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2.xml.rels" ContentType="application/vnd.openxmlformats-package.relationships+xml"/>
  <Override PartName="/xl/worksheets/_rels/sheet1.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omments1.xml" ContentType="application/vnd.openxmlformats-officedocument.spreadsheetml.comments+xml"/>
  <Override PartName="/xl/drawings/_rels/drawing2.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masterfile" sheetId="1" state="visible" r:id="rId2"/>
    <sheet name="Weight category" sheetId="2" state="visible" r:id="rId3"/>
    <sheet name="Family combinations" sheetId="3" state="visible" r:id="rId4"/>
    <sheet name="legend " sheetId="4" state="visible" r:id="rId5"/>
    <sheet name="Families after genotyping" sheetId="5" state="visible" r:id="rId6"/>
    <sheet name="corrections on disease vars " sheetId="6" state="visible" r:id="rId7"/>
    <sheet name="comments on disease variables" sheetId="7" state="visible" r:id="rId8"/>
    <sheet name="version control" sheetId="8" state="visible" r:id="rId9"/>
    <sheet name="other corrections" sheetId="9" state="visible" r:id="rId10"/>
  </sheets>
  <definedNames>
    <definedName function="false" hidden="false" name="__xlnm._FilterDatabase_1" vbProcedure="false">masterfile!$P$1:$AX$1855</definedName>
    <definedName function="false" hidden="false" localSheetId="0" name="_xlnm._FilterDatabase" vbProcedure="false">masterfile!$A$1:$BA$1855</definedName>
    <definedName function="false" hidden="false" localSheetId="0" name="__xlnm._FilterDatabase" vbProcedure="false">masterfile!$P$1:$AX$1855</definedName>
    <definedName function="false" hidden="false" localSheetId="1" name="_xlnm._FilterDatabase" vbProcedure="false">'Weight category'!$A$1:$D$1801</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JCP</author>
  </authors>
  <commentList>
    <comment ref="B1" authorId="0">
      <text>
        <r>
          <rPr>
            <sz val="10"/>
            <rFont val="Arial"/>
            <family val="2"/>
            <charset val="1"/>
          </rPr>
          <t xml:space="preserve">Maria:
</t>
        </r>
        <r>
          <rPr>
            <sz val="9"/>
            <color rgb="FF000000"/>
            <rFont val="Tahoma"/>
            <family val="2"/>
            <charset val="1"/>
          </rPr>
          <t xml:space="preserve">Recodes used for survival analysis (consecutive numbers needed for SurvivalKit software)
</t>
        </r>
      </text>
    </comment>
    <comment ref="R1" authorId="0">
      <text>
        <r>
          <rPr>
            <sz val="10"/>
            <rFont val="Arial"/>
            <family val="2"/>
            <charset val="1"/>
          </rPr>
          <t xml:space="preserve">Maria:
</t>
        </r>
        <r>
          <rPr>
            <sz val="9"/>
            <color rgb="FF000000"/>
            <rFont val="Tahoma"/>
            <family val="2"/>
            <charset val="1"/>
          </rPr>
          <t xml:space="preserve">To avoid confusion between trials</t>
        </r>
      </text>
    </comment>
    <comment ref="S1" authorId="0">
      <text>
        <r>
          <rPr>
            <sz val="10"/>
            <rFont val="Arial"/>
            <family val="2"/>
            <charset val="1"/>
          </rPr>
          <t xml:space="preserve">Maria:
</t>
        </r>
        <r>
          <rPr>
            <sz val="9"/>
            <color rgb="FF000000"/>
            <rFont val="Tahoma"/>
            <family val="2"/>
            <charset val="1"/>
          </rPr>
          <t xml:space="preserve">Old codes without correction &gt;&gt; go to family NEW</t>
        </r>
      </text>
    </comment>
    <comment ref="T1" authorId="0">
      <text>
        <r>
          <rPr>
            <sz val="10"/>
            <rFont val="Arial"/>
            <family val="2"/>
            <charset val="1"/>
          </rPr>
          <t xml:space="preserve">Maria:
</t>
        </r>
        <r>
          <rPr>
            <sz val="9"/>
            <color rgb="FF000000"/>
            <rFont val="Tahoma"/>
            <family val="2"/>
            <charset val="1"/>
          </rPr>
          <t xml:space="preserve">Family codes corrected after checking pedigree with genotypes</t>
        </r>
      </text>
    </comment>
    <comment ref="AE1" authorId="0">
      <text>
        <r>
          <rPr>
            <sz val="10"/>
            <rFont val="Arial"/>
            <family val="2"/>
            <charset val="1"/>
          </rPr>
          <t xml:space="preserve">Maria:
</t>
        </r>
        <r>
          <rPr>
            <sz val="9"/>
            <color rgb="FF000000"/>
            <rFont val="Tahoma"/>
            <family val="2"/>
            <charset val="1"/>
          </rPr>
          <t xml:space="preserve">If used, need to add  FB-Y before, to avoid confusing with  dams</t>
        </r>
      </text>
    </comment>
    <comment ref="AF1" authorId="0">
      <text>
        <r>
          <rPr>
            <sz val="10"/>
            <rFont val="Arial"/>
            <family val="2"/>
            <charset val="1"/>
          </rPr>
          <t xml:space="preserve">Maria:
</t>
        </r>
        <r>
          <rPr>
            <sz val="9"/>
            <color rgb="FF000000"/>
            <rFont val="Tahoma"/>
            <family val="2"/>
            <charset val="1"/>
          </rPr>
          <t xml:space="preserve">Also recoded for survival analysis</t>
        </r>
      </text>
    </comment>
    <comment ref="AG1" authorId="0">
      <text>
        <r>
          <rPr>
            <sz val="10"/>
            <rFont val="Arial"/>
            <family val="2"/>
            <charset val="1"/>
          </rPr>
          <t xml:space="preserve">Maria:
</t>
        </r>
        <r>
          <rPr>
            <sz val="9"/>
            <color rgb="FF000000"/>
            <rFont val="Tahoma"/>
            <family val="2"/>
            <charset val="1"/>
          </rPr>
          <t xml:space="preserve">If used, need to add  FB-Y before, to avoid confusing with  dams</t>
        </r>
      </text>
    </comment>
    <comment ref="AI1" authorId="0">
      <text>
        <r>
          <rPr>
            <sz val="10"/>
            <rFont val="Arial"/>
            <family val="2"/>
            <charset val="1"/>
          </rPr>
          <t xml:space="preserve">Maria:
</t>
        </r>
        <r>
          <rPr>
            <sz val="9"/>
            <color rgb="FF000000"/>
            <rFont val="Tahoma"/>
            <family val="2"/>
            <charset val="1"/>
          </rPr>
          <t xml:space="preserve">Not available for all animals</t>
        </r>
      </text>
    </comment>
    <comment ref="AJ106" authorId="0">
      <text>
        <r>
          <rPr>
            <sz val="10"/>
            <rFont val="Arial"/>
            <family val="2"/>
            <charset val="1"/>
          </rPr>
          <t xml:space="preserve">Reviewer:
</t>
        </r>
        <r>
          <rPr>
            <sz val="9"/>
            <color rgb="FF000000"/>
            <rFont val="Tahoma"/>
            <family val="0"/>
            <charset val="1"/>
          </rPr>
          <t xml:space="preserve">Failed genotyping</t>
        </r>
      </text>
    </comment>
    <comment ref="AJ1657" authorId="0">
      <text>
        <r>
          <rPr>
            <sz val="10"/>
            <rFont val="Arial"/>
            <family val="2"/>
            <charset val="1"/>
          </rPr>
          <t xml:space="preserve">Reviewer:
</t>
        </r>
        <r>
          <rPr>
            <sz val="9"/>
            <color rgb="FF000000"/>
            <rFont val="Tahoma"/>
            <family val="0"/>
            <charset val="1"/>
          </rPr>
          <t xml:space="preserve">Failed genotyping</t>
        </r>
      </text>
    </comment>
    <comment ref="AJ1807" authorId="0">
      <text>
        <r>
          <rPr>
            <sz val="10"/>
            <rFont val="Arial"/>
            <family val="2"/>
            <charset val="1"/>
          </rPr>
          <t xml:space="preserve">Reviewer:
</t>
        </r>
        <r>
          <rPr>
            <sz val="9"/>
            <color rgb="FF000000"/>
            <rFont val="Tahoma"/>
            <family val="0"/>
            <charset val="1"/>
          </rPr>
          <t xml:space="preserve">Failed genotyping</t>
        </r>
      </text>
    </comment>
    <comment ref="AL1" authorId="0">
      <text>
        <r>
          <rPr>
            <sz val="10"/>
            <rFont val="Arial"/>
            <family val="2"/>
            <charset val="1"/>
          </rPr>
          <t xml:space="preserve">Maria:
</t>
        </r>
        <r>
          <rPr>
            <sz val="9"/>
            <color rgb="FF000000"/>
            <rFont val="Tahoma"/>
            <family val="2"/>
            <charset val="1"/>
          </rPr>
          <t xml:space="preserve">See Weight category sheet to see how codes were obtained (percentiles)</t>
        </r>
      </text>
    </comment>
    <comment ref="AM1" authorId="0">
      <text>
        <r>
          <rPr>
            <sz val="10"/>
            <rFont val="Arial"/>
            <family val="2"/>
            <charset val="1"/>
          </rPr>
          <t xml:space="preserve">Maria:
</t>
        </r>
        <r>
          <rPr>
            <sz val="9"/>
            <color rgb="FF000000"/>
            <rFont val="Tahoma"/>
            <family val="2"/>
            <charset val="1"/>
          </rPr>
          <t xml:space="preserve">Same information from Z to AF (info not used for analysis)</t>
        </r>
      </text>
    </comment>
    <comment ref="BE25" authorId="0">
      <text>
        <r>
          <rPr>
            <sz val="10"/>
            <rFont val="Arial"/>
            <family val="2"/>
            <charset val="1"/>
          </rPr>
          <t xml:space="preserve">Maria:
</t>
        </r>
        <r>
          <rPr>
            <sz val="9"/>
            <color rgb="FF000000"/>
            <rFont val="Tahoma"/>
            <family val="2"/>
            <charset val="1"/>
          </rPr>
          <t xml:space="preserve">En el artículo salen 756, pero he revisado los archivos y son 755</t>
        </r>
      </text>
    </comment>
  </commentList>
</comments>
</file>

<file path=xl/sharedStrings.xml><?xml version="1.0" encoding="utf-8"?>
<sst xmlns="http://schemas.openxmlformats.org/spreadsheetml/2006/main" count="24641" uniqueCount="273">
  <si>
    <t xml:space="preserve">original ID</t>
  </si>
  <si>
    <t xml:space="preserve">Individual
recoded</t>
  </si>
  <si>
    <t xml:space="preserve">Type</t>
  </si>
  <si>
    <t xml:space="preserve">sus_G</t>
  </si>
  <si>
    <t xml:space="preserve">sus_E</t>
  </si>
  <si>
    <t xml:space="preserve">sus</t>
  </si>
  <si>
    <t xml:space="preserve">inf_G</t>
  </si>
  <si>
    <t xml:space="preserve">inf_E</t>
  </si>
  <si>
    <t xml:space="preserve">inf</t>
  </si>
  <si>
    <t xml:space="preserve">rec_G</t>
  </si>
  <si>
    <t xml:space="preserve">rec_E</t>
  </si>
  <si>
    <t xml:space="preserve">rec</t>
  </si>
  <si>
    <t xml:space="preserve">R0_G</t>
  </si>
  <si>
    <t xml:space="preserve">R0_E</t>
  </si>
  <si>
    <t xml:space="preserve">R0</t>
  </si>
  <si>
    <t xml:space="preserve">Trial</t>
  </si>
  <si>
    <t xml:space="preserve">Box</t>
  </si>
  <si>
    <t xml:space="preserve">Box recoded</t>
  </si>
  <si>
    <t xml:space="preserve">Family
(old)</t>
  </si>
  <si>
    <t xml:space="preserve">Family NEW</t>
  </si>
  <si>
    <t xml:space="preserve">Donor (D) / Receptor (R)</t>
  </si>
  <si>
    <t xml:space="preserve">Weight start (g)</t>
  </si>
  <si>
    <t xml:space="preserve">Weight end or death (g)</t>
  </si>
  <si>
    <t xml:space="preserve">Description of symptoms</t>
  </si>
  <si>
    <t xml:space="preserve">Day of first symptoms</t>
  </si>
  <si>
    <t xml:space="preserve">Day of death</t>
  </si>
  <si>
    <t xml:space="preserve">parasites</t>
  </si>
  <si>
    <t xml:space="preserve">Donor fam</t>
  </si>
  <si>
    <t xml:space="preserve">Family combinations</t>
  </si>
  <si>
    <t xml:space="preserve">Original sire ID</t>
  </si>
  <si>
    <t xml:space="preserve">Sire_rec</t>
  </si>
  <si>
    <t xml:space="preserve">Original dam ID</t>
  </si>
  <si>
    <t xml:space="preserve">Dam_rec</t>
  </si>
  <si>
    <t xml:space="preserve">Sex</t>
  </si>
  <si>
    <t xml:space="preserve">Genotype</t>
  </si>
  <si>
    <t xml:space="preserve">Weight category</t>
  </si>
  <si>
    <t xml:space="preserve">Ascite</t>
  </si>
  <si>
    <t xml:space="preserve">Belly up</t>
  </si>
  <si>
    <t xml:space="preserve">Color change</t>
  </si>
  <si>
    <t xml:space="preserve">Haemorragia</t>
  </si>
  <si>
    <t xml:space="preserve">Depigmentation</t>
  </si>
  <si>
    <t xml:space="preserve">Erratic swimming</t>
  </si>
  <si>
    <t xml:space="preserve">Wound</t>
  </si>
  <si>
    <t xml:space="preserve">Day start to end (resilience)</t>
  </si>
  <si>
    <t xml:space="preserve">Days onset symptoms (susceptibility)</t>
  </si>
  <si>
    <t xml:space="preserve">Days onset to death (tolerance) </t>
  </si>
  <si>
    <t xml:space="preserve">Removed (yes/no)</t>
  </si>
  <si>
    <t xml:space="preserve">Resilience 
(0 dead/UC, 1 survive/C)</t>
  </si>
  <si>
    <t xml:space="preserve">Resistance 
(0 dead/UC, 1 survive/C)</t>
  </si>
  <si>
    <t xml:space="preserve">Tolerance 
(0 dead/UC, 1 survive/C)</t>
  </si>
  <si>
    <t xml:space="preserve">Start</t>
  </si>
  <si>
    <t xml:space="preserve">End</t>
  </si>
  <si>
    <t xml:space="preserve">sire</t>
  </si>
  <si>
    <t xml:space="preserve">SUMMARY</t>
  </si>
  <si>
    <t xml:space="preserve">Total</t>
  </si>
  <si>
    <t xml:space="preserve">Uncensored</t>
  </si>
  <si>
    <t xml:space="preserve">Censored</t>
  </si>
  <si>
    <t xml:space="preserve">RESILIENCE</t>
  </si>
  <si>
    <t xml:space="preserve">Recipients</t>
  </si>
  <si>
    <t xml:space="preserve">Donors</t>
  </si>
  <si>
    <t xml:space="preserve">RESISTANCE</t>
  </si>
  <si>
    <t xml:space="preserve">ENDURANCE</t>
  </si>
  <si>
    <t xml:space="preserve">dam</t>
  </si>
  <si>
    <t xml:space="preserve">progeny</t>
  </si>
  <si>
    <t xml:space="preserve">D</t>
  </si>
  <si>
    <t xml:space="preserve">belly up</t>
  </si>
  <si>
    <t xml:space="preserve">YES</t>
  </si>
  <si>
    <t xml:space="preserve">FB-Y-94</t>
  </si>
  <si>
    <t xml:space="preserve">FB-X-180</t>
  </si>
  <si>
    <t xml:space="preserve">NA</t>
  </si>
  <si>
    <t xml:space="preserve">Yes</t>
  </si>
  <si>
    <t xml:space="preserve">x</t>
  </si>
  <si>
    <t xml:space="preserve">no</t>
  </si>
  <si>
    <t xml:space="preserve">color change</t>
  </si>
  <si>
    <t xml:space="preserve">R</t>
  </si>
  <si>
    <t xml:space="preserve">FB-Y-145</t>
  </si>
  <si>
    <t xml:space="preserve">FB-X-330</t>
  </si>
  <si>
    <t xml:space="preserve">Female</t>
  </si>
  <si>
    <t xml:space="preserve">haemorrhage in pectoral fin</t>
  </si>
  <si>
    <t xml:space="preserve">Male</t>
  </si>
  <si>
    <t xml:space="preserve">Slaughtered</t>
  </si>
  <si>
    <t xml:space="preserve">FB-Y-89</t>
  </si>
  <si>
    <t xml:space="preserve">FB-X-168</t>
  </si>
  <si>
    <t xml:space="preserve">wound in the fin labeled</t>
  </si>
  <si>
    <t xml:space="preserve">hemorrhage in the pectoral fin</t>
  </si>
  <si>
    <t xml:space="preserve">FB-Y-152</t>
  </si>
  <si>
    <t xml:space="preserve">FB-X-329</t>
  </si>
  <si>
    <t xml:space="preserve">exophthalmia</t>
  </si>
  <si>
    <t xml:space="preserve">FB-Y-40</t>
  </si>
  <si>
    <t xml:space="preserve">FB-X-230</t>
  </si>
  <si>
    <t xml:space="preserve">FB-X-356</t>
  </si>
  <si>
    <t xml:space="preserve">FB-Y-162</t>
  </si>
  <si>
    <t xml:space="preserve">FB-X-353</t>
  </si>
  <si>
    <t xml:space="preserve">FB-X-350</t>
  </si>
  <si>
    <t xml:space="preserve">FB-Y-1</t>
  </si>
  <si>
    <t xml:space="preserve">FB-X-183</t>
  </si>
  <si>
    <t xml:space="preserve">yes</t>
  </si>
  <si>
    <t xml:space="preserve">No</t>
  </si>
  <si>
    <t xml:space="preserve">Ascite </t>
  </si>
  <si>
    <t xml:space="preserve">FB-Y-146</t>
  </si>
  <si>
    <t xml:space="preserve">FB-X-351</t>
  </si>
  <si>
    <t xml:space="preserve">FB-Y-85</t>
  </si>
  <si>
    <t xml:space="preserve">FB-X-5</t>
  </si>
  <si>
    <t xml:space="preserve">FB-Y-5</t>
  </si>
  <si>
    <t xml:space="preserve">27.1</t>
  </si>
  <si>
    <t xml:space="preserve">FB-X-186</t>
  </si>
  <si>
    <t xml:space="preserve">wound in the dorsal area</t>
  </si>
  <si>
    <t xml:space="preserve">wound in the head</t>
  </si>
  <si>
    <t xml:space="preserve">wound in the caudal area</t>
  </si>
  <si>
    <t xml:space="preserve">FB-Y-87</t>
  </si>
  <si>
    <t xml:space="preserve">FB-X-208</t>
  </si>
  <si>
    <t xml:space="preserve">FB-X-334</t>
  </si>
  <si>
    <t xml:space="preserve">haemorrhage in lateral fin</t>
  </si>
  <si>
    <t xml:space="preserve">Ascite+ fish colour darken</t>
  </si>
  <si>
    <t xml:space="preserve">wound in the mouth</t>
  </si>
  <si>
    <t xml:space="preserve">erratic swimming</t>
  </si>
  <si>
    <t xml:space="preserve">hemorragic anus+ ascite</t>
  </si>
  <si>
    <t xml:space="preserve">caudal fin hemorrhagic</t>
  </si>
  <si>
    <t xml:space="preserve">extensive inflammation</t>
  </si>
  <si>
    <t xml:space="preserve">wound in caudal fin</t>
  </si>
  <si>
    <t xml:space="preserve">YES cerebro</t>
  </si>
  <si>
    <t xml:space="preserve">exophtalmia</t>
  </si>
  <si>
    <t xml:space="preserve">died with no infection</t>
  </si>
  <si>
    <t xml:space="preserve">exopthalmia</t>
  </si>
  <si>
    <t xml:space="preserve">FB-Y-</t>
  </si>
  <si>
    <t xml:space="preserve">FB-X-</t>
  </si>
  <si>
    <t xml:space="preserve">yes (surv)</t>
  </si>
  <si>
    <t xml:space="preserve">FB-Y-154</t>
  </si>
  <si>
    <t xml:space="preserve">wound in the pectoral fin not labeled</t>
  </si>
  <si>
    <t xml:space="preserve">40.8</t>
  </si>
  <si>
    <t xml:space="preserve">wound in the operculum</t>
  </si>
  <si>
    <t xml:space="preserve">21.4</t>
  </si>
  <si>
    <t xml:space="preserve">exophthalmia </t>
  </si>
  <si>
    <t xml:space="preserve">¿?</t>
  </si>
  <si>
    <t xml:space="preserve">wound in the fin not labeled</t>
  </si>
  <si>
    <t xml:space="preserve">haemorrhage in mouth</t>
  </si>
  <si>
    <t xml:space="preserve">ascite</t>
  </si>
  <si>
    <t xml:space="preserve">wound in the fin head</t>
  </si>
  <si>
    <t xml:space="preserve">head depigmentation</t>
  </si>
  <si>
    <t xml:space="preserve">--</t>
  </si>
  <si>
    <t xml:space="preserve">FB-Y-147</t>
  </si>
  <si>
    <t xml:space="preserve">wound in lateral fin </t>
  </si>
  <si>
    <t xml:space="preserve">Non</t>
  </si>
  <si>
    <t xml:space="preserve">ascite+ fish colour darken</t>
  </si>
  <si>
    <t xml:space="preserve">depigmentation in the dorsal area</t>
  </si>
  <si>
    <t xml:space="preserve">depigmentation in the ventral area</t>
  </si>
  <si>
    <t xml:space="preserve">ascite + dark blotches on fish</t>
  </si>
  <si>
    <t xml:space="preserve">nostrils haemorrges</t>
  </si>
  <si>
    <t xml:space="preserve">belly up+Fish colour darken</t>
  </si>
  <si>
    <t xml:space="preserve">depigmentation in the head</t>
  </si>
  <si>
    <t xml:space="preserve">haemorrhage in the mouth</t>
  </si>
  <si>
    <t xml:space="preserve">wound in lateral fin</t>
  </si>
  <si>
    <t xml:space="preserve">FB-Y-130</t>
  </si>
  <si>
    <t xml:space="preserve">depigmentation</t>
  </si>
  <si>
    <t xml:space="preserve">ascite+belly up</t>
  </si>
  <si>
    <t xml:space="preserve">20.9</t>
  </si>
  <si>
    <t xml:space="preserve">wound in pectoral fin</t>
  </si>
  <si>
    <t xml:space="preserve">wound in head</t>
  </si>
  <si>
    <t xml:space="preserve">wound in pectoral and lateral fins</t>
  </si>
  <si>
    <t xml:space="preserve">exophthalmia+ascite</t>
  </si>
  <si>
    <t xml:space="preserve">wound incaudal fin</t>
  </si>
  <si>
    <t xml:space="preserve">ascite+depigmentation</t>
  </si>
  <si>
    <t xml:space="preserve">erratic swimming+ depigmentation</t>
  </si>
  <si>
    <t xml:space="preserve">ascite+Fish colour darken  </t>
  </si>
  <si>
    <t xml:space="preserve">wound in the head+ exophthalmia</t>
  </si>
  <si>
    <t xml:space="preserve">wound in lateral fin not labeled</t>
  </si>
  <si>
    <t xml:space="preserve">FB-Y-75</t>
  </si>
  <si>
    <t xml:space="preserve">FB-X-234</t>
  </si>
  <si>
    <t xml:space="preserve">slaughtered</t>
  </si>
  <si>
    <t xml:space="preserve">FB-Y-159</t>
  </si>
  <si>
    <t xml:space="preserve">FB-Y-35</t>
  </si>
  <si>
    <t xml:space="preserve">FB-X-232</t>
  </si>
  <si>
    <t xml:space="preserve">FB-Y-88</t>
  </si>
  <si>
    <t xml:space="preserve">FB-Y-58</t>
  </si>
  <si>
    <t xml:space="preserve">FB-X-279</t>
  </si>
  <si>
    <t xml:space="preserve">FB-Y-7</t>
  </si>
  <si>
    <t xml:space="preserve">FB-X-169</t>
  </si>
  <si>
    <t xml:space="preserve">FB-Y-66</t>
  </si>
  <si>
    <t xml:space="preserve">FB-X-189</t>
  </si>
  <si>
    <t xml:space="preserve">FB-Y-112</t>
  </si>
  <si>
    <t xml:space="preserve">FB-X-188</t>
  </si>
  <si>
    <t xml:space="preserve">FB-Y-100</t>
  </si>
  <si>
    <t xml:space="preserve">FB-Y-131</t>
  </si>
  <si>
    <t xml:space="preserve">FB-Y-92</t>
  </si>
  <si>
    <t xml:space="preserve">FB-X-7</t>
  </si>
  <si>
    <t xml:space="preserve">FB-Y-143</t>
  </si>
  <si>
    <t xml:space="preserve">FB-X-282</t>
  </si>
  <si>
    <t xml:space="preserve">FB-Y-64</t>
  </si>
  <si>
    <t xml:space="preserve">FB-X-302</t>
  </si>
  <si>
    <t xml:space="preserve">FB-Y-156</t>
  </si>
  <si>
    <t xml:space="preserve">FB-X-343</t>
  </si>
  <si>
    <t xml:space="preserve">FB-X-178</t>
  </si>
  <si>
    <t xml:space="preserve">exophthamia+ fish colour darken</t>
  </si>
  <si>
    <t xml:space="preserve">belly up + ascite</t>
  </si>
  <si>
    <t xml:space="preserve">ascite+exophthalmia</t>
  </si>
  <si>
    <t xml:space="preserve">woun in head</t>
  </si>
  <si>
    <t xml:space="preserve">opercular depigmentation </t>
  </si>
  <si>
    <t xml:space="preserve">Ascite + woud in the abdomen</t>
  </si>
  <si>
    <t xml:space="preserve">FB-Y-65</t>
  </si>
  <si>
    <t xml:space="preserve">Note: Resilience data considered</t>
  </si>
  <si>
    <t xml:space="preserve">Percentiles (0.1)</t>
  </si>
  <si>
    <t xml:space="preserve">Category</t>
  </si>
  <si>
    <t xml:space="preserve">Ave, SD T1</t>
  </si>
  <si>
    <t xml:space="preserve">Ave, SD T2</t>
  </si>
  <si>
    <t xml:space="preserve">FC</t>
  </si>
  <si>
    <t xml:space="preserve">Donor family</t>
  </si>
  <si>
    <t xml:space="preserve">Recipient families</t>
  </si>
  <si>
    <t xml:space="preserve">63 (71)</t>
  </si>
  <si>
    <t xml:space="preserve">9 (7)</t>
  </si>
  <si>
    <t xml:space="preserve">legend for variable color in the masterfile</t>
  </si>
  <si>
    <t xml:space="preserve">original variable from Santiago's files (ok)</t>
  </si>
  <si>
    <t xml:space="preserve">created by María (ok)</t>
  </si>
  <si>
    <t xml:space="preserve">fixed by María (ignore)</t>
  </si>
  <si>
    <t xml:space="preserve">filled with NA by Maria (ok)</t>
  </si>
  <si>
    <t xml:space="preserve">created by Osvaldo (ok)</t>
  </si>
  <si>
    <t xml:space="preserve">updated by Osvaldo (ok)</t>
  </si>
  <si>
    <t xml:space="preserve">legend for row color in the masterfile</t>
  </si>
  <si>
    <t xml:space="preserve">donor</t>
  </si>
  <si>
    <t xml:space="preserve">fish with disease info corrected after input from Santiago</t>
  </si>
  <si>
    <t xml:space="preserve">fish deleted for survival</t>
  </si>
  <si>
    <t xml:space="preserve">Fam</t>
  </si>
  <si>
    <t xml:space="preserve">Sire</t>
  </si>
  <si>
    <t xml:space="preserve">Dam</t>
  </si>
  <si>
    <t xml:space="preserve">corrected with double checking using mating design</t>
  </si>
  <si>
    <t xml:space="preserve">corrected with genotyping</t>
  </si>
  <si>
    <t xml:space="preserve">fish</t>
  </si>
  <si>
    <t xml:space="preserve">correction</t>
  </si>
  <si>
    <t xml:space="preserve">Day of first symptoms: from  07/10/2017 to 07/10/2014</t>
  </si>
  <si>
    <t xml:space="preserve">Parasites: died with no infection</t>
  </si>
  <si>
    <t xml:space="preserve">day of death: end of trial</t>
  </si>
  <si>
    <t xml:space="preserve">parasites: yes</t>
  </si>
  <si>
    <t xml:space="preserve">comment</t>
  </si>
  <si>
    <t xml:space="preserve">Comment from Santiago</t>
  </si>
  <si>
    <t xml:space="preserve">how to treat it in the infectivity model</t>
  </si>
  <si>
    <t xml:space="preserve">donor with parasitesGonats="no", died on the day trial started (02/Oct/2014) and onset of symptoms  on 05/Oct/2014</t>
  </si>
  <si>
    <t xml:space="preserve">no need to know date of onset of symptoms for donors</t>
  </si>
  <si>
    <t xml:space="preserve">recipient with parasitesGonats="Non" and death day info - other cause of death?</t>
  </si>
  <si>
    <t xml:space="preserve">treat as non-infected until its date of death</t>
  </si>
  <si>
    <t xml:space="preserve">no epidemic information and weight end (all recipients)</t>
  </si>
  <si>
    <t xml:space="preserve">There is no information on these fish in the original technical sheet. Thus, nothing can be assumed on them. It is possible that fish jump, fall in the aisles and disappear. Maybe this happened to them but we do not know.  </t>
  </si>
  <si>
    <t xml:space="preserve">Compare inferences from MCMC algorithm when assuming these fish as infected and non-infected</t>
  </si>
  <si>
    <t xml:space="preserve">has day of death info but no parasite info</t>
  </si>
  <si>
    <t xml:space="preserve"> no parasite info, slaughtered before end of trial but has symptom date</t>
  </si>
  <si>
    <t xml:space="preserve">recipient slaughtered before end of trial, no symptom info                                                                          (many of them slaughtered in mid-may 2015)</t>
  </si>
  <si>
    <t xml:space="preserve">
It was slaughtered but on 14/01/2015 (‘Day of death’ was wrong)
</t>
  </si>
  <si>
    <t xml:space="preserve">variable day of death corrected</t>
  </si>
  <si>
    <t xml:space="preserve">Slaughtered but on 26/06/2015 (‘Day of death’ was wrong)
</t>
  </si>
  <si>
    <t xml:space="preserve">
died but with no parasite.
</t>
  </si>
  <si>
    <t xml:space="preserve">Non-infected until day of death</t>
  </si>
  <si>
    <t xml:space="preserve">Slaughtered but on 14/01/2015 (‘Day of death’ was wrong)</t>
  </si>
  <si>
    <t xml:space="preserve">
According to Santiago, died but with no symptoms. There is no more information for this fish
</t>
  </si>
  <si>
    <t xml:space="preserve">It was infected since it had the parasite inside the body but did not have any symptom. It died (not slaughtered). So ‘Parasites in gonads’ should be YES.
</t>
  </si>
  <si>
    <t xml:space="preserve">Variable parasites  corrected</t>
  </si>
  <si>
    <t xml:space="preserve">donor slaughtered before end of trial, symptom info </t>
  </si>
  <si>
    <t xml:space="preserve">assume that died due to infection</t>
  </si>
  <si>
    <t xml:space="preserve">symptom date  (26/Sep/2014) earlier than start of trial - recipient fish</t>
  </si>
  <si>
    <t xml:space="preserve">assume that showed symptom on first day of trial</t>
  </si>
  <si>
    <t xml:space="preserve">negative tolerance: death earlier than onset of symptoms                                  (recipients from from trial 1)</t>
  </si>
  <si>
    <t xml:space="preserve">assume that symptoms and death dates were switched</t>
  </si>
  <si>
    <t xml:space="preserve">version</t>
  </si>
  <si>
    <t xml:space="preserve">date</t>
  </si>
  <si>
    <t xml:space="preserve">modifications</t>
  </si>
  <si>
    <t xml:space="preserve">V2</t>
  </si>
  <si>
    <t xml:space="preserve">corrections on disease variables after chat with Santiago (see Beatriz's e-mail sent on 11/11/16)</t>
  </si>
  <si>
    <t xml:space="preserve">V3</t>
  </si>
  <si>
    <t xml:space="preserve">fixed weight of fish 1542, 1814, 1823</t>
  </si>
  <si>
    <t xml:space="preserve">V4</t>
  </si>
  <si>
    <t xml:space="preserve">08/27/2019</t>
  </si>
  <si>
    <t xml:space="preserve">included family combinations, weight categories (donors and recipients), info genotypes donors, sex completed</t>
  </si>
  <si>
    <t xml:space="preserve">Original ID</t>
  </si>
  <si>
    <t xml:space="preserve">Comments</t>
  </si>
  <si>
    <t xml:space="preserve">Initial weight was 13,7,2 &gt;&gt; changed to 137.2 g</t>
  </si>
  <si>
    <t xml:space="preserve">Initial weight was 863 &gt;&gt; changed to 86.3 g</t>
  </si>
</sst>
</file>

<file path=xl/styles.xml><?xml version="1.0" encoding="utf-8"?>
<styleSheet xmlns="http://schemas.openxmlformats.org/spreadsheetml/2006/main">
  <numFmts count="10">
    <numFmt numFmtId="164" formatCode="General"/>
    <numFmt numFmtId="165" formatCode="dd/mm/yyyy"/>
    <numFmt numFmtId="166" formatCode="@"/>
    <numFmt numFmtId="167" formatCode="0"/>
    <numFmt numFmtId="168" formatCode="dd/mm/yy"/>
    <numFmt numFmtId="169" formatCode="hh:mm"/>
    <numFmt numFmtId="170" formatCode="dd/mm/yyyy;@"/>
    <numFmt numFmtId="171" formatCode="dd/mm/yy;@"/>
    <numFmt numFmtId="172" formatCode="0.0"/>
    <numFmt numFmtId="173" formatCode="General"/>
  </numFmts>
  <fonts count="28">
    <font>
      <sz val="10"/>
      <name val="Arial"/>
      <family val="2"/>
      <charset val="1"/>
    </font>
    <font>
      <sz val="10"/>
      <name val="Arial"/>
      <family val="0"/>
    </font>
    <font>
      <sz val="10"/>
      <name val="Arial"/>
      <family val="0"/>
    </font>
    <font>
      <sz val="10"/>
      <name val="Arial"/>
      <family val="0"/>
    </font>
    <font>
      <sz val="11"/>
      <color rgb="FF000000"/>
      <name val="Calibri"/>
      <family val="2"/>
      <charset val="1"/>
    </font>
    <font>
      <b val="true"/>
      <sz val="11"/>
      <name val="Calibri"/>
      <family val="2"/>
      <charset val="1"/>
    </font>
    <font>
      <sz val="11"/>
      <name val="Calibri"/>
      <family val="2"/>
      <charset val="1"/>
    </font>
    <font>
      <b val="true"/>
      <sz val="11"/>
      <color rgb="FFFFFFFF"/>
      <name val="Calibri"/>
      <family val="2"/>
      <charset val="1"/>
    </font>
    <font>
      <b val="true"/>
      <sz val="11"/>
      <color rgb="FF000000"/>
      <name val="Calibri"/>
      <family val="2"/>
      <charset val="1"/>
    </font>
    <font>
      <sz val="11"/>
      <color rgb="FFFF0000"/>
      <name val="Calibri"/>
      <family val="2"/>
      <charset val="1"/>
    </font>
    <font>
      <sz val="12"/>
      <name val="Calibri"/>
      <family val="2"/>
      <charset val="1"/>
    </font>
    <font>
      <sz val="9"/>
      <color rgb="FF000000"/>
      <name val="Tahoma"/>
      <family val="2"/>
      <charset val="1"/>
    </font>
    <font>
      <sz val="9"/>
      <color rgb="FF000000"/>
      <name val="Tahoma"/>
      <family val="0"/>
      <charset val="1"/>
    </font>
    <font>
      <b val="true"/>
      <sz val="11"/>
      <color rgb="FF000000"/>
      <name val="Calibri"/>
      <family val="0"/>
    </font>
    <font>
      <sz val="11"/>
      <name val="Times New Roman"/>
      <family val="0"/>
    </font>
    <font>
      <b val="true"/>
      <sz val="11"/>
      <name val="Arial Narrow"/>
      <family val="2"/>
      <charset val="1"/>
    </font>
    <font>
      <sz val="11"/>
      <name val="Arial Narrow"/>
      <family val="2"/>
      <charset val="1"/>
    </font>
    <font>
      <b val="true"/>
      <sz val="10"/>
      <name val="Arial"/>
      <family val="2"/>
      <charset val="1"/>
    </font>
    <font>
      <b val="true"/>
      <sz val="12"/>
      <color rgb="FF000000"/>
      <name val="Calibri"/>
      <family val="2"/>
    </font>
    <font>
      <sz val="10"/>
      <color rgb="FF000000"/>
      <name val="Calibri"/>
      <family val="2"/>
    </font>
    <font>
      <b val="true"/>
      <sz val="10"/>
      <color rgb="FF000000"/>
      <name val="Calibri"/>
      <family val="2"/>
    </font>
    <font>
      <sz val="11"/>
      <color rgb="FFFF3333"/>
      <name val="Calibri"/>
      <family val="2"/>
      <charset val="1"/>
    </font>
    <font>
      <b val="true"/>
      <sz val="11"/>
      <color rgb="FF002060"/>
      <name val="Calibri"/>
      <family val="2"/>
      <charset val="1"/>
    </font>
    <font>
      <b val="true"/>
      <sz val="11"/>
      <color rgb="FFFF0000"/>
      <name val="Calibri"/>
      <family val="2"/>
      <charset val="1"/>
    </font>
    <font>
      <b val="true"/>
      <sz val="11"/>
      <color rgb="FF00B050"/>
      <name val="Calibri"/>
      <family val="2"/>
      <charset val="1"/>
    </font>
    <font>
      <sz val="11"/>
      <color rgb="FFFFFF00"/>
      <name val="Calibri"/>
      <family val="2"/>
      <charset val="1"/>
    </font>
    <font>
      <sz val="11"/>
      <color rgb="FFC00000"/>
      <name val="Calibri"/>
      <family val="2"/>
      <charset val="1"/>
    </font>
    <font>
      <b val="true"/>
      <sz val="11"/>
      <color rgb="FFFFFF00"/>
      <name val="Calibri"/>
      <family val="2"/>
      <charset val="1"/>
    </font>
  </fonts>
  <fills count="21">
    <fill>
      <patternFill patternType="none"/>
    </fill>
    <fill>
      <patternFill patternType="gray125"/>
    </fill>
    <fill>
      <patternFill patternType="solid">
        <fgColor rgb="FFFFFFFF"/>
        <bgColor rgb="FFFFFFCC"/>
      </patternFill>
    </fill>
    <fill>
      <patternFill patternType="solid">
        <fgColor rgb="FFD9D9D9"/>
        <bgColor rgb="FFD0CECE"/>
      </patternFill>
    </fill>
    <fill>
      <patternFill patternType="solid">
        <fgColor rgb="FFFFFF99"/>
        <bgColor rgb="FFFFFFCC"/>
      </patternFill>
    </fill>
    <fill>
      <patternFill patternType="solid">
        <fgColor rgb="FF00B050"/>
        <bgColor rgb="FF008080"/>
      </patternFill>
    </fill>
    <fill>
      <patternFill patternType="solid">
        <fgColor rgb="FF8064A2"/>
        <bgColor rgb="FF7F7F7F"/>
      </patternFill>
    </fill>
    <fill>
      <patternFill patternType="solid">
        <fgColor rgb="FF808080"/>
        <bgColor rgb="FF7F7F7F"/>
      </patternFill>
    </fill>
    <fill>
      <patternFill patternType="solid">
        <fgColor rgb="FF376092"/>
        <bgColor rgb="FF0066CC"/>
      </patternFill>
    </fill>
    <fill>
      <patternFill patternType="solid">
        <fgColor rgb="FFD7E4BD"/>
        <bgColor rgb="FFD9D9D9"/>
      </patternFill>
    </fill>
    <fill>
      <patternFill patternType="solid">
        <fgColor rgb="FFFF5050"/>
        <bgColor rgb="FFFF3333"/>
      </patternFill>
    </fill>
    <fill>
      <patternFill patternType="solid">
        <fgColor rgb="FFFF3333"/>
        <bgColor rgb="FFFF5050"/>
      </patternFill>
    </fill>
    <fill>
      <patternFill patternType="solid">
        <fgColor rgb="FFE6B9B8"/>
        <bgColor rgb="FFD0CECE"/>
      </patternFill>
    </fill>
    <fill>
      <patternFill patternType="solid">
        <fgColor rgb="FFC3D69B"/>
        <bgColor rgb="FFD7E4BD"/>
      </patternFill>
    </fill>
    <fill>
      <patternFill patternType="solid">
        <fgColor rgb="FF66FFFF"/>
        <bgColor rgb="FF99CCFF"/>
      </patternFill>
    </fill>
    <fill>
      <patternFill patternType="solid">
        <fgColor rgb="FFFFFFCC"/>
        <bgColor rgb="FFFFFFFF"/>
      </patternFill>
    </fill>
    <fill>
      <patternFill patternType="solid">
        <fgColor rgb="FFDCE6F2"/>
        <bgColor rgb="FFE2F0D9"/>
      </patternFill>
    </fill>
    <fill>
      <patternFill patternType="solid">
        <fgColor rgb="FFF2DCDB"/>
        <bgColor rgb="FFD9D9D9"/>
      </patternFill>
    </fill>
    <fill>
      <patternFill patternType="solid">
        <fgColor rgb="FF000000"/>
        <bgColor rgb="FF003300"/>
      </patternFill>
    </fill>
    <fill>
      <patternFill patternType="solid">
        <fgColor rgb="FFD0CECE"/>
        <bgColor rgb="FFD9D9D9"/>
      </patternFill>
    </fill>
    <fill>
      <patternFill patternType="solid">
        <fgColor rgb="FFE2F0D9"/>
        <bgColor rgb="FFDCE6F2"/>
      </patternFill>
    </fill>
  </fills>
  <borders count="30">
    <border diagonalUp="false" diagonalDown="false">
      <left/>
      <right/>
      <top/>
      <bottom/>
      <diagonal/>
    </border>
    <border diagonalUp="false" diagonalDown="false">
      <left style="thin">
        <color rgb="FF808080"/>
      </left>
      <right style="thin">
        <color rgb="FF808080"/>
      </right>
      <top style="thin">
        <color rgb="FF808080"/>
      </top>
      <bottom style="thin">
        <color rgb="FF808080"/>
      </bottom>
      <diagonal/>
    </border>
    <border diagonalUp="false" diagonalDown="false">
      <left style="thin">
        <color rgb="FF808080"/>
      </left>
      <right/>
      <top style="thin">
        <color rgb="FF808080"/>
      </top>
      <bottom style="thin">
        <color rgb="FF808080"/>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right style="thin">
        <color rgb="FF808080"/>
      </right>
      <top style="thin">
        <color rgb="FF808080"/>
      </top>
      <bottom style="thin">
        <color rgb="FF808080"/>
      </bottom>
      <diagonal/>
    </border>
    <border diagonalUp="false" diagonalDown="false">
      <left style="thin"/>
      <right/>
      <top style="medium">
        <color rgb="FF808080"/>
      </top>
      <bottom style="medium">
        <color rgb="FF808080"/>
      </bottom>
      <diagonal/>
    </border>
    <border diagonalUp="false" diagonalDown="false">
      <left/>
      <right/>
      <top style="medium">
        <color rgb="FF808080"/>
      </top>
      <bottom style="medium">
        <color rgb="FF808080"/>
      </bottom>
      <diagonal/>
    </border>
    <border diagonalUp="false" diagonalDown="false">
      <left/>
      <right style="medium">
        <color rgb="FF808080"/>
      </right>
      <top style="medium">
        <color rgb="FF808080"/>
      </top>
      <bottom style="medium">
        <color rgb="FF808080"/>
      </bottom>
      <diagonal/>
    </border>
    <border diagonalUp="false" diagonalDown="false">
      <left style="thin"/>
      <right/>
      <top/>
      <bottom/>
      <diagonal/>
    </border>
    <border diagonalUp="false" diagonalDown="false">
      <left/>
      <right style="medium">
        <color rgb="FF808080"/>
      </right>
      <top/>
      <bottom/>
      <diagonal/>
    </border>
    <border diagonalUp="false" diagonalDown="false">
      <left style="thin"/>
      <right/>
      <top/>
      <bottom style="medium">
        <color rgb="FF808080"/>
      </bottom>
      <diagonal/>
    </border>
    <border diagonalUp="false" diagonalDown="false">
      <left/>
      <right/>
      <top/>
      <bottom style="medium">
        <color rgb="FF808080"/>
      </bottom>
      <diagonal/>
    </border>
    <border diagonalUp="false" diagonalDown="false">
      <left/>
      <right style="medium">
        <color rgb="FF808080"/>
      </right>
      <top/>
      <bottom style="medium">
        <color rgb="FF808080"/>
      </bottom>
      <diagonal/>
    </border>
    <border diagonalUp="false" diagonalDown="false">
      <left style="thin"/>
      <right style="thin"/>
      <top style="thin"/>
      <bottom style="thin"/>
      <diagonal/>
    </border>
    <border diagonalUp="false" diagonalDown="false">
      <left style="thin">
        <color rgb="FF808080"/>
      </left>
      <right/>
      <top/>
      <bottom style="thin"/>
      <diagonal/>
    </border>
    <border diagonalUp="false" diagonalDown="false">
      <left style="thin"/>
      <right/>
      <top style="thin"/>
      <bottom style="thin"/>
      <diagonal/>
    </border>
    <border diagonalUp="false" diagonalDown="false">
      <left style="thin"/>
      <right style="thin"/>
      <top/>
      <bottom/>
      <diagonal/>
    </border>
    <border diagonalUp="false" diagonalDown="false">
      <left style="thin"/>
      <right/>
      <top/>
      <bottom style="thin"/>
      <diagonal/>
    </border>
    <border diagonalUp="false" diagonalDown="false">
      <left style="thin"/>
      <right style="thin"/>
      <top/>
      <bottom style="thin"/>
      <diagonal/>
    </border>
    <border diagonalUp="false" diagonalDown="false">
      <left style="thin">
        <color rgb="FFD9D9D9"/>
      </left>
      <right/>
      <top style="thin">
        <color rgb="FFD9D9D9"/>
      </top>
      <bottom/>
      <diagonal/>
    </border>
    <border diagonalUp="false" diagonalDown="false">
      <left style="thin"/>
      <right style="thin"/>
      <top style="thin"/>
      <bottom/>
      <diagonal/>
    </border>
    <border diagonalUp="false" diagonalDown="false">
      <left style="thin">
        <color rgb="FFD9D9D9"/>
      </left>
      <right style="thin">
        <color rgb="FFD9D9D9"/>
      </right>
      <top/>
      <bottom style="thin">
        <color rgb="FFD9D9D9"/>
      </bottom>
      <diagonal/>
    </border>
    <border diagonalUp="false" diagonalDown="false">
      <left style="thin">
        <color rgb="FFD9D9D9"/>
      </left>
      <right style="thin">
        <color rgb="FFD9D9D9"/>
      </right>
      <top style="thin">
        <color rgb="FFD9D9D9"/>
      </top>
      <bottom style="thin">
        <color rgb="FFD9D9D9"/>
      </bottom>
      <diagonal/>
    </border>
    <border diagonalUp="false" diagonalDown="false">
      <left/>
      <right/>
      <top style="medium"/>
      <bottom style="medium"/>
      <diagonal/>
    </border>
    <border diagonalUp="false" diagonalDown="false">
      <left/>
      <right/>
      <top/>
      <bottom style="thin"/>
      <diagonal/>
    </border>
    <border diagonalUp="false" diagonalDown="false">
      <left/>
      <right/>
      <top style="thin"/>
      <bottom style="thin"/>
      <diagonal/>
    </border>
    <border diagonalUp="false" diagonalDown="false">
      <left/>
      <right/>
      <top style="thin"/>
      <bottom/>
      <diagonal/>
    </border>
    <border diagonalUp="false" diagonalDown="false">
      <left/>
      <right/>
      <top style="hair"/>
      <bottom style="hair"/>
      <diagonal/>
    </border>
    <border diagonalUp="false" diagonalDown="false">
      <left/>
      <right/>
      <top/>
      <bottom style="hair"/>
      <diagonal/>
    </border>
    <border diagonalUp="false" diagonalDown="false">
      <left/>
      <right/>
      <top style="thin"/>
      <bottom style="hair"/>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268">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1" xfId="20" applyFont="true" applyBorder="true" applyAlignment="true" applyProtection="true">
      <alignment horizontal="general" vertical="bottom" textRotation="0" wrapText="false" indent="0" shrinkToFit="false"/>
      <protection locked="true" hidden="false"/>
    </xf>
    <xf numFmtId="164" fontId="6" fillId="0" borderId="1" xfId="20" applyFont="true" applyBorder="true" applyAlignment="true" applyProtection="true">
      <alignment horizontal="center" vertical="bottom" textRotation="0" wrapText="false" indent="0" shrinkToFit="false"/>
      <protection locked="true" hidden="false"/>
    </xf>
    <xf numFmtId="164" fontId="6" fillId="0" borderId="1" xfId="20" applyFont="true" applyBorder="true" applyAlignment="true" applyProtection="true">
      <alignment horizontal="right" vertical="bottom" textRotation="0" wrapText="false" indent="0" shrinkToFit="false"/>
      <protection locked="true" hidden="false"/>
    </xf>
    <xf numFmtId="164" fontId="6" fillId="0" borderId="1" xfId="20" applyFont="true" applyBorder="true" applyAlignment="true" applyProtection="true">
      <alignment horizontal="general" vertical="bottom" textRotation="0" wrapText="false" indent="0" shrinkToFit="false"/>
      <protection locked="true" hidden="false"/>
    </xf>
    <xf numFmtId="164" fontId="6" fillId="0" borderId="1" xfId="20" applyFont="true" applyBorder="true" applyAlignment="true" applyProtection="true">
      <alignment horizontal="right" vertical="center" textRotation="0" wrapText="false" indent="0" shrinkToFit="false"/>
      <protection locked="true" hidden="false"/>
    </xf>
    <xf numFmtId="164" fontId="6" fillId="0" borderId="1" xfId="20" applyFont="true" applyBorder="true" applyAlignment="true" applyProtection="true">
      <alignment horizontal="center" vertical="center" textRotation="0" wrapText="false" indent="0" shrinkToFit="false"/>
      <protection locked="true" hidden="false"/>
    </xf>
    <xf numFmtId="165" fontId="6" fillId="0" borderId="1" xfId="20" applyFont="true" applyBorder="true" applyAlignment="true" applyProtection="true">
      <alignment horizontal="center" vertical="center" textRotation="0" wrapText="false" indent="0" shrinkToFit="false"/>
      <protection locked="true" hidden="false"/>
    </xf>
    <xf numFmtId="165" fontId="6" fillId="0" borderId="1" xfId="20" applyFont="true" applyBorder="true" applyAlignment="true" applyProtection="true">
      <alignment horizontal="right" vertical="center" textRotation="0" wrapText="false" indent="0" shrinkToFit="false"/>
      <protection locked="true" hidden="false"/>
    </xf>
    <xf numFmtId="166" fontId="6" fillId="0" borderId="1" xfId="20" applyFont="true" applyBorder="true" applyAlignment="true" applyProtection="true">
      <alignment horizontal="center" vertical="center" textRotation="0" wrapText="false" indent="0" shrinkToFit="false"/>
      <protection locked="true" hidden="false"/>
    </xf>
    <xf numFmtId="164" fontId="6" fillId="2" borderId="2" xfId="20" applyFont="true" applyBorder="true" applyAlignment="true" applyProtection="true">
      <alignment horizontal="center" vertical="center" textRotation="0" wrapText="false" indent="0" shrinkToFit="false"/>
      <protection locked="true" hidden="false"/>
    </xf>
    <xf numFmtId="167" fontId="6" fillId="2" borderId="3" xfId="20" applyFont="true" applyBorder="true" applyAlignment="true" applyProtection="true">
      <alignment horizontal="center" vertical="center" textRotation="0" wrapText="false" indent="0" shrinkToFit="false"/>
      <protection locked="true" hidden="false"/>
    </xf>
    <xf numFmtId="167" fontId="6" fillId="0" borderId="3" xfId="20" applyFont="true" applyBorder="true" applyAlignment="true" applyProtection="true">
      <alignment horizontal="center" vertical="center" textRotation="0" wrapText="false" indent="0" shrinkToFit="false"/>
      <protection locked="true" hidden="false"/>
    </xf>
    <xf numFmtId="167" fontId="6" fillId="0" borderId="0" xfId="20" applyFont="true" applyBorder="true" applyAlignment="true" applyProtection="true">
      <alignment horizontal="center" vertical="center" textRotation="0" wrapText="fals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6" fillId="0" borderId="4" xfId="20" applyFont="true" applyBorder="true" applyAlignment="true" applyProtection="true">
      <alignment horizontal="general" vertical="bottom" textRotation="0" wrapText="false" indent="0" shrinkToFit="false"/>
      <protection locked="true" hidden="false"/>
    </xf>
    <xf numFmtId="164" fontId="5" fillId="3" borderId="1" xfId="20" applyFont="true" applyBorder="true" applyAlignment="true" applyProtection="true">
      <alignment horizontal="center" vertical="center" textRotation="0" wrapText="false" indent="0" shrinkToFit="false"/>
      <protection locked="true" hidden="false"/>
    </xf>
    <xf numFmtId="164" fontId="5" fillId="4" borderId="1" xfId="20" applyFont="true" applyBorder="true" applyAlignment="true" applyProtection="true">
      <alignment horizontal="center" vertical="center" textRotation="0" wrapText="true" indent="0" shrinkToFit="false"/>
      <protection locked="true" hidden="false"/>
    </xf>
    <xf numFmtId="164" fontId="5" fillId="4" borderId="1" xfId="20" applyFont="true" applyBorder="true" applyAlignment="true" applyProtection="true">
      <alignment horizontal="center" vertical="center" textRotation="0" wrapText="false" indent="0" shrinkToFit="false"/>
      <protection locked="true" hidden="false"/>
    </xf>
    <xf numFmtId="164" fontId="5" fillId="5" borderId="1" xfId="20" applyFont="true" applyBorder="true" applyAlignment="true" applyProtection="true">
      <alignment horizontal="center" vertical="center" textRotation="0" wrapText="true" indent="0" shrinkToFit="false"/>
      <protection locked="true" hidden="false"/>
    </xf>
    <xf numFmtId="164" fontId="7" fillId="6" borderId="1" xfId="20" applyFont="true" applyBorder="true" applyAlignment="true" applyProtection="true">
      <alignment horizontal="center" vertical="center" textRotation="0" wrapText="false" indent="0" shrinkToFit="false"/>
      <protection locked="true" hidden="false"/>
    </xf>
    <xf numFmtId="164" fontId="5" fillId="3" borderId="1" xfId="20" applyFont="true" applyBorder="true" applyAlignment="true" applyProtection="true">
      <alignment horizontal="center" vertical="center" textRotation="0" wrapText="true" indent="0" shrinkToFit="false"/>
      <protection locked="true" hidden="false"/>
    </xf>
    <xf numFmtId="164" fontId="7" fillId="7" borderId="1" xfId="20" applyFont="true" applyBorder="true" applyAlignment="true" applyProtection="true">
      <alignment horizontal="center" vertical="center" textRotation="0" wrapText="true" indent="0" shrinkToFit="false"/>
      <protection locked="true" hidden="false"/>
    </xf>
    <xf numFmtId="165" fontId="7" fillId="7" borderId="1" xfId="20" applyFont="true" applyBorder="true" applyAlignment="true" applyProtection="true">
      <alignment horizontal="center" vertical="center" textRotation="0" wrapText="true" indent="0" shrinkToFit="false"/>
      <protection locked="true" hidden="false"/>
    </xf>
    <xf numFmtId="165" fontId="5" fillId="3" borderId="1" xfId="20" applyFont="true" applyBorder="true" applyAlignment="true" applyProtection="true">
      <alignment horizontal="center" vertical="center" textRotation="0" wrapText="true" indent="0" shrinkToFit="false"/>
      <protection locked="true" hidden="false"/>
    </xf>
    <xf numFmtId="164" fontId="5" fillId="4" borderId="1" xfId="20" applyFont="true" applyBorder="true" applyAlignment="true" applyProtection="true">
      <alignment horizontal="right" vertical="center" textRotation="0" wrapText="false" indent="0" shrinkToFit="false"/>
      <protection locked="true" hidden="false"/>
    </xf>
    <xf numFmtId="164" fontId="5" fillId="4" borderId="1" xfId="20" applyFont="true" applyBorder="true" applyAlignment="true" applyProtection="true">
      <alignment horizontal="left" vertical="center" textRotation="0" wrapText="false" indent="0" shrinkToFit="false"/>
      <protection locked="true" hidden="false"/>
    </xf>
    <xf numFmtId="164" fontId="7" fillId="8" borderId="1" xfId="20" applyFont="true" applyBorder="true" applyAlignment="true" applyProtection="true">
      <alignment horizontal="center" vertical="center" textRotation="0" wrapText="true" indent="0" shrinkToFit="false"/>
      <protection locked="true" hidden="false"/>
    </xf>
    <xf numFmtId="164" fontId="7" fillId="8" borderId="1" xfId="20" applyFont="true" applyBorder="true" applyAlignment="true" applyProtection="true">
      <alignment horizontal="center" vertical="center" textRotation="0" wrapText="false" indent="0" shrinkToFit="false"/>
      <protection locked="true" hidden="false"/>
    </xf>
    <xf numFmtId="166" fontId="5" fillId="4" borderId="1" xfId="20" applyFont="true" applyBorder="true" applyAlignment="true" applyProtection="true">
      <alignment horizontal="center" vertical="center" textRotation="0" wrapText="true" indent="0" shrinkToFit="false"/>
      <protection locked="true" hidden="false"/>
    </xf>
    <xf numFmtId="165" fontId="5" fillId="4" borderId="1" xfId="20" applyFont="true" applyBorder="true" applyAlignment="true" applyProtection="true">
      <alignment horizontal="center" vertical="center" textRotation="0" wrapText="true" indent="0" shrinkToFit="false"/>
      <protection locked="true" hidden="false"/>
    </xf>
    <xf numFmtId="164" fontId="8" fillId="4" borderId="2" xfId="20" applyFont="true" applyBorder="true" applyAlignment="true" applyProtection="true">
      <alignment horizontal="center" vertical="center" textRotation="0" wrapText="true" indent="0" shrinkToFit="false"/>
      <protection locked="true" hidden="false"/>
    </xf>
    <xf numFmtId="167" fontId="5" fillId="4" borderId="3" xfId="20" applyFont="true" applyBorder="true" applyAlignment="true" applyProtection="true">
      <alignment horizontal="center" vertical="center" textRotation="0" wrapText="true" indent="0" shrinkToFit="false"/>
      <protection locked="true" hidden="false"/>
    </xf>
    <xf numFmtId="167" fontId="5" fillId="0" borderId="0" xfId="20" applyFont="true" applyBorder="true" applyAlignment="true" applyProtection="true">
      <alignment horizontal="center" vertical="center" textRotation="0" wrapText="tru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5" fillId="0" borderId="0" xfId="20" applyFont="true" applyBorder="true" applyAlignment="true" applyProtection="true">
      <alignment horizontal="right" vertical="bottom" textRotation="0" wrapText="false" indent="0" shrinkToFit="false"/>
      <protection locked="true" hidden="false"/>
    </xf>
    <xf numFmtId="164" fontId="6" fillId="0" borderId="0" xfId="20" applyFont="true" applyBorder="true" applyAlignment="true" applyProtection="true">
      <alignment horizontal="center" vertical="center" textRotation="0" wrapText="false" indent="0" shrinkToFit="false"/>
      <protection locked="true" hidden="false"/>
    </xf>
    <xf numFmtId="164" fontId="6" fillId="0" borderId="4" xfId="20"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5" fillId="0" borderId="1" xfId="20" applyFont="true" applyBorder="true" applyAlignment="true" applyProtection="true">
      <alignment horizontal="right" vertical="center" textRotation="0" wrapText="false" indent="0" shrinkToFit="false"/>
      <protection locked="true" hidden="false"/>
    </xf>
    <xf numFmtId="164" fontId="5" fillId="0" borderId="1" xfId="20" applyFont="true" applyBorder="true" applyAlignment="true" applyProtection="true">
      <alignment horizontal="right" vertical="center" textRotation="0" wrapText="true" indent="0" shrinkToFit="false"/>
      <protection locked="true" hidden="false"/>
    </xf>
    <xf numFmtId="164" fontId="6" fillId="0" borderId="1" xfId="20" applyFont="true" applyBorder="true" applyAlignment="true" applyProtection="true">
      <alignment horizontal="center" vertical="center" textRotation="0" wrapText="true" indent="0" shrinkToFit="false"/>
      <protection locked="true" hidden="false"/>
    </xf>
    <xf numFmtId="164" fontId="6" fillId="0" borderId="1" xfId="20" applyFont="true" applyBorder="true" applyAlignment="true" applyProtection="true">
      <alignment horizontal="right" vertical="center" textRotation="0" wrapText="true" indent="0" shrinkToFit="false"/>
      <protection locked="true" hidden="false"/>
    </xf>
    <xf numFmtId="164" fontId="5" fillId="0" borderId="1" xfId="20" applyFont="true" applyBorder="true" applyAlignment="true" applyProtection="true">
      <alignment horizontal="center" vertical="center" textRotation="0" wrapText="false" indent="0" shrinkToFit="false"/>
      <protection locked="true" hidden="false"/>
    </xf>
    <xf numFmtId="164" fontId="5" fillId="0" borderId="1" xfId="20" applyFont="true" applyBorder="true" applyAlignment="true" applyProtection="true">
      <alignment horizontal="center" vertical="center" textRotation="0" wrapText="true" indent="0" shrinkToFit="false"/>
      <protection locked="true" hidden="false"/>
    </xf>
    <xf numFmtId="164" fontId="7" fillId="0" borderId="1" xfId="20" applyFont="true" applyBorder="true" applyAlignment="true" applyProtection="true">
      <alignment horizontal="center" vertical="center" textRotation="0" wrapText="false" indent="0" shrinkToFit="false"/>
      <protection locked="true" hidden="false"/>
    </xf>
    <xf numFmtId="164" fontId="7" fillId="0" borderId="1" xfId="20" applyFont="true" applyBorder="true" applyAlignment="true" applyProtection="true">
      <alignment horizontal="center" vertical="center" textRotation="0" wrapText="true" indent="0" shrinkToFit="false"/>
      <protection locked="true" hidden="false"/>
    </xf>
    <xf numFmtId="165" fontId="7" fillId="0" borderId="1" xfId="20" applyFont="true" applyBorder="true" applyAlignment="true" applyProtection="true">
      <alignment horizontal="center" vertical="center" textRotation="0" wrapText="true" indent="0" shrinkToFit="false"/>
      <protection locked="true" hidden="false"/>
    </xf>
    <xf numFmtId="165" fontId="5" fillId="0" borderId="1" xfId="20" applyFont="true" applyBorder="true" applyAlignment="true" applyProtection="true">
      <alignment horizontal="center" vertical="center" textRotation="0" wrapText="true" indent="0" shrinkToFit="false"/>
      <protection locked="true" hidden="false"/>
    </xf>
    <xf numFmtId="164" fontId="5" fillId="0" borderId="1" xfId="20" applyFont="true" applyBorder="true" applyAlignment="true" applyProtection="true">
      <alignment horizontal="left" vertical="center" textRotation="0" wrapText="false" indent="0" shrinkToFit="false"/>
      <protection locked="true" hidden="false"/>
    </xf>
    <xf numFmtId="166" fontId="5" fillId="0" borderId="1" xfId="20" applyFont="true" applyBorder="true" applyAlignment="true" applyProtection="true">
      <alignment horizontal="center" vertical="center" textRotation="0" wrapText="true" indent="0" shrinkToFit="false"/>
      <protection locked="true" hidden="false"/>
    </xf>
    <xf numFmtId="164" fontId="8" fillId="0" borderId="2" xfId="20" applyFont="true" applyBorder="true" applyAlignment="true" applyProtection="true">
      <alignment horizontal="center" vertical="center" textRotation="0" wrapText="true" indent="0" shrinkToFit="false"/>
      <protection locked="true" hidden="false"/>
    </xf>
    <xf numFmtId="167" fontId="5" fillId="0" borderId="3" xfId="20" applyFont="true" applyBorder="true" applyAlignment="true" applyProtection="true">
      <alignment horizontal="center" vertical="center" textRotation="0" wrapText="true" indent="0" shrinkToFit="false"/>
      <protection locked="true" hidden="false"/>
    </xf>
    <xf numFmtId="167" fontId="6" fillId="0" borderId="0" xfId="20" applyFont="true" applyBorder="true" applyAlignment="true" applyProtection="true">
      <alignment horizontal="center" vertical="bottom" textRotation="0" wrapText="false" indent="0" shrinkToFit="false"/>
      <protection locked="true" hidden="false"/>
    </xf>
    <xf numFmtId="164" fontId="9" fillId="0" borderId="5" xfId="20" applyFont="true" applyBorder="true" applyAlignment="true" applyProtection="true">
      <alignment horizontal="center" vertical="center" textRotation="0" wrapText="false" indent="0" shrinkToFit="false"/>
      <protection locked="true" hidden="false"/>
    </xf>
    <xf numFmtId="165" fontId="9" fillId="0" borderId="6" xfId="20" applyFont="true" applyBorder="true" applyAlignment="true" applyProtection="true">
      <alignment horizontal="right" vertical="center" textRotation="0" wrapText="false" indent="0" shrinkToFit="false"/>
      <protection locked="true" hidden="false"/>
    </xf>
    <xf numFmtId="164" fontId="9" fillId="0" borderId="7" xfId="20" applyFont="true" applyBorder="true" applyAlignment="true" applyProtection="true">
      <alignment horizontal="center" vertical="center" textRotation="0" wrapText="false" indent="0" shrinkToFit="false"/>
      <protection locked="true" hidden="false"/>
    </xf>
    <xf numFmtId="164" fontId="9" fillId="0" borderId="0" xfId="20" applyFont="true" applyBorder="true" applyAlignment="true" applyProtection="true">
      <alignment horizontal="center" vertical="center" textRotation="0" wrapText="false" indent="0" shrinkToFit="false"/>
      <protection locked="true" hidden="false"/>
    </xf>
    <xf numFmtId="164" fontId="6" fillId="0" borderId="8" xfId="20" applyFont="true" applyBorder="true" applyAlignment="true" applyProtection="true">
      <alignment horizontal="left" vertical="bottom" textRotation="0" wrapText="false" indent="0" shrinkToFit="false"/>
      <protection locked="true" hidden="false"/>
    </xf>
    <xf numFmtId="165" fontId="6" fillId="0" borderId="0" xfId="20" applyFont="true" applyBorder="true" applyAlignment="true" applyProtection="true">
      <alignment horizontal="general" vertical="bottom" textRotation="0" wrapText="false" indent="0" shrinkToFit="false"/>
      <protection locked="true" hidden="false"/>
    </xf>
    <xf numFmtId="168" fontId="6" fillId="0" borderId="9" xfId="20" applyFont="true" applyBorder="true" applyAlignment="true" applyProtection="true">
      <alignment horizontal="general" vertical="bottom" textRotation="0" wrapText="false" indent="0" shrinkToFit="false"/>
      <protection locked="true" hidden="false"/>
    </xf>
    <xf numFmtId="164" fontId="9" fillId="0" borderId="0" xfId="20" applyFont="true" applyBorder="true" applyAlignment="true" applyProtection="true">
      <alignment horizontal="general" vertical="bottom" textRotation="0" wrapText="false" indent="0" shrinkToFit="false"/>
      <protection locked="true" hidden="false"/>
    </xf>
    <xf numFmtId="164" fontId="6" fillId="0" borderId="10" xfId="20" applyFont="true" applyBorder="true" applyAlignment="true" applyProtection="true">
      <alignment horizontal="left" vertical="bottom" textRotation="0" wrapText="false" indent="0" shrinkToFit="false"/>
      <protection locked="true" hidden="false"/>
    </xf>
    <xf numFmtId="168" fontId="6" fillId="0" borderId="11" xfId="20" applyFont="true" applyBorder="true" applyAlignment="true" applyProtection="true">
      <alignment horizontal="general" vertical="bottom" textRotation="0" wrapText="false" indent="0" shrinkToFit="false"/>
      <protection locked="true" hidden="false"/>
    </xf>
    <xf numFmtId="168" fontId="6" fillId="0" borderId="12" xfId="20" applyFont="true" applyBorder="true" applyAlignment="true" applyProtection="true">
      <alignment horizontal="general" vertical="bottom" textRotation="0" wrapText="false" indent="0" shrinkToFit="false"/>
      <protection locked="true" hidden="false"/>
    </xf>
    <xf numFmtId="164" fontId="6" fillId="0" borderId="0" xfId="20" applyFont="true" applyBorder="true" applyAlignment="true" applyProtection="true">
      <alignment horizontal="center" vertical="center" textRotation="0" wrapText="true" indent="0" shrinkToFit="false"/>
      <protection locked="true" hidden="false"/>
    </xf>
    <xf numFmtId="164" fontId="6" fillId="0" borderId="0" xfId="20" applyFont="true" applyBorder="true" applyAlignment="true" applyProtection="true">
      <alignment horizontal="right" vertical="bottom" textRotation="0" wrapText="false" indent="0" shrinkToFit="false"/>
      <protection locked="true" hidden="false"/>
    </xf>
    <xf numFmtId="164" fontId="6" fillId="0" borderId="13" xfId="20" applyFont="true" applyBorder="true" applyAlignment="true" applyProtection="true">
      <alignment horizontal="general" vertical="bottom" textRotation="0" wrapText="false" indent="0" shrinkToFit="false"/>
      <protection locked="true" hidden="false"/>
    </xf>
    <xf numFmtId="164" fontId="6" fillId="0" borderId="13" xfId="20" applyFont="true" applyBorder="true" applyAlignment="true" applyProtection="true">
      <alignment horizontal="right" vertical="bottom" textRotation="0" wrapText="false" indent="0" shrinkToFit="false"/>
      <protection locked="true" hidden="false"/>
    </xf>
    <xf numFmtId="164" fontId="5" fillId="9" borderId="1" xfId="20" applyFont="true" applyBorder="true" applyAlignment="true" applyProtection="true">
      <alignment horizontal="general" vertical="bottom" textRotation="0" wrapText="false" indent="0" shrinkToFit="false"/>
      <protection locked="true" hidden="false"/>
    </xf>
    <xf numFmtId="164" fontId="6" fillId="9" borderId="1" xfId="20" applyFont="true" applyBorder="true" applyAlignment="true" applyProtection="true">
      <alignment horizontal="center" vertical="bottom" textRotation="0" wrapText="false" indent="0" shrinkToFit="false"/>
      <protection locked="true" hidden="false"/>
    </xf>
    <xf numFmtId="164" fontId="6" fillId="9" borderId="1" xfId="20" applyFont="true" applyBorder="true" applyAlignment="true" applyProtection="true">
      <alignment horizontal="right" vertical="bottom" textRotation="0" wrapText="false" indent="0" shrinkToFit="false"/>
      <protection locked="true" hidden="false"/>
    </xf>
    <xf numFmtId="164" fontId="6" fillId="9" borderId="1" xfId="20" applyFont="true" applyBorder="true" applyAlignment="true" applyProtection="true">
      <alignment horizontal="general" vertical="bottom" textRotation="0" wrapText="false" indent="0" shrinkToFit="false"/>
      <protection locked="true" hidden="false"/>
    </xf>
    <xf numFmtId="164" fontId="6" fillId="9" borderId="1" xfId="20" applyFont="true" applyBorder="true" applyAlignment="true" applyProtection="true">
      <alignment horizontal="center" vertical="center" textRotation="0" wrapText="false" indent="0" shrinkToFit="false"/>
      <protection locked="true" hidden="false"/>
    </xf>
    <xf numFmtId="165" fontId="6" fillId="9" borderId="1" xfId="20" applyFont="true" applyBorder="true" applyAlignment="true" applyProtection="true">
      <alignment horizontal="right" vertical="center" textRotation="0" wrapText="false" indent="0" shrinkToFit="false"/>
      <protection locked="true" hidden="false"/>
    </xf>
    <xf numFmtId="165" fontId="6" fillId="9" borderId="1" xfId="20" applyFont="true" applyBorder="true" applyAlignment="true" applyProtection="true">
      <alignment horizontal="right" vertical="bottom" textRotation="0" wrapText="false" indent="0" shrinkToFit="false"/>
      <protection locked="true" hidden="false"/>
    </xf>
    <xf numFmtId="166" fontId="6" fillId="9" borderId="1" xfId="20" applyFont="true" applyBorder="true" applyAlignment="true" applyProtection="true">
      <alignment horizontal="center" vertical="bottom" textRotation="0" wrapText="false" indent="0" shrinkToFit="false"/>
      <protection locked="true" hidden="false"/>
    </xf>
    <xf numFmtId="167" fontId="6" fillId="9" borderId="1" xfId="20" applyFont="true" applyBorder="true" applyAlignment="true" applyProtection="true">
      <alignment horizontal="center" vertical="bottom" textRotation="0" wrapText="false" indent="0" shrinkToFit="false"/>
      <protection locked="true" hidden="false"/>
    </xf>
    <xf numFmtId="169" fontId="6" fillId="9" borderId="2" xfId="20" applyFont="true" applyBorder="true" applyAlignment="true" applyProtection="true">
      <alignment horizontal="center" vertical="bottom" textRotation="0" wrapText="false" indent="0" shrinkToFit="false"/>
      <protection locked="true" hidden="false"/>
    </xf>
    <xf numFmtId="167" fontId="6" fillId="9" borderId="3" xfId="20" applyFont="true" applyBorder="true" applyAlignment="true" applyProtection="true">
      <alignment horizontal="center" vertical="bottom" textRotation="0" wrapText="false" indent="0" shrinkToFit="false"/>
      <protection locked="true" hidden="false"/>
    </xf>
    <xf numFmtId="164" fontId="9" fillId="0" borderId="4" xfId="20" applyFont="true" applyBorder="true" applyAlignment="true" applyProtection="true">
      <alignment horizontal="center" vertical="center" textRotation="0" wrapText="false" indent="0" shrinkToFit="false"/>
      <protection locked="true" hidden="false"/>
    </xf>
    <xf numFmtId="164" fontId="9" fillId="0" borderId="1" xfId="20" applyFont="true" applyBorder="true" applyAlignment="true" applyProtection="true">
      <alignment horizontal="center" vertical="center" textRotation="0" wrapText="false" indent="0" shrinkToFit="false"/>
      <protection locked="true" hidden="false"/>
    </xf>
    <xf numFmtId="164" fontId="9" fillId="0" borderId="4" xfId="20" applyFont="true" applyBorder="true" applyAlignment="true" applyProtection="true">
      <alignment horizontal="general" vertical="bottom" textRotation="0" wrapText="false" indent="0" shrinkToFit="false"/>
      <protection locked="true" hidden="false"/>
    </xf>
    <xf numFmtId="164" fontId="9" fillId="0" borderId="1" xfId="20" applyFont="true" applyBorder="true" applyAlignment="true" applyProtection="true">
      <alignment horizontal="general" vertical="bottom" textRotation="0" wrapText="false" indent="0" shrinkToFit="false"/>
      <protection locked="true" hidden="false"/>
    </xf>
    <xf numFmtId="165" fontId="6" fillId="0" borderId="1" xfId="20" applyFont="true" applyBorder="true" applyAlignment="true" applyProtection="true">
      <alignment horizontal="right" vertical="bottom" textRotation="0" wrapText="false" indent="0" shrinkToFit="false"/>
      <protection locked="true" hidden="false"/>
    </xf>
    <xf numFmtId="167" fontId="6" fillId="0" borderId="1" xfId="20" applyFont="true" applyBorder="true" applyAlignment="true" applyProtection="true">
      <alignment horizontal="center" vertical="bottom" textRotation="0" wrapText="false" indent="0" shrinkToFit="false"/>
      <protection locked="true" hidden="false"/>
    </xf>
    <xf numFmtId="169" fontId="6" fillId="0" borderId="2" xfId="20" applyFont="true" applyBorder="true" applyAlignment="true" applyProtection="true">
      <alignment horizontal="center" vertical="bottom" textRotation="0" wrapText="false" indent="0" shrinkToFit="false"/>
      <protection locked="true" hidden="false"/>
    </xf>
    <xf numFmtId="167" fontId="6" fillId="0" borderId="3" xfId="20" applyFont="true" applyBorder="true" applyAlignment="true" applyProtection="true">
      <alignment horizontal="center" vertical="bottom" textRotation="0" wrapText="false" indent="0" shrinkToFit="false"/>
      <protection locked="true" hidden="false"/>
    </xf>
    <xf numFmtId="167" fontId="6" fillId="0" borderId="3" xfId="20" applyFont="true" applyBorder="true" applyAlignment="true" applyProtection="true">
      <alignment horizontal="center" vertical="center" textRotation="0" wrapText="true" indent="0" shrinkToFit="false"/>
      <protection locked="true" hidden="false"/>
    </xf>
    <xf numFmtId="164" fontId="6" fillId="0" borderId="3" xfId="20" applyFont="true" applyBorder="true" applyAlignment="true" applyProtection="true">
      <alignment horizontal="center" vertical="center" textRotation="0" wrapText="true" indent="0" shrinkToFit="false"/>
      <protection locked="true" hidden="false"/>
    </xf>
    <xf numFmtId="169" fontId="6" fillId="0" borderId="1" xfId="20" applyFont="true" applyBorder="true" applyAlignment="true" applyProtection="true">
      <alignment horizontal="right" vertical="bottom" textRotation="0" wrapText="false" indent="0" shrinkToFit="false"/>
      <protection locked="true" hidden="false"/>
    </xf>
    <xf numFmtId="166" fontId="6" fillId="0" borderId="1" xfId="20" applyFont="true" applyBorder="true" applyAlignment="true" applyProtection="true">
      <alignment horizontal="center" vertical="bottom" textRotation="0" wrapText="false" indent="0" shrinkToFit="false"/>
      <protection locked="true" hidden="false"/>
    </xf>
    <xf numFmtId="164" fontId="5" fillId="10" borderId="1" xfId="20" applyFont="true" applyBorder="true" applyAlignment="true" applyProtection="true">
      <alignment horizontal="general" vertical="bottom" textRotation="0" wrapText="false" indent="0" shrinkToFit="false"/>
      <protection locked="true" hidden="false"/>
    </xf>
    <xf numFmtId="164" fontId="6" fillId="10" borderId="1" xfId="20" applyFont="true" applyBorder="true" applyAlignment="true" applyProtection="true">
      <alignment horizontal="center" vertical="bottom" textRotation="0" wrapText="false" indent="0" shrinkToFit="false"/>
      <protection locked="true" hidden="false"/>
    </xf>
    <xf numFmtId="164" fontId="6" fillId="10" borderId="1" xfId="20" applyFont="true" applyBorder="true" applyAlignment="true" applyProtection="true">
      <alignment horizontal="right" vertical="bottom" textRotation="0" wrapText="false" indent="0" shrinkToFit="false"/>
      <protection locked="true" hidden="false"/>
    </xf>
    <xf numFmtId="164" fontId="6" fillId="10" borderId="1" xfId="20" applyFont="true" applyBorder="true" applyAlignment="true" applyProtection="true">
      <alignment horizontal="general" vertical="bottom" textRotation="0" wrapText="false" indent="0" shrinkToFit="false"/>
      <protection locked="true" hidden="false"/>
    </xf>
    <xf numFmtId="164" fontId="6" fillId="10" borderId="1" xfId="20" applyFont="true" applyBorder="true" applyAlignment="true" applyProtection="true">
      <alignment horizontal="center" vertical="center" textRotation="0" wrapText="false" indent="0" shrinkToFit="false"/>
      <protection locked="true" hidden="false"/>
    </xf>
    <xf numFmtId="165" fontId="6" fillId="10" borderId="1" xfId="20" applyFont="true" applyBorder="true" applyAlignment="true" applyProtection="true">
      <alignment horizontal="right" vertical="center" textRotation="0" wrapText="false" indent="0" shrinkToFit="false"/>
      <protection locked="true" hidden="false"/>
    </xf>
    <xf numFmtId="165" fontId="6" fillId="10" borderId="1" xfId="20" applyFont="true" applyBorder="true" applyAlignment="true" applyProtection="true">
      <alignment horizontal="right" vertical="bottom" textRotation="0" wrapText="false" indent="0" shrinkToFit="false"/>
      <protection locked="true" hidden="false"/>
    </xf>
    <xf numFmtId="164" fontId="5" fillId="10" borderId="1" xfId="20" applyFont="true" applyBorder="true" applyAlignment="true" applyProtection="true">
      <alignment horizontal="center" vertical="bottom" textRotation="0" wrapText="false" indent="0" shrinkToFit="false"/>
      <protection locked="true" hidden="false"/>
    </xf>
    <xf numFmtId="167" fontId="6" fillId="10" borderId="1" xfId="20" applyFont="true" applyBorder="true" applyAlignment="true" applyProtection="true">
      <alignment horizontal="center" vertical="bottom" textRotation="0" wrapText="false" indent="0" shrinkToFit="false"/>
      <protection locked="true" hidden="false"/>
    </xf>
    <xf numFmtId="164" fontId="6" fillId="10" borderId="2" xfId="20" applyFont="true" applyBorder="true" applyAlignment="true" applyProtection="true">
      <alignment horizontal="center" vertical="center" textRotation="0" wrapText="true" indent="0" shrinkToFit="false"/>
      <protection locked="true" hidden="false"/>
    </xf>
    <xf numFmtId="167" fontId="6" fillId="10" borderId="3" xfId="20" applyFont="true" applyBorder="true" applyAlignment="true" applyProtection="true">
      <alignment horizontal="center" vertical="center" textRotation="0" wrapText="true" indent="0" shrinkToFit="false"/>
      <protection locked="true" hidden="false"/>
    </xf>
    <xf numFmtId="164" fontId="6" fillId="10" borderId="3" xfId="20" applyFont="true" applyBorder="true" applyAlignment="true" applyProtection="true">
      <alignment horizontal="center" vertical="center" textRotation="0" wrapText="true" indent="0" shrinkToFit="false"/>
      <protection locked="true" hidden="false"/>
    </xf>
    <xf numFmtId="164" fontId="6" fillId="11" borderId="1" xfId="20" applyFont="true" applyBorder="true" applyAlignment="true" applyProtection="true">
      <alignment horizontal="general" vertical="bottom" textRotation="0" wrapText="false" indent="0" shrinkToFit="false"/>
      <protection locked="true" hidden="false"/>
    </xf>
    <xf numFmtId="164" fontId="6" fillId="9" borderId="1" xfId="20" applyFont="true" applyBorder="true" applyAlignment="true" applyProtection="true">
      <alignment horizontal="right" vertical="center" textRotation="0" wrapText="false" indent="0" shrinkToFit="false"/>
      <protection locked="true" hidden="false"/>
    </xf>
    <xf numFmtId="164" fontId="5" fillId="0" borderId="1" xfId="20" applyFont="true" applyBorder="true" applyAlignment="true" applyProtection="true">
      <alignment horizontal="center" vertical="bottom" textRotation="0" wrapText="false" indent="0" shrinkToFit="false"/>
      <protection locked="true" hidden="false"/>
    </xf>
    <xf numFmtId="167" fontId="5" fillId="0" borderId="1" xfId="20" applyFont="true" applyBorder="true" applyAlignment="true" applyProtection="true">
      <alignment horizontal="center" vertical="bottom" textRotation="0" wrapText="false" indent="0" shrinkToFit="false"/>
      <protection locked="true" hidden="false"/>
    </xf>
    <xf numFmtId="164" fontId="6" fillId="0" borderId="2" xfId="20" applyFont="true" applyBorder="true" applyAlignment="true" applyProtection="true">
      <alignment horizontal="center" vertical="center" textRotation="0" wrapText="true" indent="0" shrinkToFit="false"/>
      <protection locked="true" hidden="false"/>
    </xf>
    <xf numFmtId="164" fontId="5" fillId="9" borderId="1" xfId="20" applyFont="true" applyBorder="true" applyAlignment="true" applyProtection="true">
      <alignment horizontal="right" vertical="center" textRotation="0" wrapText="false" indent="0" shrinkToFit="false"/>
      <protection locked="true" hidden="false"/>
    </xf>
    <xf numFmtId="169" fontId="6" fillId="0" borderId="0" xfId="20" applyFont="true" applyBorder="true" applyAlignment="true" applyProtection="true">
      <alignment horizontal="center" vertical="bottom" textRotation="0" wrapText="false" indent="0" shrinkToFit="false"/>
      <protection locked="true" hidden="false"/>
    </xf>
    <xf numFmtId="170" fontId="6" fillId="0" borderId="1" xfId="20" applyFont="true" applyBorder="true" applyAlignment="true" applyProtection="true">
      <alignment horizontal="right" vertical="center" textRotation="0" wrapText="false" indent="0" shrinkToFit="false"/>
      <protection locked="true" hidden="false"/>
    </xf>
    <xf numFmtId="164" fontId="6" fillId="10" borderId="1" xfId="20" applyFont="true" applyBorder="true" applyAlignment="true" applyProtection="true">
      <alignment horizontal="right" vertical="center" textRotation="0" wrapText="false" indent="0" shrinkToFit="false"/>
      <protection locked="true" hidden="false"/>
    </xf>
    <xf numFmtId="164" fontId="5" fillId="12" borderId="1" xfId="20" applyFont="true" applyBorder="true" applyAlignment="true" applyProtection="true">
      <alignment horizontal="general" vertical="bottom" textRotation="0" wrapText="false" indent="0" shrinkToFit="false"/>
      <protection locked="true" hidden="false"/>
    </xf>
    <xf numFmtId="164" fontId="6" fillId="12" borderId="1" xfId="20" applyFont="true" applyBorder="true" applyAlignment="true" applyProtection="true">
      <alignment horizontal="center" vertical="bottom" textRotation="0" wrapText="false" indent="0" shrinkToFit="false"/>
      <protection locked="true" hidden="false"/>
    </xf>
    <xf numFmtId="164" fontId="6" fillId="12" borderId="1" xfId="20" applyFont="true" applyBorder="true" applyAlignment="true" applyProtection="true">
      <alignment horizontal="right" vertical="bottom" textRotation="0" wrapText="false" indent="0" shrinkToFit="false"/>
      <protection locked="true" hidden="false"/>
    </xf>
    <xf numFmtId="164" fontId="6" fillId="12" borderId="1" xfId="20" applyFont="true" applyBorder="true" applyAlignment="true" applyProtection="true">
      <alignment horizontal="general" vertical="bottom" textRotation="0" wrapText="false" indent="0" shrinkToFit="false"/>
      <protection locked="true" hidden="false"/>
    </xf>
    <xf numFmtId="164" fontId="6" fillId="12" borderId="1" xfId="20" applyFont="true" applyBorder="true" applyAlignment="true" applyProtection="true">
      <alignment horizontal="center" vertical="center" textRotation="0" wrapText="false" indent="0" shrinkToFit="false"/>
      <protection locked="true" hidden="false"/>
    </xf>
    <xf numFmtId="164" fontId="6" fillId="12" borderId="1" xfId="20" applyFont="true" applyBorder="true" applyAlignment="true" applyProtection="true">
      <alignment horizontal="right" vertical="center" textRotation="0" wrapText="false" indent="0" shrinkToFit="false"/>
      <protection locked="true" hidden="false"/>
    </xf>
    <xf numFmtId="165" fontId="6" fillId="12" borderId="1" xfId="20" applyFont="true" applyBorder="true" applyAlignment="true" applyProtection="true">
      <alignment horizontal="right" vertical="center" textRotation="0" wrapText="false" indent="0" shrinkToFit="false"/>
      <protection locked="true" hidden="false"/>
    </xf>
    <xf numFmtId="167" fontId="6" fillId="12" borderId="1" xfId="20" applyFont="true" applyBorder="true" applyAlignment="true" applyProtection="true">
      <alignment horizontal="center" vertical="bottom" textRotation="0" wrapText="false" indent="0" shrinkToFit="false"/>
      <protection locked="true" hidden="false"/>
    </xf>
    <xf numFmtId="169" fontId="6" fillId="12" borderId="2" xfId="20" applyFont="true" applyBorder="true" applyAlignment="true" applyProtection="true">
      <alignment horizontal="center" vertical="bottom" textRotation="0" wrapText="false" indent="0" shrinkToFit="false"/>
      <protection locked="true" hidden="false"/>
    </xf>
    <xf numFmtId="167" fontId="6" fillId="12" borderId="3" xfId="20" applyFont="true" applyBorder="true" applyAlignment="true" applyProtection="true">
      <alignment horizontal="center" vertical="bottom" textRotation="0" wrapText="false" indent="0" shrinkToFit="false"/>
      <protection locked="true" hidden="false"/>
    </xf>
    <xf numFmtId="167" fontId="6" fillId="12" borderId="3" xfId="20" applyFont="true" applyBorder="true" applyAlignment="true" applyProtection="true">
      <alignment horizontal="center" vertical="center" textRotation="0" wrapText="true" indent="0" shrinkToFit="false"/>
      <protection locked="true" hidden="false"/>
    </xf>
    <xf numFmtId="164" fontId="6" fillId="12" borderId="3" xfId="20" applyFont="true" applyBorder="true" applyAlignment="true" applyProtection="true">
      <alignment horizontal="center" vertical="center" textRotation="0" wrapText="true" indent="0" shrinkToFit="false"/>
      <protection locked="true" hidden="false"/>
    </xf>
    <xf numFmtId="164" fontId="6" fillId="13" borderId="1" xfId="20" applyFont="true" applyBorder="true" applyAlignment="true" applyProtection="true">
      <alignment horizontal="general" vertical="bottom" textRotation="0" wrapText="false" indent="0" shrinkToFit="false"/>
      <protection locked="true" hidden="false"/>
    </xf>
    <xf numFmtId="164" fontId="5" fillId="9" borderId="1" xfId="20" applyFont="true" applyBorder="true" applyAlignment="true" applyProtection="true">
      <alignment horizontal="center" vertical="center" textRotation="0" wrapText="false" indent="0" shrinkToFit="false"/>
      <protection locked="true" hidden="false"/>
    </xf>
    <xf numFmtId="164" fontId="5" fillId="9" borderId="1" xfId="20" applyFont="true" applyBorder="true" applyAlignment="true" applyProtection="true">
      <alignment horizontal="center" vertical="bottom" textRotation="0" wrapText="false" indent="0" shrinkToFit="false"/>
      <protection locked="true" hidden="false"/>
    </xf>
    <xf numFmtId="167" fontId="5" fillId="9" borderId="1" xfId="20" applyFont="true" applyBorder="true" applyAlignment="true" applyProtection="true">
      <alignment horizontal="center" vertical="bottom" textRotation="0" wrapText="false" indent="0" shrinkToFit="false"/>
      <protection locked="true" hidden="false"/>
    </xf>
    <xf numFmtId="164" fontId="6" fillId="9" borderId="2" xfId="20" applyFont="true" applyBorder="true" applyAlignment="true" applyProtection="true">
      <alignment horizontal="center" vertical="center" textRotation="0" wrapText="true" indent="0" shrinkToFit="false"/>
      <protection locked="true" hidden="false"/>
    </xf>
    <xf numFmtId="164" fontId="10" fillId="9" borderId="1" xfId="20" applyFont="true" applyBorder="true" applyAlignment="true" applyProtection="true">
      <alignment horizontal="right" vertical="center" textRotation="0" wrapText="false" indent="0" shrinkToFit="false"/>
      <protection locked="true" hidden="false"/>
    </xf>
    <xf numFmtId="167" fontId="6" fillId="9" borderId="1" xfId="20" applyFont="true" applyBorder="true" applyAlignment="true" applyProtection="true">
      <alignment horizontal="center" vertical="center" textRotation="0" wrapText="false" indent="0" shrinkToFit="false"/>
      <protection locked="true" hidden="false"/>
    </xf>
    <xf numFmtId="164" fontId="10" fillId="0" borderId="1" xfId="20" applyFont="true" applyBorder="true" applyAlignment="true" applyProtection="true">
      <alignment horizontal="right" vertical="center" textRotation="0" wrapText="false" indent="0" shrinkToFit="false"/>
      <protection locked="true" hidden="false"/>
    </xf>
    <xf numFmtId="167" fontId="6" fillId="0" borderId="1" xfId="20" applyFont="true" applyBorder="true" applyAlignment="true" applyProtection="true">
      <alignment horizontal="center" vertical="center" textRotation="0" wrapText="false" indent="0" shrinkToFit="false"/>
      <protection locked="true" hidden="false"/>
    </xf>
    <xf numFmtId="165" fontId="6" fillId="0" borderId="1" xfId="20" applyFont="true" applyBorder="true" applyAlignment="true" applyProtection="true">
      <alignment horizontal="general" vertical="bottom" textRotation="0" wrapText="false" indent="0" shrinkToFit="false"/>
      <protection locked="true" hidden="false"/>
    </xf>
    <xf numFmtId="164" fontId="10" fillId="10" borderId="1" xfId="20" applyFont="true" applyBorder="true" applyAlignment="true" applyProtection="true">
      <alignment horizontal="right" vertical="center" textRotation="0" wrapText="false" indent="0" shrinkToFit="false"/>
      <protection locked="true" hidden="false"/>
    </xf>
    <xf numFmtId="165" fontId="5" fillId="10" borderId="1" xfId="20" applyFont="true" applyBorder="true" applyAlignment="true" applyProtection="true">
      <alignment horizontal="general" vertical="bottom" textRotation="0" wrapText="false" indent="0" shrinkToFit="false"/>
      <protection locked="true" hidden="false"/>
    </xf>
    <xf numFmtId="164" fontId="5" fillId="10" borderId="1" xfId="20" applyFont="true" applyBorder="true" applyAlignment="true" applyProtection="true">
      <alignment horizontal="right" vertical="bottom" textRotation="0" wrapText="false" indent="0" shrinkToFit="false"/>
      <protection locked="true" hidden="false"/>
    </xf>
    <xf numFmtId="167" fontId="6" fillId="10" borderId="1" xfId="20" applyFont="true" applyBorder="true" applyAlignment="true" applyProtection="true">
      <alignment horizontal="center" vertical="center" textRotation="0" wrapText="false" indent="0" shrinkToFit="false"/>
      <protection locked="true" hidden="false"/>
    </xf>
    <xf numFmtId="165" fontId="6" fillId="9" borderId="1" xfId="20" applyFont="true" applyBorder="true" applyAlignment="true" applyProtection="true">
      <alignment horizontal="general" vertical="bottom" textRotation="0" wrapText="false" indent="0" shrinkToFit="false"/>
      <protection locked="true" hidden="false"/>
    </xf>
    <xf numFmtId="164" fontId="10" fillId="12" borderId="1" xfId="20" applyFont="true" applyBorder="true" applyAlignment="true" applyProtection="true">
      <alignment horizontal="right" vertical="center" textRotation="0" wrapText="false" indent="0" shrinkToFit="false"/>
      <protection locked="true" hidden="false"/>
    </xf>
    <xf numFmtId="165" fontId="6" fillId="12" borderId="1" xfId="20" applyFont="true" applyBorder="true" applyAlignment="true" applyProtection="true">
      <alignment horizontal="right" vertical="bottom" textRotation="0" wrapText="false" indent="0" shrinkToFit="false"/>
      <protection locked="true" hidden="false"/>
    </xf>
    <xf numFmtId="167" fontId="6" fillId="12" borderId="1" xfId="20" applyFont="true" applyBorder="true" applyAlignment="true" applyProtection="true">
      <alignment horizontal="center" vertical="center" textRotation="0" wrapText="false" indent="0" shrinkToFit="false"/>
      <protection locked="true" hidden="false"/>
    </xf>
    <xf numFmtId="164" fontId="6" fillId="14" borderId="1" xfId="20" applyFont="true" applyBorder="true" applyAlignment="true" applyProtection="true">
      <alignment horizontal="general" vertical="bottom" textRotation="0" wrapText="false" indent="0" shrinkToFit="false"/>
      <protection locked="true" hidden="false"/>
    </xf>
    <xf numFmtId="171" fontId="6" fillId="0" borderId="1" xfId="20" applyFont="true" applyBorder="true" applyAlignment="true" applyProtection="true">
      <alignment horizontal="right" vertical="bottom" textRotation="0" wrapText="false" indent="0" shrinkToFit="false"/>
      <protection locked="true" hidden="false"/>
    </xf>
    <xf numFmtId="167" fontId="6" fillId="10" borderId="3" xfId="20" applyFont="true" applyBorder="true" applyAlignment="true" applyProtection="true">
      <alignment horizontal="center" vertical="bottom" textRotation="0" wrapText="false" indent="0" shrinkToFit="false"/>
      <protection locked="true" hidden="false"/>
    </xf>
    <xf numFmtId="165" fontId="5" fillId="10" borderId="1" xfId="20" applyFont="true" applyBorder="true" applyAlignment="true" applyProtection="true">
      <alignment horizontal="right" vertical="bottom" textRotation="0" wrapText="false" indent="0" shrinkToFit="false"/>
      <protection locked="true" hidden="false"/>
    </xf>
    <xf numFmtId="165" fontId="6" fillId="10" borderId="1" xfId="20" applyFont="true" applyBorder="true" applyAlignment="true" applyProtection="true">
      <alignment horizontal="general" vertical="bottom" textRotation="0" wrapText="false" indent="0" shrinkToFit="false"/>
      <protection locked="true" hidden="false"/>
    </xf>
    <xf numFmtId="172" fontId="6" fillId="9" borderId="1" xfId="20" applyFont="true" applyBorder="true" applyAlignment="true" applyProtection="true">
      <alignment horizontal="general" vertical="bottom" textRotation="0" wrapText="false" indent="0" shrinkToFit="false"/>
      <protection locked="true" hidden="false"/>
    </xf>
    <xf numFmtId="164" fontId="5" fillId="9" borderId="1" xfId="20" applyFont="true" applyBorder="true" applyAlignment="true" applyProtection="true">
      <alignment horizontal="right" vertical="bottom" textRotation="0" wrapText="false" indent="0" shrinkToFit="false"/>
      <protection locked="true" hidden="false"/>
    </xf>
    <xf numFmtId="164" fontId="15" fillId="0" borderId="1" xfId="20" applyFont="true" applyBorder="true" applyAlignment="true" applyProtection="true">
      <alignment horizontal="general" vertical="bottom" textRotation="0" wrapText="false" indent="0" shrinkToFit="false"/>
      <protection locked="true" hidden="false"/>
    </xf>
    <xf numFmtId="164" fontId="16" fillId="0" borderId="1" xfId="20" applyFont="true" applyBorder="true" applyAlignment="true" applyProtection="true">
      <alignment horizontal="general" vertical="bottom" textRotation="0" wrapText="false" indent="0" shrinkToFit="false"/>
      <protection locked="true" hidden="false"/>
    </xf>
    <xf numFmtId="164" fontId="16" fillId="0" borderId="1" xfId="20" applyFont="true" applyBorder="true" applyAlignment="true" applyProtection="true">
      <alignment horizontal="right" vertical="center" textRotation="0" wrapText="false" indent="0" shrinkToFit="false"/>
      <protection locked="true" hidden="false"/>
    </xf>
    <xf numFmtId="164" fontId="0" fillId="0" borderId="0" xfId="0" applyFont="false" applyBorder="false" applyAlignment="true" applyProtection="true">
      <alignment horizontal="right" vertical="bottom" textRotation="0" wrapText="false" indent="0" shrinkToFit="false"/>
      <protection locked="true" hidden="false"/>
    </xf>
    <xf numFmtId="164" fontId="15" fillId="3" borderId="1" xfId="20" applyFont="true" applyBorder="true" applyAlignment="true" applyProtection="true">
      <alignment horizontal="center" vertical="center" textRotation="0" wrapText="false" indent="0" shrinkToFit="false"/>
      <protection locked="true" hidden="false"/>
    </xf>
    <xf numFmtId="164" fontId="15" fillId="3" borderId="1" xfId="20" applyFont="true" applyBorder="true" applyAlignment="true" applyProtection="true">
      <alignment horizontal="center" vertical="center" textRotation="0" wrapText="true" indent="0" shrinkToFit="false"/>
      <protection locked="true" hidden="false"/>
    </xf>
    <xf numFmtId="164" fontId="17" fillId="15" borderId="14" xfId="0" applyFont="true" applyBorder="true" applyAlignment="true" applyProtection="true">
      <alignment horizontal="right" vertical="center" textRotation="0" wrapText="false" indent="0" shrinkToFit="false"/>
      <protection locked="true" hidden="false"/>
    </xf>
    <xf numFmtId="164" fontId="17" fillId="0" borderId="0" xfId="0" applyFont="true" applyBorder="true" applyAlignment="true" applyProtection="true">
      <alignment horizontal="general" vertical="center" textRotation="0" wrapText="false" indent="0" shrinkToFit="false"/>
      <protection locked="true" hidden="false"/>
    </xf>
    <xf numFmtId="164" fontId="15" fillId="9" borderId="1" xfId="20" applyFont="true" applyBorder="true" applyAlignment="true" applyProtection="true">
      <alignment horizontal="general" vertical="bottom" textRotation="0" wrapText="false" indent="0" shrinkToFit="false"/>
      <protection locked="true" hidden="false"/>
    </xf>
    <xf numFmtId="164" fontId="16" fillId="9" borderId="1" xfId="20" applyFont="true" applyBorder="true" applyAlignment="true" applyProtection="true">
      <alignment horizontal="general" vertical="bottom" textRotation="0" wrapText="false" indent="0" shrinkToFit="false"/>
      <protection locked="true" hidden="false"/>
    </xf>
    <xf numFmtId="164" fontId="16" fillId="9" borderId="1" xfId="20" applyFont="true" applyBorder="true" applyAlignment="true" applyProtection="true">
      <alignment horizontal="right" vertical="bottom" textRotation="0" wrapText="false" indent="0" shrinkToFit="false"/>
      <protection locked="true" hidden="false"/>
    </xf>
    <xf numFmtId="164" fontId="0" fillId="0" borderId="15" xfId="0" applyFont="true" applyBorder="true" applyAlignment="true" applyProtection="true">
      <alignment horizontal="general" vertical="bottom" textRotation="0" wrapText="false" indent="0" shrinkToFit="false"/>
      <protection locked="true" hidden="false"/>
    </xf>
    <xf numFmtId="164" fontId="0" fillId="0" borderId="13" xfId="0" applyFont="true" applyBorder="true" applyAlignment="true" applyProtection="true">
      <alignment horizontal="right" vertical="bottom" textRotation="0" wrapText="false" indent="0" shrinkToFit="false"/>
      <protection locked="true" hidden="false"/>
    </xf>
    <xf numFmtId="173" fontId="0" fillId="0" borderId="8" xfId="0" applyFont="fals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general" vertical="bottom" textRotation="0" wrapText="false" indent="0" shrinkToFit="false"/>
      <protection locked="true" hidden="false"/>
    </xf>
    <xf numFmtId="164" fontId="16" fillId="0" borderId="1" xfId="20" applyFont="true" applyBorder="true" applyAlignment="true" applyProtection="true">
      <alignment horizontal="right" vertical="bottom" textRotation="0" wrapText="false" indent="0" shrinkToFit="false"/>
      <protection locked="true" hidden="false"/>
    </xf>
    <xf numFmtId="173" fontId="0" fillId="0" borderId="17" xfId="0" applyFont="false" applyBorder="true" applyAlignment="true" applyProtection="true">
      <alignment horizontal="general" vertical="bottom" textRotation="0" wrapText="false" indent="0" shrinkToFit="false"/>
      <protection locked="true" hidden="false"/>
    </xf>
    <xf numFmtId="164" fontId="0" fillId="0" borderId="18"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true" applyAlignment="true" applyProtection="true">
      <alignment horizontal="general" vertical="bottom" textRotation="0" wrapText="false" indent="0" shrinkToFit="false"/>
      <protection locked="true" hidden="false"/>
    </xf>
    <xf numFmtId="172" fontId="0" fillId="0" borderId="0" xfId="0" applyFont="false" applyBorder="true" applyAlignment="true" applyProtection="true">
      <alignment horizontal="general" vertical="bottom" textRotation="0" wrapText="false" indent="0" shrinkToFit="false"/>
      <protection locked="true" hidden="false"/>
    </xf>
    <xf numFmtId="172" fontId="0" fillId="0" borderId="0" xfId="0" applyFont="false" applyBorder="false" applyAlignment="true" applyProtection="true">
      <alignment horizontal="general" vertical="bottom" textRotation="0" wrapText="false" indent="0" shrinkToFit="false"/>
      <protection locked="true" hidden="false"/>
    </xf>
    <xf numFmtId="164" fontId="15" fillId="11" borderId="1" xfId="20" applyFont="true" applyBorder="true" applyAlignment="true" applyProtection="true">
      <alignment horizontal="general" vertical="bottom" textRotation="0" wrapText="false" indent="0" shrinkToFit="false"/>
      <protection locked="true" hidden="false"/>
    </xf>
    <xf numFmtId="164" fontId="16" fillId="11" borderId="1" xfId="20" applyFont="true" applyBorder="true" applyAlignment="true" applyProtection="true">
      <alignment horizontal="general" vertical="bottom" textRotation="0" wrapText="false" indent="0" shrinkToFit="false"/>
      <protection locked="true" hidden="false"/>
    </xf>
    <xf numFmtId="164" fontId="16" fillId="11" borderId="1" xfId="20" applyFont="true" applyBorder="true" applyAlignment="true" applyProtection="true">
      <alignment horizontal="right" vertical="bottom" textRotation="0" wrapText="false" indent="0" shrinkToFit="false"/>
      <protection locked="true" hidden="false"/>
    </xf>
    <xf numFmtId="164" fontId="16" fillId="9" borderId="1" xfId="20" applyFont="true" applyBorder="true" applyAlignment="true" applyProtection="true">
      <alignment horizontal="right" vertical="center" textRotation="0" wrapText="false" indent="0" shrinkToFit="false"/>
      <protection locked="true" hidden="false"/>
    </xf>
    <xf numFmtId="164" fontId="15" fillId="9" borderId="1" xfId="20" applyFont="true" applyBorder="true" applyAlignment="true" applyProtection="true">
      <alignment horizontal="right" vertical="center" textRotation="0" wrapText="false" indent="0" shrinkToFit="false"/>
      <protection locked="true" hidden="false"/>
    </xf>
    <xf numFmtId="164" fontId="15" fillId="0" borderId="1" xfId="20" applyFont="true" applyBorder="true" applyAlignment="true" applyProtection="true">
      <alignment horizontal="right" vertical="center" textRotation="0" wrapText="false" indent="0" shrinkToFit="false"/>
      <protection locked="true" hidden="false"/>
    </xf>
    <xf numFmtId="164" fontId="16" fillId="11" borderId="1" xfId="20" applyFont="true" applyBorder="true" applyAlignment="true" applyProtection="true">
      <alignment horizontal="right" vertical="center" textRotation="0" wrapText="false" indent="0" shrinkToFit="false"/>
      <protection locked="true" hidden="false"/>
    </xf>
    <xf numFmtId="164" fontId="15" fillId="12" borderId="1" xfId="20" applyFont="true" applyBorder="true" applyAlignment="true" applyProtection="true">
      <alignment horizontal="general" vertical="bottom" textRotation="0" wrapText="false" indent="0" shrinkToFit="false"/>
      <protection locked="true" hidden="false"/>
    </xf>
    <xf numFmtId="164" fontId="16" fillId="12" borderId="1" xfId="20" applyFont="true" applyBorder="true" applyAlignment="true" applyProtection="true">
      <alignment horizontal="general" vertical="bottom" textRotation="0" wrapText="false" indent="0" shrinkToFit="false"/>
      <protection locked="true" hidden="false"/>
    </xf>
    <xf numFmtId="164" fontId="16" fillId="12" borderId="1" xfId="20" applyFont="true" applyBorder="true" applyAlignment="true" applyProtection="true">
      <alignment horizontal="right" vertical="center" textRotation="0" wrapText="false" indent="0" shrinkToFit="false"/>
      <protection locked="true" hidden="false"/>
    </xf>
    <xf numFmtId="164" fontId="16" fillId="12" borderId="1" xfId="20" applyFont="true" applyBorder="true" applyAlignment="true" applyProtection="true">
      <alignment horizontal="right" vertical="bottom" textRotation="0" wrapText="false" indent="0" shrinkToFit="false"/>
      <protection locked="true" hidden="false"/>
    </xf>
    <xf numFmtId="173" fontId="0" fillId="0" borderId="0" xfId="0" applyFont="false" applyBorder="false" applyAlignment="true" applyProtection="true">
      <alignment horizontal="right" vertical="bottom" textRotation="0" wrapText="false" indent="0" shrinkToFit="false"/>
      <protection locked="true" hidden="false"/>
    </xf>
    <xf numFmtId="164" fontId="0" fillId="0" borderId="19" xfId="0" applyFont="false" applyBorder="true" applyAlignment="true" applyProtection="true">
      <alignment horizontal="center" vertical="bottom" textRotation="0" wrapText="false" indent="0" shrinkToFit="false"/>
      <protection locked="true" hidden="false"/>
    </xf>
    <xf numFmtId="164" fontId="0" fillId="0" borderId="0" xfId="0" applyFont="false" applyBorder="true" applyAlignment="true" applyProtection="true">
      <alignment horizontal="center" vertical="bottom" textRotation="0" wrapText="false" indent="0" shrinkToFit="false"/>
      <protection locked="true" hidden="false"/>
    </xf>
    <xf numFmtId="164" fontId="0" fillId="9" borderId="13" xfId="0" applyFont="false" applyBorder="true" applyAlignment="true" applyProtection="true">
      <alignment horizontal="center"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16" borderId="13" xfId="0" applyFont="false" applyBorder="true" applyAlignment="true" applyProtection="true">
      <alignment horizontal="center" vertical="bottom" textRotation="0" wrapText="false" indent="0" shrinkToFit="false"/>
      <protection locked="true" hidden="false"/>
    </xf>
    <xf numFmtId="164" fontId="0" fillId="13" borderId="13" xfId="0" applyFont="false" applyBorder="true" applyAlignment="true" applyProtection="true">
      <alignment horizontal="general" vertical="bottom" textRotation="0" wrapText="false" indent="0" shrinkToFit="false"/>
      <protection locked="true" hidden="false"/>
    </xf>
    <xf numFmtId="164" fontId="0" fillId="0" borderId="13" xfId="0" applyFont="true" applyBorder="true" applyAlignment="true" applyProtection="true">
      <alignment horizontal="general" vertical="bottom" textRotation="0" wrapText="false" indent="0" shrinkToFit="false"/>
      <protection locked="true" hidden="false"/>
    </xf>
    <xf numFmtId="164" fontId="0" fillId="17" borderId="13" xfId="0" applyFont="false" applyBorder="true" applyAlignment="true" applyProtection="true">
      <alignment horizontal="center" vertical="bottom" textRotation="0" wrapText="false" indent="0" shrinkToFit="false"/>
      <protection locked="true" hidden="false"/>
    </xf>
    <xf numFmtId="164" fontId="0" fillId="16" borderId="20" xfId="0" applyFont="false" applyBorder="true" applyAlignment="true" applyProtection="true">
      <alignment horizontal="general" vertical="bottom" textRotation="0" wrapText="false" indent="0" shrinkToFit="false"/>
      <protection locked="true" hidden="false"/>
    </xf>
    <xf numFmtId="164" fontId="0" fillId="0" borderId="13" xfId="0" applyFont="true" applyBorder="true" applyAlignment="true" applyProtection="true">
      <alignment horizontal="general" vertical="center" textRotation="0" wrapText="false" indent="0" shrinkToFit="false"/>
      <protection locked="true" hidden="false"/>
    </xf>
    <xf numFmtId="164" fontId="0" fillId="17" borderId="18" xfId="0" applyFont="false" applyBorder="true" applyAlignment="true" applyProtection="true">
      <alignment horizontal="general" vertical="bottom" textRotation="0" wrapText="false" indent="0" shrinkToFit="false"/>
      <protection locked="true" hidden="false"/>
    </xf>
    <xf numFmtId="164" fontId="0" fillId="17" borderId="13" xfId="0" applyFont="true" applyBorder="true" applyAlignment="true" applyProtection="true">
      <alignment horizontal="left" vertical="bottom" textRotation="0" wrapText="false" indent="0" shrinkToFit="false"/>
      <protection locked="true" hidden="false"/>
    </xf>
    <xf numFmtId="164" fontId="0" fillId="0" borderId="21" xfId="0" applyFont="false" applyBorder="true" applyAlignment="true" applyProtection="true">
      <alignment horizontal="center" vertical="bottom" textRotation="0" wrapText="false" indent="0" shrinkToFit="false"/>
      <protection locked="true" hidden="false"/>
    </xf>
    <xf numFmtId="164" fontId="0" fillId="16" borderId="13" xfId="0" applyFont="true" applyBorder="true" applyAlignment="true" applyProtection="true">
      <alignment horizontal="left" vertical="bottom" textRotation="0" wrapText="false" indent="0" shrinkToFit="false"/>
      <protection locked="true" hidden="false"/>
    </xf>
    <xf numFmtId="164" fontId="0" fillId="0" borderId="22" xfId="0" applyFont="false" applyBorder="true" applyAlignment="true" applyProtection="true">
      <alignment horizontal="center" vertical="bottom" textRotation="0" wrapText="false" indent="0" shrinkToFit="false"/>
      <protection locked="true" hidden="false"/>
    </xf>
    <xf numFmtId="164" fontId="4" fillId="0" borderId="0" xfId="20" applyFont="false" applyBorder="false" applyAlignment="true" applyProtection="true">
      <alignment horizontal="general" vertical="bottom" textRotation="0" wrapText="false" indent="0" shrinkToFit="false"/>
      <protection locked="true" hidden="false"/>
    </xf>
    <xf numFmtId="164" fontId="7" fillId="18" borderId="0" xfId="20" applyFont="true" applyBorder="true" applyAlignment="true" applyProtection="true">
      <alignment horizontal="center" vertical="bottom" textRotation="0" wrapText="false" indent="0" shrinkToFit="false"/>
      <protection locked="true" hidden="false"/>
    </xf>
    <xf numFmtId="164" fontId="4" fillId="19" borderId="0" xfId="20" applyFont="false" applyBorder="false" applyAlignment="true" applyProtection="true">
      <alignment horizontal="general" vertical="bottom" textRotation="0" wrapText="false" indent="0" shrinkToFit="false"/>
      <protection locked="true" hidden="false"/>
    </xf>
    <xf numFmtId="164" fontId="4" fillId="15" borderId="0" xfId="20" applyFont="false" applyBorder="false" applyAlignment="true" applyProtection="true">
      <alignment horizontal="general" vertical="bottom" textRotation="0" wrapText="false" indent="0" shrinkToFit="false"/>
      <protection locked="true" hidden="false"/>
    </xf>
    <xf numFmtId="164" fontId="4" fillId="5" borderId="0" xfId="20" applyFont="false" applyBorder="false" applyAlignment="true" applyProtection="true">
      <alignment horizontal="general" vertical="bottom" textRotation="0" wrapText="false" indent="0" shrinkToFit="false"/>
      <protection locked="true" hidden="false"/>
    </xf>
    <xf numFmtId="164" fontId="4" fillId="7" borderId="0" xfId="20" applyFont="false" applyBorder="false" applyAlignment="true" applyProtection="true">
      <alignment horizontal="general" vertical="bottom" textRotation="0" wrapText="false" indent="0" shrinkToFit="false"/>
      <protection locked="true" hidden="false"/>
    </xf>
    <xf numFmtId="164" fontId="4" fillId="6" borderId="0" xfId="20" applyFont="false" applyBorder="false" applyAlignment="true" applyProtection="true">
      <alignment horizontal="general" vertical="bottom" textRotation="0" wrapText="false" indent="0" shrinkToFit="false"/>
      <protection locked="true" hidden="false"/>
    </xf>
    <xf numFmtId="164" fontId="4" fillId="8" borderId="0" xfId="20" applyFont="false" applyBorder="false" applyAlignment="true" applyProtection="true">
      <alignment horizontal="general" vertical="bottom" textRotation="0" wrapText="false" indent="0" shrinkToFit="false"/>
      <protection locked="true" hidden="false"/>
    </xf>
    <xf numFmtId="164" fontId="21" fillId="9" borderId="0" xfId="20" applyFont="true" applyBorder="false" applyAlignment="true" applyProtection="true">
      <alignment horizontal="general" vertical="bottom" textRotation="0" wrapText="false" indent="0" shrinkToFit="false"/>
      <protection locked="true" hidden="false"/>
    </xf>
    <xf numFmtId="164" fontId="4" fillId="10" borderId="0" xfId="20" applyFont="false" applyBorder="false" applyAlignment="true" applyProtection="true">
      <alignment horizontal="general" vertical="bottom" textRotation="0" wrapText="false" indent="0" shrinkToFit="false"/>
      <protection locked="true" hidden="false"/>
    </xf>
    <xf numFmtId="164" fontId="4" fillId="12" borderId="0" xfId="20" applyFont="false" applyBorder="false" applyAlignment="true" applyProtection="true">
      <alignment horizontal="general" vertical="bottom" textRotation="0" wrapText="false" indent="0" shrinkToFit="false"/>
      <protection locked="true" hidden="false"/>
    </xf>
    <xf numFmtId="164" fontId="4" fillId="0" borderId="0" xfId="20" applyFont="false" applyBorder="false" applyAlignment="true" applyProtection="true">
      <alignment horizontal="center" vertical="bottom" textRotation="0" wrapText="false" indent="0" shrinkToFit="false"/>
      <protection locked="true" hidden="false"/>
    </xf>
    <xf numFmtId="164" fontId="8" fillId="3" borderId="23" xfId="20" applyFont="true" applyBorder="true" applyAlignment="true" applyProtection="true">
      <alignment horizontal="center" vertical="bottom" textRotation="0" wrapText="false" indent="0" shrinkToFit="false"/>
      <protection locked="true" hidden="false"/>
    </xf>
    <xf numFmtId="164" fontId="22" fillId="0" borderId="0" xfId="20" applyFont="true" applyBorder="false" applyAlignment="true" applyProtection="true">
      <alignment horizontal="center" vertical="bottom" textRotation="0" wrapText="false" indent="0" shrinkToFit="false"/>
      <protection locked="true" hidden="false"/>
    </xf>
    <xf numFmtId="164" fontId="6" fillId="0" borderId="24" xfId="20" applyFont="true" applyBorder="true" applyAlignment="true" applyProtection="true">
      <alignment horizontal="general" vertical="bottom" textRotation="0" wrapText="false" indent="0" shrinkToFit="false"/>
      <protection locked="true" hidden="false"/>
    </xf>
    <xf numFmtId="164" fontId="23" fillId="0" borderId="0" xfId="20" applyFont="true" applyBorder="false" applyAlignment="true" applyProtection="true">
      <alignment horizontal="general" vertical="bottom" textRotation="0" wrapText="false" indent="0" shrinkToFit="false"/>
      <protection locked="true" hidden="false"/>
    </xf>
    <xf numFmtId="164" fontId="6" fillId="0" borderId="25" xfId="20" applyFont="true" applyBorder="true" applyAlignment="true" applyProtection="true">
      <alignment horizontal="general" vertical="bottom" textRotation="0" wrapText="false" indent="0" shrinkToFit="false"/>
      <protection locked="true" hidden="false"/>
    </xf>
    <xf numFmtId="164" fontId="24" fillId="0" borderId="0" xfId="20" applyFont="true" applyBorder="false" applyAlignment="true" applyProtection="true">
      <alignment horizontal="general" vertical="bottom" textRotation="0" wrapText="false" indent="0" shrinkToFit="false"/>
      <protection locked="true" hidden="false"/>
    </xf>
    <xf numFmtId="164" fontId="23" fillId="0" borderId="25" xfId="20" applyFont="true" applyBorder="true" applyAlignment="true" applyProtection="true">
      <alignment horizontal="general" vertical="bottom" textRotation="0" wrapText="false" indent="0" shrinkToFit="false"/>
      <protection locked="true" hidden="false"/>
    </xf>
    <xf numFmtId="164" fontId="24" fillId="0" borderId="25" xfId="20" applyFont="true" applyBorder="true" applyAlignment="true" applyProtection="true">
      <alignment horizontal="general" vertical="bottom" textRotation="0" wrapText="false" indent="0" shrinkToFit="false"/>
      <protection locked="true" hidden="false"/>
    </xf>
    <xf numFmtId="164" fontId="23" fillId="2" borderId="25" xfId="20" applyFont="true" applyBorder="true" applyAlignment="true" applyProtection="true">
      <alignment horizontal="general" vertical="bottom" textRotation="0" wrapText="false" indent="0" shrinkToFit="false"/>
      <protection locked="true" hidden="false"/>
    </xf>
    <xf numFmtId="164" fontId="25" fillId="18" borderId="0" xfId="20" applyFont="true" applyBorder="false" applyAlignment="true" applyProtection="true">
      <alignment horizontal="general" vertical="bottom" textRotation="0" wrapText="false" indent="0" shrinkToFit="false"/>
      <protection locked="true" hidden="false"/>
    </xf>
    <xf numFmtId="164" fontId="4" fillId="2" borderId="0" xfId="20" applyFont="false" applyBorder="false" applyAlignment="true" applyProtection="true">
      <alignment horizontal="general" vertical="bottom" textRotation="0" wrapText="false" indent="0" shrinkToFit="false"/>
      <protection locked="true" hidden="false"/>
    </xf>
    <xf numFmtId="164" fontId="15" fillId="20" borderId="1" xfId="20" applyFont="true" applyBorder="true" applyAlignment="true" applyProtection="true">
      <alignment horizontal="left" vertical="bottom" textRotation="0" wrapText="false" indent="0" shrinkToFit="false"/>
      <protection locked="true" hidden="false"/>
    </xf>
    <xf numFmtId="164" fontId="4" fillId="0" borderId="26" xfId="20" applyFont="false" applyBorder="true" applyAlignment="true" applyProtection="true">
      <alignment horizontal="general" vertical="center" textRotation="0" wrapText="false" indent="0" shrinkToFit="false"/>
      <protection locked="true" hidden="false"/>
    </xf>
    <xf numFmtId="164" fontId="4" fillId="0" borderId="0" xfId="20" applyFont="false" applyBorder="true" applyAlignment="true" applyProtection="true">
      <alignment horizontal="general" vertical="center" textRotation="0" wrapText="false" indent="0" shrinkToFit="false"/>
      <protection locked="true" hidden="false"/>
    </xf>
    <xf numFmtId="164" fontId="26" fillId="0" borderId="0" xfId="20" applyFont="true" applyBorder="true" applyAlignment="true" applyProtection="true">
      <alignment horizontal="general" vertical="bottom" textRotation="0" wrapText="false" indent="0" shrinkToFit="false"/>
      <protection locked="true" hidden="false"/>
    </xf>
    <xf numFmtId="164" fontId="26" fillId="0" borderId="0" xfId="20" applyFont="true" applyBorder="false" applyAlignment="true" applyProtection="true">
      <alignment horizontal="general" vertical="bottom" textRotation="0" wrapText="false" indent="0" shrinkToFit="false"/>
      <protection locked="true" hidden="false"/>
    </xf>
    <xf numFmtId="164" fontId="4" fillId="0" borderId="0" xfId="20" applyFont="false" applyBorder="false" applyAlignment="true" applyProtection="true">
      <alignment horizontal="left" vertical="center" textRotation="0" wrapText="false" indent="0" shrinkToFit="false"/>
      <protection locked="true" hidden="false"/>
    </xf>
    <xf numFmtId="164" fontId="4" fillId="0" borderId="0" xfId="20" applyFont="false" applyBorder="false" applyAlignment="true" applyProtection="true">
      <alignment horizontal="general" vertical="center" textRotation="0" wrapText="true" indent="0" shrinkToFit="false"/>
      <protection locked="true" hidden="false"/>
    </xf>
    <xf numFmtId="164" fontId="4" fillId="0" borderId="0" xfId="20" applyFont="false" applyBorder="false" applyAlignment="true" applyProtection="true">
      <alignment horizontal="general" vertical="center" textRotation="0" wrapText="false" indent="0" shrinkToFit="false"/>
      <protection locked="true" hidden="false"/>
    </xf>
    <xf numFmtId="164" fontId="27" fillId="18" borderId="0" xfId="20" applyFont="true" applyBorder="false" applyAlignment="true" applyProtection="true">
      <alignment horizontal="left" vertical="center" textRotation="0" wrapText="false" indent="0" shrinkToFit="false"/>
      <protection locked="true" hidden="false"/>
    </xf>
    <xf numFmtId="164" fontId="27" fillId="18" borderId="0" xfId="20" applyFont="true" applyBorder="false" applyAlignment="true" applyProtection="true">
      <alignment horizontal="center" vertical="center" textRotation="0" wrapText="true" indent="0" shrinkToFit="false"/>
      <protection locked="true" hidden="false"/>
    </xf>
    <xf numFmtId="164" fontId="6" fillId="2" borderId="0" xfId="20" applyFont="true" applyBorder="true" applyAlignment="true" applyProtection="true">
      <alignment horizontal="left" vertical="center" textRotation="0" wrapText="false" indent="0" shrinkToFit="false"/>
      <protection locked="true" hidden="false"/>
    </xf>
    <xf numFmtId="164" fontId="4" fillId="2" borderId="27" xfId="20" applyFont="true" applyBorder="true" applyAlignment="true" applyProtection="true">
      <alignment horizontal="general" vertical="center" textRotation="0" wrapText="true" indent="0" shrinkToFit="false"/>
      <protection locked="true" hidden="false"/>
    </xf>
    <xf numFmtId="164" fontId="4" fillId="0" borderId="27" xfId="20" applyFont="true" applyBorder="true" applyAlignment="true" applyProtection="true">
      <alignment horizontal="general" vertical="center" textRotation="0" wrapText="true" indent="0" shrinkToFit="false"/>
      <protection locked="true" hidden="false"/>
    </xf>
    <xf numFmtId="164" fontId="4" fillId="2" borderId="0" xfId="20" applyFont="true" applyBorder="false" applyAlignment="true" applyProtection="true">
      <alignment horizontal="general" vertical="center" textRotation="0" wrapText="true" indent="0" shrinkToFit="false"/>
      <protection locked="true" hidden="false"/>
    </xf>
    <xf numFmtId="164" fontId="23" fillId="0" borderId="26" xfId="20" applyFont="true" applyBorder="true" applyAlignment="true" applyProtection="true">
      <alignment horizontal="left" vertical="center" textRotation="0" wrapText="false" indent="0" shrinkToFit="false"/>
      <protection locked="true" hidden="false"/>
    </xf>
    <xf numFmtId="164" fontId="23" fillId="2" borderId="25" xfId="20" applyFont="true" applyBorder="true" applyAlignment="true" applyProtection="true">
      <alignment horizontal="left" vertical="center" textRotation="0" wrapText="true" indent="0" shrinkToFit="false"/>
      <protection locked="true" hidden="false"/>
    </xf>
    <xf numFmtId="164" fontId="4" fillId="0" borderId="24" xfId="20" applyFont="true" applyBorder="true" applyAlignment="true" applyProtection="true">
      <alignment horizontal="left" vertical="center" textRotation="0" wrapText="true" indent="0" shrinkToFit="false"/>
      <protection locked="true" hidden="false"/>
    </xf>
    <xf numFmtId="164" fontId="23" fillId="0" borderId="25" xfId="20" applyFont="true" applyBorder="true" applyAlignment="true" applyProtection="true">
      <alignment horizontal="left" vertical="center" textRotation="0" wrapText="true" indent="0" shrinkToFit="false"/>
      <protection locked="true" hidden="false"/>
    </xf>
    <xf numFmtId="164" fontId="23" fillId="0" borderId="0" xfId="20" applyFont="true" applyBorder="true" applyAlignment="true" applyProtection="true">
      <alignment horizontal="left" vertical="center" textRotation="0" wrapText="false" indent="0" shrinkToFit="false"/>
      <protection locked="true" hidden="false"/>
    </xf>
    <xf numFmtId="164" fontId="23" fillId="0" borderId="24" xfId="20" applyFont="true" applyBorder="true" applyAlignment="true" applyProtection="true">
      <alignment horizontal="left" vertical="center" textRotation="0" wrapText="false" indent="0" shrinkToFit="false"/>
      <protection locked="true" hidden="false"/>
    </xf>
    <xf numFmtId="164" fontId="4" fillId="0" borderId="26" xfId="20" applyFont="false" applyBorder="true" applyAlignment="true" applyProtection="true">
      <alignment horizontal="left" vertical="center" textRotation="0" wrapText="false" indent="0" shrinkToFit="false"/>
      <protection locked="true" hidden="false"/>
    </xf>
    <xf numFmtId="164" fontId="4" fillId="2" borderId="25" xfId="20" applyFont="true" applyBorder="true" applyAlignment="true" applyProtection="true">
      <alignment horizontal="left" vertical="center" textRotation="0" wrapText="true" indent="0" shrinkToFit="false"/>
      <protection locked="true" hidden="false"/>
    </xf>
    <xf numFmtId="164" fontId="4" fillId="2" borderId="0" xfId="20" applyFont="false" applyBorder="true" applyAlignment="true" applyProtection="true">
      <alignment horizontal="left" vertical="center" textRotation="0" wrapText="true" indent="0" shrinkToFit="false"/>
      <protection locked="true" hidden="false"/>
    </xf>
    <xf numFmtId="164" fontId="4" fillId="0" borderId="25" xfId="20" applyFont="true" applyBorder="true" applyAlignment="true" applyProtection="true">
      <alignment horizontal="left" vertical="center" textRotation="0" wrapText="true" indent="0" shrinkToFit="false"/>
      <protection locked="true" hidden="false"/>
    </xf>
    <xf numFmtId="164" fontId="4" fillId="0" borderId="0" xfId="20" applyFont="false" applyBorder="true" applyAlignment="true" applyProtection="true">
      <alignment horizontal="left" vertical="center" textRotation="0" wrapText="false" indent="0" shrinkToFit="false"/>
      <protection locked="true" hidden="false"/>
    </xf>
    <xf numFmtId="164" fontId="4" fillId="0" borderId="24" xfId="20" applyFont="false" applyBorder="true" applyAlignment="true" applyProtection="true">
      <alignment horizontal="left" vertical="center" textRotation="0" wrapText="false" indent="0" shrinkToFit="false"/>
      <protection locked="true" hidden="false"/>
    </xf>
    <xf numFmtId="164" fontId="4" fillId="2" borderId="24" xfId="20" applyFont="false" applyBorder="true" applyAlignment="true" applyProtection="true">
      <alignment horizontal="left" vertical="center" textRotation="0" wrapText="true" indent="0" shrinkToFit="false"/>
      <protection locked="true" hidden="false"/>
    </xf>
    <xf numFmtId="164" fontId="4" fillId="0" borderId="28" xfId="20" applyFont="false" applyBorder="true" applyAlignment="true" applyProtection="true">
      <alignment horizontal="left" vertical="center" textRotation="0" wrapText="false" indent="0" shrinkToFit="false"/>
      <protection locked="true" hidden="false"/>
    </xf>
    <xf numFmtId="164" fontId="4" fillId="2" borderId="29" xfId="20" applyFont="true" applyBorder="true" applyAlignment="true" applyProtection="true">
      <alignment horizontal="general" vertical="center" textRotation="0" wrapText="true" indent="0" shrinkToFit="false"/>
      <protection locked="true" hidden="false"/>
    </xf>
    <xf numFmtId="164" fontId="4" fillId="2" borderId="0" xfId="20" applyFont="true" applyBorder="true" applyAlignment="true" applyProtection="true">
      <alignment horizontal="left" vertical="center" textRotation="0" wrapText="true" indent="0" shrinkToFit="false"/>
      <protection locked="true" hidden="false"/>
    </xf>
    <xf numFmtId="164" fontId="4" fillId="0" borderId="0" xfId="20" applyFont="true" applyBorder="true" applyAlignment="true" applyProtection="true">
      <alignment horizontal="left" vertical="center" textRotation="0" wrapText="tru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4" fillId="0" borderId="27" xfId="20" applyFont="true" applyBorder="true" applyAlignment="true" applyProtection="true">
      <alignment horizontal="left" vertical="center" textRotation="0" wrapText="true" indent="0" shrinkToFit="false"/>
      <protection locked="true" hidden="false"/>
    </xf>
    <xf numFmtId="164" fontId="4" fillId="0" borderId="0" xfId="20" applyFont="false" applyBorder="true" applyAlignment="true" applyProtection="true">
      <alignment horizontal="general" vertical="center" textRotation="0" wrapText="true" indent="0" shrinkToFit="false"/>
      <protection locked="true" hidden="false"/>
    </xf>
    <xf numFmtId="164" fontId="4" fillId="0" borderId="25" xfId="20" applyFont="false" applyBorder="true" applyAlignment="true" applyProtection="true">
      <alignment horizontal="left" vertical="center" textRotation="0" wrapText="false" indent="0" shrinkToFit="false"/>
      <protection locked="true" hidden="false"/>
    </xf>
    <xf numFmtId="164" fontId="4" fillId="0" borderId="25" xfId="20" applyFont="true" applyBorder="true" applyAlignment="true" applyProtection="true">
      <alignment horizontal="general" vertical="center" textRotation="0" wrapText="true" indent="0" shrinkToFit="false"/>
      <protection locked="true" hidden="false"/>
    </xf>
    <xf numFmtId="164" fontId="4" fillId="0" borderId="28" xfId="20" applyFont="true" applyBorder="true" applyAlignment="true" applyProtection="true">
      <alignment horizontal="general" vertical="center" textRotation="0" wrapText="true" indent="0" shrinkToFit="false"/>
      <protection locked="true" hidden="false"/>
    </xf>
    <xf numFmtId="164" fontId="4" fillId="0" borderId="0" xfId="20" applyFont="true" applyBorder="true" applyAlignment="true" applyProtection="true">
      <alignment horizontal="general" vertical="center" textRotation="0" wrapText="true" indent="0" shrinkToFit="false"/>
      <protection locked="true" hidden="false"/>
    </xf>
    <xf numFmtId="164" fontId="4" fillId="0" borderId="28" xfId="20" applyFont="true" applyBorder="true" applyAlignment="true" applyProtection="true">
      <alignment horizontal="left" vertical="center" textRotation="0" wrapText="true" indent="0" shrinkToFit="false"/>
      <protection locked="true" hidden="false"/>
    </xf>
    <xf numFmtId="164" fontId="4" fillId="0" borderId="28" xfId="20" applyFont="false" applyBorder="true" applyAlignment="true" applyProtection="true">
      <alignment horizontal="general" vertical="center" textRotation="0" wrapText="true" indent="0" shrinkToFit="false"/>
      <protection locked="true" hidden="false"/>
    </xf>
    <xf numFmtId="164" fontId="17" fillId="0" borderId="0" xfId="0" applyFont="true" applyBorder="fals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5" fontId="0" fillId="0" borderId="0" xfId="0" applyFont="false" applyBorder="false" applyAlignment="true" applyProtection="true">
      <alignment horizontal="general" vertical="bottom" textRotation="0" wrapText="false" indent="0" shrinkToFit="false"/>
      <protection locked="true" hidden="false"/>
    </xf>
    <xf numFmtId="164" fontId="17" fillId="3" borderId="24" xfId="0" applyFont="true" applyBorder="true" applyAlignment="true" applyProtection="true">
      <alignment horizontal="left" vertical="bottom" textRotation="0" wrapText="false" indent="0" shrinkToFit="false"/>
      <protection locked="true" hidden="false"/>
    </xf>
    <xf numFmtId="164" fontId="17" fillId="3" borderId="24" xfId="0"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Excel Built-in Normal" xfId="20"/>
  </cellStyles>
  <dxfs count="15">
    <dxf>
      <fill>
        <patternFill patternType="solid">
          <fgColor rgb="FFD7E4BD"/>
        </patternFill>
      </fill>
    </dxf>
    <dxf>
      <fill>
        <patternFill patternType="solid">
          <fgColor rgb="FFD9D9D9"/>
        </patternFill>
      </fill>
    </dxf>
    <dxf>
      <fill>
        <patternFill patternType="solid">
          <fgColor rgb="FFE6B9B8"/>
        </patternFill>
      </fill>
    </dxf>
    <dxf>
      <fill>
        <patternFill patternType="solid">
          <fgColor rgb="FFFF5050"/>
        </patternFill>
      </fill>
    </dxf>
    <dxf>
      <fill>
        <patternFill patternType="solid">
          <fgColor rgb="00FFFFFF"/>
        </patternFill>
      </fill>
    </dxf>
    <dxf>
      <fill>
        <patternFill patternType="solid">
          <fgColor rgb="FFFFFF99"/>
        </patternFill>
      </fill>
    </dxf>
    <dxf>
      <fill>
        <patternFill patternType="solid">
          <fgColor rgb="FF00B050"/>
        </patternFill>
      </fill>
    </dxf>
    <dxf>
      <fill>
        <patternFill patternType="solid">
          <fgColor rgb="FF66FFFF"/>
        </patternFill>
      </fill>
    </dxf>
    <dxf>
      <fill>
        <patternFill patternType="solid">
          <fgColor rgb="FF8064A2"/>
        </patternFill>
      </fill>
    </dxf>
    <dxf>
      <fill>
        <patternFill patternType="solid">
          <fgColor rgb="FFFFFFFF"/>
        </patternFill>
      </fill>
    </dxf>
    <dxf>
      <fill>
        <patternFill patternType="solid">
          <fgColor rgb="FF808080"/>
        </patternFill>
      </fill>
    </dxf>
    <dxf>
      <fill>
        <patternFill patternType="solid">
          <fgColor rgb="FF376092"/>
        </patternFill>
      </fill>
    </dxf>
    <dxf>
      <fill>
        <patternFill patternType="solid">
          <fgColor rgb="FF000000"/>
          <bgColor rgb="FFFFFFFF"/>
        </patternFill>
      </fill>
    </dxf>
    <dxf>
      <fill>
        <patternFill patternType="solid">
          <fgColor rgb="FFFF3333"/>
        </patternFill>
      </fill>
    </dxf>
    <dxf>
      <fill>
        <patternFill patternType="solid">
          <fgColor rgb="FFFFFFCC"/>
        </patternFill>
      </fill>
    </dxf>
  </dxfs>
  <colors>
    <indexedColors>
      <rgbColor rgb="FF000000"/>
      <rgbColor rgb="FFFFFFFF"/>
      <rgbColor rgb="FFFF0000"/>
      <rgbColor rgb="FF00FF00"/>
      <rgbColor rgb="FF0000FF"/>
      <rgbColor rgb="FFFFFF00"/>
      <rgbColor rgb="FFFF00FF"/>
      <rgbColor rgb="FF00FFFF"/>
      <rgbColor rgb="FFC00000"/>
      <rgbColor rgb="FF008000"/>
      <rgbColor rgb="FF000080"/>
      <rgbColor rgb="FF7F7F7F"/>
      <rgbColor rgb="FF800080"/>
      <rgbColor rgb="FF008080"/>
      <rgbColor rgb="FFD0CECE"/>
      <rgbColor rgb="FF808080"/>
      <rgbColor rgb="FF9999FF"/>
      <rgbColor rgb="FFFF3333"/>
      <rgbColor rgb="FFFFFFCC"/>
      <rgbColor rgb="FFDCE6F2"/>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D7E4BD"/>
      <rgbColor rgb="FFE2F0D9"/>
      <rgbColor rgb="FFFFFF99"/>
      <rgbColor rgb="FF99CCFF"/>
      <rgbColor rgb="FFF2DCDB"/>
      <rgbColor rgb="FFCC99FF"/>
      <rgbColor rgb="FFE6B9B8"/>
      <rgbColor rgb="FF3366FF"/>
      <rgbColor rgb="FF66FFFF"/>
      <rgbColor rgb="FFC3D69B"/>
      <rgbColor rgb="FFFFC000"/>
      <rgbColor rgb="FFFF9900"/>
      <rgbColor rgb="FFFF5050"/>
      <rgbColor rgb="FF8064A2"/>
      <rgbColor rgb="FF878787"/>
      <rgbColor rgb="FF002060"/>
      <rgbColor rgb="FF00B050"/>
      <rgbColor rgb="FF003300"/>
      <rgbColor rgb="FF333300"/>
      <rgbColor rgb="FF993300"/>
      <rgbColor rgb="FF993366"/>
      <rgbColor rgb="FF376092"/>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charts/chart4.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lang="es-ES" sz="1200" spc="-1" strike="noStrike">
                <a:solidFill>
                  <a:srgbClr val="000000"/>
                </a:solidFill>
                <a:latin typeface="Calibri"/>
              </a:defRPr>
            </a:pPr>
            <a:r>
              <a:rPr b="1" lang="es-ES" sz="1200" spc="-1" strike="noStrike">
                <a:solidFill>
                  <a:srgbClr val="000000"/>
                </a:solidFill>
                <a:latin typeface="Calibri"/>
              </a:rPr>
              <a:t>All individuals</a:t>
            </a:r>
          </a:p>
        </c:rich>
      </c:tx>
      <c:overlay val="0"/>
      <c:spPr>
        <a:noFill/>
        <a:ln w="0">
          <a:noFill/>
        </a:ln>
      </c:spPr>
    </c:title>
    <c:autoTitleDeleted val="0"/>
    <c:plotArea>
      <c:layout>
        <c:manualLayout>
          <c:layoutTarget val="inner"/>
          <c:xMode val="edge"/>
          <c:yMode val="edge"/>
          <c:x val="0.18953221322374"/>
          <c:y val="0.21266261925412"/>
          <c:w val="0.721745436963617"/>
          <c:h val="0.633998265394623"/>
        </c:manualLayout>
      </c:layout>
      <c:scatterChart>
        <c:scatterStyle val="lineMarker"/>
        <c:varyColors val="0"/>
        <c:ser>
          <c:idx val="0"/>
          <c:order val="0"/>
          <c:spPr>
            <a:solidFill>
              <a:srgbClr val="99ccff"/>
            </a:solidFill>
            <a:ln w="28440">
              <a:noFill/>
            </a:ln>
          </c:spPr>
          <c:marker>
            <c:symbol val="circle"/>
            <c:size val="2"/>
            <c:spPr>
              <a:solidFill>
                <a:srgbClr val="99ccff"/>
              </a:solidFill>
            </c:spPr>
          </c:marker>
          <c:dLbls>
            <c:txPr>
              <a:bodyPr wrap="square"/>
              <a:lstStyle/>
              <a:p>
                <a:pPr>
                  <a:defRPr b="0" lang="en-GB"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'Weight category'!$A$2:$A$1801</c:f>
              <c:numCache>
                <c:formatCode>General</c:formatCode>
                <c:ptCount val="18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1001</c:v>
                </c:pt>
                <c:pt idx="901">
                  <c:v>1002</c:v>
                </c:pt>
                <c:pt idx="902">
                  <c:v>1003</c:v>
                </c:pt>
                <c:pt idx="903">
                  <c:v>1004</c:v>
                </c:pt>
                <c:pt idx="904">
                  <c:v>1005</c:v>
                </c:pt>
                <c:pt idx="905">
                  <c:v>1006</c:v>
                </c:pt>
                <c:pt idx="906">
                  <c:v>1007</c:v>
                </c:pt>
                <c:pt idx="907">
                  <c:v>1008</c:v>
                </c:pt>
                <c:pt idx="908">
                  <c:v>1009</c:v>
                </c:pt>
                <c:pt idx="909">
                  <c:v>1010</c:v>
                </c:pt>
                <c:pt idx="910">
                  <c:v>1011</c:v>
                </c:pt>
                <c:pt idx="911">
                  <c:v>1012</c:v>
                </c:pt>
                <c:pt idx="912">
                  <c:v>1013</c:v>
                </c:pt>
                <c:pt idx="913">
                  <c:v>1014</c:v>
                </c:pt>
                <c:pt idx="914">
                  <c:v>1015</c:v>
                </c:pt>
                <c:pt idx="915">
                  <c:v>1016</c:v>
                </c:pt>
                <c:pt idx="916">
                  <c:v>1017</c:v>
                </c:pt>
                <c:pt idx="917">
                  <c:v>1018</c:v>
                </c:pt>
                <c:pt idx="918">
                  <c:v>1019</c:v>
                </c:pt>
                <c:pt idx="919">
                  <c:v>1020</c:v>
                </c:pt>
                <c:pt idx="920">
                  <c:v>1021</c:v>
                </c:pt>
                <c:pt idx="921">
                  <c:v>1022</c:v>
                </c:pt>
                <c:pt idx="922">
                  <c:v>1023</c:v>
                </c:pt>
                <c:pt idx="923">
                  <c:v>1024</c:v>
                </c:pt>
                <c:pt idx="924">
                  <c:v>1025</c:v>
                </c:pt>
                <c:pt idx="925">
                  <c:v>1026</c:v>
                </c:pt>
                <c:pt idx="926">
                  <c:v>1027</c:v>
                </c:pt>
                <c:pt idx="927">
                  <c:v>1028</c:v>
                </c:pt>
                <c:pt idx="928">
                  <c:v>1029</c:v>
                </c:pt>
                <c:pt idx="929">
                  <c:v>1030</c:v>
                </c:pt>
                <c:pt idx="930">
                  <c:v>1031</c:v>
                </c:pt>
                <c:pt idx="931">
                  <c:v>1032</c:v>
                </c:pt>
                <c:pt idx="932">
                  <c:v>1033</c:v>
                </c:pt>
                <c:pt idx="933">
                  <c:v>1034</c:v>
                </c:pt>
                <c:pt idx="934">
                  <c:v>1035</c:v>
                </c:pt>
                <c:pt idx="935">
                  <c:v>1036</c:v>
                </c:pt>
                <c:pt idx="936">
                  <c:v>1037</c:v>
                </c:pt>
                <c:pt idx="937">
                  <c:v>1038</c:v>
                </c:pt>
                <c:pt idx="938">
                  <c:v>1039</c:v>
                </c:pt>
                <c:pt idx="939">
                  <c:v>1040</c:v>
                </c:pt>
                <c:pt idx="940">
                  <c:v>1041</c:v>
                </c:pt>
                <c:pt idx="941">
                  <c:v>1042</c:v>
                </c:pt>
                <c:pt idx="942">
                  <c:v>1043</c:v>
                </c:pt>
                <c:pt idx="943">
                  <c:v>1044</c:v>
                </c:pt>
                <c:pt idx="944">
                  <c:v>1045</c:v>
                </c:pt>
                <c:pt idx="945">
                  <c:v>1046</c:v>
                </c:pt>
                <c:pt idx="946">
                  <c:v>1047</c:v>
                </c:pt>
                <c:pt idx="947">
                  <c:v>1048</c:v>
                </c:pt>
                <c:pt idx="948">
                  <c:v>1049</c:v>
                </c:pt>
                <c:pt idx="949">
                  <c:v>1050</c:v>
                </c:pt>
                <c:pt idx="950">
                  <c:v>1051</c:v>
                </c:pt>
                <c:pt idx="951">
                  <c:v>1052</c:v>
                </c:pt>
                <c:pt idx="952">
                  <c:v>1053</c:v>
                </c:pt>
                <c:pt idx="953">
                  <c:v>1054</c:v>
                </c:pt>
                <c:pt idx="954">
                  <c:v>1055</c:v>
                </c:pt>
                <c:pt idx="955">
                  <c:v>1056</c:v>
                </c:pt>
                <c:pt idx="956">
                  <c:v>1057</c:v>
                </c:pt>
                <c:pt idx="957">
                  <c:v>1058</c:v>
                </c:pt>
                <c:pt idx="958">
                  <c:v>1059</c:v>
                </c:pt>
                <c:pt idx="959">
                  <c:v>1060</c:v>
                </c:pt>
                <c:pt idx="960">
                  <c:v>1061</c:v>
                </c:pt>
                <c:pt idx="961">
                  <c:v>1062</c:v>
                </c:pt>
                <c:pt idx="962">
                  <c:v>1063</c:v>
                </c:pt>
                <c:pt idx="963">
                  <c:v>1064</c:v>
                </c:pt>
                <c:pt idx="964">
                  <c:v>1065</c:v>
                </c:pt>
                <c:pt idx="965">
                  <c:v>1066</c:v>
                </c:pt>
                <c:pt idx="966">
                  <c:v>1067</c:v>
                </c:pt>
                <c:pt idx="967">
                  <c:v>1068</c:v>
                </c:pt>
                <c:pt idx="968">
                  <c:v>1069</c:v>
                </c:pt>
                <c:pt idx="969">
                  <c:v>1070</c:v>
                </c:pt>
                <c:pt idx="970">
                  <c:v>1071</c:v>
                </c:pt>
                <c:pt idx="971">
                  <c:v>1072</c:v>
                </c:pt>
                <c:pt idx="972">
                  <c:v>1073</c:v>
                </c:pt>
                <c:pt idx="973">
                  <c:v>1074</c:v>
                </c:pt>
                <c:pt idx="974">
                  <c:v>1075</c:v>
                </c:pt>
                <c:pt idx="975">
                  <c:v>1076</c:v>
                </c:pt>
                <c:pt idx="976">
                  <c:v>1077</c:v>
                </c:pt>
                <c:pt idx="977">
                  <c:v>1078</c:v>
                </c:pt>
                <c:pt idx="978">
                  <c:v>1079</c:v>
                </c:pt>
                <c:pt idx="979">
                  <c:v>1080</c:v>
                </c:pt>
                <c:pt idx="980">
                  <c:v>1081</c:v>
                </c:pt>
                <c:pt idx="981">
                  <c:v>1082</c:v>
                </c:pt>
                <c:pt idx="982">
                  <c:v>1083</c:v>
                </c:pt>
                <c:pt idx="983">
                  <c:v>1084</c:v>
                </c:pt>
                <c:pt idx="984">
                  <c:v>1085</c:v>
                </c:pt>
                <c:pt idx="985">
                  <c:v>1086</c:v>
                </c:pt>
                <c:pt idx="986">
                  <c:v>1087</c:v>
                </c:pt>
                <c:pt idx="987">
                  <c:v>1088</c:v>
                </c:pt>
                <c:pt idx="988">
                  <c:v>1089</c:v>
                </c:pt>
                <c:pt idx="989">
                  <c:v>1090</c:v>
                </c:pt>
                <c:pt idx="990">
                  <c:v>1091</c:v>
                </c:pt>
                <c:pt idx="991">
                  <c:v>1092</c:v>
                </c:pt>
                <c:pt idx="992">
                  <c:v>1093</c:v>
                </c:pt>
                <c:pt idx="993">
                  <c:v>1094</c:v>
                </c:pt>
                <c:pt idx="994">
                  <c:v>1095</c:v>
                </c:pt>
                <c:pt idx="995">
                  <c:v>1096</c:v>
                </c:pt>
                <c:pt idx="996">
                  <c:v>1097</c:v>
                </c:pt>
                <c:pt idx="997">
                  <c:v>1098</c:v>
                </c:pt>
                <c:pt idx="998">
                  <c:v>1099</c:v>
                </c:pt>
                <c:pt idx="999">
                  <c:v>1100</c:v>
                </c:pt>
                <c:pt idx="1000">
                  <c:v>1101</c:v>
                </c:pt>
                <c:pt idx="1001">
                  <c:v>1102</c:v>
                </c:pt>
                <c:pt idx="1002">
                  <c:v>1103</c:v>
                </c:pt>
                <c:pt idx="1003">
                  <c:v>1104</c:v>
                </c:pt>
                <c:pt idx="1004">
                  <c:v>1105</c:v>
                </c:pt>
                <c:pt idx="1005">
                  <c:v>1106</c:v>
                </c:pt>
                <c:pt idx="1006">
                  <c:v>1107</c:v>
                </c:pt>
                <c:pt idx="1007">
                  <c:v>1108</c:v>
                </c:pt>
                <c:pt idx="1008">
                  <c:v>1109</c:v>
                </c:pt>
                <c:pt idx="1009">
                  <c:v>1110</c:v>
                </c:pt>
                <c:pt idx="1010">
                  <c:v>1111</c:v>
                </c:pt>
                <c:pt idx="1011">
                  <c:v>1112</c:v>
                </c:pt>
                <c:pt idx="1012">
                  <c:v>1113</c:v>
                </c:pt>
                <c:pt idx="1013">
                  <c:v>1114</c:v>
                </c:pt>
                <c:pt idx="1014">
                  <c:v>1115</c:v>
                </c:pt>
                <c:pt idx="1015">
                  <c:v>1116</c:v>
                </c:pt>
                <c:pt idx="1016">
                  <c:v>1117</c:v>
                </c:pt>
                <c:pt idx="1017">
                  <c:v>1118</c:v>
                </c:pt>
                <c:pt idx="1018">
                  <c:v>1119</c:v>
                </c:pt>
                <c:pt idx="1019">
                  <c:v>1120</c:v>
                </c:pt>
                <c:pt idx="1020">
                  <c:v>1121</c:v>
                </c:pt>
                <c:pt idx="1021">
                  <c:v>1122</c:v>
                </c:pt>
                <c:pt idx="1022">
                  <c:v>1123</c:v>
                </c:pt>
                <c:pt idx="1023">
                  <c:v>1124</c:v>
                </c:pt>
                <c:pt idx="1024">
                  <c:v>1125</c:v>
                </c:pt>
                <c:pt idx="1025">
                  <c:v>1126</c:v>
                </c:pt>
                <c:pt idx="1026">
                  <c:v>1127</c:v>
                </c:pt>
                <c:pt idx="1027">
                  <c:v>1128</c:v>
                </c:pt>
                <c:pt idx="1028">
                  <c:v>1129</c:v>
                </c:pt>
                <c:pt idx="1029">
                  <c:v>1130</c:v>
                </c:pt>
                <c:pt idx="1030">
                  <c:v>1131</c:v>
                </c:pt>
                <c:pt idx="1031">
                  <c:v>1132</c:v>
                </c:pt>
                <c:pt idx="1032">
                  <c:v>1133</c:v>
                </c:pt>
                <c:pt idx="1033">
                  <c:v>1134</c:v>
                </c:pt>
                <c:pt idx="1034">
                  <c:v>1135</c:v>
                </c:pt>
                <c:pt idx="1035">
                  <c:v>1136</c:v>
                </c:pt>
                <c:pt idx="1036">
                  <c:v>1137</c:v>
                </c:pt>
                <c:pt idx="1037">
                  <c:v>1138</c:v>
                </c:pt>
                <c:pt idx="1038">
                  <c:v>1139</c:v>
                </c:pt>
                <c:pt idx="1039">
                  <c:v>1140</c:v>
                </c:pt>
                <c:pt idx="1040">
                  <c:v>1141</c:v>
                </c:pt>
                <c:pt idx="1041">
                  <c:v>1142</c:v>
                </c:pt>
                <c:pt idx="1042">
                  <c:v>1143</c:v>
                </c:pt>
                <c:pt idx="1043">
                  <c:v>1144</c:v>
                </c:pt>
                <c:pt idx="1044">
                  <c:v>1145</c:v>
                </c:pt>
                <c:pt idx="1045">
                  <c:v>1146</c:v>
                </c:pt>
                <c:pt idx="1046">
                  <c:v>1147</c:v>
                </c:pt>
                <c:pt idx="1047">
                  <c:v>1148</c:v>
                </c:pt>
                <c:pt idx="1048">
                  <c:v>1149</c:v>
                </c:pt>
                <c:pt idx="1049">
                  <c:v>1150</c:v>
                </c:pt>
                <c:pt idx="1050">
                  <c:v>1151</c:v>
                </c:pt>
                <c:pt idx="1051">
                  <c:v>1152</c:v>
                </c:pt>
                <c:pt idx="1052">
                  <c:v>1153</c:v>
                </c:pt>
                <c:pt idx="1053">
                  <c:v>1154</c:v>
                </c:pt>
                <c:pt idx="1054">
                  <c:v>1155</c:v>
                </c:pt>
                <c:pt idx="1055">
                  <c:v>1156</c:v>
                </c:pt>
                <c:pt idx="1056">
                  <c:v>1157</c:v>
                </c:pt>
                <c:pt idx="1057">
                  <c:v>1158</c:v>
                </c:pt>
                <c:pt idx="1058">
                  <c:v>1159</c:v>
                </c:pt>
                <c:pt idx="1059">
                  <c:v>1160</c:v>
                </c:pt>
                <c:pt idx="1060">
                  <c:v>1161</c:v>
                </c:pt>
                <c:pt idx="1061">
                  <c:v>1162</c:v>
                </c:pt>
                <c:pt idx="1062">
                  <c:v>1163</c:v>
                </c:pt>
                <c:pt idx="1063">
                  <c:v>1164</c:v>
                </c:pt>
                <c:pt idx="1064">
                  <c:v>1165</c:v>
                </c:pt>
                <c:pt idx="1065">
                  <c:v>1166</c:v>
                </c:pt>
                <c:pt idx="1066">
                  <c:v>1167</c:v>
                </c:pt>
                <c:pt idx="1067">
                  <c:v>1168</c:v>
                </c:pt>
                <c:pt idx="1068">
                  <c:v>1169</c:v>
                </c:pt>
                <c:pt idx="1069">
                  <c:v>1170</c:v>
                </c:pt>
                <c:pt idx="1070">
                  <c:v>1171</c:v>
                </c:pt>
                <c:pt idx="1071">
                  <c:v>1172</c:v>
                </c:pt>
                <c:pt idx="1072">
                  <c:v>1173</c:v>
                </c:pt>
                <c:pt idx="1073">
                  <c:v>1174</c:v>
                </c:pt>
                <c:pt idx="1074">
                  <c:v>1175</c:v>
                </c:pt>
                <c:pt idx="1075">
                  <c:v>1176</c:v>
                </c:pt>
                <c:pt idx="1076">
                  <c:v>1177</c:v>
                </c:pt>
                <c:pt idx="1077">
                  <c:v>1178</c:v>
                </c:pt>
                <c:pt idx="1078">
                  <c:v>1179</c:v>
                </c:pt>
                <c:pt idx="1079">
                  <c:v>1180</c:v>
                </c:pt>
                <c:pt idx="1080">
                  <c:v>1181</c:v>
                </c:pt>
                <c:pt idx="1081">
                  <c:v>1182</c:v>
                </c:pt>
                <c:pt idx="1082">
                  <c:v>1183</c:v>
                </c:pt>
                <c:pt idx="1083">
                  <c:v>1184</c:v>
                </c:pt>
                <c:pt idx="1084">
                  <c:v>1185</c:v>
                </c:pt>
                <c:pt idx="1085">
                  <c:v>1186</c:v>
                </c:pt>
                <c:pt idx="1086">
                  <c:v>1187</c:v>
                </c:pt>
                <c:pt idx="1087">
                  <c:v>1188</c:v>
                </c:pt>
                <c:pt idx="1088">
                  <c:v>1189</c:v>
                </c:pt>
                <c:pt idx="1089">
                  <c:v>1190</c:v>
                </c:pt>
                <c:pt idx="1090">
                  <c:v>1191</c:v>
                </c:pt>
                <c:pt idx="1091">
                  <c:v>1192</c:v>
                </c:pt>
                <c:pt idx="1092">
                  <c:v>1193</c:v>
                </c:pt>
                <c:pt idx="1093">
                  <c:v>1194</c:v>
                </c:pt>
                <c:pt idx="1094">
                  <c:v>1195</c:v>
                </c:pt>
                <c:pt idx="1095">
                  <c:v>1196</c:v>
                </c:pt>
                <c:pt idx="1096">
                  <c:v>1197</c:v>
                </c:pt>
                <c:pt idx="1097">
                  <c:v>1198</c:v>
                </c:pt>
                <c:pt idx="1098">
                  <c:v>1199</c:v>
                </c:pt>
                <c:pt idx="1099">
                  <c:v>1200</c:v>
                </c:pt>
                <c:pt idx="1100">
                  <c:v>1201</c:v>
                </c:pt>
                <c:pt idx="1101">
                  <c:v>1202</c:v>
                </c:pt>
                <c:pt idx="1102">
                  <c:v>1203</c:v>
                </c:pt>
                <c:pt idx="1103">
                  <c:v>1204</c:v>
                </c:pt>
                <c:pt idx="1104">
                  <c:v>1205</c:v>
                </c:pt>
                <c:pt idx="1105">
                  <c:v>1206</c:v>
                </c:pt>
                <c:pt idx="1106">
                  <c:v>1207</c:v>
                </c:pt>
                <c:pt idx="1107">
                  <c:v>1208</c:v>
                </c:pt>
                <c:pt idx="1108">
                  <c:v>1209</c:v>
                </c:pt>
                <c:pt idx="1109">
                  <c:v>1210</c:v>
                </c:pt>
                <c:pt idx="1110">
                  <c:v>1211</c:v>
                </c:pt>
                <c:pt idx="1111">
                  <c:v>1212</c:v>
                </c:pt>
                <c:pt idx="1112">
                  <c:v>1213</c:v>
                </c:pt>
                <c:pt idx="1113">
                  <c:v>1214</c:v>
                </c:pt>
                <c:pt idx="1114">
                  <c:v>1215</c:v>
                </c:pt>
                <c:pt idx="1115">
                  <c:v>1216</c:v>
                </c:pt>
                <c:pt idx="1116">
                  <c:v>1217</c:v>
                </c:pt>
                <c:pt idx="1117">
                  <c:v>1218</c:v>
                </c:pt>
                <c:pt idx="1118">
                  <c:v>1219</c:v>
                </c:pt>
                <c:pt idx="1119">
                  <c:v>1220</c:v>
                </c:pt>
                <c:pt idx="1120">
                  <c:v>1221</c:v>
                </c:pt>
                <c:pt idx="1121">
                  <c:v>1222</c:v>
                </c:pt>
                <c:pt idx="1122">
                  <c:v>1223</c:v>
                </c:pt>
                <c:pt idx="1123">
                  <c:v>1224</c:v>
                </c:pt>
                <c:pt idx="1124">
                  <c:v>1225</c:v>
                </c:pt>
                <c:pt idx="1125">
                  <c:v>1226</c:v>
                </c:pt>
                <c:pt idx="1126">
                  <c:v>1227</c:v>
                </c:pt>
                <c:pt idx="1127">
                  <c:v>1228</c:v>
                </c:pt>
                <c:pt idx="1128">
                  <c:v>1229</c:v>
                </c:pt>
                <c:pt idx="1129">
                  <c:v>1230</c:v>
                </c:pt>
                <c:pt idx="1130">
                  <c:v>1231</c:v>
                </c:pt>
                <c:pt idx="1131">
                  <c:v>1232</c:v>
                </c:pt>
                <c:pt idx="1132">
                  <c:v>1233</c:v>
                </c:pt>
                <c:pt idx="1133">
                  <c:v>1234</c:v>
                </c:pt>
                <c:pt idx="1134">
                  <c:v>1235</c:v>
                </c:pt>
                <c:pt idx="1135">
                  <c:v>1236</c:v>
                </c:pt>
                <c:pt idx="1136">
                  <c:v>1237</c:v>
                </c:pt>
                <c:pt idx="1137">
                  <c:v>1238</c:v>
                </c:pt>
                <c:pt idx="1138">
                  <c:v>1239</c:v>
                </c:pt>
                <c:pt idx="1139">
                  <c:v>1240</c:v>
                </c:pt>
                <c:pt idx="1140">
                  <c:v>1241</c:v>
                </c:pt>
                <c:pt idx="1141">
                  <c:v>1242</c:v>
                </c:pt>
                <c:pt idx="1142">
                  <c:v>1243</c:v>
                </c:pt>
                <c:pt idx="1143">
                  <c:v>1244</c:v>
                </c:pt>
                <c:pt idx="1144">
                  <c:v>1245</c:v>
                </c:pt>
                <c:pt idx="1145">
                  <c:v>1246</c:v>
                </c:pt>
                <c:pt idx="1146">
                  <c:v>1247</c:v>
                </c:pt>
                <c:pt idx="1147">
                  <c:v>1248</c:v>
                </c:pt>
                <c:pt idx="1148">
                  <c:v>1249</c:v>
                </c:pt>
                <c:pt idx="1149">
                  <c:v>1250</c:v>
                </c:pt>
                <c:pt idx="1150">
                  <c:v>1251</c:v>
                </c:pt>
                <c:pt idx="1151">
                  <c:v>1252</c:v>
                </c:pt>
                <c:pt idx="1152">
                  <c:v>1253</c:v>
                </c:pt>
                <c:pt idx="1153">
                  <c:v>1254</c:v>
                </c:pt>
                <c:pt idx="1154">
                  <c:v>1255</c:v>
                </c:pt>
                <c:pt idx="1155">
                  <c:v>1256</c:v>
                </c:pt>
                <c:pt idx="1156">
                  <c:v>1257</c:v>
                </c:pt>
                <c:pt idx="1157">
                  <c:v>1258</c:v>
                </c:pt>
                <c:pt idx="1158">
                  <c:v>1259</c:v>
                </c:pt>
                <c:pt idx="1159">
                  <c:v>1260</c:v>
                </c:pt>
                <c:pt idx="1160">
                  <c:v>1261</c:v>
                </c:pt>
                <c:pt idx="1161">
                  <c:v>1262</c:v>
                </c:pt>
                <c:pt idx="1162">
                  <c:v>1263</c:v>
                </c:pt>
                <c:pt idx="1163">
                  <c:v>1264</c:v>
                </c:pt>
                <c:pt idx="1164">
                  <c:v>1265</c:v>
                </c:pt>
                <c:pt idx="1165">
                  <c:v>1266</c:v>
                </c:pt>
                <c:pt idx="1166">
                  <c:v>1267</c:v>
                </c:pt>
                <c:pt idx="1167">
                  <c:v>1268</c:v>
                </c:pt>
                <c:pt idx="1168">
                  <c:v>1269</c:v>
                </c:pt>
                <c:pt idx="1169">
                  <c:v>1270</c:v>
                </c:pt>
                <c:pt idx="1170">
                  <c:v>1271</c:v>
                </c:pt>
                <c:pt idx="1171">
                  <c:v>1272</c:v>
                </c:pt>
                <c:pt idx="1172">
                  <c:v>1273</c:v>
                </c:pt>
                <c:pt idx="1173">
                  <c:v>1274</c:v>
                </c:pt>
                <c:pt idx="1174">
                  <c:v>1275</c:v>
                </c:pt>
                <c:pt idx="1175">
                  <c:v>1276</c:v>
                </c:pt>
                <c:pt idx="1176">
                  <c:v>1277</c:v>
                </c:pt>
                <c:pt idx="1177">
                  <c:v>1278</c:v>
                </c:pt>
                <c:pt idx="1178">
                  <c:v>1279</c:v>
                </c:pt>
                <c:pt idx="1179">
                  <c:v>1280</c:v>
                </c:pt>
                <c:pt idx="1180">
                  <c:v>1281</c:v>
                </c:pt>
                <c:pt idx="1181">
                  <c:v>1282</c:v>
                </c:pt>
                <c:pt idx="1182">
                  <c:v>1283</c:v>
                </c:pt>
                <c:pt idx="1183">
                  <c:v>1284</c:v>
                </c:pt>
                <c:pt idx="1184">
                  <c:v>1285</c:v>
                </c:pt>
                <c:pt idx="1185">
                  <c:v>1286</c:v>
                </c:pt>
                <c:pt idx="1186">
                  <c:v>1287</c:v>
                </c:pt>
                <c:pt idx="1187">
                  <c:v>1288</c:v>
                </c:pt>
                <c:pt idx="1188">
                  <c:v>1289</c:v>
                </c:pt>
                <c:pt idx="1189">
                  <c:v>1290</c:v>
                </c:pt>
                <c:pt idx="1190">
                  <c:v>1291</c:v>
                </c:pt>
                <c:pt idx="1191">
                  <c:v>1292</c:v>
                </c:pt>
                <c:pt idx="1192">
                  <c:v>1293</c:v>
                </c:pt>
                <c:pt idx="1193">
                  <c:v>1294</c:v>
                </c:pt>
                <c:pt idx="1194">
                  <c:v>1295</c:v>
                </c:pt>
                <c:pt idx="1195">
                  <c:v>1296</c:v>
                </c:pt>
                <c:pt idx="1196">
                  <c:v>1297</c:v>
                </c:pt>
                <c:pt idx="1197">
                  <c:v>1298</c:v>
                </c:pt>
                <c:pt idx="1198">
                  <c:v>1299</c:v>
                </c:pt>
                <c:pt idx="1199">
                  <c:v>1300</c:v>
                </c:pt>
                <c:pt idx="1200">
                  <c:v>1301</c:v>
                </c:pt>
                <c:pt idx="1201">
                  <c:v>1302</c:v>
                </c:pt>
                <c:pt idx="1202">
                  <c:v>1303</c:v>
                </c:pt>
                <c:pt idx="1203">
                  <c:v>1304</c:v>
                </c:pt>
                <c:pt idx="1204">
                  <c:v>1305</c:v>
                </c:pt>
                <c:pt idx="1205">
                  <c:v>1306</c:v>
                </c:pt>
                <c:pt idx="1206">
                  <c:v>1307</c:v>
                </c:pt>
                <c:pt idx="1207">
                  <c:v>1308</c:v>
                </c:pt>
                <c:pt idx="1208">
                  <c:v>1309</c:v>
                </c:pt>
                <c:pt idx="1209">
                  <c:v>1310</c:v>
                </c:pt>
                <c:pt idx="1210">
                  <c:v>1311</c:v>
                </c:pt>
                <c:pt idx="1211">
                  <c:v>1312</c:v>
                </c:pt>
                <c:pt idx="1212">
                  <c:v>1313</c:v>
                </c:pt>
                <c:pt idx="1213">
                  <c:v>1314</c:v>
                </c:pt>
                <c:pt idx="1214">
                  <c:v>1315</c:v>
                </c:pt>
                <c:pt idx="1215">
                  <c:v>1316</c:v>
                </c:pt>
                <c:pt idx="1216">
                  <c:v>1317</c:v>
                </c:pt>
                <c:pt idx="1217">
                  <c:v>1318</c:v>
                </c:pt>
                <c:pt idx="1218">
                  <c:v>1319</c:v>
                </c:pt>
                <c:pt idx="1219">
                  <c:v>1320</c:v>
                </c:pt>
                <c:pt idx="1220">
                  <c:v>1321</c:v>
                </c:pt>
                <c:pt idx="1221">
                  <c:v>1322</c:v>
                </c:pt>
                <c:pt idx="1222">
                  <c:v>1323</c:v>
                </c:pt>
                <c:pt idx="1223">
                  <c:v>1324</c:v>
                </c:pt>
                <c:pt idx="1224">
                  <c:v>1325</c:v>
                </c:pt>
                <c:pt idx="1225">
                  <c:v>1326</c:v>
                </c:pt>
                <c:pt idx="1226">
                  <c:v>1327</c:v>
                </c:pt>
                <c:pt idx="1227">
                  <c:v>1328</c:v>
                </c:pt>
                <c:pt idx="1228">
                  <c:v>1329</c:v>
                </c:pt>
                <c:pt idx="1229">
                  <c:v>1330</c:v>
                </c:pt>
                <c:pt idx="1230">
                  <c:v>1331</c:v>
                </c:pt>
                <c:pt idx="1231">
                  <c:v>1332</c:v>
                </c:pt>
                <c:pt idx="1232">
                  <c:v>1333</c:v>
                </c:pt>
                <c:pt idx="1233">
                  <c:v>1334</c:v>
                </c:pt>
                <c:pt idx="1234">
                  <c:v>1335</c:v>
                </c:pt>
                <c:pt idx="1235">
                  <c:v>1336</c:v>
                </c:pt>
                <c:pt idx="1236">
                  <c:v>1337</c:v>
                </c:pt>
                <c:pt idx="1237">
                  <c:v>1338</c:v>
                </c:pt>
                <c:pt idx="1238">
                  <c:v>1339</c:v>
                </c:pt>
                <c:pt idx="1239">
                  <c:v>1340</c:v>
                </c:pt>
                <c:pt idx="1240">
                  <c:v>1341</c:v>
                </c:pt>
                <c:pt idx="1241">
                  <c:v>1342</c:v>
                </c:pt>
                <c:pt idx="1242">
                  <c:v>1343</c:v>
                </c:pt>
                <c:pt idx="1243">
                  <c:v>1344</c:v>
                </c:pt>
                <c:pt idx="1244">
                  <c:v>1345</c:v>
                </c:pt>
                <c:pt idx="1245">
                  <c:v>1346</c:v>
                </c:pt>
                <c:pt idx="1246">
                  <c:v>1347</c:v>
                </c:pt>
                <c:pt idx="1247">
                  <c:v>1348</c:v>
                </c:pt>
                <c:pt idx="1248">
                  <c:v>1349</c:v>
                </c:pt>
                <c:pt idx="1249">
                  <c:v>1350</c:v>
                </c:pt>
                <c:pt idx="1250">
                  <c:v>1351</c:v>
                </c:pt>
                <c:pt idx="1251">
                  <c:v>1352</c:v>
                </c:pt>
                <c:pt idx="1252">
                  <c:v>1353</c:v>
                </c:pt>
                <c:pt idx="1253">
                  <c:v>1354</c:v>
                </c:pt>
                <c:pt idx="1254">
                  <c:v>1355</c:v>
                </c:pt>
                <c:pt idx="1255">
                  <c:v>1356</c:v>
                </c:pt>
                <c:pt idx="1256">
                  <c:v>1357</c:v>
                </c:pt>
                <c:pt idx="1257">
                  <c:v>1358</c:v>
                </c:pt>
                <c:pt idx="1258">
                  <c:v>1359</c:v>
                </c:pt>
                <c:pt idx="1259">
                  <c:v>1360</c:v>
                </c:pt>
                <c:pt idx="1260">
                  <c:v>1361</c:v>
                </c:pt>
                <c:pt idx="1261">
                  <c:v>1362</c:v>
                </c:pt>
                <c:pt idx="1262">
                  <c:v>1363</c:v>
                </c:pt>
                <c:pt idx="1263">
                  <c:v>1364</c:v>
                </c:pt>
                <c:pt idx="1264">
                  <c:v>1365</c:v>
                </c:pt>
                <c:pt idx="1265">
                  <c:v>1366</c:v>
                </c:pt>
                <c:pt idx="1266">
                  <c:v>1367</c:v>
                </c:pt>
                <c:pt idx="1267">
                  <c:v>1368</c:v>
                </c:pt>
                <c:pt idx="1268">
                  <c:v>1369</c:v>
                </c:pt>
                <c:pt idx="1269">
                  <c:v>1370</c:v>
                </c:pt>
                <c:pt idx="1270">
                  <c:v>1371</c:v>
                </c:pt>
                <c:pt idx="1271">
                  <c:v>1372</c:v>
                </c:pt>
                <c:pt idx="1272">
                  <c:v>1373</c:v>
                </c:pt>
                <c:pt idx="1273">
                  <c:v>1374</c:v>
                </c:pt>
                <c:pt idx="1274">
                  <c:v>1375</c:v>
                </c:pt>
                <c:pt idx="1275">
                  <c:v>1376</c:v>
                </c:pt>
                <c:pt idx="1276">
                  <c:v>1377</c:v>
                </c:pt>
                <c:pt idx="1277">
                  <c:v>1378</c:v>
                </c:pt>
                <c:pt idx="1278">
                  <c:v>1379</c:v>
                </c:pt>
                <c:pt idx="1279">
                  <c:v>1380</c:v>
                </c:pt>
                <c:pt idx="1280">
                  <c:v>1381</c:v>
                </c:pt>
                <c:pt idx="1281">
                  <c:v>1382</c:v>
                </c:pt>
                <c:pt idx="1282">
                  <c:v>1383</c:v>
                </c:pt>
                <c:pt idx="1283">
                  <c:v>1384</c:v>
                </c:pt>
                <c:pt idx="1284">
                  <c:v>1385</c:v>
                </c:pt>
                <c:pt idx="1285">
                  <c:v>1386</c:v>
                </c:pt>
                <c:pt idx="1286">
                  <c:v>1387</c:v>
                </c:pt>
                <c:pt idx="1287">
                  <c:v>1388</c:v>
                </c:pt>
                <c:pt idx="1288">
                  <c:v>1389</c:v>
                </c:pt>
                <c:pt idx="1289">
                  <c:v>1390</c:v>
                </c:pt>
                <c:pt idx="1290">
                  <c:v>1391</c:v>
                </c:pt>
                <c:pt idx="1291">
                  <c:v>1392</c:v>
                </c:pt>
                <c:pt idx="1292">
                  <c:v>1393</c:v>
                </c:pt>
                <c:pt idx="1293">
                  <c:v>1394</c:v>
                </c:pt>
                <c:pt idx="1294">
                  <c:v>1395</c:v>
                </c:pt>
                <c:pt idx="1295">
                  <c:v>1396</c:v>
                </c:pt>
                <c:pt idx="1296">
                  <c:v>1397</c:v>
                </c:pt>
                <c:pt idx="1297">
                  <c:v>1398</c:v>
                </c:pt>
                <c:pt idx="1298">
                  <c:v>1399</c:v>
                </c:pt>
                <c:pt idx="1299">
                  <c:v>1400</c:v>
                </c:pt>
                <c:pt idx="1300">
                  <c:v>1401</c:v>
                </c:pt>
                <c:pt idx="1301">
                  <c:v>1402</c:v>
                </c:pt>
                <c:pt idx="1302">
                  <c:v>1403</c:v>
                </c:pt>
                <c:pt idx="1303">
                  <c:v>1404</c:v>
                </c:pt>
                <c:pt idx="1304">
                  <c:v>1405</c:v>
                </c:pt>
                <c:pt idx="1305">
                  <c:v>1406</c:v>
                </c:pt>
                <c:pt idx="1306">
                  <c:v>1407</c:v>
                </c:pt>
                <c:pt idx="1307">
                  <c:v>1408</c:v>
                </c:pt>
                <c:pt idx="1308">
                  <c:v>1409</c:v>
                </c:pt>
                <c:pt idx="1309">
                  <c:v>1410</c:v>
                </c:pt>
                <c:pt idx="1310">
                  <c:v>1411</c:v>
                </c:pt>
                <c:pt idx="1311">
                  <c:v>1412</c:v>
                </c:pt>
                <c:pt idx="1312">
                  <c:v>1413</c:v>
                </c:pt>
                <c:pt idx="1313">
                  <c:v>1414</c:v>
                </c:pt>
                <c:pt idx="1314">
                  <c:v>1415</c:v>
                </c:pt>
                <c:pt idx="1315">
                  <c:v>1416</c:v>
                </c:pt>
                <c:pt idx="1316">
                  <c:v>1417</c:v>
                </c:pt>
                <c:pt idx="1317">
                  <c:v>1418</c:v>
                </c:pt>
                <c:pt idx="1318">
                  <c:v>1419</c:v>
                </c:pt>
                <c:pt idx="1319">
                  <c:v>1420</c:v>
                </c:pt>
                <c:pt idx="1320">
                  <c:v>1421</c:v>
                </c:pt>
                <c:pt idx="1321">
                  <c:v>1422</c:v>
                </c:pt>
                <c:pt idx="1322">
                  <c:v>1423</c:v>
                </c:pt>
                <c:pt idx="1323">
                  <c:v>1424</c:v>
                </c:pt>
                <c:pt idx="1324">
                  <c:v>1425</c:v>
                </c:pt>
                <c:pt idx="1325">
                  <c:v>1426</c:v>
                </c:pt>
                <c:pt idx="1326">
                  <c:v>1427</c:v>
                </c:pt>
                <c:pt idx="1327">
                  <c:v>1428</c:v>
                </c:pt>
                <c:pt idx="1328">
                  <c:v>1429</c:v>
                </c:pt>
                <c:pt idx="1329">
                  <c:v>1430</c:v>
                </c:pt>
                <c:pt idx="1330">
                  <c:v>1431</c:v>
                </c:pt>
                <c:pt idx="1331">
                  <c:v>1432</c:v>
                </c:pt>
                <c:pt idx="1332">
                  <c:v>1433</c:v>
                </c:pt>
                <c:pt idx="1333">
                  <c:v>1434</c:v>
                </c:pt>
                <c:pt idx="1334">
                  <c:v>1435</c:v>
                </c:pt>
                <c:pt idx="1335">
                  <c:v>1436</c:v>
                </c:pt>
                <c:pt idx="1336">
                  <c:v>1437</c:v>
                </c:pt>
                <c:pt idx="1337">
                  <c:v>1438</c:v>
                </c:pt>
                <c:pt idx="1338">
                  <c:v>1439</c:v>
                </c:pt>
                <c:pt idx="1339">
                  <c:v>1440</c:v>
                </c:pt>
                <c:pt idx="1340">
                  <c:v>1441</c:v>
                </c:pt>
                <c:pt idx="1341">
                  <c:v>1442</c:v>
                </c:pt>
                <c:pt idx="1342">
                  <c:v>1443</c:v>
                </c:pt>
                <c:pt idx="1343">
                  <c:v>1444</c:v>
                </c:pt>
                <c:pt idx="1344">
                  <c:v>1445</c:v>
                </c:pt>
                <c:pt idx="1345">
                  <c:v>1446</c:v>
                </c:pt>
                <c:pt idx="1346">
                  <c:v>1447</c:v>
                </c:pt>
                <c:pt idx="1347">
                  <c:v>1448</c:v>
                </c:pt>
                <c:pt idx="1348">
                  <c:v>1449</c:v>
                </c:pt>
                <c:pt idx="1349">
                  <c:v>1450</c:v>
                </c:pt>
                <c:pt idx="1350">
                  <c:v>1451</c:v>
                </c:pt>
                <c:pt idx="1351">
                  <c:v>1452</c:v>
                </c:pt>
                <c:pt idx="1352">
                  <c:v>1453</c:v>
                </c:pt>
                <c:pt idx="1353">
                  <c:v>1454</c:v>
                </c:pt>
                <c:pt idx="1354">
                  <c:v>1455</c:v>
                </c:pt>
                <c:pt idx="1355">
                  <c:v>1456</c:v>
                </c:pt>
                <c:pt idx="1356">
                  <c:v>1457</c:v>
                </c:pt>
                <c:pt idx="1357">
                  <c:v>1458</c:v>
                </c:pt>
                <c:pt idx="1358">
                  <c:v>1459</c:v>
                </c:pt>
                <c:pt idx="1359">
                  <c:v>1460</c:v>
                </c:pt>
                <c:pt idx="1360">
                  <c:v>1461</c:v>
                </c:pt>
                <c:pt idx="1361">
                  <c:v>1462</c:v>
                </c:pt>
                <c:pt idx="1362">
                  <c:v>1463</c:v>
                </c:pt>
                <c:pt idx="1363">
                  <c:v>1464</c:v>
                </c:pt>
                <c:pt idx="1364">
                  <c:v>1465</c:v>
                </c:pt>
                <c:pt idx="1365">
                  <c:v>1466</c:v>
                </c:pt>
                <c:pt idx="1366">
                  <c:v>1467</c:v>
                </c:pt>
                <c:pt idx="1367">
                  <c:v>1468</c:v>
                </c:pt>
                <c:pt idx="1368">
                  <c:v>1469</c:v>
                </c:pt>
                <c:pt idx="1369">
                  <c:v>1470</c:v>
                </c:pt>
                <c:pt idx="1370">
                  <c:v>1471</c:v>
                </c:pt>
                <c:pt idx="1371">
                  <c:v>1472</c:v>
                </c:pt>
                <c:pt idx="1372">
                  <c:v>1473</c:v>
                </c:pt>
                <c:pt idx="1373">
                  <c:v>1474</c:v>
                </c:pt>
                <c:pt idx="1374">
                  <c:v>1475</c:v>
                </c:pt>
                <c:pt idx="1375">
                  <c:v>1476</c:v>
                </c:pt>
                <c:pt idx="1376">
                  <c:v>1477</c:v>
                </c:pt>
                <c:pt idx="1377">
                  <c:v>1478</c:v>
                </c:pt>
                <c:pt idx="1378">
                  <c:v>1479</c:v>
                </c:pt>
                <c:pt idx="1379">
                  <c:v>1480</c:v>
                </c:pt>
                <c:pt idx="1380">
                  <c:v>1481</c:v>
                </c:pt>
                <c:pt idx="1381">
                  <c:v>1482</c:v>
                </c:pt>
                <c:pt idx="1382">
                  <c:v>1483</c:v>
                </c:pt>
                <c:pt idx="1383">
                  <c:v>1484</c:v>
                </c:pt>
                <c:pt idx="1384">
                  <c:v>1485</c:v>
                </c:pt>
                <c:pt idx="1385">
                  <c:v>1486</c:v>
                </c:pt>
                <c:pt idx="1386">
                  <c:v>1487</c:v>
                </c:pt>
                <c:pt idx="1387">
                  <c:v>1488</c:v>
                </c:pt>
                <c:pt idx="1388">
                  <c:v>1489</c:v>
                </c:pt>
                <c:pt idx="1389">
                  <c:v>1490</c:v>
                </c:pt>
                <c:pt idx="1390">
                  <c:v>1491</c:v>
                </c:pt>
                <c:pt idx="1391">
                  <c:v>1492</c:v>
                </c:pt>
                <c:pt idx="1392">
                  <c:v>1493</c:v>
                </c:pt>
                <c:pt idx="1393">
                  <c:v>1494</c:v>
                </c:pt>
                <c:pt idx="1394">
                  <c:v>1495</c:v>
                </c:pt>
                <c:pt idx="1395">
                  <c:v>1496</c:v>
                </c:pt>
                <c:pt idx="1396">
                  <c:v>1497</c:v>
                </c:pt>
                <c:pt idx="1397">
                  <c:v>1498</c:v>
                </c:pt>
                <c:pt idx="1398">
                  <c:v>1499</c:v>
                </c:pt>
                <c:pt idx="1399">
                  <c:v>1500</c:v>
                </c:pt>
                <c:pt idx="1400">
                  <c:v>1501</c:v>
                </c:pt>
                <c:pt idx="1401">
                  <c:v>1502</c:v>
                </c:pt>
                <c:pt idx="1402">
                  <c:v>1503</c:v>
                </c:pt>
                <c:pt idx="1403">
                  <c:v>1504</c:v>
                </c:pt>
                <c:pt idx="1404">
                  <c:v>1505</c:v>
                </c:pt>
                <c:pt idx="1405">
                  <c:v>1506</c:v>
                </c:pt>
                <c:pt idx="1406">
                  <c:v>1507</c:v>
                </c:pt>
                <c:pt idx="1407">
                  <c:v>1508</c:v>
                </c:pt>
                <c:pt idx="1408">
                  <c:v>1509</c:v>
                </c:pt>
                <c:pt idx="1409">
                  <c:v>1510</c:v>
                </c:pt>
                <c:pt idx="1410">
                  <c:v>1511</c:v>
                </c:pt>
                <c:pt idx="1411">
                  <c:v>1512</c:v>
                </c:pt>
                <c:pt idx="1412">
                  <c:v>1513</c:v>
                </c:pt>
                <c:pt idx="1413">
                  <c:v>1514</c:v>
                </c:pt>
                <c:pt idx="1414">
                  <c:v>1515</c:v>
                </c:pt>
                <c:pt idx="1415">
                  <c:v>1516</c:v>
                </c:pt>
                <c:pt idx="1416">
                  <c:v>1517</c:v>
                </c:pt>
                <c:pt idx="1417">
                  <c:v>1518</c:v>
                </c:pt>
                <c:pt idx="1418">
                  <c:v>1519</c:v>
                </c:pt>
                <c:pt idx="1419">
                  <c:v>1520</c:v>
                </c:pt>
                <c:pt idx="1420">
                  <c:v>1521</c:v>
                </c:pt>
                <c:pt idx="1421">
                  <c:v>1522</c:v>
                </c:pt>
                <c:pt idx="1422">
                  <c:v>1523</c:v>
                </c:pt>
                <c:pt idx="1423">
                  <c:v>1524</c:v>
                </c:pt>
                <c:pt idx="1424">
                  <c:v>1525</c:v>
                </c:pt>
                <c:pt idx="1425">
                  <c:v>1526</c:v>
                </c:pt>
                <c:pt idx="1426">
                  <c:v>1527</c:v>
                </c:pt>
                <c:pt idx="1427">
                  <c:v>1528</c:v>
                </c:pt>
                <c:pt idx="1428">
                  <c:v>1529</c:v>
                </c:pt>
                <c:pt idx="1429">
                  <c:v>1530</c:v>
                </c:pt>
                <c:pt idx="1430">
                  <c:v>1531</c:v>
                </c:pt>
                <c:pt idx="1431">
                  <c:v>1532</c:v>
                </c:pt>
                <c:pt idx="1432">
                  <c:v>1533</c:v>
                </c:pt>
                <c:pt idx="1433">
                  <c:v>1534</c:v>
                </c:pt>
                <c:pt idx="1434">
                  <c:v>1535</c:v>
                </c:pt>
                <c:pt idx="1435">
                  <c:v>1536</c:v>
                </c:pt>
                <c:pt idx="1436">
                  <c:v>1537</c:v>
                </c:pt>
                <c:pt idx="1437">
                  <c:v>1538</c:v>
                </c:pt>
                <c:pt idx="1438">
                  <c:v>1539</c:v>
                </c:pt>
                <c:pt idx="1439">
                  <c:v>1540</c:v>
                </c:pt>
                <c:pt idx="1440">
                  <c:v>1541</c:v>
                </c:pt>
                <c:pt idx="1441">
                  <c:v>1542</c:v>
                </c:pt>
                <c:pt idx="1442">
                  <c:v>1543</c:v>
                </c:pt>
                <c:pt idx="1443">
                  <c:v>1544</c:v>
                </c:pt>
                <c:pt idx="1444">
                  <c:v>1545</c:v>
                </c:pt>
                <c:pt idx="1445">
                  <c:v>1546</c:v>
                </c:pt>
                <c:pt idx="1446">
                  <c:v>1547</c:v>
                </c:pt>
                <c:pt idx="1447">
                  <c:v>1548</c:v>
                </c:pt>
                <c:pt idx="1448">
                  <c:v>1549</c:v>
                </c:pt>
                <c:pt idx="1449">
                  <c:v>1550</c:v>
                </c:pt>
                <c:pt idx="1450">
                  <c:v>1551</c:v>
                </c:pt>
                <c:pt idx="1451">
                  <c:v>1552</c:v>
                </c:pt>
                <c:pt idx="1452">
                  <c:v>1553</c:v>
                </c:pt>
                <c:pt idx="1453">
                  <c:v>1554</c:v>
                </c:pt>
                <c:pt idx="1454">
                  <c:v>1555</c:v>
                </c:pt>
                <c:pt idx="1455">
                  <c:v>1556</c:v>
                </c:pt>
                <c:pt idx="1456">
                  <c:v>1557</c:v>
                </c:pt>
                <c:pt idx="1457">
                  <c:v>1558</c:v>
                </c:pt>
                <c:pt idx="1458">
                  <c:v>1559</c:v>
                </c:pt>
                <c:pt idx="1459">
                  <c:v>1560</c:v>
                </c:pt>
                <c:pt idx="1460">
                  <c:v>1561</c:v>
                </c:pt>
                <c:pt idx="1461">
                  <c:v>1562</c:v>
                </c:pt>
                <c:pt idx="1462">
                  <c:v>1563</c:v>
                </c:pt>
                <c:pt idx="1463">
                  <c:v>1564</c:v>
                </c:pt>
                <c:pt idx="1464">
                  <c:v>1565</c:v>
                </c:pt>
                <c:pt idx="1465">
                  <c:v>1566</c:v>
                </c:pt>
                <c:pt idx="1466">
                  <c:v>1567</c:v>
                </c:pt>
                <c:pt idx="1467">
                  <c:v>1568</c:v>
                </c:pt>
                <c:pt idx="1468">
                  <c:v>1569</c:v>
                </c:pt>
                <c:pt idx="1469">
                  <c:v>1570</c:v>
                </c:pt>
                <c:pt idx="1470">
                  <c:v>1571</c:v>
                </c:pt>
                <c:pt idx="1471">
                  <c:v>1572</c:v>
                </c:pt>
                <c:pt idx="1472">
                  <c:v>1573</c:v>
                </c:pt>
                <c:pt idx="1473">
                  <c:v>1574</c:v>
                </c:pt>
                <c:pt idx="1474">
                  <c:v>1575</c:v>
                </c:pt>
                <c:pt idx="1475">
                  <c:v>1576</c:v>
                </c:pt>
                <c:pt idx="1476">
                  <c:v>1577</c:v>
                </c:pt>
                <c:pt idx="1477">
                  <c:v>1578</c:v>
                </c:pt>
                <c:pt idx="1478">
                  <c:v>1579</c:v>
                </c:pt>
                <c:pt idx="1479">
                  <c:v>1580</c:v>
                </c:pt>
                <c:pt idx="1480">
                  <c:v>1581</c:v>
                </c:pt>
                <c:pt idx="1481">
                  <c:v>1582</c:v>
                </c:pt>
                <c:pt idx="1482">
                  <c:v>1583</c:v>
                </c:pt>
                <c:pt idx="1483">
                  <c:v>1584</c:v>
                </c:pt>
                <c:pt idx="1484">
                  <c:v>1585</c:v>
                </c:pt>
                <c:pt idx="1485">
                  <c:v>1586</c:v>
                </c:pt>
                <c:pt idx="1486">
                  <c:v>1587</c:v>
                </c:pt>
                <c:pt idx="1487">
                  <c:v>1588</c:v>
                </c:pt>
                <c:pt idx="1488">
                  <c:v>1589</c:v>
                </c:pt>
                <c:pt idx="1489">
                  <c:v>1590</c:v>
                </c:pt>
                <c:pt idx="1490">
                  <c:v>1591</c:v>
                </c:pt>
                <c:pt idx="1491">
                  <c:v>1592</c:v>
                </c:pt>
                <c:pt idx="1492">
                  <c:v>1593</c:v>
                </c:pt>
                <c:pt idx="1493">
                  <c:v>1594</c:v>
                </c:pt>
                <c:pt idx="1494">
                  <c:v>1595</c:v>
                </c:pt>
                <c:pt idx="1495">
                  <c:v>1596</c:v>
                </c:pt>
                <c:pt idx="1496">
                  <c:v>1597</c:v>
                </c:pt>
                <c:pt idx="1497">
                  <c:v>1598</c:v>
                </c:pt>
                <c:pt idx="1498">
                  <c:v>1599</c:v>
                </c:pt>
                <c:pt idx="1499">
                  <c:v>1600</c:v>
                </c:pt>
                <c:pt idx="1500">
                  <c:v>1601</c:v>
                </c:pt>
                <c:pt idx="1501">
                  <c:v>1602</c:v>
                </c:pt>
                <c:pt idx="1502">
                  <c:v>1603</c:v>
                </c:pt>
                <c:pt idx="1503">
                  <c:v>1604</c:v>
                </c:pt>
                <c:pt idx="1504">
                  <c:v>1605</c:v>
                </c:pt>
                <c:pt idx="1505">
                  <c:v>1606</c:v>
                </c:pt>
                <c:pt idx="1506">
                  <c:v>1607</c:v>
                </c:pt>
                <c:pt idx="1507">
                  <c:v>1608</c:v>
                </c:pt>
                <c:pt idx="1508">
                  <c:v>1609</c:v>
                </c:pt>
                <c:pt idx="1509">
                  <c:v>1610</c:v>
                </c:pt>
                <c:pt idx="1510">
                  <c:v>1611</c:v>
                </c:pt>
                <c:pt idx="1511">
                  <c:v>1612</c:v>
                </c:pt>
                <c:pt idx="1512">
                  <c:v>1613</c:v>
                </c:pt>
                <c:pt idx="1513">
                  <c:v>1614</c:v>
                </c:pt>
                <c:pt idx="1514">
                  <c:v>1615</c:v>
                </c:pt>
                <c:pt idx="1515">
                  <c:v>1616</c:v>
                </c:pt>
                <c:pt idx="1516">
                  <c:v>1617</c:v>
                </c:pt>
                <c:pt idx="1517">
                  <c:v>1618</c:v>
                </c:pt>
                <c:pt idx="1518">
                  <c:v>1619</c:v>
                </c:pt>
                <c:pt idx="1519">
                  <c:v>1620</c:v>
                </c:pt>
                <c:pt idx="1520">
                  <c:v>1621</c:v>
                </c:pt>
                <c:pt idx="1521">
                  <c:v>1622</c:v>
                </c:pt>
                <c:pt idx="1522">
                  <c:v>1623</c:v>
                </c:pt>
                <c:pt idx="1523">
                  <c:v>1624</c:v>
                </c:pt>
                <c:pt idx="1524">
                  <c:v>1625</c:v>
                </c:pt>
                <c:pt idx="1525">
                  <c:v>1626</c:v>
                </c:pt>
                <c:pt idx="1526">
                  <c:v>1627</c:v>
                </c:pt>
                <c:pt idx="1527">
                  <c:v>1628</c:v>
                </c:pt>
                <c:pt idx="1528">
                  <c:v>1629</c:v>
                </c:pt>
                <c:pt idx="1529">
                  <c:v>1630</c:v>
                </c:pt>
                <c:pt idx="1530">
                  <c:v>1631</c:v>
                </c:pt>
                <c:pt idx="1531">
                  <c:v>1632</c:v>
                </c:pt>
                <c:pt idx="1532">
                  <c:v>1633</c:v>
                </c:pt>
                <c:pt idx="1533">
                  <c:v>1634</c:v>
                </c:pt>
                <c:pt idx="1534">
                  <c:v>1635</c:v>
                </c:pt>
                <c:pt idx="1535">
                  <c:v>1636</c:v>
                </c:pt>
                <c:pt idx="1536">
                  <c:v>1637</c:v>
                </c:pt>
                <c:pt idx="1537">
                  <c:v>1638</c:v>
                </c:pt>
                <c:pt idx="1538">
                  <c:v>1639</c:v>
                </c:pt>
                <c:pt idx="1539">
                  <c:v>1640</c:v>
                </c:pt>
                <c:pt idx="1540">
                  <c:v>1641</c:v>
                </c:pt>
                <c:pt idx="1541">
                  <c:v>1642</c:v>
                </c:pt>
                <c:pt idx="1542">
                  <c:v>1643</c:v>
                </c:pt>
                <c:pt idx="1543">
                  <c:v>1644</c:v>
                </c:pt>
                <c:pt idx="1544">
                  <c:v>1645</c:v>
                </c:pt>
                <c:pt idx="1545">
                  <c:v>1646</c:v>
                </c:pt>
                <c:pt idx="1546">
                  <c:v>1647</c:v>
                </c:pt>
                <c:pt idx="1547">
                  <c:v>1648</c:v>
                </c:pt>
                <c:pt idx="1548">
                  <c:v>1649</c:v>
                </c:pt>
                <c:pt idx="1549">
                  <c:v>1650</c:v>
                </c:pt>
                <c:pt idx="1550">
                  <c:v>1651</c:v>
                </c:pt>
                <c:pt idx="1551">
                  <c:v>1652</c:v>
                </c:pt>
                <c:pt idx="1552">
                  <c:v>1653</c:v>
                </c:pt>
                <c:pt idx="1553">
                  <c:v>1654</c:v>
                </c:pt>
                <c:pt idx="1554">
                  <c:v>1655</c:v>
                </c:pt>
                <c:pt idx="1555">
                  <c:v>1656</c:v>
                </c:pt>
                <c:pt idx="1556">
                  <c:v>1657</c:v>
                </c:pt>
                <c:pt idx="1557">
                  <c:v>1658</c:v>
                </c:pt>
                <c:pt idx="1558">
                  <c:v>1659</c:v>
                </c:pt>
                <c:pt idx="1559">
                  <c:v>1660</c:v>
                </c:pt>
                <c:pt idx="1560">
                  <c:v>1661</c:v>
                </c:pt>
                <c:pt idx="1561">
                  <c:v>1662</c:v>
                </c:pt>
                <c:pt idx="1562">
                  <c:v>1663</c:v>
                </c:pt>
                <c:pt idx="1563">
                  <c:v>1664</c:v>
                </c:pt>
                <c:pt idx="1564">
                  <c:v>1665</c:v>
                </c:pt>
                <c:pt idx="1565">
                  <c:v>1666</c:v>
                </c:pt>
                <c:pt idx="1566">
                  <c:v>1667</c:v>
                </c:pt>
                <c:pt idx="1567">
                  <c:v>1668</c:v>
                </c:pt>
                <c:pt idx="1568">
                  <c:v>1669</c:v>
                </c:pt>
                <c:pt idx="1569">
                  <c:v>1670</c:v>
                </c:pt>
                <c:pt idx="1570">
                  <c:v>1671</c:v>
                </c:pt>
                <c:pt idx="1571">
                  <c:v>1672</c:v>
                </c:pt>
                <c:pt idx="1572">
                  <c:v>1673</c:v>
                </c:pt>
                <c:pt idx="1573">
                  <c:v>1674</c:v>
                </c:pt>
                <c:pt idx="1574">
                  <c:v>1675</c:v>
                </c:pt>
                <c:pt idx="1575">
                  <c:v>1676</c:v>
                </c:pt>
                <c:pt idx="1576">
                  <c:v>1677</c:v>
                </c:pt>
                <c:pt idx="1577">
                  <c:v>1678</c:v>
                </c:pt>
                <c:pt idx="1578">
                  <c:v>1679</c:v>
                </c:pt>
                <c:pt idx="1579">
                  <c:v>1680</c:v>
                </c:pt>
                <c:pt idx="1580">
                  <c:v>1681</c:v>
                </c:pt>
                <c:pt idx="1581">
                  <c:v>1682</c:v>
                </c:pt>
                <c:pt idx="1582">
                  <c:v>1683</c:v>
                </c:pt>
                <c:pt idx="1583">
                  <c:v>1684</c:v>
                </c:pt>
                <c:pt idx="1584">
                  <c:v>1685</c:v>
                </c:pt>
                <c:pt idx="1585">
                  <c:v>1686</c:v>
                </c:pt>
                <c:pt idx="1586">
                  <c:v>1687</c:v>
                </c:pt>
                <c:pt idx="1587">
                  <c:v>1688</c:v>
                </c:pt>
                <c:pt idx="1588">
                  <c:v>1689</c:v>
                </c:pt>
                <c:pt idx="1589">
                  <c:v>1690</c:v>
                </c:pt>
                <c:pt idx="1590">
                  <c:v>1691</c:v>
                </c:pt>
                <c:pt idx="1591">
                  <c:v>1692</c:v>
                </c:pt>
                <c:pt idx="1592">
                  <c:v>1693</c:v>
                </c:pt>
                <c:pt idx="1593">
                  <c:v>1694</c:v>
                </c:pt>
                <c:pt idx="1594">
                  <c:v>1695</c:v>
                </c:pt>
                <c:pt idx="1595">
                  <c:v>1696</c:v>
                </c:pt>
                <c:pt idx="1596">
                  <c:v>1697</c:v>
                </c:pt>
                <c:pt idx="1597">
                  <c:v>1698</c:v>
                </c:pt>
                <c:pt idx="1598">
                  <c:v>1699</c:v>
                </c:pt>
                <c:pt idx="1599">
                  <c:v>1700</c:v>
                </c:pt>
                <c:pt idx="1600">
                  <c:v>1701</c:v>
                </c:pt>
                <c:pt idx="1601">
                  <c:v>1702</c:v>
                </c:pt>
                <c:pt idx="1602">
                  <c:v>1703</c:v>
                </c:pt>
                <c:pt idx="1603">
                  <c:v>1704</c:v>
                </c:pt>
                <c:pt idx="1604">
                  <c:v>1705</c:v>
                </c:pt>
                <c:pt idx="1605">
                  <c:v>1706</c:v>
                </c:pt>
                <c:pt idx="1606">
                  <c:v>1707</c:v>
                </c:pt>
                <c:pt idx="1607">
                  <c:v>1708</c:v>
                </c:pt>
                <c:pt idx="1608">
                  <c:v>1709</c:v>
                </c:pt>
                <c:pt idx="1609">
                  <c:v>1710</c:v>
                </c:pt>
                <c:pt idx="1610">
                  <c:v>1711</c:v>
                </c:pt>
                <c:pt idx="1611">
                  <c:v>1712</c:v>
                </c:pt>
                <c:pt idx="1612">
                  <c:v>1713</c:v>
                </c:pt>
                <c:pt idx="1613">
                  <c:v>1714</c:v>
                </c:pt>
                <c:pt idx="1614">
                  <c:v>1715</c:v>
                </c:pt>
                <c:pt idx="1615">
                  <c:v>1716</c:v>
                </c:pt>
                <c:pt idx="1616">
                  <c:v>1717</c:v>
                </c:pt>
                <c:pt idx="1617">
                  <c:v>1718</c:v>
                </c:pt>
                <c:pt idx="1618">
                  <c:v>1719</c:v>
                </c:pt>
                <c:pt idx="1619">
                  <c:v>1720</c:v>
                </c:pt>
                <c:pt idx="1620">
                  <c:v>1721</c:v>
                </c:pt>
                <c:pt idx="1621">
                  <c:v>1722</c:v>
                </c:pt>
                <c:pt idx="1622">
                  <c:v>1723</c:v>
                </c:pt>
                <c:pt idx="1623">
                  <c:v>1724</c:v>
                </c:pt>
                <c:pt idx="1624">
                  <c:v>1725</c:v>
                </c:pt>
                <c:pt idx="1625">
                  <c:v>1726</c:v>
                </c:pt>
                <c:pt idx="1626">
                  <c:v>1727</c:v>
                </c:pt>
                <c:pt idx="1627">
                  <c:v>1728</c:v>
                </c:pt>
                <c:pt idx="1628">
                  <c:v>1729</c:v>
                </c:pt>
                <c:pt idx="1629">
                  <c:v>1730</c:v>
                </c:pt>
                <c:pt idx="1630">
                  <c:v>1731</c:v>
                </c:pt>
                <c:pt idx="1631">
                  <c:v>1732</c:v>
                </c:pt>
                <c:pt idx="1632">
                  <c:v>1733</c:v>
                </c:pt>
                <c:pt idx="1633">
                  <c:v>1734</c:v>
                </c:pt>
                <c:pt idx="1634">
                  <c:v>1735</c:v>
                </c:pt>
                <c:pt idx="1635">
                  <c:v>1736</c:v>
                </c:pt>
                <c:pt idx="1636">
                  <c:v>1737</c:v>
                </c:pt>
                <c:pt idx="1637">
                  <c:v>1738</c:v>
                </c:pt>
                <c:pt idx="1638">
                  <c:v>1739</c:v>
                </c:pt>
                <c:pt idx="1639">
                  <c:v>1740</c:v>
                </c:pt>
                <c:pt idx="1640">
                  <c:v>1741</c:v>
                </c:pt>
                <c:pt idx="1641">
                  <c:v>1742</c:v>
                </c:pt>
                <c:pt idx="1642">
                  <c:v>1743</c:v>
                </c:pt>
                <c:pt idx="1643">
                  <c:v>1744</c:v>
                </c:pt>
                <c:pt idx="1644">
                  <c:v>1745</c:v>
                </c:pt>
                <c:pt idx="1645">
                  <c:v>1746</c:v>
                </c:pt>
                <c:pt idx="1646">
                  <c:v>1747</c:v>
                </c:pt>
                <c:pt idx="1647">
                  <c:v>1748</c:v>
                </c:pt>
                <c:pt idx="1648">
                  <c:v>1749</c:v>
                </c:pt>
                <c:pt idx="1649">
                  <c:v>1750</c:v>
                </c:pt>
                <c:pt idx="1650">
                  <c:v>1751</c:v>
                </c:pt>
                <c:pt idx="1651">
                  <c:v>1752</c:v>
                </c:pt>
                <c:pt idx="1652">
                  <c:v>1753</c:v>
                </c:pt>
                <c:pt idx="1653">
                  <c:v>1754</c:v>
                </c:pt>
                <c:pt idx="1654">
                  <c:v>1755</c:v>
                </c:pt>
                <c:pt idx="1655">
                  <c:v>1756</c:v>
                </c:pt>
                <c:pt idx="1656">
                  <c:v>1757</c:v>
                </c:pt>
                <c:pt idx="1657">
                  <c:v>1758</c:v>
                </c:pt>
                <c:pt idx="1658">
                  <c:v>1759</c:v>
                </c:pt>
                <c:pt idx="1659">
                  <c:v>1760</c:v>
                </c:pt>
                <c:pt idx="1660">
                  <c:v>1761</c:v>
                </c:pt>
                <c:pt idx="1661">
                  <c:v>1762</c:v>
                </c:pt>
                <c:pt idx="1662">
                  <c:v>1763</c:v>
                </c:pt>
                <c:pt idx="1663">
                  <c:v>1764</c:v>
                </c:pt>
                <c:pt idx="1664">
                  <c:v>1765</c:v>
                </c:pt>
                <c:pt idx="1665">
                  <c:v>1766</c:v>
                </c:pt>
                <c:pt idx="1666">
                  <c:v>1767</c:v>
                </c:pt>
                <c:pt idx="1667">
                  <c:v>1768</c:v>
                </c:pt>
                <c:pt idx="1668">
                  <c:v>1769</c:v>
                </c:pt>
                <c:pt idx="1669">
                  <c:v>1770</c:v>
                </c:pt>
                <c:pt idx="1670">
                  <c:v>1771</c:v>
                </c:pt>
                <c:pt idx="1671">
                  <c:v>1772</c:v>
                </c:pt>
                <c:pt idx="1672">
                  <c:v>1773</c:v>
                </c:pt>
                <c:pt idx="1673">
                  <c:v>1774</c:v>
                </c:pt>
                <c:pt idx="1674">
                  <c:v>1775</c:v>
                </c:pt>
                <c:pt idx="1675">
                  <c:v>1776</c:v>
                </c:pt>
                <c:pt idx="1676">
                  <c:v>1777</c:v>
                </c:pt>
                <c:pt idx="1677">
                  <c:v>1778</c:v>
                </c:pt>
                <c:pt idx="1678">
                  <c:v>1779</c:v>
                </c:pt>
                <c:pt idx="1679">
                  <c:v>1780</c:v>
                </c:pt>
                <c:pt idx="1680">
                  <c:v>1781</c:v>
                </c:pt>
                <c:pt idx="1681">
                  <c:v>1782</c:v>
                </c:pt>
                <c:pt idx="1682">
                  <c:v>1783</c:v>
                </c:pt>
                <c:pt idx="1683">
                  <c:v>1784</c:v>
                </c:pt>
                <c:pt idx="1684">
                  <c:v>1785</c:v>
                </c:pt>
                <c:pt idx="1685">
                  <c:v>1786</c:v>
                </c:pt>
                <c:pt idx="1686">
                  <c:v>1787</c:v>
                </c:pt>
                <c:pt idx="1687">
                  <c:v>1788</c:v>
                </c:pt>
                <c:pt idx="1688">
                  <c:v>1789</c:v>
                </c:pt>
                <c:pt idx="1689">
                  <c:v>1790</c:v>
                </c:pt>
                <c:pt idx="1690">
                  <c:v>1791</c:v>
                </c:pt>
                <c:pt idx="1691">
                  <c:v>1792</c:v>
                </c:pt>
                <c:pt idx="1692">
                  <c:v>1793</c:v>
                </c:pt>
                <c:pt idx="1693">
                  <c:v>1794</c:v>
                </c:pt>
                <c:pt idx="1694">
                  <c:v>1795</c:v>
                </c:pt>
                <c:pt idx="1695">
                  <c:v>1796</c:v>
                </c:pt>
                <c:pt idx="1696">
                  <c:v>1797</c:v>
                </c:pt>
                <c:pt idx="1697">
                  <c:v>1798</c:v>
                </c:pt>
                <c:pt idx="1698">
                  <c:v>1799</c:v>
                </c:pt>
                <c:pt idx="1699">
                  <c:v>1800</c:v>
                </c:pt>
                <c:pt idx="1700">
                  <c:v>1801</c:v>
                </c:pt>
                <c:pt idx="1701">
                  <c:v>1802</c:v>
                </c:pt>
                <c:pt idx="1702">
                  <c:v>1803</c:v>
                </c:pt>
                <c:pt idx="1703">
                  <c:v>1804</c:v>
                </c:pt>
                <c:pt idx="1704">
                  <c:v>1805</c:v>
                </c:pt>
                <c:pt idx="1705">
                  <c:v>1806</c:v>
                </c:pt>
                <c:pt idx="1706">
                  <c:v>1807</c:v>
                </c:pt>
                <c:pt idx="1707">
                  <c:v>1808</c:v>
                </c:pt>
                <c:pt idx="1708">
                  <c:v>1809</c:v>
                </c:pt>
                <c:pt idx="1709">
                  <c:v>1810</c:v>
                </c:pt>
                <c:pt idx="1710">
                  <c:v>1811</c:v>
                </c:pt>
                <c:pt idx="1711">
                  <c:v>1812</c:v>
                </c:pt>
                <c:pt idx="1712">
                  <c:v>1813</c:v>
                </c:pt>
                <c:pt idx="1713">
                  <c:v>1814</c:v>
                </c:pt>
                <c:pt idx="1714">
                  <c:v>1815</c:v>
                </c:pt>
                <c:pt idx="1715">
                  <c:v>1816</c:v>
                </c:pt>
                <c:pt idx="1716">
                  <c:v>1817</c:v>
                </c:pt>
                <c:pt idx="1717">
                  <c:v>1818</c:v>
                </c:pt>
                <c:pt idx="1718">
                  <c:v>1819</c:v>
                </c:pt>
                <c:pt idx="1719">
                  <c:v>1820</c:v>
                </c:pt>
                <c:pt idx="1720">
                  <c:v>1821</c:v>
                </c:pt>
                <c:pt idx="1721">
                  <c:v>1822</c:v>
                </c:pt>
                <c:pt idx="1722">
                  <c:v>1823</c:v>
                </c:pt>
                <c:pt idx="1723">
                  <c:v>1824</c:v>
                </c:pt>
                <c:pt idx="1724">
                  <c:v>1825</c:v>
                </c:pt>
                <c:pt idx="1725">
                  <c:v>1826</c:v>
                </c:pt>
                <c:pt idx="1726">
                  <c:v>1827</c:v>
                </c:pt>
                <c:pt idx="1727">
                  <c:v>1828</c:v>
                </c:pt>
                <c:pt idx="1728">
                  <c:v>1829</c:v>
                </c:pt>
                <c:pt idx="1729">
                  <c:v>1830</c:v>
                </c:pt>
                <c:pt idx="1730">
                  <c:v>1831</c:v>
                </c:pt>
                <c:pt idx="1731">
                  <c:v>1832</c:v>
                </c:pt>
                <c:pt idx="1732">
                  <c:v>1833</c:v>
                </c:pt>
                <c:pt idx="1733">
                  <c:v>1834</c:v>
                </c:pt>
                <c:pt idx="1734">
                  <c:v>1835</c:v>
                </c:pt>
                <c:pt idx="1735">
                  <c:v>1836</c:v>
                </c:pt>
                <c:pt idx="1736">
                  <c:v>1837</c:v>
                </c:pt>
                <c:pt idx="1737">
                  <c:v>1838</c:v>
                </c:pt>
                <c:pt idx="1738">
                  <c:v>1839</c:v>
                </c:pt>
                <c:pt idx="1739">
                  <c:v>1840</c:v>
                </c:pt>
                <c:pt idx="1740">
                  <c:v>1841</c:v>
                </c:pt>
                <c:pt idx="1741">
                  <c:v>1842</c:v>
                </c:pt>
                <c:pt idx="1742">
                  <c:v>1843</c:v>
                </c:pt>
                <c:pt idx="1743">
                  <c:v>1844</c:v>
                </c:pt>
                <c:pt idx="1744">
                  <c:v>1845</c:v>
                </c:pt>
                <c:pt idx="1745">
                  <c:v>1846</c:v>
                </c:pt>
                <c:pt idx="1746">
                  <c:v>1847</c:v>
                </c:pt>
                <c:pt idx="1747">
                  <c:v>1848</c:v>
                </c:pt>
                <c:pt idx="1748">
                  <c:v>1849</c:v>
                </c:pt>
                <c:pt idx="1749">
                  <c:v>1850</c:v>
                </c:pt>
                <c:pt idx="1750">
                  <c:v>1851</c:v>
                </c:pt>
                <c:pt idx="1751">
                  <c:v>1852</c:v>
                </c:pt>
                <c:pt idx="1752">
                  <c:v>1853</c:v>
                </c:pt>
                <c:pt idx="1753">
                  <c:v>1854</c:v>
                </c:pt>
                <c:pt idx="1754">
                  <c:v>1855</c:v>
                </c:pt>
                <c:pt idx="1755">
                  <c:v>1856</c:v>
                </c:pt>
                <c:pt idx="1756">
                  <c:v>1857</c:v>
                </c:pt>
                <c:pt idx="1757">
                  <c:v>1858</c:v>
                </c:pt>
                <c:pt idx="1758">
                  <c:v>1859</c:v>
                </c:pt>
                <c:pt idx="1759">
                  <c:v>1860</c:v>
                </c:pt>
                <c:pt idx="1760">
                  <c:v>1861</c:v>
                </c:pt>
                <c:pt idx="1761">
                  <c:v>1862</c:v>
                </c:pt>
                <c:pt idx="1762">
                  <c:v>1863</c:v>
                </c:pt>
                <c:pt idx="1763">
                  <c:v>1864</c:v>
                </c:pt>
                <c:pt idx="1764">
                  <c:v>1865</c:v>
                </c:pt>
                <c:pt idx="1765">
                  <c:v>1866</c:v>
                </c:pt>
                <c:pt idx="1766">
                  <c:v>1867</c:v>
                </c:pt>
                <c:pt idx="1767">
                  <c:v>1868</c:v>
                </c:pt>
                <c:pt idx="1768">
                  <c:v>1869</c:v>
                </c:pt>
                <c:pt idx="1769">
                  <c:v>1870</c:v>
                </c:pt>
                <c:pt idx="1770">
                  <c:v>1871</c:v>
                </c:pt>
                <c:pt idx="1771">
                  <c:v>1872</c:v>
                </c:pt>
                <c:pt idx="1772">
                  <c:v>1873</c:v>
                </c:pt>
                <c:pt idx="1773">
                  <c:v>1874</c:v>
                </c:pt>
                <c:pt idx="1774">
                  <c:v>1875</c:v>
                </c:pt>
                <c:pt idx="1775">
                  <c:v>1876</c:v>
                </c:pt>
                <c:pt idx="1776">
                  <c:v>1877</c:v>
                </c:pt>
                <c:pt idx="1777">
                  <c:v>1878</c:v>
                </c:pt>
                <c:pt idx="1778">
                  <c:v>1879</c:v>
                </c:pt>
                <c:pt idx="1779">
                  <c:v>1880</c:v>
                </c:pt>
                <c:pt idx="1780">
                  <c:v>1881</c:v>
                </c:pt>
                <c:pt idx="1781">
                  <c:v>1882</c:v>
                </c:pt>
                <c:pt idx="1782">
                  <c:v>1883</c:v>
                </c:pt>
                <c:pt idx="1783">
                  <c:v>1884</c:v>
                </c:pt>
                <c:pt idx="1784">
                  <c:v>1885</c:v>
                </c:pt>
                <c:pt idx="1785">
                  <c:v>1886</c:v>
                </c:pt>
                <c:pt idx="1786">
                  <c:v>1887</c:v>
                </c:pt>
                <c:pt idx="1787">
                  <c:v>1888</c:v>
                </c:pt>
                <c:pt idx="1788">
                  <c:v>1889</c:v>
                </c:pt>
                <c:pt idx="1789">
                  <c:v>1890</c:v>
                </c:pt>
                <c:pt idx="1790">
                  <c:v>1891</c:v>
                </c:pt>
                <c:pt idx="1791">
                  <c:v>1892</c:v>
                </c:pt>
                <c:pt idx="1792">
                  <c:v>1893</c:v>
                </c:pt>
                <c:pt idx="1793">
                  <c:v>1894</c:v>
                </c:pt>
                <c:pt idx="1794">
                  <c:v>1895</c:v>
                </c:pt>
                <c:pt idx="1795">
                  <c:v>1896</c:v>
                </c:pt>
                <c:pt idx="1796">
                  <c:v>1897</c:v>
                </c:pt>
                <c:pt idx="1797">
                  <c:v>1898</c:v>
                </c:pt>
                <c:pt idx="1798">
                  <c:v>1899</c:v>
                </c:pt>
                <c:pt idx="1799">
                  <c:v>1900</c:v>
                </c:pt>
              </c:numCache>
            </c:numRef>
          </c:xVal>
          <c:yVal>
            <c:numRef>
              <c:f>'Weight category'!$C$2:$C$1801</c:f>
              <c:numCache>
                <c:formatCode>General</c:formatCode>
                <c:ptCount val="1800"/>
                <c:pt idx="0">
                  <c:v>29.5</c:v>
                </c:pt>
                <c:pt idx="1">
                  <c:v>22</c:v>
                </c:pt>
                <c:pt idx="2">
                  <c:v>30.2</c:v>
                </c:pt>
                <c:pt idx="3">
                  <c:v>22</c:v>
                </c:pt>
                <c:pt idx="4">
                  <c:v>21.4</c:v>
                </c:pt>
                <c:pt idx="5">
                  <c:v>21.6</c:v>
                </c:pt>
                <c:pt idx="6">
                  <c:v>15.4</c:v>
                </c:pt>
                <c:pt idx="7">
                  <c:v>29.5</c:v>
                </c:pt>
                <c:pt idx="8">
                  <c:v>29.9</c:v>
                </c:pt>
                <c:pt idx="9">
                  <c:v>33.7</c:v>
                </c:pt>
                <c:pt idx="10">
                  <c:v>43.7</c:v>
                </c:pt>
                <c:pt idx="11">
                  <c:v>36.4</c:v>
                </c:pt>
                <c:pt idx="12">
                  <c:v>37.9</c:v>
                </c:pt>
                <c:pt idx="13">
                  <c:v>39.1</c:v>
                </c:pt>
                <c:pt idx="14">
                  <c:v>31.2</c:v>
                </c:pt>
                <c:pt idx="15">
                  <c:v>37.6</c:v>
                </c:pt>
                <c:pt idx="16">
                  <c:v>46.8</c:v>
                </c:pt>
                <c:pt idx="17">
                  <c:v>28.3</c:v>
                </c:pt>
                <c:pt idx="18">
                  <c:v>36.1</c:v>
                </c:pt>
                <c:pt idx="19">
                  <c:v>36.6</c:v>
                </c:pt>
                <c:pt idx="20">
                  <c:v>23</c:v>
                </c:pt>
                <c:pt idx="21">
                  <c:v>29.3</c:v>
                </c:pt>
                <c:pt idx="22">
                  <c:v>24.1</c:v>
                </c:pt>
                <c:pt idx="23">
                  <c:v>24.8</c:v>
                </c:pt>
                <c:pt idx="24">
                  <c:v>22</c:v>
                </c:pt>
                <c:pt idx="25">
                  <c:v>32.5</c:v>
                </c:pt>
                <c:pt idx="26">
                  <c:v>27.3</c:v>
                </c:pt>
                <c:pt idx="27">
                  <c:v>40.3</c:v>
                </c:pt>
                <c:pt idx="28">
                  <c:v>25</c:v>
                </c:pt>
                <c:pt idx="29">
                  <c:v>17.7</c:v>
                </c:pt>
                <c:pt idx="30">
                  <c:v>30.4</c:v>
                </c:pt>
                <c:pt idx="31">
                  <c:v>32.6</c:v>
                </c:pt>
                <c:pt idx="32">
                  <c:v>33.1</c:v>
                </c:pt>
                <c:pt idx="33">
                  <c:v>36.1</c:v>
                </c:pt>
                <c:pt idx="34">
                  <c:v>22</c:v>
                </c:pt>
                <c:pt idx="35">
                  <c:v>55.4</c:v>
                </c:pt>
                <c:pt idx="36">
                  <c:v>41.5</c:v>
                </c:pt>
                <c:pt idx="37">
                  <c:v>52.6</c:v>
                </c:pt>
                <c:pt idx="38">
                  <c:v>46</c:v>
                </c:pt>
                <c:pt idx="39">
                  <c:v>40.6</c:v>
                </c:pt>
                <c:pt idx="40">
                  <c:v>36</c:v>
                </c:pt>
                <c:pt idx="41">
                  <c:v>20.3</c:v>
                </c:pt>
                <c:pt idx="42">
                  <c:v>18.6</c:v>
                </c:pt>
                <c:pt idx="43">
                  <c:v>22.4</c:v>
                </c:pt>
                <c:pt idx="44">
                  <c:v>21.7</c:v>
                </c:pt>
                <c:pt idx="45">
                  <c:v>27.2</c:v>
                </c:pt>
                <c:pt idx="46">
                  <c:v>30.9</c:v>
                </c:pt>
                <c:pt idx="47">
                  <c:v>30.1</c:v>
                </c:pt>
                <c:pt idx="48">
                  <c:v>22.8</c:v>
                </c:pt>
                <c:pt idx="49">
                  <c:v>17.4</c:v>
                </c:pt>
                <c:pt idx="50">
                  <c:v>24.3</c:v>
                </c:pt>
                <c:pt idx="51">
                  <c:v>23.6</c:v>
                </c:pt>
                <c:pt idx="52">
                  <c:v>27.1</c:v>
                </c:pt>
                <c:pt idx="53">
                  <c:v>19.6</c:v>
                </c:pt>
                <c:pt idx="54">
                  <c:v>21.3</c:v>
                </c:pt>
                <c:pt idx="55">
                  <c:v>43.7</c:v>
                </c:pt>
                <c:pt idx="56">
                  <c:v>36.5</c:v>
                </c:pt>
                <c:pt idx="57">
                  <c:v>29.6</c:v>
                </c:pt>
                <c:pt idx="58">
                  <c:v>30.1</c:v>
                </c:pt>
                <c:pt idx="59">
                  <c:v>32.3</c:v>
                </c:pt>
                <c:pt idx="60">
                  <c:v>26.1</c:v>
                </c:pt>
                <c:pt idx="61">
                  <c:v>23.6</c:v>
                </c:pt>
                <c:pt idx="62">
                  <c:v>25.4</c:v>
                </c:pt>
                <c:pt idx="63">
                  <c:v>26.1</c:v>
                </c:pt>
                <c:pt idx="64">
                  <c:v>18.1</c:v>
                </c:pt>
                <c:pt idx="65">
                  <c:v>29.9</c:v>
                </c:pt>
                <c:pt idx="66">
                  <c:v>40.6</c:v>
                </c:pt>
                <c:pt idx="67">
                  <c:v>39.4</c:v>
                </c:pt>
                <c:pt idx="68">
                  <c:v>38.1</c:v>
                </c:pt>
                <c:pt idx="69">
                  <c:v>30</c:v>
                </c:pt>
                <c:pt idx="70">
                  <c:v>47.1</c:v>
                </c:pt>
                <c:pt idx="71">
                  <c:v>38.3</c:v>
                </c:pt>
                <c:pt idx="72">
                  <c:v>43.3</c:v>
                </c:pt>
                <c:pt idx="73">
                  <c:v>42.5</c:v>
                </c:pt>
                <c:pt idx="74">
                  <c:v>39.7</c:v>
                </c:pt>
                <c:pt idx="75">
                  <c:v>29.8</c:v>
                </c:pt>
                <c:pt idx="76">
                  <c:v>25</c:v>
                </c:pt>
                <c:pt idx="77">
                  <c:v>24.2</c:v>
                </c:pt>
                <c:pt idx="78">
                  <c:v>37.6</c:v>
                </c:pt>
                <c:pt idx="79">
                  <c:v>28.9</c:v>
                </c:pt>
                <c:pt idx="80">
                  <c:v>32.7</c:v>
                </c:pt>
                <c:pt idx="81">
                  <c:v>30.7</c:v>
                </c:pt>
                <c:pt idx="82">
                  <c:v>21.7</c:v>
                </c:pt>
                <c:pt idx="83">
                  <c:v>16.1</c:v>
                </c:pt>
                <c:pt idx="84">
                  <c:v>38.1</c:v>
                </c:pt>
                <c:pt idx="85">
                  <c:v>64.7</c:v>
                </c:pt>
                <c:pt idx="86">
                  <c:v>22.6</c:v>
                </c:pt>
                <c:pt idx="87">
                  <c:v>33.1</c:v>
                </c:pt>
                <c:pt idx="88">
                  <c:v>20.6</c:v>
                </c:pt>
                <c:pt idx="89">
                  <c:v>35.6</c:v>
                </c:pt>
                <c:pt idx="90">
                  <c:v>46.9</c:v>
                </c:pt>
                <c:pt idx="91">
                  <c:v>41.6</c:v>
                </c:pt>
                <c:pt idx="92">
                  <c:v>34.9</c:v>
                </c:pt>
                <c:pt idx="93">
                  <c:v>43.2</c:v>
                </c:pt>
                <c:pt idx="94">
                  <c:v>41.2</c:v>
                </c:pt>
                <c:pt idx="95">
                  <c:v>38.3</c:v>
                </c:pt>
                <c:pt idx="96">
                  <c:v>35.9</c:v>
                </c:pt>
                <c:pt idx="97">
                  <c:v>34.9</c:v>
                </c:pt>
                <c:pt idx="98">
                  <c:v>29.7</c:v>
                </c:pt>
                <c:pt idx="99">
                  <c:v>22.3</c:v>
                </c:pt>
                <c:pt idx="100">
                  <c:v>32</c:v>
                </c:pt>
                <c:pt idx="101">
                  <c:v>35.4</c:v>
                </c:pt>
                <c:pt idx="102">
                  <c:v>34.2</c:v>
                </c:pt>
                <c:pt idx="103">
                  <c:v>32</c:v>
                </c:pt>
                <c:pt idx="104">
                  <c:v>26.1</c:v>
                </c:pt>
                <c:pt idx="105">
                  <c:v>26.9</c:v>
                </c:pt>
                <c:pt idx="106">
                  <c:v>28.2</c:v>
                </c:pt>
                <c:pt idx="107">
                  <c:v>28</c:v>
                </c:pt>
                <c:pt idx="108">
                  <c:v>26.9</c:v>
                </c:pt>
                <c:pt idx="109">
                  <c:v>21.8</c:v>
                </c:pt>
                <c:pt idx="110">
                  <c:v>29.3</c:v>
                </c:pt>
                <c:pt idx="111">
                  <c:v>25.9</c:v>
                </c:pt>
                <c:pt idx="112">
                  <c:v>27.4</c:v>
                </c:pt>
                <c:pt idx="113">
                  <c:v>22.6</c:v>
                </c:pt>
                <c:pt idx="114">
                  <c:v>12.3</c:v>
                </c:pt>
                <c:pt idx="115">
                  <c:v>43.8</c:v>
                </c:pt>
                <c:pt idx="116">
                  <c:v>22.8</c:v>
                </c:pt>
                <c:pt idx="117">
                  <c:v>48.8</c:v>
                </c:pt>
                <c:pt idx="118">
                  <c:v>45.1</c:v>
                </c:pt>
                <c:pt idx="119">
                  <c:v>43.5</c:v>
                </c:pt>
                <c:pt idx="120">
                  <c:v>27.2</c:v>
                </c:pt>
                <c:pt idx="121">
                  <c:v>49.8</c:v>
                </c:pt>
                <c:pt idx="122">
                  <c:v>43.6</c:v>
                </c:pt>
                <c:pt idx="123">
                  <c:v>32.5</c:v>
                </c:pt>
                <c:pt idx="124">
                  <c:v>20</c:v>
                </c:pt>
                <c:pt idx="125">
                  <c:v>31.9</c:v>
                </c:pt>
                <c:pt idx="126">
                  <c:v>37</c:v>
                </c:pt>
                <c:pt idx="127">
                  <c:v>38</c:v>
                </c:pt>
                <c:pt idx="128">
                  <c:v>30.5</c:v>
                </c:pt>
                <c:pt idx="129">
                  <c:v>26.7</c:v>
                </c:pt>
                <c:pt idx="130">
                  <c:v>45.4</c:v>
                </c:pt>
                <c:pt idx="131">
                  <c:v>33.2</c:v>
                </c:pt>
                <c:pt idx="132">
                  <c:v>41.6</c:v>
                </c:pt>
                <c:pt idx="133">
                  <c:v>57.4</c:v>
                </c:pt>
                <c:pt idx="134">
                  <c:v>28.4</c:v>
                </c:pt>
                <c:pt idx="135">
                  <c:v>57.6</c:v>
                </c:pt>
                <c:pt idx="136">
                  <c:v>54.6</c:v>
                </c:pt>
                <c:pt idx="137">
                  <c:v>54</c:v>
                </c:pt>
                <c:pt idx="138">
                  <c:v>50.8</c:v>
                </c:pt>
                <c:pt idx="139">
                  <c:v>56.2</c:v>
                </c:pt>
                <c:pt idx="140">
                  <c:v>41.5</c:v>
                </c:pt>
                <c:pt idx="141">
                  <c:v>41.6</c:v>
                </c:pt>
                <c:pt idx="142">
                  <c:v>48.1</c:v>
                </c:pt>
                <c:pt idx="143">
                  <c:v>33.2</c:v>
                </c:pt>
                <c:pt idx="144">
                  <c:v>43.9</c:v>
                </c:pt>
                <c:pt idx="145">
                  <c:v>20.6</c:v>
                </c:pt>
                <c:pt idx="146">
                  <c:v>40.3</c:v>
                </c:pt>
                <c:pt idx="147">
                  <c:v>24.1</c:v>
                </c:pt>
                <c:pt idx="148">
                  <c:v>25.9</c:v>
                </c:pt>
                <c:pt idx="149">
                  <c:v>20.9</c:v>
                </c:pt>
                <c:pt idx="150">
                  <c:v>24.4</c:v>
                </c:pt>
                <c:pt idx="151">
                  <c:v>26</c:v>
                </c:pt>
                <c:pt idx="152">
                  <c:v>24.1</c:v>
                </c:pt>
                <c:pt idx="153">
                  <c:v>25.5</c:v>
                </c:pt>
                <c:pt idx="154">
                  <c:v>25.2</c:v>
                </c:pt>
                <c:pt idx="155">
                  <c:v>26.8</c:v>
                </c:pt>
                <c:pt idx="156">
                  <c:v>22.2</c:v>
                </c:pt>
                <c:pt idx="157">
                  <c:v>14.5</c:v>
                </c:pt>
                <c:pt idx="158">
                  <c:v>13.9</c:v>
                </c:pt>
                <c:pt idx="159">
                  <c:v>16.2</c:v>
                </c:pt>
                <c:pt idx="160">
                  <c:v>36</c:v>
                </c:pt>
                <c:pt idx="161">
                  <c:v>44.2</c:v>
                </c:pt>
                <c:pt idx="162">
                  <c:v>25.5</c:v>
                </c:pt>
                <c:pt idx="163">
                  <c:v>33</c:v>
                </c:pt>
                <c:pt idx="164">
                  <c:v>36.3</c:v>
                </c:pt>
                <c:pt idx="165">
                  <c:v>35.9</c:v>
                </c:pt>
                <c:pt idx="166">
                  <c:v>40.4</c:v>
                </c:pt>
                <c:pt idx="167">
                  <c:v>25.7</c:v>
                </c:pt>
                <c:pt idx="168">
                  <c:v>29.9</c:v>
                </c:pt>
                <c:pt idx="169">
                  <c:v>45.3</c:v>
                </c:pt>
                <c:pt idx="170">
                  <c:v>37.4</c:v>
                </c:pt>
                <c:pt idx="171">
                  <c:v>57.4</c:v>
                </c:pt>
                <c:pt idx="172">
                  <c:v>49.2</c:v>
                </c:pt>
                <c:pt idx="173">
                  <c:v>34.6</c:v>
                </c:pt>
                <c:pt idx="174">
                  <c:v>32.8</c:v>
                </c:pt>
                <c:pt idx="175">
                  <c:v>39.4</c:v>
                </c:pt>
                <c:pt idx="176">
                  <c:v>32.6</c:v>
                </c:pt>
                <c:pt idx="177">
                  <c:v>32.5</c:v>
                </c:pt>
                <c:pt idx="178">
                  <c:v>31.5</c:v>
                </c:pt>
                <c:pt idx="179">
                  <c:v>18.2</c:v>
                </c:pt>
                <c:pt idx="180">
                  <c:v>52.9</c:v>
                </c:pt>
                <c:pt idx="181">
                  <c:v>53.8</c:v>
                </c:pt>
                <c:pt idx="182">
                  <c:v>43.1</c:v>
                </c:pt>
                <c:pt idx="183">
                  <c:v>41</c:v>
                </c:pt>
                <c:pt idx="184">
                  <c:v>38.3</c:v>
                </c:pt>
                <c:pt idx="185">
                  <c:v>31.5</c:v>
                </c:pt>
                <c:pt idx="186">
                  <c:v>31.6</c:v>
                </c:pt>
                <c:pt idx="187">
                  <c:v>32.9</c:v>
                </c:pt>
                <c:pt idx="188">
                  <c:v>31.2</c:v>
                </c:pt>
                <c:pt idx="189">
                  <c:v>27</c:v>
                </c:pt>
                <c:pt idx="190">
                  <c:v>18.2</c:v>
                </c:pt>
                <c:pt idx="191">
                  <c:v>21</c:v>
                </c:pt>
                <c:pt idx="192">
                  <c:v>14.8</c:v>
                </c:pt>
                <c:pt idx="193">
                  <c:v>23</c:v>
                </c:pt>
                <c:pt idx="194">
                  <c:v>15.5</c:v>
                </c:pt>
                <c:pt idx="195">
                  <c:v>38.1</c:v>
                </c:pt>
                <c:pt idx="196">
                  <c:v>32.7</c:v>
                </c:pt>
                <c:pt idx="197">
                  <c:v>26.6</c:v>
                </c:pt>
                <c:pt idx="198">
                  <c:v>25.6</c:v>
                </c:pt>
                <c:pt idx="199">
                  <c:v>22.1</c:v>
                </c:pt>
                <c:pt idx="200">
                  <c:v>28.9</c:v>
                </c:pt>
                <c:pt idx="201">
                  <c:v>31.4</c:v>
                </c:pt>
                <c:pt idx="202">
                  <c:v>22.5</c:v>
                </c:pt>
                <c:pt idx="203">
                  <c:v>33.1</c:v>
                </c:pt>
                <c:pt idx="204">
                  <c:v>26.8</c:v>
                </c:pt>
                <c:pt idx="205">
                  <c:v>23.1</c:v>
                </c:pt>
                <c:pt idx="206">
                  <c:v>41.3</c:v>
                </c:pt>
                <c:pt idx="207">
                  <c:v>32</c:v>
                </c:pt>
                <c:pt idx="208">
                  <c:v>29.6</c:v>
                </c:pt>
                <c:pt idx="209">
                  <c:v>41.4</c:v>
                </c:pt>
                <c:pt idx="210">
                  <c:v>41.1</c:v>
                </c:pt>
                <c:pt idx="211">
                  <c:v>23.2</c:v>
                </c:pt>
                <c:pt idx="212">
                  <c:v>35.7</c:v>
                </c:pt>
                <c:pt idx="213">
                  <c:v>21.2</c:v>
                </c:pt>
                <c:pt idx="214">
                  <c:v>24.5</c:v>
                </c:pt>
                <c:pt idx="215">
                  <c:v>28.2</c:v>
                </c:pt>
                <c:pt idx="216">
                  <c:v>39.4</c:v>
                </c:pt>
                <c:pt idx="217">
                  <c:v>33.7</c:v>
                </c:pt>
                <c:pt idx="218">
                  <c:v>18.1</c:v>
                </c:pt>
                <c:pt idx="219">
                  <c:v>32.9</c:v>
                </c:pt>
                <c:pt idx="220">
                  <c:v>28.2</c:v>
                </c:pt>
                <c:pt idx="221">
                  <c:v>15.4</c:v>
                </c:pt>
                <c:pt idx="222">
                  <c:v>29.3</c:v>
                </c:pt>
                <c:pt idx="223">
                  <c:v>32.4</c:v>
                </c:pt>
                <c:pt idx="224">
                  <c:v>22.1</c:v>
                </c:pt>
                <c:pt idx="225">
                  <c:v>34.7</c:v>
                </c:pt>
                <c:pt idx="226">
                  <c:v>35.7</c:v>
                </c:pt>
                <c:pt idx="227">
                  <c:v>38.2</c:v>
                </c:pt>
                <c:pt idx="228">
                  <c:v>34.7</c:v>
                </c:pt>
                <c:pt idx="229">
                  <c:v>42.6</c:v>
                </c:pt>
                <c:pt idx="230">
                  <c:v>38.4</c:v>
                </c:pt>
                <c:pt idx="231">
                  <c:v>18.5</c:v>
                </c:pt>
                <c:pt idx="232">
                  <c:v>30.1</c:v>
                </c:pt>
                <c:pt idx="233">
                  <c:v>39.8</c:v>
                </c:pt>
                <c:pt idx="234">
                  <c:v>28.5</c:v>
                </c:pt>
                <c:pt idx="235">
                  <c:v>46.3</c:v>
                </c:pt>
                <c:pt idx="236">
                  <c:v>59.8</c:v>
                </c:pt>
                <c:pt idx="237">
                  <c:v>63</c:v>
                </c:pt>
                <c:pt idx="238">
                  <c:v>37.6</c:v>
                </c:pt>
                <c:pt idx="239">
                  <c:v>42</c:v>
                </c:pt>
                <c:pt idx="240">
                  <c:v>32</c:v>
                </c:pt>
                <c:pt idx="241">
                  <c:v>35.2</c:v>
                </c:pt>
                <c:pt idx="242">
                  <c:v>36.2</c:v>
                </c:pt>
                <c:pt idx="243">
                  <c:v>29.8</c:v>
                </c:pt>
                <c:pt idx="244">
                  <c:v>27.2</c:v>
                </c:pt>
                <c:pt idx="245">
                  <c:v>25.5</c:v>
                </c:pt>
                <c:pt idx="246">
                  <c:v>25.2</c:v>
                </c:pt>
                <c:pt idx="247">
                  <c:v>28.6</c:v>
                </c:pt>
                <c:pt idx="248">
                  <c:v>29.3</c:v>
                </c:pt>
                <c:pt idx="249">
                  <c:v>30.1</c:v>
                </c:pt>
                <c:pt idx="250">
                  <c:v>36.5</c:v>
                </c:pt>
                <c:pt idx="251">
                  <c:v>33.6</c:v>
                </c:pt>
                <c:pt idx="252">
                  <c:v>28.7</c:v>
                </c:pt>
                <c:pt idx="253">
                  <c:v>32.7</c:v>
                </c:pt>
                <c:pt idx="254">
                  <c:v>26.9</c:v>
                </c:pt>
                <c:pt idx="255">
                  <c:v>28.9</c:v>
                </c:pt>
                <c:pt idx="256">
                  <c:v>29.8</c:v>
                </c:pt>
                <c:pt idx="257">
                  <c:v>27.6</c:v>
                </c:pt>
                <c:pt idx="258">
                  <c:v>31.2</c:v>
                </c:pt>
                <c:pt idx="259">
                  <c:v>36.3</c:v>
                </c:pt>
                <c:pt idx="260">
                  <c:v>48.1</c:v>
                </c:pt>
                <c:pt idx="261">
                  <c:v>46.4</c:v>
                </c:pt>
                <c:pt idx="262">
                  <c:v>43.8</c:v>
                </c:pt>
                <c:pt idx="263">
                  <c:v>41.5</c:v>
                </c:pt>
                <c:pt idx="264">
                  <c:v>40.2</c:v>
                </c:pt>
                <c:pt idx="265">
                  <c:v>21.5</c:v>
                </c:pt>
                <c:pt idx="266">
                  <c:v>39</c:v>
                </c:pt>
                <c:pt idx="267">
                  <c:v>19</c:v>
                </c:pt>
                <c:pt idx="268">
                  <c:v>45.3</c:v>
                </c:pt>
                <c:pt idx="269">
                  <c:v>29.3</c:v>
                </c:pt>
                <c:pt idx="270">
                  <c:v>15.8</c:v>
                </c:pt>
                <c:pt idx="271">
                  <c:v>26.4</c:v>
                </c:pt>
                <c:pt idx="272">
                  <c:v>26.4</c:v>
                </c:pt>
                <c:pt idx="273">
                  <c:v>20.7</c:v>
                </c:pt>
                <c:pt idx="274">
                  <c:v>24.1</c:v>
                </c:pt>
                <c:pt idx="275">
                  <c:v>43</c:v>
                </c:pt>
                <c:pt idx="276">
                  <c:v>45.6</c:v>
                </c:pt>
                <c:pt idx="277">
                  <c:v>29.3</c:v>
                </c:pt>
                <c:pt idx="278">
                  <c:v>33.7</c:v>
                </c:pt>
                <c:pt idx="279">
                  <c:v>23.7</c:v>
                </c:pt>
                <c:pt idx="280">
                  <c:v>23.8</c:v>
                </c:pt>
                <c:pt idx="281">
                  <c:v>32.1</c:v>
                </c:pt>
                <c:pt idx="282">
                  <c:v>40</c:v>
                </c:pt>
                <c:pt idx="283">
                  <c:v>39.4</c:v>
                </c:pt>
                <c:pt idx="284">
                  <c:v>51.4</c:v>
                </c:pt>
                <c:pt idx="285">
                  <c:v>26.1</c:v>
                </c:pt>
                <c:pt idx="286">
                  <c:v>16.2</c:v>
                </c:pt>
                <c:pt idx="287">
                  <c:v>27.3</c:v>
                </c:pt>
                <c:pt idx="288">
                  <c:v>22.7</c:v>
                </c:pt>
                <c:pt idx="289">
                  <c:v>18.5</c:v>
                </c:pt>
                <c:pt idx="290">
                  <c:v>25.7</c:v>
                </c:pt>
                <c:pt idx="291">
                  <c:v>25.2</c:v>
                </c:pt>
                <c:pt idx="292">
                  <c:v>25.8</c:v>
                </c:pt>
                <c:pt idx="293">
                  <c:v>38.7</c:v>
                </c:pt>
                <c:pt idx="294">
                  <c:v>26.6</c:v>
                </c:pt>
                <c:pt idx="295">
                  <c:v>45</c:v>
                </c:pt>
                <c:pt idx="296">
                  <c:v>52.7</c:v>
                </c:pt>
                <c:pt idx="297">
                  <c:v>33.7</c:v>
                </c:pt>
                <c:pt idx="298">
                  <c:v>36.8</c:v>
                </c:pt>
                <c:pt idx="299">
                  <c:v>40.3</c:v>
                </c:pt>
                <c:pt idx="300">
                  <c:v>45.9</c:v>
                </c:pt>
                <c:pt idx="301">
                  <c:v>30</c:v>
                </c:pt>
                <c:pt idx="302">
                  <c:v>27.7</c:v>
                </c:pt>
                <c:pt idx="303">
                  <c:v>34.7</c:v>
                </c:pt>
                <c:pt idx="304">
                  <c:v>33.6</c:v>
                </c:pt>
                <c:pt idx="305">
                  <c:v>30.6</c:v>
                </c:pt>
                <c:pt idx="306">
                  <c:v>27.6</c:v>
                </c:pt>
                <c:pt idx="307">
                  <c:v>32.5</c:v>
                </c:pt>
                <c:pt idx="308">
                  <c:v>25.3</c:v>
                </c:pt>
                <c:pt idx="309">
                  <c:v>31.7</c:v>
                </c:pt>
                <c:pt idx="310">
                  <c:v>28.1</c:v>
                </c:pt>
                <c:pt idx="311">
                  <c:v>35.6</c:v>
                </c:pt>
                <c:pt idx="312">
                  <c:v>32.6</c:v>
                </c:pt>
                <c:pt idx="313">
                  <c:v>34.7</c:v>
                </c:pt>
                <c:pt idx="314">
                  <c:v>31.9</c:v>
                </c:pt>
                <c:pt idx="315">
                  <c:v>55.2</c:v>
                </c:pt>
                <c:pt idx="316">
                  <c:v>39.6</c:v>
                </c:pt>
                <c:pt idx="317">
                  <c:v>34</c:v>
                </c:pt>
                <c:pt idx="318">
                  <c:v>42.4</c:v>
                </c:pt>
                <c:pt idx="319">
                  <c:v>30.9</c:v>
                </c:pt>
                <c:pt idx="320">
                  <c:v>45.1</c:v>
                </c:pt>
                <c:pt idx="321">
                  <c:v>44.1</c:v>
                </c:pt>
                <c:pt idx="322">
                  <c:v>36.2</c:v>
                </c:pt>
                <c:pt idx="323">
                  <c:v>31.8</c:v>
                </c:pt>
                <c:pt idx="324">
                  <c:v>23</c:v>
                </c:pt>
                <c:pt idx="325">
                  <c:v>27.4</c:v>
                </c:pt>
                <c:pt idx="326">
                  <c:v>32.3</c:v>
                </c:pt>
                <c:pt idx="327">
                  <c:v>35.2</c:v>
                </c:pt>
                <c:pt idx="328">
                  <c:v>46.7</c:v>
                </c:pt>
                <c:pt idx="329">
                  <c:v>38</c:v>
                </c:pt>
                <c:pt idx="330">
                  <c:v>36.1</c:v>
                </c:pt>
                <c:pt idx="331">
                  <c:v>25.2</c:v>
                </c:pt>
                <c:pt idx="332">
                  <c:v>28.1</c:v>
                </c:pt>
                <c:pt idx="333">
                  <c:v>34.1</c:v>
                </c:pt>
                <c:pt idx="334">
                  <c:v>50</c:v>
                </c:pt>
                <c:pt idx="335">
                  <c:v>35.9</c:v>
                </c:pt>
                <c:pt idx="336">
                  <c:v>21.4</c:v>
                </c:pt>
                <c:pt idx="337">
                  <c:v>23.6</c:v>
                </c:pt>
                <c:pt idx="338">
                  <c:v>13.6</c:v>
                </c:pt>
                <c:pt idx="339">
                  <c:v>14.4</c:v>
                </c:pt>
                <c:pt idx="340">
                  <c:v>42.2</c:v>
                </c:pt>
                <c:pt idx="341">
                  <c:v>25.4</c:v>
                </c:pt>
                <c:pt idx="342">
                  <c:v>36.6</c:v>
                </c:pt>
                <c:pt idx="343">
                  <c:v>29.9</c:v>
                </c:pt>
                <c:pt idx="344">
                  <c:v>39.9</c:v>
                </c:pt>
                <c:pt idx="345">
                  <c:v>32.4</c:v>
                </c:pt>
                <c:pt idx="346">
                  <c:v>35</c:v>
                </c:pt>
                <c:pt idx="347">
                  <c:v>25.4</c:v>
                </c:pt>
                <c:pt idx="348">
                  <c:v>30.6</c:v>
                </c:pt>
                <c:pt idx="349">
                  <c:v>25.3</c:v>
                </c:pt>
                <c:pt idx="350">
                  <c:v>41.9</c:v>
                </c:pt>
                <c:pt idx="351">
                  <c:v>43.3</c:v>
                </c:pt>
                <c:pt idx="352">
                  <c:v>40.9</c:v>
                </c:pt>
                <c:pt idx="353">
                  <c:v>35</c:v>
                </c:pt>
                <c:pt idx="354">
                  <c:v>27.8</c:v>
                </c:pt>
                <c:pt idx="355">
                  <c:v>32.7</c:v>
                </c:pt>
                <c:pt idx="356">
                  <c:v>39.5</c:v>
                </c:pt>
                <c:pt idx="357">
                  <c:v>42.1</c:v>
                </c:pt>
                <c:pt idx="358">
                  <c:v>34.8</c:v>
                </c:pt>
                <c:pt idx="359">
                  <c:v>39.2</c:v>
                </c:pt>
                <c:pt idx="360">
                  <c:v>49.4</c:v>
                </c:pt>
                <c:pt idx="361">
                  <c:v>40.7</c:v>
                </c:pt>
                <c:pt idx="362">
                  <c:v>46.4</c:v>
                </c:pt>
                <c:pt idx="363">
                  <c:v>62.1</c:v>
                </c:pt>
                <c:pt idx="364">
                  <c:v>41.7</c:v>
                </c:pt>
                <c:pt idx="365">
                  <c:v>32.5</c:v>
                </c:pt>
                <c:pt idx="366">
                  <c:v>32.3</c:v>
                </c:pt>
                <c:pt idx="367">
                  <c:v>32.2</c:v>
                </c:pt>
                <c:pt idx="368">
                  <c:v>41.8</c:v>
                </c:pt>
                <c:pt idx="369">
                  <c:v>44</c:v>
                </c:pt>
                <c:pt idx="370">
                  <c:v>28.3</c:v>
                </c:pt>
                <c:pt idx="371">
                  <c:v>29.4</c:v>
                </c:pt>
                <c:pt idx="372">
                  <c:v>29.3</c:v>
                </c:pt>
                <c:pt idx="373">
                  <c:v>33.8</c:v>
                </c:pt>
                <c:pt idx="374">
                  <c:v>36.7</c:v>
                </c:pt>
                <c:pt idx="375">
                  <c:v>20.6</c:v>
                </c:pt>
                <c:pt idx="376">
                  <c:v>35.7</c:v>
                </c:pt>
                <c:pt idx="377">
                  <c:v>45</c:v>
                </c:pt>
                <c:pt idx="378">
                  <c:v>28</c:v>
                </c:pt>
                <c:pt idx="379">
                  <c:v>34.4</c:v>
                </c:pt>
                <c:pt idx="380">
                  <c:v>22.9</c:v>
                </c:pt>
                <c:pt idx="381">
                  <c:v>25.2</c:v>
                </c:pt>
                <c:pt idx="382">
                  <c:v>28.6</c:v>
                </c:pt>
                <c:pt idx="383">
                  <c:v>23.5</c:v>
                </c:pt>
                <c:pt idx="384">
                  <c:v>27.1</c:v>
                </c:pt>
                <c:pt idx="385">
                  <c:v>35.9</c:v>
                </c:pt>
                <c:pt idx="386">
                  <c:v>32.9</c:v>
                </c:pt>
                <c:pt idx="387">
                  <c:v>35.5</c:v>
                </c:pt>
                <c:pt idx="388">
                  <c:v>39.1</c:v>
                </c:pt>
                <c:pt idx="389">
                  <c:v>46.2</c:v>
                </c:pt>
                <c:pt idx="390">
                  <c:v>36</c:v>
                </c:pt>
                <c:pt idx="391">
                  <c:v>41.7</c:v>
                </c:pt>
                <c:pt idx="392">
                  <c:v>40</c:v>
                </c:pt>
                <c:pt idx="393">
                  <c:v>39.2</c:v>
                </c:pt>
                <c:pt idx="394">
                  <c:v>38.6</c:v>
                </c:pt>
                <c:pt idx="395">
                  <c:v>37.2</c:v>
                </c:pt>
                <c:pt idx="396">
                  <c:v>37.4</c:v>
                </c:pt>
                <c:pt idx="397">
                  <c:v>44.3</c:v>
                </c:pt>
                <c:pt idx="398">
                  <c:v>37.3</c:v>
                </c:pt>
                <c:pt idx="399">
                  <c:v>41.9</c:v>
                </c:pt>
                <c:pt idx="400">
                  <c:v>45.7</c:v>
                </c:pt>
                <c:pt idx="401">
                  <c:v>37.5</c:v>
                </c:pt>
                <c:pt idx="402">
                  <c:v>41</c:v>
                </c:pt>
                <c:pt idx="403">
                  <c:v>43.2</c:v>
                </c:pt>
                <c:pt idx="404">
                  <c:v>41.8</c:v>
                </c:pt>
                <c:pt idx="405">
                  <c:v>47.9</c:v>
                </c:pt>
                <c:pt idx="406">
                  <c:v>40.8</c:v>
                </c:pt>
                <c:pt idx="407">
                  <c:v>48.8</c:v>
                </c:pt>
                <c:pt idx="408">
                  <c:v>32.3</c:v>
                </c:pt>
                <c:pt idx="409">
                  <c:v>42</c:v>
                </c:pt>
                <c:pt idx="410">
                  <c:v>39.6</c:v>
                </c:pt>
                <c:pt idx="411">
                  <c:v>34.7</c:v>
                </c:pt>
                <c:pt idx="412">
                  <c:v>30.7</c:v>
                </c:pt>
                <c:pt idx="413">
                  <c:v>21.2</c:v>
                </c:pt>
                <c:pt idx="414">
                  <c:v>24.3</c:v>
                </c:pt>
                <c:pt idx="415">
                  <c:v>26.6</c:v>
                </c:pt>
                <c:pt idx="416">
                  <c:v>20.6</c:v>
                </c:pt>
                <c:pt idx="417">
                  <c:v>15.4</c:v>
                </c:pt>
                <c:pt idx="418">
                  <c:v>14.3</c:v>
                </c:pt>
                <c:pt idx="419">
                  <c:v>16.4</c:v>
                </c:pt>
                <c:pt idx="420">
                  <c:v>27.5</c:v>
                </c:pt>
                <c:pt idx="421">
                  <c:v>26.7</c:v>
                </c:pt>
                <c:pt idx="422">
                  <c:v>34.4</c:v>
                </c:pt>
                <c:pt idx="423">
                  <c:v>26.1</c:v>
                </c:pt>
                <c:pt idx="424">
                  <c:v>24.1</c:v>
                </c:pt>
                <c:pt idx="425">
                  <c:v>59.8</c:v>
                </c:pt>
                <c:pt idx="426">
                  <c:v>36.4</c:v>
                </c:pt>
                <c:pt idx="427">
                  <c:v>41.6</c:v>
                </c:pt>
                <c:pt idx="428">
                  <c:v>33.2</c:v>
                </c:pt>
                <c:pt idx="429">
                  <c:v>30.9</c:v>
                </c:pt>
                <c:pt idx="430">
                  <c:v>39.1</c:v>
                </c:pt>
                <c:pt idx="431">
                  <c:v>30</c:v>
                </c:pt>
                <c:pt idx="432">
                  <c:v>22.6</c:v>
                </c:pt>
                <c:pt idx="433">
                  <c:v>23</c:v>
                </c:pt>
                <c:pt idx="434">
                  <c:v>25</c:v>
                </c:pt>
                <c:pt idx="435">
                  <c:v>29.2</c:v>
                </c:pt>
                <c:pt idx="436">
                  <c:v>41.9</c:v>
                </c:pt>
                <c:pt idx="437">
                  <c:v>36.6</c:v>
                </c:pt>
                <c:pt idx="438">
                  <c:v>26.6</c:v>
                </c:pt>
                <c:pt idx="439">
                  <c:v>17.6</c:v>
                </c:pt>
                <c:pt idx="440">
                  <c:v>24.8</c:v>
                </c:pt>
                <c:pt idx="441">
                  <c:v>40.8</c:v>
                </c:pt>
                <c:pt idx="442">
                  <c:v>38.9</c:v>
                </c:pt>
                <c:pt idx="443">
                  <c:v>21.1</c:v>
                </c:pt>
                <c:pt idx="444">
                  <c:v>21.8</c:v>
                </c:pt>
                <c:pt idx="445">
                  <c:v>36.6</c:v>
                </c:pt>
                <c:pt idx="446">
                  <c:v>37.7</c:v>
                </c:pt>
                <c:pt idx="447">
                  <c:v>21</c:v>
                </c:pt>
                <c:pt idx="448">
                  <c:v>28.1</c:v>
                </c:pt>
                <c:pt idx="449">
                  <c:v>22.1</c:v>
                </c:pt>
                <c:pt idx="450">
                  <c:v>29.4</c:v>
                </c:pt>
                <c:pt idx="451">
                  <c:v>37.3</c:v>
                </c:pt>
                <c:pt idx="452">
                  <c:v>37.2</c:v>
                </c:pt>
                <c:pt idx="453">
                  <c:v>25.5</c:v>
                </c:pt>
                <c:pt idx="454">
                  <c:v>29.6</c:v>
                </c:pt>
                <c:pt idx="455">
                  <c:v>31.7</c:v>
                </c:pt>
                <c:pt idx="456">
                  <c:v>42.9</c:v>
                </c:pt>
                <c:pt idx="457">
                  <c:v>30.9</c:v>
                </c:pt>
                <c:pt idx="458">
                  <c:v>31</c:v>
                </c:pt>
                <c:pt idx="459">
                  <c:v>27.1</c:v>
                </c:pt>
                <c:pt idx="460">
                  <c:v>37.5</c:v>
                </c:pt>
                <c:pt idx="461">
                  <c:v>36.5</c:v>
                </c:pt>
                <c:pt idx="462">
                  <c:v>42.1</c:v>
                </c:pt>
                <c:pt idx="463">
                  <c:v>38.4</c:v>
                </c:pt>
                <c:pt idx="464">
                  <c:v>65.7</c:v>
                </c:pt>
                <c:pt idx="465">
                  <c:v>47.6</c:v>
                </c:pt>
                <c:pt idx="466">
                  <c:v>27.9</c:v>
                </c:pt>
                <c:pt idx="467">
                  <c:v>41</c:v>
                </c:pt>
                <c:pt idx="468">
                  <c:v>29.3</c:v>
                </c:pt>
                <c:pt idx="469">
                  <c:v>25.8</c:v>
                </c:pt>
                <c:pt idx="470">
                  <c:v>30.2</c:v>
                </c:pt>
                <c:pt idx="471">
                  <c:v>32.6</c:v>
                </c:pt>
                <c:pt idx="472">
                  <c:v>28.2</c:v>
                </c:pt>
                <c:pt idx="473">
                  <c:v>20.6</c:v>
                </c:pt>
                <c:pt idx="474">
                  <c:v>35</c:v>
                </c:pt>
                <c:pt idx="475">
                  <c:v>33.6</c:v>
                </c:pt>
                <c:pt idx="476">
                  <c:v>36.6</c:v>
                </c:pt>
                <c:pt idx="477">
                  <c:v>28</c:v>
                </c:pt>
                <c:pt idx="478">
                  <c:v>24.2</c:v>
                </c:pt>
                <c:pt idx="479">
                  <c:v>30.9</c:v>
                </c:pt>
                <c:pt idx="480">
                  <c:v>25.1</c:v>
                </c:pt>
                <c:pt idx="481">
                  <c:v>26.4</c:v>
                </c:pt>
                <c:pt idx="482">
                  <c:v>40.5</c:v>
                </c:pt>
                <c:pt idx="483">
                  <c:v>26.6</c:v>
                </c:pt>
                <c:pt idx="484">
                  <c:v>27</c:v>
                </c:pt>
                <c:pt idx="485">
                  <c:v>31.9</c:v>
                </c:pt>
                <c:pt idx="486">
                  <c:v>34.8</c:v>
                </c:pt>
                <c:pt idx="487">
                  <c:v>40.3</c:v>
                </c:pt>
                <c:pt idx="488">
                  <c:v>39.5</c:v>
                </c:pt>
                <c:pt idx="489">
                  <c:v>50.9</c:v>
                </c:pt>
                <c:pt idx="490">
                  <c:v>30.6</c:v>
                </c:pt>
                <c:pt idx="491">
                  <c:v>29.8</c:v>
                </c:pt>
                <c:pt idx="492">
                  <c:v>37.9</c:v>
                </c:pt>
                <c:pt idx="493">
                  <c:v>34.4</c:v>
                </c:pt>
                <c:pt idx="494">
                  <c:v>16.8</c:v>
                </c:pt>
                <c:pt idx="495">
                  <c:v>29.4</c:v>
                </c:pt>
                <c:pt idx="496">
                  <c:v>23</c:v>
                </c:pt>
                <c:pt idx="497">
                  <c:v>25.9</c:v>
                </c:pt>
                <c:pt idx="498">
                  <c:v>24.1</c:v>
                </c:pt>
                <c:pt idx="499">
                  <c:v>19.3</c:v>
                </c:pt>
                <c:pt idx="500">
                  <c:v>35.1</c:v>
                </c:pt>
                <c:pt idx="501">
                  <c:v>30.1</c:v>
                </c:pt>
                <c:pt idx="502">
                  <c:v>38.4</c:v>
                </c:pt>
                <c:pt idx="503">
                  <c:v>26.9</c:v>
                </c:pt>
                <c:pt idx="504">
                  <c:v>33.7</c:v>
                </c:pt>
                <c:pt idx="505">
                  <c:v>36.7</c:v>
                </c:pt>
                <c:pt idx="506">
                  <c:v>29.1</c:v>
                </c:pt>
                <c:pt idx="507">
                  <c:v>49.2</c:v>
                </c:pt>
                <c:pt idx="508">
                  <c:v>33.6</c:v>
                </c:pt>
                <c:pt idx="509">
                  <c:v>48</c:v>
                </c:pt>
                <c:pt idx="510">
                  <c:v>29.9</c:v>
                </c:pt>
                <c:pt idx="511">
                  <c:v>37.1</c:v>
                </c:pt>
                <c:pt idx="512">
                  <c:v>30.7</c:v>
                </c:pt>
                <c:pt idx="513">
                  <c:v>21.6</c:v>
                </c:pt>
                <c:pt idx="514">
                  <c:v>22.5</c:v>
                </c:pt>
                <c:pt idx="515">
                  <c:v>31.9</c:v>
                </c:pt>
                <c:pt idx="516">
                  <c:v>27.5</c:v>
                </c:pt>
                <c:pt idx="517">
                  <c:v>23.7</c:v>
                </c:pt>
                <c:pt idx="518">
                  <c:v>31.4</c:v>
                </c:pt>
                <c:pt idx="519">
                  <c:v>21.7</c:v>
                </c:pt>
                <c:pt idx="520">
                  <c:v>36.6</c:v>
                </c:pt>
                <c:pt idx="521">
                  <c:v>49.5</c:v>
                </c:pt>
                <c:pt idx="522">
                  <c:v>31</c:v>
                </c:pt>
                <c:pt idx="523">
                  <c:v>41</c:v>
                </c:pt>
                <c:pt idx="524">
                  <c:v>31.6</c:v>
                </c:pt>
                <c:pt idx="525">
                  <c:v>38.5</c:v>
                </c:pt>
                <c:pt idx="526">
                  <c:v>29.2</c:v>
                </c:pt>
                <c:pt idx="527">
                  <c:v>24.4</c:v>
                </c:pt>
                <c:pt idx="528">
                  <c:v>29.4</c:v>
                </c:pt>
                <c:pt idx="529">
                  <c:v>38.3</c:v>
                </c:pt>
                <c:pt idx="530">
                  <c:v>28.1</c:v>
                </c:pt>
                <c:pt idx="531">
                  <c:v>26.2</c:v>
                </c:pt>
                <c:pt idx="532">
                  <c:v>29</c:v>
                </c:pt>
                <c:pt idx="533">
                  <c:v>26.4</c:v>
                </c:pt>
                <c:pt idx="534">
                  <c:v>31.6</c:v>
                </c:pt>
                <c:pt idx="535">
                  <c:v>27.5</c:v>
                </c:pt>
                <c:pt idx="536">
                  <c:v>40.8</c:v>
                </c:pt>
                <c:pt idx="537">
                  <c:v>39.8</c:v>
                </c:pt>
                <c:pt idx="538">
                  <c:v>29.6</c:v>
                </c:pt>
                <c:pt idx="539">
                  <c:v>19.8</c:v>
                </c:pt>
                <c:pt idx="540">
                  <c:v>39.1</c:v>
                </c:pt>
                <c:pt idx="541">
                  <c:v>47.8</c:v>
                </c:pt>
                <c:pt idx="542">
                  <c:v>33.1</c:v>
                </c:pt>
                <c:pt idx="543">
                  <c:v>42.1</c:v>
                </c:pt>
                <c:pt idx="544">
                  <c:v>40.8</c:v>
                </c:pt>
                <c:pt idx="545">
                  <c:v>41.3</c:v>
                </c:pt>
                <c:pt idx="546">
                  <c:v>34.4</c:v>
                </c:pt>
                <c:pt idx="547">
                  <c:v>50.9</c:v>
                </c:pt>
                <c:pt idx="548">
                  <c:v>33.6</c:v>
                </c:pt>
                <c:pt idx="549">
                  <c:v>29</c:v>
                </c:pt>
                <c:pt idx="550">
                  <c:v>29.6</c:v>
                </c:pt>
                <c:pt idx="551">
                  <c:v>37.8</c:v>
                </c:pt>
                <c:pt idx="552">
                  <c:v>31.7</c:v>
                </c:pt>
                <c:pt idx="553">
                  <c:v>26.6</c:v>
                </c:pt>
                <c:pt idx="554">
                  <c:v>35.2</c:v>
                </c:pt>
                <c:pt idx="555">
                  <c:v>20.1</c:v>
                </c:pt>
                <c:pt idx="556">
                  <c:v>27.8</c:v>
                </c:pt>
                <c:pt idx="557">
                  <c:v>28.4</c:v>
                </c:pt>
                <c:pt idx="558">
                  <c:v>36.5</c:v>
                </c:pt>
                <c:pt idx="559">
                  <c:v>28.3</c:v>
                </c:pt>
                <c:pt idx="560">
                  <c:v>10.1</c:v>
                </c:pt>
                <c:pt idx="561">
                  <c:v>24.4</c:v>
                </c:pt>
                <c:pt idx="562">
                  <c:v>16.7</c:v>
                </c:pt>
                <c:pt idx="563">
                  <c:v>15.6</c:v>
                </c:pt>
                <c:pt idx="564">
                  <c:v>14.5</c:v>
                </c:pt>
                <c:pt idx="565">
                  <c:v>28.1</c:v>
                </c:pt>
                <c:pt idx="566">
                  <c:v>28.6</c:v>
                </c:pt>
                <c:pt idx="567">
                  <c:v>33.1</c:v>
                </c:pt>
                <c:pt idx="568">
                  <c:v>33.9</c:v>
                </c:pt>
                <c:pt idx="569">
                  <c:v>32.1</c:v>
                </c:pt>
                <c:pt idx="570">
                  <c:v>25</c:v>
                </c:pt>
                <c:pt idx="571">
                  <c:v>27.9</c:v>
                </c:pt>
                <c:pt idx="572">
                  <c:v>19</c:v>
                </c:pt>
                <c:pt idx="573">
                  <c:v>30.9</c:v>
                </c:pt>
                <c:pt idx="574">
                  <c:v>27.5</c:v>
                </c:pt>
                <c:pt idx="575">
                  <c:v>27.7</c:v>
                </c:pt>
                <c:pt idx="576">
                  <c:v>30.5</c:v>
                </c:pt>
                <c:pt idx="577">
                  <c:v>36.8</c:v>
                </c:pt>
                <c:pt idx="578">
                  <c:v>23.1</c:v>
                </c:pt>
                <c:pt idx="579">
                  <c:v>27.6</c:v>
                </c:pt>
                <c:pt idx="580">
                  <c:v>33.4</c:v>
                </c:pt>
                <c:pt idx="581">
                  <c:v>46.7</c:v>
                </c:pt>
                <c:pt idx="582">
                  <c:v>21.5</c:v>
                </c:pt>
                <c:pt idx="583">
                  <c:v>43.8</c:v>
                </c:pt>
                <c:pt idx="584">
                  <c:v>34</c:v>
                </c:pt>
                <c:pt idx="585">
                  <c:v>46.1</c:v>
                </c:pt>
                <c:pt idx="586">
                  <c:v>40.3</c:v>
                </c:pt>
                <c:pt idx="587">
                  <c:v>33.5</c:v>
                </c:pt>
                <c:pt idx="588">
                  <c:v>51.5</c:v>
                </c:pt>
                <c:pt idx="589">
                  <c:v>50.4</c:v>
                </c:pt>
                <c:pt idx="590">
                  <c:v>33.1</c:v>
                </c:pt>
                <c:pt idx="591">
                  <c:v>34.5</c:v>
                </c:pt>
                <c:pt idx="592">
                  <c:v>37.4</c:v>
                </c:pt>
                <c:pt idx="593">
                  <c:v>29.3</c:v>
                </c:pt>
                <c:pt idx="594">
                  <c:v>32</c:v>
                </c:pt>
                <c:pt idx="595">
                  <c:v>25.8</c:v>
                </c:pt>
                <c:pt idx="596">
                  <c:v>31.6</c:v>
                </c:pt>
                <c:pt idx="597">
                  <c:v>30</c:v>
                </c:pt>
                <c:pt idx="598">
                  <c:v>20.9</c:v>
                </c:pt>
                <c:pt idx="599">
                  <c:v>18</c:v>
                </c:pt>
                <c:pt idx="600">
                  <c:v>37.8</c:v>
                </c:pt>
                <c:pt idx="601">
                  <c:v>35.9</c:v>
                </c:pt>
                <c:pt idx="602">
                  <c:v>32.5</c:v>
                </c:pt>
                <c:pt idx="603">
                  <c:v>27.6</c:v>
                </c:pt>
                <c:pt idx="604">
                  <c:v>18</c:v>
                </c:pt>
                <c:pt idx="605">
                  <c:v>20.7</c:v>
                </c:pt>
                <c:pt idx="606">
                  <c:v>30.7</c:v>
                </c:pt>
                <c:pt idx="607">
                  <c:v>14.2</c:v>
                </c:pt>
                <c:pt idx="608">
                  <c:v>22.3</c:v>
                </c:pt>
                <c:pt idx="609">
                  <c:v>24.1</c:v>
                </c:pt>
                <c:pt idx="610">
                  <c:v>35.1</c:v>
                </c:pt>
                <c:pt idx="611">
                  <c:v>27.9</c:v>
                </c:pt>
                <c:pt idx="612">
                  <c:v>39.4</c:v>
                </c:pt>
                <c:pt idx="613">
                  <c:v>22.1</c:v>
                </c:pt>
                <c:pt idx="614">
                  <c:v>37.9</c:v>
                </c:pt>
                <c:pt idx="615">
                  <c:v>52.1</c:v>
                </c:pt>
                <c:pt idx="616">
                  <c:v>38.8</c:v>
                </c:pt>
                <c:pt idx="617">
                  <c:v>32.5</c:v>
                </c:pt>
                <c:pt idx="618">
                  <c:v>37</c:v>
                </c:pt>
                <c:pt idx="619">
                  <c:v>37.8</c:v>
                </c:pt>
                <c:pt idx="620">
                  <c:v>32.2</c:v>
                </c:pt>
                <c:pt idx="621">
                  <c:v>47.5</c:v>
                </c:pt>
                <c:pt idx="622">
                  <c:v>33.4</c:v>
                </c:pt>
                <c:pt idx="623">
                  <c:v>34.1</c:v>
                </c:pt>
                <c:pt idx="624">
                  <c:v>29.1</c:v>
                </c:pt>
                <c:pt idx="625">
                  <c:v>24.7</c:v>
                </c:pt>
                <c:pt idx="626">
                  <c:v>40.8</c:v>
                </c:pt>
                <c:pt idx="627">
                  <c:v>25.8</c:v>
                </c:pt>
                <c:pt idx="628">
                  <c:v>43.6</c:v>
                </c:pt>
                <c:pt idx="629">
                  <c:v>25.5</c:v>
                </c:pt>
                <c:pt idx="630">
                  <c:v>43.3</c:v>
                </c:pt>
                <c:pt idx="631">
                  <c:v>43.2</c:v>
                </c:pt>
                <c:pt idx="632">
                  <c:v>42.8</c:v>
                </c:pt>
                <c:pt idx="633">
                  <c:v>38.5</c:v>
                </c:pt>
                <c:pt idx="634">
                  <c:v>36.7</c:v>
                </c:pt>
                <c:pt idx="635">
                  <c:v>27.7</c:v>
                </c:pt>
                <c:pt idx="636">
                  <c:v>19.9</c:v>
                </c:pt>
                <c:pt idx="637">
                  <c:v>35.1</c:v>
                </c:pt>
                <c:pt idx="638">
                  <c:v>27.4</c:v>
                </c:pt>
                <c:pt idx="639">
                  <c:v>38.5</c:v>
                </c:pt>
                <c:pt idx="640">
                  <c:v>16.8</c:v>
                </c:pt>
                <c:pt idx="641">
                  <c:v>25.7</c:v>
                </c:pt>
                <c:pt idx="642">
                  <c:v>27</c:v>
                </c:pt>
                <c:pt idx="643">
                  <c:v>26.2</c:v>
                </c:pt>
                <c:pt idx="644">
                  <c:v>15.5</c:v>
                </c:pt>
                <c:pt idx="645">
                  <c:v>39.1</c:v>
                </c:pt>
                <c:pt idx="646">
                  <c:v>21.3</c:v>
                </c:pt>
                <c:pt idx="647">
                  <c:v>30.9</c:v>
                </c:pt>
                <c:pt idx="648">
                  <c:v>29.2</c:v>
                </c:pt>
                <c:pt idx="649">
                  <c:v>37</c:v>
                </c:pt>
                <c:pt idx="650">
                  <c:v>18.5</c:v>
                </c:pt>
                <c:pt idx="651">
                  <c:v>36.3</c:v>
                </c:pt>
                <c:pt idx="652">
                  <c:v>24.4</c:v>
                </c:pt>
                <c:pt idx="653">
                  <c:v>25.8</c:v>
                </c:pt>
                <c:pt idx="654">
                  <c:v>35.8</c:v>
                </c:pt>
                <c:pt idx="655">
                  <c:v>35.7</c:v>
                </c:pt>
                <c:pt idx="656">
                  <c:v>34.1</c:v>
                </c:pt>
                <c:pt idx="657">
                  <c:v>24.7</c:v>
                </c:pt>
                <c:pt idx="658">
                  <c:v>25.2</c:v>
                </c:pt>
                <c:pt idx="659">
                  <c:v>31.6</c:v>
                </c:pt>
                <c:pt idx="660">
                  <c:v>35.3</c:v>
                </c:pt>
                <c:pt idx="661">
                  <c:v>43</c:v>
                </c:pt>
                <c:pt idx="662">
                  <c:v>34</c:v>
                </c:pt>
                <c:pt idx="663">
                  <c:v>26.7</c:v>
                </c:pt>
                <c:pt idx="664">
                  <c:v>30.7</c:v>
                </c:pt>
                <c:pt idx="665">
                  <c:v>33</c:v>
                </c:pt>
                <c:pt idx="666">
                  <c:v>29.2</c:v>
                </c:pt>
                <c:pt idx="667">
                  <c:v>29.9</c:v>
                </c:pt>
                <c:pt idx="668">
                  <c:v>40.1</c:v>
                </c:pt>
                <c:pt idx="669">
                  <c:v>19.2</c:v>
                </c:pt>
                <c:pt idx="670">
                  <c:v>19.9</c:v>
                </c:pt>
                <c:pt idx="671">
                  <c:v>32.2</c:v>
                </c:pt>
                <c:pt idx="672">
                  <c:v>28.5</c:v>
                </c:pt>
                <c:pt idx="673">
                  <c:v>24</c:v>
                </c:pt>
                <c:pt idx="674">
                  <c:v>26.4</c:v>
                </c:pt>
                <c:pt idx="675">
                  <c:v>31.8</c:v>
                </c:pt>
                <c:pt idx="676">
                  <c:v>25.9</c:v>
                </c:pt>
                <c:pt idx="677">
                  <c:v>25.5</c:v>
                </c:pt>
                <c:pt idx="678">
                  <c:v>21.8</c:v>
                </c:pt>
                <c:pt idx="679">
                  <c:v>22.5</c:v>
                </c:pt>
                <c:pt idx="680">
                  <c:v>28.9</c:v>
                </c:pt>
                <c:pt idx="681">
                  <c:v>20.8</c:v>
                </c:pt>
                <c:pt idx="682">
                  <c:v>26.7</c:v>
                </c:pt>
                <c:pt idx="683">
                  <c:v>33.8</c:v>
                </c:pt>
                <c:pt idx="684">
                  <c:v>36.6</c:v>
                </c:pt>
                <c:pt idx="685">
                  <c:v>43.3</c:v>
                </c:pt>
                <c:pt idx="686">
                  <c:v>35.4</c:v>
                </c:pt>
                <c:pt idx="687">
                  <c:v>54.2</c:v>
                </c:pt>
                <c:pt idx="688">
                  <c:v>35.5</c:v>
                </c:pt>
                <c:pt idx="689">
                  <c:v>42.9</c:v>
                </c:pt>
                <c:pt idx="690">
                  <c:v>50</c:v>
                </c:pt>
                <c:pt idx="691">
                  <c:v>43.2</c:v>
                </c:pt>
                <c:pt idx="692">
                  <c:v>30.9</c:v>
                </c:pt>
                <c:pt idx="693">
                  <c:v>24.7</c:v>
                </c:pt>
                <c:pt idx="694">
                  <c:v>25.8</c:v>
                </c:pt>
                <c:pt idx="695">
                  <c:v>25.4</c:v>
                </c:pt>
                <c:pt idx="696">
                  <c:v>23.8</c:v>
                </c:pt>
                <c:pt idx="697">
                  <c:v>29.9</c:v>
                </c:pt>
                <c:pt idx="698">
                  <c:v>42.8</c:v>
                </c:pt>
                <c:pt idx="699">
                  <c:v>39</c:v>
                </c:pt>
                <c:pt idx="700">
                  <c:v>20.4</c:v>
                </c:pt>
                <c:pt idx="701">
                  <c:v>28.7</c:v>
                </c:pt>
                <c:pt idx="702">
                  <c:v>18.8</c:v>
                </c:pt>
                <c:pt idx="703">
                  <c:v>24.8</c:v>
                </c:pt>
                <c:pt idx="704">
                  <c:v>23.5</c:v>
                </c:pt>
                <c:pt idx="705">
                  <c:v>45.7</c:v>
                </c:pt>
                <c:pt idx="706">
                  <c:v>24.2</c:v>
                </c:pt>
                <c:pt idx="707">
                  <c:v>39.5</c:v>
                </c:pt>
                <c:pt idx="708">
                  <c:v>26.2</c:v>
                </c:pt>
                <c:pt idx="709">
                  <c:v>34.1</c:v>
                </c:pt>
                <c:pt idx="710">
                  <c:v>55.9</c:v>
                </c:pt>
                <c:pt idx="711">
                  <c:v>44.8</c:v>
                </c:pt>
                <c:pt idx="712">
                  <c:v>46.5</c:v>
                </c:pt>
                <c:pt idx="713">
                  <c:v>49.7</c:v>
                </c:pt>
                <c:pt idx="714">
                  <c:v>53</c:v>
                </c:pt>
                <c:pt idx="715">
                  <c:v>34.4</c:v>
                </c:pt>
                <c:pt idx="716">
                  <c:v>25.3</c:v>
                </c:pt>
                <c:pt idx="717">
                  <c:v>35.2</c:v>
                </c:pt>
                <c:pt idx="718">
                  <c:v>40.2</c:v>
                </c:pt>
                <c:pt idx="719">
                  <c:v>44.1</c:v>
                </c:pt>
                <c:pt idx="720">
                  <c:v>24.6</c:v>
                </c:pt>
                <c:pt idx="721">
                  <c:v>35.1</c:v>
                </c:pt>
                <c:pt idx="722">
                  <c:v>24.8</c:v>
                </c:pt>
                <c:pt idx="723">
                  <c:v>22.2</c:v>
                </c:pt>
                <c:pt idx="724">
                  <c:v>26</c:v>
                </c:pt>
                <c:pt idx="725">
                  <c:v>22.5</c:v>
                </c:pt>
                <c:pt idx="726">
                  <c:v>25.6</c:v>
                </c:pt>
                <c:pt idx="727">
                  <c:v>23</c:v>
                </c:pt>
                <c:pt idx="728">
                  <c:v>28.4</c:v>
                </c:pt>
                <c:pt idx="729">
                  <c:v>29.5</c:v>
                </c:pt>
                <c:pt idx="730">
                  <c:v>29</c:v>
                </c:pt>
                <c:pt idx="731">
                  <c:v>42.5</c:v>
                </c:pt>
                <c:pt idx="732">
                  <c:v>28.1</c:v>
                </c:pt>
                <c:pt idx="733">
                  <c:v>28.4</c:v>
                </c:pt>
                <c:pt idx="734">
                  <c:v>27.7</c:v>
                </c:pt>
                <c:pt idx="735">
                  <c:v>21.7</c:v>
                </c:pt>
                <c:pt idx="736">
                  <c:v>30</c:v>
                </c:pt>
                <c:pt idx="737">
                  <c:v>27.5</c:v>
                </c:pt>
                <c:pt idx="738">
                  <c:v>28.7</c:v>
                </c:pt>
                <c:pt idx="739">
                  <c:v>24</c:v>
                </c:pt>
                <c:pt idx="740">
                  <c:v>49.1</c:v>
                </c:pt>
                <c:pt idx="741">
                  <c:v>21.8</c:v>
                </c:pt>
                <c:pt idx="742">
                  <c:v>32.6</c:v>
                </c:pt>
                <c:pt idx="743">
                  <c:v>23.1</c:v>
                </c:pt>
                <c:pt idx="744">
                  <c:v>30.1</c:v>
                </c:pt>
                <c:pt idx="745">
                  <c:v>32.9</c:v>
                </c:pt>
                <c:pt idx="746">
                  <c:v>36.7</c:v>
                </c:pt>
                <c:pt idx="747">
                  <c:v>37</c:v>
                </c:pt>
                <c:pt idx="748">
                  <c:v>27.1</c:v>
                </c:pt>
                <c:pt idx="749">
                  <c:v>27.8</c:v>
                </c:pt>
                <c:pt idx="750">
                  <c:v>17.5</c:v>
                </c:pt>
                <c:pt idx="751">
                  <c:v>27.1</c:v>
                </c:pt>
                <c:pt idx="752">
                  <c:v>20.7</c:v>
                </c:pt>
                <c:pt idx="753">
                  <c:v>21.6</c:v>
                </c:pt>
                <c:pt idx="754">
                  <c:v>17</c:v>
                </c:pt>
                <c:pt idx="755">
                  <c:v>34.6</c:v>
                </c:pt>
                <c:pt idx="756">
                  <c:v>21.6</c:v>
                </c:pt>
                <c:pt idx="757">
                  <c:v>28.2</c:v>
                </c:pt>
                <c:pt idx="758">
                  <c:v>29.1</c:v>
                </c:pt>
                <c:pt idx="759">
                  <c:v>26.9</c:v>
                </c:pt>
                <c:pt idx="760">
                  <c:v>25.5</c:v>
                </c:pt>
                <c:pt idx="761">
                  <c:v>40</c:v>
                </c:pt>
                <c:pt idx="762">
                  <c:v>32.6</c:v>
                </c:pt>
                <c:pt idx="763">
                  <c:v>21.2</c:v>
                </c:pt>
                <c:pt idx="764">
                  <c:v>22.6</c:v>
                </c:pt>
                <c:pt idx="765">
                  <c:v>37.3</c:v>
                </c:pt>
                <c:pt idx="766">
                  <c:v>62.9</c:v>
                </c:pt>
                <c:pt idx="767">
                  <c:v>52.3</c:v>
                </c:pt>
                <c:pt idx="768">
                  <c:v>38.3</c:v>
                </c:pt>
                <c:pt idx="769">
                  <c:v>45.1</c:v>
                </c:pt>
                <c:pt idx="770">
                  <c:v>39.2</c:v>
                </c:pt>
                <c:pt idx="771">
                  <c:v>43.6</c:v>
                </c:pt>
                <c:pt idx="772">
                  <c:v>31.3</c:v>
                </c:pt>
                <c:pt idx="773">
                  <c:v>40.4</c:v>
                </c:pt>
                <c:pt idx="774">
                  <c:v>27.5</c:v>
                </c:pt>
                <c:pt idx="775">
                  <c:v>25</c:v>
                </c:pt>
                <c:pt idx="776">
                  <c:v>28.6</c:v>
                </c:pt>
                <c:pt idx="777">
                  <c:v>33.6</c:v>
                </c:pt>
                <c:pt idx="778">
                  <c:v>30.9</c:v>
                </c:pt>
                <c:pt idx="779">
                  <c:v>21.4</c:v>
                </c:pt>
                <c:pt idx="780">
                  <c:v>30</c:v>
                </c:pt>
                <c:pt idx="781">
                  <c:v>24.2</c:v>
                </c:pt>
                <c:pt idx="782">
                  <c:v>24.9</c:v>
                </c:pt>
                <c:pt idx="783">
                  <c:v>30.8</c:v>
                </c:pt>
                <c:pt idx="784">
                  <c:v>25.4</c:v>
                </c:pt>
                <c:pt idx="785">
                  <c:v>16.1</c:v>
                </c:pt>
                <c:pt idx="786">
                  <c:v>22</c:v>
                </c:pt>
                <c:pt idx="787">
                  <c:v>18</c:v>
                </c:pt>
                <c:pt idx="788">
                  <c:v>18.7</c:v>
                </c:pt>
                <c:pt idx="789">
                  <c:v>21.9</c:v>
                </c:pt>
                <c:pt idx="790">
                  <c:v>25.2</c:v>
                </c:pt>
                <c:pt idx="791">
                  <c:v>37.3</c:v>
                </c:pt>
                <c:pt idx="792">
                  <c:v>34.8</c:v>
                </c:pt>
                <c:pt idx="793">
                  <c:v>27.3</c:v>
                </c:pt>
                <c:pt idx="794">
                  <c:v>21.7</c:v>
                </c:pt>
                <c:pt idx="795">
                  <c:v>26.8</c:v>
                </c:pt>
                <c:pt idx="796">
                  <c:v>39.8</c:v>
                </c:pt>
                <c:pt idx="797">
                  <c:v>25.7</c:v>
                </c:pt>
                <c:pt idx="798">
                  <c:v>30.8</c:v>
                </c:pt>
                <c:pt idx="799">
                  <c:v>23.4</c:v>
                </c:pt>
                <c:pt idx="800">
                  <c:v>24.9</c:v>
                </c:pt>
                <c:pt idx="801">
                  <c:v>24.6</c:v>
                </c:pt>
                <c:pt idx="802">
                  <c:v>22.5</c:v>
                </c:pt>
                <c:pt idx="803">
                  <c:v>26.1</c:v>
                </c:pt>
                <c:pt idx="804">
                  <c:v>18.5</c:v>
                </c:pt>
                <c:pt idx="805">
                  <c:v>45.7</c:v>
                </c:pt>
                <c:pt idx="806">
                  <c:v>32.4</c:v>
                </c:pt>
                <c:pt idx="807">
                  <c:v>23.8</c:v>
                </c:pt>
                <c:pt idx="808">
                  <c:v>54.6</c:v>
                </c:pt>
                <c:pt idx="809">
                  <c:v>47.9</c:v>
                </c:pt>
                <c:pt idx="810">
                  <c:v>36.9</c:v>
                </c:pt>
                <c:pt idx="811">
                  <c:v>49.3</c:v>
                </c:pt>
                <c:pt idx="812">
                  <c:v>31.9</c:v>
                </c:pt>
                <c:pt idx="813">
                  <c:v>37.2</c:v>
                </c:pt>
                <c:pt idx="814">
                  <c:v>43.6</c:v>
                </c:pt>
                <c:pt idx="815">
                  <c:v>28.3</c:v>
                </c:pt>
                <c:pt idx="816">
                  <c:v>41.4</c:v>
                </c:pt>
                <c:pt idx="817">
                  <c:v>40.6</c:v>
                </c:pt>
                <c:pt idx="818">
                  <c:v>30.8</c:v>
                </c:pt>
                <c:pt idx="819">
                  <c:v>39.1</c:v>
                </c:pt>
                <c:pt idx="820">
                  <c:v>23.1</c:v>
                </c:pt>
                <c:pt idx="821">
                  <c:v>32.3</c:v>
                </c:pt>
                <c:pt idx="822">
                  <c:v>23.2</c:v>
                </c:pt>
                <c:pt idx="823">
                  <c:v>39.1</c:v>
                </c:pt>
                <c:pt idx="824">
                  <c:v>22.8</c:v>
                </c:pt>
                <c:pt idx="825">
                  <c:v>29.4</c:v>
                </c:pt>
                <c:pt idx="826">
                  <c:v>24.3</c:v>
                </c:pt>
                <c:pt idx="827">
                  <c:v>27.3</c:v>
                </c:pt>
                <c:pt idx="828">
                  <c:v>24.2</c:v>
                </c:pt>
                <c:pt idx="829">
                  <c:v>23.8</c:v>
                </c:pt>
                <c:pt idx="830">
                  <c:v>28.1</c:v>
                </c:pt>
                <c:pt idx="831">
                  <c:v>23</c:v>
                </c:pt>
                <c:pt idx="832">
                  <c:v>16.4</c:v>
                </c:pt>
                <c:pt idx="833">
                  <c:v>27</c:v>
                </c:pt>
                <c:pt idx="834">
                  <c:v>21.3</c:v>
                </c:pt>
                <c:pt idx="835">
                  <c:v>30.5</c:v>
                </c:pt>
                <c:pt idx="836">
                  <c:v>38.4</c:v>
                </c:pt>
                <c:pt idx="837">
                  <c:v>30</c:v>
                </c:pt>
                <c:pt idx="838">
                  <c:v>32.7</c:v>
                </c:pt>
                <c:pt idx="839">
                  <c:v>36.4</c:v>
                </c:pt>
                <c:pt idx="840">
                  <c:v>40.5</c:v>
                </c:pt>
                <c:pt idx="841">
                  <c:v>44.3</c:v>
                </c:pt>
                <c:pt idx="842">
                  <c:v>44.9</c:v>
                </c:pt>
                <c:pt idx="843">
                  <c:v>45</c:v>
                </c:pt>
                <c:pt idx="844">
                  <c:v>47.7</c:v>
                </c:pt>
                <c:pt idx="845">
                  <c:v>45.1</c:v>
                </c:pt>
                <c:pt idx="846">
                  <c:v>26.3</c:v>
                </c:pt>
                <c:pt idx="847">
                  <c:v>29.6</c:v>
                </c:pt>
                <c:pt idx="848">
                  <c:v>43</c:v>
                </c:pt>
                <c:pt idx="849">
                  <c:v>39.2</c:v>
                </c:pt>
                <c:pt idx="850">
                  <c:v>31</c:v>
                </c:pt>
                <c:pt idx="851">
                  <c:v>23</c:v>
                </c:pt>
                <c:pt idx="852">
                  <c:v>25.2</c:v>
                </c:pt>
                <c:pt idx="853">
                  <c:v>24.2</c:v>
                </c:pt>
                <c:pt idx="854">
                  <c:v>23</c:v>
                </c:pt>
                <c:pt idx="855">
                  <c:v>40.7</c:v>
                </c:pt>
                <c:pt idx="856">
                  <c:v>51.5</c:v>
                </c:pt>
                <c:pt idx="857">
                  <c:v>40</c:v>
                </c:pt>
                <c:pt idx="858">
                  <c:v>49.4</c:v>
                </c:pt>
                <c:pt idx="859">
                  <c:v>33.7</c:v>
                </c:pt>
                <c:pt idx="860">
                  <c:v>30.7</c:v>
                </c:pt>
                <c:pt idx="861">
                  <c:v>36.4</c:v>
                </c:pt>
                <c:pt idx="862">
                  <c:v>27.6</c:v>
                </c:pt>
                <c:pt idx="863">
                  <c:v>31.4</c:v>
                </c:pt>
                <c:pt idx="864">
                  <c:v>19.3</c:v>
                </c:pt>
                <c:pt idx="865">
                  <c:v>24.7</c:v>
                </c:pt>
                <c:pt idx="866">
                  <c:v>20.3</c:v>
                </c:pt>
                <c:pt idx="867">
                  <c:v>16.5</c:v>
                </c:pt>
                <c:pt idx="868">
                  <c:v>14.9</c:v>
                </c:pt>
                <c:pt idx="869">
                  <c:v>14.6</c:v>
                </c:pt>
                <c:pt idx="870">
                  <c:v>38.7</c:v>
                </c:pt>
                <c:pt idx="871">
                  <c:v>31.3</c:v>
                </c:pt>
                <c:pt idx="872">
                  <c:v>24</c:v>
                </c:pt>
                <c:pt idx="873">
                  <c:v>22.3</c:v>
                </c:pt>
                <c:pt idx="874">
                  <c:v>39</c:v>
                </c:pt>
                <c:pt idx="875">
                  <c:v>22</c:v>
                </c:pt>
                <c:pt idx="876">
                  <c:v>24</c:v>
                </c:pt>
                <c:pt idx="877">
                  <c:v>26.6</c:v>
                </c:pt>
                <c:pt idx="878">
                  <c:v>37.4</c:v>
                </c:pt>
                <c:pt idx="879">
                  <c:v>18.1</c:v>
                </c:pt>
                <c:pt idx="880">
                  <c:v>33.6</c:v>
                </c:pt>
                <c:pt idx="881">
                  <c:v>31.4</c:v>
                </c:pt>
                <c:pt idx="882">
                  <c:v>37.8</c:v>
                </c:pt>
                <c:pt idx="883">
                  <c:v>35.6</c:v>
                </c:pt>
                <c:pt idx="884">
                  <c:v>28.7</c:v>
                </c:pt>
                <c:pt idx="885">
                  <c:v>34.6</c:v>
                </c:pt>
                <c:pt idx="886">
                  <c:v>40.9</c:v>
                </c:pt>
                <c:pt idx="887">
                  <c:v>24.1</c:v>
                </c:pt>
                <c:pt idx="888">
                  <c:v>32.6</c:v>
                </c:pt>
                <c:pt idx="889">
                  <c:v>25</c:v>
                </c:pt>
                <c:pt idx="890">
                  <c:v>36.5</c:v>
                </c:pt>
                <c:pt idx="891">
                  <c:v>30.3</c:v>
                </c:pt>
                <c:pt idx="892">
                  <c:v>32</c:v>
                </c:pt>
                <c:pt idx="893">
                  <c:v>31.8</c:v>
                </c:pt>
                <c:pt idx="894">
                  <c:v>28</c:v>
                </c:pt>
                <c:pt idx="895">
                  <c:v>31.1</c:v>
                </c:pt>
                <c:pt idx="896">
                  <c:v>17.3</c:v>
                </c:pt>
                <c:pt idx="897">
                  <c:v>21.7</c:v>
                </c:pt>
                <c:pt idx="898">
                  <c:v>27.4</c:v>
                </c:pt>
                <c:pt idx="899">
                  <c:v>30.6</c:v>
                </c:pt>
                <c:pt idx="900">
                  <c:v>81.7</c:v>
                </c:pt>
                <c:pt idx="901">
                  <c:v>90.1</c:v>
                </c:pt>
                <c:pt idx="902">
                  <c:v>108</c:v>
                </c:pt>
                <c:pt idx="903">
                  <c:v>90.6</c:v>
                </c:pt>
                <c:pt idx="904">
                  <c:v>86.7</c:v>
                </c:pt>
                <c:pt idx="905">
                  <c:v>66.8</c:v>
                </c:pt>
                <c:pt idx="906">
                  <c:v>82.9</c:v>
                </c:pt>
                <c:pt idx="907">
                  <c:v>117.4</c:v>
                </c:pt>
                <c:pt idx="908">
                  <c:v>60</c:v>
                </c:pt>
                <c:pt idx="909">
                  <c:v>85.8</c:v>
                </c:pt>
                <c:pt idx="910">
                  <c:v>67.9</c:v>
                </c:pt>
                <c:pt idx="911">
                  <c:v>96.3</c:v>
                </c:pt>
                <c:pt idx="912">
                  <c:v>125.4</c:v>
                </c:pt>
                <c:pt idx="913">
                  <c:v>80.8</c:v>
                </c:pt>
                <c:pt idx="914">
                  <c:v>134.1</c:v>
                </c:pt>
                <c:pt idx="915">
                  <c:v>191.7</c:v>
                </c:pt>
                <c:pt idx="916">
                  <c:v>127.1</c:v>
                </c:pt>
                <c:pt idx="917">
                  <c:v>156</c:v>
                </c:pt>
                <c:pt idx="918">
                  <c:v>122.9</c:v>
                </c:pt>
                <c:pt idx="919">
                  <c:v>98.6</c:v>
                </c:pt>
                <c:pt idx="920">
                  <c:v>125.8</c:v>
                </c:pt>
                <c:pt idx="921">
                  <c:v>65.3</c:v>
                </c:pt>
                <c:pt idx="922">
                  <c:v>83.1</c:v>
                </c:pt>
                <c:pt idx="923">
                  <c:v>106.6</c:v>
                </c:pt>
                <c:pt idx="924">
                  <c:v>104.2</c:v>
                </c:pt>
                <c:pt idx="925">
                  <c:v>54.1</c:v>
                </c:pt>
                <c:pt idx="926">
                  <c:v>100.6</c:v>
                </c:pt>
                <c:pt idx="927">
                  <c:v>107.5</c:v>
                </c:pt>
                <c:pt idx="928">
                  <c:v>40.3</c:v>
                </c:pt>
                <c:pt idx="929">
                  <c:v>77</c:v>
                </c:pt>
                <c:pt idx="930">
                  <c:v>50.8</c:v>
                </c:pt>
                <c:pt idx="931">
                  <c:v>90</c:v>
                </c:pt>
                <c:pt idx="932">
                  <c:v>78.3</c:v>
                </c:pt>
                <c:pt idx="933">
                  <c:v>58.9</c:v>
                </c:pt>
                <c:pt idx="934">
                  <c:v>90.1</c:v>
                </c:pt>
                <c:pt idx="935">
                  <c:v>106.2</c:v>
                </c:pt>
                <c:pt idx="936">
                  <c:v>85.4</c:v>
                </c:pt>
                <c:pt idx="937">
                  <c:v>114.6</c:v>
                </c:pt>
                <c:pt idx="938">
                  <c:v>121.1</c:v>
                </c:pt>
                <c:pt idx="939">
                  <c:v>80.3</c:v>
                </c:pt>
                <c:pt idx="940">
                  <c:v>94.6</c:v>
                </c:pt>
                <c:pt idx="941">
                  <c:v>88.9</c:v>
                </c:pt>
                <c:pt idx="942">
                  <c:v>113.8</c:v>
                </c:pt>
                <c:pt idx="943">
                  <c:v>104.8</c:v>
                </c:pt>
                <c:pt idx="944">
                  <c:v>108.5</c:v>
                </c:pt>
                <c:pt idx="945">
                  <c:v>59.4</c:v>
                </c:pt>
                <c:pt idx="946">
                  <c:v>50.9</c:v>
                </c:pt>
                <c:pt idx="947">
                  <c:v>82.8</c:v>
                </c:pt>
                <c:pt idx="948">
                  <c:v>46.2</c:v>
                </c:pt>
                <c:pt idx="949">
                  <c:v>66.7</c:v>
                </c:pt>
                <c:pt idx="950">
                  <c:v>155.3</c:v>
                </c:pt>
                <c:pt idx="951">
                  <c:v>120.6</c:v>
                </c:pt>
                <c:pt idx="952">
                  <c:v>100.8</c:v>
                </c:pt>
                <c:pt idx="953">
                  <c:v>101</c:v>
                </c:pt>
                <c:pt idx="954">
                  <c:v>77.8</c:v>
                </c:pt>
                <c:pt idx="955">
                  <c:v>114.8</c:v>
                </c:pt>
                <c:pt idx="956">
                  <c:v>98.4</c:v>
                </c:pt>
                <c:pt idx="957">
                  <c:v>98</c:v>
                </c:pt>
                <c:pt idx="958">
                  <c:v>61.8</c:v>
                </c:pt>
                <c:pt idx="959">
                  <c:v>87.3</c:v>
                </c:pt>
                <c:pt idx="960">
                  <c:v>112.2</c:v>
                </c:pt>
                <c:pt idx="961">
                  <c:v>135.7</c:v>
                </c:pt>
                <c:pt idx="962">
                  <c:v>98.2</c:v>
                </c:pt>
                <c:pt idx="963">
                  <c:v>106</c:v>
                </c:pt>
                <c:pt idx="964">
                  <c:v>107.2</c:v>
                </c:pt>
                <c:pt idx="965">
                  <c:v>43.7</c:v>
                </c:pt>
                <c:pt idx="966">
                  <c:v>77.2</c:v>
                </c:pt>
                <c:pt idx="967">
                  <c:v>87.3</c:v>
                </c:pt>
                <c:pt idx="968">
                  <c:v>84.4</c:v>
                </c:pt>
                <c:pt idx="969">
                  <c:v>61.8</c:v>
                </c:pt>
                <c:pt idx="970">
                  <c:v>94.4</c:v>
                </c:pt>
                <c:pt idx="971">
                  <c:v>103.9</c:v>
                </c:pt>
                <c:pt idx="972">
                  <c:v>64.3</c:v>
                </c:pt>
                <c:pt idx="973">
                  <c:v>97</c:v>
                </c:pt>
                <c:pt idx="974">
                  <c:v>92.3</c:v>
                </c:pt>
                <c:pt idx="975">
                  <c:v>126.7</c:v>
                </c:pt>
                <c:pt idx="976">
                  <c:v>137.9</c:v>
                </c:pt>
                <c:pt idx="977">
                  <c:v>71.5</c:v>
                </c:pt>
                <c:pt idx="978">
                  <c:v>108</c:v>
                </c:pt>
                <c:pt idx="979">
                  <c:v>158.3</c:v>
                </c:pt>
                <c:pt idx="980">
                  <c:v>98.6</c:v>
                </c:pt>
                <c:pt idx="981">
                  <c:v>86.7</c:v>
                </c:pt>
                <c:pt idx="982">
                  <c:v>87.5</c:v>
                </c:pt>
                <c:pt idx="983">
                  <c:v>83.4</c:v>
                </c:pt>
                <c:pt idx="984">
                  <c:v>57.5</c:v>
                </c:pt>
                <c:pt idx="985">
                  <c:v>96</c:v>
                </c:pt>
                <c:pt idx="986">
                  <c:v>71.8</c:v>
                </c:pt>
                <c:pt idx="987">
                  <c:v>101.2</c:v>
                </c:pt>
                <c:pt idx="988">
                  <c:v>62.1</c:v>
                </c:pt>
                <c:pt idx="989">
                  <c:v>58.9</c:v>
                </c:pt>
                <c:pt idx="990">
                  <c:v>114.1</c:v>
                </c:pt>
                <c:pt idx="991">
                  <c:v>120.2</c:v>
                </c:pt>
                <c:pt idx="992">
                  <c:v>90.6</c:v>
                </c:pt>
                <c:pt idx="993">
                  <c:v>113.5</c:v>
                </c:pt>
                <c:pt idx="994">
                  <c:v>130.4</c:v>
                </c:pt>
                <c:pt idx="995">
                  <c:v>60.8</c:v>
                </c:pt>
                <c:pt idx="996">
                  <c:v>89.1</c:v>
                </c:pt>
                <c:pt idx="997">
                  <c:v>102.7</c:v>
                </c:pt>
                <c:pt idx="998">
                  <c:v>73</c:v>
                </c:pt>
                <c:pt idx="999">
                  <c:v>111.7</c:v>
                </c:pt>
                <c:pt idx="1000">
                  <c:v>163</c:v>
                </c:pt>
                <c:pt idx="1001">
                  <c:v>166</c:v>
                </c:pt>
                <c:pt idx="1002">
                  <c:v>79</c:v>
                </c:pt>
                <c:pt idx="1003">
                  <c:v>131.5</c:v>
                </c:pt>
                <c:pt idx="1004">
                  <c:v>97.2</c:v>
                </c:pt>
                <c:pt idx="1005">
                  <c:v>62.8</c:v>
                </c:pt>
                <c:pt idx="1006">
                  <c:v>74.9</c:v>
                </c:pt>
                <c:pt idx="1007">
                  <c:v>75</c:v>
                </c:pt>
                <c:pt idx="1008">
                  <c:v>111.2</c:v>
                </c:pt>
                <c:pt idx="1009">
                  <c:v>115.8</c:v>
                </c:pt>
                <c:pt idx="1010">
                  <c:v>116.8</c:v>
                </c:pt>
                <c:pt idx="1011">
                  <c:v>57</c:v>
                </c:pt>
                <c:pt idx="1012">
                  <c:v>125.7</c:v>
                </c:pt>
                <c:pt idx="1013">
                  <c:v>76</c:v>
                </c:pt>
                <c:pt idx="1014">
                  <c:v>72</c:v>
                </c:pt>
                <c:pt idx="1015">
                  <c:v>102.5</c:v>
                </c:pt>
                <c:pt idx="1016">
                  <c:v>131.7</c:v>
                </c:pt>
                <c:pt idx="1017">
                  <c:v>94.3</c:v>
                </c:pt>
                <c:pt idx="1018">
                  <c:v>129.3</c:v>
                </c:pt>
                <c:pt idx="1019">
                  <c:v>99</c:v>
                </c:pt>
                <c:pt idx="1020">
                  <c:v>145.4</c:v>
                </c:pt>
                <c:pt idx="1021">
                  <c:v>87.8</c:v>
                </c:pt>
                <c:pt idx="1022">
                  <c:v>103.5</c:v>
                </c:pt>
                <c:pt idx="1023">
                  <c:v>66.6</c:v>
                </c:pt>
                <c:pt idx="1024">
                  <c:v>81.5</c:v>
                </c:pt>
                <c:pt idx="1025">
                  <c:v>140.4</c:v>
                </c:pt>
                <c:pt idx="1026">
                  <c:v>44</c:v>
                </c:pt>
                <c:pt idx="1027">
                  <c:v>125.5</c:v>
                </c:pt>
                <c:pt idx="1028">
                  <c:v>108.4</c:v>
                </c:pt>
                <c:pt idx="1029">
                  <c:v>154.3</c:v>
                </c:pt>
                <c:pt idx="1030">
                  <c:v>74</c:v>
                </c:pt>
                <c:pt idx="1031">
                  <c:v>102.7</c:v>
                </c:pt>
                <c:pt idx="1032">
                  <c:v>109.1</c:v>
                </c:pt>
                <c:pt idx="1033">
                  <c:v>74.3</c:v>
                </c:pt>
                <c:pt idx="1034">
                  <c:v>76.1</c:v>
                </c:pt>
                <c:pt idx="1035">
                  <c:v>147.7</c:v>
                </c:pt>
                <c:pt idx="1036">
                  <c:v>68.2</c:v>
                </c:pt>
                <c:pt idx="1037">
                  <c:v>105.3</c:v>
                </c:pt>
                <c:pt idx="1038">
                  <c:v>117.5</c:v>
                </c:pt>
                <c:pt idx="1039">
                  <c:v>65.9</c:v>
                </c:pt>
                <c:pt idx="1040">
                  <c:v>78.7</c:v>
                </c:pt>
                <c:pt idx="1041">
                  <c:v>101.1</c:v>
                </c:pt>
                <c:pt idx="1042">
                  <c:v>130.3</c:v>
                </c:pt>
                <c:pt idx="1043">
                  <c:v>99.5</c:v>
                </c:pt>
                <c:pt idx="1044">
                  <c:v>90.8</c:v>
                </c:pt>
                <c:pt idx="1045">
                  <c:v>102.3</c:v>
                </c:pt>
                <c:pt idx="1046">
                  <c:v>55.3</c:v>
                </c:pt>
                <c:pt idx="1047">
                  <c:v>25.9</c:v>
                </c:pt>
                <c:pt idx="1048">
                  <c:v>82.6</c:v>
                </c:pt>
                <c:pt idx="1049">
                  <c:v>43.7</c:v>
                </c:pt>
                <c:pt idx="1050">
                  <c:v>131.5</c:v>
                </c:pt>
                <c:pt idx="1051">
                  <c:v>165.4</c:v>
                </c:pt>
                <c:pt idx="1052">
                  <c:v>80.4</c:v>
                </c:pt>
                <c:pt idx="1053">
                  <c:v>131.2</c:v>
                </c:pt>
                <c:pt idx="1054">
                  <c:v>98</c:v>
                </c:pt>
                <c:pt idx="1055">
                  <c:v>92.5</c:v>
                </c:pt>
                <c:pt idx="1056">
                  <c:v>174.7</c:v>
                </c:pt>
                <c:pt idx="1057">
                  <c:v>152</c:v>
                </c:pt>
                <c:pt idx="1058">
                  <c:v>94.6</c:v>
                </c:pt>
                <c:pt idx="1059">
                  <c:v>119</c:v>
                </c:pt>
                <c:pt idx="1060">
                  <c:v>116.3</c:v>
                </c:pt>
                <c:pt idx="1061">
                  <c:v>89.9</c:v>
                </c:pt>
                <c:pt idx="1062">
                  <c:v>109.7</c:v>
                </c:pt>
                <c:pt idx="1063">
                  <c:v>76.4</c:v>
                </c:pt>
                <c:pt idx="1064">
                  <c:v>76.9</c:v>
                </c:pt>
                <c:pt idx="1065">
                  <c:v>46.9</c:v>
                </c:pt>
                <c:pt idx="1066">
                  <c:v>121.6</c:v>
                </c:pt>
                <c:pt idx="1067">
                  <c:v>98.4</c:v>
                </c:pt>
                <c:pt idx="1068">
                  <c:v>120.8</c:v>
                </c:pt>
                <c:pt idx="1069">
                  <c:v>66.3</c:v>
                </c:pt>
                <c:pt idx="1070">
                  <c:v>70.9</c:v>
                </c:pt>
                <c:pt idx="1071">
                  <c:v>84</c:v>
                </c:pt>
                <c:pt idx="1072">
                  <c:v>65.5</c:v>
                </c:pt>
                <c:pt idx="1073">
                  <c:v>81.5</c:v>
                </c:pt>
                <c:pt idx="1074">
                  <c:v>64.5</c:v>
                </c:pt>
                <c:pt idx="1075">
                  <c:v>94.1</c:v>
                </c:pt>
                <c:pt idx="1076">
                  <c:v>112.1</c:v>
                </c:pt>
                <c:pt idx="1077">
                  <c:v>70.1</c:v>
                </c:pt>
                <c:pt idx="1078">
                  <c:v>82.1</c:v>
                </c:pt>
                <c:pt idx="1079">
                  <c:v>81.7</c:v>
                </c:pt>
                <c:pt idx="1080">
                  <c:v>128.8</c:v>
                </c:pt>
                <c:pt idx="1081">
                  <c:v>60</c:v>
                </c:pt>
                <c:pt idx="1082">
                  <c:v>90</c:v>
                </c:pt>
                <c:pt idx="1083">
                  <c:v>107.4</c:v>
                </c:pt>
                <c:pt idx="1084">
                  <c:v>78.3</c:v>
                </c:pt>
                <c:pt idx="1085">
                  <c:v>69.6</c:v>
                </c:pt>
                <c:pt idx="1086">
                  <c:v>113.9</c:v>
                </c:pt>
                <c:pt idx="1087">
                  <c:v>122.7</c:v>
                </c:pt>
                <c:pt idx="1088">
                  <c:v>66.6</c:v>
                </c:pt>
                <c:pt idx="1089">
                  <c:v>55.3</c:v>
                </c:pt>
                <c:pt idx="1090">
                  <c:v>99.6</c:v>
                </c:pt>
                <c:pt idx="1091">
                  <c:v>71.7</c:v>
                </c:pt>
                <c:pt idx="1092">
                  <c:v>115</c:v>
                </c:pt>
                <c:pt idx="1093">
                  <c:v>110.3</c:v>
                </c:pt>
                <c:pt idx="1094">
                  <c:v>97</c:v>
                </c:pt>
                <c:pt idx="1095">
                  <c:v>85.5</c:v>
                </c:pt>
                <c:pt idx="1096">
                  <c:v>84</c:v>
                </c:pt>
                <c:pt idx="1097">
                  <c:v>127.2</c:v>
                </c:pt>
                <c:pt idx="1098">
                  <c:v>97.5</c:v>
                </c:pt>
                <c:pt idx="1099">
                  <c:v>79.1</c:v>
                </c:pt>
                <c:pt idx="1100">
                  <c:v>80</c:v>
                </c:pt>
                <c:pt idx="1101">
                  <c:v>80.4</c:v>
                </c:pt>
                <c:pt idx="1102">
                  <c:v>71.5</c:v>
                </c:pt>
                <c:pt idx="1103">
                  <c:v>149.5</c:v>
                </c:pt>
                <c:pt idx="1104">
                  <c:v>125.3</c:v>
                </c:pt>
                <c:pt idx="1105">
                  <c:v>96.4</c:v>
                </c:pt>
                <c:pt idx="1106">
                  <c:v>94.1</c:v>
                </c:pt>
                <c:pt idx="1107">
                  <c:v>103.4</c:v>
                </c:pt>
                <c:pt idx="1108">
                  <c:v>62.5</c:v>
                </c:pt>
                <c:pt idx="1109">
                  <c:v>144.6</c:v>
                </c:pt>
                <c:pt idx="1110">
                  <c:v>134.8</c:v>
                </c:pt>
                <c:pt idx="1111">
                  <c:v>119.2</c:v>
                </c:pt>
                <c:pt idx="1112">
                  <c:v>113.7</c:v>
                </c:pt>
                <c:pt idx="1113">
                  <c:v>122.1</c:v>
                </c:pt>
                <c:pt idx="1114">
                  <c:v>105.5</c:v>
                </c:pt>
                <c:pt idx="1115">
                  <c:v>56.2</c:v>
                </c:pt>
                <c:pt idx="1116">
                  <c:v>63.9</c:v>
                </c:pt>
                <c:pt idx="1117">
                  <c:v>74.1</c:v>
                </c:pt>
                <c:pt idx="1118">
                  <c:v>49.3</c:v>
                </c:pt>
                <c:pt idx="1119">
                  <c:v>52.7</c:v>
                </c:pt>
                <c:pt idx="1120">
                  <c:v>108.1</c:v>
                </c:pt>
                <c:pt idx="1121">
                  <c:v>97</c:v>
                </c:pt>
                <c:pt idx="1122">
                  <c:v>120.2</c:v>
                </c:pt>
                <c:pt idx="1123">
                  <c:v>74.9</c:v>
                </c:pt>
                <c:pt idx="1124">
                  <c:v>104</c:v>
                </c:pt>
                <c:pt idx="1125">
                  <c:v>107.4</c:v>
                </c:pt>
                <c:pt idx="1126">
                  <c:v>94.6</c:v>
                </c:pt>
                <c:pt idx="1127">
                  <c:v>109.2</c:v>
                </c:pt>
                <c:pt idx="1128">
                  <c:v>152.7</c:v>
                </c:pt>
                <c:pt idx="1129">
                  <c:v>98.7</c:v>
                </c:pt>
                <c:pt idx="1130">
                  <c:v>123</c:v>
                </c:pt>
                <c:pt idx="1131">
                  <c:v>82.7</c:v>
                </c:pt>
                <c:pt idx="1132">
                  <c:v>118.4</c:v>
                </c:pt>
                <c:pt idx="1133">
                  <c:v>63.4</c:v>
                </c:pt>
                <c:pt idx="1134">
                  <c:v>60.9</c:v>
                </c:pt>
                <c:pt idx="1135">
                  <c:v>104.7</c:v>
                </c:pt>
                <c:pt idx="1136">
                  <c:v>88.9</c:v>
                </c:pt>
                <c:pt idx="1137">
                  <c:v>83.2</c:v>
                </c:pt>
                <c:pt idx="1138">
                  <c:v>133.2</c:v>
                </c:pt>
                <c:pt idx="1139">
                  <c:v>94.9</c:v>
                </c:pt>
                <c:pt idx="1140">
                  <c:v>94.8</c:v>
                </c:pt>
                <c:pt idx="1141">
                  <c:v>127.3</c:v>
                </c:pt>
                <c:pt idx="1142">
                  <c:v>146</c:v>
                </c:pt>
                <c:pt idx="1143">
                  <c:v>109.4</c:v>
                </c:pt>
                <c:pt idx="1144">
                  <c:v>106.7</c:v>
                </c:pt>
                <c:pt idx="1145">
                  <c:v>68.1</c:v>
                </c:pt>
                <c:pt idx="1146">
                  <c:v>99.4</c:v>
                </c:pt>
                <c:pt idx="1147">
                  <c:v>81.8</c:v>
                </c:pt>
                <c:pt idx="1148">
                  <c:v>91.1</c:v>
                </c:pt>
                <c:pt idx="1149">
                  <c:v>57.7</c:v>
                </c:pt>
                <c:pt idx="1150">
                  <c:v>108.4</c:v>
                </c:pt>
                <c:pt idx="1151">
                  <c:v>166.5</c:v>
                </c:pt>
                <c:pt idx="1152">
                  <c:v>141.2</c:v>
                </c:pt>
                <c:pt idx="1153">
                  <c:v>82.1</c:v>
                </c:pt>
                <c:pt idx="1154">
                  <c:v>79.5</c:v>
                </c:pt>
                <c:pt idx="1155">
                  <c:v>73.6</c:v>
                </c:pt>
                <c:pt idx="1156">
                  <c:v>67.6</c:v>
                </c:pt>
                <c:pt idx="1157">
                  <c:v>90</c:v>
                </c:pt>
                <c:pt idx="1158">
                  <c:v>111.1</c:v>
                </c:pt>
                <c:pt idx="1159">
                  <c:v>82.5</c:v>
                </c:pt>
                <c:pt idx="1160">
                  <c:v>86.7</c:v>
                </c:pt>
                <c:pt idx="1161">
                  <c:v>82.9</c:v>
                </c:pt>
                <c:pt idx="1162">
                  <c:v>80</c:v>
                </c:pt>
                <c:pt idx="1163">
                  <c:v>65.4</c:v>
                </c:pt>
                <c:pt idx="1164">
                  <c:v>57.8</c:v>
                </c:pt>
                <c:pt idx="1165">
                  <c:v>84</c:v>
                </c:pt>
                <c:pt idx="1166">
                  <c:v>59.5</c:v>
                </c:pt>
                <c:pt idx="1167">
                  <c:v>47.3</c:v>
                </c:pt>
                <c:pt idx="1168">
                  <c:v>68.5</c:v>
                </c:pt>
                <c:pt idx="1169">
                  <c:v>78.5</c:v>
                </c:pt>
                <c:pt idx="1170">
                  <c:v>51.6</c:v>
                </c:pt>
                <c:pt idx="1171">
                  <c:v>49.7</c:v>
                </c:pt>
                <c:pt idx="1172">
                  <c:v>68.1</c:v>
                </c:pt>
                <c:pt idx="1173">
                  <c:v>78.3</c:v>
                </c:pt>
                <c:pt idx="1174">
                  <c:v>97.9</c:v>
                </c:pt>
                <c:pt idx="1175">
                  <c:v>167</c:v>
                </c:pt>
                <c:pt idx="1176">
                  <c:v>168.9</c:v>
                </c:pt>
                <c:pt idx="1177">
                  <c:v>99.6</c:v>
                </c:pt>
                <c:pt idx="1178">
                  <c:v>147.9</c:v>
                </c:pt>
                <c:pt idx="1179">
                  <c:v>156.6</c:v>
                </c:pt>
                <c:pt idx="1180">
                  <c:v>124</c:v>
                </c:pt>
                <c:pt idx="1181">
                  <c:v>81.6</c:v>
                </c:pt>
                <c:pt idx="1182">
                  <c:v>105.9</c:v>
                </c:pt>
                <c:pt idx="1183">
                  <c:v>61.8</c:v>
                </c:pt>
                <c:pt idx="1184">
                  <c:v>69.2</c:v>
                </c:pt>
                <c:pt idx="1185">
                  <c:v>47.4</c:v>
                </c:pt>
                <c:pt idx="1186">
                  <c:v>73</c:v>
                </c:pt>
                <c:pt idx="1187">
                  <c:v>50.1</c:v>
                </c:pt>
                <c:pt idx="1188">
                  <c:v>65</c:v>
                </c:pt>
                <c:pt idx="1189">
                  <c:v>119.5</c:v>
                </c:pt>
                <c:pt idx="1190">
                  <c:v>56.1</c:v>
                </c:pt>
                <c:pt idx="1191">
                  <c:v>55.5</c:v>
                </c:pt>
                <c:pt idx="1192">
                  <c:v>38.1</c:v>
                </c:pt>
                <c:pt idx="1193">
                  <c:v>42.2</c:v>
                </c:pt>
                <c:pt idx="1194">
                  <c:v>41.3</c:v>
                </c:pt>
                <c:pt idx="1195">
                  <c:v>82.4</c:v>
                </c:pt>
                <c:pt idx="1196">
                  <c:v>83.8</c:v>
                </c:pt>
                <c:pt idx="1197">
                  <c:v>71.9</c:v>
                </c:pt>
                <c:pt idx="1198">
                  <c:v>64.9</c:v>
                </c:pt>
                <c:pt idx="1199">
                  <c:v>57.9</c:v>
                </c:pt>
                <c:pt idx="1200">
                  <c:v>127.8</c:v>
                </c:pt>
                <c:pt idx="1201">
                  <c:v>113.9</c:v>
                </c:pt>
                <c:pt idx="1202">
                  <c:v>90</c:v>
                </c:pt>
                <c:pt idx="1203">
                  <c:v>166.5</c:v>
                </c:pt>
                <c:pt idx="1204">
                  <c:v>125.2</c:v>
                </c:pt>
                <c:pt idx="1205">
                  <c:v>106.8</c:v>
                </c:pt>
                <c:pt idx="1206">
                  <c:v>109.8</c:v>
                </c:pt>
                <c:pt idx="1207">
                  <c:v>53</c:v>
                </c:pt>
                <c:pt idx="1208">
                  <c:v>133</c:v>
                </c:pt>
                <c:pt idx="1209">
                  <c:v>94.5</c:v>
                </c:pt>
                <c:pt idx="1210">
                  <c:v>42.6</c:v>
                </c:pt>
                <c:pt idx="1211">
                  <c:v>89.7</c:v>
                </c:pt>
                <c:pt idx="1212">
                  <c:v>28.7</c:v>
                </c:pt>
                <c:pt idx="1213">
                  <c:v>56.3</c:v>
                </c:pt>
                <c:pt idx="1214">
                  <c:v>43.3</c:v>
                </c:pt>
                <c:pt idx="1215">
                  <c:v>110.2</c:v>
                </c:pt>
                <c:pt idx="1216">
                  <c:v>145.9</c:v>
                </c:pt>
                <c:pt idx="1217">
                  <c:v>95.6</c:v>
                </c:pt>
                <c:pt idx="1218">
                  <c:v>136.7</c:v>
                </c:pt>
                <c:pt idx="1219">
                  <c:v>122.4</c:v>
                </c:pt>
                <c:pt idx="1220">
                  <c:v>142.2</c:v>
                </c:pt>
                <c:pt idx="1221">
                  <c:v>84</c:v>
                </c:pt>
                <c:pt idx="1222">
                  <c:v>64.7</c:v>
                </c:pt>
                <c:pt idx="1223">
                  <c:v>90.8</c:v>
                </c:pt>
                <c:pt idx="1224">
                  <c:v>81.5</c:v>
                </c:pt>
                <c:pt idx="1225">
                  <c:v>106.5</c:v>
                </c:pt>
                <c:pt idx="1226">
                  <c:v>131.4</c:v>
                </c:pt>
                <c:pt idx="1227">
                  <c:v>105.3</c:v>
                </c:pt>
                <c:pt idx="1228">
                  <c:v>81.4</c:v>
                </c:pt>
                <c:pt idx="1229">
                  <c:v>108.5</c:v>
                </c:pt>
                <c:pt idx="1230">
                  <c:v>108.9</c:v>
                </c:pt>
                <c:pt idx="1231">
                  <c:v>122.7</c:v>
                </c:pt>
                <c:pt idx="1232">
                  <c:v>129</c:v>
                </c:pt>
                <c:pt idx="1233">
                  <c:v>88.4</c:v>
                </c:pt>
                <c:pt idx="1234">
                  <c:v>115</c:v>
                </c:pt>
                <c:pt idx="1235">
                  <c:v>123.8</c:v>
                </c:pt>
                <c:pt idx="1236">
                  <c:v>123.7</c:v>
                </c:pt>
                <c:pt idx="1237">
                  <c:v>101.3</c:v>
                </c:pt>
                <c:pt idx="1238">
                  <c:v>121.3</c:v>
                </c:pt>
                <c:pt idx="1239">
                  <c:v>133.8</c:v>
                </c:pt>
                <c:pt idx="1240">
                  <c:v>85</c:v>
                </c:pt>
                <c:pt idx="1241">
                  <c:v>133</c:v>
                </c:pt>
                <c:pt idx="1242">
                  <c:v>89.2</c:v>
                </c:pt>
                <c:pt idx="1243">
                  <c:v>143.3</c:v>
                </c:pt>
                <c:pt idx="1244">
                  <c:v>100.2</c:v>
                </c:pt>
                <c:pt idx="1245">
                  <c:v>80.9</c:v>
                </c:pt>
                <c:pt idx="1246">
                  <c:v>107.4</c:v>
                </c:pt>
                <c:pt idx="1247">
                  <c:v>113.9</c:v>
                </c:pt>
                <c:pt idx="1248">
                  <c:v>88.4</c:v>
                </c:pt>
                <c:pt idx="1249">
                  <c:v>89.2</c:v>
                </c:pt>
                <c:pt idx="1250">
                  <c:v>164.8</c:v>
                </c:pt>
                <c:pt idx="1251">
                  <c:v>143.6</c:v>
                </c:pt>
                <c:pt idx="1252">
                  <c:v>139.1</c:v>
                </c:pt>
                <c:pt idx="1253">
                  <c:v>109.2</c:v>
                </c:pt>
                <c:pt idx="1254">
                  <c:v>142.9</c:v>
                </c:pt>
                <c:pt idx="1255">
                  <c:v>86.2</c:v>
                </c:pt>
                <c:pt idx="1256">
                  <c:v>107.3</c:v>
                </c:pt>
                <c:pt idx="1257">
                  <c:v>95.8</c:v>
                </c:pt>
                <c:pt idx="1258">
                  <c:v>94.7</c:v>
                </c:pt>
                <c:pt idx="1259">
                  <c:v>91.3</c:v>
                </c:pt>
                <c:pt idx="1260">
                  <c:v>95.4</c:v>
                </c:pt>
                <c:pt idx="1261">
                  <c:v>81.2</c:v>
                </c:pt>
                <c:pt idx="1262">
                  <c:v>60.1</c:v>
                </c:pt>
                <c:pt idx="1263">
                  <c:v>89.9</c:v>
                </c:pt>
                <c:pt idx="1264">
                  <c:v>78.9</c:v>
                </c:pt>
                <c:pt idx="1265">
                  <c:v>130.3</c:v>
                </c:pt>
                <c:pt idx="1266">
                  <c:v>100</c:v>
                </c:pt>
                <c:pt idx="1267">
                  <c:v>127.1</c:v>
                </c:pt>
                <c:pt idx="1268">
                  <c:v>97.5</c:v>
                </c:pt>
                <c:pt idx="1269">
                  <c:v>102.9</c:v>
                </c:pt>
                <c:pt idx="1270">
                  <c:v>27.6</c:v>
                </c:pt>
                <c:pt idx="1271">
                  <c:v>100.6</c:v>
                </c:pt>
                <c:pt idx="1272">
                  <c:v>33.1</c:v>
                </c:pt>
                <c:pt idx="1273">
                  <c:v>70.5</c:v>
                </c:pt>
                <c:pt idx="1274">
                  <c:v>76.7</c:v>
                </c:pt>
                <c:pt idx="1275">
                  <c:v>77.6</c:v>
                </c:pt>
                <c:pt idx="1276">
                  <c:v>112.3</c:v>
                </c:pt>
                <c:pt idx="1277">
                  <c:v>118.2</c:v>
                </c:pt>
                <c:pt idx="1278">
                  <c:v>100.7</c:v>
                </c:pt>
                <c:pt idx="1279">
                  <c:v>79.5</c:v>
                </c:pt>
                <c:pt idx="1280">
                  <c:v>119.6</c:v>
                </c:pt>
                <c:pt idx="1281">
                  <c:v>134.9</c:v>
                </c:pt>
                <c:pt idx="1282">
                  <c:v>130</c:v>
                </c:pt>
                <c:pt idx="1283">
                  <c:v>86.4</c:v>
                </c:pt>
                <c:pt idx="1284">
                  <c:v>106.7</c:v>
                </c:pt>
                <c:pt idx="1285">
                  <c:v>98.4</c:v>
                </c:pt>
                <c:pt idx="1286">
                  <c:v>45.6</c:v>
                </c:pt>
                <c:pt idx="1287">
                  <c:v>82.6</c:v>
                </c:pt>
                <c:pt idx="1288">
                  <c:v>102.3</c:v>
                </c:pt>
                <c:pt idx="1289">
                  <c:v>75.4</c:v>
                </c:pt>
                <c:pt idx="1290">
                  <c:v>90.1</c:v>
                </c:pt>
                <c:pt idx="1291">
                  <c:v>75.4</c:v>
                </c:pt>
                <c:pt idx="1292">
                  <c:v>84</c:v>
                </c:pt>
                <c:pt idx="1293">
                  <c:v>91.6</c:v>
                </c:pt>
                <c:pt idx="1294">
                  <c:v>71</c:v>
                </c:pt>
                <c:pt idx="1295">
                  <c:v>76.8</c:v>
                </c:pt>
                <c:pt idx="1296">
                  <c:v>62.9</c:v>
                </c:pt>
                <c:pt idx="1297">
                  <c:v>46</c:v>
                </c:pt>
                <c:pt idx="1298">
                  <c:v>55</c:v>
                </c:pt>
                <c:pt idx="1299">
                  <c:v>76.6</c:v>
                </c:pt>
                <c:pt idx="1300">
                  <c:v>105.3</c:v>
                </c:pt>
                <c:pt idx="1301">
                  <c:v>140.1</c:v>
                </c:pt>
                <c:pt idx="1302">
                  <c:v>121.8</c:v>
                </c:pt>
                <c:pt idx="1303">
                  <c:v>115.6</c:v>
                </c:pt>
                <c:pt idx="1304">
                  <c:v>90.5</c:v>
                </c:pt>
                <c:pt idx="1305">
                  <c:v>101.9</c:v>
                </c:pt>
                <c:pt idx="1306">
                  <c:v>102.2</c:v>
                </c:pt>
                <c:pt idx="1307">
                  <c:v>103.4</c:v>
                </c:pt>
                <c:pt idx="1308">
                  <c:v>81.4</c:v>
                </c:pt>
                <c:pt idx="1309">
                  <c:v>76.9</c:v>
                </c:pt>
                <c:pt idx="1310">
                  <c:v>134.4</c:v>
                </c:pt>
                <c:pt idx="1311">
                  <c:v>65.2</c:v>
                </c:pt>
                <c:pt idx="1312">
                  <c:v>116.9</c:v>
                </c:pt>
                <c:pt idx="1313">
                  <c:v>112.9</c:v>
                </c:pt>
                <c:pt idx="1314">
                  <c:v>76.4</c:v>
                </c:pt>
                <c:pt idx="1315">
                  <c:v>78.5</c:v>
                </c:pt>
                <c:pt idx="1316">
                  <c:v>70.7</c:v>
                </c:pt>
                <c:pt idx="1317">
                  <c:v>103</c:v>
                </c:pt>
                <c:pt idx="1318">
                  <c:v>64.6</c:v>
                </c:pt>
                <c:pt idx="1319">
                  <c:v>62.4</c:v>
                </c:pt>
                <c:pt idx="1320">
                  <c:v>81.4</c:v>
                </c:pt>
                <c:pt idx="1321">
                  <c:v>82.9</c:v>
                </c:pt>
                <c:pt idx="1322">
                  <c:v>92</c:v>
                </c:pt>
                <c:pt idx="1323">
                  <c:v>88.5</c:v>
                </c:pt>
                <c:pt idx="1324">
                  <c:v>57.5</c:v>
                </c:pt>
                <c:pt idx="1325">
                  <c:v>126.3</c:v>
                </c:pt>
                <c:pt idx="1326">
                  <c:v>105</c:v>
                </c:pt>
                <c:pt idx="1327">
                  <c:v>141.2</c:v>
                </c:pt>
                <c:pt idx="1328">
                  <c:v>119.2</c:v>
                </c:pt>
                <c:pt idx="1329">
                  <c:v>151.2</c:v>
                </c:pt>
                <c:pt idx="1330">
                  <c:v>90.9</c:v>
                </c:pt>
                <c:pt idx="1331">
                  <c:v>117.3</c:v>
                </c:pt>
                <c:pt idx="1332">
                  <c:v>112.6</c:v>
                </c:pt>
                <c:pt idx="1333">
                  <c:v>102.6</c:v>
                </c:pt>
                <c:pt idx="1334">
                  <c:v>48.2</c:v>
                </c:pt>
                <c:pt idx="1335">
                  <c:v>121.8</c:v>
                </c:pt>
                <c:pt idx="1336">
                  <c:v>126.4</c:v>
                </c:pt>
                <c:pt idx="1337">
                  <c:v>129.2</c:v>
                </c:pt>
                <c:pt idx="1338">
                  <c:v>107.8</c:v>
                </c:pt>
                <c:pt idx="1339">
                  <c:v>114.2</c:v>
                </c:pt>
                <c:pt idx="1340">
                  <c:v>75.9</c:v>
                </c:pt>
                <c:pt idx="1341">
                  <c:v>57.2</c:v>
                </c:pt>
                <c:pt idx="1342">
                  <c:v>107.1</c:v>
                </c:pt>
                <c:pt idx="1343">
                  <c:v>61.8</c:v>
                </c:pt>
                <c:pt idx="1344">
                  <c:v>49.5</c:v>
                </c:pt>
                <c:pt idx="1345">
                  <c:v>51.9</c:v>
                </c:pt>
                <c:pt idx="1346">
                  <c:v>95.5</c:v>
                </c:pt>
                <c:pt idx="1347">
                  <c:v>80.8</c:v>
                </c:pt>
                <c:pt idx="1348">
                  <c:v>74</c:v>
                </c:pt>
                <c:pt idx="1349">
                  <c:v>52.8</c:v>
                </c:pt>
                <c:pt idx="1350">
                  <c:v>122.1</c:v>
                </c:pt>
                <c:pt idx="1351">
                  <c:v>69.4</c:v>
                </c:pt>
                <c:pt idx="1352">
                  <c:v>59.8</c:v>
                </c:pt>
                <c:pt idx="1353">
                  <c:v>80</c:v>
                </c:pt>
                <c:pt idx="1354">
                  <c:v>53.8</c:v>
                </c:pt>
                <c:pt idx="1355">
                  <c:v>130.9</c:v>
                </c:pt>
                <c:pt idx="1356">
                  <c:v>78</c:v>
                </c:pt>
                <c:pt idx="1357">
                  <c:v>90.6</c:v>
                </c:pt>
                <c:pt idx="1358">
                  <c:v>71.5</c:v>
                </c:pt>
                <c:pt idx="1359">
                  <c:v>86.6</c:v>
                </c:pt>
                <c:pt idx="1360">
                  <c:v>62.6</c:v>
                </c:pt>
                <c:pt idx="1361">
                  <c:v>90.7</c:v>
                </c:pt>
                <c:pt idx="1362">
                  <c:v>116.8</c:v>
                </c:pt>
                <c:pt idx="1363">
                  <c:v>110.8</c:v>
                </c:pt>
                <c:pt idx="1364">
                  <c:v>41.8</c:v>
                </c:pt>
                <c:pt idx="1365">
                  <c:v>114.4</c:v>
                </c:pt>
                <c:pt idx="1366">
                  <c:v>100.2</c:v>
                </c:pt>
                <c:pt idx="1367">
                  <c:v>103.1</c:v>
                </c:pt>
                <c:pt idx="1368">
                  <c:v>67.2</c:v>
                </c:pt>
                <c:pt idx="1369">
                  <c:v>147.9</c:v>
                </c:pt>
                <c:pt idx="1370">
                  <c:v>77.9</c:v>
                </c:pt>
                <c:pt idx="1371">
                  <c:v>91.7</c:v>
                </c:pt>
                <c:pt idx="1372">
                  <c:v>59.7</c:v>
                </c:pt>
                <c:pt idx="1373">
                  <c:v>90.1</c:v>
                </c:pt>
                <c:pt idx="1374">
                  <c:v>90.1</c:v>
                </c:pt>
                <c:pt idx="1375">
                  <c:v>74.7</c:v>
                </c:pt>
                <c:pt idx="1376">
                  <c:v>73.8</c:v>
                </c:pt>
                <c:pt idx="1377">
                  <c:v>121.4</c:v>
                </c:pt>
                <c:pt idx="1378">
                  <c:v>85.4</c:v>
                </c:pt>
                <c:pt idx="1379">
                  <c:v>80</c:v>
                </c:pt>
                <c:pt idx="1380">
                  <c:v>91.8</c:v>
                </c:pt>
                <c:pt idx="1381">
                  <c:v>64.5</c:v>
                </c:pt>
                <c:pt idx="1382">
                  <c:v>50.7</c:v>
                </c:pt>
                <c:pt idx="1383">
                  <c:v>76.2</c:v>
                </c:pt>
                <c:pt idx="1384">
                  <c:v>73.8</c:v>
                </c:pt>
                <c:pt idx="1385">
                  <c:v>81.5</c:v>
                </c:pt>
                <c:pt idx="1386">
                  <c:v>103.2</c:v>
                </c:pt>
                <c:pt idx="1387">
                  <c:v>98.6</c:v>
                </c:pt>
                <c:pt idx="1388">
                  <c:v>76.9</c:v>
                </c:pt>
                <c:pt idx="1389">
                  <c:v>112.6</c:v>
                </c:pt>
                <c:pt idx="1390">
                  <c:v>125.5</c:v>
                </c:pt>
                <c:pt idx="1391">
                  <c:v>92.1</c:v>
                </c:pt>
                <c:pt idx="1392">
                  <c:v>110.4</c:v>
                </c:pt>
                <c:pt idx="1393">
                  <c:v>78.9</c:v>
                </c:pt>
                <c:pt idx="1394">
                  <c:v>66.5</c:v>
                </c:pt>
                <c:pt idx="1395">
                  <c:v>87.7</c:v>
                </c:pt>
                <c:pt idx="1396">
                  <c:v>58.2</c:v>
                </c:pt>
                <c:pt idx="1397">
                  <c:v>26</c:v>
                </c:pt>
                <c:pt idx="1398">
                  <c:v>52.7</c:v>
                </c:pt>
                <c:pt idx="1399">
                  <c:v>78.8</c:v>
                </c:pt>
                <c:pt idx="1400">
                  <c:v>68</c:v>
                </c:pt>
                <c:pt idx="1401">
                  <c:v>73.8</c:v>
                </c:pt>
                <c:pt idx="1402">
                  <c:v>49.2</c:v>
                </c:pt>
                <c:pt idx="1403">
                  <c:v>140.8</c:v>
                </c:pt>
                <c:pt idx="1404">
                  <c:v>45.2</c:v>
                </c:pt>
                <c:pt idx="1405">
                  <c:v>132.4</c:v>
                </c:pt>
                <c:pt idx="1406">
                  <c:v>128.2</c:v>
                </c:pt>
                <c:pt idx="1407">
                  <c:v>68.3</c:v>
                </c:pt>
                <c:pt idx="1408">
                  <c:v>110.7</c:v>
                </c:pt>
                <c:pt idx="1409">
                  <c:v>55</c:v>
                </c:pt>
                <c:pt idx="1410">
                  <c:v>48.7</c:v>
                </c:pt>
                <c:pt idx="1411">
                  <c:v>66.5</c:v>
                </c:pt>
                <c:pt idx="1412">
                  <c:v>42.2</c:v>
                </c:pt>
                <c:pt idx="1413">
                  <c:v>66</c:v>
                </c:pt>
                <c:pt idx="1414">
                  <c:v>96.4</c:v>
                </c:pt>
                <c:pt idx="1415">
                  <c:v>36.6</c:v>
                </c:pt>
                <c:pt idx="1416">
                  <c:v>66.8</c:v>
                </c:pt>
                <c:pt idx="1417">
                  <c:v>79.4</c:v>
                </c:pt>
                <c:pt idx="1418">
                  <c:v>74.9</c:v>
                </c:pt>
                <c:pt idx="1419">
                  <c:v>60</c:v>
                </c:pt>
                <c:pt idx="1420">
                  <c:v>75.7</c:v>
                </c:pt>
                <c:pt idx="1421">
                  <c:v>83.7</c:v>
                </c:pt>
                <c:pt idx="1422">
                  <c:v>63.5</c:v>
                </c:pt>
                <c:pt idx="1423">
                  <c:v>64.5</c:v>
                </c:pt>
                <c:pt idx="1424">
                  <c:v>93.8</c:v>
                </c:pt>
                <c:pt idx="1425">
                  <c:v>83.4</c:v>
                </c:pt>
                <c:pt idx="1426">
                  <c:v>18.8</c:v>
                </c:pt>
                <c:pt idx="1427">
                  <c:v>106.1</c:v>
                </c:pt>
                <c:pt idx="1428">
                  <c:v>73.6</c:v>
                </c:pt>
                <c:pt idx="1429">
                  <c:v>81.7</c:v>
                </c:pt>
                <c:pt idx="1430">
                  <c:v>142.3</c:v>
                </c:pt>
                <c:pt idx="1431">
                  <c:v>90.1</c:v>
                </c:pt>
                <c:pt idx="1432">
                  <c:v>82.6</c:v>
                </c:pt>
                <c:pt idx="1433">
                  <c:v>87.9</c:v>
                </c:pt>
                <c:pt idx="1434">
                  <c:v>87.2</c:v>
                </c:pt>
                <c:pt idx="1435">
                  <c:v>96.4</c:v>
                </c:pt>
                <c:pt idx="1436">
                  <c:v>63.2</c:v>
                </c:pt>
                <c:pt idx="1437">
                  <c:v>58.5</c:v>
                </c:pt>
                <c:pt idx="1438">
                  <c:v>102.9</c:v>
                </c:pt>
                <c:pt idx="1439">
                  <c:v>68.8</c:v>
                </c:pt>
                <c:pt idx="1440">
                  <c:v>84.3</c:v>
                </c:pt>
                <c:pt idx="1441">
                  <c:v>137.2</c:v>
                </c:pt>
                <c:pt idx="1442">
                  <c:v>67.9</c:v>
                </c:pt>
                <c:pt idx="1443">
                  <c:v>102.6</c:v>
                </c:pt>
                <c:pt idx="1444">
                  <c:v>99.1</c:v>
                </c:pt>
                <c:pt idx="1445">
                  <c:v>76.9</c:v>
                </c:pt>
                <c:pt idx="1446">
                  <c:v>60.9</c:v>
                </c:pt>
                <c:pt idx="1447">
                  <c:v>80.3</c:v>
                </c:pt>
                <c:pt idx="1448">
                  <c:v>106.2</c:v>
                </c:pt>
                <c:pt idx="1449">
                  <c:v>93.7</c:v>
                </c:pt>
                <c:pt idx="1450">
                  <c:v>61</c:v>
                </c:pt>
                <c:pt idx="1451">
                  <c:v>113.2</c:v>
                </c:pt>
                <c:pt idx="1452">
                  <c:v>95.4</c:v>
                </c:pt>
                <c:pt idx="1453">
                  <c:v>99.8</c:v>
                </c:pt>
                <c:pt idx="1454">
                  <c:v>101.5</c:v>
                </c:pt>
                <c:pt idx="1455">
                  <c:v>97.7</c:v>
                </c:pt>
                <c:pt idx="1456">
                  <c:v>117.7</c:v>
                </c:pt>
                <c:pt idx="1457">
                  <c:v>62.7</c:v>
                </c:pt>
                <c:pt idx="1458">
                  <c:v>70.9</c:v>
                </c:pt>
                <c:pt idx="1459">
                  <c:v>55.4</c:v>
                </c:pt>
                <c:pt idx="1460">
                  <c:v>83.7</c:v>
                </c:pt>
                <c:pt idx="1461">
                  <c:v>92.6</c:v>
                </c:pt>
                <c:pt idx="1462">
                  <c:v>93.1</c:v>
                </c:pt>
                <c:pt idx="1463">
                  <c:v>96.7</c:v>
                </c:pt>
                <c:pt idx="1464">
                  <c:v>94.4</c:v>
                </c:pt>
                <c:pt idx="1465">
                  <c:v>135.2</c:v>
                </c:pt>
                <c:pt idx="1466">
                  <c:v>152.8</c:v>
                </c:pt>
                <c:pt idx="1467">
                  <c:v>105.7</c:v>
                </c:pt>
                <c:pt idx="1468">
                  <c:v>107.8</c:v>
                </c:pt>
                <c:pt idx="1469">
                  <c:v>87</c:v>
                </c:pt>
                <c:pt idx="1470">
                  <c:v>89.5</c:v>
                </c:pt>
                <c:pt idx="1471">
                  <c:v>93.1</c:v>
                </c:pt>
                <c:pt idx="1472">
                  <c:v>140.3</c:v>
                </c:pt>
                <c:pt idx="1473">
                  <c:v>105.8</c:v>
                </c:pt>
                <c:pt idx="1474">
                  <c:v>90.7</c:v>
                </c:pt>
                <c:pt idx="1475">
                  <c:v>48.3</c:v>
                </c:pt>
                <c:pt idx="1476">
                  <c:v>74.2</c:v>
                </c:pt>
                <c:pt idx="1477">
                  <c:v>65.5</c:v>
                </c:pt>
                <c:pt idx="1478">
                  <c:v>99.5</c:v>
                </c:pt>
                <c:pt idx="1479">
                  <c:v>84.6</c:v>
                </c:pt>
                <c:pt idx="1480">
                  <c:v>72.8</c:v>
                </c:pt>
                <c:pt idx="1481">
                  <c:v>137.3</c:v>
                </c:pt>
                <c:pt idx="1482">
                  <c:v>92.9</c:v>
                </c:pt>
                <c:pt idx="1483">
                  <c:v>114.4</c:v>
                </c:pt>
                <c:pt idx="1484">
                  <c:v>73.3</c:v>
                </c:pt>
                <c:pt idx="1485">
                  <c:v>73.4</c:v>
                </c:pt>
                <c:pt idx="1486">
                  <c:v>85.5</c:v>
                </c:pt>
                <c:pt idx="1487">
                  <c:v>76.9</c:v>
                </c:pt>
                <c:pt idx="1488">
                  <c:v>58.3</c:v>
                </c:pt>
                <c:pt idx="1489">
                  <c:v>59.4</c:v>
                </c:pt>
                <c:pt idx="1490">
                  <c:v>105.8</c:v>
                </c:pt>
                <c:pt idx="1491">
                  <c:v>135.2</c:v>
                </c:pt>
                <c:pt idx="1492">
                  <c:v>107.8</c:v>
                </c:pt>
                <c:pt idx="1493">
                  <c:v>107.1</c:v>
                </c:pt>
                <c:pt idx="1494">
                  <c:v>105</c:v>
                </c:pt>
                <c:pt idx="1495">
                  <c:v>79.6</c:v>
                </c:pt>
                <c:pt idx="1496">
                  <c:v>99</c:v>
                </c:pt>
                <c:pt idx="1497">
                  <c:v>83.4</c:v>
                </c:pt>
                <c:pt idx="1498">
                  <c:v>63.4</c:v>
                </c:pt>
                <c:pt idx="1499">
                  <c:v>78.7</c:v>
                </c:pt>
                <c:pt idx="1500">
                  <c:v>116.6</c:v>
                </c:pt>
                <c:pt idx="1501">
                  <c:v>79.1</c:v>
                </c:pt>
                <c:pt idx="1502">
                  <c:v>68.4</c:v>
                </c:pt>
                <c:pt idx="1503">
                  <c:v>96.8</c:v>
                </c:pt>
                <c:pt idx="1504">
                  <c:v>99.7</c:v>
                </c:pt>
                <c:pt idx="1505">
                  <c:v>116</c:v>
                </c:pt>
                <c:pt idx="1506">
                  <c:v>161.4</c:v>
                </c:pt>
                <c:pt idx="1507">
                  <c:v>157.7</c:v>
                </c:pt>
                <c:pt idx="1508">
                  <c:v>159.8</c:v>
                </c:pt>
                <c:pt idx="1509">
                  <c:v>99.6</c:v>
                </c:pt>
                <c:pt idx="1510">
                  <c:v>161</c:v>
                </c:pt>
                <c:pt idx="1511">
                  <c:v>65.3</c:v>
                </c:pt>
                <c:pt idx="1512">
                  <c:v>107.6</c:v>
                </c:pt>
                <c:pt idx="1513">
                  <c:v>93.7</c:v>
                </c:pt>
                <c:pt idx="1514">
                  <c:v>36.8</c:v>
                </c:pt>
                <c:pt idx="1515">
                  <c:v>148.1</c:v>
                </c:pt>
                <c:pt idx="1516">
                  <c:v>111.2</c:v>
                </c:pt>
                <c:pt idx="1517">
                  <c:v>107.6</c:v>
                </c:pt>
                <c:pt idx="1518">
                  <c:v>110.3</c:v>
                </c:pt>
                <c:pt idx="1519">
                  <c:v>73.8</c:v>
                </c:pt>
                <c:pt idx="1520">
                  <c:v>82.2</c:v>
                </c:pt>
                <c:pt idx="1521">
                  <c:v>68.4</c:v>
                </c:pt>
                <c:pt idx="1522">
                  <c:v>66.1</c:v>
                </c:pt>
                <c:pt idx="1523">
                  <c:v>45</c:v>
                </c:pt>
                <c:pt idx="1524">
                  <c:v>85.6</c:v>
                </c:pt>
                <c:pt idx="1525">
                  <c:v>108.7</c:v>
                </c:pt>
                <c:pt idx="1526">
                  <c:v>197</c:v>
                </c:pt>
                <c:pt idx="1527">
                  <c:v>72</c:v>
                </c:pt>
                <c:pt idx="1528">
                  <c:v>86.2</c:v>
                </c:pt>
                <c:pt idx="1529">
                  <c:v>64.3</c:v>
                </c:pt>
                <c:pt idx="1530">
                  <c:v>61.6</c:v>
                </c:pt>
                <c:pt idx="1531">
                  <c:v>49.3</c:v>
                </c:pt>
                <c:pt idx="1532">
                  <c:v>123.8</c:v>
                </c:pt>
                <c:pt idx="1533">
                  <c:v>45.7</c:v>
                </c:pt>
                <c:pt idx="1534">
                  <c:v>80.7</c:v>
                </c:pt>
                <c:pt idx="1535">
                  <c:v>86.6</c:v>
                </c:pt>
                <c:pt idx="1536">
                  <c:v>116.8</c:v>
                </c:pt>
                <c:pt idx="1537">
                  <c:v>86.5</c:v>
                </c:pt>
                <c:pt idx="1538">
                  <c:v>66.2</c:v>
                </c:pt>
                <c:pt idx="1539">
                  <c:v>43.4</c:v>
                </c:pt>
                <c:pt idx="1540">
                  <c:v>59.8</c:v>
                </c:pt>
                <c:pt idx="1541">
                  <c:v>78</c:v>
                </c:pt>
                <c:pt idx="1542">
                  <c:v>63.2</c:v>
                </c:pt>
                <c:pt idx="1543">
                  <c:v>56.1</c:v>
                </c:pt>
                <c:pt idx="1544">
                  <c:v>83.2</c:v>
                </c:pt>
                <c:pt idx="1545">
                  <c:v>88.9</c:v>
                </c:pt>
                <c:pt idx="1546">
                  <c:v>96</c:v>
                </c:pt>
                <c:pt idx="1547">
                  <c:v>89</c:v>
                </c:pt>
                <c:pt idx="1548">
                  <c:v>53</c:v>
                </c:pt>
                <c:pt idx="1549">
                  <c:v>41.6</c:v>
                </c:pt>
                <c:pt idx="1550">
                  <c:v>76.3</c:v>
                </c:pt>
                <c:pt idx="1551">
                  <c:v>81.9</c:v>
                </c:pt>
                <c:pt idx="1552">
                  <c:v>83.5</c:v>
                </c:pt>
                <c:pt idx="1553">
                  <c:v>99.8</c:v>
                </c:pt>
                <c:pt idx="1554">
                  <c:v>84.6</c:v>
                </c:pt>
                <c:pt idx="1555">
                  <c:v>121.4</c:v>
                </c:pt>
                <c:pt idx="1556">
                  <c:v>143.1</c:v>
                </c:pt>
                <c:pt idx="1557">
                  <c:v>109</c:v>
                </c:pt>
                <c:pt idx="1558">
                  <c:v>71.2</c:v>
                </c:pt>
                <c:pt idx="1559">
                  <c:v>68</c:v>
                </c:pt>
                <c:pt idx="1560">
                  <c:v>127.5</c:v>
                </c:pt>
                <c:pt idx="1561">
                  <c:v>99.9</c:v>
                </c:pt>
                <c:pt idx="1562">
                  <c:v>97.5</c:v>
                </c:pt>
                <c:pt idx="1563">
                  <c:v>97.3</c:v>
                </c:pt>
                <c:pt idx="1564">
                  <c:v>100.6</c:v>
                </c:pt>
                <c:pt idx="1565">
                  <c:v>70.6</c:v>
                </c:pt>
                <c:pt idx="1566">
                  <c:v>58</c:v>
                </c:pt>
                <c:pt idx="1567">
                  <c:v>38.2</c:v>
                </c:pt>
                <c:pt idx="1568">
                  <c:v>135.5</c:v>
                </c:pt>
                <c:pt idx="1569">
                  <c:v>58.8</c:v>
                </c:pt>
                <c:pt idx="1570">
                  <c:v>88.7</c:v>
                </c:pt>
                <c:pt idx="1571">
                  <c:v>116.9</c:v>
                </c:pt>
                <c:pt idx="1572">
                  <c:v>100.7</c:v>
                </c:pt>
                <c:pt idx="1573">
                  <c:v>54.4</c:v>
                </c:pt>
                <c:pt idx="1574">
                  <c:v>59.7</c:v>
                </c:pt>
                <c:pt idx="1575">
                  <c:v>100.8</c:v>
                </c:pt>
                <c:pt idx="1576">
                  <c:v>123.6</c:v>
                </c:pt>
                <c:pt idx="1577">
                  <c:v>99.9</c:v>
                </c:pt>
                <c:pt idx="1578">
                  <c:v>92.4</c:v>
                </c:pt>
                <c:pt idx="1579">
                  <c:v>74.7</c:v>
                </c:pt>
                <c:pt idx="1580">
                  <c:v>103.2</c:v>
                </c:pt>
                <c:pt idx="1581">
                  <c:v>62.4</c:v>
                </c:pt>
                <c:pt idx="1582">
                  <c:v>61.5</c:v>
                </c:pt>
                <c:pt idx="1583">
                  <c:v>57.4</c:v>
                </c:pt>
                <c:pt idx="1584">
                  <c:v>57.4</c:v>
                </c:pt>
                <c:pt idx="1585">
                  <c:v>88.9</c:v>
                </c:pt>
                <c:pt idx="1586">
                  <c:v>89.4</c:v>
                </c:pt>
                <c:pt idx="1587">
                  <c:v>72.9</c:v>
                </c:pt>
                <c:pt idx="1588">
                  <c:v>110.2</c:v>
                </c:pt>
                <c:pt idx="1589">
                  <c:v>61.1</c:v>
                </c:pt>
                <c:pt idx="1590">
                  <c:v>120.4</c:v>
                </c:pt>
                <c:pt idx="1591">
                  <c:v>102.5</c:v>
                </c:pt>
                <c:pt idx="1592">
                  <c:v>169.4</c:v>
                </c:pt>
                <c:pt idx="1593">
                  <c:v>79.8</c:v>
                </c:pt>
                <c:pt idx="1594">
                  <c:v>94.4</c:v>
                </c:pt>
                <c:pt idx="1595">
                  <c:v>88.8</c:v>
                </c:pt>
                <c:pt idx="1596">
                  <c:v>127.9</c:v>
                </c:pt>
                <c:pt idx="1597">
                  <c:v>46.5</c:v>
                </c:pt>
                <c:pt idx="1598">
                  <c:v>71.2</c:v>
                </c:pt>
                <c:pt idx="1599">
                  <c:v>48.7</c:v>
                </c:pt>
                <c:pt idx="1600">
                  <c:v>61.1</c:v>
                </c:pt>
                <c:pt idx="1601">
                  <c:v>136.3</c:v>
                </c:pt>
                <c:pt idx="1602">
                  <c:v>96.5</c:v>
                </c:pt>
                <c:pt idx="1603">
                  <c:v>99.8</c:v>
                </c:pt>
                <c:pt idx="1604">
                  <c:v>107.1</c:v>
                </c:pt>
                <c:pt idx="1605">
                  <c:v>95</c:v>
                </c:pt>
                <c:pt idx="1606">
                  <c:v>65.7</c:v>
                </c:pt>
                <c:pt idx="1607">
                  <c:v>47.9</c:v>
                </c:pt>
                <c:pt idx="1608">
                  <c:v>76.2</c:v>
                </c:pt>
                <c:pt idx="1609">
                  <c:v>80.8</c:v>
                </c:pt>
                <c:pt idx="1610">
                  <c:v>100.9</c:v>
                </c:pt>
                <c:pt idx="1611">
                  <c:v>86.9</c:v>
                </c:pt>
                <c:pt idx="1612">
                  <c:v>106.5</c:v>
                </c:pt>
                <c:pt idx="1613">
                  <c:v>93.7</c:v>
                </c:pt>
                <c:pt idx="1614">
                  <c:v>87.8</c:v>
                </c:pt>
                <c:pt idx="1615">
                  <c:v>94.4</c:v>
                </c:pt>
                <c:pt idx="1616">
                  <c:v>89</c:v>
                </c:pt>
                <c:pt idx="1617">
                  <c:v>58</c:v>
                </c:pt>
                <c:pt idx="1618">
                  <c:v>65.3</c:v>
                </c:pt>
                <c:pt idx="1619">
                  <c:v>56.9</c:v>
                </c:pt>
                <c:pt idx="1620">
                  <c:v>46.2</c:v>
                </c:pt>
                <c:pt idx="1621">
                  <c:v>69</c:v>
                </c:pt>
                <c:pt idx="1622">
                  <c:v>37.6</c:v>
                </c:pt>
                <c:pt idx="1623">
                  <c:v>83.4</c:v>
                </c:pt>
                <c:pt idx="1624">
                  <c:v>82.2</c:v>
                </c:pt>
                <c:pt idx="1625">
                  <c:v>82.1</c:v>
                </c:pt>
                <c:pt idx="1626">
                  <c:v>100.8</c:v>
                </c:pt>
                <c:pt idx="1627">
                  <c:v>97.3</c:v>
                </c:pt>
                <c:pt idx="1628">
                  <c:v>87.2</c:v>
                </c:pt>
                <c:pt idx="1629">
                  <c:v>97.2</c:v>
                </c:pt>
                <c:pt idx="1630">
                  <c:v>56.1</c:v>
                </c:pt>
                <c:pt idx="1631">
                  <c:v>114.2</c:v>
                </c:pt>
                <c:pt idx="1632">
                  <c:v>86.7</c:v>
                </c:pt>
                <c:pt idx="1633">
                  <c:v>73.4</c:v>
                </c:pt>
                <c:pt idx="1634">
                  <c:v>70.8</c:v>
                </c:pt>
                <c:pt idx="1635">
                  <c:v>61.6</c:v>
                </c:pt>
                <c:pt idx="1636">
                  <c:v>66.4</c:v>
                </c:pt>
                <c:pt idx="1637">
                  <c:v>59.9</c:v>
                </c:pt>
                <c:pt idx="1638">
                  <c:v>67.8</c:v>
                </c:pt>
                <c:pt idx="1639">
                  <c:v>106.7</c:v>
                </c:pt>
                <c:pt idx="1640">
                  <c:v>80.9</c:v>
                </c:pt>
                <c:pt idx="1641">
                  <c:v>70.5</c:v>
                </c:pt>
                <c:pt idx="1642">
                  <c:v>68.9</c:v>
                </c:pt>
                <c:pt idx="1643">
                  <c:v>55.5</c:v>
                </c:pt>
                <c:pt idx="1644">
                  <c:v>73.2</c:v>
                </c:pt>
                <c:pt idx="1645">
                  <c:v>68.9</c:v>
                </c:pt>
                <c:pt idx="1646">
                  <c:v>54.9</c:v>
                </c:pt>
                <c:pt idx="1647">
                  <c:v>57.7</c:v>
                </c:pt>
                <c:pt idx="1648">
                  <c:v>46.5</c:v>
                </c:pt>
                <c:pt idx="1649">
                  <c:v>98.5</c:v>
                </c:pt>
                <c:pt idx="1650">
                  <c:v>100.1</c:v>
                </c:pt>
                <c:pt idx="1651">
                  <c:v>101.6</c:v>
                </c:pt>
                <c:pt idx="1652">
                  <c:v>85.4</c:v>
                </c:pt>
                <c:pt idx="1653">
                  <c:v>53.5</c:v>
                </c:pt>
                <c:pt idx="1654">
                  <c:v>121.2</c:v>
                </c:pt>
                <c:pt idx="1655">
                  <c:v>101</c:v>
                </c:pt>
                <c:pt idx="1656">
                  <c:v>70</c:v>
                </c:pt>
                <c:pt idx="1657">
                  <c:v>67.7</c:v>
                </c:pt>
                <c:pt idx="1658">
                  <c:v>112.2</c:v>
                </c:pt>
                <c:pt idx="1659">
                  <c:v>91.1</c:v>
                </c:pt>
                <c:pt idx="1660">
                  <c:v>41.3</c:v>
                </c:pt>
                <c:pt idx="1661">
                  <c:v>81</c:v>
                </c:pt>
                <c:pt idx="1662">
                  <c:v>60.9</c:v>
                </c:pt>
                <c:pt idx="1663">
                  <c:v>80.9</c:v>
                </c:pt>
                <c:pt idx="1664">
                  <c:v>66.6</c:v>
                </c:pt>
                <c:pt idx="1665">
                  <c:v>122.3</c:v>
                </c:pt>
                <c:pt idx="1666">
                  <c:v>104.2</c:v>
                </c:pt>
                <c:pt idx="1667">
                  <c:v>109</c:v>
                </c:pt>
                <c:pt idx="1668">
                  <c:v>121.1</c:v>
                </c:pt>
                <c:pt idx="1669">
                  <c:v>126.9</c:v>
                </c:pt>
                <c:pt idx="1670">
                  <c:v>105.5</c:v>
                </c:pt>
                <c:pt idx="1671">
                  <c:v>90.4</c:v>
                </c:pt>
                <c:pt idx="1672">
                  <c:v>42.7</c:v>
                </c:pt>
                <c:pt idx="1673">
                  <c:v>87.4</c:v>
                </c:pt>
                <c:pt idx="1674">
                  <c:v>116.6</c:v>
                </c:pt>
                <c:pt idx="1675">
                  <c:v>58.2</c:v>
                </c:pt>
                <c:pt idx="1676">
                  <c:v>123</c:v>
                </c:pt>
                <c:pt idx="1677">
                  <c:v>49.9</c:v>
                </c:pt>
                <c:pt idx="1678">
                  <c:v>99.5</c:v>
                </c:pt>
                <c:pt idx="1679">
                  <c:v>85.3</c:v>
                </c:pt>
                <c:pt idx="1680">
                  <c:v>101</c:v>
                </c:pt>
                <c:pt idx="1681">
                  <c:v>30.9</c:v>
                </c:pt>
                <c:pt idx="1682">
                  <c:v>93.1</c:v>
                </c:pt>
                <c:pt idx="1683">
                  <c:v>158.3</c:v>
                </c:pt>
                <c:pt idx="1684">
                  <c:v>56.5</c:v>
                </c:pt>
                <c:pt idx="1685">
                  <c:v>128.9</c:v>
                </c:pt>
                <c:pt idx="1686">
                  <c:v>109.8</c:v>
                </c:pt>
                <c:pt idx="1687">
                  <c:v>62.1</c:v>
                </c:pt>
                <c:pt idx="1688">
                  <c:v>94.2</c:v>
                </c:pt>
                <c:pt idx="1689">
                  <c:v>112.5</c:v>
                </c:pt>
                <c:pt idx="1690">
                  <c:v>148.2</c:v>
                </c:pt>
                <c:pt idx="1691">
                  <c:v>113</c:v>
                </c:pt>
                <c:pt idx="1692">
                  <c:v>121.4</c:v>
                </c:pt>
                <c:pt idx="1693">
                  <c:v>98.6</c:v>
                </c:pt>
                <c:pt idx="1694">
                  <c:v>71.9</c:v>
                </c:pt>
                <c:pt idx="1695">
                  <c:v>102.2</c:v>
                </c:pt>
                <c:pt idx="1696">
                  <c:v>80.4</c:v>
                </c:pt>
                <c:pt idx="1697">
                  <c:v>104.7</c:v>
                </c:pt>
                <c:pt idx="1698">
                  <c:v>111.3</c:v>
                </c:pt>
                <c:pt idx="1699">
                  <c:v>52.4</c:v>
                </c:pt>
                <c:pt idx="1700">
                  <c:v>74.5</c:v>
                </c:pt>
                <c:pt idx="1701">
                  <c:v>100.4</c:v>
                </c:pt>
                <c:pt idx="1702">
                  <c:v>90.8</c:v>
                </c:pt>
                <c:pt idx="1703">
                  <c:v>55.7</c:v>
                </c:pt>
                <c:pt idx="1704">
                  <c:v>76.7</c:v>
                </c:pt>
                <c:pt idx="1705">
                  <c:v>47.4</c:v>
                </c:pt>
                <c:pt idx="1706">
                  <c:v>107.8</c:v>
                </c:pt>
                <c:pt idx="1707">
                  <c:v>100</c:v>
                </c:pt>
                <c:pt idx="1708">
                  <c:v>89.9</c:v>
                </c:pt>
                <c:pt idx="1709">
                  <c:v>113.3</c:v>
                </c:pt>
                <c:pt idx="1710">
                  <c:v>123.3</c:v>
                </c:pt>
                <c:pt idx="1711">
                  <c:v>92.6</c:v>
                </c:pt>
                <c:pt idx="1712">
                  <c:v>132.5</c:v>
                </c:pt>
                <c:pt idx="1713">
                  <c:v>86.3</c:v>
                </c:pt>
                <c:pt idx="1714">
                  <c:v>69.1</c:v>
                </c:pt>
                <c:pt idx="1715">
                  <c:v>108.2</c:v>
                </c:pt>
                <c:pt idx="1716">
                  <c:v>127.7</c:v>
                </c:pt>
                <c:pt idx="1717">
                  <c:v>128.3</c:v>
                </c:pt>
                <c:pt idx="1718">
                  <c:v>107.3</c:v>
                </c:pt>
                <c:pt idx="1719">
                  <c:v>80.5</c:v>
                </c:pt>
                <c:pt idx="1720">
                  <c:v>45.6</c:v>
                </c:pt>
                <c:pt idx="1721">
                  <c:v>82.6</c:v>
                </c:pt>
                <c:pt idx="1722">
                  <c:v>73</c:v>
                </c:pt>
                <c:pt idx="1723">
                  <c:v>50.8</c:v>
                </c:pt>
                <c:pt idx="1724">
                  <c:v>37.6</c:v>
                </c:pt>
                <c:pt idx="1725">
                  <c:v>94.2</c:v>
                </c:pt>
                <c:pt idx="1726">
                  <c:v>101.2</c:v>
                </c:pt>
                <c:pt idx="1727">
                  <c:v>97.2</c:v>
                </c:pt>
                <c:pt idx="1728">
                  <c:v>81.1</c:v>
                </c:pt>
                <c:pt idx="1729">
                  <c:v>33.5</c:v>
                </c:pt>
                <c:pt idx="1730">
                  <c:v>114.9</c:v>
                </c:pt>
                <c:pt idx="1731">
                  <c:v>196.3</c:v>
                </c:pt>
                <c:pt idx="1732">
                  <c:v>89.3</c:v>
                </c:pt>
                <c:pt idx="1733">
                  <c:v>133.4</c:v>
                </c:pt>
                <c:pt idx="1734">
                  <c:v>104.4</c:v>
                </c:pt>
                <c:pt idx="1735">
                  <c:v>75.7</c:v>
                </c:pt>
                <c:pt idx="1736">
                  <c:v>84.1</c:v>
                </c:pt>
                <c:pt idx="1737">
                  <c:v>89</c:v>
                </c:pt>
                <c:pt idx="1738">
                  <c:v>106.1</c:v>
                </c:pt>
                <c:pt idx="1739">
                  <c:v>123.6</c:v>
                </c:pt>
                <c:pt idx="1740">
                  <c:v>59.1</c:v>
                </c:pt>
                <c:pt idx="1741">
                  <c:v>83.5</c:v>
                </c:pt>
                <c:pt idx="1742">
                  <c:v>109.1</c:v>
                </c:pt>
                <c:pt idx="1743">
                  <c:v>136.6</c:v>
                </c:pt>
                <c:pt idx="1744">
                  <c:v>91.5</c:v>
                </c:pt>
                <c:pt idx="1745">
                  <c:v>45.7</c:v>
                </c:pt>
                <c:pt idx="1746">
                  <c:v>78.3</c:v>
                </c:pt>
                <c:pt idx="1747">
                  <c:v>59.6</c:v>
                </c:pt>
                <c:pt idx="1748">
                  <c:v>75.3</c:v>
                </c:pt>
                <c:pt idx="1749">
                  <c:v>66.6</c:v>
                </c:pt>
                <c:pt idx="1750">
                  <c:v>90.6</c:v>
                </c:pt>
                <c:pt idx="1751">
                  <c:v>92.6</c:v>
                </c:pt>
                <c:pt idx="1752">
                  <c:v>82</c:v>
                </c:pt>
                <c:pt idx="1753">
                  <c:v>91.7</c:v>
                </c:pt>
                <c:pt idx="1754">
                  <c:v>89.6</c:v>
                </c:pt>
                <c:pt idx="1755">
                  <c:v>82.9</c:v>
                </c:pt>
                <c:pt idx="1756">
                  <c:v>83.1</c:v>
                </c:pt>
                <c:pt idx="1757">
                  <c:v>100.5</c:v>
                </c:pt>
                <c:pt idx="1758">
                  <c:v>49.2</c:v>
                </c:pt>
                <c:pt idx="1759">
                  <c:v>79.7</c:v>
                </c:pt>
                <c:pt idx="1760">
                  <c:v>68</c:v>
                </c:pt>
                <c:pt idx="1761">
                  <c:v>53.4</c:v>
                </c:pt>
                <c:pt idx="1762">
                  <c:v>97.9</c:v>
                </c:pt>
                <c:pt idx="1763">
                  <c:v>102.3</c:v>
                </c:pt>
                <c:pt idx="1764">
                  <c:v>54.4</c:v>
                </c:pt>
                <c:pt idx="1765">
                  <c:v>59.3</c:v>
                </c:pt>
                <c:pt idx="1766">
                  <c:v>59.6</c:v>
                </c:pt>
                <c:pt idx="1767">
                  <c:v>74.8</c:v>
                </c:pt>
                <c:pt idx="1768">
                  <c:v>38</c:v>
                </c:pt>
                <c:pt idx="1769">
                  <c:v>49.9</c:v>
                </c:pt>
                <c:pt idx="1770">
                  <c:v>42.3</c:v>
                </c:pt>
                <c:pt idx="1771">
                  <c:v>118.4</c:v>
                </c:pt>
                <c:pt idx="1772">
                  <c:v>69.6</c:v>
                </c:pt>
                <c:pt idx="1773">
                  <c:v>57</c:v>
                </c:pt>
                <c:pt idx="1774">
                  <c:v>56.3</c:v>
                </c:pt>
                <c:pt idx="1775">
                  <c:v>79.6</c:v>
                </c:pt>
                <c:pt idx="1776">
                  <c:v>119.3</c:v>
                </c:pt>
                <c:pt idx="1777">
                  <c:v>124.8</c:v>
                </c:pt>
                <c:pt idx="1778">
                  <c:v>94.2</c:v>
                </c:pt>
                <c:pt idx="1779">
                  <c:v>86.2</c:v>
                </c:pt>
                <c:pt idx="1780">
                  <c:v>108.7</c:v>
                </c:pt>
                <c:pt idx="1781">
                  <c:v>74.4</c:v>
                </c:pt>
                <c:pt idx="1782">
                  <c:v>87.4</c:v>
                </c:pt>
                <c:pt idx="1783">
                  <c:v>74.9</c:v>
                </c:pt>
                <c:pt idx="1784">
                  <c:v>63</c:v>
                </c:pt>
                <c:pt idx="1785">
                  <c:v>87</c:v>
                </c:pt>
                <c:pt idx="1786">
                  <c:v>104.9</c:v>
                </c:pt>
                <c:pt idx="1787">
                  <c:v>79.7</c:v>
                </c:pt>
                <c:pt idx="1788">
                  <c:v>81.6</c:v>
                </c:pt>
                <c:pt idx="1789">
                  <c:v>85.4</c:v>
                </c:pt>
                <c:pt idx="1790">
                  <c:v>48.3</c:v>
                </c:pt>
                <c:pt idx="1791">
                  <c:v>57.5</c:v>
                </c:pt>
                <c:pt idx="1792">
                  <c:v>33.4</c:v>
                </c:pt>
                <c:pt idx="1793">
                  <c:v>68.3</c:v>
                </c:pt>
                <c:pt idx="1794">
                  <c:v>80.2</c:v>
                </c:pt>
                <c:pt idx="1795">
                  <c:v>104.3</c:v>
                </c:pt>
                <c:pt idx="1796">
                  <c:v>97.1</c:v>
                </c:pt>
                <c:pt idx="1797">
                  <c:v>118.3</c:v>
                </c:pt>
                <c:pt idx="1798">
                  <c:v>75.2</c:v>
                </c:pt>
                <c:pt idx="1799">
                  <c:v>98.2</c:v>
                </c:pt>
              </c:numCache>
            </c:numRef>
          </c:yVal>
          <c:smooth val="0"/>
        </c:ser>
        <c:axId val="58127226"/>
        <c:axId val="22175637"/>
      </c:scatterChart>
      <c:valAx>
        <c:axId val="58127226"/>
        <c:scaling>
          <c:orientation val="minMax"/>
        </c:scaling>
        <c:delete val="0"/>
        <c:axPos val="b"/>
        <c:numFmt formatCode="General" sourceLinked="0"/>
        <c:majorTickMark val="out"/>
        <c:minorTickMark val="none"/>
        <c:tickLblPos val="nextTo"/>
        <c:spPr>
          <a:ln w="9360">
            <a:solidFill>
              <a:srgbClr val="878787"/>
            </a:solidFill>
            <a:round/>
          </a:ln>
        </c:spPr>
        <c:txPr>
          <a:bodyPr/>
          <a:lstStyle/>
          <a:p>
            <a:pPr>
              <a:defRPr b="0" lang="en-GB" sz="1000" spc="-1" strike="noStrike">
                <a:solidFill>
                  <a:srgbClr val="000000"/>
                </a:solidFill>
                <a:latin typeface="Calibri"/>
              </a:defRPr>
            </a:pPr>
          </a:p>
        </c:txPr>
        <c:crossAx val="22175637"/>
        <c:crosses val="autoZero"/>
        <c:crossBetween val="midCat"/>
      </c:valAx>
      <c:valAx>
        <c:axId val="22175637"/>
        <c:scaling>
          <c:orientation val="minMax"/>
        </c:scaling>
        <c:delete val="0"/>
        <c:axPos val="l"/>
        <c:majorGridlines>
          <c:spPr>
            <a:ln w="9360">
              <a:solidFill>
                <a:srgbClr val="878787"/>
              </a:solidFill>
              <a:round/>
            </a:ln>
          </c:spPr>
        </c:majorGridlines>
        <c:title>
          <c:tx>
            <c:rich>
              <a:bodyPr rot="-5400000"/>
              <a:lstStyle/>
              <a:p>
                <a:pPr>
                  <a:defRPr b="1" lang="es-ES" sz="1000" spc="-1" strike="noStrike">
                    <a:solidFill>
                      <a:srgbClr val="000000"/>
                    </a:solidFill>
                    <a:latin typeface="Calibri"/>
                  </a:defRPr>
                </a:pPr>
                <a:r>
                  <a:rPr b="1" lang="es-ES" sz="1000" spc="-1" strike="noStrike">
                    <a:solidFill>
                      <a:srgbClr val="000000"/>
                    </a:solidFill>
                    <a:latin typeface="Calibri"/>
                  </a:rPr>
                  <a:t>Weight</a:t>
                </a:r>
              </a:p>
            </c:rich>
          </c:tx>
          <c:layout>
            <c:manualLayout>
              <c:xMode val="edge"/>
              <c:yMode val="edge"/>
              <c:x val="0.0205487731173698"/>
              <c:y val="0.418039895923677"/>
            </c:manualLayout>
          </c:layout>
          <c:overlay val="0"/>
          <c:spPr>
            <a:noFill/>
            <a:ln w="0">
              <a:noFill/>
            </a:ln>
          </c:spPr>
        </c:title>
        <c:numFmt formatCode="General" sourceLinked="0"/>
        <c:majorTickMark val="out"/>
        <c:minorTickMark val="none"/>
        <c:tickLblPos val="nextTo"/>
        <c:spPr>
          <a:ln w="9360">
            <a:solidFill>
              <a:srgbClr val="878787"/>
            </a:solidFill>
            <a:round/>
          </a:ln>
        </c:spPr>
        <c:txPr>
          <a:bodyPr/>
          <a:lstStyle/>
          <a:p>
            <a:pPr>
              <a:defRPr b="0" lang="en-GB" sz="1000" spc="-1" strike="noStrike">
                <a:solidFill>
                  <a:srgbClr val="000000"/>
                </a:solidFill>
                <a:latin typeface="Calibri"/>
              </a:defRPr>
            </a:pPr>
          </a:p>
        </c:txPr>
        <c:crossAx val="58127226"/>
        <c:crosses val="autoZero"/>
        <c:crossBetween val="midCat"/>
      </c:valAx>
      <c:spPr>
        <a:noFill/>
        <a:ln w="0">
          <a:noFill/>
        </a:ln>
      </c:spPr>
    </c:plotArea>
    <c:plotVisOnly val="1"/>
    <c:dispBlanksAs val="gap"/>
  </c:chart>
  <c:spPr>
    <a:solidFill>
      <a:srgbClr val="ffffff"/>
    </a:solidFill>
    <a:ln w="9360">
      <a:solidFill>
        <a:srgbClr val="d9d9d9"/>
      </a:solidFill>
      <a:round/>
    </a:ln>
  </c:spPr>
</c:chartSpace>
</file>

<file path=xl/charts/chart5.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lang="es-ES" sz="1200" spc="-1" strike="noStrike">
                <a:solidFill>
                  <a:srgbClr val="000000"/>
                </a:solidFill>
                <a:latin typeface="Calibri"/>
              </a:defRPr>
            </a:pPr>
            <a:r>
              <a:rPr b="1" lang="es-ES" sz="1200" spc="-1" strike="noStrike">
                <a:solidFill>
                  <a:srgbClr val="000000"/>
                </a:solidFill>
                <a:latin typeface="Calibri"/>
              </a:rPr>
              <a:t>Trial 1</a:t>
            </a:r>
          </a:p>
        </c:rich>
      </c:tx>
      <c:overlay val="0"/>
      <c:spPr>
        <a:noFill/>
        <a:ln w="0">
          <a:noFill/>
        </a:ln>
      </c:spPr>
    </c:title>
    <c:autoTitleDeleted val="0"/>
    <c:plotArea>
      <c:layout>
        <c:manualLayout>
          <c:layoutTarget val="inner"/>
          <c:xMode val="edge"/>
          <c:yMode val="edge"/>
          <c:x val="0.159917804907531"/>
          <c:y val="0.190112749349523"/>
          <c:w val="0.761634231838511"/>
          <c:h val="0.656374674761492"/>
        </c:manualLayout>
      </c:layout>
      <c:scatterChart>
        <c:scatterStyle val="lineMarker"/>
        <c:varyColors val="0"/>
        <c:ser>
          <c:idx val="0"/>
          <c:order val="0"/>
          <c:spPr>
            <a:solidFill>
              <a:srgbClr val="99ccff"/>
            </a:solidFill>
            <a:ln w="28440">
              <a:noFill/>
            </a:ln>
          </c:spPr>
          <c:marker>
            <c:symbol val="circle"/>
            <c:size val="2"/>
            <c:spPr>
              <a:solidFill>
                <a:srgbClr val="99ccff"/>
              </a:solidFill>
            </c:spPr>
          </c:marker>
          <c:dLbls>
            <c:txPr>
              <a:bodyPr wrap="square"/>
              <a:lstStyle/>
              <a:p>
                <a:pPr>
                  <a:defRPr b="0" lang="en-GB"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yVal>
            <c:numRef>
              <c:f>'Weight category'!$C$2:$C$901</c:f>
              <c:numCache>
                <c:formatCode>General</c:formatCode>
                <c:ptCount val="900"/>
                <c:pt idx="0">
                  <c:v>29.5</c:v>
                </c:pt>
                <c:pt idx="1">
                  <c:v>22</c:v>
                </c:pt>
                <c:pt idx="2">
                  <c:v>30.2</c:v>
                </c:pt>
                <c:pt idx="3">
                  <c:v>22</c:v>
                </c:pt>
                <c:pt idx="4">
                  <c:v>21.4</c:v>
                </c:pt>
                <c:pt idx="5">
                  <c:v>21.6</c:v>
                </c:pt>
                <c:pt idx="6">
                  <c:v>15.4</c:v>
                </c:pt>
                <c:pt idx="7">
                  <c:v>29.5</c:v>
                </c:pt>
                <c:pt idx="8">
                  <c:v>29.9</c:v>
                </c:pt>
                <c:pt idx="9">
                  <c:v>33.7</c:v>
                </c:pt>
                <c:pt idx="10">
                  <c:v>43.7</c:v>
                </c:pt>
                <c:pt idx="11">
                  <c:v>36.4</c:v>
                </c:pt>
                <c:pt idx="12">
                  <c:v>37.9</c:v>
                </c:pt>
                <c:pt idx="13">
                  <c:v>39.1</c:v>
                </c:pt>
                <c:pt idx="14">
                  <c:v>31.2</c:v>
                </c:pt>
                <c:pt idx="15">
                  <c:v>37.6</c:v>
                </c:pt>
                <c:pt idx="16">
                  <c:v>46.8</c:v>
                </c:pt>
                <c:pt idx="17">
                  <c:v>28.3</c:v>
                </c:pt>
                <c:pt idx="18">
                  <c:v>36.1</c:v>
                </c:pt>
                <c:pt idx="19">
                  <c:v>36.6</c:v>
                </c:pt>
                <c:pt idx="20">
                  <c:v>23</c:v>
                </c:pt>
                <c:pt idx="21">
                  <c:v>29.3</c:v>
                </c:pt>
                <c:pt idx="22">
                  <c:v>24.1</c:v>
                </c:pt>
                <c:pt idx="23">
                  <c:v>24.8</c:v>
                </c:pt>
                <c:pt idx="24">
                  <c:v>22</c:v>
                </c:pt>
                <c:pt idx="25">
                  <c:v>32.5</c:v>
                </c:pt>
                <c:pt idx="26">
                  <c:v>27.3</c:v>
                </c:pt>
                <c:pt idx="27">
                  <c:v>40.3</c:v>
                </c:pt>
                <c:pt idx="28">
                  <c:v>25</c:v>
                </c:pt>
                <c:pt idx="29">
                  <c:v>17.7</c:v>
                </c:pt>
                <c:pt idx="30">
                  <c:v>30.4</c:v>
                </c:pt>
                <c:pt idx="31">
                  <c:v>32.6</c:v>
                </c:pt>
                <c:pt idx="32">
                  <c:v>33.1</c:v>
                </c:pt>
                <c:pt idx="33">
                  <c:v>36.1</c:v>
                </c:pt>
                <c:pt idx="34">
                  <c:v>22</c:v>
                </c:pt>
                <c:pt idx="35">
                  <c:v>55.4</c:v>
                </c:pt>
                <c:pt idx="36">
                  <c:v>41.5</c:v>
                </c:pt>
                <c:pt idx="37">
                  <c:v>52.6</c:v>
                </c:pt>
                <c:pt idx="38">
                  <c:v>46</c:v>
                </c:pt>
                <c:pt idx="39">
                  <c:v>40.6</c:v>
                </c:pt>
                <c:pt idx="40">
                  <c:v>36</c:v>
                </c:pt>
                <c:pt idx="41">
                  <c:v>20.3</c:v>
                </c:pt>
                <c:pt idx="42">
                  <c:v>18.6</c:v>
                </c:pt>
                <c:pt idx="43">
                  <c:v>22.4</c:v>
                </c:pt>
                <c:pt idx="44">
                  <c:v>21.7</c:v>
                </c:pt>
                <c:pt idx="45">
                  <c:v>27.2</c:v>
                </c:pt>
                <c:pt idx="46">
                  <c:v>30.9</c:v>
                </c:pt>
                <c:pt idx="47">
                  <c:v>30.1</c:v>
                </c:pt>
                <c:pt idx="48">
                  <c:v>22.8</c:v>
                </c:pt>
                <c:pt idx="49">
                  <c:v>17.4</c:v>
                </c:pt>
                <c:pt idx="50">
                  <c:v>24.3</c:v>
                </c:pt>
                <c:pt idx="51">
                  <c:v>23.6</c:v>
                </c:pt>
                <c:pt idx="52">
                  <c:v>27.1</c:v>
                </c:pt>
                <c:pt idx="53">
                  <c:v>19.6</c:v>
                </c:pt>
                <c:pt idx="54">
                  <c:v>21.3</c:v>
                </c:pt>
                <c:pt idx="55">
                  <c:v>43.7</c:v>
                </c:pt>
                <c:pt idx="56">
                  <c:v>36.5</c:v>
                </c:pt>
                <c:pt idx="57">
                  <c:v>29.6</c:v>
                </c:pt>
                <c:pt idx="58">
                  <c:v>30.1</c:v>
                </c:pt>
                <c:pt idx="59">
                  <c:v>32.3</c:v>
                </c:pt>
                <c:pt idx="60">
                  <c:v>26.1</c:v>
                </c:pt>
                <c:pt idx="61">
                  <c:v>23.6</c:v>
                </c:pt>
                <c:pt idx="62">
                  <c:v>25.4</c:v>
                </c:pt>
                <c:pt idx="63">
                  <c:v>26.1</c:v>
                </c:pt>
                <c:pt idx="64">
                  <c:v>18.1</c:v>
                </c:pt>
                <c:pt idx="65">
                  <c:v>29.9</c:v>
                </c:pt>
                <c:pt idx="66">
                  <c:v>40.6</c:v>
                </c:pt>
                <c:pt idx="67">
                  <c:v>39.4</c:v>
                </c:pt>
                <c:pt idx="68">
                  <c:v>38.1</c:v>
                </c:pt>
                <c:pt idx="69">
                  <c:v>30</c:v>
                </c:pt>
                <c:pt idx="70">
                  <c:v>47.1</c:v>
                </c:pt>
                <c:pt idx="71">
                  <c:v>38.3</c:v>
                </c:pt>
                <c:pt idx="72">
                  <c:v>43.3</c:v>
                </c:pt>
                <c:pt idx="73">
                  <c:v>42.5</c:v>
                </c:pt>
                <c:pt idx="74">
                  <c:v>39.7</c:v>
                </c:pt>
                <c:pt idx="75">
                  <c:v>29.8</c:v>
                </c:pt>
                <c:pt idx="76">
                  <c:v>25</c:v>
                </c:pt>
                <c:pt idx="77">
                  <c:v>24.2</c:v>
                </c:pt>
                <c:pt idx="78">
                  <c:v>37.6</c:v>
                </c:pt>
                <c:pt idx="79">
                  <c:v>28.9</c:v>
                </c:pt>
                <c:pt idx="80">
                  <c:v>32.7</c:v>
                </c:pt>
                <c:pt idx="81">
                  <c:v>30.7</c:v>
                </c:pt>
                <c:pt idx="82">
                  <c:v>21.7</c:v>
                </c:pt>
                <c:pt idx="83">
                  <c:v>16.1</c:v>
                </c:pt>
                <c:pt idx="84">
                  <c:v>38.1</c:v>
                </c:pt>
                <c:pt idx="85">
                  <c:v>64.7</c:v>
                </c:pt>
                <c:pt idx="86">
                  <c:v>22.6</c:v>
                </c:pt>
                <c:pt idx="87">
                  <c:v>33.1</c:v>
                </c:pt>
                <c:pt idx="88">
                  <c:v>20.6</c:v>
                </c:pt>
                <c:pt idx="89">
                  <c:v>35.6</c:v>
                </c:pt>
                <c:pt idx="90">
                  <c:v>46.9</c:v>
                </c:pt>
                <c:pt idx="91">
                  <c:v>41.6</c:v>
                </c:pt>
                <c:pt idx="92">
                  <c:v>34.9</c:v>
                </c:pt>
                <c:pt idx="93">
                  <c:v>43.2</c:v>
                </c:pt>
                <c:pt idx="94">
                  <c:v>41.2</c:v>
                </c:pt>
                <c:pt idx="95">
                  <c:v>38.3</c:v>
                </c:pt>
                <c:pt idx="96">
                  <c:v>35.9</c:v>
                </c:pt>
                <c:pt idx="97">
                  <c:v>34.9</c:v>
                </c:pt>
                <c:pt idx="98">
                  <c:v>29.7</c:v>
                </c:pt>
                <c:pt idx="99">
                  <c:v>22.3</c:v>
                </c:pt>
                <c:pt idx="100">
                  <c:v>32</c:v>
                </c:pt>
                <c:pt idx="101">
                  <c:v>35.4</c:v>
                </c:pt>
                <c:pt idx="102">
                  <c:v>34.2</c:v>
                </c:pt>
                <c:pt idx="103">
                  <c:v>32</c:v>
                </c:pt>
                <c:pt idx="104">
                  <c:v>26.1</c:v>
                </c:pt>
                <c:pt idx="105">
                  <c:v>26.9</c:v>
                </c:pt>
                <c:pt idx="106">
                  <c:v>28.2</c:v>
                </c:pt>
                <c:pt idx="107">
                  <c:v>28</c:v>
                </c:pt>
                <c:pt idx="108">
                  <c:v>26.9</c:v>
                </c:pt>
                <c:pt idx="109">
                  <c:v>21.8</c:v>
                </c:pt>
                <c:pt idx="110">
                  <c:v>29.3</c:v>
                </c:pt>
                <c:pt idx="111">
                  <c:v>25.9</c:v>
                </c:pt>
                <c:pt idx="112">
                  <c:v>27.4</c:v>
                </c:pt>
                <c:pt idx="113">
                  <c:v>22.6</c:v>
                </c:pt>
                <c:pt idx="114">
                  <c:v>12.3</c:v>
                </c:pt>
                <c:pt idx="115">
                  <c:v>43.8</c:v>
                </c:pt>
                <c:pt idx="116">
                  <c:v>22.8</c:v>
                </c:pt>
                <c:pt idx="117">
                  <c:v>48.8</c:v>
                </c:pt>
                <c:pt idx="118">
                  <c:v>45.1</c:v>
                </c:pt>
                <c:pt idx="119">
                  <c:v>43.5</c:v>
                </c:pt>
                <c:pt idx="120">
                  <c:v>27.2</c:v>
                </c:pt>
                <c:pt idx="121">
                  <c:v>49.8</c:v>
                </c:pt>
                <c:pt idx="122">
                  <c:v>43.6</c:v>
                </c:pt>
                <c:pt idx="123">
                  <c:v>32.5</c:v>
                </c:pt>
                <c:pt idx="124">
                  <c:v>20</c:v>
                </c:pt>
                <c:pt idx="125">
                  <c:v>31.9</c:v>
                </c:pt>
                <c:pt idx="126">
                  <c:v>37</c:v>
                </c:pt>
                <c:pt idx="127">
                  <c:v>38</c:v>
                </c:pt>
                <c:pt idx="128">
                  <c:v>30.5</c:v>
                </c:pt>
                <c:pt idx="129">
                  <c:v>26.7</c:v>
                </c:pt>
                <c:pt idx="130">
                  <c:v>45.4</c:v>
                </c:pt>
                <c:pt idx="131">
                  <c:v>33.2</c:v>
                </c:pt>
                <c:pt idx="132">
                  <c:v>41.6</c:v>
                </c:pt>
                <c:pt idx="133">
                  <c:v>57.4</c:v>
                </c:pt>
                <c:pt idx="134">
                  <c:v>28.4</c:v>
                </c:pt>
                <c:pt idx="135">
                  <c:v>57.6</c:v>
                </c:pt>
                <c:pt idx="136">
                  <c:v>54.6</c:v>
                </c:pt>
                <c:pt idx="137">
                  <c:v>54</c:v>
                </c:pt>
                <c:pt idx="138">
                  <c:v>50.8</c:v>
                </c:pt>
                <c:pt idx="139">
                  <c:v>56.2</c:v>
                </c:pt>
                <c:pt idx="140">
                  <c:v>41.5</c:v>
                </c:pt>
                <c:pt idx="141">
                  <c:v>41.6</c:v>
                </c:pt>
                <c:pt idx="142">
                  <c:v>48.1</c:v>
                </c:pt>
                <c:pt idx="143">
                  <c:v>33.2</c:v>
                </c:pt>
                <c:pt idx="144">
                  <c:v>43.9</c:v>
                </c:pt>
                <c:pt idx="145">
                  <c:v>20.6</c:v>
                </c:pt>
                <c:pt idx="146">
                  <c:v>40.3</c:v>
                </c:pt>
                <c:pt idx="147">
                  <c:v>24.1</c:v>
                </c:pt>
                <c:pt idx="148">
                  <c:v>25.9</c:v>
                </c:pt>
                <c:pt idx="149">
                  <c:v>20.9</c:v>
                </c:pt>
                <c:pt idx="150">
                  <c:v>24.4</c:v>
                </c:pt>
                <c:pt idx="151">
                  <c:v>26</c:v>
                </c:pt>
                <c:pt idx="152">
                  <c:v>24.1</c:v>
                </c:pt>
                <c:pt idx="153">
                  <c:v>25.5</c:v>
                </c:pt>
                <c:pt idx="154">
                  <c:v>25.2</c:v>
                </c:pt>
                <c:pt idx="155">
                  <c:v>26.8</c:v>
                </c:pt>
                <c:pt idx="156">
                  <c:v>22.2</c:v>
                </c:pt>
                <c:pt idx="157">
                  <c:v>14.5</c:v>
                </c:pt>
                <c:pt idx="158">
                  <c:v>13.9</c:v>
                </c:pt>
                <c:pt idx="159">
                  <c:v>16.2</c:v>
                </c:pt>
                <c:pt idx="160">
                  <c:v>36</c:v>
                </c:pt>
                <c:pt idx="161">
                  <c:v>44.2</c:v>
                </c:pt>
                <c:pt idx="162">
                  <c:v>25.5</c:v>
                </c:pt>
                <c:pt idx="163">
                  <c:v>33</c:v>
                </c:pt>
                <c:pt idx="164">
                  <c:v>36.3</c:v>
                </c:pt>
                <c:pt idx="165">
                  <c:v>35.9</c:v>
                </c:pt>
                <c:pt idx="166">
                  <c:v>40.4</c:v>
                </c:pt>
                <c:pt idx="167">
                  <c:v>25.7</c:v>
                </c:pt>
                <c:pt idx="168">
                  <c:v>29.9</c:v>
                </c:pt>
                <c:pt idx="169">
                  <c:v>45.3</c:v>
                </c:pt>
                <c:pt idx="170">
                  <c:v>37.4</c:v>
                </c:pt>
                <c:pt idx="171">
                  <c:v>57.4</c:v>
                </c:pt>
                <c:pt idx="172">
                  <c:v>49.2</c:v>
                </c:pt>
                <c:pt idx="173">
                  <c:v>34.6</c:v>
                </c:pt>
                <c:pt idx="174">
                  <c:v>32.8</c:v>
                </c:pt>
                <c:pt idx="175">
                  <c:v>39.4</c:v>
                </c:pt>
                <c:pt idx="176">
                  <c:v>32.6</c:v>
                </c:pt>
                <c:pt idx="177">
                  <c:v>32.5</c:v>
                </c:pt>
                <c:pt idx="178">
                  <c:v>31.5</c:v>
                </c:pt>
                <c:pt idx="179">
                  <c:v>18.2</c:v>
                </c:pt>
                <c:pt idx="180">
                  <c:v>52.9</c:v>
                </c:pt>
                <c:pt idx="181">
                  <c:v>53.8</c:v>
                </c:pt>
                <c:pt idx="182">
                  <c:v>43.1</c:v>
                </c:pt>
                <c:pt idx="183">
                  <c:v>41</c:v>
                </c:pt>
                <c:pt idx="184">
                  <c:v>38.3</c:v>
                </c:pt>
                <c:pt idx="185">
                  <c:v>31.5</c:v>
                </c:pt>
                <c:pt idx="186">
                  <c:v>31.6</c:v>
                </c:pt>
                <c:pt idx="187">
                  <c:v>32.9</c:v>
                </c:pt>
                <c:pt idx="188">
                  <c:v>31.2</c:v>
                </c:pt>
                <c:pt idx="189">
                  <c:v>27</c:v>
                </c:pt>
                <c:pt idx="190">
                  <c:v>18.2</c:v>
                </c:pt>
                <c:pt idx="191">
                  <c:v>21</c:v>
                </c:pt>
                <c:pt idx="192">
                  <c:v>14.8</c:v>
                </c:pt>
                <c:pt idx="193">
                  <c:v>23</c:v>
                </c:pt>
                <c:pt idx="194">
                  <c:v>15.5</c:v>
                </c:pt>
                <c:pt idx="195">
                  <c:v>38.1</c:v>
                </c:pt>
                <c:pt idx="196">
                  <c:v>32.7</c:v>
                </c:pt>
                <c:pt idx="197">
                  <c:v>26.6</c:v>
                </c:pt>
                <c:pt idx="198">
                  <c:v>25.6</c:v>
                </c:pt>
                <c:pt idx="199">
                  <c:v>22.1</c:v>
                </c:pt>
                <c:pt idx="200">
                  <c:v>28.9</c:v>
                </c:pt>
                <c:pt idx="201">
                  <c:v>31.4</c:v>
                </c:pt>
                <c:pt idx="202">
                  <c:v>22.5</c:v>
                </c:pt>
                <c:pt idx="203">
                  <c:v>33.1</c:v>
                </c:pt>
                <c:pt idx="204">
                  <c:v>26.8</c:v>
                </c:pt>
                <c:pt idx="205">
                  <c:v>23.1</c:v>
                </c:pt>
                <c:pt idx="206">
                  <c:v>41.3</c:v>
                </c:pt>
                <c:pt idx="207">
                  <c:v>32</c:v>
                </c:pt>
                <c:pt idx="208">
                  <c:v>29.6</c:v>
                </c:pt>
                <c:pt idx="209">
                  <c:v>41.4</c:v>
                </c:pt>
                <c:pt idx="210">
                  <c:v>41.1</c:v>
                </c:pt>
                <c:pt idx="211">
                  <c:v>23.2</c:v>
                </c:pt>
                <c:pt idx="212">
                  <c:v>35.7</c:v>
                </c:pt>
                <c:pt idx="213">
                  <c:v>21.2</c:v>
                </c:pt>
                <c:pt idx="214">
                  <c:v>24.5</c:v>
                </c:pt>
                <c:pt idx="215">
                  <c:v>28.2</c:v>
                </c:pt>
                <c:pt idx="216">
                  <c:v>39.4</c:v>
                </c:pt>
                <c:pt idx="217">
                  <c:v>33.7</c:v>
                </c:pt>
                <c:pt idx="218">
                  <c:v>18.1</c:v>
                </c:pt>
                <c:pt idx="219">
                  <c:v>32.9</c:v>
                </c:pt>
                <c:pt idx="220">
                  <c:v>28.2</c:v>
                </c:pt>
                <c:pt idx="221">
                  <c:v>15.4</c:v>
                </c:pt>
                <c:pt idx="222">
                  <c:v>29.3</c:v>
                </c:pt>
                <c:pt idx="223">
                  <c:v>32.4</c:v>
                </c:pt>
                <c:pt idx="224">
                  <c:v>22.1</c:v>
                </c:pt>
                <c:pt idx="225">
                  <c:v>34.7</c:v>
                </c:pt>
                <c:pt idx="226">
                  <c:v>35.7</c:v>
                </c:pt>
                <c:pt idx="227">
                  <c:v>38.2</c:v>
                </c:pt>
                <c:pt idx="228">
                  <c:v>34.7</c:v>
                </c:pt>
                <c:pt idx="229">
                  <c:v>42.6</c:v>
                </c:pt>
                <c:pt idx="230">
                  <c:v>38.4</c:v>
                </c:pt>
                <c:pt idx="231">
                  <c:v>18.5</c:v>
                </c:pt>
                <c:pt idx="232">
                  <c:v>30.1</c:v>
                </c:pt>
                <c:pt idx="233">
                  <c:v>39.8</c:v>
                </c:pt>
                <c:pt idx="234">
                  <c:v>28.5</c:v>
                </c:pt>
                <c:pt idx="235">
                  <c:v>46.3</c:v>
                </c:pt>
                <c:pt idx="236">
                  <c:v>59.8</c:v>
                </c:pt>
                <c:pt idx="237">
                  <c:v>63</c:v>
                </c:pt>
                <c:pt idx="238">
                  <c:v>37.6</c:v>
                </c:pt>
                <c:pt idx="239">
                  <c:v>42</c:v>
                </c:pt>
                <c:pt idx="240">
                  <c:v>32</c:v>
                </c:pt>
                <c:pt idx="241">
                  <c:v>35.2</c:v>
                </c:pt>
                <c:pt idx="242">
                  <c:v>36.2</c:v>
                </c:pt>
                <c:pt idx="243">
                  <c:v>29.8</c:v>
                </c:pt>
                <c:pt idx="244">
                  <c:v>27.2</c:v>
                </c:pt>
                <c:pt idx="245">
                  <c:v>25.5</c:v>
                </c:pt>
                <c:pt idx="246">
                  <c:v>25.2</c:v>
                </c:pt>
                <c:pt idx="247">
                  <c:v>28.6</c:v>
                </c:pt>
                <c:pt idx="248">
                  <c:v>29.3</c:v>
                </c:pt>
                <c:pt idx="249">
                  <c:v>30.1</c:v>
                </c:pt>
                <c:pt idx="250">
                  <c:v>36.5</c:v>
                </c:pt>
                <c:pt idx="251">
                  <c:v>33.6</c:v>
                </c:pt>
                <c:pt idx="252">
                  <c:v>28.7</c:v>
                </c:pt>
                <c:pt idx="253">
                  <c:v>32.7</c:v>
                </c:pt>
                <c:pt idx="254">
                  <c:v>26.9</c:v>
                </c:pt>
                <c:pt idx="255">
                  <c:v>28.9</c:v>
                </c:pt>
                <c:pt idx="256">
                  <c:v>29.8</c:v>
                </c:pt>
                <c:pt idx="257">
                  <c:v>27.6</c:v>
                </c:pt>
                <c:pt idx="258">
                  <c:v>31.2</c:v>
                </c:pt>
                <c:pt idx="259">
                  <c:v>36.3</c:v>
                </c:pt>
                <c:pt idx="260">
                  <c:v>48.1</c:v>
                </c:pt>
                <c:pt idx="261">
                  <c:v>46.4</c:v>
                </c:pt>
                <c:pt idx="262">
                  <c:v>43.8</c:v>
                </c:pt>
                <c:pt idx="263">
                  <c:v>41.5</c:v>
                </c:pt>
                <c:pt idx="264">
                  <c:v>40.2</c:v>
                </c:pt>
                <c:pt idx="265">
                  <c:v>21.5</c:v>
                </c:pt>
                <c:pt idx="266">
                  <c:v>39</c:v>
                </c:pt>
                <c:pt idx="267">
                  <c:v>19</c:v>
                </c:pt>
                <c:pt idx="268">
                  <c:v>45.3</c:v>
                </c:pt>
                <c:pt idx="269">
                  <c:v>29.3</c:v>
                </c:pt>
                <c:pt idx="270">
                  <c:v>15.8</c:v>
                </c:pt>
                <c:pt idx="271">
                  <c:v>26.4</c:v>
                </c:pt>
                <c:pt idx="272">
                  <c:v>26.4</c:v>
                </c:pt>
                <c:pt idx="273">
                  <c:v>20.7</c:v>
                </c:pt>
                <c:pt idx="274">
                  <c:v>24.1</c:v>
                </c:pt>
                <c:pt idx="275">
                  <c:v>43</c:v>
                </c:pt>
                <c:pt idx="276">
                  <c:v>45.6</c:v>
                </c:pt>
                <c:pt idx="277">
                  <c:v>29.3</c:v>
                </c:pt>
                <c:pt idx="278">
                  <c:v>33.7</c:v>
                </c:pt>
                <c:pt idx="279">
                  <c:v>23.7</c:v>
                </c:pt>
                <c:pt idx="280">
                  <c:v>23.8</c:v>
                </c:pt>
                <c:pt idx="281">
                  <c:v>32.1</c:v>
                </c:pt>
                <c:pt idx="282">
                  <c:v>40</c:v>
                </c:pt>
                <c:pt idx="283">
                  <c:v>39.4</c:v>
                </c:pt>
                <c:pt idx="284">
                  <c:v>51.4</c:v>
                </c:pt>
                <c:pt idx="285">
                  <c:v>26.1</c:v>
                </c:pt>
                <c:pt idx="286">
                  <c:v>16.2</c:v>
                </c:pt>
                <c:pt idx="287">
                  <c:v>27.3</c:v>
                </c:pt>
                <c:pt idx="288">
                  <c:v>22.7</c:v>
                </c:pt>
                <c:pt idx="289">
                  <c:v>18.5</c:v>
                </c:pt>
                <c:pt idx="290">
                  <c:v>25.7</c:v>
                </c:pt>
                <c:pt idx="291">
                  <c:v>25.2</c:v>
                </c:pt>
                <c:pt idx="292">
                  <c:v>25.8</c:v>
                </c:pt>
                <c:pt idx="293">
                  <c:v>38.7</c:v>
                </c:pt>
                <c:pt idx="294">
                  <c:v>26.6</c:v>
                </c:pt>
                <c:pt idx="295">
                  <c:v>45</c:v>
                </c:pt>
                <c:pt idx="296">
                  <c:v>52.7</c:v>
                </c:pt>
                <c:pt idx="297">
                  <c:v>33.7</c:v>
                </c:pt>
                <c:pt idx="298">
                  <c:v>36.8</c:v>
                </c:pt>
                <c:pt idx="299">
                  <c:v>40.3</c:v>
                </c:pt>
                <c:pt idx="300">
                  <c:v>45.9</c:v>
                </c:pt>
                <c:pt idx="301">
                  <c:v>30</c:v>
                </c:pt>
                <c:pt idx="302">
                  <c:v>27.7</c:v>
                </c:pt>
                <c:pt idx="303">
                  <c:v>34.7</c:v>
                </c:pt>
                <c:pt idx="304">
                  <c:v>33.6</c:v>
                </c:pt>
                <c:pt idx="305">
                  <c:v>30.6</c:v>
                </c:pt>
                <c:pt idx="306">
                  <c:v>27.6</c:v>
                </c:pt>
                <c:pt idx="307">
                  <c:v>32.5</c:v>
                </c:pt>
                <c:pt idx="308">
                  <c:v>25.3</c:v>
                </c:pt>
                <c:pt idx="309">
                  <c:v>31.7</c:v>
                </c:pt>
                <c:pt idx="310">
                  <c:v>28.1</c:v>
                </c:pt>
                <c:pt idx="311">
                  <c:v>35.6</c:v>
                </c:pt>
                <c:pt idx="312">
                  <c:v>32.6</c:v>
                </c:pt>
                <c:pt idx="313">
                  <c:v>34.7</c:v>
                </c:pt>
                <c:pt idx="314">
                  <c:v>31.9</c:v>
                </c:pt>
                <c:pt idx="315">
                  <c:v>55.2</c:v>
                </c:pt>
                <c:pt idx="316">
                  <c:v>39.6</c:v>
                </c:pt>
                <c:pt idx="317">
                  <c:v>34</c:v>
                </c:pt>
                <c:pt idx="318">
                  <c:v>42.4</c:v>
                </c:pt>
                <c:pt idx="319">
                  <c:v>30.9</c:v>
                </c:pt>
                <c:pt idx="320">
                  <c:v>45.1</c:v>
                </c:pt>
                <c:pt idx="321">
                  <c:v>44.1</c:v>
                </c:pt>
                <c:pt idx="322">
                  <c:v>36.2</c:v>
                </c:pt>
                <c:pt idx="323">
                  <c:v>31.8</c:v>
                </c:pt>
                <c:pt idx="324">
                  <c:v>23</c:v>
                </c:pt>
                <c:pt idx="325">
                  <c:v>27.4</c:v>
                </c:pt>
                <c:pt idx="326">
                  <c:v>32.3</c:v>
                </c:pt>
                <c:pt idx="327">
                  <c:v>35.2</c:v>
                </c:pt>
                <c:pt idx="328">
                  <c:v>46.7</c:v>
                </c:pt>
                <c:pt idx="329">
                  <c:v>38</c:v>
                </c:pt>
                <c:pt idx="330">
                  <c:v>36.1</c:v>
                </c:pt>
                <c:pt idx="331">
                  <c:v>25.2</c:v>
                </c:pt>
                <c:pt idx="332">
                  <c:v>28.1</c:v>
                </c:pt>
                <c:pt idx="333">
                  <c:v>34.1</c:v>
                </c:pt>
                <c:pt idx="334">
                  <c:v>50</c:v>
                </c:pt>
                <c:pt idx="335">
                  <c:v>35.9</c:v>
                </c:pt>
                <c:pt idx="336">
                  <c:v>21.4</c:v>
                </c:pt>
                <c:pt idx="337">
                  <c:v>23.6</c:v>
                </c:pt>
                <c:pt idx="338">
                  <c:v>13.6</c:v>
                </c:pt>
                <c:pt idx="339">
                  <c:v>14.4</c:v>
                </c:pt>
                <c:pt idx="340">
                  <c:v>42.2</c:v>
                </c:pt>
                <c:pt idx="341">
                  <c:v>25.4</c:v>
                </c:pt>
                <c:pt idx="342">
                  <c:v>36.6</c:v>
                </c:pt>
                <c:pt idx="343">
                  <c:v>29.9</c:v>
                </c:pt>
                <c:pt idx="344">
                  <c:v>39.9</c:v>
                </c:pt>
                <c:pt idx="345">
                  <c:v>32.4</c:v>
                </c:pt>
                <c:pt idx="346">
                  <c:v>35</c:v>
                </c:pt>
                <c:pt idx="347">
                  <c:v>25.4</c:v>
                </c:pt>
                <c:pt idx="348">
                  <c:v>30.6</c:v>
                </c:pt>
                <c:pt idx="349">
                  <c:v>25.3</c:v>
                </c:pt>
                <c:pt idx="350">
                  <c:v>41.9</c:v>
                </c:pt>
                <c:pt idx="351">
                  <c:v>43.3</c:v>
                </c:pt>
                <c:pt idx="352">
                  <c:v>40.9</c:v>
                </c:pt>
                <c:pt idx="353">
                  <c:v>35</c:v>
                </c:pt>
                <c:pt idx="354">
                  <c:v>27.8</c:v>
                </c:pt>
                <c:pt idx="355">
                  <c:v>32.7</c:v>
                </c:pt>
                <c:pt idx="356">
                  <c:v>39.5</c:v>
                </c:pt>
                <c:pt idx="357">
                  <c:v>42.1</c:v>
                </c:pt>
                <c:pt idx="358">
                  <c:v>34.8</c:v>
                </c:pt>
                <c:pt idx="359">
                  <c:v>39.2</c:v>
                </c:pt>
                <c:pt idx="360">
                  <c:v>49.4</c:v>
                </c:pt>
                <c:pt idx="361">
                  <c:v>40.7</c:v>
                </c:pt>
                <c:pt idx="362">
                  <c:v>46.4</c:v>
                </c:pt>
                <c:pt idx="363">
                  <c:v>62.1</c:v>
                </c:pt>
                <c:pt idx="364">
                  <c:v>41.7</c:v>
                </c:pt>
                <c:pt idx="365">
                  <c:v>32.5</c:v>
                </c:pt>
                <c:pt idx="366">
                  <c:v>32.3</c:v>
                </c:pt>
                <c:pt idx="367">
                  <c:v>32.2</c:v>
                </c:pt>
                <c:pt idx="368">
                  <c:v>41.8</c:v>
                </c:pt>
                <c:pt idx="369">
                  <c:v>44</c:v>
                </c:pt>
                <c:pt idx="370">
                  <c:v>28.3</c:v>
                </c:pt>
                <c:pt idx="371">
                  <c:v>29.4</c:v>
                </c:pt>
                <c:pt idx="372">
                  <c:v>29.3</c:v>
                </c:pt>
                <c:pt idx="373">
                  <c:v>33.8</c:v>
                </c:pt>
                <c:pt idx="374">
                  <c:v>36.7</c:v>
                </c:pt>
                <c:pt idx="375">
                  <c:v>20.6</c:v>
                </c:pt>
                <c:pt idx="376">
                  <c:v>35.7</c:v>
                </c:pt>
                <c:pt idx="377">
                  <c:v>45</c:v>
                </c:pt>
                <c:pt idx="378">
                  <c:v>28</c:v>
                </c:pt>
                <c:pt idx="379">
                  <c:v>34.4</c:v>
                </c:pt>
                <c:pt idx="380">
                  <c:v>22.9</c:v>
                </c:pt>
                <c:pt idx="381">
                  <c:v>25.2</c:v>
                </c:pt>
                <c:pt idx="382">
                  <c:v>28.6</c:v>
                </c:pt>
                <c:pt idx="383">
                  <c:v>23.5</c:v>
                </c:pt>
                <c:pt idx="384">
                  <c:v>27.1</c:v>
                </c:pt>
                <c:pt idx="385">
                  <c:v>35.9</c:v>
                </c:pt>
                <c:pt idx="386">
                  <c:v>32.9</c:v>
                </c:pt>
                <c:pt idx="387">
                  <c:v>35.5</c:v>
                </c:pt>
                <c:pt idx="388">
                  <c:v>39.1</c:v>
                </c:pt>
                <c:pt idx="389">
                  <c:v>46.2</c:v>
                </c:pt>
                <c:pt idx="390">
                  <c:v>36</c:v>
                </c:pt>
                <c:pt idx="391">
                  <c:v>41.7</c:v>
                </c:pt>
                <c:pt idx="392">
                  <c:v>40</c:v>
                </c:pt>
                <c:pt idx="393">
                  <c:v>39.2</c:v>
                </c:pt>
                <c:pt idx="394">
                  <c:v>38.6</c:v>
                </c:pt>
                <c:pt idx="395">
                  <c:v>37.2</c:v>
                </c:pt>
                <c:pt idx="396">
                  <c:v>37.4</c:v>
                </c:pt>
                <c:pt idx="397">
                  <c:v>44.3</c:v>
                </c:pt>
                <c:pt idx="398">
                  <c:v>37.3</c:v>
                </c:pt>
                <c:pt idx="399">
                  <c:v>41.9</c:v>
                </c:pt>
                <c:pt idx="400">
                  <c:v>45.7</c:v>
                </c:pt>
                <c:pt idx="401">
                  <c:v>37.5</c:v>
                </c:pt>
                <c:pt idx="402">
                  <c:v>41</c:v>
                </c:pt>
                <c:pt idx="403">
                  <c:v>43.2</c:v>
                </c:pt>
                <c:pt idx="404">
                  <c:v>41.8</c:v>
                </c:pt>
                <c:pt idx="405">
                  <c:v>47.9</c:v>
                </c:pt>
                <c:pt idx="406">
                  <c:v>40.8</c:v>
                </c:pt>
                <c:pt idx="407">
                  <c:v>48.8</c:v>
                </c:pt>
                <c:pt idx="408">
                  <c:v>32.3</c:v>
                </c:pt>
                <c:pt idx="409">
                  <c:v>42</c:v>
                </c:pt>
                <c:pt idx="410">
                  <c:v>39.6</c:v>
                </c:pt>
                <c:pt idx="411">
                  <c:v>34.7</c:v>
                </c:pt>
                <c:pt idx="412">
                  <c:v>30.7</c:v>
                </c:pt>
                <c:pt idx="413">
                  <c:v>21.2</c:v>
                </c:pt>
                <c:pt idx="414">
                  <c:v>24.3</c:v>
                </c:pt>
                <c:pt idx="415">
                  <c:v>26.6</c:v>
                </c:pt>
                <c:pt idx="416">
                  <c:v>20.6</c:v>
                </c:pt>
                <c:pt idx="417">
                  <c:v>15.4</c:v>
                </c:pt>
                <c:pt idx="418">
                  <c:v>14.3</c:v>
                </c:pt>
                <c:pt idx="419">
                  <c:v>16.4</c:v>
                </c:pt>
                <c:pt idx="420">
                  <c:v>27.5</c:v>
                </c:pt>
                <c:pt idx="421">
                  <c:v>26.7</c:v>
                </c:pt>
                <c:pt idx="422">
                  <c:v>34.4</c:v>
                </c:pt>
                <c:pt idx="423">
                  <c:v>26.1</c:v>
                </c:pt>
                <c:pt idx="424">
                  <c:v>24.1</c:v>
                </c:pt>
                <c:pt idx="425">
                  <c:v>59.8</c:v>
                </c:pt>
                <c:pt idx="426">
                  <c:v>36.4</c:v>
                </c:pt>
                <c:pt idx="427">
                  <c:v>41.6</c:v>
                </c:pt>
                <c:pt idx="428">
                  <c:v>33.2</c:v>
                </c:pt>
                <c:pt idx="429">
                  <c:v>30.9</c:v>
                </c:pt>
                <c:pt idx="430">
                  <c:v>39.1</c:v>
                </c:pt>
                <c:pt idx="431">
                  <c:v>30</c:v>
                </c:pt>
                <c:pt idx="432">
                  <c:v>22.6</c:v>
                </c:pt>
                <c:pt idx="433">
                  <c:v>23</c:v>
                </c:pt>
                <c:pt idx="434">
                  <c:v>25</c:v>
                </c:pt>
                <c:pt idx="435">
                  <c:v>29.2</c:v>
                </c:pt>
                <c:pt idx="436">
                  <c:v>41.9</c:v>
                </c:pt>
                <c:pt idx="437">
                  <c:v>36.6</c:v>
                </c:pt>
                <c:pt idx="438">
                  <c:v>26.6</c:v>
                </c:pt>
                <c:pt idx="439">
                  <c:v>17.6</c:v>
                </c:pt>
                <c:pt idx="440">
                  <c:v>24.8</c:v>
                </c:pt>
                <c:pt idx="441">
                  <c:v>40.8</c:v>
                </c:pt>
                <c:pt idx="442">
                  <c:v>38.9</c:v>
                </c:pt>
                <c:pt idx="443">
                  <c:v>21.1</c:v>
                </c:pt>
                <c:pt idx="444">
                  <c:v>21.8</c:v>
                </c:pt>
                <c:pt idx="445">
                  <c:v>36.6</c:v>
                </c:pt>
                <c:pt idx="446">
                  <c:v>37.7</c:v>
                </c:pt>
                <c:pt idx="447">
                  <c:v>21</c:v>
                </c:pt>
                <c:pt idx="448">
                  <c:v>28.1</c:v>
                </c:pt>
                <c:pt idx="449">
                  <c:v>22.1</c:v>
                </c:pt>
                <c:pt idx="450">
                  <c:v>29.4</c:v>
                </c:pt>
                <c:pt idx="451">
                  <c:v>37.3</c:v>
                </c:pt>
                <c:pt idx="452">
                  <c:v>37.2</c:v>
                </c:pt>
                <c:pt idx="453">
                  <c:v>25.5</c:v>
                </c:pt>
                <c:pt idx="454">
                  <c:v>29.6</c:v>
                </c:pt>
                <c:pt idx="455">
                  <c:v>31.7</c:v>
                </c:pt>
                <c:pt idx="456">
                  <c:v>42.9</c:v>
                </c:pt>
                <c:pt idx="457">
                  <c:v>30.9</c:v>
                </c:pt>
                <c:pt idx="458">
                  <c:v>31</c:v>
                </c:pt>
                <c:pt idx="459">
                  <c:v>27.1</c:v>
                </c:pt>
                <c:pt idx="460">
                  <c:v>37.5</c:v>
                </c:pt>
                <c:pt idx="461">
                  <c:v>36.5</c:v>
                </c:pt>
                <c:pt idx="462">
                  <c:v>42.1</c:v>
                </c:pt>
                <c:pt idx="463">
                  <c:v>38.4</c:v>
                </c:pt>
                <c:pt idx="464">
                  <c:v>65.7</c:v>
                </c:pt>
                <c:pt idx="465">
                  <c:v>47.6</c:v>
                </c:pt>
                <c:pt idx="466">
                  <c:v>27.9</c:v>
                </c:pt>
                <c:pt idx="467">
                  <c:v>41</c:v>
                </c:pt>
                <c:pt idx="468">
                  <c:v>29.3</c:v>
                </c:pt>
                <c:pt idx="469">
                  <c:v>25.8</c:v>
                </c:pt>
                <c:pt idx="470">
                  <c:v>30.2</c:v>
                </c:pt>
                <c:pt idx="471">
                  <c:v>32.6</c:v>
                </c:pt>
                <c:pt idx="472">
                  <c:v>28.2</c:v>
                </c:pt>
                <c:pt idx="473">
                  <c:v>20.6</c:v>
                </c:pt>
                <c:pt idx="474">
                  <c:v>35</c:v>
                </c:pt>
                <c:pt idx="475">
                  <c:v>33.6</c:v>
                </c:pt>
                <c:pt idx="476">
                  <c:v>36.6</c:v>
                </c:pt>
                <c:pt idx="477">
                  <c:v>28</c:v>
                </c:pt>
                <c:pt idx="478">
                  <c:v>24.2</c:v>
                </c:pt>
                <c:pt idx="479">
                  <c:v>30.9</c:v>
                </c:pt>
                <c:pt idx="480">
                  <c:v>25.1</c:v>
                </c:pt>
                <c:pt idx="481">
                  <c:v>26.4</c:v>
                </c:pt>
                <c:pt idx="482">
                  <c:v>40.5</c:v>
                </c:pt>
                <c:pt idx="483">
                  <c:v>26.6</c:v>
                </c:pt>
                <c:pt idx="484">
                  <c:v>27</c:v>
                </c:pt>
                <c:pt idx="485">
                  <c:v>31.9</c:v>
                </c:pt>
                <c:pt idx="486">
                  <c:v>34.8</c:v>
                </c:pt>
                <c:pt idx="487">
                  <c:v>40.3</c:v>
                </c:pt>
                <c:pt idx="488">
                  <c:v>39.5</c:v>
                </c:pt>
                <c:pt idx="489">
                  <c:v>50.9</c:v>
                </c:pt>
                <c:pt idx="490">
                  <c:v>30.6</c:v>
                </c:pt>
                <c:pt idx="491">
                  <c:v>29.8</c:v>
                </c:pt>
                <c:pt idx="492">
                  <c:v>37.9</c:v>
                </c:pt>
                <c:pt idx="493">
                  <c:v>34.4</c:v>
                </c:pt>
                <c:pt idx="494">
                  <c:v>16.8</c:v>
                </c:pt>
                <c:pt idx="495">
                  <c:v>29.4</c:v>
                </c:pt>
                <c:pt idx="496">
                  <c:v>23</c:v>
                </c:pt>
                <c:pt idx="497">
                  <c:v>25.9</c:v>
                </c:pt>
                <c:pt idx="498">
                  <c:v>24.1</c:v>
                </c:pt>
                <c:pt idx="499">
                  <c:v>19.3</c:v>
                </c:pt>
                <c:pt idx="500">
                  <c:v>35.1</c:v>
                </c:pt>
                <c:pt idx="501">
                  <c:v>30.1</c:v>
                </c:pt>
                <c:pt idx="502">
                  <c:v>38.4</c:v>
                </c:pt>
                <c:pt idx="503">
                  <c:v>26.9</c:v>
                </c:pt>
                <c:pt idx="504">
                  <c:v>33.7</c:v>
                </c:pt>
                <c:pt idx="505">
                  <c:v>36.7</c:v>
                </c:pt>
                <c:pt idx="506">
                  <c:v>29.1</c:v>
                </c:pt>
                <c:pt idx="507">
                  <c:v>49.2</c:v>
                </c:pt>
                <c:pt idx="508">
                  <c:v>33.6</c:v>
                </c:pt>
                <c:pt idx="509">
                  <c:v>48</c:v>
                </c:pt>
                <c:pt idx="510">
                  <c:v>29.9</c:v>
                </c:pt>
                <c:pt idx="511">
                  <c:v>37.1</c:v>
                </c:pt>
                <c:pt idx="512">
                  <c:v>30.7</c:v>
                </c:pt>
                <c:pt idx="513">
                  <c:v>21.6</c:v>
                </c:pt>
                <c:pt idx="514">
                  <c:v>22.5</c:v>
                </c:pt>
                <c:pt idx="515">
                  <c:v>31.9</c:v>
                </c:pt>
                <c:pt idx="516">
                  <c:v>27.5</c:v>
                </c:pt>
                <c:pt idx="517">
                  <c:v>23.7</c:v>
                </c:pt>
                <c:pt idx="518">
                  <c:v>31.4</c:v>
                </c:pt>
                <c:pt idx="519">
                  <c:v>21.7</c:v>
                </c:pt>
                <c:pt idx="520">
                  <c:v>36.6</c:v>
                </c:pt>
                <c:pt idx="521">
                  <c:v>49.5</c:v>
                </c:pt>
                <c:pt idx="522">
                  <c:v>31</c:v>
                </c:pt>
                <c:pt idx="523">
                  <c:v>41</c:v>
                </c:pt>
                <c:pt idx="524">
                  <c:v>31.6</c:v>
                </c:pt>
                <c:pt idx="525">
                  <c:v>38.5</c:v>
                </c:pt>
                <c:pt idx="526">
                  <c:v>29.2</c:v>
                </c:pt>
                <c:pt idx="527">
                  <c:v>24.4</c:v>
                </c:pt>
                <c:pt idx="528">
                  <c:v>29.4</c:v>
                </c:pt>
                <c:pt idx="529">
                  <c:v>38.3</c:v>
                </c:pt>
                <c:pt idx="530">
                  <c:v>28.1</c:v>
                </c:pt>
                <c:pt idx="531">
                  <c:v>26.2</c:v>
                </c:pt>
                <c:pt idx="532">
                  <c:v>29</c:v>
                </c:pt>
                <c:pt idx="533">
                  <c:v>26.4</c:v>
                </c:pt>
                <c:pt idx="534">
                  <c:v>31.6</c:v>
                </c:pt>
                <c:pt idx="535">
                  <c:v>27.5</c:v>
                </c:pt>
                <c:pt idx="536">
                  <c:v>40.8</c:v>
                </c:pt>
                <c:pt idx="537">
                  <c:v>39.8</c:v>
                </c:pt>
                <c:pt idx="538">
                  <c:v>29.6</c:v>
                </c:pt>
                <c:pt idx="539">
                  <c:v>19.8</c:v>
                </c:pt>
                <c:pt idx="540">
                  <c:v>39.1</c:v>
                </c:pt>
                <c:pt idx="541">
                  <c:v>47.8</c:v>
                </c:pt>
                <c:pt idx="542">
                  <c:v>33.1</c:v>
                </c:pt>
                <c:pt idx="543">
                  <c:v>42.1</c:v>
                </c:pt>
                <c:pt idx="544">
                  <c:v>40.8</c:v>
                </c:pt>
                <c:pt idx="545">
                  <c:v>41.3</c:v>
                </c:pt>
                <c:pt idx="546">
                  <c:v>34.4</c:v>
                </c:pt>
                <c:pt idx="547">
                  <c:v>50.9</c:v>
                </c:pt>
                <c:pt idx="548">
                  <c:v>33.6</c:v>
                </c:pt>
                <c:pt idx="549">
                  <c:v>29</c:v>
                </c:pt>
                <c:pt idx="550">
                  <c:v>29.6</c:v>
                </c:pt>
                <c:pt idx="551">
                  <c:v>37.8</c:v>
                </c:pt>
                <c:pt idx="552">
                  <c:v>31.7</c:v>
                </c:pt>
                <c:pt idx="553">
                  <c:v>26.6</c:v>
                </c:pt>
                <c:pt idx="554">
                  <c:v>35.2</c:v>
                </c:pt>
                <c:pt idx="555">
                  <c:v>20.1</c:v>
                </c:pt>
                <c:pt idx="556">
                  <c:v>27.8</c:v>
                </c:pt>
                <c:pt idx="557">
                  <c:v>28.4</c:v>
                </c:pt>
                <c:pt idx="558">
                  <c:v>36.5</c:v>
                </c:pt>
                <c:pt idx="559">
                  <c:v>28.3</c:v>
                </c:pt>
                <c:pt idx="560">
                  <c:v>10.1</c:v>
                </c:pt>
                <c:pt idx="561">
                  <c:v>24.4</c:v>
                </c:pt>
                <c:pt idx="562">
                  <c:v>16.7</c:v>
                </c:pt>
                <c:pt idx="563">
                  <c:v>15.6</c:v>
                </c:pt>
                <c:pt idx="564">
                  <c:v>14.5</c:v>
                </c:pt>
                <c:pt idx="565">
                  <c:v>28.1</c:v>
                </c:pt>
                <c:pt idx="566">
                  <c:v>28.6</c:v>
                </c:pt>
                <c:pt idx="567">
                  <c:v>33.1</c:v>
                </c:pt>
                <c:pt idx="568">
                  <c:v>33.9</c:v>
                </c:pt>
                <c:pt idx="569">
                  <c:v>32.1</c:v>
                </c:pt>
                <c:pt idx="570">
                  <c:v>25</c:v>
                </c:pt>
                <c:pt idx="571">
                  <c:v>27.9</c:v>
                </c:pt>
                <c:pt idx="572">
                  <c:v>19</c:v>
                </c:pt>
                <c:pt idx="573">
                  <c:v>30.9</c:v>
                </c:pt>
                <c:pt idx="574">
                  <c:v>27.5</c:v>
                </c:pt>
                <c:pt idx="575">
                  <c:v>27.7</c:v>
                </c:pt>
                <c:pt idx="576">
                  <c:v>30.5</c:v>
                </c:pt>
                <c:pt idx="577">
                  <c:v>36.8</c:v>
                </c:pt>
                <c:pt idx="578">
                  <c:v>23.1</c:v>
                </c:pt>
                <c:pt idx="579">
                  <c:v>27.6</c:v>
                </c:pt>
                <c:pt idx="580">
                  <c:v>33.4</c:v>
                </c:pt>
                <c:pt idx="581">
                  <c:v>46.7</c:v>
                </c:pt>
                <c:pt idx="582">
                  <c:v>21.5</c:v>
                </c:pt>
                <c:pt idx="583">
                  <c:v>43.8</c:v>
                </c:pt>
                <c:pt idx="584">
                  <c:v>34</c:v>
                </c:pt>
                <c:pt idx="585">
                  <c:v>46.1</c:v>
                </c:pt>
                <c:pt idx="586">
                  <c:v>40.3</c:v>
                </c:pt>
                <c:pt idx="587">
                  <c:v>33.5</c:v>
                </c:pt>
                <c:pt idx="588">
                  <c:v>51.5</c:v>
                </c:pt>
                <c:pt idx="589">
                  <c:v>50.4</c:v>
                </c:pt>
                <c:pt idx="590">
                  <c:v>33.1</c:v>
                </c:pt>
                <c:pt idx="591">
                  <c:v>34.5</c:v>
                </c:pt>
                <c:pt idx="592">
                  <c:v>37.4</c:v>
                </c:pt>
                <c:pt idx="593">
                  <c:v>29.3</c:v>
                </c:pt>
                <c:pt idx="594">
                  <c:v>32</c:v>
                </c:pt>
                <c:pt idx="595">
                  <c:v>25.8</c:v>
                </c:pt>
                <c:pt idx="596">
                  <c:v>31.6</c:v>
                </c:pt>
                <c:pt idx="597">
                  <c:v>30</c:v>
                </c:pt>
                <c:pt idx="598">
                  <c:v>20.9</c:v>
                </c:pt>
                <c:pt idx="599">
                  <c:v>18</c:v>
                </c:pt>
                <c:pt idx="600">
                  <c:v>37.8</c:v>
                </c:pt>
                <c:pt idx="601">
                  <c:v>35.9</c:v>
                </c:pt>
                <c:pt idx="602">
                  <c:v>32.5</c:v>
                </c:pt>
                <c:pt idx="603">
                  <c:v>27.6</c:v>
                </c:pt>
                <c:pt idx="604">
                  <c:v>18</c:v>
                </c:pt>
                <c:pt idx="605">
                  <c:v>20.7</c:v>
                </c:pt>
                <c:pt idx="606">
                  <c:v>30.7</c:v>
                </c:pt>
                <c:pt idx="607">
                  <c:v>14.2</c:v>
                </c:pt>
                <c:pt idx="608">
                  <c:v>22.3</c:v>
                </c:pt>
                <c:pt idx="609">
                  <c:v>24.1</c:v>
                </c:pt>
                <c:pt idx="610">
                  <c:v>35.1</c:v>
                </c:pt>
                <c:pt idx="611">
                  <c:v>27.9</c:v>
                </c:pt>
                <c:pt idx="612">
                  <c:v>39.4</c:v>
                </c:pt>
                <c:pt idx="613">
                  <c:v>22.1</c:v>
                </c:pt>
                <c:pt idx="614">
                  <c:v>37.9</c:v>
                </c:pt>
                <c:pt idx="615">
                  <c:v>52.1</c:v>
                </c:pt>
                <c:pt idx="616">
                  <c:v>38.8</c:v>
                </c:pt>
                <c:pt idx="617">
                  <c:v>32.5</c:v>
                </c:pt>
                <c:pt idx="618">
                  <c:v>37</c:v>
                </c:pt>
                <c:pt idx="619">
                  <c:v>37.8</c:v>
                </c:pt>
                <c:pt idx="620">
                  <c:v>32.2</c:v>
                </c:pt>
                <c:pt idx="621">
                  <c:v>47.5</c:v>
                </c:pt>
                <c:pt idx="622">
                  <c:v>33.4</c:v>
                </c:pt>
                <c:pt idx="623">
                  <c:v>34.1</c:v>
                </c:pt>
                <c:pt idx="624">
                  <c:v>29.1</c:v>
                </c:pt>
                <c:pt idx="625">
                  <c:v>24.7</c:v>
                </c:pt>
                <c:pt idx="626">
                  <c:v>40.8</c:v>
                </c:pt>
                <c:pt idx="627">
                  <c:v>25.8</c:v>
                </c:pt>
                <c:pt idx="628">
                  <c:v>43.6</c:v>
                </c:pt>
                <c:pt idx="629">
                  <c:v>25.5</c:v>
                </c:pt>
                <c:pt idx="630">
                  <c:v>43.3</c:v>
                </c:pt>
                <c:pt idx="631">
                  <c:v>43.2</c:v>
                </c:pt>
                <c:pt idx="632">
                  <c:v>42.8</c:v>
                </c:pt>
                <c:pt idx="633">
                  <c:v>38.5</c:v>
                </c:pt>
                <c:pt idx="634">
                  <c:v>36.7</c:v>
                </c:pt>
                <c:pt idx="635">
                  <c:v>27.7</c:v>
                </c:pt>
                <c:pt idx="636">
                  <c:v>19.9</c:v>
                </c:pt>
                <c:pt idx="637">
                  <c:v>35.1</c:v>
                </c:pt>
                <c:pt idx="638">
                  <c:v>27.4</c:v>
                </c:pt>
                <c:pt idx="639">
                  <c:v>38.5</c:v>
                </c:pt>
                <c:pt idx="640">
                  <c:v>16.8</c:v>
                </c:pt>
                <c:pt idx="641">
                  <c:v>25.7</c:v>
                </c:pt>
                <c:pt idx="642">
                  <c:v>27</c:v>
                </c:pt>
                <c:pt idx="643">
                  <c:v>26.2</c:v>
                </c:pt>
                <c:pt idx="644">
                  <c:v>15.5</c:v>
                </c:pt>
                <c:pt idx="645">
                  <c:v>39.1</c:v>
                </c:pt>
                <c:pt idx="646">
                  <c:v>21.3</c:v>
                </c:pt>
                <c:pt idx="647">
                  <c:v>30.9</c:v>
                </c:pt>
                <c:pt idx="648">
                  <c:v>29.2</c:v>
                </c:pt>
                <c:pt idx="649">
                  <c:v>37</c:v>
                </c:pt>
                <c:pt idx="650">
                  <c:v>18.5</c:v>
                </c:pt>
                <c:pt idx="651">
                  <c:v>36.3</c:v>
                </c:pt>
                <c:pt idx="652">
                  <c:v>24.4</c:v>
                </c:pt>
                <c:pt idx="653">
                  <c:v>25.8</c:v>
                </c:pt>
                <c:pt idx="654">
                  <c:v>35.8</c:v>
                </c:pt>
                <c:pt idx="655">
                  <c:v>35.7</c:v>
                </c:pt>
                <c:pt idx="656">
                  <c:v>34.1</c:v>
                </c:pt>
                <c:pt idx="657">
                  <c:v>24.7</c:v>
                </c:pt>
                <c:pt idx="658">
                  <c:v>25.2</c:v>
                </c:pt>
                <c:pt idx="659">
                  <c:v>31.6</c:v>
                </c:pt>
                <c:pt idx="660">
                  <c:v>35.3</c:v>
                </c:pt>
                <c:pt idx="661">
                  <c:v>43</c:v>
                </c:pt>
                <c:pt idx="662">
                  <c:v>34</c:v>
                </c:pt>
                <c:pt idx="663">
                  <c:v>26.7</c:v>
                </c:pt>
                <c:pt idx="664">
                  <c:v>30.7</c:v>
                </c:pt>
                <c:pt idx="665">
                  <c:v>33</c:v>
                </c:pt>
                <c:pt idx="666">
                  <c:v>29.2</c:v>
                </c:pt>
                <c:pt idx="667">
                  <c:v>29.9</c:v>
                </c:pt>
                <c:pt idx="668">
                  <c:v>40.1</c:v>
                </c:pt>
                <c:pt idx="669">
                  <c:v>19.2</c:v>
                </c:pt>
                <c:pt idx="670">
                  <c:v>19.9</c:v>
                </c:pt>
                <c:pt idx="671">
                  <c:v>32.2</c:v>
                </c:pt>
                <c:pt idx="672">
                  <c:v>28.5</c:v>
                </c:pt>
                <c:pt idx="673">
                  <c:v>24</c:v>
                </c:pt>
                <c:pt idx="674">
                  <c:v>26.4</c:v>
                </c:pt>
                <c:pt idx="675">
                  <c:v>31.8</c:v>
                </c:pt>
                <c:pt idx="676">
                  <c:v>25.9</c:v>
                </c:pt>
                <c:pt idx="677">
                  <c:v>25.5</c:v>
                </c:pt>
                <c:pt idx="678">
                  <c:v>21.8</c:v>
                </c:pt>
                <c:pt idx="679">
                  <c:v>22.5</c:v>
                </c:pt>
                <c:pt idx="680">
                  <c:v>28.9</c:v>
                </c:pt>
                <c:pt idx="681">
                  <c:v>20.8</c:v>
                </c:pt>
                <c:pt idx="682">
                  <c:v>26.7</c:v>
                </c:pt>
                <c:pt idx="683">
                  <c:v>33.8</c:v>
                </c:pt>
                <c:pt idx="684">
                  <c:v>36.6</c:v>
                </c:pt>
                <c:pt idx="685">
                  <c:v>43.3</c:v>
                </c:pt>
                <c:pt idx="686">
                  <c:v>35.4</c:v>
                </c:pt>
                <c:pt idx="687">
                  <c:v>54.2</c:v>
                </c:pt>
                <c:pt idx="688">
                  <c:v>35.5</c:v>
                </c:pt>
                <c:pt idx="689">
                  <c:v>42.9</c:v>
                </c:pt>
                <c:pt idx="690">
                  <c:v>50</c:v>
                </c:pt>
                <c:pt idx="691">
                  <c:v>43.2</c:v>
                </c:pt>
                <c:pt idx="692">
                  <c:v>30.9</c:v>
                </c:pt>
                <c:pt idx="693">
                  <c:v>24.7</c:v>
                </c:pt>
                <c:pt idx="694">
                  <c:v>25.8</c:v>
                </c:pt>
                <c:pt idx="695">
                  <c:v>25.4</c:v>
                </c:pt>
                <c:pt idx="696">
                  <c:v>23.8</c:v>
                </c:pt>
                <c:pt idx="697">
                  <c:v>29.9</c:v>
                </c:pt>
                <c:pt idx="698">
                  <c:v>42.8</c:v>
                </c:pt>
                <c:pt idx="699">
                  <c:v>39</c:v>
                </c:pt>
                <c:pt idx="700">
                  <c:v>20.4</c:v>
                </c:pt>
                <c:pt idx="701">
                  <c:v>28.7</c:v>
                </c:pt>
                <c:pt idx="702">
                  <c:v>18.8</c:v>
                </c:pt>
                <c:pt idx="703">
                  <c:v>24.8</c:v>
                </c:pt>
                <c:pt idx="704">
                  <c:v>23.5</c:v>
                </c:pt>
                <c:pt idx="705">
                  <c:v>45.7</c:v>
                </c:pt>
                <c:pt idx="706">
                  <c:v>24.2</c:v>
                </c:pt>
                <c:pt idx="707">
                  <c:v>39.5</c:v>
                </c:pt>
                <c:pt idx="708">
                  <c:v>26.2</c:v>
                </c:pt>
                <c:pt idx="709">
                  <c:v>34.1</c:v>
                </c:pt>
                <c:pt idx="710">
                  <c:v>55.9</c:v>
                </c:pt>
                <c:pt idx="711">
                  <c:v>44.8</c:v>
                </c:pt>
                <c:pt idx="712">
                  <c:v>46.5</c:v>
                </c:pt>
                <c:pt idx="713">
                  <c:v>49.7</c:v>
                </c:pt>
                <c:pt idx="714">
                  <c:v>53</c:v>
                </c:pt>
                <c:pt idx="715">
                  <c:v>34.4</c:v>
                </c:pt>
                <c:pt idx="716">
                  <c:v>25.3</c:v>
                </c:pt>
                <c:pt idx="717">
                  <c:v>35.2</c:v>
                </c:pt>
                <c:pt idx="718">
                  <c:v>40.2</c:v>
                </c:pt>
                <c:pt idx="719">
                  <c:v>44.1</c:v>
                </c:pt>
                <c:pt idx="720">
                  <c:v>24.6</c:v>
                </c:pt>
                <c:pt idx="721">
                  <c:v>35.1</c:v>
                </c:pt>
                <c:pt idx="722">
                  <c:v>24.8</c:v>
                </c:pt>
                <c:pt idx="723">
                  <c:v>22.2</c:v>
                </c:pt>
                <c:pt idx="724">
                  <c:v>26</c:v>
                </c:pt>
                <c:pt idx="725">
                  <c:v>22.5</c:v>
                </c:pt>
                <c:pt idx="726">
                  <c:v>25.6</c:v>
                </c:pt>
                <c:pt idx="727">
                  <c:v>23</c:v>
                </c:pt>
                <c:pt idx="728">
                  <c:v>28.4</c:v>
                </c:pt>
                <c:pt idx="729">
                  <c:v>29.5</c:v>
                </c:pt>
                <c:pt idx="730">
                  <c:v>29</c:v>
                </c:pt>
                <c:pt idx="731">
                  <c:v>42.5</c:v>
                </c:pt>
                <c:pt idx="732">
                  <c:v>28.1</c:v>
                </c:pt>
                <c:pt idx="733">
                  <c:v>28.4</c:v>
                </c:pt>
                <c:pt idx="734">
                  <c:v>27.7</c:v>
                </c:pt>
                <c:pt idx="735">
                  <c:v>21.7</c:v>
                </c:pt>
                <c:pt idx="736">
                  <c:v>30</c:v>
                </c:pt>
                <c:pt idx="737">
                  <c:v>27.5</c:v>
                </c:pt>
                <c:pt idx="738">
                  <c:v>28.7</c:v>
                </c:pt>
                <c:pt idx="739">
                  <c:v>24</c:v>
                </c:pt>
                <c:pt idx="740">
                  <c:v>49.1</c:v>
                </c:pt>
                <c:pt idx="741">
                  <c:v>21.8</c:v>
                </c:pt>
                <c:pt idx="742">
                  <c:v>32.6</c:v>
                </c:pt>
                <c:pt idx="743">
                  <c:v>23.1</c:v>
                </c:pt>
                <c:pt idx="744">
                  <c:v>30.1</c:v>
                </c:pt>
                <c:pt idx="745">
                  <c:v>32.9</c:v>
                </c:pt>
                <c:pt idx="746">
                  <c:v>36.7</c:v>
                </c:pt>
                <c:pt idx="747">
                  <c:v>37</c:v>
                </c:pt>
                <c:pt idx="748">
                  <c:v>27.1</c:v>
                </c:pt>
                <c:pt idx="749">
                  <c:v>27.8</c:v>
                </c:pt>
                <c:pt idx="750">
                  <c:v>17.5</c:v>
                </c:pt>
                <c:pt idx="751">
                  <c:v>27.1</c:v>
                </c:pt>
                <c:pt idx="752">
                  <c:v>20.7</c:v>
                </c:pt>
                <c:pt idx="753">
                  <c:v>21.6</c:v>
                </c:pt>
                <c:pt idx="754">
                  <c:v>17</c:v>
                </c:pt>
                <c:pt idx="755">
                  <c:v>34.6</c:v>
                </c:pt>
                <c:pt idx="756">
                  <c:v>21.6</c:v>
                </c:pt>
                <c:pt idx="757">
                  <c:v>28.2</c:v>
                </c:pt>
                <c:pt idx="758">
                  <c:v>29.1</c:v>
                </c:pt>
                <c:pt idx="759">
                  <c:v>26.9</c:v>
                </c:pt>
                <c:pt idx="760">
                  <c:v>25.5</c:v>
                </c:pt>
                <c:pt idx="761">
                  <c:v>40</c:v>
                </c:pt>
                <c:pt idx="762">
                  <c:v>32.6</c:v>
                </c:pt>
                <c:pt idx="763">
                  <c:v>21.2</c:v>
                </c:pt>
                <c:pt idx="764">
                  <c:v>22.6</c:v>
                </c:pt>
                <c:pt idx="765">
                  <c:v>37.3</c:v>
                </c:pt>
                <c:pt idx="766">
                  <c:v>62.9</c:v>
                </c:pt>
                <c:pt idx="767">
                  <c:v>52.3</c:v>
                </c:pt>
                <c:pt idx="768">
                  <c:v>38.3</c:v>
                </c:pt>
                <c:pt idx="769">
                  <c:v>45.1</c:v>
                </c:pt>
                <c:pt idx="770">
                  <c:v>39.2</c:v>
                </c:pt>
                <c:pt idx="771">
                  <c:v>43.6</c:v>
                </c:pt>
                <c:pt idx="772">
                  <c:v>31.3</c:v>
                </c:pt>
                <c:pt idx="773">
                  <c:v>40.4</c:v>
                </c:pt>
                <c:pt idx="774">
                  <c:v>27.5</c:v>
                </c:pt>
                <c:pt idx="775">
                  <c:v>25</c:v>
                </c:pt>
                <c:pt idx="776">
                  <c:v>28.6</c:v>
                </c:pt>
                <c:pt idx="777">
                  <c:v>33.6</c:v>
                </c:pt>
                <c:pt idx="778">
                  <c:v>30.9</c:v>
                </c:pt>
                <c:pt idx="779">
                  <c:v>21.4</c:v>
                </c:pt>
                <c:pt idx="780">
                  <c:v>30</c:v>
                </c:pt>
                <c:pt idx="781">
                  <c:v>24.2</c:v>
                </c:pt>
                <c:pt idx="782">
                  <c:v>24.9</c:v>
                </c:pt>
                <c:pt idx="783">
                  <c:v>30.8</c:v>
                </c:pt>
                <c:pt idx="784">
                  <c:v>25.4</c:v>
                </c:pt>
                <c:pt idx="785">
                  <c:v>16.1</c:v>
                </c:pt>
                <c:pt idx="786">
                  <c:v>22</c:v>
                </c:pt>
                <c:pt idx="787">
                  <c:v>18</c:v>
                </c:pt>
                <c:pt idx="788">
                  <c:v>18.7</c:v>
                </c:pt>
                <c:pt idx="789">
                  <c:v>21.9</c:v>
                </c:pt>
                <c:pt idx="790">
                  <c:v>25.2</c:v>
                </c:pt>
                <c:pt idx="791">
                  <c:v>37.3</c:v>
                </c:pt>
                <c:pt idx="792">
                  <c:v>34.8</c:v>
                </c:pt>
                <c:pt idx="793">
                  <c:v>27.3</c:v>
                </c:pt>
                <c:pt idx="794">
                  <c:v>21.7</c:v>
                </c:pt>
                <c:pt idx="795">
                  <c:v>26.8</c:v>
                </c:pt>
                <c:pt idx="796">
                  <c:v>39.8</c:v>
                </c:pt>
                <c:pt idx="797">
                  <c:v>25.7</c:v>
                </c:pt>
                <c:pt idx="798">
                  <c:v>30.8</c:v>
                </c:pt>
                <c:pt idx="799">
                  <c:v>23.4</c:v>
                </c:pt>
                <c:pt idx="800">
                  <c:v>24.9</c:v>
                </c:pt>
                <c:pt idx="801">
                  <c:v>24.6</c:v>
                </c:pt>
                <c:pt idx="802">
                  <c:v>22.5</c:v>
                </c:pt>
                <c:pt idx="803">
                  <c:v>26.1</c:v>
                </c:pt>
                <c:pt idx="804">
                  <c:v>18.5</c:v>
                </c:pt>
                <c:pt idx="805">
                  <c:v>45.7</c:v>
                </c:pt>
                <c:pt idx="806">
                  <c:v>32.4</c:v>
                </c:pt>
                <c:pt idx="807">
                  <c:v>23.8</c:v>
                </c:pt>
                <c:pt idx="808">
                  <c:v>54.6</c:v>
                </c:pt>
                <c:pt idx="809">
                  <c:v>47.9</c:v>
                </c:pt>
                <c:pt idx="810">
                  <c:v>36.9</c:v>
                </c:pt>
                <c:pt idx="811">
                  <c:v>49.3</c:v>
                </c:pt>
                <c:pt idx="812">
                  <c:v>31.9</c:v>
                </c:pt>
                <c:pt idx="813">
                  <c:v>37.2</c:v>
                </c:pt>
                <c:pt idx="814">
                  <c:v>43.6</c:v>
                </c:pt>
                <c:pt idx="815">
                  <c:v>28.3</c:v>
                </c:pt>
                <c:pt idx="816">
                  <c:v>41.4</c:v>
                </c:pt>
                <c:pt idx="817">
                  <c:v>40.6</c:v>
                </c:pt>
                <c:pt idx="818">
                  <c:v>30.8</c:v>
                </c:pt>
                <c:pt idx="819">
                  <c:v>39.1</c:v>
                </c:pt>
                <c:pt idx="820">
                  <c:v>23.1</c:v>
                </c:pt>
                <c:pt idx="821">
                  <c:v>32.3</c:v>
                </c:pt>
                <c:pt idx="822">
                  <c:v>23.2</c:v>
                </c:pt>
                <c:pt idx="823">
                  <c:v>39.1</c:v>
                </c:pt>
                <c:pt idx="824">
                  <c:v>22.8</c:v>
                </c:pt>
                <c:pt idx="825">
                  <c:v>29.4</c:v>
                </c:pt>
                <c:pt idx="826">
                  <c:v>24.3</c:v>
                </c:pt>
                <c:pt idx="827">
                  <c:v>27.3</c:v>
                </c:pt>
                <c:pt idx="828">
                  <c:v>24.2</c:v>
                </c:pt>
                <c:pt idx="829">
                  <c:v>23.8</c:v>
                </c:pt>
                <c:pt idx="830">
                  <c:v>28.1</c:v>
                </c:pt>
                <c:pt idx="831">
                  <c:v>23</c:v>
                </c:pt>
                <c:pt idx="832">
                  <c:v>16.4</c:v>
                </c:pt>
                <c:pt idx="833">
                  <c:v>27</c:v>
                </c:pt>
                <c:pt idx="834">
                  <c:v>21.3</c:v>
                </c:pt>
                <c:pt idx="835">
                  <c:v>30.5</c:v>
                </c:pt>
                <c:pt idx="836">
                  <c:v>38.4</c:v>
                </c:pt>
                <c:pt idx="837">
                  <c:v>30</c:v>
                </c:pt>
                <c:pt idx="838">
                  <c:v>32.7</c:v>
                </c:pt>
                <c:pt idx="839">
                  <c:v>36.4</c:v>
                </c:pt>
                <c:pt idx="840">
                  <c:v>40.5</c:v>
                </c:pt>
                <c:pt idx="841">
                  <c:v>44.3</c:v>
                </c:pt>
                <c:pt idx="842">
                  <c:v>44.9</c:v>
                </c:pt>
                <c:pt idx="843">
                  <c:v>45</c:v>
                </c:pt>
                <c:pt idx="844">
                  <c:v>47.7</c:v>
                </c:pt>
                <c:pt idx="845">
                  <c:v>45.1</c:v>
                </c:pt>
                <c:pt idx="846">
                  <c:v>26.3</c:v>
                </c:pt>
                <c:pt idx="847">
                  <c:v>29.6</c:v>
                </c:pt>
                <c:pt idx="848">
                  <c:v>43</c:v>
                </c:pt>
                <c:pt idx="849">
                  <c:v>39.2</c:v>
                </c:pt>
                <c:pt idx="850">
                  <c:v>31</c:v>
                </c:pt>
                <c:pt idx="851">
                  <c:v>23</c:v>
                </c:pt>
                <c:pt idx="852">
                  <c:v>25.2</c:v>
                </c:pt>
                <c:pt idx="853">
                  <c:v>24.2</c:v>
                </c:pt>
                <c:pt idx="854">
                  <c:v>23</c:v>
                </c:pt>
                <c:pt idx="855">
                  <c:v>40.7</c:v>
                </c:pt>
                <c:pt idx="856">
                  <c:v>51.5</c:v>
                </c:pt>
                <c:pt idx="857">
                  <c:v>40</c:v>
                </c:pt>
                <c:pt idx="858">
                  <c:v>49.4</c:v>
                </c:pt>
                <c:pt idx="859">
                  <c:v>33.7</c:v>
                </c:pt>
                <c:pt idx="860">
                  <c:v>30.7</c:v>
                </c:pt>
                <c:pt idx="861">
                  <c:v>36.4</c:v>
                </c:pt>
                <c:pt idx="862">
                  <c:v>27.6</c:v>
                </c:pt>
                <c:pt idx="863">
                  <c:v>31.4</c:v>
                </c:pt>
                <c:pt idx="864">
                  <c:v>19.3</c:v>
                </c:pt>
                <c:pt idx="865">
                  <c:v>24.7</c:v>
                </c:pt>
                <c:pt idx="866">
                  <c:v>20.3</c:v>
                </c:pt>
                <c:pt idx="867">
                  <c:v>16.5</c:v>
                </c:pt>
                <c:pt idx="868">
                  <c:v>14.9</c:v>
                </c:pt>
                <c:pt idx="869">
                  <c:v>14.6</c:v>
                </c:pt>
                <c:pt idx="870">
                  <c:v>38.7</c:v>
                </c:pt>
                <c:pt idx="871">
                  <c:v>31.3</c:v>
                </c:pt>
                <c:pt idx="872">
                  <c:v>24</c:v>
                </c:pt>
                <c:pt idx="873">
                  <c:v>22.3</c:v>
                </c:pt>
                <c:pt idx="874">
                  <c:v>39</c:v>
                </c:pt>
                <c:pt idx="875">
                  <c:v>22</c:v>
                </c:pt>
                <c:pt idx="876">
                  <c:v>24</c:v>
                </c:pt>
                <c:pt idx="877">
                  <c:v>26.6</c:v>
                </c:pt>
                <c:pt idx="878">
                  <c:v>37.4</c:v>
                </c:pt>
                <c:pt idx="879">
                  <c:v>18.1</c:v>
                </c:pt>
                <c:pt idx="880">
                  <c:v>33.6</c:v>
                </c:pt>
                <c:pt idx="881">
                  <c:v>31.4</c:v>
                </c:pt>
                <c:pt idx="882">
                  <c:v>37.8</c:v>
                </c:pt>
                <c:pt idx="883">
                  <c:v>35.6</c:v>
                </c:pt>
                <c:pt idx="884">
                  <c:v>28.7</c:v>
                </c:pt>
                <c:pt idx="885">
                  <c:v>34.6</c:v>
                </c:pt>
                <c:pt idx="886">
                  <c:v>40.9</c:v>
                </c:pt>
                <c:pt idx="887">
                  <c:v>24.1</c:v>
                </c:pt>
                <c:pt idx="888">
                  <c:v>32.6</c:v>
                </c:pt>
                <c:pt idx="889">
                  <c:v>25</c:v>
                </c:pt>
                <c:pt idx="890">
                  <c:v>36.5</c:v>
                </c:pt>
                <c:pt idx="891">
                  <c:v>30.3</c:v>
                </c:pt>
                <c:pt idx="892">
                  <c:v>32</c:v>
                </c:pt>
                <c:pt idx="893">
                  <c:v>31.8</c:v>
                </c:pt>
                <c:pt idx="894">
                  <c:v>28</c:v>
                </c:pt>
                <c:pt idx="895">
                  <c:v>31.1</c:v>
                </c:pt>
                <c:pt idx="896">
                  <c:v>17.3</c:v>
                </c:pt>
                <c:pt idx="897">
                  <c:v>21.7</c:v>
                </c:pt>
                <c:pt idx="898">
                  <c:v>27.4</c:v>
                </c:pt>
                <c:pt idx="899">
                  <c:v>30.6</c:v>
                </c:pt>
              </c:numCache>
            </c:numRef>
          </c:yVal>
          <c:smooth val="0"/>
        </c:ser>
        <c:axId val="42373349"/>
        <c:axId val="91150165"/>
      </c:scatterChart>
      <c:valAx>
        <c:axId val="42373349"/>
        <c:scaling>
          <c:orientation val="minMax"/>
        </c:scaling>
        <c:delete val="0"/>
        <c:axPos val="b"/>
        <c:numFmt formatCode="General" sourceLinked="0"/>
        <c:majorTickMark val="out"/>
        <c:minorTickMark val="none"/>
        <c:tickLblPos val="nextTo"/>
        <c:spPr>
          <a:ln w="9360">
            <a:solidFill>
              <a:srgbClr val="878787"/>
            </a:solidFill>
            <a:round/>
          </a:ln>
        </c:spPr>
        <c:txPr>
          <a:bodyPr/>
          <a:lstStyle/>
          <a:p>
            <a:pPr>
              <a:defRPr b="0" lang="en-GB" sz="1000" spc="-1" strike="noStrike">
                <a:solidFill>
                  <a:srgbClr val="000000"/>
                </a:solidFill>
                <a:latin typeface="Calibri"/>
              </a:defRPr>
            </a:pPr>
          </a:p>
        </c:txPr>
        <c:crossAx val="91150165"/>
        <c:crosses val="autoZero"/>
        <c:crossBetween val="midCat"/>
      </c:valAx>
      <c:valAx>
        <c:axId val="91150165"/>
        <c:scaling>
          <c:orientation val="minMax"/>
        </c:scaling>
        <c:delete val="0"/>
        <c:axPos val="l"/>
        <c:majorGridlines>
          <c:spPr>
            <a:ln w="9360">
              <a:solidFill>
                <a:srgbClr val="878787"/>
              </a:solidFill>
              <a:round/>
            </a:ln>
          </c:spPr>
        </c:majorGridlines>
        <c:title>
          <c:tx>
            <c:rich>
              <a:bodyPr rot="-5400000"/>
              <a:lstStyle/>
              <a:p>
                <a:pPr>
                  <a:defRPr b="1" lang="es-ES" sz="1000" spc="-1" strike="noStrike">
                    <a:solidFill>
                      <a:srgbClr val="000000"/>
                    </a:solidFill>
                    <a:latin typeface="Calibri"/>
                  </a:defRPr>
                </a:pPr>
                <a:r>
                  <a:rPr b="1" lang="es-ES" sz="1000" spc="-1" strike="noStrike">
                    <a:solidFill>
                      <a:srgbClr val="000000"/>
                    </a:solidFill>
                    <a:latin typeface="Calibri"/>
                  </a:rPr>
                  <a:t>Weight</a:t>
                </a:r>
              </a:p>
            </c:rich>
          </c:tx>
          <c:layout>
            <c:manualLayout>
              <c:xMode val="edge"/>
              <c:yMode val="edge"/>
              <c:x val="0.00374712921552037"/>
              <c:y val="0.440589765828274"/>
            </c:manualLayout>
          </c:layout>
          <c:overlay val="0"/>
          <c:spPr>
            <a:noFill/>
            <a:ln w="0">
              <a:noFill/>
            </a:ln>
          </c:spPr>
        </c:title>
        <c:numFmt formatCode="General" sourceLinked="0"/>
        <c:majorTickMark val="out"/>
        <c:minorTickMark val="none"/>
        <c:tickLblPos val="nextTo"/>
        <c:spPr>
          <a:ln w="9360">
            <a:solidFill>
              <a:srgbClr val="878787"/>
            </a:solidFill>
            <a:round/>
          </a:ln>
        </c:spPr>
        <c:txPr>
          <a:bodyPr/>
          <a:lstStyle/>
          <a:p>
            <a:pPr>
              <a:defRPr b="0" lang="en-GB" sz="1000" spc="-1" strike="noStrike">
                <a:solidFill>
                  <a:srgbClr val="000000"/>
                </a:solidFill>
                <a:latin typeface="Calibri"/>
              </a:defRPr>
            </a:pPr>
          </a:p>
        </c:txPr>
        <c:crossAx val="42373349"/>
        <c:crosses val="autoZero"/>
        <c:crossBetween val="midCat"/>
      </c:valAx>
      <c:spPr>
        <a:noFill/>
        <a:ln w="0">
          <a:noFill/>
        </a:ln>
      </c:spPr>
    </c:plotArea>
    <c:plotVisOnly val="1"/>
    <c:dispBlanksAs val="gap"/>
  </c:chart>
  <c:spPr>
    <a:solidFill>
      <a:srgbClr val="ffffff"/>
    </a:solidFill>
    <a:ln w="9360">
      <a:solidFill>
        <a:srgbClr val="d9d9d9"/>
      </a:solidFill>
      <a:round/>
    </a:ln>
  </c:spPr>
</c:chartSpace>
</file>

<file path=xl/charts/chart6.xml><?xml version="1.0" encoding="utf-8"?>
<c:chartSpace xmlns:c="http://schemas.openxmlformats.org/drawingml/2006/chart" xmlns:a="http://schemas.openxmlformats.org/drawingml/2006/main" xmlns:r="http://schemas.openxmlformats.org/officeDocument/2006/relationships">
  <c:lang val="en-US"/>
  <c:roundedCorners val="0"/>
  <c:chart>
    <c:title>
      <c:tx>
        <c:rich>
          <a:bodyPr rot="0"/>
          <a:lstStyle/>
          <a:p>
            <a:pPr>
              <a:defRPr b="1" lang="es-ES" sz="1200" spc="-1" strike="noStrike">
                <a:solidFill>
                  <a:srgbClr val="000000"/>
                </a:solidFill>
                <a:latin typeface="Calibri"/>
              </a:defRPr>
            </a:pPr>
            <a:r>
              <a:rPr b="1" lang="es-ES" sz="1200" spc="-1" strike="noStrike">
                <a:solidFill>
                  <a:srgbClr val="000000"/>
                </a:solidFill>
                <a:latin typeface="Calibri"/>
              </a:rPr>
              <a:t>Trial 2</a:t>
            </a:r>
          </a:p>
        </c:rich>
      </c:tx>
      <c:overlay val="0"/>
      <c:spPr>
        <a:noFill/>
        <a:ln w="0">
          <a:noFill/>
        </a:ln>
      </c:spPr>
    </c:title>
    <c:autoTitleDeleted val="0"/>
    <c:plotArea>
      <c:layout>
        <c:manualLayout>
          <c:layoutTarget val="inner"/>
          <c:xMode val="edge"/>
          <c:yMode val="edge"/>
          <c:x val="0.21890487126798"/>
          <c:y val="0.169789517127528"/>
          <c:w val="0.692372778919376"/>
          <c:h val="0.676929426330995"/>
        </c:manualLayout>
      </c:layout>
      <c:scatterChart>
        <c:scatterStyle val="lineMarker"/>
        <c:varyColors val="0"/>
        <c:ser>
          <c:idx val="0"/>
          <c:order val="0"/>
          <c:spPr>
            <a:solidFill>
              <a:srgbClr val="99ccff"/>
            </a:solidFill>
            <a:ln w="28440">
              <a:noFill/>
            </a:ln>
          </c:spPr>
          <c:marker>
            <c:symbol val="circle"/>
            <c:size val="2"/>
            <c:spPr>
              <a:solidFill>
                <a:srgbClr val="99ccff"/>
              </a:solidFill>
            </c:spPr>
          </c:marker>
          <c:dLbls>
            <c:txPr>
              <a:bodyPr wrap="square"/>
              <a:lstStyle/>
              <a:p>
                <a:pPr>
                  <a:defRPr b="0" lang="en-GB" sz="1000" spc="-1" strike="noStrike">
                    <a:solidFill>
                      <a:srgbClr val="000000"/>
                    </a:solidFill>
                    <a:latin typeface="Calibri"/>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yVal>
            <c:numRef>
              <c:f>'Weight category'!$C$902:$C$1801</c:f>
              <c:numCache>
                <c:formatCode>General</c:formatCode>
                <c:ptCount val="900"/>
                <c:pt idx="0">
                  <c:v>81.7</c:v>
                </c:pt>
                <c:pt idx="1">
                  <c:v>90.1</c:v>
                </c:pt>
                <c:pt idx="2">
                  <c:v>108</c:v>
                </c:pt>
                <c:pt idx="3">
                  <c:v>90.6</c:v>
                </c:pt>
                <c:pt idx="4">
                  <c:v>86.7</c:v>
                </c:pt>
                <c:pt idx="5">
                  <c:v>66.8</c:v>
                </c:pt>
                <c:pt idx="6">
                  <c:v>82.9</c:v>
                </c:pt>
                <c:pt idx="7">
                  <c:v>117.4</c:v>
                </c:pt>
                <c:pt idx="8">
                  <c:v>60</c:v>
                </c:pt>
                <c:pt idx="9">
                  <c:v>85.8</c:v>
                </c:pt>
                <c:pt idx="10">
                  <c:v>67.9</c:v>
                </c:pt>
                <c:pt idx="11">
                  <c:v>96.3</c:v>
                </c:pt>
                <c:pt idx="12">
                  <c:v>125.4</c:v>
                </c:pt>
                <c:pt idx="13">
                  <c:v>80.8</c:v>
                </c:pt>
                <c:pt idx="14">
                  <c:v>134.1</c:v>
                </c:pt>
                <c:pt idx="15">
                  <c:v>191.7</c:v>
                </c:pt>
                <c:pt idx="16">
                  <c:v>127.1</c:v>
                </c:pt>
                <c:pt idx="17">
                  <c:v>156</c:v>
                </c:pt>
                <c:pt idx="18">
                  <c:v>122.9</c:v>
                </c:pt>
                <c:pt idx="19">
                  <c:v>98.6</c:v>
                </c:pt>
                <c:pt idx="20">
                  <c:v>125.8</c:v>
                </c:pt>
                <c:pt idx="21">
                  <c:v>65.3</c:v>
                </c:pt>
                <c:pt idx="22">
                  <c:v>83.1</c:v>
                </c:pt>
                <c:pt idx="23">
                  <c:v>106.6</c:v>
                </c:pt>
                <c:pt idx="24">
                  <c:v>104.2</c:v>
                </c:pt>
                <c:pt idx="25">
                  <c:v>54.1</c:v>
                </c:pt>
                <c:pt idx="26">
                  <c:v>100.6</c:v>
                </c:pt>
                <c:pt idx="27">
                  <c:v>107.5</c:v>
                </c:pt>
                <c:pt idx="28">
                  <c:v>40.3</c:v>
                </c:pt>
                <c:pt idx="29">
                  <c:v>77</c:v>
                </c:pt>
                <c:pt idx="30">
                  <c:v>50.8</c:v>
                </c:pt>
                <c:pt idx="31">
                  <c:v>90</c:v>
                </c:pt>
                <c:pt idx="32">
                  <c:v>78.3</c:v>
                </c:pt>
                <c:pt idx="33">
                  <c:v>58.9</c:v>
                </c:pt>
                <c:pt idx="34">
                  <c:v>90.1</c:v>
                </c:pt>
                <c:pt idx="35">
                  <c:v>106.2</c:v>
                </c:pt>
                <c:pt idx="36">
                  <c:v>85.4</c:v>
                </c:pt>
                <c:pt idx="37">
                  <c:v>114.6</c:v>
                </c:pt>
                <c:pt idx="38">
                  <c:v>121.1</c:v>
                </c:pt>
                <c:pt idx="39">
                  <c:v>80.3</c:v>
                </c:pt>
                <c:pt idx="40">
                  <c:v>94.6</c:v>
                </c:pt>
                <c:pt idx="41">
                  <c:v>88.9</c:v>
                </c:pt>
                <c:pt idx="42">
                  <c:v>113.8</c:v>
                </c:pt>
                <c:pt idx="43">
                  <c:v>104.8</c:v>
                </c:pt>
                <c:pt idx="44">
                  <c:v>108.5</c:v>
                </c:pt>
                <c:pt idx="45">
                  <c:v>59.4</c:v>
                </c:pt>
                <c:pt idx="46">
                  <c:v>50.9</c:v>
                </c:pt>
                <c:pt idx="47">
                  <c:v>82.8</c:v>
                </c:pt>
                <c:pt idx="48">
                  <c:v>46.2</c:v>
                </c:pt>
                <c:pt idx="49">
                  <c:v>66.7</c:v>
                </c:pt>
                <c:pt idx="50">
                  <c:v>155.3</c:v>
                </c:pt>
                <c:pt idx="51">
                  <c:v>120.6</c:v>
                </c:pt>
                <c:pt idx="52">
                  <c:v>100.8</c:v>
                </c:pt>
                <c:pt idx="53">
                  <c:v>101</c:v>
                </c:pt>
                <c:pt idx="54">
                  <c:v>77.8</c:v>
                </c:pt>
                <c:pt idx="55">
                  <c:v>114.8</c:v>
                </c:pt>
                <c:pt idx="56">
                  <c:v>98.4</c:v>
                </c:pt>
                <c:pt idx="57">
                  <c:v>98</c:v>
                </c:pt>
                <c:pt idx="58">
                  <c:v>61.8</c:v>
                </c:pt>
                <c:pt idx="59">
                  <c:v>87.3</c:v>
                </c:pt>
                <c:pt idx="60">
                  <c:v>112.2</c:v>
                </c:pt>
                <c:pt idx="61">
                  <c:v>135.7</c:v>
                </c:pt>
                <c:pt idx="62">
                  <c:v>98.2</c:v>
                </c:pt>
                <c:pt idx="63">
                  <c:v>106</c:v>
                </c:pt>
                <c:pt idx="64">
                  <c:v>107.2</c:v>
                </c:pt>
                <c:pt idx="65">
                  <c:v>43.7</c:v>
                </c:pt>
                <c:pt idx="66">
                  <c:v>77.2</c:v>
                </c:pt>
                <c:pt idx="67">
                  <c:v>87.3</c:v>
                </c:pt>
                <c:pt idx="68">
                  <c:v>84.4</c:v>
                </c:pt>
                <c:pt idx="69">
                  <c:v>61.8</c:v>
                </c:pt>
                <c:pt idx="70">
                  <c:v>94.4</c:v>
                </c:pt>
                <c:pt idx="71">
                  <c:v>103.9</c:v>
                </c:pt>
                <c:pt idx="72">
                  <c:v>64.3</c:v>
                </c:pt>
                <c:pt idx="73">
                  <c:v>97</c:v>
                </c:pt>
                <c:pt idx="74">
                  <c:v>92.3</c:v>
                </c:pt>
                <c:pt idx="75">
                  <c:v>126.7</c:v>
                </c:pt>
                <c:pt idx="76">
                  <c:v>137.9</c:v>
                </c:pt>
                <c:pt idx="77">
                  <c:v>71.5</c:v>
                </c:pt>
                <c:pt idx="78">
                  <c:v>108</c:v>
                </c:pt>
                <c:pt idx="79">
                  <c:v>158.3</c:v>
                </c:pt>
                <c:pt idx="80">
                  <c:v>98.6</c:v>
                </c:pt>
                <c:pt idx="81">
                  <c:v>86.7</c:v>
                </c:pt>
                <c:pt idx="82">
                  <c:v>87.5</c:v>
                </c:pt>
                <c:pt idx="83">
                  <c:v>83.4</c:v>
                </c:pt>
                <c:pt idx="84">
                  <c:v>57.5</c:v>
                </c:pt>
                <c:pt idx="85">
                  <c:v>96</c:v>
                </c:pt>
                <c:pt idx="86">
                  <c:v>71.8</c:v>
                </c:pt>
                <c:pt idx="87">
                  <c:v>101.2</c:v>
                </c:pt>
                <c:pt idx="88">
                  <c:v>62.1</c:v>
                </c:pt>
                <c:pt idx="89">
                  <c:v>58.9</c:v>
                </c:pt>
                <c:pt idx="90">
                  <c:v>114.1</c:v>
                </c:pt>
                <c:pt idx="91">
                  <c:v>120.2</c:v>
                </c:pt>
                <c:pt idx="92">
                  <c:v>90.6</c:v>
                </c:pt>
                <c:pt idx="93">
                  <c:v>113.5</c:v>
                </c:pt>
                <c:pt idx="94">
                  <c:v>130.4</c:v>
                </c:pt>
                <c:pt idx="95">
                  <c:v>60.8</c:v>
                </c:pt>
                <c:pt idx="96">
                  <c:v>89.1</c:v>
                </c:pt>
                <c:pt idx="97">
                  <c:v>102.7</c:v>
                </c:pt>
                <c:pt idx="98">
                  <c:v>73</c:v>
                </c:pt>
                <c:pt idx="99">
                  <c:v>111.7</c:v>
                </c:pt>
                <c:pt idx="100">
                  <c:v>163</c:v>
                </c:pt>
                <c:pt idx="101">
                  <c:v>166</c:v>
                </c:pt>
                <c:pt idx="102">
                  <c:v>79</c:v>
                </c:pt>
                <c:pt idx="103">
                  <c:v>131.5</c:v>
                </c:pt>
                <c:pt idx="104">
                  <c:v>97.2</c:v>
                </c:pt>
                <c:pt idx="105">
                  <c:v>62.8</c:v>
                </c:pt>
                <c:pt idx="106">
                  <c:v>74.9</c:v>
                </c:pt>
                <c:pt idx="107">
                  <c:v>75</c:v>
                </c:pt>
                <c:pt idx="108">
                  <c:v>111.2</c:v>
                </c:pt>
                <c:pt idx="109">
                  <c:v>115.8</c:v>
                </c:pt>
                <c:pt idx="110">
                  <c:v>116.8</c:v>
                </c:pt>
                <c:pt idx="111">
                  <c:v>57</c:v>
                </c:pt>
                <c:pt idx="112">
                  <c:v>125.7</c:v>
                </c:pt>
                <c:pt idx="113">
                  <c:v>76</c:v>
                </c:pt>
                <c:pt idx="114">
                  <c:v>72</c:v>
                </c:pt>
                <c:pt idx="115">
                  <c:v>102.5</c:v>
                </c:pt>
                <c:pt idx="116">
                  <c:v>131.7</c:v>
                </c:pt>
                <c:pt idx="117">
                  <c:v>94.3</c:v>
                </c:pt>
                <c:pt idx="118">
                  <c:v>129.3</c:v>
                </c:pt>
                <c:pt idx="119">
                  <c:v>99</c:v>
                </c:pt>
                <c:pt idx="120">
                  <c:v>145.4</c:v>
                </c:pt>
                <c:pt idx="121">
                  <c:v>87.8</c:v>
                </c:pt>
                <c:pt idx="122">
                  <c:v>103.5</c:v>
                </c:pt>
                <c:pt idx="123">
                  <c:v>66.6</c:v>
                </c:pt>
                <c:pt idx="124">
                  <c:v>81.5</c:v>
                </c:pt>
                <c:pt idx="125">
                  <c:v>140.4</c:v>
                </c:pt>
                <c:pt idx="126">
                  <c:v>44</c:v>
                </c:pt>
                <c:pt idx="127">
                  <c:v>125.5</c:v>
                </c:pt>
                <c:pt idx="128">
                  <c:v>108.4</c:v>
                </c:pt>
                <c:pt idx="129">
                  <c:v>154.3</c:v>
                </c:pt>
                <c:pt idx="130">
                  <c:v>74</c:v>
                </c:pt>
                <c:pt idx="131">
                  <c:v>102.7</c:v>
                </c:pt>
                <c:pt idx="132">
                  <c:v>109.1</c:v>
                </c:pt>
                <c:pt idx="133">
                  <c:v>74.3</c:v>
                </c:pt>
                <c:pt idx="134">
                  <c:v>76.1</c:v>
                </c:pt>
                <c:pt idx="135">
                  <c:v>147.7</c:v>
                </c:pt>
                <c:pt idx="136">
                  <c:v>68.2</c:v>
                </c:pt>
                <c:pt idx="137">
                  <c:v>105.3</c:v>
                </c:pt>
                <c:pt idx="138">
                  <c:v>117.5</c:v>
                </c:pt>
                <c:pt idx="139">
                  <c:v>65.9</c:v>
                </c:pt>
                <c:pt idx="140">
                  <c:v>78.7</c:v>
                </c:pt>
                <c:pt idx="141">
                  <c:v>101.1</c:v>
                </c:pt>
                <c:pt idx="142">
                  <c:v>130.3</c:v>
                </c:pt>
                <c:pt idx="143">
                  <c:v>99.5</c:v>
                </c:pt>
                <c:pt idx="144">
                  <c:v>90.8</c:v>
                </c:pt>
                <c:pt idx="145">
                  <c:v>102.3</c:v>
                </c:pt>
                <c:pt idx="146">
                  <c:v>55.3</c:v>
                </c:pt>
                <c:pt idx="147">
                  <c:v>25.9</c:v>
                </c:pt>
                <c:pt idx="148">
                  <c:v>82.6</c:v>
                </c:pt>
                <c:pt idx="149">
                  <c:v>43.7</c:v>
                </c:pt>
                <c:pt idx="150">
                  <c:v>131.5</c:v>
                </c:pt>
                <c:pt idx="151">
                  <c:v>165.4</c:v>
                </c:pt>
                <c:pt idx="152">
                  <c:v>80.4</c:v>
                </c:pt>
                <c:pt idx="153">
                  <c:v>131.2</c:v>
                </c:pt>
                <c:pt idx="154">
                  <c:v>98</c:v>
                </c:pt>
                <c:pt idx="155">
                  <c:v>92.5</c:v>
                </c:pt>
                <c:pt idx="156">
                  <c:v>174.7</c:v>
                </c:pt>
                <c:pt idx="157">
                  <c:v>152</c:v>
                </c:pt>
                <c:pt idx="158">
                  <c:v>94.6</c:v>
                </c:pt>
                <c:pt idx="159">
                  <c:v>119</c:v>
                </c:pt>
                <c:pt idx="160">
                  <c:v>116.3</c:v>
                </c:pt>
                <c:pt idx="161">
                  <c:v>89.9</c:v>
                </c:pt>
                <c:pt idx="162">
                  <c:v>109.7</c:v>
                </c:pt>
                <c:pt idx="163">
                  <c:v>76.4</c:v>
                </c:pt>
                <c:pt idx="164">
                  <c:v>76.9</c:v>
                </c:pt>
                <c:pt idx="165">
                  <c:v>46.9</c:v>
                </c:pt>
                <c:pt idx="166">
                  <c:v>121.6</c:v>
                </c:pt>
                <c:pt idx="167">
                  <c:v>98.4</c:v>
                </c:pt>
                <c:pt idx="168">
                  <c:v>120.8</c:v>
                </c:pt>
                <c:pt idx="169">
                  <c:v>66.3</c:v>
                </c:pt>
                <c:pt idx="170">
                  <c:v>70.9</c:v>
                </c:pt>
                <c:pt idx="171">
                  <c:v>84</c:v>
                </c:pt>
                <c:pt idx="172">
                  <c:v>65.5</c:v>
                </c:pt>
                <c:pt idx="173">
                  <c:v>81.5</c:v>
                </c:pt>
                <c:pt idx="174">
                  <c:v>64.5</c:v>
                </c:pt>
                <c:pt idx="175">
                  <c:v>94.1</c:v>
                </c:pt>
                <c:pt idx="176">
                  <c:v>112.1</c:v>
                </c:pt>
                <c:pt idx="177">
                  <c:v>70.1</c:v>
                </c:pt>
                <c:pt idx="178">
                  <c:v>82.1</c:v>
                </c:pt>
                <c:pt idx="179">
                  <c:v>81.7</c:v>
                </c:pt>
                <c:pt idx="180">
                  <c:v>128.8</c:v>
                </c:pt>
                <c:pt idx="181">
                  <c:v>60</c:v>
                </c:pt>
                <c:pt idx="182">
                  <c:v>90</c:v>
                </c:pt>
                <c:pt idx="183">
                  <c:v>107.4</c:v>
                </c:pt>
                <c:pt idx="184">
                  <c:v>78.3</c:v>
                </c:pt>
                <c:pt idx="185">
                  <c:v>69.6</c:v>
                </c:pt>
                <c:pt idx="186">
                  <c:v>113.9</c:v>
                </c:pt>
                <c:pt idx="187">
                  <c:v>122.7</c:v>
                </c:pt>
                <c:pt idx="188">
                  <c:v>66.6</c:v>
                </c:pt>
                <c:pt idx="189">
                  <c:v>55.3</c:v>
                </c:pt>
                <c:pt idx="190">
                  <c:v>99.6</c:v>
                </c:pt>
                <c:pt idx="191">
                  <c:v>71.7</c:v>
                </c:pt>
                <c:pt idx="192">
                  <c:v>115</c:v>
                </c:pt>
                <c:pt idx="193">
                  <c:v>110.3</c:v>
                </c:pt>
                <c:pt idx="194">
                  <c:v>97</c:v>
                </c:pt>
                <c:pt idx="195">
                  <c:v>85.5</c:v>
                </c:pt>
                <c:pt idx="196">
                  <c:v>84</c:v>
                </c:pt>
                <c:pt idx="197">
                  <c:v>127.2</c:v>
                </c:pt>
                <c:pt idx="198">
                  <c:v>97.5</c:v>
                </c:pt>
                <c:pt idx="199">
                  <c:v>79.1</c:v>
                </c:pt>
                <c:pt idx="200">
                  <c:v>80</c:v>
                </c:pt>
                <c:pt idx="201">
                  <c:v>80.4</c:v>
                </c:pt>
                <c:pt idx="202">
                  <c:v>71.5</c:v>
                </c:pt>
                <c:pt idx="203">
                  <c:v>149.5</c:v>
                </c:pt>
                <c:pt idx="204">
                  <c:v>125.3</c:v>
                </c:pt>
                <c:pt idx="205">
                  <c:v>96.4</c:v>
                </c:pt>
                <c:pt idx="206">
                  <c:v>94.1</c:v>
                </c:pt>
                <c:pt idx="207">
                  <c:v>103.4</c:v>
                </c:pt>
                <c:pt idx="208">
                  <c:v>62.5</c:v>
                </c:pt>
                <c:pt idx="209">
                  <c:v>144.6</c:v>
                </c:pt>
                <c:pt idx="210">
                  <c:v>134.8</c:v>
                </c:pt>
                <c:pt idx="211">
                  <c:v>119.2</c:v>
                </c:pt>
                <c:pt idx="212">
                  <c:v>113.7</c:v>
                </c:pt>
                <c:pt idx="213">
                  <c:v>122.1</c:v>
                </c:pt>
                <c:pt idx="214">
                  <c:v>105.5</c:v>
                </c:pt>
                <c:pt idx="215">
                  <c:v>56.2</c:v>
                </c:pt>
                <c:pt idx="216">
                  <c:v>63.9</c:v>
                </c:pt>
                <c:pt idx="217">
                  <c:v>74.1</c:v>
                </c:pt>
                <c:pt idx="218">
                  <c:v>49.3</c:v>
                </c:pt>
                <c:pt idx="219">
                  <c:v>52.7</c:v>
                </c:pt>
                <c:pt idx="220">
                  <c:v>108.1</c:v>
                </c:pt>
                <c:pt idx="221">
                  <c:v>97</c:v>
                </c:pt>
                <c:pt idx="222">
                  <c:v>120.2</c:v>
                </c:pt>
                <c:pt idx="223">
                  <c:v>74.9</c:v>
                </c:pt>
                <c:pt idx="224">
                  <c:v>104</c:v>
                </c:pt>
                <c:pt idx="225">
                  <c:v>107.4</c:v>
                </c:pt>
                <c:pt idx="226">
                  <c:v>94.6</c:v>
                </c:pt>
                <c:pt idx="227">
                  <c:v>109.2</c:v>
                </c:pt>
                <c:pt idx="228">
                  <c:v>152.7</c:v>
                </c:pt>
                <c:pt idx="229">
                  <c:v>98.7</c:v>
                </c:pt>
                <c:pt idx="230">
                  <c:v>123</c:v>
                </c:pt>
                <c:pt idx="231">
                  <c:v>82.7</c:v>
                </c:pt>
                <c:pt idx="232">
                  <c:v>118.4</c:v>
                </c:pt>
                <c:pt idx="233">
                  <c:v>63.4</c:v>
                </c:pt>
                <c:pt idx="234">
                  <c:v>60.9</c:v>
                </c:pt>
                <c:pt idx="235">
                  <c:v>104.7</c:v>
                </c:pt>
                <c:pt idx="236">
                  <c:v>88.9</c:v>
                </c:pt>
                <c:pt idx="237">
                  <c:v>83.2</c:v>
                </c:pt>
                <c:pt idx="238">
                  <c:v>133.2</c:v>
                </c:pt>
                <c:pt idx="239">
                  <c:v>94.9</c:v>
                </c:pt>
                <c:pt idx="240">
                  <c:v>94.8</c:v>
                </c:pt>
                <c:pt idx="241">
                  <c:v>127.3</c:v>
                </c:pt>
                <c:pt idx="242">
                  <c:v>146</c:v>
                </c:pt>
                <c:pt idx="243">
                  <c:v>109.4</c:v>
                </c:pt>
                <c:pt idx="244">
                  <c:v>106.7</c:v>
                </c:pt>
                <c:pt idx="245">
                  <c:v>68.1</c:v>
                </c:pt>
                <c:pt idx="246">
                  <c:v>99.4</c:v>
                </c:pt>
                <c:pt idx="247">
                  <c:v>81.8</c:v>
                </c:pt>
                <c:pt idx="248">
                  <c:v>91.1</c:v>
                </c:pt>
                <c:pt idx="249">
                  <c:v>57.7</c:v>
                </c:pt>
                <c:pt idx="250">
                  <c:v>108.4</c:v>
                </c:pt>
                <c:pt idx="251">
                  <c:v>166.5</c:v>
                </c:pt>
                <c:pt idx="252">
                  <c:v>141.2</c:v>
                </c:pt>
                <c:pt idx="253">
                  <c:v>82.1</c:v>
                </c:pt>
                <c:pt idx="254">
                  <c:v>79.5</c:v>
                </c:pt>
                <c:pt idx="255">
                  <c:v>73.6</c:v>
                </c:pt>
                <c:pt idx="256">
                  <c:v>67.6</c:v>
                </c:pt>
                <c:pt idx="257">
                  <c:v>90</c:v>
                </c:pt>
                <c:pt idx="258">
                  <c:v>111.1</c:v>
                </c:pt>
                <c:pt idx="259">
                  <c:v>82.5</c:v>
                </c:pt>
                <c:pt idx="260">
                  <c:v>86.7</c:v>
                </c:pt>
                <c:pt idx="261">
                  <c:v>82.9</c:v>
                </c:pt>
                <c:pt idx="262">
                  <c:v>80</c:v>
                </c:pt>
                <c:pt idx="263">
                  <c:v>65.4</c:v>
                </c:pt>
                <c:pt idx="264">
                  <c:v>57.8</c:v>
                </c:pt>
                <c:pt idx="265">
                  <c:v>84</c:v>
                </c:pt>
                <c:pt idx="266">
                  <c:v>59.5</c:v>
                </c:pt>
                <c:pt idx="267">
                  <c:v>47.3</c:v>
                </c:pt>
                <c:pt idx="268">
                  <c:v>68.5</c:v>
                </c:pt>
                <c:pt idx="269">
                  <c:v>78.5</c:v>
                </c:pt>
                <c:pt idx="270">
                  <c:v>51.6</c:v>
                </c:pt>
                <c:pt idx="271">
                  <c:v>49.7</c:v>
                </c:pt>
                <c:pt idx="272">
                  <c:v>68.1</c:v>
                </c:pt>
                <c:pt idx="273">
                  <c:v>78.3</c:v>
                </c:pt>
                <c:pt idx="274">
                  <c:v>97.9</c:v>
                </c:pt>
                <c:pt idx="275">
                  <c:v>167</c:v>
                </c:pt>
                <c:pt idx="276">
                  <c:v>168.9</c:v>
                </c:pt>
                <c:pt idx="277">
                  <c:v>99.6</c:v>
                </c:pt>
                <c:pt idx="278">
                  <c:v>147.9</c:v>
                </c:pt>
                <c:pt idx="279">
                  <c:v>156.6</c:v>
                </c:pt>
                <c:pt idx="280">
                  <c:v>124</c:v>
                </c:pt>
                <c:pt idx="281">
                  <c:v>81.6</c:v>
                </c:pt>
                <c:pt idx="282">
                  <c:v>105.9</c:v>
                </c:pt>
                <c:pt idx="283">
                  <c:v>61.8</c:v>
                </c:pt>
                <c:pt idx="284">
                  <c:v>69.2</c:v>
                </c:pt>
                <c:pt idx="285">
                  <c:v>47.4</c:v>
                </c:pt>
                <c:pt idx="286">
                  <c:v>73</c:v>
                </c:pt>
                <c:pt idx="287">
                  <c:v>50.1</c:v>
                </c:pt>
                <c:pt idx="288">
                  <c:v>65</c:v>
                </c:pt>
                <c:pt idx="289">
                  <c:v>119.5</c:v>
                </c:pt>
                <c:pt idx="290">
                  <c:v>56.1</c:v>
                </c:pt>
                <c:pt idx="291">
                  <c:v>55.5</c:v>
                </c:pt>
                <c:pt idx="292">
                  <c:v>38.1</c:v>
                </c:pt>
                <c:pt idx="293">
                  <c:v>42.2</c:v>
                </c:pt>
                <c:pt idx="294">
                  <c:v>41.3</c:v>
                </c:pt>
                <c:pt idx="295">
                  <c:v>82.4</c:v>
                </c:pt>
                <c:pt idx="296">
                  <c:v>83.8</c:v>
                </c:pt>
                <c:pt idx="297">
                  <c:v>71.9</c:v>
                </c:pt>
                <c:pt idx="298">
                  <c:v>64.9</c:v>
                </c:pt>
                <c:pt idx="299">
                  <c:v>57.9</c:v>
                </c:pt>
                <c:pt idx="300">
                  <c:v>127.8</c:v>
                </c:pt>
                <c:pt idx="301">
                  <c:v>113.9</c:v>
                </c:pt>
                <c:pt idx="302">
                  <c:v>90</c:v>
                </c:pt>
                <c:pt idx="303">
                  <c:v>166.5</c:v>
                </c:pt>
                <c:pt idx="304">
                  <c:v>125.2</c:v>
                </c:pt>
                <c:pt idx="305">
                  <c:v>106.8</c:v>
                </c:pt>
                <c:pt idx="306">
                  <c:v>109.8</c:v>
                </c:pt>
                <c:pt idx="307">
                  <c:v>53</c:v>
                </c:pt>
                <c:pt idx="308">
                  <c:v>133</c:v>
                </c:pt>
                <c:pt idx="309">
                  <c:v>94.5</c:v>
                </c:pt>
                <c:pt idx="310">
                  <c:v>42.6</c:v>
                </c:pt>
                <c:pt idx="311">
                  <c:v>89.7</c:v>
                </c:pt>
                <c:pt idx="312">
                  <c:v>28.7</c:v>
                </c:pt>
                <c:pt idx="313">
                  <c:v>56.3</c:v>
                </c:pt>
                <c:pt idx="314">
                  <c:v>43.3</c:v>
                </c:pt>
                <c:pt idx="315">
                  <c:v>110.2</c:v>
                </c:pt>
                <c:pt idx="316">
                  <c:v>145.9</c:v>
                </c:pt>
                <c:pt idx="317">
                  <c:v>95.6</c:v>
                </c:pt>
                <c:pt idx="318">
                  <c:v>136.7</c:v>
                </c:pt>
                <c:pt idx="319">
                  <c:v>122.4</c:v>
                </c:pt>
                <c:pt idx="320">
                  <c:v>142.2</c:v>
                </c:pt>
                <c:pt idx="321">
                  <c:v>84</c:v>
                </c:pt>
                <c:pt idx="322">
                  <c:v>64.7</c:v>
                </c:pt>
                <c:pt idx="323">
                  <c:v>90.8</c:v>
                </c:pt>
                <c:pt idx="324">
                  <c:v>81.5</c:v>
                </c:pt>
                <c:pt idx="325">
                  <c:v>106.5</c:v>
                </c:pt>
                <c:pt idx="326">
                  <c:v>131.4</c:v>
                </c:pt>
                <c:pt idx="327">
                  <c:v>105.3</c:v>
                </c:pt>
                <c:pt idx="328">
                  <c:v>81.4</c:v>
                </c:pt>
                <c:pt idx="329">
                  <c:v>108.5</c:v>
                </c:pt>
                <c:pt idx="330">
                  <c:v>108.9</c:v>
                </c:pt>
                <c:pt idx="331">
                  <c:v>122.7</c:v>
                </c:pt>
                <c:pt idx="332">
                  <c:v>129</c:v>
                </c:pt>
                <c:pt idx="333">
                  <c:v>88.4</c:v>
                </c:pt>
                <c:pt idx="334">
                  <c:v>115</c:v>
                </c:pt>
                <c:pt idx="335">
                  <c:v>123.8</c:v>
                </c:pt>
                <c:pt idx="336">
                  <c:v>123.7</c:v>
                </c:pt>
                <c:pt idx="337">
                  <c:v>101.3</c:v>
                </c:pt>
                <c:pt idx="338">
                  <c:v>121.3</c:v>
                </c:pt>
                <c:pt idx="339">
                  <c:v>133.8</c:v>
                </c:pt>
                <c:pt idx="340">
                  <c:v>85</c:v>
                </c:pt>
                <c:pt idx="341">
                  <c:v>133</c:v>
                </c:pt>
                <c:pt idx="342">
                  <c:v>89.2</c:v>
                </c:pt>
                <c:pt idx="343">
                  <c:v>143.3</c:v>
                </c:pt>
                <c:pt idx="344">
                  <c:v>100.2</c:v>
                </c:pt>
                <c:pt idx="345">
                  <c:v>80.9</c:v>
                </c:pt>
                <c:pt idx="346">
                  <c:v>107.4</c:v>
                </c:pt>
                <c:pt idx="347">
                  <c:v>113.9</c:v>
                </c:pt>
                <c:pt idx="348">
                  <c:v>88.4</c:v>
                </c:pt>
                <c:pt idx="349">
                  <c:v>89.2</c:v>
                </c:pt>
                <c:pt idx="350">
                  <c:v>164.8</c:v>
                </c:pt>
                <c:pt idx="351">
                  <c:v>143.6</c:v>
                </c:pt>
                <c:pt idx="352">
                  <c:v>139.1</c:v>
                </c:pt>
                <c:pt idx="353">
                  <c:v>109.2</c:v>
                </c:pt>
                <c:pt idx="354">
                  <c:v>142.9</c:v>
                </c:pt>
                <c:pt idx="355">
                  <c:v>86.2</c:v>
                </c:pt>
                <c:pt idx="356">
                  <c:v>107.3</c:v>
                </c:pt>
                <c:pt idx="357">
                  <c:v>95.8</c:v>
                </c:pt>
                <c:pt idx="358">
                  <c:v>94.7</c:v>
                </c:pt>
                <c:pt idx="359">
                  <c:v>91.3</c:v>
                </c:pt>
                <c:pt idx="360">
                  <c:v>95.4</c:v>
                </c:pt>
                <c:pt idx="361">
                  <c:v>81.2</c:v>
                </c:pt>
                <c:pt idx="362">
                  <c:v>60.1</c:v>
                </c:pt>
                <c:pt idx="363">
                  <c:v>89.9</c:v>
                </c:pt>
                <c:pt idx="364">
                  <c:v>78.9</c:v>
                </c:pt>
                <c:pt idx="365">
                  <c:v>130.3</c:v>
                </c:pt>
                <c:pt idx="366">
                  <c:v>100</c:v>
                </c:pt>
                <c:pt idx="367">
                  <c:v>127.1</c:v>
                </c:pt>
                <c:pt idx="368">
                  <c:v>97.5</c:v>
                </c:pt>
                <c:pt idx="369">
                  <c:v>102.9</c:v>
                </c:pt>
                <c:pt idx="370">
                  <c:v>27.6</c:v>
                </c:pt>
                <c:pt idx="371">
                  <c:v>100.6</c:v>
                </c:pt>
                <c:pt idx="372">
                  <c:v>33.1</c:v>
                </c:pt>
                <c:pt idx="373">
                  <c:v>70.5</c:v>
                </c:pt>
                <c:pt idx="374">
                  <c:v>76.7</c:v>
                </c:pt>
                <c:pt idx="375">
                  <c:v>77.6</c:v>
                </c:pt>
                <c:pt idx="376">
                  <c:v>112.3</c:v>
                </c:pt>
                <c:pt idx="377">
                  <c:v>118.2</c:v>
                </c:pt>
                <c:pt idx="378">
                  <c:v>100.7</c:v>
                </c:pt>
                <c:pt idx="379">
                  <c:v>79.5</c:v>
                </c:pt>
                <c:pt idx="380">
                  <c:v>119.6</c:v>
                </c:pt>
                <c:pt idx="381">
                  <c:v>134.9</c:v>
                </c:pt>
                <c:pt idx="382">
                  <c:v>130</c:v>
                </c:pt>
                <c:pt idx="383">
                  <c:v>86.4</c:v>
                </c:pt>
                <c:pt idx="384">
                  <c:v>106.7</c:v>
                </c:pt>
                <c:pt idx="385">
                  <c:v>98.4</c:v>
                </c:pt>
                <c:pt idx="386">
                  <c:v>45.6</c:v>
                </c:pt>
                <c:pt idx="387">
                  <c:v>82.6</c:v>
                </c:pt>
                <c:pt idx="388">
                  <c:v>102.3</c:v>
                </c:pt>
                <c:pt idx="389">
                  <c:v>75.4</c:v>
                </c:pt>
                <c:pt idx="390">
                  <c:v>90.1</c:v>
                </c:pt>
                <c:pt idx="391">
                  <c:v>75.4</c:v>
                </c:pt>
                <c:pt idx="392">
                  <c:v>84</c:v>
                </c:pt>
                <c:pt idx="393">
                  <c:v>91.6</c:v>
                </c:pt>
                <c:pt idx="394">
                  <c:v>71</c:v>
                </c:pt>
                <c:pt idx="395">
                  <c:v>76.8</c:v>
                </c:pt>
                <c:pt idx="396">
                  <c:v>62.9</c:v>
                </c:pt>
                <c:pt idx="397">
                  <c:v>46</c:v>
                </c:pt>
                <c:pt idx="398">
                  <c:v>55</c:v>
                </c:pt>
                <c:pt idx="399">
                  <c:v>76.6</c:v>
                </c:pt>
                <c:pt idx="400">
                  <c:v>105.3</c:v>
                </c:pt>
                <c:pt idx="401">
                  <c:v>140.1</c:v>
                </c:pt>
                <c:pt idx="402">
                  <c:v>121.8</c:v>
                </c:pt>
                <c:pt idx="403">
                  <c:v>115.6</c:v>
                </c:pt>
                <c:pt idx="404">
                  <c:v>90.5</c:v>
                </c:pt>
                <c:pt idx="405">
                  <c:v>101.9</c:v>
                </c:pt>
                <c:pt idx="406">
                  <c:v>102.2</c:v>
                </c:pt>
                <c:pt idx="407">
                  <c:v>103.4</c:v>
                </c:pt>
                <c:pt idx="408">
                  <c:v>81.4</c:v>
                </c:pt>
                <c:pt idx="409">
                  <c:v>76.9</c:v>
                </c:pt>
                <c:pt idx="410">
                  <c:v>134.4</c:v>
                </c:pt>
                <c:pt idx="411">
                  <c:v>65.2</c:v>
                </c:pt>
                <c:pt idx="412">
                  <c:v>116.9</c:v>
                </c:pt>
                <c:pt idx="413">
                  <c:v>112.9</c:v>
                </c:pt>
                <c:pt idx="414">
                  <c:v>76.4</c:v>
                </c:pt>
                <c:pt idx="415">
                  <c:v>78.5</c:v>
                </c:pt>
                <c:pt idx="416">
                  <c:v>70.7</c:v>
                </c:pt>
                <c:pt idx="417">
                  <c:v>103</c:v>
                </c:pt>
                <c:pt idx="418">
                  <c:v>64.6</c:v>
                </c:pt>
                <c:pt idx="419">
                  <c:v>62.4</c:v>
                </c:pt>
                <c:pt idx="420">
                  <c:v>81.4</c:v>
                </c:pt>
                <c:pt idx="421">
                  <c:v>82.9</c:v>
                </c:pt>
                <c:pt idx="422">
                  <c:v>92</c:v>
                </c:pt>
                <c:pt idx="423">
                  <c:v>88.5</c:v>
                </c:pt>
                <c:pt idx="424">
                  <c:v>57.5</c:v>
                </c:pt>
                <c:pt idx="425">
                  <c:v>126.3</c:v>
                </c:pt>
                <c:pt idx="426">
                  <c:v>105</c:v>
                </c:pt>
                <c:pt idx="427">
                  <c:v>141.2</c:v>
                </c:pt>
                <c:pt idx="428">
                  <c:v>119.2</c:v>
                </c:pt>
                <c:pt idx="429">
                  <c:v>151.2</c:v>
                </c:pt>
                <c:pt idx="430">
                  <c:v>90.9</c:v>
                </c:pt>
                <c:pt idx="431">
                  <c:v>117.3</c:v>
                </c:pt>
                <c:pt idx="432">
                  <c:v>112.6</c:v>
                </c:pt>
                <c:pt idx="433">
                  <c:v>102.6</c:v>
                </c:pt>
                <c:pt idx="434">
                  <c:v>48.2</c:v>
                </c:pt>
                <c:pt idx="435">
                  <c:v>121.8</c:v>
                </c:pt>
                <c:pt idx="436">
                  <c:v>126.4</c:v>
                </c:pt>
                <c:pt idx="437">
                  <c:v>129.2</c:v>
                </c:pt>
                <c:pt idx="438">
                  <c:v>107.8</c:v>
                </c:pt>
                <c:pt idx="439">
                  <c:v>114.2</c:v>
                </c:pt>
                <c:pt idx="440">
                  <c:v>75.9</c:v>
                </c:pt>
                <c:pt idx="441">
                  <c:v>57.2</c:v>
                </c:pt>
                <c:pt idx="442">
                  <c:v>107.1</c:v>
                </c:pt>
                <c:pt idx="443">
                  <c:v>61.8</c:v>
                </c:pt>
                <c:pt idx="444">
                  <c:v>49.5</c:v>
                </c:pt>
                <c:pt idx="445">
                  <c:v>51.9</c:v>
                </c:pt>
                <c:pt idx="446">
                  <c:v>95.5</c:v>
                </c:pt>
                <c:pt idx="447">
                  <c:v>80.8</c:v>
                </c:pt>
                <c:pt idx="448">
                  <c:v>74</c:v>
                </c:pt>
                <c:pt idx="449">
                  <c:v>52.8</c:v>
                </c:pt>
                <c:pt idx="450">
                  <c:v>122.1</c:v>
                </c:pt>
                <c:pt idx="451">
                  <c:v>69.4</c:v>
                </c:pt>
                <c:pt idx="452">
                  <c:v>59.8</c:v>
                </c:pt>
                <c:pt idx="453">
                  <c:v>80</c:v>
                </c:pt>
                <c:pt idx="454">
                  <c:v>53.8</c:v>
                </c:pt>
                <c:pt idx="455">
                  <c:v>130.9</c:v>
                </c:pt>
                <c:pt idx="456">
                  <c:v>78</c:v>
                </c:pt>
                <c:pt idx="457">
                  <c:v>90.6</c:v>
                </c:pt>
                <c:pt idx="458">
                  <c:v>71.5</c:v>
                </c:pt>
                <c:pt idx="459">
                  <c:v>86.6</c:v>
                </c:pt>
                <c:pt idx="460">
                  <c:v>62.6</c:v>
                </c:pt>
                <c:pt idx="461">
                  <c:v>90.7</c:v>
                </c:pt>
                <c:pt idx="462">
                  <c:v>116.8</c:v>
                </c:pt>
                <c:pt idx="463">
                  <c:v>110.8</c:v>
                </c:pt>
                <c:pt idx="464">
                  <c:v>41.8</c:v>
                </c:pt>
                <c:pt idx="465">
                  <c:v>114.4</c:v>
                </c:pt>
                <c:pt idx="466">
                  <c:v>100.2</c:v>
                </c:pt>
                <c:pt idx="467">
                  <c:v>103.1</c:v>
                </c:pt>
                <c:pt idx="468">
                  <c:v>67.2</c:v>
                </c:pt>
                <c:pt idx="469">
                  <c:v>147.9</c:v>
                </c:pt>
                <c:pt idx="470">
                  <c:v>77.9</c:v>
                </c:pt>
                <c:pt idx="471">
                  <c:v>91.7</c:v>
                </c:pt>
                <c:pt idx="472">
                  <c:v>59.7</c:v>
                </c:pt>
                <c:pt idx="473">
                  <c:v>90.1</c:v>
                </c:pt>
                <c:pt idx="474">
                  <c:v>90.1</c:v>
                </c:pt>
                <c:pt idx="475">
                  <c:v>74.7</c:v>
                </c:pt>
                <c:pt idx="476">
                  <c:v>73.8</c:v>
                </c:pt>
                <c:pt idx="477">
                  <c:v>121.4</c:v>
                </c:pt>
                <c:pt idx="478">
                  <c:v>85.4</c:v>
                </c:pt>
                <c:pt idx="479">
                  <c:v>80</c:v>
                </c:pt>
                <c:pt idx="480">
                  <c:v>91.8</c:v>
                </c:pt>
                <c:pt idx="481">
                  <c:v>64.5</c:v>
                </c:pt>
                <c:pt idx="482">
                  <c:v>50.7</c:v>
                </c:pt>
                <c:pt idx="483">
                  <c:v>76.2</c:v>
                </c:pt>
                <c:pt idx="484">
                  <c:v>73.8</c:v>
                </c:pt>
                <c:pt idx="485">
                  <c:v>81.5</c:v>
                </c:pt>
                <c:pt idx="486">
                  <c:v>103.2</c:v>
                </c:pt>
                <c:pt idx="487">
                  <c:v>98.6</c:v>
                </c:pt>
                <c:pt idx="488">
                  <c:v>76.9</c:v>
                </c:pt>
                <c:pt idx="489">
                  <c:v>112.6</c:v>
                </c:pt>
                <c:pt idx="490">
                  <c:v>125.5</c:v>
                </c:pt>
                <c:pt idx="491">
                  <c:v>92.1</c:v>
                </c:pt>
                <c:pt idx="492">
                  <c:v>110.4</c:v>
                </c:pt>
                <c:pt idx="493">
                  <c:v>78.9</c:v>
                </c:pt>
                <c:pt idx="494">
                  <c:v>66.5</c:v>
                </c:pt>
                <c:pt idx="495">
                  <c:v>87.7</c:v>
                </c:pt>
                <c:pt idx="496">
                  <c:v>58.2</c:v>
                </c:pt>
                <c:pt idx="497">
                  <c:v>26</c:v>
                </c:pt>
                <c:pt idx="498">
                  <c:v>52.7</c:v>
                </c:pt>
                <c:pt idx="499">
                  <c:v>78.8</c:v>
                </c:pt>
                <c:pt idx="500">
                  <c:v>68</c:v>
                </c:pt>
                <c:pt idx="501">
                  <c:v>73.8</c:v>
                </c:pt>
                <c:pt idx="502">
                  <c:v>49.2</c:v>
                </c:pt>
                <c:pt idx="503">
                  <c:v>140.8</c:v>
                </c:pt>
                <c:pt idx="504">
                  <c:v>45.2</c:v>
                </c:pt>
                <c:pt idx="505">
                  <c:v>132.4</c:v>
                </c:pt>
                <c:pt idx="506">
                  <c:v>128.2</c:v>
                </c:pt>
                <c:pt idx="507">
                  <c:v>68.3</c:v>
                </c:pt>
                <c:pt idx="508">
                  <c:v>110.7</c:v>
                </c:pt>
                <c:pt idx="509">
                  <c:v>55</c:v>
                </c:pt>
                <c:pt idx="510">
                  <c:v>48.7</c:v>
                </c:pt>
                <c:pt idx="511">
                  <c:v>66.5</c:v>
                </c:pt>
                <c:pt idx="512">
                  <c:v>42.2</c:v>
                </c:pt>
                <c:pt idx="513">
                  <c:v>66</c:v>
                </c:pt>
                <c:pt idx="514">
                  <c:v>96.4</c:v>
                </c:pt>
                <c:pt idx="515">
                  <c:v>36.6</c:v>
                </c:pt>
                <c:pt idx="516">
                  <c:v>66.8</c:v>
                </c:pt>
                <c:pt idx="517">
                  <c:v>79.4</c:v>
                </c:pt>
                <c:pt idx="518">
                  <c:v>74.9</c:v>
                </c:pt>
                <c:pt idx="519">
                  <c:v>60</c:v>
                </c:pt>
                <c:pt idx="520">
                  <c:v>75.7</c:v>
                </c:pt>
                <c:pt idx="521">
                  <c:v>83.7</c:v>
                </c:pt>
                <c:pt idx="522">
                  <c:v>63.5</c:v>
                </c:pt>
                <c:pt idx="523">
                  <c:v>64.5</c:v>
                </c:pt>
                <c:pt idx="524">
                  <c:v>93.8</c:v>
                </c:pt>
                <c:pt idx="525">
                  <c:v>83.4</c:v>
                </c:pt>
                <c:pt idx="526">
                  <c:v>18.8</c:v>
                </c:pt>
                <c:pt idx="527">
                  <c:v>106.1</c:v>
                </c:pt>
                <c:pt idx="528">
                  <c:v>73.6</c:v>
                </c:pt>
                <c:pt idx="529">
                  <c:v>81.7</c:v>
                </c:pt>
                <c:pt idx="530">
                  <c:v>142.3</c:v>
                </c:pt>
                <c:pt idx="531">
                  <c:v>90.1</c:v>
                </c:pt>
                <c:pt idx="532">
                  <c:v>82.6</c:v>
                </c:pt>
                <c:pt idx="533">
                  <c:v>87.9</c:v>
                </c:pt>
                <c:pt idx="534">
                  <c:v>87.2</c:v>
                </c:pt>
                <c:pt idx="535">
                  <c:v>96.4</c:v>
                </c:pt>
                <c:pt idx="536">
                  <c:v>63.2</c:v>
                </c:pt>
                <c:pt idx="537">
                  <c:v>58.5</c:v>
                </c:pt>
                <c:pt idx="538">
                  <c:v>102.9</c:v>
                </c:pt>
                <c:pt idx="539">
                  <c:v>68.8</c:v>
                </c:pt>
                <c:pt idx="540">
                  <c:v>84.3</c:v>
                </c:pt>
                <c:pt idx="541">
                  <c:v>137.2</c:v>
                </c:pt>
                <c:pt idx="542">
                  <c:v>67.9</c:v>
                </c:pt>
                <c:pt idx="543">
                  <c:v>102.6</c:v>
                </c:pt>
                <c:pt idx="544">
                  <c:v>99.1</c:v>
                </c:pt>
                <c:pt idx="545">
                  <c:v>76.9</c:v>
                </c:pt>
                <c:pt idx="546">
                  <c:v>60.9</c:v>
                </c:pt>
                <c:pt idx="547">
                  <c:v>80.3</c:v>
                </c:pt>
                <c:pt idx="548">
                  <c:v>106.2</c:v>
                </c:pt>
                <c:pt idx="549">
                  <c:v>93.7</c:v>
                </c:pt>
                <c:pt idx="550">
                  <c:v>61</c:v>
                </c:pt>
                <c:pt idx="551">
                  <c:v>113.2</c:v>
                </c:pt>
                <c:pt idx="552">
                  <c:v>95.4</c:v>
                </c:pt>
                <c:pt idx="553">
                  <c:v>99.8</c:v>
                </c:pt>
                <c:pt idx="554">
                  <c:v>101.5</c:v>
                </c:pt>
                <c:pt idx="555">
                  <c:v>97.7</c:v>
                </c:pt>
                <c:pt idx="556">
                  <c:v>117.7</c:v>
                </c:pt>
                <c:pt idx="557">
                  <c:v>62.7</c:v>
                </c:pt>
                <c:pt idx="558">
                  <c:v>70.9</c:v>
                </c:pt>
                <c:pt idx="559">
                  <c:v>55.4</c:v>
                </c:pt>
                <c:pt idx="560">
                  <c:v>83.7</c:v>
                </c:pt>
                <c:pt idx="561">
                  <c:v>92.6</c:v>
                </c:pt>
                <c:pt idx="562">
                  <c:v>93.1</c:v>
                </c:pt>
                <c:pt idx="563">
                  <c:v>96.7</c:v>
                </c:pt>
                <c:pt idx="564">
                  <c:v>94.4</c:v>
                </c:pt>
                <c:pt idx="565">
                  <c:v>135.2</c:v>
                </c:pt>
                <c:pt idx="566">
                  <c:v>152.8</c:v>
                </c:pt>
                <c:pt idx="567">
                  <c:v>105.7</c:v>
                </c:pt>
                <c:pt idx="568">
                  <c:v>107.8</c:v>
                </c:pt>
                <c:pt idx="569">
                  <c:v>87</c:v>
                </c:pt>
                <c:pt idx="570">
                  <c:v>89.5</c:v>
                </c:pt>
                <c:pt idx="571">
                  <c:v>93.1</c:v>
                </c:pt>
                <c:pt idx="572">
                  <c:v>140.3</c:v>
                </c:pt>
                <c:pt idx="573">
                  <c:v>105.8</c:v>
                </c:pt>
                <c:pt idx="574">
                  <c:v>90.7</c:v>
                </c:pt>
                <c:pt idx="575">
                  <c:v>48.3</c:v>
                </c:pt>
                <c:pt idx="576">
                  <c:v>74.2</c:v>
                </c:pt>
                <c:pt idx="577">
                  <c:v>65.5</c:v>
                </c:pt>
                <c:pt idx="578">
                  <c:v>99.5</c:v>
                </c:pt>
                <c:pt idx="579">
                  <c:v>84.6</c:v>
                </c:pt>
                <c:pt idx="580">
                  <c:v>72.8</c:v>
                </c:pt>
                <c:pt idx="581">
                  <c:v>137.3</c:v>
                </c:pt>
                <c:pt idx="582">
                  <c:v>92.9</c:v>
                </c:pt>
                <c:pt idx="583">
                  <c:v>114.4</c:v>
                </c:pt>
                <c:pt idx="584">
                  <c:v>73.3</c:v>
                </c:pt>
                <c:pt idx="585">
                  <c:v>73.4</c:v>
                </c:pt>
                <c:pt idx="586">
                  <c:v>85.5</c:v>
                </c:pt>
                <c:pt idx="587">
                  <c:v>76.9</c:v>
                </c:pt>
                <c:pt idx="588">
                  <c:v>58.3</c:v>
                </c:pt>
                <c:pt idx="589">
                  <c:v>59.4</c:v>
                </c:pt>
                <c:pt idx="590">
                  <c:v>105.8</c:v>
                </c:pt>
                <c:pt idx="591">
                  <c:v>135.2</c:v>
                </c:pt>
                <c:pt idx="592">
                  <c:v>107.8</c:v>
                </c:pt>
                <c:pt idx="593">
                  <c:v>107.1</c:v>
                </c:pt>
                <c:pt idx="594">
                  <c:v>105</c:v>
                </c:pt>
                <c:pt idx="595">
                  <c:v>79.6</c:v>
                </c:pt>
                <c:pt idx="596">
                  <c:v>99</c:v>
                </c:pt>
                <c:pt idx="597">
                  <c:v>83.4</c:v>
                </c:pt>
                <c:pt idx="598">
                  <c:v>63.4</c:v>
                </c:pt>
                <c:pt idx="599">
                  <c:v>78.7</c:v>
                </c:pt>
                <c:pt idx="600">
                  <c:v>116.6</c:v>
                </c:pt>
                <c:pt idx="601">
                  <c:v>79.1</c:v>
                </c:pt>
                <c:pt idx="602">
                  <c:v>68.4</c:v>
                </c:pt>
                <c:pt idx="603">
                  <c:v>96.8</c:v>
                </c:pt>
                <c:pt idx="604">
                  <c:v>99.7</c:v>
                </c:pt>
                <c:pt idx="605">
                  <c:v>116</c:v>
                </c:pt>
                <c:pt idx="606">
                  <c:v>161.4</c:v>
                </c:pt>
                <c:pt idx="607">
                  <c:v>157.7</c:v>
                </c:pt>
                <c:pt idx="608">
                  <c:v>159.8</c:v>
                </c:pt>
                <c:pt idx="609">
                  <c:v>99.6</c:v>
                </c:pt>
                <c:pt idx="610">
                  <c:v>161</c:v>
                </c:pt>
                <c:pt idx="611">
                  <c:v>65.3</c:v>
                </c:pt>
                <c:pt idx="612">
                  <c:v>107.6</c:v>
                </c:pt>
                <c:pt idx="613">
                  <c:v>93.7</c:v>
                </c:pt>
                <c:pt idx="614">
                  <c:v>36.8</c:v>
                </c:pt>
                <c:pt idx="615">
                  <c:v>148.1</c:v>
                </c:pt>
                <c:pt idx="616">
                  <c:v>111.2</c:v>
                </c:pt>
                <c:pt idx="617">
                  <c:v>107.6</c:v>
                </c:pt>
                <c:pt idx="618">
                  <c:v>110.3</c:v>
                </c:pt>
                <c:pt idx="619">
                  <c:v>73.8</c:v>
                </c:pt>
                <c:pt idx="620">
                  <c:v>82.2</c:v>
                </c:pt>
                <c:pt idx="621">
                  <c:v>68.4</c:v>
                </c:pt>
                <c:pt idx="622">
                  <c:v>66.1</c:v>
                </c:pt>
                <c:pt idx="623">
                  <c:v>45</c:v>
                </c:pt>
                <c:pt idx="624">
                  <c:v>85.6</c:v>
                </c:pt>
                <c:pt idx="625">
                  <c:v>108.7</c:v>
                </c:pt>
                <c:pt idx="626">
                  <c:v>197</c:v>
                </c:pt>
                <c:pt idx="627">
                  <c:v>72</c:v>
                </c:pt>
                <c:pt idx="628">
                  <c:v>86.2</c:v>
                </c:pt>
                <c:pt idx="629">
                  <c:v>64.3</c:v>
                </c:pt>
                <c:pt idx="630">
                  <c:v>61.6</c:v>
                </c:pt>
                <c:pt idx="631">
                  <c:v>49.3</c:v>
                </c:pt>
                <c:pt idx="632">
                  <c:v>123.8</c:v>
                </c:pt>
                <c:pt idx="633">
                  <c:v>45.7</c:v>
                </c:pt>
                <c:pt idx="634">
                  <c:v>80.7</c:v>
                </c:pt>
                <c:pt idx="635">
                  <c:v>86.6</c:v>
                </c:pt>
                <c:pt idx="636">
                  <c:v>116.8</c:v>
                </c:pt>
                <c:pt idx="637">
                  <c:v>86.5</c:v>
                </c:pt>
                <c:pt idx="638">
                  <c:v>66.2</c:v>
                </c:pt>
                <c:pt idx="639">
                  <c:v>43.4</c:v>
                </c:pt>
                <c:pt idx="640">
                  <c:v>59.8</c:v>
                </c:pt>
                <c:pt idx="641">
                  <c:v>78</c:v>
                </c:pt>
                <c:pt idx="642">
                  <c:v>63.2</c:v>
                </c:pt>
                <c:pt idx="643">
                  <c:v>56.1</c:v>
                </c:pt>
                <c:pt idx="644">
                  <c:v>83.2</c:v>
                </c:pt>
                <c:pt idx="645">
                  <c:v>88.9</c:v>
                </c:pt>
                <c:pt idx="646">
                  <c:v>96</c:v>
                </c:pt>
                <c:pt idx="647">
                  <c:v>89</c:v>
                </c:pt>
                <c:pt idx="648">
                  <c:v>53</c:v>
                </c:pt>
                <c:pt idx="649">
                  <c:v>41.6</c:v>
                </c:pt>
                <c:pt idx="650">
                  <c:v>76.3</c:v>
                </c:pt>
                <c:pt idx="651">
                  <c:v>81.9</c:v>
                </c:pt>
                <c:pt idx="652">
                  <c:v>83.5</c:v>
                </c:pt>
                <c:pt idx="653">
                  <c:v>99.8</c:v>
                </c:pt>
                <c:pt idx="654">
                  <c:v>84.6</c:v>
                </c:pt>
                <c:pt idx="655">
                  <c:v>121.4</c:v>
                </c:pt>
                <c:pt idx="656">
                  <c:v>143.1</c:v>
                </c:pt>
                <c:pt idx="657">
                  <c:v>109</c:v>
                </c:pt>
                <c:pt idx="658">
                  <c:v>71.2</c:v>
                </c:pt>
                <c:pt idx="659">
                  <c:v>68</c:v>
                </c:pt>
                <c:pt idx="660">
                  <c:v>127.5</c:v>
                </c:pt>
                <c:pt idx="661">
                  <c:v>99.9</c:v>
                </c:pt>
                <c:pt idx="662">
                  <c:v>97.5</c:v>
                </c:pt>
                <c:pt idx="663">
                  <c:v>97.3</c:v>
                </c:pt>
                <c:pt idx="664">
                  <c:v>100.6</c:v>
                </c:pt>
                <c:pt idx="665">
                  <c:v>70.6</c:v>
                </c:pt>
                <c:pt idx="666">
                  <c:v>58</c:v>
                </c:pt>
                <c:pt idx="667">
                  <c:v>38.2</c:v>
                </c:pt>
                <c:pt idx="668">
                  <c:v>135.5</c:v>
                </c:pt>
                <c:pt idx="669">
                  <c:v>58.8</c:v>
                </c:pt>
                <c:pt idx="670">
                  <c:v>88.7</c:v>
                </c:pt>
                <c:pt idx="671">
                  <c:v>116.9</c:v>
                </c:pt>
                <c:pt idx="672">
                  <c:v>100.7</c:v>
                </c:pt>
                <c:pt idx="673">
                  <c:v>54.4</c:v>
                </c:pt>
                <c:pt idx="674">
                  <c:v>59.7</c:v>
                </c:pt>
                <c:pt idx="675">
                  <c:v>100.8</c:v>
                </c:pt>
                <c:pt idx="676">
                  <c:v>123.6</c:v>
                </c:pt>
                <c:pt idx="677">
                  <c:v>99.9</c:v>
                </c:pt>
                <c:pt idx="678">
                  <c:v>92.4</c:v>
                </c:pt>
                <c:pt idx="679">
                  <c:v>74.7</c:v>
                </c:pt>
                <c:pt idx="680">
                  <c:v>103.2</c:v>
                </c:pt>
                <c:pt idx="681">
                  <c:v>62.4</c:v>
                </c:pt>
                <c:pt idx="682">
                  <c:v>61.5</c:v>
                </c:pt>
                <c:pt idx="683">
                  <c:v>57.4</c:v>
                </c:pt>
                <c:pt idx="684">
                  <c:v>57.4</c:v>
                </c:pt>
                <c:pt idx="685">
                  <c:v>88.9</c:v>
                </c:pt>
                <c:pt idx="686">
                  <c:v>89.4</c:v>
                </c:pt>
                <c:pt idx="687">
                  <c:v>72.9</c:v>
                </c:pt>
                <c:pt idx="688">
                  <c:v>110.2</c:v>
                </c:pt>
                <c:pt idx="689">
                  <c:v>61.1</c:v>
                </c:pt>
                <c:pt idx="690">
                  <c:v>120.4</c:v>
                </c:pt>
                <c:pt idx="691">
                  <c:v>102.5</c:v>
                </c:pt>
                <c:pt idx="692">
                  <c:v>169.4</c:v>
                </c:pt>
                <c:pt idx="693">
                  <c:v>79.8</c:v>
                </c:pt>
                <c:pt idx="694">
                  <c:v>94.4</c:v>
                </c:pt>
                <c:pt idx="695">
                  <c:v>88.8</c:v>
                </c:pt>
                <c:pt idx="696">
                  <c:v>127.9</c:v>
                </c:pt>
                <c:pt idx="697">
                  <c:v>46.5</c:v>
                </c:pt>
                <c:pt idx="698">
                  <c:v>71.2</c:v>
                </c:pt>
                <c:pt idx="699">
                  <c:v>48.7</c:v>
                </c:pt>
                <c:pt idx="700">
                  <c:v>61.1</c:v>
                </c:pt>
                <c:pt idx="701">
                  <c:v>136.3</c:v>
                </c:pt>
                <c:pt idx="702">
                  <c:v>96.5</c:v>
                </c:pt>
                <c:pt idx="703">
                  <c:v>99.8</c:v>
                </c:pt>
                <c:pt idx="704">
                  <c:v>107.1</c:v>
                </c:pt>
                <c:pt idx="705">
                  <c:v>95</c:v>
                </c:pt>
                <c:pt idx="706">
                  <c:v>65.7</c:v>
                </c:pt>
                <c:pt idx="707">
                  <c:v>47.9</c:v>
                </c:pt>
                <c:pt idx="708">
                  <c:v>76.2</c:v>
                </c:pt>
                <c:pt idx="709">
                  <c:v>80.8</c:v>
                </c:pt>
                <c:pt idx="710">
                  <c:v>100.9</c:v>
                </c:pt>
                <c:pt idx="711">
                  <c:v>86.9</c:v>
                </c:pt>
                <c:pt idx="712">
                  <c:v>106.5</c:v>
                </c:pt>
                <c:pt idx="713">
                  <c:v>93.7</c:v>
                </c:pt>
                <c:pt idx="714">
                  <c:v>87.8</c:v>
                </c:pt>
                <c:pt idx="715">
                  <c:v>94.4</c:v>
                </c:pt>
                <c:pt idx="716">
                  <c:v>89</c:v>
                </c:pt>
                <c:pt idx="717">
                  <c:v>58</c:v>
                </c:pt>
                <c:pt idx="718">
                  <c:v>65.3</c:v>
                </c:pt>
                <c:pt idx="719">
                  <c:v>56.9</c:v>
                </c:pt>
                <c:pt idx="720">
                  <c:v>46.2</c:v>
                </c:pt>
                <c:pt idx="721">
                  <c:v>69</c:v>
                </c:pt>
                <c:pt idx="722">
                  <c:v>37.6</c:v>
                </c:pt>
                <c:pt idx="723">
                  <c:v>83.4</c:v>
                </c:pt>
                <c:pt idx="724">
                  <c:v>82.2</c:v>
                </c:pt>
                <c:pt idx="725">
                  <c:v>82.1</c:v>
                </c:pt>
                <c:pt idx="726">
                  <c:v>100.8</c:v>
                </c:pt>
                <c:pt idx="727">
                  <c:v>97.3</c:v>
                </c:pt>
                <c:pt idx="728">
                  <c:v>87.2</c:v>
                </c:pt>
                <c:pt idx="729">
                  <c:v>97.2</c:v>
                </c:pt>
                <c:pt idx="730">
                  <c:v>56.1</c:v>
                </c:pt>
                <c:pt idx="731">
                  <c:v>114.2</c:v>
                </c:pt>
                <c:pt idx="732">
                  <c:v>86.7</c:v>
                </c:pt>
                <c:pt idx="733">
                  <c:v>73.4</c:v>
                </c:pt>
                <c:pt idx="734">
                  <c:v>70.8</c:v>
                </c:pt>
                <c:pt idx="735">
                  <c:v>61.6</c:v>
                </c:pt>
                <c:pt idx="736">
                  <c:v>66.4</c:v>
                </c:pt>
                <c:pt idx="737">
                  <c:v>59.9</c:v>
                </c:pt>
                <c:pt idx="738">
                  <c:v>67.8</c:v>
                </c:pt>
                <c:pt idx="739">
                  <c:v>106.7</c:v>
                </c:pt>
                <c:pt idx="740">
                  <c:v>80.9</c:v>
                </c:pt>
                <c:pt idx="741">
                  <c:v>70.5</c:v>
                </c:pt>
                <c:pt idx="742">
                  <c:v>68.9</c:v>
                </c:pt>
                <c:pt idx="743">
                  <c:v>55.5</c:v>
                </c:pt>
                <c:pt idx="744">
                  <c:v>73.2</c:v>
                </c:pt>
                <c:pt idx="745">
                  <c:v>68.9</c:v>
                </c:pt>
                <c:pt idx="746">
                  <c:v>54.9</c:v>
                </c:pt>
                <c:pt idx="747">
                  <c:v>57.7</c:v>
                </c:pt>
                <c:pt idx="748">
                  <c:v>46.5</c:v>
                </c:pt>
                <c:pt idx="749">
                  <c:v>98.5</c:v>
                </c:pt>
                <c:pt idx="750">
                  <c:v>100.1</c:v>
                </c:pt>
                <c:pt idx="751">
                  <c:v>101.6</c:v>
                </c:pt>
                <c:pt idx="752">
                  <c:v>85.4</c:v>
                </c:pt>
                <c:pt idx="753">
                  <c:v>53.5</c:v>
                </c:pt>
                <c:pt idx="754">
                  <c:v>121.2</c:v>
                </c:pt>
                <c:pt idx="755">
                  <c:v>101</c:v>
                </c:pt>
                <c:pt idx="756">
                  <c:v>70</c:v>
                </c:pt>
                <c:pt idx="757">
                  <c:v>67.7</c:v>
                </c:pt>
                <c:pt idx="758">
                  <c:v>112.2</c:v>
                </c:pt>
                <c:pt idx="759">
                  <c:v>91.1</c:v>
                </c:pt>
                <c:pt idx="760">
                  <c:v>41.3</c:v>
                </c:pt>
                <c:pt idx="761">
                  <c:v>81</c:v>
                </c:pt>
                <c:pt idx="762">
                  <c:v>60.9</c:v>
                </c:pt>
                <c:pt idx="763">
                  <c:v>80.9</c:v>
                </c:pt>
                <c:pt idx="764">
                  <c:v>66.6</c:v>
                </c:pt>
                <c:pt idx="765">
                  <c:v>122.3</c:v>
                </c:pt>
                <c:pt idx="766">
                  <c:v>104.2</c:v>
                </c:pt>
                <c:pt idx="767">
                  <c:v>109</c:v>
                </c:pt>
                <c:pt idx="768">
                  <c:v>121.1</c:v>
                </c:pt>
                <c:pt idx="769">
                  <c:v>126.9</c:v>
                </c:pt>
                <c:pt idx="770">
                  <c:v>105.5</c:v>
                </c:pt>
                <c:pt idx="771">
                  <c:v>90.4</c:v>
                </c:pt>
                <c:pt idx="772">
                  <c:v>42.7</c:v>
                </c:pt>
                <c:pt idx="773">
                  <c:v>87.4</c:v>
                </c:pt>
                <c:pt idx="774">
                  <c:v>116.6</c:v>
                </c:pt>
                <c:pt idx="775">
                  <c:v>58.2</c:v>
                </c:pt>
                <c:pt idx="776">
                  <c:v>123</c:v>
                </c:pt>
                <c:pt idx="777">
                  <c:v>49.9</c:v>
                </c:pt>
                <c:pt idx="778">
                  <c:v>99.5</c:v>
                </c:pt>
                <c:pt idx="779">
                  <c:v>85.3</c:v>
                </c:pt>
                <c:pt idx="780">
                  <c:v>101</c:v>
                </c:pt>
                <c:pt idx="781">
                  <c:v>30.9</c:v>
                </c:pt>
                <c:pt idx="782">
                  <c:v>93.1</c:v>
                </c:pt>
                <c:pt idx="783">
                  <c:v>158.3</c:v>
                </c:pt>
                <c:pt idx="784">
                  <c:v>56.5</c:v>
                </c:pt>
                <c:pt idx="785">
                  <c:v>128.9</c:v>
                </c:pt>
                <c:pt idx="786">
                  <c:v>109.8</c:v>
                </c:pt>
                <c:pt idx="787">
                  <c:v>62.1</c:v>
                </c:pt>
                <c:pt idx="788">
                  <c:v>94.2</c:v>
                </c:pt>
                <c:pt idx="789">
                  <c:v>112.5</c:v>
                </c:pt>
                <c:pt idx="790">
                  <c:v>148.2</c:v>
                </c:pt>
                <c:pt idx="791">
                  <c:v>113</c:v>
                </c:pt>
                <c:pt idx="792">
                  <c:v>121.4</c:v>
                </c:pt>
                <c:pt idx="793">
                  <c:v>98.6</c:v>
                </c:pt>
                <c:pt idx="794">
                  <c:v>71.9</c:v>
                </c:pt>
                <c:pt idx="795">
                  <c:v>102.2</c:v>
                </c:pt>
                <c:pt idx="796">
                  <c:v>80.4</c:v>
                </c:pt>
                <c:pt idx="797">
                  <c:v>104.7</c:v>
                </c:pt>
                <c:pt idx="798">
                  <c:v>111.3</c:v>
                </c:pt>
                <c:pt idx="799">
                  <c:v>52.4</c:v>
                </c:pt>
                <c:pt idx="800">
                  <c:v>74.5</c:v>
                </c:pt>
                <c:pt idx="801">
                  <c:v>100.4</c:v>
                </c:pt>
                <c:pt idx="802">
                  <c:v>90.8</c:v>
                </c:pt>
                <c:pt idx="803">
                  <c:v>55.7</c:v>
                </c:pt>
                <c:pt idx="804">
                  <c:v>76.7</c:v>
                </c:pt>
                <c:pt idx="805">
                  <c:v>47.4</c:v>
                </c:pt>
                <c:pt idx="806">
                  <c:v>107.8</c:v>
                </c:pt>
                <c:pt idx="807">
                  <c:v>100</c:v>
                </c:pt>
                <c:pt idx="808">
                  <c:v>89.9</c:v>
                </c:pt>
                <c:pt idx="809">
                  <c:v>113.3</c:v>
                </c:pt>
                <c:pt idx="810">
                  <c:v>123.3</c:v>
                </c:pt>
                <c:pt idx="811">
                  <c:v>92.6</c:v>
                </c:pt>
                <c:pt idx="812">
                  <c:v>132.5</c:v>
                </c:pt>
                <c:pt idx="813">
                  <c:v>86.3</c:v>
                </c:pt>
                <c:pt idx="814">
                  <c:v>69.1</c:v>
                </c:pt>
                <c:pt idx="815">
                  <c:v>108.2</c:v>
                </c:pt>
                <c:pt idx="816">
                  <c:v>127.7</c:v>
                </c:pt>
                <c:pt idx="817">
                  <c:v>128.3</c:v>
                </c:pt>
                <c:pt idx="818">
                  <c:v>107.3</c:v>
                </c:pt>
                <c:pt idx="819">
                  <c:v>80.5</c:v>
                </c:pt>
                <c:pt idx="820">
                  <c:v>45.6</c:v>
                </c:pt>
                <c:pt idx="821">
                  <c:v>82.6</c:v>
                </c:pt>
                <c:pt idx="822">
                  <c:v>73</c:v>
                </c:pt>
                <c:pt idx="823">
                  <c:v>50.8</c:v>
                </c:pt>
                <c:pt idx="824">
                  <c:v>37.6</c:v>
                </c:pt>
                <c:pt idx="825">
                  <c:v>94.2</c:v>
                </c:pt>
                <c:pt idx="826">
                  <c:v>101.2</c:v>
                </c:pt>
                <c:pt idx="827">
                  <c:v>97.2</c:v>
                </c:pt>
                <c:pt idx="828">
                  <c:v>81.1</c:v>
                </c:pt>
                <c:pt idx="829">
                  <c:v>33.5</c:v>
                </c:pt>
                <c:pt idx="830">
                  <c:v>114.9</c:v>
                </c:pt>
                <c:pt idx="831">
                  <c:v>196.3</c:v>
                </c:pt>
                <c:pt idx="832">
                  <c:v>89.3</c:v>
                </c:pt>
                <c:pt idx="833">
                  <c:v>133.4</c:v>
                </c:pt>
                <c:pt idx="834">
                  <c:v>104.4</c:v>
                </c:pt>
                <c:pt idx="835">
                  <c:v>75.7</c:v>
                </c:pt>
                <c:pt idx="836">
                  <c:v>84.1</c:v>
                </c:pt>
                <c:pt idx="837">
                  <c:v>89</c:v>
                </c:pt>
                <c:pt idx="838">
                  <c:v>106.1</c:v>
                </c:pt>
                <c:pt idx="839">
                  <c:v>123.6</c:v>
                </c:pt>
                <c:pt idx="840">
                  <c:v>59.1</c:v>
                </c:pt>
                <c:pt idx="841">
                  <c:v>83.5</c:v>
                </c:pt>
                <c:pt idx="842">
                  <c:v>109.1</c:v>
                </c:pt>
                <c:pt idx="843">
                  <c:v>136.6</c:v>
                </c:pt>
                <c:pt idx="844">
                  <c:v>91.5</c:v>
                </c:pt>
                <c:pt idx="845">
                  <c:v>45.7</c:v>
                </c:pt>
                <c:pt idx="846">
                  <c:v>78.3</c:v>
                </c:pt>
                <c:pt idx="847">
                  <c:v>59.6</c:v>
                </c:pt>
                <c:pt idx="848">
                  <c:v>75.3</c:v>
                </c:pt>
                <c:pt idx="849">
                  <c:v>66.6</c:v>
                </c:pt>
                <c:pt idx="850">
                  <c:v>90.6</c:v>
                </c:pt>
                <c:pt idx="851">
                  <c:v>92.6</c:v>
                </c:pt>
                <c:pt idx="852">
                  <c:v>82</c:v>
                </c:pt>
                <c:pt idx="853">
                  <c:v>91.7</c:v>
                </c:pt>
                <c:pt idx="854">
                  <c:v>89.6</c:v>
                </c:pt>
                <c:pt idx="855">
                  <c:v>82.9</c:v>
                </c:pt>
                <c:pt idx="856">
                  <c:v>83.1</c:v>
                </c:pt>
                <c:pt idx="857">
                  <c:v>100.5</c:v>
                </c:pt>
                <c:pt idx="858">
                  <c:v>49.2</c:v>
                </c:pt>
                <c:pt idx="859">
                  <c:v>79.7</c:v>
                </c:pt>
                <c:pt idx="860">
                  <c:v>68</c:v>
                </c:pt>
                <c:pt idx="861">
                  <c:v>53.4</c:v>
                </c:pt>
                <c:pt idx="862">
                  <c:v>97.9</c:v>
                </c:pt>
                <c:pt idx="863">
                  <c:v>102.3</c:v>
                </c:pt>
                <c:pt idx="864">
                  <c:v>54.4</c:v>
                </c:pt>
                <c:pt idx="865">
                  <c:v>59.3</c:v>
                </c:pt>
                <c:pt idx="866">
                  <c:v>59.6</c:v>
                </c:pt>
                <c:pt idx="867">
                  <c:v>74.8</c:v>
                </c:pt>
                <c:pt idx="868">
                  <c:v>38</c:v>
                </c:pt>
                <c:pt idx="869">
                  <c:v>49.9</c:v>
                </c:pt>
                <c:pt idx="870">
                  <c:v>42.3</c:v>
                </c:pt>
                <c:pt idx="871">
                  <c:v>118.4</c:v>
                </c:pt>
                <c:pt idx="872">
                  <c:v>69.6</c:v>
                </c:pt>
                <c:pt idx="873">
                  <c:v>57</c:v>
                </c:pt>
                <c:pt idx="874">
                  <c:v>56.3</c:v>
                </c:pt>
                <c:pt idx="875">
                  <c:v>79.6</c:v>
                </c:pt>
                <c:pt idx="876">
                  <c:v>119.3</c:v>
                </c:pt>
                <c:pt idx="877">
                  <c:v>124.8</c:v>
                </c:pt>
                <c:pt idx="878">
                  <c:v>94.2</c:v>
                </c:pt>
                <c:pt idx="879">
                  <c:v>86.2</c:v>
                </c:pt>
                <c:pt idx="880">
                  <c:v>108.7</c:v>
                </c:pt>
                <c:pt idx="881">
                  <c:v>74.4</c:v>
                </c:pt>
                <c:pt idx="882">
                  <c:v>87.4</c:v>
                </c:pt>
                <c:pt idx="883">
                  <c:v>74.9</c:v>
                </c:pt>
                <c:pt idx="884">
                  <c:v>63</c:v>
                </c:pt>
                <c:pt idx="885">
                  <c:v>87</c:v>
                </c:pt>
                <c:pt idx="886">
                  <c:v>104.9</c:v>
                </c:pt>
                <c:pt idx="887">
                  <c:v>79.7</c:v>
                </c:pt>
                <c:pt idx="888">
                  <c:v>81.6</c:v>
                </c:pt>
                <c:pt idx="889">
                  <c:v>85.4</c:v>
                </c:pt>
                <c:pt idx="890">
                  <c:v>48.3</c:v>
                </c:pt>
                <c:pt idx="891">
                  <c:v>57.5</c:v>
                </c:pt>
                <c:pt idx="892">
                  <c:v>33.4</c:v>
                </c:pt>
                <c:pt idx="893">
                  <c:v>68.3</c:v>
                </c:pt>
                <c:pt idx="894">
                  <c:v>80.2</c:v>
                </c:pt>
                <c:pt idx="895">
                  <c:v>104.3</c:v>
                </c:pt>
                <c:pt idx="896">
                  <c:v>97.1</c:v>
                </c:pt>
                <c:pt idx="897">
                  <c:v>118.3</c:v>
                </c:pt>
                <c:pt idx="898">
                  <c:v>75.2</c:v>
                </c:pt>
                <c:pt idx="899">
                  <c:v>98.2</c:v>
                </c:pt>
              </c:numCache>
            </c:numRef>
          </c:yVal>
          <c:smooth val="0"/>
        </c:ser>
        <c:axId val="84972648"/>
        <c:axId val="37182798"/>
      </c:scatterChart>
      <c:valAx>
        <c:axId val="84972648"/>
        <c:scaling>
          <c:orientation val="minMax"/>
        </c:scaling>
        <c:delete val="0"/>
        <c:axPos val="b"/>
        <c:numFmt formatCode="General" sourceLinked="0"/>
        <c:majorTickMark val="out"/>
        <c:minorTickMark val="none"/>
        <c:tickLblPos val="nextTo"/>
        <c:spPr>
          <a:ln w="9360">
            <a:solidFill>
              <a:srgbClr val="878787"/>
            </a:solidFill>
            <a:round/>
          </a:ln>
        </c:spPr>
        <c:txPr>
          <a:bodyPr/>
          <a:lstStyle/>
          <a:p>
            <a:pPr>
              <a:defRPr b="0" lang="en-GB" sz="1000" spc="-1" strike="noStrike">
                <a:solidFill>
                  <a:srgbClr val="000000"/>
                </a:solidFill>
                <a:latin typeface="Calibri"/>
              </a:defRPr>
            </a:pPr>
          </a:p>
        </c:txPr>
        <c:crossAx val="37182798"/>
        <c:crosses val="autoZero"/>
        <c:crossBetween val="midCat"/>
      </c:valAx>
      <c:valAx>
        <c:axId val="37182798"/>
        <c:scaling>
          <c:orientation val="minMax"/>
        </c:scaling>
        <c:delete val="0"/>
        <c:axPos val="l"/>
        <c:majorGridlines>
          <c:spPr>
            <a:ln w="9360">
              <a:solidFill>
                <a:srgbClr val="878787"/>
              </a:solidFill>
              <a:round/>
            </a:ln>
          </c:spPr>
        </c:majorGridlines>
        <c:title>
          <c:tx>
            <c:rich>
              <a:bodyPr rot="-5400000"/>
              <a:lstStyle/>
              <a:p>
                <a:pPr>
                  <a:defRPr b="1" lang="es-ES" sz="1000" spc="-1" strike="noStrike">
                    <a:solidFill>
                      <a:srgbClr val="000000"/>
                    </a:solidFill>
                    <a:latin typeface="Calibri"/>
                  </a:defRPr>
                </a:pPr>
                <a:r>
                  <a:rPr b="1" lang="es-ES" sz="1000" spc="-1" strike="noStrike">
                    <a:solidFill>
                      <a:srgbClr val="000000"/>
                    </a:solidFill>
                    <a:latin typeface="Calibri"/>
                  </a:rPr>
                  <a:t>Weight</a:t>
                </a:r>
              </a:p>
            </c:rich>
          </c:tx>
          <c:overlay val="0"/>
          <c:spPr>
            <a:noFill/>
            <a:ln w="0">
              <a:noFill/>
            </a:ln>
          </c:spPr>
        </c:title>
        <c:numFmt formatCode="General" sourceLinked="0"/>
        <c:majorTickMark val="out"/>
        <c:minorTickMark val="none"/>
        <c:tickLblPos val="nextTo"/>
        <c:spPr>
          <a:ln w="9360">
            <a:solidFill>
              <a:srgbClr val="878787"/>
            </a:solidFill>
            <a:round/>
          </a:ln>
        </c:spPr>
        <c:txPr>
          <a:bodyPr/>
          <a:lstStyle/>
          <a:p>
            <a:pPr>
              <a:defRPr b="0" lang="en-GB" sz="1000" spc="-1" strike="noStrike">
                <a:solidFill>
                  <a:srgbClr val="000000"/>
                </a:solidFill>
                <a:latin typeface="Calibri"/>
              </a:defRPr>
            </a:pPr>
          </a:p>
        </c:txPr>
        <c:crossAx val="84972648"/>
        <c:crosses val="autoZero"/>
        <c:crossBetween val="midCat"/>
        <c:majorUnit val="10"/>
      </c:valAx>
      <c:spPr>
        <a:noFill/>
        <a:ln w="0">
          <a:noFill/>
        </a:ln>
      </c:spPr>
    </c:plotArea>
    <c:plotVisOnly val="1"/>
    <c:dispBlanksAs val="gap"/>
  </c:chart>
  <c:spPr>
    <a:solidFill>
      <a:srgbClr val="ffffff"/>
    </a:solidFill>
    <a:ln w="9360">
      <a:solidFill>
        <a:srgbClr val="d9d9d9"/>
      </a:solidFill>
      <a:round/>
    </a:ln>
  </c:spPr>
</c:chartSpace>
</file>

<file path=xl/drawings/_rels/drawing2.xml.rels><?xml version="1.0" encoding="UTF-8"?>
<Relationships xmlns="http://schemas.openxmlformats.org/package/2006/relationships"><Relationship Id="rId1" Type="http://schemas.openxmlformats.org/officeDocument/2006/relationships/chart" Target="../charts/chart4.xml"/><Relationship Id="rId2" Type="http://schemas.openxmlformats.org/officeDocument/2006/relationships/chart" Target="../charts/chart5.xml"/><Relationship Id="rId3" Type="http://schemas.openxmlformats.org/officeDocument/2006/relationships/chart" Target="../charts/chart6.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54</xdr:col>
      <xdr:colOff>0</xdr:colOff>
      <xdr:row>4</xdr:row>
      <xdr:rowOff>152280</xdr:rowOff>
    </xdr:from>
    <xdr:to>
      <xdr:col>60</xdr:col>
      <xdr:colOff>487440</xdr:colOff>
      <xdr:row>15</xdr:row>
      <xdr:rowOff>122400</xdr:rowOff>
    </xdr:to>
    <xdr:sp>
      <xdr:nvSpPr>
        <xdr:cNvPr id="0" name="3 CuadroTexto"/>
        <xdr:cNvSpPr/>
      </xdr:nvSpPr>
      <xdr:spPr>
        <a:xfrm>
          <a:off x="48799800" y="1209600"/>
          <a:ext cx="5187600" cy="2065680"/>
        </a:xfrm>
        <a:prstGeom prst="rect">
          <a:avLst/>
        </a:prstGeom>
        <a:solidFill>
          <a:srgbClr val="dae3f3"/>
        </a:solidFill>
        <a:ln w="25560">
          <a:solidFill>
            <a:srgbClr val="000000"/>
          </a:solidFill>
          <a:round/>
        </a:ln>
      </xdr:spPr>
      <xdr:style>
        <a:lnRef idx="0"/>
        <a:fillRef idx="0"/>
        <a:effectRef idx="0"/>
        <a:fontRef idx="minor"/>
      </xdr:style>
      <xdr:txBody>
        <a:bodyPr vertOverflow="clip" lIns="90000" rIns="90000" tIns="45000" bIns="45000" anchor="t" upright="1">
          <a:noAutofit/>
        </a:bodyPr>
        <a:p>
          <a:pPr>
            <a:lnSpc>
              <a:spcPct val="100000"/>
            </a:lnSpc>
          </a:pPr>
          <a:r>
            <a:rPr b="1" lang="es-ES" sz="1100" spc="-1" strike="noStrike">
              <a:solidFill>
                <a:srgbClr val="000000"/>
              </a:solidFill>
              <a:latin typeface="Calibri"/>
            </a:rPr>
            <a:t>- Summary of data in sheets Trial1 and Trial2</a:t>
          </a:r>
          <a:endParaRPr b="0" lang="en-GB" sz="1100" spc="-1" strike="noStrike">
            <a:latin typeface="Times New Roman"/>
          </a:endParaRPr>
        </a:p>
        <a:p>
          <a:pPr>
            <a:lnSpc>
              <a:spcPct val="100000"/>
            </a:lnSpc>
          </a:pPr>
          <a:r>
            <a:rPr b="1" lang="es-ES" sz="1100" spc="-1" strike="noStrike">
              <a:solidFill>
                <a:srgbClr val="000000"/>
              </a:solidFill>
              <a:latin typeface="Calibri"/>
            </a:rPr>
            <a:t>- Sires and dams included. Codes and recodes as in FishBoost Challenge Design.xlsx</a:t>
          </a:r>
          <a:endParaRPr b="0" lang="en-GB" sz="1100" spc="-1" strike="noStrike">
            <a:latin typeface="Times New Roman"/>
          </a:endParaRPr>
        </a:p>
        <a:p>
          <a:pPr>
            <a:lnSpc>
              <a:spcPct val="100000"/>
            </a:lnSpc>
          </a:pPr>
          <a:r>
            <a:rPr b="1" lang="es-ES" sz="1100" spc="-1" strike="noStrike">
              <a:solidFill>
                <a:srgbClr val="000000"/>
              </a:solidFill>
              <a:latin typeface="Calibri"/>
            </a:rPr>
            <a:t>- Deleted individuals : see Information from data.docx for details</a:t>
          </a:r>
          <a:endParaRPr b="0" lang="en-GB" sz="1100" spc="-1" strike="noStrike">
            <a:latin typeface="Times New Roman"/>
          </a:endParaRPr>
        </a:p>
        <a:p>
          <a:pPr>
            <a:lnSpc>
              <a:spcPct val="100000"/>
            </a:lnSpc>
          </a:pPr>
          <a:r>
            <a:rPr b="1" lang="es-ES" sz="1100" spc="-1" strike="noStrike">
              <a:solidFill>
                <a:srgbClr val="000000"/>
              </a:solidFill>
              <a:latin typeface="Calibri"/>
            </a:rPr>
            <a:t>- Individuals used for resistance and tolerance: see Information from data.docx </a:t>
          </a:r>
          <a:endParaRPr b="0" lang="en-GB" sz="1100" spc="-1" strike="noStrike">
            <a:latin typeface="Times New Roman"/>
          </a:endParaRPr>
        </a:p>
        <a:p>
          <a:pPr>
            <a:lnSpc>
              <a:spcPct val="100000"/>
            </a:lnSpc>
          </a:pPr>
          <a:r>
            <a:rPr b="1" lang="es-ES" sz="1100" spc="-1" strike="noStrike">
              <a:solidFill>
                <a:srgbClr val="000000"/>
              </a:solidFill>
              <a:latin typeface="Calibri"/>
            </a:rPr>
            <a:t>- Valid: 0 dead, 1 survive at end (censored)</a:t>
          </a:r>
          <a:endParaRPr b="0" lang="en-GB" sz="1100" spc="-1" strike="noStrike">
            <a:latin typeface="Times New Roman"/>
          </a:endParaRPr>
        </a:p>
        <a:p>
          <a:pPr>
            <a:lnSpc>
              <a:spcPct val="100000"/>
            </a:lnSpc>
          </a:pPr>
          <a:r>
            <a:rPr b="1" lang="es-ES" sz="1100" spc="-1" strike="noStrike">
              <a:solidFill>
                <a:srgbClr val="000000"/>
              </a:solidFill>
              <a:latin typeface="Calibri"/>
            </a:rPr>
            <a:t>  </a:t>
          </a:r>
          <a:r>
            <a:rPr b="1" lang="es-ES" sz="1100" spc="-1" strike="noStrike">
              <a:solidFill>
                <a:srgbClr val="000000"/>
              </a:solidFill>
              <a:latin typeface="Calibri"/>
            </a:rPr>
            <a:t>&gt; noD: individuals removed because they are donors (survival analysis)</a:t>
          </a:r>
          <a:endParaRPr b="0" lang="en-GB" sz="1100" spc="-1" strike="noStrike">
            <a:latin typeface="Times New Roman"/>
          </a:endParaRPr>
        </a:p>
        <a:p>
          <a:pPr>
            <a:lnSpc>
              <a:spcPct val="100000"/>
            </a:lnSpc>
          </a:pPr>
          <a:r>
            <a:rPr b="1" lang="es-ES" sz="1100" spc="-1" strike="noStrike">
              <a:solidFill>
                <a:srgbClr val="000000"/>
              </a:solidFill>
              <a:latin typeface="Calibri"/>
            </a:rPr>
            <a:t>  </a:t>
          </a:r>
          <a:r>
            <a:rPr b="1" lang="es-ES" sz="1100" spc="-1" strike="noStrike">
              <a:solidFill>
                <a:srgbClr val="000000"/>
              </a:solidFill>
              <a:latin typeface="Calibri"/>
            </a:rPr>
            <a:t>&gt; no: individuals removed because of inconsistences/technical problems</a:t>
          </a:r>
          <a:endParaRPr b="0" lang="en-GB" sz="1100" spc="-1" strike="noStrike">
            <a:latin typeface="Times New Roman"/>
          </a:endParaRPr>
        </a:p>
        <a:p>
          <a:pPr>
            <a:lnSpc>
              <a:spcPct val="100000"/>
            </a:lnSpc>
          </a:pPr>
          <a:r>
            <a:rPr b="1" lang="es-ES" sz="1100" spc="-1" strike="noStrike">
              <a:solidFill>
                <a:srgbClr val="000000"/>
              </a:solidFill>
              <a:latin typeface="Calibri"/>
            </a:rPr>
            <a:t>  </a:t>
          </a:r>
          <a:r>
            <a:rPr b="1" lang="es-ES" sz="1100" spc="-1" strike="noStrike">
              <a:solidFill>
                <a:srgbClr val="000000"/>
              </a:solidFill>
              <a:latin typeface="Calibri"/>
            </a:rPr>
            <a:t>&gt; noR: individuals removed because not enough data for resistance</a:t>
          </a:r>
          <a:endParaRPr b="0" lang="en-GB" sz="1100" spc="-1" strike="noStrike">
            <a:latin typeface="Times New Roman"/>
          </a:endParaRPr>
        </a:p>
        <a:p>
          <a:pPr>
            <a:lnSpc>
              <a:spcPct val="100000"/>
            </a:lnSpc>
          </a:pPr>
          <a:r>
            <a:rPr b="1" lang="es-ES" sz="1100" spc="-1" strike="noStrike">
              <a:solidFill>
                <a:srgbClr val="000000"/>
              </a:solidFill>
              <a:latin typeface="Calibri"/>
            </a:rPr>
            <a:t>  </a:t>
          </a:r>
          <a:r>
            <a:rPr b="1" lang="es-ES" sz="1100" spc="-1" strike="noStrike">
              <a:solidFill>
                <a:srgbClr val="000000"/>
              </a:solidFill>
              <a:latin typeface="Calibri"/>
            </a:rPr>
            <a:t>&gt; noT: individuals removed because not enough data for tolerance</a:t>
          </a:r>
          <a:endParaRPr b="0" lang="en-GB" sz="1100" spc="-1" strike="noStrike">
            <a:latin typeface="Times New Roman"/>
          </a:endParaRPr>
        </a:p>
        <a:p>
          <a:pPr>
            <a:lnSpc>
              <a:spcPct val="100000"/>
            </a:lnSpc>
          </a:pPr>
          <a:endParaRPr b="0" lang="en-GB" sz="1100" spc="-1" strike="noStrike">
            <a:latin typeface="Times New Roman"/>
          </a:endParaRPr>
        </a:p>
        <a:p>
          <a:pPr>
            <a:lnSpc>
              <a:spcPct val="100000"/>
            </a:lnSpc>
          </a:pPr>
          <a:endParaRPr b="0" lang="en-GB" sz="1100" spc="-1" strike="noStrike">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0</xdr:colOff>
      <xdr:row>1</xdr:row>
      <xdr:rowOff>9360</xdr:rowOff>
    </xdr:from>
    <xdr:to>
      <xdr:col>12</xdr:col>
      <xdr:colOff>741600</xdr:colOff>
      <xdr:row>10</xdr:row>
      <xdr:rowOff>198360</xdr:rowOff>
    </xdr:to>
    <xdr:graphicFrame>
      <xdr:nvGraphicFramePr>
        <xdr:cNvPr id="1" name="1 Gráfico"/>
        <xdr:cNvGraphicFramePr/>
      </xdr:nvGraphicFramePr>
      <xdr:xfrm>
        <a:off x="8873640" y="247320"/>
        <a:ext cx="2977920" cy="20750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0</xdr:colOff>
      <xdr:row>12</xdr:row>
      <xdr:rowOff>9360</xdr:rowOff>
    </xdr:from>
    <xdr:to>
      <xdr:col>12</xdr:col>
      <xdr:colOff>741600</xdr:colOff>
      <xdr:row>21</xdr:row>
      <xdr:rowOff>198360</xdr:rowOff>
    </xdr:to>
    <xdr:graphicFrame>
      <xdr:nvGraphicFramePr>
        <xdr:cNvPr id="2" name="2 Gráfico"/>
        <xdr:cNvGraphicFramePr/>
      </xdr:nvGraphicFramePr>
      <xdr:xfrm>
        <a:off x="8873640" y="2552400"/>
        <a:ext cx="2977920" cy="20750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0</xdr:colOff>
      <xdr:row>1</xdr:row>
      <xdr:rowOff>19080</xdr:rowOff>
    </xdr:from>
    <xdr:to>
      <xdr:col>16</xdr:col>
      <xdr:colOff>741600</xdr:colOff>
      <xdr:row>21</xdr:row>
      <xdr:rowOff>189000</xdr:rowOff>
    </xdr:to>
    <xdr:graphicFrame>
      <xdr:nvGraphicFramePr>
        <xdr:cNvPr id="3" name="3 Gráfico"/>
        <xdr:cNvGraphicFramePr/>
      </xdr:nvGraphicFramePr>
      <xdr:xfrm>
        <a:off x="11855520" y="257040"/>
        <a:ext cx="2977920" cy="436104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1899"/>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1" ySplit="1" topLeftCell="B1817" activePane="bottomRight" state="frozen"/>
      <selection pane="topLeft" activeCell="A1" activeCellId="0" sqref="A1"/>
      <selection pane="topRight" activeCell="B1" activeCellId="0" sqref="B1"/>
      <selection pane="bottomLeft" activeCell="A1817" activeCellId="0" sqref="A1817"/>
      <selection pane="bottomRight" activeCell="U1877" activeCellId="0" sqref="U1877"/>
    </sheetView>
  </sheetViews>
  <sheetFormatPr defaultColWidth="10.72265625" defaultRowHeight="13.8" zeroHeight="false" outlineLevelRow="0" outlineLevelCol="0"/>
  <cols>
    <col collapsed="false" customWidth="true" hidden="false" outlineLevel="0" max="1" min="1" style="1" width="12.86"/>
    <col collapsed="false" customWidth="true" hidden="false" outlineLevel="0" max="2" min="2" style="1" width="14.15"/>
    <col collapsed="false" customWidth="true" hidden="false" outlineLevel="0" max="3" min="3" style="2" width="12.86"/>
    <col collapsed="false" customWidth="true" hidden="false" outlineLevel="0" max="15" min="4" style="3" width="12.86"/>
    <col collapsed="false" customWidth="true" hidden="false" outlineLevel="0" max="20" min="16" style="4" width="12.86"/>
    <col collapsed="false" customWidth="true" hidden="false" outlineLevel="0" max="23" min="21" style="5" width="12.86"/>
    <col collapsed="false" customWidth="true" hidden="false" outlineLevel="0" max="24" min="24" style="6" width="12.86"/>
    <col collapsed="false" customWidth="true" hidden="false" outlineLevel="0" max="25" min="25" style="7" width="12.86"/>
    <col collapsed="false" customWidth="true" hidden="false" outlineLevel="0" max="26" min="26" style="8" width="12.86"/>
    <col collapsed="false" customWidth="true" hidden="false" outlineLevel="0" max="27" min="27" style="2" width="12.86"/>
    <col collapsed="false" customWidth="true" hidden="false" outlineLevel="0" max="28" min="28" style="5" width="12.86"/>
    <col collapsed="false" customWidth="true" hidden="false" outlineLevel="0" max="29" min="29" style="3" width="10.29"/>
    <col collapsed="false" customWidth="true" hidden="false" outlineLevel="0" max="30" min="30" style="3" width="19.42"/>
    <col collapsed="false" customWidth="true" hidden="false" outlineLevel="0" max="35" min="31" style="4" width="12.86"/>
    <col collapsed="false" customWidth="true" hidden="false" outlineLevel="0" max="36" min="36" style="2" width="12.86"/>
    <col collapsed="false" customWidth="true" hidden="false" outlineLevel="0" max="37" min="37" style="5" width="15.71"/>
    <col collapsed="false" customWidth="true" hidden="false" outlineLevel="0" max="38" min="38" style="4" width="15.57"/>
    <col collapsed="false" customWidth="true" hidden="false" outlineLevel="0" max="39" min="39" style="6" width="34.42"/>
    <col collapsed="false" customWidth="true" hidden="false" outlineLevel="0" max="40" min="40" style="6" width="2.42"/>
    <col collapsed="false" customWidth="true" hidden="false" outlineLevel="0" max="41" min="41" style="9" width="2.42"/>
    <col collapsed="false" customWidth="true" hidden="false" outlineLevel="0" max="46" min="42" style="6" width="2.42"/>
    <col collapsed="false" customWidth="true" hidden="false" outlineLevel="0" max="47" min="47" style="4" width="14.86"/>
    <col collapsed="false" customWidth="true" hidden="false" outlineLevel="0" max="48" min="48" style="7" width="20.29"/>
    <col collapsed="false" customWidth="true" hidden="false" outlineLevel="0" max="49" min="49" style="7" width="16.57"/>
    <col collapsed="false" customWidth="true" hidden="false" outlineLevel="0" max="50" min="50" style="10" width="9.58"/>
    <col collapsed="false" customWidth="true" hidden="false" outlineLevel="0" max="51" min="51" style="11" width="22.86"/>
    <col collapsed="false" customWidth="true" hidden="false" outlineLevel="0" max="53" min="52" style="12" width="22.86"/>
    <col collapsed="false" customWidth="true" hidden="false" outlineLevel="0" max="54" min="54" style="13" width="11.71"/>
    <col collapsed="false" customWidth="false" hidden="false" outlineLevel="0" max="55" min="55" style="14" width="10.71"/>
    <col collapsed="false" customWidth="true" hidden="false" outlineLevel="0" max="56" min="56" style="14" width="11.99"/>
    <col collapsed="false" customWidth="true" hidden="false" outlineLevel="0" max="57" min="57" style="14" width="11.85"/>
    <col collapsed="false" customWidth="false" hidden="false" outlineLevel="0" max="89" min="58" style="14" width="10.71"/>
    <col collapsed="false" customWidth="false" hidden="false" outlineLevel="0" max="90" min="90" style="15" width="10.71"/>
    <col collapsed="false" customWidth="false" hidden="false" outlineLevel="0" max="1037" min="91" style="4" width="10.71"/>
  </cols>
  <sheetData>
    <row r="1" s="6" customFormat="true" ht="38.25" hidden="false" customHeight="true" outlineLevel="0" collapsed="false">
      <c r="A1" s="16" t="s">
        <v>0</v>
      </c>
      <c r="B1" s="17" t="s">
        <v>1</v>
      </c>
      <c r="C1" s="17" t="s">
        <v>2</v>
      </c>
      <c r="D1" s="17" t="s">
        <v>3</v>
      </c>
      <c r="E1" s="17" t="s">
        <v>4</v>
      </c>
      <c r="F1" s="17" t="s">
        <v>5</v>
      </c>
      <c r="G1" s="17" t="s">
        <v>6</v>
      </c>
      <c r="H1" s="17" t="s">
        <v>7</v>
      </c>
      <c r="I1" s="17" t="s">
        <v>8</v>
      </c>
      <c r="J1" s="17" t="s">
        <v>9</v>
      </c>
      <c r="K1" s="17" t="s">
        <v>10</v>
      </c>
      <c r="L1" s="17" t="s">
        <v>11</v>
      </c>
      <c r="M1" s="17" t="s">
        <v>12</v>
      </c>
      <c r="N1" s="17" t="s">
        <v>13</v>
      </c>
      <c r="O1" s="17" t="s">
        <v>14</v>
      </c>
      <c r="P1" s="16" t="s">
        <v>15</v>
      </c>
      <c r="Q1" s="16" t="s">
        <v>16</v>
      </c>
      <c r="R1" s="18" t="s">
        <v>17</v>
      </c>
      <c r="S1" s="19" t="s">
        <v>18</v>
      </c>
      <c r="T1" s="20" t="s">
        <v>19</v>
      </c>
      <c r="U1" s="21" t="s">
        <v>20</v>
      </c>
      <c r="V1" s="21" t="s">
        <v>21</v>
      </c>
      <c r="W1" s="21" t="s">
        <v>22</v>
      </c>
      <c r="X1" s="22" t="s">
        <v>23</v>
      </c>
      <c r="Y1" s="23" t="s">
        <v>24</v>
      </c>
      <c r="Z1" s="24" t="s">
        <v>25</v>
      </c>
      <c r="AA1" s="22" t="s">
        <v>26</v>
      </c>
      <c r="AB1" s="21" t="s">
        <v>20</v>
      </c>
      <c r="AC1" s="25" t="s">
        <v>27</v>
      </c>
      <c r="AD1" s="26" t="s">
        <v>28</v>
      </c>
      <c r="AE1" s="27" t="s">
        <v>29</v>
      </c>
      <c r="AF1" s="28" t="s">
        <v>30</v>
      </c>
      <c r="AG1" s="27" t="s">
        <v>31</v>
      </c>
      <c r="AH1" s="28" t="s">
        <v>32</v>
      </c>
      <c r="AI1" s="18" t="s">
        <v>33</v>
      </c>
      <c r="AJ1" s="18" t="s">
        <v>34</v>
      </c>
      <c r="AK1" s="21" t="s">
        <v>21</v>
      </c>
      <c r="AL1" s="18" t="s">
        <v>35</v>
      </c>
      <c r="AM1" s="22" t="s">
        <v>23</v>
      </c>
      <c r="AN1" s="17" t="s">
        <v>36</v>
      </c>
      <c r="AO1" s="29" t="s">
        <v>37</v>
      </c>
      <c r="AP1" s="17" t="s">
        <v>38</v>
      </c>
      <c r="AQ1" s="17" t="s">
        <v>39</v>
      </c>
      <c r="AR1" s="17" t="s">
        <v>40</v>
      </c>
      <c r="AS1" s="17" t="s">
        <v>41</v>
      </c>
      <c r="AT1" s="17" t="s">
        <v>42</v>
      </c>
      <c r="AU1" s="17" t="s">
        <v>43</v>
      </c>
      <c r="AV1" s="30" t="s">
        <v>44</v>
      </c>
      <c r="AW1" s="17" t="s">
        <v>45</v>
      </c>
      <c r="AX1" s="31" t="s">
        <v>46</v>
      </c>
      <c r="AY1" s="32" t="s">
        <v>47</v>
      </c>
      <c r="AZ1" s="32" t="s">
        <v>48</v>
      </c>
      <c r="BA1" s="32" t="s">
        <v>49</v>
      </c>
      <c r="BB1" s="33"/>
      <c r="BC1" s="34" t="s">
        <v>15</v>
      </c>
      <c r="BD1" s="35" t="s">
        <v>50</v>
      </c>
      <c r="BE1" s="35" t="s">
        <v>51</v>
      </c>
      <c r="BF1" s="36"/>
      <c r="BG1" s="36"/>
      <c r="BH1" s="36"/>
      <c r="BI1" s="36"/>
      <c r="BJ1" s="36"/>
      <c r="BK1" s="36"/>
      <c r="BL1" s="36"/>
      <c r="BM1" s="36"/>
      <c r="BN1" s="36"/>
      <c r="BO1" s="36"/>
      <c r="BP1" s="36"/>
      <c r="BQ1" s="36"/>
      <c r="BR1" s="36"/>
      <c r="BS1" s="36"/>
      <c r="BT1" s="36"/>
      <c r="BU1" s="36"/>
      <c r="BV1" s="36"/>
      <c r="BW1" s="36"/>
      <c r="BX1" s="36"/>
      <c r="BY1" s="36"/>
      <c r="BZ1" s="36"/>
      <c r="CA1" s="36"/>
      <c r="CB1" s="36"/>
      <c r="CC1" s="36"/>
      <c r="CD1" s="36"/>
      <c r="CE1" s="36"/>
      <c r="CF1" s="36"/>
      <c r="CG1" s="36"/>
      <c r="CH1" s="36"/>
      <c r="CI1" s="36"/>
      <c r="CJ1" s="36"/>
      <c r="CK1" s="36"/>
      <c r="CL1" s="37"/>
      <c r="AMX1" s="38"/>
      <c r="AMY1" s="38"/>
      <c r="AMZ1" s="38"/>
      <c r="ANA1" s="38"/>
      <c r="ANB1" s="38"/>
      <c r="ANC1" s="38"/>
      <c r="AND1" s="38"/>
      <c r="ANE1" s="38"/>
      <c r="ANF1" s="38"/>
      <c r="ANG1" s="38"/>
      <c r="ANH1" s="0"/>
      <c r="ANI1" s="0"/>
      <c r="ANJ1" s="0"/>
      <c r="ANK1" s="0"/>
      <c r="ANL1" s="0"/>
      <c r="ANM1" s="0"/>
      <c r="XFD1" s="0"/>
    </row>
    <row r="2" s="6" customFormat="true" ht="15" hidden="false" customHeight="true" outlineLevel="0" collapsed="false">
      <c r="A2" s="39" t="n">
        <v>1</v>
      </c>
      <c r="B2" s="40" t="n">
        <v>1</v>
      </c>
      <c r="C2" s="41" t="s">
        <v>52</v>
      </c>
      <c r="D2" s="42" t="n">
        <v>-0.100174</v>
      </c>
      <c r="E2" s="42" t="n">
        <v>0.000277036</v>
      </c>
      <c r="F2" s="42" t="n">
        <v>0.904930653667395</v>
      </c>
      <c r="G2" s="42" t="n">
        <v>-0.0623039</v>
      </c>
      <c r="H2" s="42" t="n">
        <v>-0.00103135</v>
      </c>
      <c r="I2" s="42" t="n">
        <v>0.938628745648814</v>
      </c>
      <c r="J2" s="42" t="n">
        <v>-0.0523962</v>
      </c>
      <c r="K2" s="42" t="n">
        <v>0.000572734</v>
      </c>
      <c r="L2" s="42" t="n">
        <v>0.949496470458502</v>
      </c>
      <c r="M2" s="42" t="n">
        <v>0.806642990137081</v>
      </c>
      <c r="N2" s="42" t="n">
        <v>0.99981843648465</v>
      </c>
      <c r="O2" s="42" t="n">
        <v>0.80649653320016</v>
      </c>
      <c r="P2" s="43"/>
      <c r="Q2" s="43"/>
      <c r="R2" s="43"/>
      <c r="S2" s="44"/>
      <c r="T2" s="45"/>
      <c r="U2" s="44"/>
      <c r="V2" s="44"/>
      <c r="W2" s="44"/>
      <c r="X2" s="46"/>
      <c r="Y2" s="47"/>
      <c r="Z2" s="48"/>
      <c r="AA2" s="46"/>
      <c r="AB2" s="44"/>
      <c r="AC2" s="39"/>
      <c r="AD2" s="49"/>
      <c r="AE2" s="46"/>
      <c r="AF2" s="45"/>
      <c r="AG2" s="46"/>
      <c r="AH2" s="45"/>
      <c r="AI2" s="43"/>
      <c r="AJ2" s="43"/>
      <c r="AK2" s="44"/>
      <c r="AL2" s="43"/>
      <c r="AM2" s="46"/>
      <c r="AN2" s="44"/>
      <c r="AO2" s="50"/>
      <c r="AP2" s="44"/>
      <c r="AQ2" s="44"/>
      <c r="AR2" s="44"/>
      <c r="AS2" s="44"/>
      <c r="AT2" s="44"/>
      <c r="AU2" s="44"/>
      <c r="AV2" s="48"/>
      <c r="AW2" s="44"/>
      <c r="AX2" s="51"/>
      <c r="AY2" s="52"/>
      <c r="AZ2" s="52"/>
      <c r="BA2" s="52"/>
      <c r="BB2" s="53"/>
      <c r="BC2" s="54"/>
      <c r="BD2" s="55"/>
      <c r="BE2" s="56"/>
      <c r="BF2" s="57"/>
      <c r="BG2" s="57"/>
      <c r="BH2" s="57"/>
      <c r="BI2" s="57"/>
      <c r="BJ2" s="57"/>
      <c r="BK2" s="57"/>
      <c r="BL2" s="57"/>
      <c r="BM2" s="57"/>
      <c r="BN2" s="57"/>
      <c r="BO2" s="57"/>
      <c r="BP2" s="57"/>
      <c r="BQ2" s="36"/>
      <c r="BR2" s="36"/>
      <c r="BS2" s="36"/>
      <c r="BT2" s="36"/>
      <c r="BU2" s="36"/>
      <c r="BV2" s="36"/>
      <c r="BW2" s="36"/>
      <c r="BX2" s="36"/>
      <c r="BY2" s="36"/>
      <c r="BZ2" s="36"/>
      <c r="CA2" s="36"/>
      <c r="CB2" s="36"/>
      <c r="CC2" s="36"/>
      <c r="CD2" s="36"/>
      <c r="CE2" s="36"/>
      <c r="CF2" s="36"/>
      <c r="CG2" s="36"/>
      <c r="CH2" s="36"/>
      <c r="CI2" s="36"/>
      <c r="CJ2" s="36"/>
      <c r="CK2" s="36"/>
      <c r="CL2" s="37"/>
      <c r="AMX2" s="38"/>
      <c r="AMY2" s="38"/>
      <c r="AMZ2" s="38"/>
      <c r="ANA2" s="38"/>
      <c r="ANB2" s="38"/>
      <c r="ANC2" s="38"/>
      <c r="AND2" s="38"/>
      <c r="ANE2" s="38"/>
      <c r="ANF2" s="38"/>
      <c r="ANG2" s="38"/>
      <c r="ANK2" s="0"/>
      <c r="ANL2" s="0"/>
      <c r="ANM2" s="0"/>
      <c r="XFD2" s="0"/>
    </row>
    <row r="3" s="6" customFormat="true" ht="15" hidden="false" customHeight="true" outlineLevel="0" collapsed="false">
      <c r="A3" s="39" t="n">
        <v>2</v>
      </c>
      <c r="B3" s="40" t="n">
        <v>2</v>
      </c>
      <c r="C3" s="41" t="s">
        <v>52</v>
      </c>
      <c r="D3" s="42" t="n">
        <v>0.0448909</v>
      </c>
      <c r="E3" s="42" t="n">
        <v>0.000101502</v>
      </c>
      <c r="F3" s="42" t="n">
        <v>1.04601991221923</v>
      </c>
      <c r="G3" s="42" t="n">
        <v>0.0366727</v>
      </c>
      <c r="H3" s="42" t="n">
        <v>3.74405E-005</v>
      </c>
      <c r="I3" s="42" t="n">
        <v>1.03739227924649</v>
      </c>
      <c r="J3" s="42" t="n">
        <v>-0.076493</v>
      </c>
      <c r="K3" s="42" t="n">
        <v>0.000188685</v>
      </c>
      <c r="L3" s="42" t="n">
        <v>0.926534205396251</v>
      </c>
      <c r="M3" s="42" t="n">
        <v>1.0050834772481</v>
      </c>
      <c r="N3" s="42" t="n">
        <v>1.00032768117575</v>
      </c>
      <c r="O3" s="42" t="n">
        <v>1.00541282418366</v>
      </c>
      <c r="P3" s="43"/>
      <c r="Q3" s="43"/>
      <c r="R3" s="43"/>
      <c r="S3" s="44"/>
      <c r="T3" s="45"/>
      <c r="U3" s="44"/>
      <c r="V3" s="44"/>
      <c r="W3" s="44"/>
      <c r="X3" s="46"/>
      <c r="Y3" s="47"/>
      <c r="Z3" s="48"/>
      <c r="AA3" s="46"/>
      <c r="AB3" s="44"/>
      <c r="AC3" s="39"/>
      <c r="AD3" s="49"/>
      <c r="AE3" s="46"/>
      <c r="AF3" s="45"/>
      <c r="AG3" s="46"/>
      <c r="AH3" s="45"/>
      <c r="AI3" s="43"/>
      <c r="AJ3" s="43"/>
      <c r="AK3" s="44"/>
      <c r="AL3" s="43"/>
      <c r="AM3" s="46"/>
      <c r="AN3" s="44"/>
      <c r="AO3" s="50"/>
      <c r="AP3" s="44"/>
      <c r="AQ3" s="44"/>
      <c r="AR3" s="44"/>
      <c r="AS3" s="44"/>
      <c r="AT3" s="44"/>
      <c r="AU3" s="44"/>
      <c r="AV3" s="48"/>
      <c r="AW3" s="44"/>
      <c r="AX3" s="51"/>
      <c r="AY3" s="52"/>
      <c r="AZ3" s="52"/>
      <c r="BA3" s="52"/>
      <c r="BB3" s="53"/>
      <c r="BC3" s="58" t="n">
        <v>1</v>
      </c>
      <c r="BD3" s="59" t="n">
        <v>41914</v>
      </c>
      <c r="BE3" s="60" t="n">
        <v>42018</v>
      </c>
      <c r="BF3" s="61"/>
      <c r="BG3" s="61"/>
      <c r="BH3" s="61"/>
      <c r="BI3" s="61"/>
      <c r="BJ3" s="61"/>
      <c r="BK3" s="61"/>
      <c r="BL3" s="61"/>
      <c r="BM3" s="61"/>
      <c r="BN3" s="61"/>
      <c r="BO3" s="61"/>
      <c r="BP3" s="61"/>
      <c r="BQ3" s="36"/>
      <c r="BR3" s="36"/>
      <c r="BS3" s="36"/>
      <c r="BT3" s="36"/>
      <c r="BU3" s="36"/>
      <c r="BV3" s="36"/>
      <c r="BW3" s="36"/>
      <c r="BX3" s="36"/>
      <c r="BY3" s="36"/>
      <c r="BZ3" s="36"/>
      <c r="CA3" s="36"/>
      <c r="CB3" s="36"/>
      <c r="CC3" s="36"/>
      <c r="CD3" s="36"/>
      <c r="CE3" s="36"/>
      <c r="CF3" s="36"/>
      <c r="CG3" s="36"/>
      <c r="CH3" s="36"/>
      <c r="CI3" s="36"/>
      <c r="CJ3" s="36"/>
      <c r="CK3" s="36"/>
      <c r="CL3" s="37"/>
      <c r="AMX3" s="38"/>
      <c r="AMY3" s="38"/>
      <c r="AMZ3" s="38"/>
      <c r="ANA3" s="38"/>
      <c r="ANB3" s="38"/>
      <c r="ANC3" s="38"/>
      <c r="AND3" s="38"/>
      <c r="ANE3" s="38"/>
      <c r="ANF3" s="38"/>
      <c r="ANG3" s="38"/>
      <c r="ANK3" s="0"/>
      <c r="ANL3" s="0"/>
      <c r="ANM3" s="0"/>
      <c r="XFD3" s="0"/>
    </row>
    <row r="4" s="6" customFormat="true" ht="15" hidden="false" customHeight="true" outlineLevel="0" collapsed="false">
      <c r="A4" s="39" t="n">
        <v>3</v>
      </c>
      <c r="B4" s="40" t="n">
        <v>3</v>
      </c>
      <c r="C4" s="41" t="s">
        <v>52</v>
      </c>
      <c r="D4" s="42" t="n">
        <v>-0.00614807</v>
      </c>
      <c r="E4" s="42" t="n">
        <v>0.000173506</v>
      </c>
      <c r="F4" s="42" t="n">
        <v>0.994043248216432</v>
      </c>
      <c r="G4" s="42" t="n">
        <v>-0.0459613</v>
      </c>
      <c r="H4" s="42" t="n">
        <v>-0.000212745</v>
      </c>
      <c r="I4" s="42" t="n">
        <v>0.95487575637647</v>
      </c>
      <c r="J4" s="42" t="n">
        <v>-0.05622</v>
      </c>
      <c r="K4" s="42" t="n">
        <v>0.000116267</v>
      </c>
      <c r="L4" s="42" t="n">
        <v>0.945441057366291</v>
      </c>
      <c r="M4" s="42" t="n">
        <v>0.897331993513037</v>
      </c>
      <c r="N4" s="42" t="n">
        <v>1.00007703096673</v>
      </c>
      <c r="O4" s="42" t="n">
        <v>0.897401115863978</v>
      </c>
      <c r="P4" s="43"/>
      <c r="Q4" s="43"/>
      <c r="R4" s="43"/>
      <c r="S4" s="44"/>
      <c r="T4" s="45"/>
      <c r="U4" s="44"/>
      <c r="V4" s="44"/>
      <c r="W4" s="44"/>
      <c r="X4" s="46"/>
      <c r="Y4" s="47"/>
      <c r="Z4" s="48"/>
      <c r="AA4" s="46"/>
      <c r="AB4" s="44"/>
      <c r="AC4" s="39"/>
      <c r="AD4" s="49"/>
      <c r="AE4" s="46"/>
      <c r="AF4" s="45"/>
      <c r="AG4" s="46"/>
      <c r="AH4" s="45"/>
      <c r="AI4" s="43"/>
      <c r="AJ4" s="43"/>
      <c r="AK4" s="44"/>
      <c r="AL4" s="43"/>
      <c r="AM4" s="46"/>
      <c r="AN4" s="44"/>
      <c r="AO4" s="50"/>
      <c r="AP4" s="44"/>
      <c r="AQ4" s="44"/>
      <c r="AR4" s="44"/>
      <c r="AS4" s="44"/>
      <c r="AT4" s="44"/>
      <c r="AU4" s="44"/>
      <c r="AV4" s="48"/>
      <c r="AW4" s="44"/>
      <c r="AX4" s="51"/>
      <c r="AY4" s="52"/>
      <c r="AZ4" s="52"/>
      <c r="BA4" s="52"/>
      <c r="BB4" s="53"/>
      <c r="BC4" s="62" t="n">
        <v>2</v>
      </c>
      <c r="BD4" s="63" t="n">
        <v>42020</v>
      </c>
      <c r="BE4" s="64" t="n">
        <v>42180</v>
      </c>
      <c r="BF4" s="61"/>
      <c r="BG4" s="61"/>
      <c r="BH4" s="61"/>
      <c r="BI4" s="61"/>
      <c r="BJ4" s="61"/>
      <c r="BK4" s="61"/>
      <c r="BL4" s="61"/>
      <c r="BM4" s="61"/>
      <c r="BN4" s="61"/>
      <c r="BO4" s="61"/>
      <c r="BP4" s="61"/>
      <c r="BQ4" s="36"/>
      <c r="BR4" s="36"/>
      <c r="BS4" s="36"/>
      <c r="BT4" s="36"/>
      <c r="BU4" s="36"/>
      <c r="BV4" s="36"/>
      <c r="BW4" s="36"/>
      <c r="BX4" s="36"/>
      <c r="BY4" s="36"/>
      <c r="BZ4" s="36"/>
      <c r="CA4" s="36"/>
      <c r="CB4" s="36"/>
      <c r="CC4" s="36"/>
      <c r="CD4" s="36"/>
      <c r="CE4" s="36"/>
      <c r="CF4" s="36"/>
      <c r="CG4" s="36"/>
      <c r="CH4" s="36"/>
      <c r="CI4" s="36"/>
      <c r="CJ4" s="36"/>
      <c r="CK4" s="36"/>
      <c r="CL4" s="37"/>
      <c r="AMX4" s="38"/>
      <c r="AMY4" s="38"/>
      <c r="AMZ4" s="38"/>
      <c r="ANA4" s="38"/>
      <c r="ANB4" s="38"/>
      <c r="ANC4" s="38"/>
      <c r="AND4" s="38"/>
      <c r="ANE4" s="38"/>
      <c r="ANF4" s="38"/>
      <c r="ANG4" s="38"/>
      <c r="ANK4" s="0"/>
      <c r="ANL4" s="0"/>
      <c r="ANM4" s="0"/>
      <c r="XFD4" s="0"/>
    </row>
    <row r="5" s="6" customFormat="true" ht="15" hidden="false" customHeight="true" outlineLevel="0" collapsed="false">
      <c r="A5" s="39" t="n">
        <v>4</v>
      </c>
      <c r="B5" s="40" t="n">
        <v>4</v>
      </c>
      <c r="C5" s="41" t="s">
        <v>52</v>
      </c>
      <c r="D5" s="42" t="n">
        <v>0.0317836</v>
      </c>
      <c r="E5" s="42" t="n">
        <v>-0.000158843</v>
      </c>
      <c r="F5" s="42" t="n">
        <v>1.03213013302279</v>
      </c>
      <c r="G5" s="42" t="n">
        <v>-0.149146</v>
      </c>
      <c r="H5" s="42" t="n">
        <v>0.000549735</v>
      </c>
      <c r="I5" s="42" t="n">
        <v>0.861917030733736</v>
      </c>
      <c r="J5" s="42" t="n">
        <v>-0.0519005</v>
      </c>
      <c r="K5" s="42" t="n">
        <v>-0.000268077</v>
      </c>
      <c r="L5" s="42" t="n">
        <v>0.949168845318857</v>
      </c>
      <c r="M5" s="42" t="n">
        <v>0.844286911177489</v>
      </c>
      <c r="N5" s="42" t="n">
        <v>1.00012282254207</v>
      </c>
      <c r="O5" s="42" t="n">
        <v>0.844390608642157</v>
      </c>
      <c r="P5" s="43"/>
      <c r="Q5" s="43"/>
      <c r="R5" s="43"/>
      <c r="S5" s="44"/>
      <c r="T5" s="45"/>
      <c r="U5" s="44"/>
      <c r="V5" s="44"/>
      <c r="W5" s="44"/>
      <c r="X5" s="46"/>
      <c r="Y5" s="47"/>
      <c r="Z5" s="48"/>
      <c r="AA5" s="46"/>
      <c r="AB5" s="44"/>
      <c r="AC5" s="39"/>
      <c r="AD5" s="49"/>
      <c r="AE5" s="46"/>
      <c r="AF5" s="45"/>
      <c r="AG5" s="46"/>
      <c r="AH5" s="45"/>
      <c r="AI5" s="43"/>
      <c r="AJ5" s="43"/>
      <c r="AK5" s="44"/>
      <c r="AL5" s="43"/>
      <c r="AM5" s="46"/>
      <c r="AN5" s="44"/>
      <c r="AO5" s="50"/>
      <c r="AP5" s="44"/>
      <c r="AQ5" s="44"/>
      <c r="AR5" s="44"/>
      <c r="AS5" s="44"/>
      <c r="AT5" s="44"/>
      <c r="AU5" s="44"/>
      <c r="AV5" s="48"/>
      <c r="AW5" s="44"/>
      <c r="AX5" s="51"/>
      <c r="AY5" s="52"/>
      <c r="AZ5" s="52"/>
      <c r="BA5" s="52"/>
      <c r="BB5" s="53"/>
      <c r="BC5" s="61"/>
      <c r="BD5" s="61"/>
      <c r="BE5" s="61"/>
      <c r="BF5" s="61"/>
      <c r="BG5" s="61"/>
      <c r="BH5" s="61"/>
      <c r="BI5" s="61"/>
      <c r="BJ5" s="61"/>
      <c r="BK5" s="61"/>
      <c r="BL5" s="61"/>
      <c r="BM5" s="61"/>
      <c r="BN5" s="61"/>
      <c r="BO5" s="61"/>
      <c r="BP5" s="61"/>
      <c r="BQ5" s="36"/>
      <c r="BR5" s="36"/>
      <c r="BS5" s="36"/>
      <c r="BT5" s="36"/>
      <c r="BU5" s="36"/>
      <c r="BV5" s="36"/>
      <c r="BW5" s="36"/>
      <c r="BX5" s="36"/>
      <c r="BY5" s="36"/>
      <c r="BZ5" s="36"/>
      <c r="CA5" s="36"/>
      <c r="CB5" s="36"/>
      <c r="CC5" s="36"/>
      <c r="CD5" s="36"/>
      <c r="CE5" s="36"/>
      <c r="CF5" s="36"/>
      <c r="CG5" s="36"/>
      <c r="CH5" s="36"/>
      <c r="CI5" s="36"/>
      <c r="CJ5" s="36"/>
      <c r="CK5" s="36"/>
      <c r="CL5" s="37"/>
      <c r="AMX5" s="38"/>
      <c r="AMY5" s="38"/>
      <c r="AMZ5" s="38"/>
      <c r="ANA5" s="38"/>
      <c r="ANB5" s="38"/>
      <c r="ANC5" s="38"/>
      <c r="AND5" s="38"/>
      <c r="ANE5" s="38"/>
      <c r="ANF5" s="38"/>
      <c r="ANG5" s="38"/>
      <c r="ANK5" s="0"/>
      <c r="ANL5" s="0"/>
      <c r="ANM5" s="0"/>
      <c r="XFD5" s="0"/>
    </row>
    <row r="6" s="6" customFormat="true" ht="15" hidden="false" customHeight="true" outlineLevel="0" collapsed="false">
      <c r="A6" s="39" t="n">
        <v>5</v>
      </c>
      <c r="B6" s="40" t="n">
        <v>5</v>
      </c>
      <c r="C6" s="41" t="s">
        <v>52</v>
      </c>
      <c r="D6" s="42" t="n">
        <v>0.0440088</v>
      </c>
      <c r="E6" s="42" t="n">
        <v>4.463E-005</v>
      </c>
      <c r="F6" s="42" t="n">
        <v>1.04503818978728</v>
      </c>
      <c r="G6" s="42" t="n">
        <v>-0.0477733</v>
      </c>
      <c r="H6" s="42" t="n">
        <v>-7.02468E-005</v>
      </c>
      <c r="I6" s="42" t="n">
        <v>0.953282919574345</v>
      </c>
      <c r="J6" s="42" t="n">
        <v>0.0489024</v>
      </c>
      <c r="K6" s="42" t="n">
        <v>-0.00023494</v>
      </c>
      <c r="L6" s="42" t="n">
        <v>1.04987116852634</v>
      </c>
      <c r="M6" s="42" t="n">
        <v>1.0461721170969</v>
      </c>
      <c r="N6" s="42" t="n">
        <v>0.999739477141975</v>
      </c>
      <c r="O6" s="42" t="n">
        <v>1.04589956534697</v>
      </c>
      <c r="P6" s="43"/>
      <c r="Q6" s="43"/>
      <c r="R6" s="43"/>
      <c r="S6" s="44"/>
      <c r="T6" s="45"/>
      <c r="U6" s="44"/>
      <c r="V6" s="44"/>
      <c r="W6" s="44"/>
      <c r="X6" s="46"/>
      <c r="Y6" s="47"/>
      <c r="Z6" s="48"/>
      <c r="AA6" s="46"/>
      <c r="AB6" s="44"/>
      <c r="AC6" s="39"/>
      <c r="AD6" s="49"/>
      <c r="AE6" s="46"/>
      <c r="AF6" s="45"/>
      <c r="AG6" s="46"/>
      <c r="AH6" s="45"/>
      <c r="AI6" s="43"/>
      <c r="AJ6" s="43"/>
      <c r="AK6" s="44"/>
      <c r="AL6" s="43"/>
      <c r="AM6" s="46"/>
      <c r="AN6" s="44"/>
      <c r="AO6" s="50"/>
      <c r="AP6" s="44"/>
      <c r="AQ6" s="44"/>
      <c r="AR6" s="44"/>
      <c r="AS6" s="44"/>
      <c r="AT6" s="44"/>
      <c r="AU6" s="44"/>
      <c r="AV6" s="48"/>
      <c r="AW6" s="44"/>
      <c r="AX6" s="51"/>
      <c r="AY6" s="52"/>
      <c r="AZ6" s="52"/>
      <c r="BA6" s="52"/>
      <c r="BB6" s="53"/>
      <c r="BC6" s="61"/>
      <c r="BD6" s="61"/>
      <c r="BE6" s="61"/>
      <c r="BF6" s="61"/>
      <c r="BG6" s="61"/>
      <c r="BH6" s="61"/>
      <c r="BI6" s="61"/>
      <c r="BJ6" s="61"/>
      <c r="BK6" s="61"/>
      <c r="BL6" s="61"/>
      <c r="BM6" s="61"/>
      <c r="BN6" s="61"/>
      <c r="BO6" s="61"/>
      <c r="BP6" s="61"/>
      <c r="BQ6" s="36"/>
      <c r="BR6" s="36"/>
      <c r="BS6" s="36"/>
      <c r="BT6" s="36"/>
      <c r="BU6" s="36"/>
      <c r="BV6" s="36"/>
      <c r="BW6" s="36"/>
      <c r="BX6" s="36"/>
      <c r="BY6" s="36"/>
      <c r="BZ6" s="36"/>
      <c r="CA6" s="36"/>
      <c r="CB6" s="36"/>
      <c r="CC6" s="36"/>
      <c r="CD6" s="36"/>
      <c r="CE6" s="36"/>
      <c r="CF6" s="36"/>
      <c r="CG6" s="36"/>
      <c r="CH6" s="36"/>
      <c r="CI6" s="36"/>
      <c r="CJ6" s="36"/>
      <c r="CK6" s="36"/>
      <c r="CL6" s="37"/>
      <c r="AMX6" s="38"/>
      <c r="AMY6" s="38"/>
      <c r="AMZ6" s="38"/>
      <c r="ANA6" s="38"/>
      <c r="ANB6" s="38"/>
      <c r="ANC6" s="38"/>
      <c r="AND6" s="38"/>
      <c r="ANE6" s="38"/>
      <c r="ANF6" s="38"/>
      <c r="ANG6" s="38"/>
      <c r="ANK6" s="0"/>
      <c r="ANL6" s="0"/>
      <c r="ANM6" s="0"/>
      <c r="XFD6" s="0"/>
    </row>
    <row r="7" s="6" customFormat="true" ht="15" hidden="false" customHeight="true" outlineLevel="0" collapsed="false">
      <c r="A7" s="39" t="n">
        <v>6</v>
      </c>
      <c r="B7" s="40" t="n">
        <v>6</v>
      </c>
      <c r="C7" s="41" t="s">
        <v>52</v>
      </c>
      <c r="D7" s="42" t="n">
        <v>0.0760163</v>
      </c>
      <c r="E7" s="42" t="n">
        <v>1.27937E-005</v>
      </c>
      <c r="F7" s="42" t="n">
        <v>1.07899396562737</v>
      </c>
      <c r="G7" s="42" t="n">
        <v>0.0111544</v>
      </c>
      <c r="H7" s="42" t="n">
        <v>0.00101594</v>
      </c>
      <c r="I7" s="42" t="n">
        <v>1.0122446999436</v>
      </c>
      <c r="J7" s="42" t="n">
        <v>-0.000102698</v>
      </c>
      <c r="K7" s="42" t="n">
        <v>-0.000158823</v>
      </c>
      <c r="L7" s="42" t="n">
        <v>0.999738513193636</v>
      </c>
      <c r="M7" s="42" t="n">
        <v>1.09097086539665</v>
      </c>
      <c r="N7" s="42" t="n">
        <v>1.00087028918205</v>
      </c>
      <c r="O7" s="42" t="n">
        <v>1.09192032553874</v>
      </c>
      <c r="P7" s="43"/>
      <c r="Q7" s="43"/>
      <c r="R7" s="43"/>
      <c r="S7" s="44"/>
      <c r="T7" s="45"/>
      <c r="U7" s="44"/>
      <c r="V7" s="44"/>
      <c r="W7" s="44"/>
      <c r="X7" s="46"/>
      <c r="Y7" s="47"/>
      <c r="Z7" s="48"/>
      <c r="AA7" s="46"/>
      <c r="AB7" s="44"/>
      <c r="AC7" s="39"/>
      <c r="AD7" s="49"/>
      <c r="AE7" s="46"/>
      <c r="AF7" s="45"/>
      <c r="AG7" s="46"/>
      <c r="AH7" s="45"/>
      <c r="AI7" s="43"/>
      <c r="AJ7" s="43"/>
      <c r="AK7" s="44"/>
      <c r="AL7" s="43"/>
      <c r="AM7" s="46"/>
      <c r="AN7" s="44"/>
      <c r="AO7" s="50"/>
      <c r="AP7" s="44"/>
      <c r="AQ7" s="44"/>
      <c r="AR7" s="44"/>
      <c r="AS7" s="44"/>
      <c r="AT7" s="44"/>
      <c r="AU7" s="44"/>
      <c r="AV7" s="48"/>
      <c r="AW7" s="44"/>
      <c r="AX7" s="51"/>
      <c r="AY7" s="52"/>
      <c r="AZ7" s="52"/>
      <c r="BA7" s="52"/>
      <c r="BB7" s="53"/>
      <c r="BC7" s="61"/>
      <c r="BD7" s="61"/>
      <c r="BE7" s="61"/>
      <c r="BF7" s="61"/>
      <c r="BG7" s="61"/>
      <c r="BH7" s="61"/>
      <c r="BI7" s="61"/>
      <c r="BJ7" s="61"/>
      <c r="BK7" s="61"/>
      <c r="BL7" s="61"/>
      <c r="BM7" s="61"/>
      <c r="BN7" s="61"/>
      <c r="BO7" s="61"/>
      <c r="BP7" s="61"/>
      <c r="BQ7" s="36"/>
      <c r="BR7" s="36"/>
      <c r="BS7" s="36"/>
      <c r="BT7" s="36"/>
      <c r="BU7" s="36"/>
      <c r="BV7" s="36"/>
      <c r="BW7" s="36"/>
      <c r="BX7" s="36"/>
      <c r="BY7" s="36"/>
      <c r="BZ7" s="36"/>
      <c r="CA7" s="36"/>
      <c r="CB7" s="36"/>
      <c r="CC7" s="36"/>
      <c r="CD7" s="36"/>
      <c r="CE7" s="36"/>
      <c r="CF7" s="36"/>
      <c r="CG7" s="36"/>
      <c r="CH7" s="36"/>
      <c r="CI7" s="36"/>
      <c r="CJ7" s="36"/>
      <c r="CK7" s="36"/>
      <c r="CL7" s="37"/>
      <c r="AMX7" s="38"/>
      <c r="AMY7" s="38"/>
      <c r="AMZ7" s="38"/>
      <c r="ANA7" s="38"/>
      <c r="ANB7" s="38"/>
      <c r="ANC7" s="38"/>
      <c r="AND7" s="38"/>
      <c r="ANE7" s="38"/>
      <c r="ANF7" s="38"/>
      <c r="ANG7" s="38"/>
      <c r="ANK7" s="0"/>
      <c r="ANL7" s="0"/>
      <c r="ANM7" s="0"/>
      <c r="XFD7" s="0"/>
    </row>
    <row r="8" s="6" customFormat="true" ht="15" hidden="false" customHeight="true" outlineLevel="0" collapsed="false">
      <c r="A8" s="39" t="n">
        <v>7</v>
      </c>
      <c r="B8" s="40" t="n">
        <v>7</v>
      </c>
      <c r="C8" s="41" t="s">
        <v>52</v>
      </c>
      <c r="D8" s="42" t="n">
        <v>-0.0551441</v>
      </c>
      <c r="E8" s="42" t="n">
        <v>-0.000476146</v>
      </c>
      <c r="F8" s="42" t="n">
        <v>0.945898276347604</v>
      </c>
      <c r="G8" s="42" t="n">
        <v>0.051977</v>
      </c>
      <c r="H8" s="42" t="n">
        <v>0.000632869</v>
      </c>
      <c r="I8" s="42" t="n">
        <v>1.0540183596603</v>
      </c>
      <c r="J8" s="42" t="n">
        <v>0.0605744</v>
      </c>
      <c r="K8" s="42" t="n">
        <v>-0.000620672</v>
      </c>
      <c r="L8" s="42" t="n">
        <v>1.06178741438141</v>
      </c>
      <c r="M8" s="42" t="n">
        <v>1.05908708873094</v>
      </c>
      <c r="N8" s="42" t="n">
        <v>0.999536158607695</v>
      </c>
      <c r="O8" s="42" t="n">
        <v>1.05859584030114</v>
      </c>
      <c r="P8" s="43"/>
      <c r="Q8" s="43"/>
      <c r="R8" s="43"/>
      <c r="S8" s="44"/>
      <c r="T8" s="45"/>
      <c r="U8" s="44"/>
      <c r="V8" s="44"/>
      <c r="W8" s="44"/>
      <c r="X8" s="46"/>
      <c r="Y8" s="47"/>
      <c r="Z8" s="48"/>
      <c r="AA8" s="46"/>
      <c r="AB8" s="44"/>
      <c r="AC8" s="39"/>
      <c r="AD8" s="49"/>
      <c r="AE8" s="46"/>
      <c r="AF8" s="45"/>
      <c r="AG8" s="46"/>
      <c r="AH8" s="45"/>
      <c r="AI8" s="43"/>
      <c r="AJ8" s="43"/>
      <c r="AK8" s="44"/>
      <c r="AL8" s="43"/>
      <c r="AM8" s="46"/>
      <c r="AN8" s="44"/>
      <c r="AO8" s="50"/>
      <c r="AP8" s="44"/>
      <c r="AQ8" s="44"/>
      <c r="AR8" s="44"/>
      <c r="AS8" s="44"/>
      <c r="AT8" s="44"/>
      <c r="AU8" s="44"/>
      <c r="AV8" s="48"/>
      <c r="AW8" s="44"/>
      <c r="AX8" s="51"/>
      <c r="AY8" s="52"/>
      <c r="AZ8" s="52"/>
      <c r="BA8" s="52"/>
      <c r="BB8" s="65"/>
      <c r="BC8" s="61"/>
      <c r="BD8" s="61"/>
      <c r="BE8" s="61"/>
      <c r="BF8" s="61"/>
      <c r="BG8" s="61"/>
      <c r="BH8" s="61"/>
      <c r="BI8" s="61"/>
      <c r="BJ8" s="61"/>
      <c r="BK8" s="61"/>
      <c r="BL8" s="61"/>
      <c r="BM8" s="61"/>
      <c r="BN8" s="61"/>
      <c r="BO8" s="61"/>
      <c r="BP8" s="61"/>
      <c r="BQ8" s="36"/>
      <c r="BR8" s="36"/>
      <c r="BS8" s="36"/>
      <c r="BT8" s="36"/>
      <c r="BU8" s="36"/>
      <c r="BV8" s="36"/>
      <c r="BW8" s="36"/>
      <c r="BX8" s="36"/>
      <c r="BY8" s="36"/>
      <c r="BZ8" s="36"/>
      <c r="CA8" s="36"/>
      <c r="CB8" s="36"/>
      <c r="CC8" s="36"/>
      <c r="CD8" s="36"/>
      <c r="CE8" s="36"/>
      <c r="CF8" s="36"/>
      <c r="CG8" s="36"/>
      <c r="CH8" s="36"/>
      <c r="CI8" s="36"/>
      <c r="CJ8" s="36"/>
      <c r="CK8" s="36"/>
      <c r="CL8" s="37"/>
      <c r="AMX8" s="38"/>
      <c r="AMY8" s="38"/>
      <c r="AMZ8" s="38"/>
      <c r="ANA8" s="38"/>
      <c r="ANB8" s="38"/>
      <c r="ANC8" s="38"/>
      <c r="AND8" s="38"/>
      <c r="ANE8" s="38"/>
      <c r="ANF8" s="38"/>
      <c r="ANG8" s="38"/>
      <c r="ANK8" s="0"/>
      <c r="ANL8" s="0"/>
      <c r="ANM8" s="0"/>
      <c r="XFD8" s="0"/>
    </row>
    <row r="9" s="6" customFormat="true" ht="15" hidden="false" customHeight="true" outlineLevel="0" collapsed="false">
      <c r="A9" s="39" t="n">
        <v>9</v>
      </c>
      <c r="B9" s="40" t="n">
        <v>8</v>
      </c>
      <c r="C9" s="41" t="s">
        <v>52</v>
      </c>
      <c r="D9" s="42" t="n">
        <v>0.0458883</v>
      </c>
      <c r="E9" s="42" t="n">
        <v>5.10667E-005</v>
      </c>
      <c r="F9" s="42" t="n">
        <v>1.04701092530475</v>
      </c>
      <c r="G9" s="42" t="n">
        <v>-0.209104</v>
      </c>
      <c r="H9" s="42" t="n">
        <v>-0.000400368</v>
      </c>
      <c r="I9" s="42" t="n">
        <v>0.810986097038084</v>
      </c>
      <c r="J9" s="42" t="n">
        <v>0.0905247</v>
      </c>
      <c r="K9" s="42" t="n">
        <v>0.000124707</v>
      </c>
      <c r="L9" s="42" t="n">
        <v>1.09488507891698</v>
      </c>
      <c r="M9" s="42" t="n">
        <v>0.929888121066451</v>
      </c>
      <c r="N9" s="42" t="n">
        <v>0.999775430919412</v>
      </c>
      <c r="O9" s="42" t="n">
        <v>0.929679296946053</v>
      </c>
      <c r="P9" s="43"/>
      <c r="Q9" s="43"/>
      <c r="R9" s="43"/>
      <c r="S9" s="44"/>
      <c r="T9" s="45"/>
      <c r="U9" s="44"/>
      <c r="V9" s="44"/>
      <c r="W9" s="44"/>
      <c r="X9" s="46"/>
      <c r="Y9" s="47"/>
      <c r="Z9" s="48"/>
      <c r="AA9" s="46"/>
      <c r="AB9" s="44"/>
      <c r="AC9" s="39"/>
      <c r="AD9" s="49"/>
      <c r="AE9" s="46"/>
      <c r="AF9" s="45"/>
      <c r="AG9" s="46"/>
      <c r="AH9" s="45"/>
      <c r="AI9" s="43"/>
      <c r="AJ9" s="43"/>
      <c r="AK9" s="44"/>
      <c r="AL9" s="43"/>
      <c r="AM9" s="46"/>
      <c r="AN9" s="44"/>
      <c r="AO9" s="50"/>
      <c r="AP9" s="44"/>
      <c r="AQ9" s="44"/>
      <c r="AR9" s="44"/>
      <c r="AS9" s="44"/>
      <c r="AT9" s="44"/>
      <c r="AU9" s="44"/>
      <c r="AV9" s="48"/>
      <c r="AW9" s="44"/>
      <c r="AX9" s="51"/>
      <c r="AY9" s="52"/>
      <c r="AZ9" s="52"/>
      <c r="BA9" s="52"/>
      <c r="BB9" s="53"/>
      <c r="BC9" s="61"/>
      <c r="BD9" s="61"/>
      <c r="BE9" s="61"/>
      <c r="BF9" s="61"/>
      <c r="BG9" s="61"/>
      <c r="BH9" s="61"/>
      <c r="BI9" s="61"/>
      <c r="BJ9" s="61"/>
      <c r="BK9" s="61"/>
      <c r="BL9" s="61"/>
      <c r="BM9" s="61"/>
      <c r="BN9" s="61"/>
      <c r="BO9" s="61"/>
      <c r="BP9" s="61"/>
      <c r="BQ9" s="36"/>
      <c r="BR9" s="36"/>
      <c r="BS9" s="36"/>
      <c r="BT9" s="36"/>
      <c r="BU9" s="36"/>
      <c r="BV9" s="36"/>
      <c r="BW9" s="36"/>
      <c r="BX9" s="36"/>
      <c r="BY9" s="36"/>
      <c r="BZ9" s="36"/>
      <c r="CA9" s="36"/>
      <c r="CB9" s="36"/>
      <c r="CC9" s="36"/>
      <c r="CD9" s="36"/>
      <c r="CE9" s="36"/>
      <c r="CF9" s="36"/>
      <c r="CG9" s="36"/>
      <c r="CH9" s="36"/>
      <c r="CI9" s="36"/>
      <c r="CJ9" s="36"/>
      <c r="CK9" s="36"/>
      <c r="CL9" s="37"/>
      <c r="AMX9" s="38"/>
      <c r="AMY9" s="38"/>
      <c r="AMZ9" s="38"/>
      <c r="ANA9" s="38"/>
      <c r="ANB9" s="38"/>
      <c r="ANC9" s="38"/>
      <c r="AND9" s="38"/>
      <c r="ANE9" s="38"/>
      <c r="ANF9" s="38"/>
      <c r="ANG9" s="38"/>
      <c r="ANK9" s="0"/>
      <c r="ANL9" s="0"/>
      <c r="ANM9" s="0"/>
      <c r="XFD9" s="0"/>
    </row>
    <row r="10" s="6" customFormat="true" ht="15" hidden="false" customHeight="true" outlineLevel="0" collapsed="false">
      <c r="A10" s="39" t="n">
        <v>12</v>
      </c>
      <c r="B10" s="40" t="n">
        <v>9</v>
      </c>
      <c r="C10" s="41" t="s">
        <v>52</v>
      </c>
      <c r="D10" s="42" t="n">
        <v>0.0300528</v>
      </c>
      <c r="E10" s="42" t="n">
        <v>0.000109128</v>
      </c>
      <c r="F10" s="42" t="n">
        <v>1.03062140690563</v>
      </c>
      <c r="G10" s="42" t="n">
        <v>-0.133328</v>
      </c>
      <c r="H10" s="42" t="n">
        <v>-0.000272805</v>
      </c>
      <c r="I10" s="42" t="n">
        <v>0.874939266279318</v>
      </c>
      <c r="J10" s="42" t="n">
        <v>0.0989908</v>
      </c>
      <c r="K10" s="42" t="n">
        <v>7.32649E-005</v>
      </c>
      <c r="L10" s="42" t="n">
        <v>1.10413703372172</v>
      </c>
      <c r="M10" s="42" t="n">
        <v>0.99572476494824</v>
      </c>
      <c r="N10" s="42" t="n">
        <v>0.999909591987051</v>
      </c>
      <c r="O10" s="42" t="n">
        <v>0.995634743450797</v>
      </c>
      <c r="P10" s="43"/>
      <c r="Q10" s="43"/>
      <c r="R10" s="43"/>
      <c r="S10" s="44"/>
      <c r="T10" s="45"/>
      <c r="U10" s="44"/>
      <c r="V10" s="44"/>
      <c r="W10" s="44"/>
      <c r="X10" s="46"/>
      <c r="Y10" s="47"/>
      <c r="Z10" s="48"/>
      <c r="AA10" s="46"/>
      <c r="AB10" s="44"/>
      <c r="AC10" s="39"/>
      <c r="AD10" s="49"/>
      <c r="AE10" s="46"/>
      <c r="AF10" s="45"/>
      <c r="AG10" s="46"/>
      <c r="AH10" s="45"/>
      <c r="AI10" s="43"/>
      <c r="AJ10" s="43"/>
      <c r="AK10" s="44"/>
      <c r="AL10" s="43"/>
      <c r="AM10" s="46"/>
      <c r="AN10" s="44"/>
      <c r="AO10" s="50"/>
      <c r="AP10" s="44"/>
      <c r="AQ10" s="44"/>
      <c r="AR10" s="44"/>
      <c r="AS10" s="44"/>
      <c r="AT10" s="44"/>
      <c r="AU10" s="44"/>
      <c r="AV10" s="48"/>
      <c r="AW10" s="44"/>
      <c r="AX10" s="51"/>
      <c r="AY10" s="52"/>
      <c r="AZ10" s="52"/>
      <c r="BA10" s="52"/>
      <c r="BB10" s="53"/>
      <c r="BC10" s="61"/>
      <c r="BD10" s="61"/>
      <c r="BE10" s="61"/>
      <c r="BF10" s="61"/>
      <c r="BG10" s="61"/>
      <c r="BH10" s="61"/>
      <c r="BI10" s="61"/>
      <c r="BJ10" s="61"/>
      <c r="BK10" s="61"/>
      <c r="BL10" s="61"/>
      <c r="BM10" s="61"/>
      <c r="BN10" s="61"/>
      <c r="BO10" s="61"/>
      <c r="BP10" s="61"/>
      <c r="BQ10" s="36"/>
      <c r="BR10" s="36"/>
      <c r="BS10" s="36"/>
      <c r="BT10" s="36"/>
      <c r="BU10" s="36"/>
      <c r="BV10" s="36"/>
      <c r="BW10" s="36"/>
      <c r="BX10" s="36"/>
      <c r="BY10" s="36"/>
      <c r="BZ10" s="36"/>
      <c r="CA10" s="36"/>
      <c r="CB10" s="36"/>
      <c r="CC10" s="36"/>
      <c r="CD10" s="36"/>
      <c r="CE10" s="36"/>
      <c r="CF10" s="36"/>
      <c r="CG10" s="36"/>
      <c r="CH10" s="36"/>
      <c r="CI10" s="36"/>
      <c r="CJ10" s="36"/>
      <c r="CK10" s="36"/>
      <c r="CL10" s="37"/>
      <c r="AMX10" s="38"/>
      <c r="AMY10" s="38"/>
      <c r="AMZ10" s="38"/>
      <c r="ANA10" s="38"/>
      <c r="ANB10" s="38"/>
      <c r="ANC10" s="38"/>
      <c r="AND10" s="38"/>
      <c r="ANE10" s="38"/>
      <c r="ANF10" s="38"/>
      <c r="ANG10" s="38"/>
      <c r="ANK10" s="0"/>
      <c r="ANL10" s="0"/>
      <c r="ANM10" s="0"/>
      <c r="XFD10" s="0"/>
    </row>
    <row r="11" s="6" customFormat="true" ht="15" hidden="false" customHeight="true" outlineLevel="0" collapsed="false">
      <c r="A11" s="39" t="n">
        <v>13</v>
      </c>
      <c r="B11" s="40" t="n">
        <v>10</v>
      </c>
      <c r="C11" s="41" t="s">
        <v>52</v>
      </c>
      <c r="D11" s="42" t="n">
        <v>-0.0505438</v>
      </c>
      <c r="E11" s="42" t="n">
        <v>-0.00021344</v>
      </c>
      <c r="F11" s="42" t="n">
        <v>0.950509388185861</v>
      </c>
      <c r="G11" s="42" t="n">
        <v>0.0573004</v>
      </c>
      <c r="H11" s="42" t="n">
        <v>0.00045518</v>
      </c>
      <c r="I11" s="42" t="n">
        <v>1.05945601182275</v>
      </c>
      <c r="J11" s="42" t="n">
        <v>-0.00800417</v>
      </c>
      <c r="K11" s="42" t="n">
        <v>-0.000301578</v>
      </c>
      <c r="L11" s="42" t="n">
        <v>0.991728649426922</v>
      </c>
      <c r="M11" s="42" t="n">
        <v>0.998753207891927</v>
      </c>
      <c r="N11" s="42" t="n">
        <v>0.999940163790257</v>
      </c>
      <c r="O11" s="42" t="n">
        <v>0.998693446285499</v>
      </c>
      <c r="P11" s="43"/>
      <c r="Q11" s="43"/>
      <c r="R11" s="43"/>
      <c r="S11" s="44"/>
      <c r="T11" s="45"/>
      <c r="U11" s="44"/>
      <c r="V11" s="44"/>
      <c r="W11" s="44"/>
      <c r="X11" s="46"/>
      <c r="Y11" s="47"/>
      <c r="Z11" s="48"/>
      <c r="AA11" s="46"/>
      <c r="AB11" s="44"/>
      <c r="AC11" s="39"/>
      <c r="AD11" s="49"/>
      <c r="AE11" s="46"/>
      <c r="AF11" s="45"/>
      <c r="AG11" s="46"/>
      <c r="AH11" s="45"/>
      <c r="AI11" s="43"/>
      <c r="AJ11" s="43"/>
      <c r="AK11" s="44"/>
      <c r="AL11" s="43"/>
      <c r="AM11" s="46"/>
      <c r="AN11" s="44"/>
      <c r="AO11" s="50"/>
      <c r="AP11" s="44"/>
      <c r="AQ11" s="44"/>
      <c r="AR11" s="44"/>
      <c r="AS11" s="44"/>
      <c r="AT11" s="44"/>
      <c r="AU11" s="44"/>
      <c r="AV11" s="48"/>
      <c r="AW11" s="44"/>
      <c r="AX11" s="51"/>
      <c r="AY11" s="52"/>
      <c r="AZ11" s="52"/>
      <c r="BA11" s="52"/>
      <c r="BB11" s="65"/>
      <c r="BC11" s="61"/>
      <c r="BD11" s="61"/>
      <c r="BE11" s="61"/>
      <c r="BF11" s="61"/>
      <c r="BG11" s="61"/>
      <c r="BH11" s="61"/>
      <c r="BI11" s="61"/>
      <c r="BJ11" s="61"/>
      <c r="BK11" s="61"/>
      <c r="BL11" s="61"/>
      <c r="BM11" s="61"/>
      <c r="BN11" s="61"/>
      <c r="BO11" s="61"/>
      <c r="BP11" s="61"/>
      <c r="BQ11" s="36"/>
      <c r="BR11" s="36"/>
      <c r="BS11" s="36"/>
      <c r="BT11" s="36"/>
      <c r="BU11" s="36"/>
      <c r="BV11" s="36"/>
      <c r="BW11" s="36"/>
      <c r="BX11" s="36"/>
      <c r="BY11" s="36"/>
      <c r="BZ11" s="36"/>
      <c r="CA11" s="36"/>
      <c r="CB11" s="36"/>
      <c r="CC11" s="36"/>
      <c r="CD11" s="36"/>
      <c r="CE11" s="36"/>
      <c r="CF11" s="36"/>
      <c r="CG11" s="36"/>
      <c r="CH11" s="36"/>
      <c r="CI11" s="36"/>
      <c r="CJ11" s="36"/>
      <c r="CK11" s="36"/>
      <c r="CL11" s="37"/>
      <c r="AMX11" s="38"/>
      <c r="AMY11" s="38"/>
      <c r="AMZ11" s="38"/>
      <c r="ANA11" s="38"/>
      <c r="ANB11" s="38"/>
      <c r="ANC11" s="38"/>
      <c r="AND11" s="38"/>
      <c r="ANE11" s="38"/>
      <c r="ANF11" s="38"/>
      <c r="ANG11" s="38"/>
      <c r="ANK11" s="0"/>
      <c r="ANL11" s="0"/>
      <c r="ANM11" s="0"/>
      <c r="XFD11" s="0"/>
    </row>
    <row r="12" s="6" customFormat="true" ht="15" hidden="false" customHeight="true" outlineLevel="0" collapsed="false">
      <c r="A12" s="39" t="n">
        <v>14</v>
      </c>
      <c r="B12" s="40" t="n">
        <v>11</v>
      </c>
      <c r="C12" s="41" t="s">
        <v>52</v>
      </c>
      <c r="D12" s="42" t="n">
        <v>-0.00814552</v>
      </c>
      <c r="E12" s="42" t="n">
        <v>-3.17936E-005</v>
      </c>
      <c r="F12" s="42" t="n">
        <v>0.991856029680802</v>
      </c>
      <c r="G12" s="42" t="n">
        <v>0.0334432</v>
      </c>
      <c r="H12" s="42" t="n">
        <v>-7.86013E-005</v>
      </c>
      <c r="I12" s="42" t="n">
        <v>1.03392743912873</v>
      </c>
      <c r="J12" s="42" t="n">
        <v>-0.041465</v>
      </c>
      <c r="K12" s="42" t="n">
        <v>5.61653E-006</v>
      </c>
      <c r="L12" s="42" t="n">
        <v>0.959388301573863</v>
      </c>
      <c r="M12" s="42" t="n">
        <v>0.983962669647131</v>
      </c>
      <c r="N12" s="42" t="n">
        <v>0.999895227119062</v>
      </c>
      <c r="O12" s="42" t="n">
        <v>0.983859577043496</v>
      </c>
      <c r="P12" s="43"/>
      <c r="Q12" s="43"/>
      <c r="R12" s="43"/>
      <c r="S12" s="44"/>
      <c r="T12" s="45"/>
      <c r="U12" s="44"/>
      <c r="V12" s="44"/>
      <c r="W12" s="44"/>
      <c r="X12" s="46"/>
      <c r="Y12" s="47"/>
      <c r="Z12" s="48"/>
      <c r="AA12" s="46"/>
      <c r="AB12" s="44"/>
      <c r="AC12" s="39"/>
      <c r="AD12" s="49"/>
      <c r="AE12" s="46"/>
      <c r="AF12" s="45"/>
      <c r="AG12" s="46"/>
      <c r="AH12" s="45"/>
      <c r="AI12" s="43"/>
      <c r="AJ12" s="43"/>
      <c r="AK12" s="44"/>
      <c r="AL12" s="43"/>
      <c r="AM12" s="46"/>
      <c r="AN12" s="44"/>
      <c r="AO12" s="50"/>
      <c r="AP12" s="44"/>
      <c r="AQ12" s="44"/>
      <c r="AR12" s="44"/>
      <c r="AS12" s="44"/>
      <c r="AT12" s="44"/>
      <c r="AU12" s="44"/>
      <c r="AV12" s="48"/>
      <c r="AW12" s="44"/>
      <c r="AX12" s="51"/>
      <c r="AY12" s="52"/>
      <c r="AZ12" s="52"/>
      <c r="BA12" s="52"/>
      <c r="BB12" s="53"/>
      <c r="BC12" s="61"/>
      <c r="BD12" s="61"/>
      <c r="BE12" s="61"/>
      <c r="BF12" s="61"/>
      <c r="BG12" s="61"/>
      <c r="BH12" s="61"/>
      <c r="BI12" s="61"/>
      <c r="BJ12" s="61"/>
      <c r="BK12" s="61"/>
      <c r="BL12" s="61"/>
      <c r="BM12" s="61"/>
      <c r="BN12" s="61"/>
      <c r="BO12" s="61"/>
      <c r="BP12" s="61"/>
      <c r="BQ12" s="36"/>
      <c r="BR12" s="36"/>
      <c r="BS12" s="36"/>
      <c r="BT12" s="36"/>
      <c r="BU12" s="36"/>
      <c r="BV12" s="36"/>
      <c r="BW12" s="36"/>
      <c r="BX12" s="36"/>
      <c r="BY12" s="36"/>
      <c r="BZ12" s="36"/>
      <c r="CA12" s="36"/>
      <c r="CB12" s="36"/>
      <c r="CC12" s="36"/>
      <c r="CD12" s="36"/>
      <c r="CE12" s="36"/>
      <c r="CF12" s="36"/>
      <c r="CG12" s="36"/>
      <c r="CH12" s="36"/>
      <c r="CI12" s="36"/>
      <c r="CJ12" s="36"/>
      <c r="CK12" s="36"/>
      <c r="CL12" s="37"/>
      <c r="AMX12" s="38"/>
      <c r="AMY12" s="38"/>
      <c r="AMZ12" s="38"/>
      <c r="ANA12" s="38"/>
      <c r="ANB12" s="38"/>
      <c r="ANC12" s="38"/>
      <c r="AND12" s="38"/>
      <c r="ANE12" s="38"/>
      <c r="ANF12" s="38"/>
      <c r="ANG12" s="38"/>
      <c r="ANK12" s="0"/>
      <c r="ANL12" s="0"/>
      <c r="ANM12" s="0"/>
      <c r="XFD12" s="0"/>
    </row>
    <row r="13" s="6" customFormat="true" ht="15" hidden="false" customHeight="true" outlineLevel="0" collapsed="false">
      <c r="A13" s="39" t="n">
        <v>15</v>
      </c>
      <c r="B13" s="40" t="n">
        <v>12</v>
      </c>
      <c r="C13" s="41" t="s">
        <v>52</v>
      </c>
      <c r="D13" s="42" t="n">
        <v>0.094638</v>
      </c>
      <c r="E13" s="42" t="n">
        <v>-4.32545E-005</v>
      </c>
      <c r="F13" s="42" t="n">
        <v>1.09921330371355</v>
      </c>
      <c r="G13" s="42" t="n">
        <v>0.0456209</v>
      </c>
      <c r="H13" s="42" t="n">
        <v>-7.44593E-005</v>
      </c>
      <c r="I13" s="42" t="n">
        <v>1.04659960830377</v>
      </c>
      <c r="J13" s="42" t="n">
        <v>0.0391961</v>
      </c>
      <c r="K13" s="42" t="n">
        <v>0.000135124</v>
      </c>
      <c r="L13" s="42" t="n">
        <v>1.0401149376314</v>
      </c>
      <c r="M13" s="42" t="n">
        <v>1.19656505742836</v>
      </c>
      <c r="N13" s="42" t="n">
        <v>1.00001741035156</v>
      </c>
      <c r="O13" s="42" t="n">
        <v>1.19658589004667</v>
      </c>
      <c r="P13" s="43"/>
      <c r="Q13" s="43"/>
      <c r="R13" s="43"/>
      <c r="S13" s="44"/>
      <c r="T13" s="45"/>
      <c r="U13" s="44"/>
      <c r="V13" s="44"/>
      <c r="W13" s="44"/>
      <c r="X13" s="46"/>
      <c r="Y13" s="47"/>
      <c r="Z13" s="48"/>
      <c r="AA13" s="46"/>
      <c r="AB13" s="44"/>
      <c r="AC13" s="39"/>
      <c r="AD13" s="49"/>
      <c r="AE13" s="46"/>
      <c r="AF13" s="45"/>
      <c r="AG13" s="46"/>
      <c r="AH13" s="45"/>
      <c r="AI13" s="43"/>
      <c r="AJ13" s="43"/>
      <c r="AK13" s="44"/>
      <c r="AL13" s="43"/>
      <c r="AM13" s="46"/>
      <c r="AN13" s="44"/>
      <c r="AO13" s="50"/>
      <c r="AP13" s="44"/>
      <c r="AQ13" s="44"/>
      <c r="AR13" s="44"/>
      <c r="AS13" s="44"/>
      <c r="AT13" s="44"/>
      <c r="AU13" s="44"/>
      <c r="AV13" s="48"/>
      <c r="AW13" s="44"/>
      <c r="AX13" s="51"/>
      <c r="AY13" s="52"/>
      <c r="AZ13" s="52"/>
      <c r="BA13" s="52"/>
      <c r="BB13" s="53"/>
      <c r="BC13" s="61"/>
      <c r="BD13" s="61"/>
      <c r="BE13" s="61"/>
      <c r="BF13" s="61"/>
      <c r="BG13" s="61"/>
      <c r="BH13" s="61"/>
      <c r="BI13" s="61"/>
      <c r="BJ13" s="61"/>
      <c r="BK13" s="61"/>
      <c r="BL13" s="61"/>
      <c r="BM13" s="61"/>
      <c r="BN13" s="61"/>
      <c r="BO13" s="61"/>
      <c r="BP13" s="61"/>
      <c r="BQ13" s="36"/>
      <c r="BR13" s="36"/>
      <c r="BS13" s="36"/>
      <c r="BT13" s="36"/>
      <c r="BU13" s="36"/>
      <c r="BV13" s="36"/>
      <c r="BW13" s="36"/>
      <c r="BX13" s="36"/>
      <c r="BY13" s="36"/>
      <c r="BZ13" s="36"/>
      <c r="CA13" s="36"/>
      <c r="CB13" s="36"/>
      <c r="CC13" s="36"/>
      <c r="CD13" s="36"/>
      <c r="CE13" s="36"/>
      <c r="CF13" s="36"/>
      <c r="CG13" s="36"/>
      <c r="CH13" s="36"/>
      <c r="CI13" s="36"/>
      <c r="CJ13" s="36"/>
      <c r="CK13" s="36"/>
      <c r="CL13" s="37"/>
      <c r="AMX13" s="38"/>
      <c r="AMY13" s="38"/>
      <c r="AMZ13" s="38"/>
      <c r="ANA13" s="38"/>
      <c r="ANB13" s="38"/>
      <c r="ANC13" s="38"/>
      <c r="AND13" s="38"/>
      <c r="ANE13" s="38"/>
      <c r="ANF13" s="38"/>
      <c r="ANG13" s="38"/>
      <c r="ANK13" s="0"/>
      <c r="ANL13" s="0"/>
      <c r="ANM13" s="0"/>
      <c r="XFD13" s="0"/>
    </row>
    <row r="14" s="6" customFormat="true" ht="15" hidden="false" customHeight="true" outlineLevel="0" collapsed="false">
      <c r="A14" s="39" t="n">
        <v>16</v>
      </c>
      <c r="B14" s="40" t="n">
        <v>13</v>
      </c>
      <c r="C14" s="41" t="s">
        <v>52</v>
      </c>
      <c r="D14" s="42" t="n">
        <v>-0.0835769</v>
      </c>
      <c r="E14" s="42" t="n">
        <v>-1.98853E-005</v>
      </c>
      <c r="F14" s="42" t="n">
        <v>0.919802059044798</v>
      </c>
      <c r="G14" s="42" t="n">
        <v>0.100481</v>
      </c>
      <c r="H14" s="42" t="n">
        <v>-0.000291028</v>
      </c>
      <c r="I14" s="42" t="n">
        <v>1.10538088954902</v>
      </c>
      <c r="J14" s="42" t="n">
        <v>0.0258599</v>
      </c>
      <c r="K14" s="42" t="n">
        <v>0.000263729</v>
      </c>
      <c r="L14" s="42" t="n">
        <v>1.02646784182225</v>
      </c>
      <c r="M14" s="42" t="n">
        <v>1.04369155457672</v>
      </c>
      <c r="N14" s="42" t="n">
        <v>0.999952816813162</v>
      </c>
      <c r="O14" s="42" t="n">
        <v>1.0436423098831</v>
      </c>
      <c r="P14" s="43"/>
      <c r="Q14" s="43"/>
      <c r="R14" s="43"/>
      <c r="S14" s="44"/>
      <c r="T14" s="45"/>
      <c r="U14" s="44"/>
      <c r="V14" s="44"/>
      <c r="W14" s="44"/>
      <c r="X14" s="46"/>
      <c r="Y14" s="47"/>
      <c r="Z14" s="48"/>
      <c r="AA14" s="46"/>
      <c r="AB14" s="44"/>
      <c r="AC14" s="39"/>
      <c r="AD14" s="49"/>
      <c r="AE14" s="46"/>
      <c r="AF14" s="45"/>
      <c r="AG14" s="46"/>
      <c r="AH14" s="45"/>
      <c r="AI14" s="43"/>
      <c r="AJ14" s="43"/>
      <c r="AK14" s="44"/>
      <c r="AL14" s="43"/>
      <c r="AM14" s="46"/>
      <c r="AN14" s="44"/>
      <c r="AO14" s="50"/>
      <c r="AP14" s="44"/>
      <c r="AQ14" s="44"/>
      <c r="AR14" s="44"/>
      <c r="AS14" s="44"/>
      <c r="AT14" s="44"/>
      <c r="AU14" s="44"/>
      <c r="AV14" s="48"/>
      <c r="AW14" s="44"/>
      <c r="AX14" s="51"/>
      <c r="AY14" s="52"/>
      <c r="AZ14" s="52"/>
      <c r="BA14" s="52"/>
      <c r="BB14" s="53"/>
      <c r="BC14" s="61"/>
      <c r="BD14" s="61"/>
      <c r="BE14" s="61"/>
      <c r="BF14" s="61"/>
      <c r="BG14" s="61"/>
      <c r="BH14" s="61"/>
      <c r="BI14" s="61"/>
      <c r="BJ14" s="61"/>
      <c r="BK14" s="61"/>
      <c r="BL14" s="61"/>
      <c r="BM14" s="61"/>
      <c r="BN14" s="61"/>
      <c r="BO14" s="61"/>
      <c r="BP14" s="61"/>
      <c r="BQ14" s="36"/>
      <c r="BR14" s="36"/>
      <c r="BS14" s="36"/>
      <c r="BT14" s="36"/>
      <c r="BU14" s="36"/>
      <c r="BV14" s="36"/>
      <c r="BW14" s="36"/>
      <c r="BX14" s="36"/>
      <c r="BY14" s="36"/>
      <c r="BZ14" s="36"/>
      <c r="CA14" s="36"/>
      <c r="CB14" s="36"/>
      <c r="CC14" s="36"/>
      <c r="CD14" s="36"/>
      <c r="CE14" s="36"/>
      <c r="CF14" s="36"/>
      <c r="CG14" s="36"/>
      <c r="CH14" s="36"/>
      <c r="CI14" s="36"/>
      <c r="CJ14" s="36"/>
      <c r="CK14" s="36"/>
      <c r="CL14" s="37"/>
      <c r="AMX14" s="38"/>
      <c r="AMY14" s="38"/>
      <c r="AMZ14" s="38"/>
      <c r="ANA14" s="38"/>
      <c r="ANB14" s="38"/>
      <c r="ANC14" s="38"/>
      <c r="AND14" s="38"/>
      <c r="ANE14" s="38"/>
      <c r="ANF14" s="38"/>
      <c r="ANG14" s="38"/>
      <c r="ANK14" s="0"/>
      <c r="ANL14" s="0"/>
      <c r="ANM14" s="0"/>
      <c r="XFD14" s="0"/>
    </row>
    <row r="15" s="6" customFormat="true" ht="15" hidden="false" customHeight="true" outlineLevel="0" collapsed="false">
      <c r="A15" s="39" t="n">
        <v>17</v>
      </c>
      <c r="B15" s="40" t="n">
        <v>14</v>
      </c>
      <c r="C15" s="41" t="s">
        <v>52</v>
      </c>
      <c r="D15" s="42" t="n">
        <v>0.0114237</v>
      </c>
      <c r="E15" s="42" t="n">
        <v>0.000271836</v>
      </c>
      <c r="F15" s="42" t="n">
        <v>1.01176419619266</v>
      </c>
      <c r="G15" s="42" t="n">
        <v>-0.0954132</v>
      </c>
      <c r="H15" s="42" t="n">
        <v>-0.000359604</v>
      </c>
      <c r="I15" s="42" t="n">
        <v>0.908670438907635</v>
      </c>
      <c r="J15" s="42" t="n">
        <v>0.0418259</v>
      </c>
      <c r="K15" s="42" t="n">
        <v>0.000297177</v>
      </c>
      <c r="L15" s="42" t="n">
        <v>1.0430228429737</v>
      </c>
      <c r="M15" s="42" t="n">
        <v>0.958712922307739</v>
      </c>
      <c r="N15" s="42" t="n">
        <v>1.0002094309276</v>
      </c>
      <c r="O15" s="42" t="n">
        <v>0.958913706444355</v>
      </c>
      <c r="P15" s="43"/>
      <c r="Q15" s="43"/>
      <c r="R15" s="43"/>
      <c r="S15" s="44"/>
      <c r="T15" s="45"/>
      <c r="U15" s="44"/>
      <c r="V15" s="44"/>
      <c r="W15" s="44"/>
      <c r="X15" s="46"/>
      <c r="Y15" s="47"/>
      <c r="Z15" s="48"/>
      <c r="AA15" s="46"/>
      <c r="AB15" s="44"/>
      <c r="AC15" s="39"/>
      <c r="AD15" s="49"/>
      <c r="AE15" s="46"/>
      <c r="AF15" s="45"/>
      <c r="AG15" s="46"/>
      <c r="AH15" s="45"/>
      <c r="AI15" s="43"/>
      <c r="AJ15" s="43"/>
      <c r="AK15" s="44"/>
      <c r="AL15" s="43"/>
      <c r="AM15" s="46"/>
      <c r="AN15" s="44"/>
      <c r="AO15" s="50"/>
      <c r="AP15" s="44"/>
      <c r="AQ15" s="44"/>
      <c r="AR15" s="44"/>
      <c r="AS15" s="44"/>
      <c r="AT15" s="44"/>
      <c r="AU15" s="44"/>
      <c r="AV15" s="48"/>
      <c r="AW15" s="44"/>
      <c r="AX15" s="51"/>
      <c r="AY15" s="52"/>
      <c r="AZ15" s="52"/>
      <c r="BA15" s="52"/>
      <c r="BB15" s="53"/>
      <c r="BC15" s="61"/>
      <c r="BD15" s="61"/>
      <c r="BE15" s="61"/>
      <c r="BF15" s="61"/>
      <c r="BG15" s="61"/>
      <c r="BH15" s="61"/>
      <c r="BI15" s="61"/>
      <c r="BJ15" s="61"/>
      <c r="BK15" s="61"/>
      <c r="BL15" s="61"/>
      <c r="BM15" s="61"/>
      <c r="BN15" s="61"/>
      <c r="BO15" s="61"/>
      <c r="BP15" s="61"/>
      <c r="BQ15" s="36"/>
      <c r="BR15" s="36"/>
      <c r="BS15" s="36"/>
      <c r="BT15" s="36"/>
      <c r="BU15" s="36"/>
      <c r="BV15" s="36"/>
      <c r="BW15" s="36"/>
      <c r="BX15" s="36"/>
      <c r="BY15" s="36"/>
      <c r="BZ15" s="36"/>
      <c r="CA15" s="36"/>
      <c r="CB15" s="36"/>
      <c r="CC15" s="36"/>
      <c r="CD15" s="36"/>
      <c r="CE15" s="36"/>
      <c r="CF15" s="36"/>
      <c r="CG15" s="36"/>
      <c r="CH15" s="36"/>
      <c r="CI15" s="36"/>
      <c r="CJ15" s="36"/>
      <c r="CK15" s="36"/>
      <c r="CL15" s="37"/>
      <c r="AMX15" s="38"/>
      <c r="AMY15" s="38"/>
      <c r="AMZ15" s="38"/>
      <c r="ANA15" s="38"/>
      <c r="ANB15" s="38"/>
      <c r="ANC15" s="38"/>
      <c r="AND15" s="38"/>
      <c r="ANE15" s="38"/>
      <c r="ANF15" s="38"/>
      <c r="ANG15" s="38"/>
      <c r="ANK15" s="0"/>
      <c r="ANL15" s="0"/>
      <c r="ANM15" s="0"/>
      <c r="XFD15" s="0"/>
    </row>
    <row r="16" s="6" customFormat="true" ht="15" hidden="false" customHeight="true" outlineLevel="0" collapsed="false">
      <c r="A16" s="39" t="n">
        <v>18</v>
      </c>
      <c r="B16" s="40" t="n">
        <v>15</v>
      </c>
      <c r="C16" s="41" t="s">
        <v>52</v>
      </c>
      <c r="D16" s="42" t="n">
        <v>-0.0692948</v>
      </c>
      <c r="E16" s="42" t="n">
        <v>4.60746E-006</v>
      </c>
      <c r="F16" s="42" t="n">
        <v>0.933055874932977</v>
      </c>
      <c r="G16" s="42" t="n">
        <v>-0.00257441</v>
      </c>
      <c r="H16" s="42" t="n">
        <v>6.11263E-005</v>
      </c>
      <c r="I16" s="42" t="n">
        <v>0.997489871953241</v>
      </c>
      <c r="J16" s="42" t="n">
        <v>-0.0262727</v>
      </c>
      <c r="K16" s="42" t="n">
        <v>-0.000166825</v>
      </c>
      <c r="L16" s="42" t="n">
        <v>0.973906939076813</v>
      </c>
      <c r="M16" s="42" t="n">
        <v>0.906520250336808</v>
      </c>
      <c r="N16" s="42" t="n">
        <v>0.999898913869547</v>
      </c>
      <c r="O16" s="42" t="n">
        <v>0.906428613712525</v>
      </c>
      <c r="P16" s="43"/>
      <c r="Q16" s="43"/>
      <c r="R16" s="43"/>
      <c r="S16" s="44"/>
      <c r="T16" s="45"/>
      <c r="U16" s="44"/>
      <c r="V16" s="44"/>
      <c r="W16" s="44"/>
      <c r="X16" s="46"/>
      <c r="Y16" s="47"/>
      <c r="Z16" s="48"/>
      <c r="AA16" s="46"/>
      <c r="AB16" s="44"/>
      <c r="AC16" s="39"/>
      <c r="AD16" s="49"/>
      <c r="AE16" s="46"/>
      <c r="AF16" s="45"/>
      <c r="AG16" s="46"/>
      <c r="AH16" s="45"/>
      <c r="AI16" s="43"/>
      <c r="AJ16" s="43"/>
      <c r="AK16" s="44"/>
      <c r="AL16" s="43"/>
      <c r="AM16" s="46"/>
      <c r="AN16" s="44"/>
      <c r="AO16" s="50"/>
      <c r="AP16" s="44"/>
      <c r="AQ16" s="44"/>
      <c r="AR16" s="44"/>
      <c r="AS16" s="44"/>
      <c r="AT16" s="44"/>
      <c r="AU16" s="44"/>
      <c r="AV16" s="48"/>
      <c r="AW16" s="44"/>
      <c r="AX16" s="51"/>
      <c r="AY16" s="52"/>
      <c r="AZ16" s="52"/>
      <c r="BA16" s="52"/>
      <c r="BB16" s="53"/>
      <c r="BC16" s="61"/>
      <c r="BD16" s="61"/>
      <c r="BE16" s="61"/>
      <c r="BF16" s="61"/>
      <c r="BG16" s="61"/>
      <c r="BH16" s="61"/>
      <c r="BI16" s="61"/>
      <c r="BJ16" s="61"/>
      <c r="BK16" s="61"/>
      <c r="BL16" s="61"/>
      <c r="BM16" s="61"/>
      <c r="BN16" s="61"/>
      <c r="BO16" s="61"/>
      <c r="BP16" s="61"/>
      <c r="BQ16" s="36"/>
      <c r="BR16" s="36"/>
      <c r="BS16" s="36"/>
      <c r="BT16" s="36"/>
      <c r="BU16" s="36"/>
      <c r="BV16" s="36"/>
      <c r="BW16" s="36"/>
      <c r="BX16" s="36"/>
      <c r="BY16" s="36"/>
      <c r="BZ16" s="36"/>
      <c r="CA16" s="36"/>
      <c r="CB16" s="36"/>
      <c r="CC16" s="36"/>
      <c r="CD16" s="36"/>
      <c r="CE16" s="36"/>
      <c r="CF16" s="36"/>
      <c r="CG16" s="36"/>
      <c r="CH16" s="36"/>
      <c r="CI16" s="36"/>
      <c r="CJ16" s="36"/>
      <c r="CK16" s="36"/>
      <c r="CL16" s="37"/>
      <c r="AMX16" s="38"/>
      <c r="AMY16" s="38"/>
      <c r="AMZ16" s="38"/>
      <c r="ANA16" s="38"/>
      <c r="ANB16" s="38"/>
      <c r="ANC16" s="38"/>
      <c r="AND16" s="38"/>
      <c r="ANE16" s="38"/>
      <c r="ANF16" s="38"/>
      <c r="ANG16" s="38"/>
      <c r="ANK16" s="0"/>
      <c r="ANL16" s="0"/>
      <c r="ANM16" s="0"/>
      <c r="XFD16" s="0"/>
    </row>
    <row r="17" s="6" customFormat="true" ht="15" hidden="false" customHeight="true" outlineLevel="0" collapsed="false">
      <c r="A17" s="39" t="n">
        <v>19</v>
      </c>
      <c r="B17" s="40" t="n">
        <v>16</v>
      </c>
      <c r="C17" s="41" t="s">
        <v>52</v>
      </c>
      <c r="D17" s="42" t="n">
        <v>-0.00230498</v>
      </c>
      <c r="E17" s="42" t="n">
        <v>-0.000161503</v>
      </c>
      <c r="F17" s="42" t="n">
        <v>0.997536556269912</v>
      </c>
      <c r="G17" s="42" t="n">
        <v>-0.0102946</v>
      </c>
      <c r="H17" s="42" t="n">
        <v>0.000200718</v>
      </c>
      <c r="I17" s="42" t="n">
        <v>0.989956890253605</v>
      </c>
      <c r="J17" s="42" t="n">
        <v>-0.0440457</v>
      </c>
      <c r="K17" s="42" t="n">
        <v>4.28392E-006</v>
      </c>
      <c r="L17" s="42" t="n">
        <v>0.956914325012104</v>
      </c>
      <c r="M17" s="42" t="n">
        <v>0.944929195209214</v>
      </c>
      <c r="N17" s="42" t="n">
        <v>1.00004349986609</v>
      </c>
      <c r="O17" s="42" t="n">
        <v>0.944970299502672</v>
      </c>
      <c r="P17" s="43"/>
      <c r="Q17" s="43"/>
      <c r="R17" s="43"/>
      <c r="S17" s="44"/>
      <c r="T17" s="45"/>
      <c r="U17" s="44"/>
      <c r="V17" s="44"/>
      <c r="W17" s="44"/>
      <c r="X17" s="46"/>
      <c r="Y17" s="47"/>
      <c r="Z17" s="48"/>
      <c r="AA17" s="46"/>
      <c r="AB17" s="44"/>
      <c r="AC17" s="39"/>
      <c r="AD17" s="49"/>
      <c r="AE17" s="46"/>
      <c r="AF17" s="45"/>
      <c r="AG17" s="46"/>
      <c r="AH17" s="45"/>
      <c r="AI17" s="43"/>
      <c r="AJ17" s="43"/>
      <c r="AK17" s="44"/>
      <c r="AL17" s="43"/>
      <c r="AM17" s="46"/>
      <c r="AN17" s="44"/>
      <c r="AO17" s="50"/>
      <c r="AP17" s="44"/>
      <c r="AQ17" s="44"/>
      <c r="AR17" s="44"/>
      <c r="AS17" s="44"/>
      <c r="AT17" s="44"/>
      <c r="AU17" s="44"/>
      <c r="AV17" s="48"/>
      <c r="AW17" s="44"/>
      <c r="AX17" s="51"/>
      <c r="AY17" s="52"/>
      <c r="AZ17" s="52"/>
      <c r="BA17" s="52"/>
      <c r="BB17" s="53"/>
      <c r="BC17" s="14"/>
      <c r="BD17" s="14"/>
      <c r="BE17" s="14"/>
      <c r="BF17" s="14"/>
      <c r="BG17" s="14"/>
      <c r="BH17" s="14"/>
      <c r="BI17" s="14"/>
      <c r="BJ17" s="14"/>
      <c r="BK17" s="61"/>
      <c r="BL17" s="61"/>
      <c r="BM17" s="61"/>
      <c r="BN17" s="61"/>
      <c r="BO17" s="61"/>
      <c r="BP17" s="61"/>
      <c r="BQ17" s="36"/>
      <c r="BR17" s="36"/>
      <c r="BS17" s="36"/>
      <c r="BT17" s="36"/>
      <c r="BU17" s="36"/>
      <c r="BV17" s="36"/>
      <c r="BW17" s="36"/>
      <c r="BX17" s="36"/>
      <c r="BY17" s="36"/>
      <c r="BZ17" s="36"/>
      <c r="CA17" s="36"/>
      <c r="CB17" s="36"/>
      <c r="CC17" s="36"/>
      <c r="CD17" s="36"/>
      <c r="CE17" s="36"/>
      <c r="CF17" s="36"/>
      <c r="CG17" s="36"/>
      <c r="CH17" s="36"/>
      <c r="CI17" s="36"/>
      <c r="CJ17" s="36"/>
      <c r="CK17" s="36"/>
      <c r="CL17" s="37"/>
      <c r="AMX17" s="38"/>
      <c r="AMY17" s="38"/>
      <c r="AMZ17" s="38"/>
      <c r="ANA17" s="38"/>
      <c r="ANB17" s="38"/>
      <c r="ANC17" s="38"/>
      <c r="AND17" s="38"/>
      <c r="ANE17" s="38"/>
      <c r="ANF17" s="38"/>
      <c r="ANG17" s="38"/>
      <c r="ANK17" s="0"/>
      <c r="ANL17" s="0"/>
      <c r="ANM17" s="0"/>
      <c r="XFD17" s="0"/>
    </row>
    <row r="18" s="6" customFormat="true" ht="15" hidden="false" customHeight="true" outlineLevel="0" collapsed="false">
      <c r="A18" s="39" t="n">
        <v>20</v>
      </c>
      <c r="B18" s="40" t="n">
        <v>17</v>
      </c>
      <c r="C18" s="41" t="s">
        <v>52</v>
      </c>
      <c r="D18" s="42" t="n">
        <v>-0.13857</v>
      </c>
      <c r="E18" s="42" t="n">
        <v>-2.38971E-006</v>
      </c>
      <c r="F18" s="42" t="n">
        <v>0.87060022649005</v>
      </c>
      <c r="G18" s="42" t="n">
        <v>0.233804</v>
      </c>
      <c r="H18" s="42" t="n">
        <v>0.000287038</v>
      </c>
      <c r="I18" s="42" t="n">
        <v>1.26375953711171</v>
      </c>
      <c r="J18" s="42" t="n">
        <v>-0.00266464</v>
      </c>
      <c r="K18" s="42" t="n">
        <v>7.70216E-005</v>
      </c>
      <c r="L18" s="42" t="n">
        <v>0.997415726598677</v>
      </c>
      <c r="M18" s="42" t="n">
        <v>1.09698922609438</v>
      </c>
      <c r="N18" s="42" t="n">
        <v>1.00036173530044</v>
      </c>
      <c r="O18" s="42" t="n">
        <v>1.09738604582166</v>
      </c>
      <c r="P18" s="43"/>
      <c r="Q18" s="43"/>
      <c r="R18" s="43"/>
      <c r="S18" s="44"/>
      <c r="T18" s="45"/>
      <c r="U18" s="44"/>
      <c r="V18" s="44"/>
      <c r="W18" s="44"/>
      <c r="X18" s="46"/>
      <c r="Y18" s="47"/>
      <c r="Z18" s="48"/>
      <c r="AA18" s="46"/>
      <c r="AB18" s="44"/>
      <c r="AC18" s="39"/>
      <c r="AD18" s="49"/>
      <c r="AE18" s="46"/>
      <c r="AF18" s="45"/>
      <c r="AG18" s="46"/>
      <c r="AH18" s="45"/>
      <c r="AI18" s="43"/>
      <c r="AJ18" s="43"/>
      <c r="AK18" s="44"/>
      <c r="AL18" s="43"/>
      <c r="AM18" s="46"/>
      <c r="AN18" s="44"/>
      <c r="AO18" s="50"/>
      <c r="AP18" s="44"/>
      <c r="AQ18" s="44"/>
      <c r="AR18" s="44"/>
      <c r="AS18" s="44"/>
      <c r="AT18" s="44"/>
      <c r="AU18" s="44"/>
      <c r="AV18" s="48"/>
      <c r="AW18" s="44"/>
      <c r="AX18" s="51"/>
      <c r="AY18" s="52"/>
      <c r="AZ18" s="52"/>
      <c r="BA18" s="52"/>
      <c r="BB18" s="53"/>
      <c r="BC18" s="14" t="s">
        <v>53</v>
      </c>
      <c r="BD18" s="66"/>
      <c r="BE18" s="14"/>
      <c r="BF18" s="66"/>
      <c r="BG18" s="14"/>
      <c r="BH18" s="14"/>
      <c r="BI18" s="14"/>
      <c r="BJ18" s="14"/>
      <c r="BK18" s="61"/>
      <c r="BL18" s="61"/>
      <c r="BM18" s="61"/>
      <c r="BN18" s="61"/>
      <c r="BO18" s="61"/>
      <c r="BP18" s="61"/>
      <c r="BQ18" s="36"/>
      <c r="BR18" s="36"/>
      <c r="BS18" s="36"/>
      <c r="BT18" s="36"/>
      <c r="BU18" s="36"/>
      <c r="BV18" s="36"/>
      <c r="BW18" s="36"/>
      <c r="BX18" s="36"/>
      <c r="BY18" s="36"/>
      <c r="BZ18" s="36"/>
      <c r="CA18" s="36"/>
      <c r="CB18" s="36"/>
      <c r="CC18" s="36"/>
      <c r="CD18" s="36"/>
      <c r="CE18" s="36"/>
      <c r="CF18" s="36"/>
      <c r="CG18" s="36"/>
      <c r="CH18" s="36"/>
      <c r="CI18" s="36"/>
      <c r="CJ18" s="36"/>
      <c r="CK18" s="36"/>
      <c r="CL18" s="37"/>
      <c r="AMX18" s="38"/>
      <c r="AMY18" s="38"/>
      <c r="AMZ18" s="38"/>
      <c r="ANA18" s="38"/>
      <c r="ANB18" s="38"/>
      <c r="ANC18" s="38"/>
      <c r="AND18" s="38"/>
      <c r="ANE18" s="38"/>
      <c r="ANF18" s="38"/>
      <c r="ANG18" s="38"/>
      <c r="ANK18" s="0"/>
      <c r="ANL18" s="0"/>
      <c r="ANM18" s="0"/>
      <c r="XFD18" s="0"/>
    </row>
    <row r="19" s="6" customFormat="true" ht="15" hidden="false" customHeight="true" outlineLevel="0" collapsed="false">
      <c r="A19" s="39" t="n">
        <v>21</v>
      </c>
      <c r="B19" s="40" t="n">
        <v>18</v>
      </c>
      <c r="C19" s="41" t="s">
        <v>52</v>
      </c>
      <c r="D19" s="42" t="n">
        <v>0.0502681</v>
      </c>
      <c r="E19" s="42" t="n">
        <v>-0.000309271</v>
      </c>
      <c r="F19" s="42" t="n">
        <v>1.05122781538468</v>
      </c>
      <c r="G19" s="42" t="n">
        <v>0.00184683</v>
      </c>
      <c r="H19" s="42" t="n">
        <v>0.000638873</v>
      </c>
      <c r="I19" s="42" t="n">
        <v>1.00248879492104</v>
      </c>
      <c r="J19" s="42" t="n">
        <v>0.0632423</v>
      </c>
      <c r="K19" s="42" t="n">
        <v>-0.000421663</v>
      </c>
      <c r="L19" s="42" t="n">
        <v>1.06483582995285</v>
      </c>
      <c r="M19" s="42" t="n">
        <v>1.12227427601154</v>
      </c>
      <c r="N19" s="42" t="n">
        <v>0.999907943237484</v>
      </c>
      <c r="O19" s="42" t="n">
        <v>1.12217096307503</v>
      </c>
      <c r="P19" s="43"/>
      <c r="Q19" s="43"/>
      <c r="R19" s="43"/>
      <c r="S19" s="44"/>
      <c r="T19" s="45"/>
      <c r="U19" s="44"/>
      <c r="V19" s="44"/>
      <c r="W19" s="44"/>
      <c r="X19" s="46"/>
      <c r="Y19" s="47"/>
      <c r="Z19" s="48"/>
      <c r="AA19" s="46"/>
      <c r="AB19" s="44"/>
      <c r="AC19" s="39"/>
      <c r="AD19" s="49"/>
      <c r="AE19" s="46"/>
      <c r="AF19" s="45"/>
      <c r="AG19" s="46"/>
      <c r="AH19" s="45"/>
      <c r="AI19" s="43"/>
      <c r="AJ19" s="43"/>
      <c r="AK19" s="44"/>
      <c r="AL19" s="43"/>
      <c r="AM19" s="46"/>
      <c r="AN19" s="44"/>
      <c r="AO19" s="50"/>
      <c r="AP19" s="44"/>
      <c r="AQ19" s="44"/>
      <c r="AR19" s="44"/>
      <c r="AS19" s="44"/>
      <c r="AT19" s="44"/>
      <c r="AU19" s="44"/>
      <c r="AV19" s="48"/>
      <c r="AW19" s="44"/>
      <c r="AX19" s="51"/>
      <c r="AY19" s="52"/>
      <c r="AZ19" s="52"/>
      <c r="BA19" s="52"/>
      <c r="BB19" s="53"/>
      <c r="BC19" s="67"/>
      <c r="BD19" s="68" t="s">
        <v>54</v>
      </c>
      <c r="BE19" s="68" t="s">
        <v>55</v>
      </c>
      <c r="BF19" s="68" t="s">
        <v>56</v>
      </c>
      <c r="BG19" s="61"/>
      <c r="BH19" s="61"/>
      <c r="BI19" s="61"/>
      <c r="BJ19" s="14"/>
      <c r="BK19" s="61"/>
      <c r="BL19" s="61"/>
      <c r="BM19" s="61"/>
      <c r="BN19" s="61"/>
      <c r="BO19" s="61"/>
      <c r="BP19" s="61"/>
      <c r="BQ19" s="36"/>
      <c r="BR19" s="36"/>
      <c r="BS19" s="36"/>
      <c r="BT19" s="36"/>
      <c r="BU19" s="36"/>
      <c r="BV19" s="36"/>
      <c r="BW19" s="36"/>
      <c r="BX19" s="36"/>
      <c r="BY19" s="36"/>
      <c r="BZ19" s="36"/>
      <c r="CA19" s="36"/>
      <c r="CB19" s="36"/>
      <c r="CC19" s="36"/>
      <c r="CD19" s="36"/>
      <c r="CE19" s="36"/>
      <c r="CF19" s="36"/>
      <c r="CG19" s="36"/>
      <c r="CH19" s="36"/>
      <c r="CI19" s="36"/>
      <c r="CJ19" s="36"/>
      <c r="CK19" s="36"/>
      <c r="CL19" s="37"/>
      <c r="AMX19" s="38"/>
      <c r="AMY19" s="38"/>
      <c r="AMZ19" s="38"/>
      <c r="ANA19" s="38"/>
      <c r="ANB19" s="38"/>
      <c r="ANC19" s="38"/>
      <c r="AND19" s="38"/>
      <c r="ANE19" s="38"/>
      <c r="ANF19" s="38"/>
      <c r="ANG19" s="38"/>
      <c r="ANK19" s="0"/>
      <c r="ANL19" s="0"/>
      <c r="ANM19" s="0"/>
      <c r="XFD19" s="0"/>
    </row>
    <row r="20" s="6" customFormat="true" ht="15" hidden="false" customHeight="true" outlineLevel="0" collapsed="false">
      <c r="A20" s="39" t="n">
        <v>22</v>
      </c>
      <c r="B20" s="40" t="n">
        <v>19</v>
      </c>
      <c r="C20" s="41" t="s">
        <v>52</v>
      </c>
      <c r="D20" s="42" t="n">
        <v>0.0685674</v>
      </c>
      <c r="E20" s="42" t="n">
        <v>0.000359492</v>
      </c>
      <c r="F20" s="42" t="n">
        <v>1.07135788145319</v>
      </c>
      <c r="G20" s="42" t="n">
        <v>0.0404408</v>
      </c>
      <c r="H20" s="42" t="n">
        <v>-0.000834219</v>
      </c>
      <c r="I20" s="42" t="n">
        <v>1.04040137999542</v>
      </c>
      <c r="J20" s="42" t="n">
        <v>0.0056303</v>
      </c>
      <c r="K20" s="42" t="n">
        <v>0.000569252</v>
      </c>
      <c r="L20" s="42" t="n">
        <v>1.00621880899685</v>
      </c>
      <c r="M20" s="42" t="n">
        <v>1.1214679536199</v>
      </c>
      <c r="N20" s="42" t="n">
        <v>1.00009452946763</v>
      </c>
      <c r="O20" s="42" t="n">
        <v>1.12157396538851</v>
      </c>
      <c r="P20" s="43"/>
      <c r="Q20" s="43"/>
      <c r="R20" s="43"/>
      <c r="S20" s="44"/>
      <c r="T20" s="45"/>
      <c r="U20" s="44"/>
      <c r="V20" s="44"/>
      <c r="W20" s="44"/>
      <c r="X20" s="46"/>
      <c r="Y20" s="47"/>
      <c r="Z20" s="48"/>
      <c r="AA20" s="46"/>
      <c r="AB20" s="44"/>
      <c r="AC20" s="39"/>
      <c r="AD20" s="49"/>
      <c r="AE20" s="46"/>
      <c r="AF20" s="45"/>
      <c r="AG20" s="46"/>
      <c r="AH20" s="45"/>
      <c r="AI20" s="43"/>
      <c r="AJ20" s="43"/>
      <c r="AK20" s="44"/>
      <c r="AL20" s="43"/>
      <c r="AM20" s="46"/>
      <c r="AN20" s="44"/>
      <c r="AO20" s="50"/>
      <c r="AP20" s="44"/>
      <c r="AQ20" s="44"/>
      <c r="AR20" s="44"/>
      <c r="AS20" s="44"/>
      <c r="AT20" s="44"/>
      <c r="AU20" s="44"/>
      <c r="AV20" s="48"/>
      <c r="AW20" s="44"/>
      <c r="AX20" s="51"/>
      <c r="AY20" s="52"/>
      <c r="AZ20" s="52"/>
      <c r="BA20" s="52"/>
      <c r="BB20" s="53"/>
      <c r="BC20" s="67" t="s">
        <v>57</v>
      </c>
      <c r="BD20" s="68"/>
      <c r="BE20" s="68"/>
      <c r="BF20" s="68"/>
      <c r="BG20" s="61"/>
      <c r="BH20" s="61"/>
      <c r="BI20" s="61"/>
      <c r="BJ20" s="14"/>
      <c r="BK20" s="61"/>
      <c r="BL20" s="61"/>
      <c r="BM20" s="61"/>
      <c r="BN20" s="61"/>
      <c r="BO20" s="61"/>
      <c r="BP20" s="61"/>
      <c r="BQ20" s="36"/>
      <c r="BR20" s="36"/>
      <c r="BS20" s="36"/>
      <c r="BT20" s="36"/>
      <c r="BU20" s="36"/>
      <c r="BV20" s="36"/>
      <c r="BW20" s="36"/>
      <c r="BX20" s="36"/>
      <c r="BY20" s="36"/>
      <c r="BZ20" s="36"/>
      <c r="CA20" s="36"/>
      <c r="CB20" s="36"/>
      <c r="CC20" s="36"/>
      <c r="CD20" s="36"/>
      <c r="CE20" s="36"/>
      <c r="CF20" s="36"/>
      <c r="CG20" s="36"/>
      <c r="CH20" s="36"/>
      <c r="CI20" s="36"/>
      <c r="CJ20" s="36"/>
      <c r="CK20" s="36"/>
      <c r="CL20" s="37"/>
      <c r="AMX20" s="38"/>
      <c r="AMY20" s="38"/>
      <c r="AMZ20" s="38"/>
      <c r="ANA20" s="38"/>
      <c r="ANB20" s="38"/>
      <c r="ANC20" s="38"/>
      <c r="AND20" s="38"/>
      <c r="ANE20" s="38"/>
      <c r="ANF20" s="38"/>
      <c r="ANG20" s="38"/>
      <c r="ANK20" s="0"/>
      <c r="ANL20" s="0"/>
      <c r="ANM20" s="0"/>
      <c r="XFD20" s="0"/>
    </row>
    <row r="21" s="6" customFormat="true" ht="15" hidden="false" customHeight="true" outlineLevel="0" collapsed="false">
      <c r="A21" s="39" t="n">
        <v>23</v>
      </c>
      <c r="B21" s="40" t="n">
        <v>20</v>
      </c>
      <c r="C21" s="41" t="s">
        <v>52</v>
      </c>
      <c r="D21" s="42" t="n">
        <v>0.0166733</v>
      </c>
      <c r="E21" s="42" t="n">
        <v>-0.000131333</v>
      </c>
      <c r="F21" s="42" t="n">
        <v>1.01667954288114</v>
      </c>
      <c r="G21" s="42" t="n">
        <v>-0.0414726</v>
      </c>
      <c r="H21" s="42" t="n">
        <v>-6.43886E-005</v>
      </c>
      <c r="I21" s="42" t="n">
        <v>0.959313851008909</v>
      </c>
      <c r="J21" s="42" t="n">
        <v>-0.00444133</v>
      </c>
      <c r="K21" s="42" t="n">
        <v>-0.00021176</v>
      </c>
      <c r="L21" s="42" t="n">
        <v>0.995357718851922</v>
      </c>
      <c r="M21" s="42" t="n">
        <v>0.97118274064437</v>
      </c>
      <c r="N21" s="42" t="n">
        <v>0.999592601409352</v>
      </c>
      <c r="O21" s="42" t="n">
        <v>0.97078708216457</v>
      </c>
      <c r="P21" s="43"/>
      <c r="Q21" s="43"/>
      <c r="R21" s="43"/>
      <c r="S21" s="44"/>
      <c r="T21" s="45"/>
      <c r="U21" s="44"/>
      <c r="V21" s="44"/>
      <c r="W21" s="44"/>
      <c r="X21" s="46"/>
      <c r="Y21" s="47"/>
      <c r="Z21" s="48"/>
      <c r="AA21" s="46"/>
      <c r="AB21" s="44"/>
      <c r="AC21" s="39"/>
      <c r="AD21" s="49"/>
      <c r="AE21" s="46"/>
      <c r="AF21" s="45"/>
      <c r="AG21" s="46"/>
      <c r="AH21" s="45"/>
      <c r="AI21" s="43"/>
      <c r="AJ21" s="43"/>
      <c r="AK21" s="44"/>
      <c r="AL21" s="43"/>
      <c r="AM21" s="46"/>
      <c r="AN21" s="44"/>
      <c r="AO21" s="50"/>
      <c r="AP21" s="44"/>
      <c r="AQ21" s="44"/>
      <c r="AR21" s="44"/>
      <c r="AS21" s="44"/>
      <c r="AT21" s="44"/>
      <c r="AU21" s="44"/>
      <c r="AV21" s="48"/>
      <c r="AW21" s="44"/>
      <c r="AX21" s="51"/>
      <c r="AY21" s="52"/>
      <c r="AZ21" s="52"/>
      <c r="BA21" s="52"/>
      <c r="BB21" s="53"/>
      <c r="BC21" s="67" t="s">
        <v>58</v>
      </c>
      <c r="BD21" s="68" t="n">
        <v>1386</v>
      </c>
      <c r="BE21" s="68" t="n">
        <v>927</v>
      </c>
      <c r="BF21" s="68" t="n">
        <v>459</v>
      </c>
      <c r="BG21" s="61"/>
      <c r="BH21" s="61"/>
      <c r="BI21" s="61"/>
      <c r="BJ21" s="14"/>
      <c r="BK21" s="61"/>
      <c r="BL21" s="61"/>
      <c r="BM21" s="61"/>
      <c r="BN21" s="61"/>
      <c r="BO21" s="61"/>
      <c r="BP21" s="61"/>
      <c r="BQ21" s="36"/>
      <c r="BR21" s="36"/>
      <c r="BS21" s="36"/>
      <c r="BT21" s="36"/>
      <c r="BU21" s="36"/>
      <c r="BV21" s="36"/>
      <c r="BW21" s="36"/>
      <c r="BX21" s="36"/>
      <c r="BY21" s="36"/>
      <c r="BZ21" s="36"/>
      <c r="CA21" s="36"/>
      <c r="CB21" s="36"/>
      <c r="CC21" s="36"/>
      <c r="CD21" s="36"/>
      <c r="CE21" s="36"/>
      <c r="CF21" s="36"/>
      <c r="CG21" s="36"/>
      <c r="CH21" s="36"/>
      <c r="CI21" s="36"/>
      <c r="CJ21" s="36"/>
      <c r="CK21" s="36"/>
      <c r="CL21" s="37"/>
      <c r="AMX21" s="38"/>
      <c r="AMY21" s="38"/>
      <c r="AMZ21" s="38"/>
      <c r="ANA21" s="38"/>
      <c r="ANB21" s="38"/>
      <c r="ANC21" s="38"/>
      <c r="AND21" s="38"/>
      <c r="ANE21" s="38"/>
      <c r="ANF21" s="38"/>
      <c r="ANG21" s="38"/>
      <c r="ANK21" s="0"/>
      <c r="ANL21" s="0"/>
      <c r="ANM21" s="0"/>
      <c r="XFD21" s="0"/>
    </row>
    <row r="22" s="6" customFormat="true" ht="15" hidden="false" customHeight="true" outlineLevel="0" collapsed="false">
      <c r="A22" s="39" t="n">
        <v>24</v>
      </c>
      <c r="B22" s="40" t="n">
        <v>21</v>
      </c>
      <c r="C22" s="41" t="s">
        <v>52</v>
      </c>
      <c r="D22" s="42" t="n">
        <v>0.0765444</v>
      </c>
      <c r="E22" s="42" t="n">
        <v>0.000264247</v>
      </c>
      <c r="F22" s="42" t="n">
        <v>1.07983542687329</v>
      </c>
      <c r="G22" s="42" t="n">
        <v>-0.0737645</v>
      </c>
      <c r="H22" s="42" t="n">
        <v>-0.000889778</v>
      </c>
      <c r="I22" s="42" t="n">
        <v>0.928064283112191</v>
      </c>
      <c r="J22" s="42" t="n">
        <v>-0.000366928</v>
      </c>
      <c r="K22" s="42" t="n">
        <v>0.00028249</v>
      </c>
      <c r="L22" s="42" t="n">
        <v>0.999915565564788</v>
      </c>
      <c r="M22" s="42" t="n">
        <v>1.00241588555991</v>
      </c>
      <c r="N22" s="42" t="n">
        <v>0.999657017831836</v>
      </c>
      <c r="O22" s="42" t="n">
        <v>1.00207207478608</v>
      </c>
      <c r="P22" s="43"/>
      <c r="Q22" s="43"/>
      <c r="R22" s="43"/>
      <c r="S22" s="44"/>
      <c r="T22" s="45"/>
      <c r="U22" s="44"/>
      <c r="V22" s="44"/>
      <c r="W22" s="44"/>
      <c r="X22" s="46"/>
      <c r="Y22" s="47"/>
      <c r="Z22" s="48"/>
      <c r="AA22" s="46"/>
      <c r="AB22" s="44"/>
      <c r="AC22" s="39"/>
      <c r="AD22" s="49"/>
      <c r="AE22" s="46"/>
      <c r="AF22" s="45"/>
      <c r="AG22" s="46"/>
      <c r="AH22" s="45"/>
      <c r="AI22" s="43"/>
      <c r="AJ22" s="43"/>
      <c r="AK22" s="44"/>
      <c r="AL22" s="43"/>
      <c r="AM22" s="46"/>
      <c r="AN22" s="44"/>
      <c r="AO22" s="50"/>
      <c r="AP22" s="44"/>
      <c r="AQ22" s="44"/>
      <c r="AR22" s="44"/>
      <c r="AS22" s="44"/>
      <c r="AT22" s="44"/>
      <c r="AU22" s="44"/>
      <c r="AV22" s="48"/>
      <c r="AW22" s="44"/>
      <c r="AX22" s="51"/>
      <c r="AY22" s="52"/>
      <c r="AZ22" s="52"/>
      <c r="BA22" s="52"/>
      <c r="BB22" s="65"/>
      <c r="BC22" s="67" t="s">
        <v>59</v>
      </c>
      <c r="BD22" s="68" t="n">
        <v>244</v>
      </c>
      <c r="BE22" s="68" t="n">
        <v>73</v>
      </c>
      <c r="BF22" s="68" t="n">
        <v>171</v>
      </c>
      <c r="BG22" s="61"/>
      <c r="BH22" s="61"/>
      <c r="BI22" s="61"/>
      <c r="BJ22" s="14"/>
      <c r="BK22" s="61"/>
      <c r="BL22" s="61"/>
      <c r="BM22" s="61"/>
      <c r="BN22" s="61"/>
      <c r="BO22" s="61"/>
      <c r="BP22" s="61"/>
      <c r="BQ22" s="36"/>
      <c r="BR22" s="36"/>
      <c r="BS22" s="36"/>
      <c r="BT22" s="36"/>
      <c r="BU22" s="36"/>
      <c r="BV22" s="36"/>
      <c r="BW22" s="36"/>
      <c r="BX22" s="36"/>
      <c r="BY22" s="36"/>
      <c r="BZ22" s="36"/>
      <c r="CA22" s="36"/>
      <c r="CB22" s="36"/>
      <c r="CC22" s="36"/>
      <c r="CD22" s="36"/>
      <c r="CE22" s="36"/>
      <c r="CF22" s="36"/>
      <c r="CG22" s="36"/>
      <c r="CH22" s="36"/>
      <c r="CI22" s="36"/>
      <c r="CJ22" s="36"/>
      <c r="CK22" s="36"/>
      <c r="CL22" s="37"/>
      <c r="AMX22" s="38"/>
      <c r="AMY22" s="38"/>
      <c r="AMZ22" s="38"/>
      <c r="ANA22" s="38"/>
      <c r="ANB22" s="38"/>
      <c r="ANC22" s="38"/>
      <c r="AND22" s="38"/>
      <c r="ANE22" s="38"/>
      <c r="ANF22" s="38"/>
      <c r="ANG22" s="38"/>
      <c r="ANK22" s="0"/>
      <c r="ANL22" s="0"/>
      <c r="ANM22" s="0"/>
      <c r="XFD22" s="0"/>
    </row>
    <row r="23" s="6" customFormat="true" ht="15" hidden="false" customHeight="true" outlineLevel="0" collapsed="false">
      <c r="A23" s="39" t="n">
        <v>25</v>
      </c>
      <c r="B23" s="40" t="n">
        <v>22</v>
      </c>
      <c r="C23" s="41" t="s">
        <v>52</v>
      </c>
      <c r="D23" s="42" t="n">
        <v>-0.098792</v>
      </c>
      <c r="E23" s="42" t="n">
        <v>-0.000203817</v>
      </c>
      <c r="F23" s="42" t="n">
        <v>0.90574649675322</v>
      </c>
      <c r="G23" s="42" t="n">
        <v>0.0472942</v>
      </c>
      <c r="H23" s="42" t="n">
        <v>0.000658404</v>
      </c>
      <c r="I23" s="42" t="n">
        <v>1.04912093001049</v>
      </c>
      <c r="J23" s="42" t="n">
        <v>-0.0201779</v>
      </c>
      <c r="K23" s="42" t="n">
        <v>-0.000253671</v>
      </c>
      <c r="L23" s="42" t="n">
        <v>0.979775739254718</v>
      </c>
      <c r="M23" s="42" t="n">
        <v>0.930832715918202</v>
      </c>
      <c r="N23" s="42" t="n">
        <v>1.00020093618497</v>
      </c>
      <c r="O23" s="42" t="n">
        <v>0.931019753892985</v>
      </c>
      <c r="P23" s="43"/>
      <c r="Q23" s="43"/>
      <c r="R23" s="43"/>
      <c r="S23" s="44"/>
      <c r="T23" s="45"/>
      <c r="U23" s="44"/>
      <c r="V23" s="44"/>
      <c r="W23" s="44"/>
      <c r="X23" s="46"/>
      <c r="Y23" s="47"/>
      <c r="Z23" s="48"/>
      <c r="AA23" s="46"/>
      <c r="AB23" s="44"/>
      <c r="AC23" s="39"/>
      <c r="AD23" s="49"/>
      <c r="AE23" s="46"/>
      <c r="AF23" s="45"/>
      <c r="AG23" s="46"/>
      <c r="AH23" s="45"/>
      <c r="AI23" s="43"/>
      <c r="AJ23" s="43"/>
      <c r="AK23" s="44"/>
      <c r="AL23" s="43"/>
      <c r="AM23" s="46"/>
      <c r="AN23" s="44"/>
      <c r="AO23" s="50"/>
      <c r="AP23" s="44"/>
      <c r="AQ23" s="44"/>
      <c r="AR23" s="44"/>
      <c r="AS23" s="44"/>
      <c r="AT23" s="44"/>
      <c r="AU23" s="44"/>
      <c r="AV23" s="48"/>
      <c r="AW23" s="44"/>
      <c r="AX23" s="51"/>
      <c r="AY23" s="52"/>
      <c r="AZ23" s="52"/>
      <c r="BA23" s="52"/>
      <c r="BB23" s="53"/>
      <c r="BC23" s="67"/>
      <c r="BD23" s="68" t="n">
        <v>1630</v>
      </c>
      <c r="BE23" s="68"/>
      <c r="BF23" s="68"/>
      <c r="BG23" s="61"/>
      <c r="BH23" s="61"/>
      <c r="BI23" s="61"/>
      <c r="BJ23" s="14"/>
      <c r="BK23" s="61"/>
      <c r="BL23" s="61"/>
      <c r="BM23" s="61"/>
      <c r="BN23" s="61"/>
      <c r="BO23" s="61"/>
      <c r="BP23" s="61"/>
      <c r="BQ23" s="36"/>
      <c r="BR23" s="36"/>
      <c r="BS23" s="36"/>
      <c r="BT23" s="36"/>
      <c r="BU23" s="36"/>
      <c r="BV23" s="36"/>
      <c r="BW23" s="36"/>
      <c r="BX23" s="36"/>
      <c r="BY23" s="36"/>
      <c r="BZ23" s="36"/>
      <c r="CA23" s="36"/>
      <c r="CB23" s="36"/>
      <c r="CC23" s="36"/>
      <c r="CD23" s="36"/>
      <c r="CE23" s="36"/>
      <c r="CF23" s="36"/>
      <c r="CG23" s="36"/>
      <c r="CH23" s="36"/>
      <c r="CI23" s="36"/>
      <c r="CJ23" s="36"/>
      <c r="CK23" s="36"/>
      <c r="CL23" s="37"/>
      <c r="AMX23" s="38"/>
      <c r="AMY23" s="38"/>
      <c r="AMZ23" s="38"/>
      <c r="ANA23" s="38"/>
      <c r="ANB23" s="38"/>
      <c r="ANC23" s="38"/>
      <c r="AND23" s="38"/>
      <c r="ANE23" s="38"/>
      <c r="ANF23" s="38"/>
      <c r="ANG23" s="38"/>
      <c r="ANK23" s="0"/>
      <c r="ANL23" s="0"/>
      <c r="ANM23" s="0"/>
      <c r="XFD23" s="0"/>
    </row>
    <row r="24" s="6" customFormat="true" ht="15" hidden="false" customHeight="true" outlineLevel="0" collapsed="false">
      <c r="A24" s="39" t="n">
        <v>27</v>
      </c>
      <c r="B24" s="40" t="n">
        <v>23</v>
      </c>
      <c r="C24" s="41" t="s">
        <v>52</v>
      </c>
      <c r="D24" s="42" t="n">
        <v>-0.0131062</v>
      </c>
      <c r="E24" s="42" t="n">
        <v>0.000129668</v>
      </c>
      <c r="F24" s="42" t="n">
        <v>0.987107300182587</v>
      </c>
      <c r="G24" s="42" t="n">
        <v>0.0592133</v>
      </c>
      <c r="H24" s="42" t="n">
        <v>-0.000655817</v>
      </c>
      <c r="I24" s="42" t="n">
        <v>1.06030593350882</v>
      </c>
      <c r="J24" s="42" t="n">
        <v>-0.0137427</v>
      </c>
      <c r="K24" s="42" t="n">
        <v>0.000173617</v>
      </c>
      <c r="L24" s="42" t="n">
        <v>0.986522562025456</v>
      </c>
      <c r="M24" s="42" t="n">
        <v>1.03289382324502</v>
      </c>
      <c r="N24" s="42" t="n">
        <v>0.999647530132104</v>
      </c>
      <c r="O24" s="42" t="n">
        <v>1.03252975929559</v>
      </c>
      <c r="P24" s="43"/>
      <c r="Q24" s="43"/>
      <c r="R24" s="43"/>
      <c r="S24" s="44"/>
      <c r="T24" s="45"/>
      <c r="U24" s="44"/>
      <c r="V24" s="44"/>
      <c r="W24" s="44"/>
      <c r="X24" s="46"/>
      <c r="Y24" s="47"/>
      <c r="Z24" s="48"/>
      <c r="AA24" s="46"/>
      <c r="AB24" s="44"/>
      <c r="AC24" s="39"/>
      <c r="AD24" s="49"/>
      <c r="AE24" s="46"/>
      <c r="AF24" s="45"/>
      <c r="AG24" s="46"/>
      <c r="AH24" s="45"/>
      <c r="AI24" s="43"/>
      <c r="AJ24" s="43"/>
      <c r="AK24" s="44"/>
      <c r="AL24" s="43"/>
      <c r="AM24" s="46"/>
      <c r="AN24" s="44"/>
      <c r="AO24" s="50"/>
      <c r="AP24" s="44"/>
      <c r="AQ24" s="44"/>
      <c r="AR24" s="44"/>
      <c r="AS24" s="44"/>
      <c r="AT24" s="44"/>
      <c r="AU24" s="44"/>
      <c r="AV24" s="48"/>
      <c r="AW24" s="44"/>
      <c r="AX24" s="51"/>
      <c r="AY24" s="52"/>
      <c r="AZ24" s="52"/>
      <c r="BA24" s="52"/>
      <c r="BB24" s="53"/>
      <c r="BC24" s="67" t="s">
        <v>60</v>
      </c>
      <c r="BD24" s="68"/>
      <c r="BE24" s="68"/>
      <c r="BF24" s="68"/>
      <c r="BG24" s="61"/>
      <c r="BH24" s="61"/>
      <c r="BI24" s="61"/>
      <c r="BJ24" s="14"/>
      <c r="BK24" s="61"/>
      <c r="BL24" s="61"/>
      <c r="BM24" s="61"/>
      <c r="BN24" s="61"/>
      <c r="BO24" s="61"/>
      <c r="BP24" s="61"/>
      <c r="BQ24" s="36"/>
      <c r="BR24" s="36"/>
      <c r="BS24" s="36"/>
      <c r="BT24" s="36"/>
      <c r="BU24" s="36"/>
      <c r="BV24" s="36"/>
      <c r="BW24" s="36"/>
      <c r="BX24" s="36"/>
      <c r="BY24" s="36"/>
      <c r="BZ24" s="36"/>
      <c r="CA24" s="36"/>
      <c r="CB24" s="36"/>
      <c r="CC24" s="36"/>
      <c r="CD24" s="36"/>
      <c r="CE24" s="36"/>
      <c r="CF24" s="36"/>
      <c r="CG24" s="36"/>
      <c r="CH24" s="36"/>
      <c r="CI24" s="36"/>
      <c r="CJ24" s="36"/>
      <c r="CK24" s="36"/>
      <c r="CL24" s="37"/>
      <c r="AMX24" s="38"/>
      <c r="AMY24" s="38"/>
      <c r="AMZ24" s="38"/>
      <c r="ANA24" s="38"/>
      <c r="ANB24" s="38"/>
      <c r="ANC24" s="38"/>
      <c r="AND24" s="38"/>
      <c r="ANE24" s="38"/>
      <c r="ANF24" s="38"/>
      <c r="ANG24" s="38"/>
      <c r="ANK24" s="0"/>
      <c r="ANL24" s="0"/>
      <c r="ANM24" s="0"/>
      <c r="XFD24" s="0"/>
    </row>
    <row r="25" s="6" customFormat="true" ht="15" hidden="false" customHeight="true" outlineLevel="0" collapsed="false">
      <c r="A25" s="39" t="n">
        <v>28</v>
      </c>
      <c r="B25" s="40" t="n">
        <v>24</v>
      </c>
      <c r="C25" s="41" t="s">
        <v>52</v>
      </c>
      <c r="D25" s="42" t="n">
        <v>-0.0292602</v>
      </c>
      <c r="E25" s="42" t="n">
        <v>-0.000263879</v>
      </c>
      <c r="F25" s="42" t="n">
        <v>0.970907498878061</v>
      </c>
      <c r="G25" s="42" t="n">
        <v>-0.00747308</v>
      </c>
      <c r="H25" s="42" t="n">
        <v>0.00088495</v>
      </c>
      <c r="I25" s="42" t="n">
        <v>0.993433524148903</v>
      </c>
      <c r="J25" s="42" t="n">
        <v>-0.0504533</v>
      </c>
      <c r="K25" s="42" t="n">
        <v>-0.000393936</v>
      </c>
      <c r="L25" s="42" t="n">
        <v>0.950423849992067</v>
      </c>
      <c r="M25" s="42" t="n">
        <v>0.916506077975382</v>
      </c>
      <c r="N25" s="42" t="n">
        <v>1.00022716079711</v>
      </c>
      <c r="O25" s="42" t="n">
        <v>0.916714272226609</v>
      </c>
      <c r="P25" s="43"/>
      <c r="Q25" s="43"/>
      <c r="R25" s="43"/>
      <c r="S25" s="44"/>
      <c r="T25" s="45"/>
      <c r="U25" s="44"/>
      <c r="V25" s="44"/>
      <c r="W25" s="44"/>
      <c r="X25" s="46"/>
      <c r="Y25" s="47"/>
      <c r="Z25" s="48"/>
      <c r="AA25" s="46"/>
      <c r="AB25" s="44"/>
      <c r="AC25" s="39"/>
      <c r="AD25" s="49"/>
      <c r="AE25" s="46"/>
      <c r="AF25" s="45"/>
      <c r="AG25" s="46"/>
      <c r="AH25" s="45"/>
      <c r="AI25" s="43"/>
      <c r="AJ25" s="43"/>
      <c r="AK25" s="44"/>
      <c r="AL25" s="43"/>
      <c r="AM25" s="46"/>
      <c r="AN25" s="44"/>
      <c r="AO25" s="50"/>
      <c r="AP25" s="44"/>
      <c r="AQ25" s="44"/>
      <c r="AR25" s="44"/>
      <c r="AS25" s="44"/>
      <c r="AT25" s="44"/>
      <c r="AU25" s="44"/>
      <c r="AV25" s="48"/>
      <c r="AW25" s="44"/>
      <c r="AX25" s="51"/>
      <c r="AY25" s="52"/>
      <c r="AZ25" s="52"/>
      <c r="BA25" s="52"/>
      <c r="BB25" s="53"/>
      <c r="BC25" s="67" t="s">
        <v>58</v>
      </c>
      <c r="BD25" s="68" t="n">
        <v>1164</v>
      </c>
      <c r="BE25" s="68" t="n">
        <v>755</v>
      </c>
      <c r="BF25" s="68" t="n">
        <v>409</v>
      </c>
      <c r="BG25" s="61"/>
      <c r="BH25" s="61"/>
      <c r="BI25" s="61"/>
      <c r="BJ25" s="14"/>
      <c r="BK25" s="61"/>
      <c r="BL25" s="61"/>
      <c r="BM25" s="61"/>
      <c r="BN25" s="61"/>
      <c r="BO25" s="61"/>
      <c r="BP25" s="61"/>
      <c r="BQ25" s="36"/>
      <c r="BR25" s="36"/>
      <c r="BS25" s="36"/>
      <c r="BT25" s="36"/>
      <c r="BU25" s="36"/>
      <c r="BV25" s="36"/>
      <c r="BW25" s="36"/>
      <c r="BX25" s="36"/>
      <c r="BY25" s="36"/>
      <c r="BZ25" s="36"/>
      <c r="CA25" s="36"/>
      <c r="CB25" s="36"/>
      <c r="CC25" s="36"/>
      <c r="CD25" s="36"/>
      <c r="CE25" s="36"/>
      <c r="CF25" s="36"/>
      <c r="CG25" s="36"/>
      <c r="CH25" s="36"/>
      <c r="CI25" s="36"/>
      <c r="CJ25" s="36"/>
      <c r="CK25" s="36"/>
      <c r="CL25" s="37"/>
      <c r="AMX25" s="38"/>
      <c r="AMY25" s="38"/>
      <c r="AMZ25" s="38"/>
      <c r="ANA25" s="38"/>
      <c r="ANB25" s="38"/>
      <c r="ANC25" s="38"/>
      <c r="AND25" s="38"/>
      <c r="ANE25" s="38"/>
      <c r="ANF25" s="38"/>
      <c r="ANG25" s="38"/>
      <c r="ANK25" s="0"/>
      <c r="ANL25" s="0"/>
      <c r="ANM25" s="0"/>
      <c r="XFD25" s="0"/>
    </row>
    <row r="26" s="6" customFormat="true" ht="15" hidden="false" customHeight="true" outlineLevel="0" collapsed="false">
      <c r="A26" s="39" t="n">
        <v>30</v>
      </c>
      <c r="B26" s="40" t="n">
        <v>25</v>
      </c>
      <c r="C26" s="41" t="s">
        <v>52</v>
      </c>
      <c r="D26" s="42" t="n">
        <v>0.0301728</v>
      </c>
      <c r="E26" s="42" t="n">
        <v>-0.000326193</v>
      </c>
      <c r="F26" s="42" t="n">
        <v>1.03029648156357</v>
      </c>
      <c r="G26" s="42" t="n">
        <v>-0.173127</v>
      </c>
      <c r="H26" s="42" t="n">
        <v>0.000868715</v>
      </c>
      <c r="I26" s="42" t="n">
        <v>0.841761730660036</v>
      </c>
      <c r="J26" s="42" t="n">
        <v>-0.0558689</v>
      </c>
      <c r="K26" s="42" t="n">
        <v>-0.000424134</v>
      </c>
      <c r="L26" s="42" t="n">
        <v>0.945262101367499</v>
      </c>
      <c r="M26" s="42" t="n">
        <v>0.81969488453315</v>
      </c>
      <c r="N26" s="42" t="n">
        <v>1.00011839500814</v>
      </c>
      <c r="O26" s="42" t="n">
        <v>0.819791932315673</v>
      </c>
      <c r="P26" s="43"/>
      <c r="Q26" s="43"/>
      <c r="R26" s="43"/>
      <c r="S26" s="44"/>
      <c r="T26" s="45"/>
      <c r="U26" s="44"/>
      <c r="V26" s="44"/>
      <c r="W26" s="44"/>
      <c r="X26" s="46"/>
      <c r="Y26" s="47"/>
      <c r="Z26" s="48"/>
      <c r="AA26" s="46"/>
      <c r="AB26" s="44"/>
      <c r="AC26" s="39"/>
      <c r="AD26" s="49"/>
      <c r="AE26" s="46"/>
      <c r="AF26" s="45"/>
      <c r="AG26" s="46"/>
      <c r="AH26" s="45"/>
      <c r="AI26" s="43"/>
      <c r="AJ26" s="43"/>
      <c r="AK26" s="44"/>
      <c r="AL26" s="43"/>
      <c r="AM26" s="46"/>
      <c r="AN26" s="44"/>
      <c r="AO26" s="50"/>
      <c r="AP26" s="44"/>
      <c r="AQ26" s="44"/>
      <c r="AR26" s="44"/>
      <c r="AS26" s="44"/>
      <c r="AT26" s="44"/>
      <c r="AU26" s="44"/>
      <c r="AV26" s="48"/>
      <c r="AW26" s="44"/>
      <c r="AX26" s="51"/>
      <c r="AY26" s="52"/>
      <c r="AZ26" s="52"/>
      <c r="BA26" s="52"/>
      <c r="BB26" s="53"/>
      <c r="BC26" s="67" t="s">
        <v>59</v>
      </c>
      <c r="BD26" s="68" t="n">
        <v>246</v>
      </c>
      <c r="BE26" s="68" t="n">
        <v>245</v>
      </c>
      <c r="BF26" s="68" t="n">
        <v>1</v>
      </c>
      <c r="BG26" s="61"/>
      <c r="BH26" s="61"/>
      <c r="BI26" s="61"/>
      <c r="BJ26" s="14"/>
      <c r="BK26" s="61"/>
      <c r="BL26" s="61"/>
      <c r="BM26" s="61"/>
      <c r="BN26" s="61"/>
      <c r="BO26" s="61"/>
      <c r="BP26" s="61"/>
      <c r="BQ26" s="36"/>
      <c r="BR26" s="36"/>
      <c r="BS26" s="36"/>
      <c r="BT26" s="36"/>
      <c r="BU26" s="36"/>
      <c r="BV26" s="36"/>
      <c r="BW26" s="36"/>
      <c r="BX26" s="36"/>
      <c r="BY26" s="36"/>
      <c r="BZ26" s="36"/>
      <c r="CA26" s="36"/>
      <c r="CB26" s="36"/>
      <c r="CC26" s="36"/>
      <c r="CD26" s="36"/>
      <c r="CE26" s="36"/>
      <c r="CF26" s="36"/>
      <c r="CG26" s="36"/>
      <c r="CH26" s="36"/>
      <c r="CI26" s="36"/>
      <c r="CJ26" s="36"/>
      <c r="CK26" s="36"/>
      <c r="CL26" s="37"/>
      <c r="AMX26" s="38"/>
      <c r="AMY26" s="38"/>
      <c r="AMZ26" s="38"/>
      <c r="ANA26" s="38"/>
      <c r="ANB26" s="38"/>
      <c r="ANC26" s="38"/>
      <c r="AND26" s="38"/>
      <c r="ANE26" s="38"/>
      <c r="ANF26" s="38"/>
      <c r="ANG26" s="38"/>
      <c r="ANK26" s="0"/>
      <c r="ANL26" s="0"/>
      <c r="ANM26" s="0"/>
      <c r="XFD26" s="0"/>
    </row>
    <row r="27" s="6" customFormat="true" ht="15" hidden="false" customHeight="true" outlineLevel="0" collapsed="false">
      <c r="A27" s="39" t="n">
        <v>32</v>
      </c>
      <c r="B27" s="40" t="n">
        <v>26</v>
      </c>
      <c r="C27" s="41" t="s">
        <v>52</v>
      </c>
      <c r="D27" s="42" t="n">
        <v>-0.0374141</v>
      </c>
      <c r="E27" s="42" t="n">
        <v>0.000261407</v>
      </c>
      <c r="F27" s="42" t="n">
        <v>0.963528999982475</v>
      </c>
      <c r="G27" s="42" t="n">
        <v>0.193002</v>
      </c>
      <c r="H27" s="42" t="n">
        <v>-0.000301913</v>
      </c>
      <c r="I27" s="42" t="n">
        <v>1.21251908874449</v>
      </c>
      <c r="J27" s="42" t="n">
        <v>-0.0225053</v>
      </c>
      <c r="K27" s="42" t="n">
        <v>0.000111855</v>
      </c>
      <c r="L27" s="42" t="n">
        <v>0.977855427027291</v>
      </c>
      <c r="M27" s="42" t="n">
        <v>1.14234435207751</v>
      </c>
      <c r="N27" s="42" t="n">
        <v>1.0000713515454</v>
      </c>
      <c r="O27" s="42" t="n">
        <v>1.14242586011241</v>
      </c>
      <c r="P27" s="43"/>
      <c r="Q27" s="43"/>
      <c r="R27" s="43"/>
      <c r="S27" s="44"/>
      <c r="T27" s="45"/>
      <c r="U27" s="44"/>
      <c r="V27" s="44"/>
      <c r="W27" s="44"/>
      <c r="X27" s="46"/>
      <c r="Y27" s="47"/>
      <c r="Z27" s="48"/>
      <c r="AA27" s="46"/>
      <c r="AB27" s="44"/>
      <c r="AC27" s="39"/>
      <c r="AD27" s="49"/>
      <c r="AE27" s="46"/>
      <c r="AF27" s="45"/>
      <c r="AG27" s="46"/>
      <c r="AH27" s="45"/>
      <c r="AI27" s="43"/>
      <c r="AJ27" s="43"/>
      <c r="AK27" s="44"/>
      <c r="AL27" s="43"/>
      <c r="AM27" s="46"/>
      <c r="AN27" s="44"/>
      <c r="AO27" s="50"/>
      <c r="AP27" s="44"/>
      <c r="AQ27" s="44"/>
      <c r="AR27" s="44"/>
      <c r="AS27" s="44"/>
      <c r="AT27" s="44"/>
      <c r="AU27" s="44"/>
      <c r="AV27" s="48"/>
      <c r="AW27" s="44"/>
      <c r="AX27" s="51"/>
      <c r="AY27" s="52"/>
      <c r="AZ27" s="52"/>
      <c r="BA27" s="52"/>
      <c r="BB27" s="53"/>
      <c r="BC27" s="67"/>
      <c r="BD27" s="68" t="n">
        <v>1410</v>
      </c>
      <c r="BE27" s="68"/>
      <c r="BF27" s="68"/>
      <c r="BG27" s="61"/>
      <c r="BH27" s="61"/>
      <c r="BI27" s="61"/>
      <c r="BJ27" s="14"/>
      <c r="BK27" s="61"/>
      <c r="BL27" s="61"/>
      <c r="BM27" s="61"/>
      <c r="BN27" s="61"/>
      <c r="BO27" s="61"/>
      <c r="BP27" s="61"/>
      <c r="BQ27" s="36"/>
      <c r="BR27" s="36"/>
      <c r="BS27" s="36"/>
      <c r="BT27" s="36"/>
      <c r="BU27" s="36"/>
      <c r="BV27" s="36"/>
      <c r="BW27" s="36"/>
      <c r="BX27" s="36"/>
      <c r="BY27" s="36"/>
      <c r="BZ27" s="36"/>
      <c r="CA27" s="36"/>
      <c r="CB27" s="36"/>
      <c r="CC27" s="36"/>
      <c r="CD27" s="36"/>
      <c r="CE27" s="36"/>
      <c r="CF27" s="36"/>
      <c r="CG27" s="36"/>
      <c r="CH27" s="36"/>
      <c r="CI27" s="36"/>
      <c r="CJ27" s="36"/>
      <c r="CK27" s="36"/>
      <c r="CL27" s="37"/>
      <c r="AMX27" s="38"/>
      <c r="AMY27" s="38"/>
      <c r="AMZ27" s="38"/>
      <c r="ANA27" s="38"/>
      <c r="ANB27" s="38"/>
      <c r="ANC27" s="38"/>
      <c r="AND27" s="38"/>
      <c r="ANE27" s="38"/>
      <c r="ANF27" s="38"/>
      <c r="ANG27" s="38"/>
      <c r="ANK27" s="0"/>
      <c r="ANL27" s="0"/>
      <c r="ANM27" s="0"/>
      <c r="XFD27" s="0"/>
    </row>
    <row r="28" s="6" customFormat="true" ht="15" hidden="false" customHeight="true" outlineLevel="0" collapsed="false">
      <c r="A28" s="39" t="n">
        <v>33</v>
      </c>
      <c r="B28" s="40" t="n">
        <v>27</v>
      </c>
      <c r="C28" s="41" t="s">
        <v>52</v>
      </c>
      <c r="D28" s="42" t="n">
        <v>0.075492</v>
      </c>
      <c r="E28" s="42" t="n">
        <v>-3.55546E-005</v>
      </c>
      <c r="F28" s="42" t="n">
        <v>1.07837625844861</v>
      </c>
      <c r="G28" s="42" t="n">
        <v>-0.076678</v>
      </c>
      <c r="H28" s="42" t="n">
        <v>0.000127102</v>
      </c>
      <c r="I28" s="42" t="n">
        <v>0.926305765978078</v>
      </c>
      <c r="J28" s="42" t="n">
        <v>0.0283245</v>
      </c>
      <c r="K28" s="42" t="n">
        <v>-0.000236421</v>
      </c>
      <c r="L28" s="42" t="n">
        <v>1.02848626847413</v>
      </c>
      <c r="M28" s="42" t="n">
        <v>1.02751010305824</v>
      </c>
      <c r="N28" s="42" t="n">
        <v>0.999855136893673</v>
      </c>
      <c r="O28" s="42" t="n">
        <v>1.02736125475293</v>
      </c>
      <c r="P28" s="43"/>
      <c r="Q28" s="43"/>
      <c r="R28" s="43"/>
      <c r="S28" s="44"/>
      <c r="T28" s="45"/>
      <c r="U28" s="44"/>
      <c r="V28" s="44"/>
      <c r="W28" s="44"/>
      <c r="X28" s="46"/>
      <c r="Y28" s="47"/>
      <c r="Z28" s="48"/>
      <c r="AA28" s="46"/>
      <c r="AB28" s="44"/>
      <c r="AC28" s="39"/>
      <c r="AD28" s="49"/>
      <c r="AE28" s="46"/>
      <c r="AF28" s="45"/>
      <c r="AG28" s="46"/>
      <c r="AH28" s="45"/>
      <c r="AI28" s="43"/>
      <c r="AJ28" s="43"/>
      <c r="AK28" s="44"/>
      <c r="AL28" s="43"/>
      <c r="AM28" s="46"/>
      <c r="AN28" s="44"/>
      <c r="AO28" s="50"/>
      <c r="AP28" s="44"/>
      <c r="AQ28" s="44"/>
      <c r="AR28" s="44"/>
      <c r="AS28" s="44"/>
      <c r="AT28" s="44"/>
      <c r="AU28" s="44"/>
      <c r="AV28" s="48"/>
      <c r="AW28" s="44"/>
      <c r="AX28" s="51"/>
      <c r="AY28" s="52"/>
      <c r="AZ28" s="52"/>
      <c r="BA28" s="52"/>
      <c r="BB28" s="53"/>
      <c r="BC28" s="67" t="s">
        <v>61</v>
      </c>
      <c r="BD28" s="68"/>
      <c r="BE28" s="68"/>
      <c r="BF28" s="68"/>
      <c r="BG28" s="61"/>
      <c r="BH28" s="61"/>
      <c r="BI28" s="61"/>
      <c r="BJ28" s="14"/>
      <c r="BK28" s="61"/>
      <c r="BL28" s="61"/>
      <c r="BM28" s="61"/>
      <c r="BN28" s="61"/>
      <c r="BO28" s="61"/>
      <c r="BP28" s="61"/>
      <c r="BQ28" s="36"/>
      <c r="BR28" s="36"/>
      <c r="BS28" s="36"/>
      <c r="BT28" s="36"/>
      <c r="BU28" s="36"/>
      <c r="BV28" s="36"/>
      <c r="BW28" s="36"/>
      <c r="BX28" s="36"/>
      <c r="BY28" s="36"/>
      <c r="BZ28" s="36"/>
      <c r="CA28" s="36"/>
      <c r="CB28" s="36"/>
      <c r="CC28" s="36"/>
      <c r="CD28" s="36"/>
      <c r="CE28" s="36"/>
      <c r="CF28" s="36"/>
      <c r="CG28" s="36"/>
      <c r="CH28" s="36"/>
      <c r="CI28" s="36"/>
      <c r="CJ28" s="36"/>
      <c r="CK28" s="36"/>
      <c r="CL28" s="37"/>
      <c r="AMX28" s="38"/>
      <c r="AMY28" s="38"/>
      <c r="AMZ28" s="38"/>
      <c r="ANA28" s="38"/>
      <c r="ANB28" s="38"/>
      <c r="ANC28" s="38"/>
      <c r="AND28" s="38"/>
      <c r="ANE28" s="38"/>
      <c r="ANF28" s="38"/>
      <c r="ANG28" s="38"/>
      <c r="ANK28" s="0"/>
      <c r="ANL28" s="0"/>
      <c r="ANM28" s="0"/>
      <c r="XFD28" s="0"/>
    </row>
    <row r="29" s="6" customFormat="true" ht="15" hidden="false" customHeight="true" outlineLevel="0" collapsed="false">
      <c r="A29" s="39" t="n">
        <v>34</v>
      </c>
      <c r="B29" s="40" t="n">
        <v>28</v>
      </c>
      <c r="C29" s="41" t="s">
        <v>52</v>
      </c>
      <c r="D29" s="42" t="n">
        <v>0.0687346</v>
      </c>
      <c r="E29" s="42" t="n">
        <v>0.000149334</v>
      </c>
      <c r="F29" s="42" t="n">
        <v>1.07131185904984</v>
      </c>
      <c r="G29" s="42" t="n">
        <v>0.0651101</v>
      </c>
      <c r="H29" s="42" t="n">
        <v>-0.000574983</v>
      </c>
      <c r="I29" s="42" t="n">
        <v>1.06666303559277</v>
      </c>
      <c r="J29" s="42" t="n">
        <v>0.025852</v>
      </c>
      <c r="K29" s="42" t="n">
        <v>0.000165759</v>
      </c>
      <c r="L29" s="42" t="n">
        <v>1.02635917542419</v>
      </c>
      <c r="M29" s="42" t="n">
        <v>1.17315499911534</v>
      </c>
      <c r="N29" s="42" t="n">
        <v>0.999740143768481</v>
      </c>
      <c r="O29" s="42" t="n">
        <v>1.17285014747828</v>
      </c>
      <c r="P29" s="43"/>
      <c r="Q29" s="43"/>
      <c r="R29" s="43"/>
      <c r="S29" s="44"/>
      <c r="T29" s="45"/>
      <c r="U29" s="44"/>
      <c r="V29" s="44"/>
      <c r="W29" s="44"/>
      <c r="X29" s="46"/>
      <c r="Y29" s="47"/>
      <c r="Z29" s="48"/>
      <c r="AA29" s="46"/>
      <c r="AB29" s="44"/>
      <c r="AC29" s="39"/>
      <c r="AD29" s="49"/>
      <c r="AE29" s="46"/>
      <c r="AF29" s="45"/>
      <c r="AG29" s="46"/>
      <c r="AH29" s="45"/>
      <c r="AI29" s="43"/>
      <c r="AJ29" s="43"/>
      <c r="AK29" s="44"/>
      <c r="AL29" s="43"/>
      <c r="AM29" s="46"/>
      <c r="AN29" s="44"/>
      <c r="AO29" s="50"/>
      <c r="AP29" s="44"/>
      <c r="AQ29" s="44"/>
      <c r="AR29" s="44"/>
      <c r="AS29" s="44"/>
      <c r="AT29" s="44"/>
      <c r="AU29" s="44"/>
      <c r="AV29" s="48"/>
      <c r="AW29" s="44"/>
      <c r="AX29" s="51"/>
      <c r="AY29" s="52"/>
      <c r="AZ29" s="52"/>
      <c r="BA29" s="52"/>
      <c r="BB29" s="53"/>
      <c r="BC29" s="67" t="s">
        <v>58</v>
      </c>
      <c r="BD29" s="68" t="n">
        <v>756</v>
      </c>
      <c r="BE29" s="68" t="n">
        <v>714</v>
      </c>
      <c r="BF29" s="68" t="n">
        <v>42</v>
      </c>
      <c r="BG29" s="61"/>
      <c r="BH29" s="61"/>
      <c r="BI29" s="61"/>
      <c r="BJ29" s="14"/>
      <c r="BK29" s="61"/>
      <c r="BL29" s="61"/>
      <c r="BM29" s="61"/>
      <c r="BN29" s="61"/>
      <c r="BO29" s="61"/>
      <c r="BP29" s="61"/>
      <c r="BQ29" s="36"/>
      <c r="BR29" s="36"/>
      <c r="BS29" s="36"/>
      <c r="BT29" s="36"/>
      <c r="BU29" s="36"/>
      <c r="BV29" s="36"/>
      <c r="BW29" s="36"/>
      <c r="BX29" s="36"/>
      <c r="BY29" s="36"/>
      <c r="BZ29" s="36"/>
      <c r="CA29" s="36"/>
      <c r="CB29" s="36"/>
      <c r="CC29" s="36"/>
      <c r="CD29" s="36"/>
      <c r="CE29" s="36"/>
      <c r="CF29" s="36"/>
      <c r="CG29" s="36"/>
      <c r="CH29" s="36"/>
      <c r="CI29" s="36"/>
      <c r="CJ29" s="36"/>
      <c r="CK29" s="36"/>
      <c r="CL29" s="37"/>
      <c r="AMX29" s="38"/>
      <c r="AMY29" s="38"/>
      <c r="AMZ29" s="38"/>
      <c r="ANA29" s="38"/>
      <c r="ANB29" s="38"/>
      <c r="ANC29" s="38"/>
      <c r="AND29" s="38"/>
      <c r="ANE29" s="38"/>
      <c r="ANF29" s="38"/>
      <c r="ANG29" s="38"/>
      <c r="ANK29" s="0"/>
      <c r="ANL29" s="0"/>
      <c r="ANM29" s="0"/>
      <c r="XFD29" s="0"/>
    </row>
    <row r="30" s="6" customFormat="true" ht="15" hidden="false" customHeight="true" outlineLevel="0" collapsed="false">
      <c r="A30" s="39" t="n">
        <v>36</v>
      </c>
      <c r="B30" s="40" t="n">
        <v>29</v>
      </c>
      <c r="C30" s="41" t="s">
        <v>52</v>
      </c>
      <c r="D30" s="42" t="n">
        <v>-0.0940687</v>
      </c>
      <c r="E30" s="42" t="n">
        <v>-7.22799E-005</v>
      </c>
      <c r="F30" s="42" t="n">
        <v>0.910154439713635</v>
      </c>
      <c r="G30" s="42" t="n">
        <v>0.048611</v>
      </c>
      <c r="H30" s="42" t="n">
        <v>0.000459849</v>
      </c>
      <c r="I30" s="42" t="n">
        <v>1.05029476043755</v>
      </c>
      <c r="J30" s="42" t="n">
        <v>-0.0133476</v>
      </c>
      <c r="K30" s="42" t="n">
        <v>-0.000267854</v>
      </c>
      <c r="L30" s="42" t="n">
        <v>0.986476817048361</v>
      </c>
      <c r="M30" s="42" t="n">
        <v>0.942890332034321</v>
      </c>
      <c r="N30" s="42" t="n">
        <v>1.00011972226614</v>
      </c>
      <c r="O30" s="42" t="n">
        <v>0.943003217001592</v>
      </c>
      <c r="P30" s="43"/>
      <c r="Q30" s="43"/>
      <c r="R30" s="43"/>
      <c r="S30" s="44"/>
      <c r="T30" s="45"/>
      <c r="U30" s="44"/>
      <c r="V30" s="44"/>
      <c r="W30" s="44"/>
      <c r="X30" s="46"/>
      <c r="Y30" s="47"/>
      <c r="Z30" s="48"/>
      <c r="AA30" s="46"/>
      <c r="AB30" s="44"/>
      <c r="AC30" s="39"/>
      <c r="AD30" s="49"/>
      <c r="AE30" s="46"/>
      <c r="AF30" s="45"/>
      <c r="AG30" s="46"/>
      <c r="AH30" s="45"/>
      <c r="AI30" s="43"/>
      <c r="AJ30" s="43"/>
      <c r="AK30" s="44"/>
      <c r="AL30" s="43"/>
      <c r="AM30" s="46"/>
      <c r="AN30" s="44"/>
      <c r="AO30" s="50"/>
      <c r="AP30" s="44"/>
      <c r="AQ30" s="44"/>
      <c r="AR30" s="44"/>
      <c r="AS30" s="44"/>
      <c r="AT30" s="44"/>
      <c r="AU30" s="44"/>
      <c r="AV30" s="48"/>
      <c r="AW30" s="44"/>
      <c r="AX30" s="51"/>
      <c r="AY30" s="52"/>
      <c r="AZ30" s="52"/>
      <c r="BA30" s="52"/>
      <c r="BB30" s="53"/>
      <c r="BC30" s="67" t="s">
        <v>59</v>
      </c>
      <c r="BD30" s="68" t="n">
        <v>245</v>
      </c>
      <c r="BE30" s="68" t="n">
        <v>245</v>
      </c>
      <c r="BF30" s="68" t="n">
        <v>0</v>
      </c>
      <c r="BG30" s="61"/>
      <c r="BH30" s="61"/>
      <c r="BI30" s="61"/>
      <c r="BJ30" s="14"/>
      <c r="BK30" s="61"/>
      <c r="BL30" s="61"/>
      <c r="BM30" s="61"/>
      <c r="BN30" s="61"/>
      <c r="BO30" s="61"/>
      <c r="BP30" s="61"/>
      <c r="BQ30" s="36"/>
      <c r="BR30" s="36"/>
      <c r="BS30" s="36"/>
      <c r="BT30" s="36"/>
      <c r="BU30" s="36"/>
      <c r="BV30" s="36"/>
      <c r="BW30" s="36"/>
      <c r="BX30" s="36"/>
      <c r="BY30" s="36"/>
      <c r="BZ30" s="36"/>
      <c r="CA30" s="36"/>
      <c r="CB30" s="36"/>
      <c r="CC30" s="36"/>
      <c r="CD30" s="36"/>
      <c r="CE30" s="36"/>
      <c r="CF30" s="36"/>
      <c r="CG30" s="36"/>
      <c r="CH30" s="36"/>
      <c r="CI30" s="36"/>
      <c r="CJ30" s="36"/>
      <c r="CK30" s="36"/>
      <c r="CL30" s="37"/>
      <c r="AMX30" s="38"/>
      <c r="AMY30" s="38"/>
      <c r="AMZ30" s="38"/>
      <c r="ANA30" s="38"/>
      <c r="ANB30" s="38"/>
      <c r="ANC30" s="38"/>
      <c r="AND30" s="38"/>
      <c r="ANE30" s="38"/>
      <c r="ANF30" s="38"/>
      <c r="ANG30" s="38"/>
      <c r="ANK30" s="0"/>
      <c r="ANL30" s="0"/>
      <c r="ANM30" s="0"/>
      <c r="XFD30" s="0"/>
    </row>
    <row r="31" s="6" customFormat="true" ht="15" hidden="false" customHeight="true" outlineLevel="0" collapsed="false">
      <c r="A31" s="39" t="n">
        <v>1</v>
      </c>
      <c r="B31" s="40" t="n">
        <v>1</v>
      </c>
      <c r="C31" s="41" t="s">
        <v>62</v>
      </c>
      <c r="D31" s="42" t="n">
        <v>0.0413183</v>
      </c>
      <c r="E31" s="42" t="n">
        <v>2.30043E-005</v>
      </c>
      <c r="F31" s="42" t="n">
        <v>1.04220775483793</v>
      </c>
      <c r="G31" s="42" t="n">
        <v>-0.156612</v>
      </c>
      <c r="H31" s="42" t="n">
        <v>2.25427E-007</v>
      </c>
      <c r="I31" s="42" t="n">
        <v>0.855035941084277</v>
      </c>
      <c r="J31" s="42" t="n">
        <v>-0.031837</v>
      </c>
      <c r="K31" s="42" t="n">
        <v>0.000173142</v>
      </c>
      <c r="L31" s="42" t="n">
        <v>0.968832192541321</v>
      </c>
      <c r="M31" s="42" t="n">
        <v>0.863181152266755</v>
      </c>
      <c r="N31" s="42" t="n">
        <v>1.00019639100919</v>
      </c>
      <c r="O31" s="42" t="n">
        <v>0.863350673284363</v>
      </c>
      <c r="P31" s="43"/>
      <c r="Q31" s="43"/>
      <c r="R31" s="43"/>
      <c r="S31" s="44"/>
      <c r="T31" s="45"/>
      <c r="U31" s="44"/>
      <c r="V31" s="44"/>
      <c r="W31" s="44"/>
      <c r="X31" s="46"/>
      <c r="Y31" s="47"/>
      <c r="Z31" s="48"/>
      <c r="AA31" s="46"/>
      <c r="AB31" s="44"/>
      <c r="AC31" s="39"/>
      <c r="AD31" s="49"/>
      <c r="AE31" s="46"/>
      <c r="AF31" s="45"/>
      <c r="AG31" s="46"/>
      <c r="AH31" s="45"/>
      <c r="AI31" s="43"/>
      <c r="AJ31" s="43"/>
      <c r="AK31" s="44"/>
      <c r="AL31" s="43"/>
      <c r="AM31" s="46"/>
      <c r="AN31" s="44"/>
      <c r="AO31" s="50"/>
      <c r="AP31" s="44"/>
      <c r="AQ31" s="44"/>
      <c r="AR31" s="44"/>
      <c r="AS31" s="44"/>
      <c r="AT31" s="44"/>
      <c r="AU31" s="44"/>
      <c r="AV31" s="48"/>
      <c r="AW31" s="44"/>
      <c r="AX31" s="51"/>
      <c r="AY31" s="52"/>
      <c r="AZ31" s="52"/>
      <c r="BA31" s="52"/>
      <c r="BB31" s="53"/>
      <c r="BC31" s="67"/>
      <c r="BD31" s="68" t="n">
        <v>1001</v>
      </c>
      <c r="BE31" s="68"/>
      <c r="BF31" s="68"/>
      <c r="BG31" s="14"/>
      <c r="BH31" s="14"/>
      <c r="BI31" s="14"/>
      <c r="BJ31" s="14"/>
      <c r="BK31" s="14"/>
      <c r="BL31" s="14"/>
      <c r="BM31" s="14"/>
      <c r="BN31" s="14"/>
      <c r="BO31" s="14"/>
      <c r="BP31" s="14"/>
      <c r="BQ31" s="36"/>
      <c r="BR31" s="36"/>
      <c r="BS31" s="36"/>
      <c r="BT31" s="36"/>
      <c r="BU31" s="36"/>
      <c r="BV31" s="36"/>
      <c r="BW31" s="36"/>
      <c r="BX31" s="36"/>
      <c r="BY31" s="36"/>
      <c r="BZ31" s="36"/>
      <c r="CA31" s="36"/>
      <c r="CB31" s="36"/>
      <c r="CC31" s="36"/>
      <c r="CD31" s="36"/>
      <c r="CE31" s="36"/>
      <c r="CF31" s="36"/>
      <c r="CG31" s="36"/>
      <c r="CH31" s="36"/>
      <c r="CI31" s="36"/>
      <c r="CJ31" s="36"/>
      <c r="CK31" s="36"/>
      <c r="CL31" s="37"/>
      <c r="AMX31" s="38"/>
      <c r="AMY31" s="38"/>
      <c r="AMZ31" s="38"/>
      <c r="ANA31" s="38"/>
      <c r="ANB31" s="38"/>
      <c r="ANC31" s="38"/>
      <c r="AND31" s="38"/>
      <c r="ANE31" s="38"/>
      <c r="ANF31" s="38"/>
      <c r="ANG31" s="38"/>
      <c r="ANK31" s="0"/>
      <c r="ANL31" s="0"/>
      <c r="ANM31" s="0"/>
      <c r="XFD31" s="0"/>
    </row>
    <row r="32" s="6" customFormat="true" ht="15" hidden="false" customHeight="true" outlineLevel="0" collapsed="false">
      <c r="A32" s="39" t="n">
        <v>2</v>
      </c>
      <c r="B32" s="40" t="n">
        <v>2</v>
      </c>
      <c r="C32" s="41" t="s">
        <v>62</v>
      </c>
      <c r="D32" s="42" t="n">
        <v>-0.0928634</v>
      </c>
      <c r="E32" s="42" t="n">
        <v>-9.22669E-005</v>
      </c>
      <c r="F32" s="42" t="n">
        <v>0.911233897224163</v>
      </c>
      <c r="G32" s="42" t="n">
        <v>-0.00819885</v>
      </c>
      <c r="H32" s="42" t="n">
        <v>0.000654413</v>
      </c>
      <c r="I32" s="42" t="n">
        <v>0.992483950829898</v>
      </c>
      <c r="J32" s="42" t="n">
        <v>-0.0491235</v>
      </c>
      <c r="K32" s="42" t="n">
        <v>-0.000116254</v>
      </c>
      <c r="L32" s="42" t="n">
        <v>0.951952867828377</v>
      </c>
      <c r="M32" s="42" t="n">
        <v>0.860548114766048</v>
      </c>
      <c r="N32" s="42" t="n">
        <v>1.00044599152466</v>
      </c>
      <c r="O32" s="42" t="n">
        <v>0.860931911931796</v>
      </c>
      <c r="P32" s="43"/>
      <c r="Q32" s="43"/>
      <c r="R32" s="43"/>
      <c r="S32" s="44"/>
      <c r="T32" s="45"/>
      <c r="U32" s="44"/>
      <c r="V32" s="44"/>
      <c r="W32" s="44"/>
      <c r="X32" s="46"/>
      <c r="Y32" s="47"/>
      <c r="Z32" s="48"/>
      <c r="AA32" s="46"/>
      <c r="AB32" s="44"/>
      <c r="AC32" s="39"/>
      <c r="AD32" s="49"/>
      <c r="AE32" s="46"/>
      <c r="AF32" s="45"/>
      <c r="AG32" s="46"/>
      <c r="AH32" s="45"/>
      <c r="AI32" s="43"/>
      <c r="AJ32" s="43"/>
      <c r="AK32" s="44"/>
      <c r="AL32" s="43"/>
      <c r="AM32" s="46"/>
      <c r="AN32" s="44"/>
      <c r="AO32" s="50"/>
      <c r="AP32" s="44"/>
      <c r="AQ32" s="44"/>
      <c r="AR32" s="44"/>
      <c r="AS32" s="44"/>
      <c r="AT32" s="44"/>
      <c r="AU32" s="44"/>
      <c r="AV32" s="48"/>
      <c r="AW32" s="44"/>
      <c r="AX32" s="51"/>
      <c r="AY32" s="52"/>
      <c r="AZ32" s="52"/>
      <c r="BA32" s="52"/>
      <c r="BB32" s="65"/>
      <c r="BC32" s="14"/>
      <c r="BD32" s="14"/>
      <c r="BE32" s="14"/>
      <c r="BF32" s="14"/>
      <c r="BG32" s="14"/>
      <c r="BH32" s="14"/>
      <c r="BI32" s="14"/>
      <c r="BJ32" s="14"/>
      <c r="BK32" s="14"/>
      <c r="BL32" s="14"/>
      <c r="BM32" s="14"/>
      <c r="BN32" s="14"/>
      <c r="BO32" s="14"/>
      <c r="BP32" s="14"/>
      <c r="BQ32" s="36"/>
      <c r="BR32" s="36"/>
      <c r="BS32" s="36"/>
      <c r="BT32" s="36"/>
      <c r="BU32" s="36"/>
      <c r="BV32" s="36"/>
      <c r="BW32" s="36"/>
      <c r="BX32" s="36"/>
      <c r="BY32" s="36"/>
      <c r="BZ32" s="36"/>
      <c r="CA32" s="36"/>
      <c r="CB32" s="36"/>
      <c r="CC32" s="36"/>
      <c r="CD32" s="36"/>
      <c r="CE32" s="36"/>
      <c r="CF32" s="36"/>
      <c r="CG32" s="36"/>
      <c r="CH32" s="36"/>
      <c r="CI32" s="36"/>
      <c r="CJ32" s="36"/>
      <c r="CK32" s="36"/>
      <c r="CL32" s="37"/>
      <c r="AMX32" s="38"/>
      <c r="AMY32" s="38"/>
      <c r="AMZ32" s="38"/>
      <c r="ANA32" s="38"/>
      <c r="ANB32" s="38"/>
      <c r="ANC32" s="38"/>
      <c r="AND32" s="38"/>
      <c r="ANE32" s="38"/>
      <c r="ANF32" s="38"/>
      <c r="ANG32" s="38"/>
      <c r="ANK32" s="0"/>
      <c r="ANL32" s="0"/>
      <c r="ANM32" s="0"/>
      <c r="XFD32" s="0"/>
    </row>
    <row r="33" s="6" customFormat="true" ht="15" hidden="false" customHeight="true" outlineLevel="0" collapsed="false">
      <c r="A33" s="39" t="n">
        <v>5</v>
      </c>
      <c r="B33" s="40" t="n">
        <v>3</v>
      </c>
      <c r="C33" s="41" t="s">
        <v>62</v>
      </c>
      <c r="D33" s="42" t="n">
        <v>0.0838342</v>
      </c>
      <c r="E33" s="42" t="n">
        <v>4.34251E-006</v>
      </c>
      <c r="F33" s="42" t="n">
        <v>1.08745330215326</v>
      </c>
      <c r="G33" s="42" t="n">
        <v>-0.0979596</v>
      </c>
      <c r="H33" s="42" t="n">
        <v>0.000115903</v>
      </c>
      <c r="I33" s="42" t="n">
        <v>0.906790626773102</v>
      </c>
      <c r="J33" s="42" t="n">
        <v>-0.0967733</v>
      </c>
      <c r="K33" s="42" t="n">
        <v>-5.66032E-005</v>
      </c>
      <c r="L33" s="42" t="n">
        <v>0.907710391635604</v>
      </c>
      <c r="M33" s="42" t="n">
        <v>0.895029410816245</v>
      </c>
      <c r="N33" s="42" t="n">
        <v>1.00006364433521</v>
      </c>
      <c r="O33" s="42" t="n">
        <v>0.895086374368093</v>
      </c>
      <c r="P33" s="43"/>
      <c r="Q33" s="43"/>
      <c r="R33" s="43"/>
      <c r="S33" s="44"/>
      <c r="T33" s="45"/>
      <c r="U33" s="44"/>
      <c r="V33" s="44"/>
      <c r="W33" s="44"/>
      <c r="X33" s="46"/>
      <c r="Y33" s="47"/>
      <c r="Z33" s="48"/>
      <c r="AA33" s="46"/>
      <c r="AB33" s="44"/>
      <c r="AC33" s="39"/>
      <c r="AD33" s="49"/>
      <c r="AE33" s="46"/>
      <c r="AF33" s="45"/>
      <c r="AG33" s="46"/>
      <c r="AH33" s="45"/>
      <c r="AI33" s="43"/>
      <c r="AJ33" s="43"/>
      <c r="AK33" s="44"/>
      <c r="AL33" s="43"/>
      <c r="AM33" s="46"/>
      <c r="AN33" s="44"/>
      <c r="AO33" s="50"/>
      <c r="AP33" s="44"/>
      <c r="AQ33" s="44"/>
      <c r="AR33" s="44"/>
      <c r="AS33" s="44"/>
      <c r="AT33" s="44"/>
      <c r="AU33" s="44"/>
      <c r="AV33" s="48"/>
      <c r="AW33" s="44"/>
      <c r="AX33" s="51"/>
      <c r="AY33" s="52"/>
      <c r="AZ33" s="52"/>
      <c r="BA33" s="52"/>
      <c r="BB33" s="53"/>
      <c r="BC33" s="14"/>
      <c r="BD33" s="14"/>
      <c r="BE33" s="14"/>
      <c r="BF33" s="14"/>
      <c r="BG33" s="14"/>
      <c r="BH33" s="14"/>
      <c r="BI33" s="14"/>
      <c r="BJ33" s="14"/>
      <c r="BK33" s="14"/>
      <c r="BL33" s="14"/>
      <c r="BM33" s="14"/>
      <c r="BN33" s="14"/>
      <c r="BO33" s="14"/>
      <c r="BP33" s="14"/>
      <c r="BQ33" s="36"/>
      <c r="BR33" s="36"/>
      <c r="BS33" s="36"/>
      <c r="BT33" s="36"/>
      <c r="BU33" s="36"/>
      <c r="BV33" s="36"/>
      <c r="BW33" s="36"/>
      <c r="BX33" s="36"/>
      <c r="BY33" s="36"/>
      <c r="BZ33" s="36"/>
      <c r="CA33" s="36"/>
      <c r="CB33" s="36"/>
      <c r="CC33" s="36"/>
      <c r="CD33" s="36"/>
      <c r="CE33" s="36"/>
      <c r="CF33" s="36"/>
      <c r="CG33" s="36"/>
      <c r="CH33" s="36"/>
      <c r="CI33" s="36"/>
      <c r="CJ33" s="36"/>
      <c r="CK33" s="36"/>
      <c r="CL33" s="37"/>
      <c r="AMX33" s="38"/>
      <c r="AMY33" s="38"/>
      <c r="AMZ33" s="38"/>
      <c r="ANA33" s="38"/>
      <c r="ANB33" s="38"/>
      <c r="ANC33" s="38"/>
      <c r="AND33" s="38"/>
      <c r="ANE33" s="38"/>
      <c r="ANF33" s="38"/>
      <c r="ANG33" s="38"/>
      <c r="ANK33" s="0"/>
      <c r="ANL33" s="0"/>
      <c r="ANM33" s="0"/>
      <c r="XFD33" s="0"/>
    </row>
    <row r="34" s="6" customFormat="true" ht="15" hidden="false" customHeight="true" outlineLevel="0" collapsed="false">
      <c r="A34" s="39" t="n">
        <v>6</v>
      </c>
      <c r="B34" s="40" t="n">
        <v>4</v>
      </c>
      <c r="C34" s="41" t="s">
        <v>62</v>
      </c>
      <c r="D34" s="42" t="n">
        <v>0.0434387</v>
      </c>
      <c r="E34" s="42" t="n">
        <v>-0.000224496</v>
      </c>
      <c r="F34" s="42" t="n">
        <v>1.04416153447484</v>
      </c>
      <c r="G34" s="42" t="n">
        <v>-0.0458662</v>
      </c>
      <c r="H34" s="42" t="n">
        <v>0.000539988</v>
      </c>
      <c r="I34" s="42" t="n">
        <v>0.955685674842912</v>
      </c>
      <c r="J34" s="42" t="n">
        <v>0.0481656</v>
      </c>
      <c r="K34" s="42" t="n">
        <v>-0.000159889</v>
      </c>
      <c r="L34" s="42" t="n">
        <v>1.04917664715519</v>
      </c>
      <c r="M34" s="42" t="n">
        <v>1.04680021807583</v>
      </c>
      <c r="N34" s="42" t="n">
        <v>1.00015561510677</v>
      </c>
      <c r="O34" s="42" t="n">
        <v>1.04696311600354</v>
      </c>
      <c r="P34" s="43"/>
      <c r="Q34" s="43"/>
      <c r="R34" s="43"/>
      <c r="S34" s="44"/>
      <c r="T34" s="45"/>
      <c r="U34" s="44"/>
      <c r="V34" s="44"/>
      <c r="W34" s="44"/>
      <c r="X34" s="46"/>
      <c r="Y34" s="47"/>
      <c r="Z34" s="48"/>
      <c r="AA34" s="46"/>
      <c r="AB34" s="44"/>
      <c r="AC34" s="39"/>
      <c r="AD34" s="49"/>
      <c r="AE34" s="46"/>
      <c r="AF34" s="45"/>
      <c r="AG34" s="46"/>
      <c r="AH34" s="45"/>
      <c r="AI34" s="43"/>
      <c r="AJ34" s="43"/>
      <c r="AK34" s="44"/>
      <c r="AL34" s="43"/>
      <c r="AM34" s="46"/>
      <c r="AN34" s="44"/>
      <c r="AO34" s="50"/>
      <c r="AP34" s="44"/>
      <c r="AQ34" s="44"/>
      <c r="AR34" s="44"/>
      <c r="AS34" s="44"/>
      <c r="AT34" s="44"/>
      <c r="AU34" s="44"/>
      <c r="AV34" s="48"/>
      <c r="AW34" s="44"/>
      <c r="AX34" s="51"/>
      <c r="AY34" s="52"/>
      <c r="AZ34" s="52"/>
      <c r="BA34" s="52"/>
      <c r="BB34" s="65"/>
      <c r="BC34" s="14"/>
      <c r="BD34" s="14"/>
      <c r="BE34" s="14"/>
      <c r="BF34" s="14"/>
      <c r="BG34" s="14"/>
      <c r="BH34" s="14"/>
      <c r="BI34" s="14"/>
      <c r="BJ34" s="14"/>
      <c r="BK34" s="14"/>
      <c r="BL34" s="14"/>
      <c r="BM34" s="14"/>
      <c r="BN34" s="14"/>
      <c r="BO34" s="14"/>
      <c r="BP34" s="14"/>
      <c r="BQ34" s="36"/>
      <c r="BR34" s="36"/>
      <c r="BS34" s="36"/>
      <c r="BT34" s="36"/>
      <c r="BU34" s="36"/>
      <c r="BV34" s="36"/>
      <c r="BW34" s="36"/>
      <c r="BX34" s="36"/>
      <c r="BY34" s="36"/>
      <c r="BZ34" s="36"/>
      <c r="CA34" s="36"/>
      <c r="CB34" s="36"/>
      <c r="CC34" s="36"/>
      <c r="CD34" s="36"/>
      <c r="CE34" s="36"/>
      <c r="CF34" s="36"/>
      <c r="CG34" s="36"/>
      <c r="CH34" s="36"/>
      <c r="CI34" s="36"/>
      <c r="CJ34" s="36"/>
      <c r="CK34" s="36"/>
      <c r="CL34" s="37"/>
      <c r="AMX34" s="38"/>
      <c r="AMY34" s="38"/>
      <c r="AMZ34" s="38"/>
      <c r="ANA34" s="38"/>
      <c r="ANB34" s="38"/>
      <c r="ANC34" s="38"/>
      <c r="AND34" s="38"/>
      <c r="ANE34" s="38"/>
      <c r="ANF34" s="38"/>
      <c r="ANG34" s="38"/>
      <c r="ANK34" s="0"/>
      <c r="ANL34" s="0"/>
      <c r="ANM34" s="0"/>
      <c r="XFD34" s="0"/>
    </row>
    <row r="35" s="6" customFormat="true" ht="15" hidden="false" customHeight="true" outlineLevel="0" collapsed="false">
      <c r="A35" s="39" t="n">
        <v>7</v>
      </c>
      <c r="B35" s="40" t="n">
        <v>5</v>
      </c>
      <c r="C35" s="41" t="s">
        <v>62</v>
      </c>
      <c r="D35" s="42" t="n">
        <v>0.0472837</v>
      </c>
      <c r="E35" s="42" t="n">
        <v>0.000157326</v>
      </c>
      <c r="F35" s="42" t="n">
        <v>1.04858436008374</v>
      </c>
      <c r="G35" s="42" t="n">
        <v>-0.197257</v>
      </c>
      <c r="H35" s="42" t="n">
        <v>-0.000564127</v>
      </c>
      <c r="I35" s="42" t="n">
        <v>0.820516608279446</v>
      </c>
      <c r="J35" s="42" t="n">
        <v>0.0603348</v>
      </c>
      <c r="K35" s="42" t="n">
        <v>0.000439177</v>
      </c>
      <c r="L35" s="42" t="n">
        <v>1.06265870173371</v>
      </c>
      <c r="M35" s="42" t="n">
        <v>0.914261631119192</v>
      </c>
      <c r="N35" s="42" t="n">
        <v>1.00003237652411</v>
      </c>
      <c r="O35" s="42" t="n">
        <v>0.914291231732933</v>
      </c>
      <c r="P35" s="43"/>
      <c r="Q35" s="43"/>
      <c r="R35" s="43"/>
      <c r="S35" s="44"/>
      <c r="T35" s="45"/>
      <c r="U35" s="44"/>
      <c r="V35" s="44"/>
      <c r="W35" s="44"/>
      <c r="X35" s="46"/>
      <c r="Y35" s="47"/>
      <c r="Z35" s="48"/>
      <c r="AA35" s="46"/>
      <c r="AB35" s="44"/>
      <c r="AC35" s="39"/>
      <c r="AD35" s="49"/>
      <c r="AE35" s="46"/>
      <c r="AF35" s="45"/>
      <c r="AG35" s="46"/>
      <c r="AH35" s="45"/>
      <c r="AI35" s="43"/>
      <c r="AJ35" s="43"/>
      <c r="AK35" s="44"/>
      <c r="AL35" s="43"/>
      <c r="AM35" s="46"/>
      <c r="AN35" s="44"/>
      <c r="AO35" s="50"/>
      <c r="AP35" s="44"/>
      <c r="AQ35" s="44"/>
      <c r="AR35" s="44"/>
      <c r="AS35" s="44"/>
      <c r="AT35" s="44"/>
      <c r="AU35" s="44"/>
      <c r="AV35" s="48"/>
      <c r="AW35" s="44"/>
      <c r="AX35" s="51"/>
      <c r="AY35" s="52"/>
      <c r="AZ35" s="52"/>
      <c r="BA35" s="52"/>
      <c r="BB35" s="65"/>
      <c r="BC35" s="14"/>
      <c r="BD35" s="14"/>
      <c r="BE35" s="14"/>
      <c r="BF35" s="14"/>
      <c r="BG35" s="14"/>
      <c r="BH35" s="14"/>
      <c r="BI35" s="14"/>
      <c r="BJ35" s="14"/>
      <c r="BK35" s="14"/>
      <c r="BL35" s="14"/>
      <c r="BM35" s="14"/>
      <c r="BN35" s="14"/>
      <c r="BO35" s="14"/>
      <c r="BP35" s="14"/>
      <c r="BQ35" s="36"/>
      <c r="BR35" s="36"/>
      <c r="BS35" s="36"/>
      <c r="BT35" s="36"/>
      <c r="BU35" s="36"/>
      <c r="BV35" s="36"/>
      <c r="BW35" s="36"/>
      <c r="BX35" s="36"/>
      <c r="BY35" s="36"/>
      <c r="BZ35" s="36"/>
      <c r="CA35" s="36"/>
      <c r="CB35" s="36"/>
      <c r="CC35" s="36"/>
      <c r="CD35" s="36"/>
      <c r="CE35" s="36"/>
      <c r="CF35" s="36"/>
      <c r="CG35" s="36"/>
      <c r="CH35" s="36"/>
      <c r="CI35" s="36"/>
      <c r="CJ35" s="36"/>
      <c r="CK35" s="36"/>
      <c r="CL35" s="37"/>
      <c r="AMX35" s="38"/>
      <c r="AMY35" s="38"/>
      <c r="AMZ35" s="38"/>
      <c r="ANA35" s="38"/>
      <c r="ANB35" s="38"/>
      <c r="ANC35" s="38"/>
      <c r="AND35" s="38"/>
      <c r="ANE35" s="38"/>
      <c r="ANF35" s="38"/>
      <c r="ANG35" s="38"/>
      <c r="ANK35" s="0"/>
      <c r="ANL35" s="0"/>
      <c r="ANM35" s="0"/>
      <c r="XFD35" s="0"/>
    </row>
    <row r="36" s="6" customFormat="true" ht="15" hidden="false" customHeight="true" outlineLevel="0" collapsed="false">
      <c r="A36" s="39" t="n">
        <v>8</v>
      </c>
      <c r="B36" s="40" t="n">
        <v>6</v>
      </c>
      <c r="C36" s="41" t="s">
        <v>62</v>
      </c>
      <c r="D36" s="42" t="n">
        <v>-0.149439</v>
      </c>
      <c r="E36" s="42" t="n">
        <v>7.4148E-005</v>
      </c>
      <c r="F36" s="42" t="n">
        <v>0.861254827022016</v>
      </c>
      <c r="G36" s="42" t="n">
        <v>-0.0116434</v>
      </c>
      <c r="H36" s="42" t="n">
        <v>-3.70494E-005</v>
      </c>
      <c r="I36" s="42" t="n">
        <v>0.988387502223271</v>
      </c>
      <c r="J36" s="42" t="n">
        <v>-0.0145025</v>
      </c>
      <c r="K36" s="42" t="n">
        <v>2.819E-005</v>
      </c>
      <c r="L36" s="42" t="n">
        <v>0.985629939240278</v>
      </c>
      <c r="M36" s="42" t="n">
        <v>0.838966165922253</v>
      </c>
      <c r="N36" s="42" t="n">
        <v>1.00006529073135</v>
      </c>
      <c r="O36" s="42" t="n">
        <v>0.839020942636802</v>
      </c>
      <c r="P36" s="43"/>
      <c r="Q36" s="43"/>
      <c r="R36" s="43"/>
      <c r="S36" s="44"/>
      <c r="T36" s="45"/>
      <c r="U36" s="44"/>
      <c r="V36" s="44"/>
      <c r="W36" s="44"/>
      <c r="X36" s="46"/>
      <c r="Y36" s="47"/>
      <c r="Z36" s="48"/>
      <c r="AA36" s="46"/>
      <c r="AB36" s="44"/>
      <c r="AC36" s="39"/>
      <c r="AD36" s="49"/>
      <c r="AE36" s="46"/>
      <c r="AF36" s="45"/>
      <c r="AG36" s="46"/>
      <c r="AH36" s="45"/>
      <c r="AI36" s="43"/>
      <c r="AJ36" s="43"/>
      <c r="AK36" s="44"/>
      <c r="AL36" s="43"/>
      <c r="AM36" s="46"/>
      <c r="AN36" s="44"/>
      <c r="AO36" s="50"/>
      <c r="AP36" s="44"/>
      <c r="AQ36" s="44"/>
      <c r="AR36" s="44"/>
      <c r="AS36" s="44"/>
      <c r="AT36" s="44"/>
      <c r="AU36" s="44"/>
      <c r="AV36" s="48"/>
      <c r="AW36" s="44"/>
      <c r="AX36" s="51"/>
      <c r="AY36" s="52"/>
      <c r="AZ36" s="52"/>
      <c r="BA36" s="52"/>
      <c r="BB36" s="65"/>
      <c r="BC36" s="14"/>
      <c r="BD36" s="14"/>
      <c r="BE36" s="14"/>
      <c r="BF36" s="14"/>
      <c r="BG36" s="14"/>
      <c r="BH36" s="14"/>
      <c r="BI36" s="14"/>
      <c r="BJ36" s="14"/>
      <c r="BK36" s="14"/>
      <c r="BL36" s="14"/>
      <c r="BM36" s="14"/>
      <c r="BN36" s="14"/>
      <c r="BO36" s="14"/>
      <c r="BP36" s="14"/>
      <c r="BQ36" s="36"/>
      <c r="BR36" s="36"/>
      <c r="BS36" s="36"/>
      <c r="BT36" s="36"/>
      <c r="BU36" s="36"/>
      <c r="BV36" s="36"/>
      <c r="BW36" s="36"/>
      <c r="BX36" s="36"/>
      <c r="BY36" s="36"/>
      <c r="BZ36" s="36"/>
      <c r="CA36" s="36"/>
      <c r="CB36" s="36"/>
      <c r="CC36" s="36"/>
      <c r="CD36" s="36"/>
      <c r="CE36" s="36"/>
      <c r="CF36" s="36"/>
      <c r="CG36" s="36"/>
      <c r="CH36" s="36"/>
      <c r="CI36" s="36"/>
      <c r="CJ36" s="36"/>
      <c r="CK36" s="36"/>
      <c r="CL36" s="37"/>
      <c r="AMX36" s="38"/>
      <c r="AMY36" s="38"/>
      <c r="AMZ36" s="38"/>
      <c r="ANA36" s="38"/>
      <c r="ANB36" s="38"/>
      <c r="ANC36" s="38"/>
      <c r="AND36" s="38"/>
      <c r="ANE36" s="38"/>
      <c r="ANF36" s="38"/>
      <c r="ANG36" s="38"/>
      <c r="ANK36" s="0"/>
      <c r="ANL36" s="0"/>
      <c r="ANM36" s="0"/>
      <c r="XFD36" s="0"/>
    </row>
    <row r="37" s="6" customFormat="true" ht="15" hidden="false" customHeight="true" outlineLevel="0" collapsed="false">
      <c r="A37" s="39" t="n">
        <v>9</v>
      </c>
      <c r="B37" s="40" t="n">
        <v>7</v>
      </c>
      <c r="C37" s="41" t="s">
        <v>62</v>
      </c>
      <c r="D37" s="42" t="n">
        <v>0.0349517</v>
      </c>
      <c r="E37" s="42" t="n">
        <v>6.46781E-005</v>
      </c>
      <c r="F37" s="42" t="n">
        <v>1.03563667042168</v>
      </c>
      <c r="G37" s="42" t="n">
        <v>0.0257922</v>
      </c>
      <c r="H37" s="42" t="n">
        <v>-5.74218E-005</v>
      </c>
      <c r="I37" s="42" t="n">
        <v>1.02606877657423</v>
      </c>
      <c r="J37" s="42" t="n">
        <v>-0.0725239</v>
      </c>
      <c r="K37" s="42" t="n">
        <v>0.000194239</v>
      </c>
      <c r="L37" s="42" t="n">
        <v>0.930224186623368</v>
      </c>
      <c r="M37" s="42" t="n">
        <v>0.988289112551849</v>
      </c>
      <c r="N37" s="42" t="n">
        <v>1.00020151560154</v>
      </c>
      <c r="O37" s="42" t="n">
        <v>0.988488268226862</v>
      </c>
      <c r="P37" s="43"/>
      <c r="Q37" s="43"/>
      <c r="R37" s="43"/>
      <c r="S37" s="44"/>
      <c r="T37" s="45"/>
      <c r="U37" s="44"/>
      <c r="V37" s="44"/>
      <c r="W37" s="44"/>
      <c r="X37" s="46"/>
      <c r="Y37" s="47"/>
      <c r="Z37" s="48"/>
      <c r="AA37" s="46"/>
      <c r="AB37" s="44"/>
      <c r="AC37" s="39"/>
      <c r="AD37" s="49"/>
      <c r="AE37" s="46"/>
      <c r="AF37" s="45"/>
      <c r="AG37" s="46"/>
      <c r="AH37" s="45"/>
      <c r="AI37" s="43"/>
      <c r="AJ37" s="43"/>
      <c r="AK37" s="44"/>
      <c r="AL37" s="43"/>
      <c r="AM37" s="46"/>
      <c r="AN37" s="44"/>
      <c r="AO37" s="50"/>
      <c r="AP37" s="44"/>
      <c r="AQ37" s="44"/>
      <c r="AR37" s="44"/>
      <c r="AS37" s="44"/>
      <c r="AT37" s="44"/>
      <c r="AU37" s="44"/>
      <c r="AV37" s="48"/>
      <c r="AW37" s="44"/>
      <c r="AX37" s="51"/>
      <c r="AY37" s="52"/>
      <c r="AZ37" s="52"/>
      <c r="BA37" s="52"/>
      <c r="BB37" s="65"/>
      <c r="BC37" s="14"/>
      <c r="BD37" s="14"/>
      <c r="BE37" s="14"/>
      <c r="BF37" s="14"/>
      <c r="BG37" s="14"/>
      <c r="BH37" s="14"/>
      <c r="BI37" s="14"/>
      <c r="BJ37" s="14"/>
      <c r="BK37" s="14"/>
      <c r="BL37" s="14"/>
      <c r="BM37" s="14"/>
      <c r="BN37" s="14"/>
      <c r="BO37" s="14"/>
      <c r="BP37" s="14"/>
      <c r="BQ37" s="36"/>
      <c r="BR37" s="36"/>
      <c r="BS37" s="36"/>
      <c r="BT37" s="36"/>
      <c r="BU37" s="36"/>
      <c r="BV37" s="36"/>
      <c r="BW37" s="36"/>
      <c r="BX37" s="36"/>
      <c r="BY37" s="36"/>
      <c r="BZ37" s="36"/>
      <c r="CA37" s="36"/>
      <c r="CB37" s="36"/>
      <c r="CC37" s="36"/>
      <c r="CD37" s="36"/>
      <c r="CE37" s="36"/>
      <c r="CF37" s="36"/>
      <c r="CG37" s="36"/>
      <c r="CH37" s="36"/>
      <c r="CI37" s="36"/>
      <c r="CJ37" s="36"/>
      <c r="CK37" s="36"/>
      <c r="CL37" s="37"/>
      <c r="AMX37" s="38"/>
      <c r="AMY37" s="38"/>
      <c r="AMZ37" s="38"/>
      <c r="ANA37" s="38"/>
      <c r="ANB37" s="38"/>
      <c r="ANC37" s="38"/>
      <c r="AND37" s="38"/>
      <c r="ANE37" s="38"/>
      <c r="ANF37" s="38"/>
      <c r="ANG37" s="38"/>
      <c r="ANK37" s="0"/>
      <c r="ANL37" s="0"/>
      <c r="ANM37" s="0"/>
      <c r="XFD37" s="0"/>
    </row>
    <row r="38" s="6" customFormat="true" ht="15" hidden="false" customHeight="true" outlineLevel="0" collapsed="false">
      <c r="A38" s="39" t="n">
        <v>10</v>
      </c>
      <c r="B38" s="40" t="n">
        <v>8</v>
      </c>
      <c r="C38" s="41" t="s">
        <v>62</v>
      </c>
      <c r="D38" s="42" t="n">
        <v>-0.0162113</v>
      </c>
      <c r="E38" s="42" t="n">
        <v>0.000407212</v>
      </c>
      <c r="F38" s="42" t="n">
        <v>0.984320141294192</v>
      </c>
      <c r="G38" s="42" t="n">
        <v>-0.0911724</v>
      </c>
      <c r="H38" s="42" t="n">
        <v>-0.000729162</v>
      </c>
      <c r="I38" s="42" t="n">
        <v>0.912194939771114</v>
      </c>
      <c r="J38" s="42" t="n">
        <v>-0.0544426</v>
      </c>
      <c r="K38" s="42" t="n">
        <v>0.000512967</v>
      </c>
      <c r="L38" s="42" t="n">
        <v>0.947498776802503</v>
      </c>
      <c r="M38" s="42" t="n">
        <v>0.850588939007829</v>
      </c>
      <c r="N38" s="42" t="n">
        <v>1.00019103524491</v>
      </c>
      <c r="O38" s="42" t="n">
        <v>0.850751431474109</v>
      </c>
      <c r="P38" s="43"/>
      <c r="Q38" s="43"/>
      <c r="R38" s="43"/>
      <c r="S38" s="44"/>
      <c r="T38" s="45"/>
      <c r="U38" s="44"/>
      <c r="V38" s="44"/>
      <c r="W38" s="44"/>
      <c r="X38" s="46"/>
      <c r="Y38" s="47"/>
      <c r="Z38" s="48"/>
      <c r="AA38" s="46"/>
      <c r="AB38" s="44"/>
      <c r="AC38" s="39"/>
      <c r="AD38" s="49"/>
      <c r="AE38" s="46"/>
      <c r="AF38" s="45"/>
      <c r="AG38" s="46"/>
      <c r="AH38" s="45"/>
      <c r="AI38" s="43"/>
      <c r="AJ38" s="43"/>
      <c r="AK38" s="44"/>
      <c r="AL38" s="43"/>
      <c r="AM38" s="46"/>
      <c r="AN38" s="44"/>
      <c r="AO38" s="50"/>
      <c r="AP38" s="44"/>
      <c r="AQ38" s="44"/>
      <c r="AR38" s="44"/>
      <c r="AS38" s="44"/>
      <c r="AT38" s="44"/>
      <c r="AU38" s="44"/>
      <c r="AV38" s="48"/>
      <c r="AW38" s="44"/>
      <c r="AX38" s="51"/>
      <c r="AY38" s="52"/>
      <c r="AZ38" s="52"/>
      <c r="BA38" s="52"/>
      <c r="BB38" s="65"/>
      <c r="BC38" s="14"/>
      <c r="BD38" s="14"/>
      <c r="BE38" s="14"/>
      <c r="BF38" s="14"/>
      <c r="BG38" s="14"/>
      <c r="BH38" s="14"/>
      <c r="BI38" s="14"/>
      <c r="BJ38" s="14"/>
      <c r="BK38" s="14"/>
      <c r="BL38" s="14"/>
      <c r="BM38" s="14"/>
      <c r="BN38" s="14"/>
      <c r="BO38" s="14"/>
      <c r="BP38" s="14"/>
      <c r="BQ38" s="36"/>
      <c r="BR38" s="36"/>
      <c r="BS38" s="36"/>
      <c r="BT38" s="36"/>
      <c r="BU38" s="36"/>
      <c r="BV38" s="36"/>
      <c r="BW38" s="36"/>
      <c r="BX38" s="36"/>
      <c r="BY38" s="36"/>
      <c r="BZ38" s="36"/>
      <c r="CA38" s="36"/>
      <c r="CB38" s="36"/>
      <c r="CC38" s="36"/>
      <c r="CD38" s="36"/>
      <c r="CE38" s="36"/>
      <c r="CF38" s="36"/>
      <c r="CG38" s="36"/>
      <c r="CH38" s="36"/>
      <c r="CI38" s="36"/>
      <c r="CJ38" s="36"/>
      <c r="CK38" s="36"/>
      <c r="CL38" s="37"/>
      <c r="AMX38" s="38"/>
      <c r="AMY38" s="38"/>
      <c r="AMZ38" s="38"/>
      <c r="ANA38" s="38"/>
      <c r="ANB38" s="38"/>
      <c r="ANC38" s="38"/>
      <c r="AND38" s="38"/>
      <c r="ANE38" s="38"/>
      <c r="ANF38" s="38"/>
      <c r="ANG38" s="38"/>
      <c r="ANK38" s="0"/>
      <c r="ANL38" s="0"/>
      <c r="ANM38" s="0"/>
      <c r="XFD38" s="0"/>
    </row>
    <row r="39" s="6" customFormat="true" ht="15" hidden="false" customHeight="true" outlineLevel="0" collapsed="false">
      <c r="A39" s="39" t="n">
        <v>12</v>
      </c>
      <c r="B39" s="40" t="n">
        <v>9</v>
      </c>
      <c r="C39" s="41" t="s">
        <v>62</v>
      </c>
      <c r="D39" s="42" t="n">
        <v>0.0665926</v>
      </c>
      <c r="E39" s="42" t="n">
        <v>-0.000213723</v>
      </c>
      <c r="F39" s="42" t="n">
        <v>1.06863152038038</v>
      </c>
      <c r="G39" s="42" t="n">
        <v>-0.059661</v>
      </c>
      <c r="H39" s="42" t="n">
        <v>0.000271689</v>
      </c>
      <c r="I39" s="42" t="n">
        <v>0.942339834472581</v>
      </c>
      <c r="J39" s="42" t="n">
        <v>0.0672887</v>
      </c>
      <c r="K39" s="42" t="n">
        <v>-0.00014609</v>
      </c>
      <c r="L39" s="42" t="n">
        <v>1.06944798127672</v>
      </c>
      <c r="M39" s="42" t="n">
        <v>1.07704405216723</v>
      </c>
      <c r="N39" s="42" t="n">
        <v>0.999911879882806</v>
      </c>
      <c r="O39" s="42" t="n">
        <v>1.07694914291913</v>
      </c>
      <c r="P39" s="43"/>
      <c r="Q39" s="43"/>
      <c r="R39" s="43"/>
      <c r="S39" s="44"/>
      <c r="T39" s="45"/>
      <c r="U39" s="44"/>
      <c r="V39" s="44"/>
      <c r="W39" s="44"/>
      <c r="X39" s="46"/>
      <c r="Y39" s="47"/>
      <c r="Z39" s="48"/>
      <c r="AA39" s="46"/>
      <c r="AB39" s="44"/>
      <c r="AC39" s="39"/>
      <c r="AD39" s="49"/>
      <c r="AE39" s="46"/>
      <c r="AF39" s="45"/>
      <c r="AG39" s="46"/>
      <c r="AH39" s="45"/>
      <c r="AI39" s="43"/>
      <c r="AJ39" s="43"/>
      <c r="AK39" s="44"/>
      <c r="AL39" s="43"/>
      <c r="AM39" s="46"/>
      <c r="AN39" s="44"/>
      <c r="AO39" s="50"/>
      <c r="AP39" s="44"/>
      <c r="AQ39" s="44"/>
      <c r="AR39" s="44"/>
      <c r="AS39" s="44"/>
      <c r="AT39" s="44"/>
      <c r="AU39" s="44"/>
      <c r="AV39" s="48"/>
      <c r="AW39" s="44"/>
      <c r="AX39" s="51"/>
      <c r="AY39" s="52"/>
      <c r="AZ39" s="52"/>
      <c r="BA39" s="52"/>
      <c r="BB39" s="65"/>
      <c r="BC39" s="14"/>
      <c r="BD39" s="14"/>
      <c r="BE39" s="14"/>
      <c r="BF39" s="14"/>
      <c r="BG39" s="14"/>
      <c r="BH39" s="14"/>
      <c r="BI39" s="14"/>
      <c r="BJ39" s="14"/>
      <c r="BK39" s="14"/>
      <c r="BL39" s="14"/>
      <c r="BM39" s="14"/>
      <c r="BN39" s="14"/>
      <c r="BO39" s="14"/>
      <c r="BP39" s="14"/>
      <c r="BQ39" s="36"/>
      <c r="BR39" s="36"/>
      <c r="BS39" s="36"/>
      <c r="BT39" s="36"/>
      <c r="BU39" s="36"/>
      <c r="BV39" s="36"/>
      <c r="BW39" s="36"/>
      <c r="BX39" s="36"/>
      <c r="BY39" s="36"/>
      <c r="BZ39" s="36"/>
      <c r="CA39" s="36"/>
      <c r="CB39" s="36"/>
      <c r="CC39" s="36"/>
      <c r="CD39" s="36"/>
      <c r="CE39" s="36"/>
      <c r="CF39" s="36"/>
      <c r="CG39" s="36"/>
      <c r="CH39" s="36"/>
      <c r="CI39" s="36"/>
      <c r="CJ39" s="36"/>
      <c r="CK39" s="36"/>
      <c r="CL39" s="37"/>
      <c r="AMX39" s="38"/>
      <c r="AMY39" s="38"/>
      <c r="AMZ39" s="38"/>
      <c r="ANA39" s="38"/>
      <c r="ANB39" s="38"/>
      <c r="ANC39" s="38"/>
      <c r="AND39" s="38"/>
      <c r="ANE39" s="38"/>
      <c r="ANF39" s="38"/>
      <c r="ANG39" s="38"/>
      <c r="ANK39" s="0"/>
      <c r="ANL39" s="0"/>
      <c r="ANM39" s="0"/>
      <c r="XFD39" s="0"/>
    </row>
    <row r="40" s="6" customFormat="true" ht="15" hidden="false" customHeight="true" outlineLevel="0" collapsed="false">
      <c r="A40" s="39" t="n">
        <v>13</v>
      </c>
      <c r="B40" s="40" t="n">
        <v>10</v>
      </c>
      <c r="C40" s="41" t="s">
        <v>62</v>
      </c>
      <c r="D40" s="42" t="n">
        <v>0.0649725</v>
      </c>
      <c r="E40" s="42" t="n">
        <v>0.000212677</v>
      </c>
      <c r="F40" s="42" t="n">
        <v>1.0673566559887</v>
      </c>
      <c r="G40" s="42" t="n">
        <v>0.142373</v>
      </c>
      <c r="H40" s="42" t="n">
        <v>-0.00137856</v>
      </c>
      <c r="I40" s="42" t="n">
        <v>1.1514182460815</v>
      </c>
      <c r="J40" s="42" t="n">
        <v>0.130413</v>
      </c>
      <c r="K40" s="42" t="n">
        <v>0.000466368</v>
      </c>
      <c r="L40" s="42" t="n">
        <v>1.13983027301271</v>
      </c>
      <c r="M40" s="42" t="n">
        <v>1.40180192735845</v>
      </c>
      <c r="N40" s="42" t="n">
        <v>0.99930072960358</v>
      </c>
      <c r="O40" s="42" t="n">
        <v>1.400821688769</v>
      </c>
      <c r="P40" s="43"/>
      <c r="Q40" s="43"/>
      <c r="R40" s="43"/>
      <c r="S40" s="44"/>
      <c r="T40" s="45"/>
      <c r="U40" s="44"/>
      <c r="V40" s="44"/>
      <c r="W40" s="44"/>
      <c r="X40" s="46"/>
      <c r="Y40" s="47"/>
      <c r="Z40" s="48"/>
      <c r="AA40" s="46"/>
      <c r="AB40" s="44"/>
      <c r="AC40" s="39"/>
      <c r="AD40" s="49"/>
      <c r="AE40" s="46"/>
      <c r="AF40" s="45"/>
      <c r="AG40" s="46"/>
      <c r="AH40" s="45"/>
      <c r="AI40" s="43"/>
      <c r="AJ40" s="43"/>
      <c r="AK40" s="44"/>
      <c r="AL40" s="43"/>
      <c r="AM40" s="46"/>
      <c r="AN40" s="44"/>
      <c r="AO40" s="50"/>
      <c r="AP40" s="44"/>
      <c r="AQ40" s="44"/>
      <c r="AR40" s="44"/>
      <c r="AS40" s="44"/>
      <c r="AT40" s="44"/>
      <c r="AU40" s="44"/>
      <c r="AV40" s="48"/>
      <c r="AW40" s="44"/>
      <c r="AX40" s="51"/>
      <c r="AY40" s="52"/>
      <c r="AZ40" s="52"/>
      <c r="BA40" s="52"/>
      <c r="BB40" s="65"/>
      <c r="BC40" s="14"/>
      <c r="BD40" s="14"/>
      <c r="BE40" s="14"/>
      <c r="BF40" s="14"/>
      <c r="BG40" s="14"/>
      <c r="BH40" s="14"/>
      <c r="BI40" s="14"/>
      <c r="BJ40" s="14"/>
      <c r="BK40" s="14"/>
      <c r="BL40" s="14"/>
      <c r="BM40" s="14"/>
      <c r="BN40" s="14"/>
      <c r="BO40" s="14"/>
      <c r="BP40" s="14"/>
      <c r="BQ40" s="36"/>
      <c r="BR40" s="36"/>
      <c r="BS40" s="36"/>
      <c r="BT40" s="36"/>
      <c r="BU40" s="36"/>
      <c r="BV40" s="36"/>
      <c r="BW40" s="36"/>
      <c r="BX40" s="36"/>
      <c r="BY40" s="36"/>
      <c r="BZ40" s="36"/>
      <c r="CA40" s="36"/>
      <c r="CB40" s="36"/>
      <c r="CC40" s="36"/>
      <c r="CD40" s="36"/>
      <c r="CE40" s="36"/>
      <c r="CF40" s="36"/>
      <c r="CG40" s="36"/>
      <c r="CH40" s="36"/>
      <c r="CI40" s="36"/>
      <c r="CJ40" s="36"/>
      <c r="CK40" s="36"/>
      <c r="CL40" s="37"/>
      <c r="AMX40" s="38"/>
      <c r="AMY40" s="38"/>
      <c r="AMZ40" s="38"/>
      <c r="ANA40" s="38"/>
      <c r="ANB40" s="38"/>
      <c r="ANC40" s="38"/>
      <c r="AND40" s="38"/>
      <c r="ANE40" s="38"/>
      <c r="ANF40" s="38"/>
      <c r="ANG40" s="38"/>
      <c r="ANK40" s="0"/>
      <c r="ANL40" s="0"/>
      <c r="ANM40" s="0"/>
      <c r="XFD40" s="0"/>
    </row>
    <row r="41" s="6" customFormat="true" ht="15" hidden="false" customHeight="true" outlineLevel="0" collapsed="false">
      <c r="A41" s="39" t="n">
        <v>15</v>
      </c>
      <c r="B41" s="40" t="n">
        <v>11</v>
      </c>
      <c r="C41" s="41" t="s">
        <v>62</v>
      </c>
      <c r="D41" s="42" t="n">
        <v>-0.00969426</v>
      </c>
      <c r="E41" s="42" t="n">
        <v>-0.00020318</v>
      </c>
      <c r="F41" s="42" t="n">
        <v>0.990151378467242</v>
      </c>
      <c r="G41" s="42" t="n">
        <v>0.00617945</v>
      </c>
      <c r="H41" s="42" t="n">
        <v>0.000291978</v>
      </c>
      <c r="I41" s="42" t="n">
        <v>1.00649241293325</v>
      </c>
      <c r="J41" s="42" t="n">
        <v>-0.00114641</v>
      </c>
      <c r="K41" s="42" t="n">
        <v>-0.000220184</v>
      </c>
      <c r="L41" s="42" t="n">
        <v>0.998634339364355</v>
      </c>
      <c r="M41" s="42" t="n">
        <v>0.995349626626562</v>
      </c>
      <c r="N41" s="42" t="n">
        <v>0.999868622630762</v>
      </c>
      <c r="O41" s="42" t="n">
        <v>0.995218860211145</v>
      </c>
      <c r="P41" s="43"/>
      <c r="Q41" s="43"/>
      <c r="R41" s="43"/>
      <c r="S41" s="44"/>
      <c r="T41" s="45"/>
      <c r="U41" s="44"/>
      <c r="V41" s="44"/>
      <c r="W41" s="44"/>
      <c r="X41" s="46"/>
      <c r="Y41" s="47"/>
      <c r="Z41" s="48"/>
      <c r="AA41" s="46"/>
      <c r="AB41" s="44"/>
      <c r="AC41" s="39"/>
      <c r="AD41" s="49"/>
      <c r="AE41" s="46"/>
      <c r="AF41" s="45"/>
      <c r="AG41" s="46"/>
      <c r="AH41" s="45"/>
      <c r="AI41" s="43"/>
      <c r="AJ41" s="43"/>
      <c r="AK41" s="44"/>
      <c r="AL41" s="43"/>
      <c r="AM41" s="46"/>
      <c r="AN41" s="44"/>
      <c r="AO41" s="50"/>
      <c r="AP41" s="44"/>
      <c r="AQ41" s="44"/>
      <c r="AR41" s="44"/>
      <c r="AS41" s="44"/>
      <c r="AT41" s="44"/>
      <c r="AU41" s="44"/>
      <c r="AV41" s="48"/>
      <c r="AW41" s="44"/>
      <c r="AX41" s="51"/>
      <c r="AY41" s="52"/>
      <c r="AZ41" s="52"/>
      <c r="BA41" s="52"/>
      <c r="BB41" s="65"/>
      <c r="BC41" s="14"/>
      <c r="BD41" s="14"/>
      <c r="BE41" s="14"/>
      <c r="BF41" s="14"/>
      <c r="BG41" s="14"/>
      <c r="BH41" s="14"/>
      <c r="BI41" s="14"/>
      <c r="BJ41" s="14"/>
      <c r="BK41" s="14"/>
      <c r="BL41" s="14"/>
      <c r="BM41" s="14"/>
      <c r="BN41" s="14"/>
      <c r="BO41" s="14"/>
      <c r="BP41" s="14"/>
      <c r="BQ41" s="36"/>
      <c r="BR41" s="36"/>
      <c r="BS41" s="36"/>
      <c r="BT41" s="36"/>
      <c r="BU41" s="36"/>
      <c r="BV41" s="36"/>
      <c r="BW41" s="36"/>
      <c r="BX41" s="36"/>
      <c r="BY41" s="36"/>
      <c r="BZ41" s="36"/>
      <c r="CA41" s="36"/>
      <c r="CB41" s="36"/>
      <c r="CC41" s="36"/>
      <c r="CD41" s="36"/>
      <c r="CE41" s="36"/>
      <c r="CF41" s="36"/>
      <c r="CG41" s="36"/>
      <c r="CH41" s="36"/>
      <c r="CI41" s="36"/>
      <c r="CJ41" s="36"/>
      <c r="CK41" s="36"/>
      <c r="CL41" s="37"/>
      <c r="AMX41" s="38"/>
      <c r="AMY41" s="38"/>
      <c r="AMZ41" s="38"/>
      <c r="ANA41" s="38"/>
      <c r="ANB41" s="38"/>
      <c r="ANC41" s="38"/>
      <c r="AND41" s="38"/>
      <c r="ANE41" s="38"/>
      <c r="ANF41" s="38"/>
      <c r="ANG41" s="38"/>
      <c r="ANK41" s="0"/>
      <c r="ANL41" s="0"/>
      <c r="ANM41" s="0"/>
      <c r="XFD41" s="0"/>
    </row>
    <row r="42" s="6" customFormat="true" ht="15" hidden="false" customHeight="true" outlineLevel="0" collapsed="false">
      <c r="A42" s="39" t="n">
        <v>16</v>
      </c>
      <c r="B42" s="40" t="n">
        <v>12</v>
      </c>
      <c r="C42" s="41" t="s">
        <v>62</v>
      </c>
      <c r="D42" s="42" t="n">
        <v>-0.0142305</v>
      </c>
      <c r="E42" s="42" t="n">
        <v>-0.00024551</v>
      </c>
      <c r="F42" s="42" t="n">
        <v>0.985628263670806</v>
      </c>
      <c r="G42" s="42" t="n">
        <v>-0.0107996</v>
      </c>
      <c r="H42" s="42" t="n">
        <v>0.000599711</v>
      </c>
      <c r="I42" s="42" t="n">
        <v>0.989851953455656</v>
      </c>
      <c r="J42" s="42" t="n">
        <v>-0.0293877</v>
      </c>
      <c r="K42" s="42" t="n">
        <v>-0.000234666</v>
      </c>
      <c r="L42" s="42" t="n">
        <v>0.970812075982211</v>
      </c>
      <c r="M42" s="42" t="n">
        <v>0.947036352046564</v>
      </c>
      <c r="N42" s="42" t="n">
        <v>1.00011954214459</v>
      </c>
      <c r="O42" s="42" t="n">
        <v>0.947149562803095</v>
      </c>
      <c r="P42" s="43"/>
      <c r="Q42" s="43"/>
      <c r="R42" s="43"/>
      <c r="S42" s="44"/>
      <c r="T42" s="45"/>
      <c r="U42" s="44"/>
      <c r="V42" s="44"/>
      <c r="W42" s="44"/>
      <c r="X42" s="46"/>
      <c r="Y42" s="47"/>
      <c r="Z42" s="48"/>
      <c r="AA42" s="46"/>
      <c r="AB42" s="44"/>
      <c r="AC42" s="39"/>
      <c r="AD42" s="49"/>
      <c r="AE42" s="46"/>
      <c r="AF42" s="45"/>
      <c r="AG42" s="46"/>
      <c r="AH42" s="45"/>
      <c r="AI42" s="43"/>
      <c r="AJ42" s="43"/>
      <c r="AK42" s="44"/>
      <c r="AL42" s="43"/>
      <c r="AM42" s="46"/>
      <c r="AN42" s="44"/>
      <c r="AO42" s="50"/>
      <c r="AP42" s="44"/>
      <c r="AQ42" s="44"/>
      <c r="AR42" s="44"/>
      <c r="AS42" s="44"/>
      <c r="AT42" s="44"/>
      <c r="AU42" s="44"/>
      <c r="AV42" s="48"/>
      <c r="AW42" s="44"/>
      <c r="AX42" s="51"/>
      <c r="AY42" s="52"/>
      <c r="AZ42" s="52"/>
      <c r="BA42" s="52"/>
      <c r="BB42" s="65"/>
      <c r="BC42" s="14"/>
      <c r="BD42" s="14"/>
      <c r="BE42" s="14"/>
      <c r="BF42" s="14"/>
      <c r="BG42" s="14"/>
      <c r="BH42" s="14"/>
      <c r="BI42" s="14"/>
      <c r="BJ42" s="14"/>
      <c r="BK42" s="14"/>
      <c r="BL42" s="14"/>
      <c r="BM42" s="14"/>
      <c r="BN42" s="14"/>
      <c r="BO42" s="14"/>
      <c r="BP42" s="14"/>
      <c r="BQ42" s="36"/>
      <c r="BR42" s="36"/>
      <c r="BS42" s="36"/>
      <c r="BT42" s="36"/>
      <c r="BU42" s="36"/>
      <c r="BV42" s="36"/>
      <c r="BW42" s="36"/>
      <c r="BX42" s="36"/>
      <c r="BY42" s="36"/>
      <c r="BZ42" s="36"/>
      <c r="CA42" s="36"/>
      <c r="CB42" s="36"/>
      <c r="CC42" s="36"/>
      <c r="CD42" s="36"/>
      <c r="CE42" s="36"/>
      <c r="CF42" s="36"/>
      <c r="CG42" s="36"/>
      <c r="CH42" s="36"/>
      <c r="CI42" s="36"/>
      <c r="CJ42" s="36"/>
      <c r="CK42" s="36"/>
      <c r="CL42" s="37"/>
      <c r="AMX42" s="38"/>
      <c r="AMY42" s="38"/>
      <c r="AMZ42" s="38"/>
      <c r="ANA42" s="38"/>
      <c r="ANB42" s="38"/>
      <c r="ANC42" s="38"/>
      <c r="AND42" s="38"/>
      <c r="ANE42" s="38"/>
      <c r="ANF42" s="38"/>
      <c r="ANG42" s="38"/>
      <c r="ANK42" s="0"/>
      <c r="ANL42" s="0"/>
      <c r="ANM42" s="0"/>
      <c r="XFD42" s="0"/>
    </row>
    <row r="43" s="6" customFormat="true" ht="15" hidden="false" customHeight="true" outlineLevel="0" collapsed="false">
      <c r="A43" s="39" t="n">
        <v>17</v>
      </c>
      <c r="B43" s="40" t="n">
        <v>13</v>
      </c>
      <c r="C43" s="41" t="s">
        <v>62</v>
      </c>
      <c r="D43" s="42" t="n">
        <v>-0.0295248</v>
      </c>
      <c r="E43" s="42" t="n">
        <v>0.000318081</v>
      </c>
      <c r="F43" s="42" t="n">
        <v>0.971215674980703</v>
      </c>
      <c r="G43" s="42" t="n">
        <v>-0.0339338</v>
      </c>
      <c r="H43" s="42" t="n">
        <v>-0.00093119</v>
      </c>
      <c r="I43" s="42" t="n">
        <v>0.965735791445594</v>
      </c>
      <c r="J43" s="42" t="n">
        <v>0.01445</v>
      </c>
      <c r="K43" s="42" t="n">
        <v>0.000455695</v>
      </c>
      <c r="L43" s="42" t="n">
        <v>1.01501733889194</v>
      </c>
      <c r="M43" s="42" t="n">
        <v>0.952172940976001</v>
      </c>
      <c r="N43" s="42" t="n">
        <v>0.999842598388934</v>
      </c>
      <c r="O43" s="42" t="n">
        <v>0.952023067421078</v>
      </c>
      <c r="P43" s="43"/>
      <c r="Q43" s="43"/>
      <c r="R43" s="43"/>
      <c r="S43" s="44"/>
      <c r="T43" s="45"/>
      <c r="U43" s="44"/>
      <c r="V43" s="44"/>
      <c r="W43" s="44"/>
      <c r="X43" s="46"/>
      <c r="Y43" s="47"/>
      <c r="Z43" s="48"/>
      <c r="AA43" s="46"/>
      <c r="AB43" s="44"/>
      <c r="AC43" s="39"/>
      <c r="AD43" s="49"/>
      <c r="AE43" s="46"/>
      <c r="AF43" s="45"/>
      <c r="AG43" s="46"/>
      <c r="AH43" s="45"/>
      <c r="AI43" s="43"/>
      <c r="AJ43" s="43"/>
      <c r="AK43" s="44"/>
      <c r="AL43" s="43"/>
      <c r="AM43" s="46"/>
      <c r="AN43" s="44"/>
      <c r="AO43" s="50"/>
      <c r="AP43" s="44"/>
      <c r="AQ43" s="44"/>
      <c r="AR43" s="44"/>
      <c r="AS43" s="44"/>
      <c r="AT43" s="44"/>
      <c r="AU43" s="44"/>
      <c r="AV43" s="48"/>
      <c r="AW43" s="44"/>
      <c r="AX43" s="51"/>
      <c r="AY43" s="52"/>
      <c r="AZ43" s="52"/>
      <c r="BA43" s="52"/>
      <c r="BB43" s="65"/>
      <c r="BC43" s="14"/>
      <c r="BD43" s="14"/>
      <c r="BE43" s="14"/>
      <c r="BF43" s="14"/>
      <c r="BG43" s="14"/>
      <c r="BH43" s="14"/>
      <c r="BI43" s="14"/>
      <c r="BJ43" s="14"/>
      <c r="BK43" s="14"/>
      <c r="BL43" s="14"/>
      <c r="BM43" s="14"/>
      <c r="BN43" s="14"/>
      <c r="BO43" s="14"/>
      <c r="BP43" s="14"/>
      <c r="BQ43" s="36"/>
      <c r="BR43" s="36"/>
      <c r="BS43" s="36"/>
      <c r="BT43" s="36"/>
      <c r="BU43" s="36"/>
      <c r="BV43" s="36"/>
      <c r="BW43" s="36"/>
      <c r="BX43" s="36"/>
      <c r="BY43" s="36"/>
      <c r="BZ43" s="36"/>
      <c r="CA43" s="36"/>
      <c r="CB43" s="36"/>
      <c r="CC43" s="36"/>
      <c r="CD43" s="36"/>
      <c r="CE43" s="36"/>
      <c r="CF43" s="36"/>
      <c r="CG43" s="36"/>
      <c r="CH43" s="36"/>
      <c r="CI43" s="36"/>
      <c r="CJ43" s="36"/>
      <c r="CK43" s="36"/>
      <c r="CL43" s="37"/>
      <c r="AMX43" s="38"/>
      <c r="AMY43" s="38"/>
      <c r="AMZ43" s="38"/>
      <c r="ANA43" s="38"/>
      <c r="ANB43" s="38"/>
      <c r="ANC43" s="38"/>
      <c r="AND43" s="38"/>
      <c r="ANE43" s="38"/>
      <c r="ANF43" s="38"/>
      <c r="ANG43" s="38"/>
      <c r="ANK43" s="0"/>
      <c r="ANL43" s="0"/>
      <c r="ANM43" s="0"/>
      <c r="XFD43" s="0"/>
    </row>
    <row r="44" s="6" customFormat="true" ht="15" hidden="false" customHeight="true" outlineLevel="0" collapsed="false">
      <c r="A44" s="39" t="n">
        <v>18</v>
      </c>
      <c r="B44" s="40" t="n">
        <v>14</v>
      </c>
      <c r="C44" s="41" t="s">
        <v>62</v>
      </c>
      <c r="D44" s="42" t="n">
        <v>0.0219183</v>
      </c>
      <c r="E44" s="42" t="n">
        <v>-1.71395E-005</v>
      </c>
      <c r="F44" s="42" t="n">
        <v>1.02214275139901</v>
      </c>
      <c r="G44" s="42" t="n">
        <v>0.256869</v>
      </c>
      <c r="H44" s="42" t="n">
        <v>0.000273109</v>
      </c>
      <c r="I44" s="42" t="n">
        <v>1.29322889316639</v>
      </c>
      <c r="J44" s="42" t="n">
        <v>0.0466993</v>
      </c>
      <c r="K44" s="42" t="n">
        <v>0.000154202</v>
      </c>
      <c r="L44" s="42" t="n">
        <v>1.04796847254824</v>
      </c>
      <c r="M44" s="42" t="n">
        <v>1.38470427917475</v>
      </c>
      <c r="N44" s="42" t="n">
        <v>1.00041025563183</v>
      </c>
      <c r="O44" s="42" t="n">
        <v>1.3852723619037</v>
      </c>
      <c r="P44" s="43"/>
      <c r="Q44" s="43"/>
      <c r="R44" s="43"/>
      <c r="S44" s="44"/>
      <c r="T44" s="45"/>
      <c r="U44" s="44"/>
      <c r="V44" s="44"/>
      <c r="W44" s="44"/>
      <c r="X44" s="46"/>
      <c r="Y44" s="47"/>
      <c r="Z44" s="48"/>
      <c r="AA44" s="46"/>
      <c r="AB44" s="44"/>
      <c r="AC44" s="39"/>
      <c r="AD44" s="49"/>
      <c r="AE44" s="46"/>
      <c r="AF44" s="45"/>
      <c r="AG44" s="46"/>
      <c r="AH44" s="45"/>
      <c r="AI44" s="43"/>
      <c r="AJ44" s="43"/>
      <c r="AK44" s="44"/>
      <c r="AL44" s="43"/>
      <c r="AM44" s="46"/>
      <c r="AN44" s="44"/>
      <c r="AO44" s="50"/>
      <c r="AP44" s="44"/>
      <c r="AQ44" s="44"/>
      <c r="AR44" s="44"/>
      <c r="AS44" s="44"/>
      <c r="AT44" s="44"/>
      <c r="AU44" s="44"/>
      <c r="AV44" s="48"/>
      <c r="AW44" s="44"/>
      <c r="AX44" s="51"/>
      <c r="AY44" s="52"/>
      <c r="AZ44" s="52"/>
      <c r="BA44" s="52"/>
      <c r="BB44" s="53"/>
      <c r="BC44" s="14"/>
      <c r="BD44" s="14"/>
      <c r="BE44" s="14"/>
      <c r="BF44" s="14"/>
      <c r="BG44" s="14"/>
      <c r="BH44" s="14"/>
      <c r="BI44" s="14"/>
      <c r="BJ44" s="14"/>
      <c r="BK44" s="14"/>
      <c r="BL44" s="14"/>
      <c r="BM44" s="14"/>
      <c r="BN44" s="14"/>
      <c r="BO44" s="14"/>
      <c r="BP44" s="14"/>
      <c r="BQ44" s="36"/>
      <c r="BR44" s="36"/>
      <c r="BS44" s="36"/>
      <c r="BT44" s="36"/>
      <c r="BU44" s="36"/>
      <c r="BV44" s="36"/>
      <c r="BW44" s="36"/>
      <c r="BX44" s="36"/>
      <c r="BY44" s="36"/>
      <c r="BZ44" s="36"/>
      <c r="CA44" s="36"/>
      <c r="CB44" s="36"/>
      <c r="CC44" s="36"/>
      <c r="CD44" s="36"/>
      <c r="CE44" s="36"/>
      <c r="CF44" s="36"/>
      <c r="CG44" s="36"/>
      <c r="CH44" s="36"/>
      <c r="CI44" s="36"/>
      <c r="CJ44" s="36"/>
      <c r="CK44" s="36"/>
      <c r="CL44" s="37"/>
      <c r="AMX44" s="38"/>
      <c r="AMY44" s="38"/>
      <c r="AMZ44" s="38"/>
      <c r="ANA44" s="38"/>
      <c r="ANB44" s="38"/>
      <c r="ANC44" s="38"/>
      <c r="AND44" s="38"/>
      <c r="ANE44" s="38"/>
      <c r="ANF44" s="38"/>
      <c r="ANG44" s="38"/>
      <c r="ANK44" s="0"/>
      <c r="ANL44" s="0"/>
      <c r="ANM44" s="0"/>
      <c r="XFD44" s="0"/>
    </row>
    <row r="45" s="6" customFormat="true" ht="15" hidden="false" customHeight="true" outlineLevel="0" collapsed="false">
      <c r="A45" s="39" t="n">
        <v>19</v>
      </c>
      <c r="B45" s="40" t="n">
        <v>15</v>
      </c>
      <c r="C45" s="41" t="s">
        <v>62</v>
      </c>
      <c r="D45" s="42" t="n">
        <v>-0.0672477</v>
      </c>
      <c r="E45" s="42" t="n">
        <v>2.75676E-005</v>
      </c>
      <c r="F45" s="42" t="n">
        <v>0.934989357229948</v>
      </c>
      <c r="G45" s="42" t="n">
        <v>0.0348784</v>
      </c>
      <c r="H45" s="42" t="n">
        <v>0.000204326</v>
      </c>
      <c r="I45" s="42" t="n">
        <v>1.03570538501943</v>
      </c>
      <c r="J45" s="42" t="n">
        <v>-0.0117599</v>
      </c>
      <c r="K45" s="42" t="n">
        <v>-4.51798E-005</v>
      </c>
      <c r="L45" s="42" t="n">
        <v>0.988264326769377</v>
      </c>
      <c r="M45" s="42" t="n">
        <v>0.956830327008441</v>
      </c>
      <c r="N45" s="42" t="n">
        <v>1.00018673123211</v>
      </c>
      <c r="O45" s="42" t="n">
        <v>0.95700899711432</v>
      </c>
      <c r="P45" s="43"/>
      <c r="Q45" s="43"/>
      <c r="R45" s="43"/>
      <c r="S45" s="44"/>
      <c r="T45" s="45"/>
      <c r="U45" s="44"/>
      <c r="V45" s="44"/>
      <c r="W45" s="44"/>
      <c r="X45" s="46"/>
      <c r="Y45" s="47"/>
      <c r="Z45" s="48"/>
      <c r="AA45" s="46"/>
      <c r="AB45" s="44"/>
      <c r="AC45" s="39"/>
      <c r="AD45" s="49"/>
      <c r="AE45" s="46"/>
      <c r="AF45" s="45"/>
      <c r="AG45" s="46"/>
      <c r="AH45" s="45"/>
      <c r="AI45" s="43"/>
      <c r="AJ45" s="43"/>
      <c r="AK45" s="44"/>
      <c r="AL45" s="43"/>
      <c r="AM45" s="46"/>
      <c r="AN45" s="44"/>
      <c r="AO45" s="50"/>
      <c r="AP45" s="44"/>
      <c r="AQ45" s="44"/>
      <c r="AR45" s="44"/>
      <c r="AS45" s="44"/>
      <c r="AT45" s="44"/>
      <c r="AU45" s="44"/>
      <c r="AV45" s="48"/>
      <c r="AW45" s="44"/>
      <c r="AX45" s="51"/>
      <c r="AY45" s="52"/>
      <c r="AZ45" s="52"/>
      <c r="BA45" s="52"/>
      <c r="BB45" s="65"/>
      <c r="BC45" s="14"/>
      <c r="BD45" s="14"/>
      <c r="BE45" s="14"/>
      <c r="BF45" s="14"/>
      <c r="BG45" s="14"/>
      <c r="BH45" s="14"/>
      <c r="BI45" s="14"/>
      <c r="BJ45" s="14"/>
      <c r="BK45" s="14"/>
      <c r="BL45" s="14"/>
      <c r="BM45" s="14"/>
      <c r="BN45" s="14"/>
      <c r="BO45" s="14"/>
      <c r="BP45" s="14"/>
      <c r="BQ45" s="36"/>
      <c r="BR45" s="36"/>
      <c r="BS45" s="36"/>
      <c r="BT45" s="36"/>
      <c r="BU45" s="36"/>
      <c r="BV45" s="36"/>
      <c r="BW45" s="36"/>
      <c r="BX45" s="36"/>
      <c r="BY45" s="36"/>
      <c r="BZ45" s="36"/>
      <c r="CA45" s="36"/>
      <c r="CB45" s="36"/>
      <c r="CC45" s="36"/>
      <c r="CD45" s="36"/>
      <c r="CE45" s="36"/>
      <c r="CF45" s="36"/>
      <c r="CG45" s="36"/>
      <c r="CH45" s="36"/>
      <c r="CI45" s="36"/>
      <c r="CJ45" s="36"/>
      <c r="CK45" s="36"/>
      <c r="CL45" s="37"/>
      <c r="AMX45" s="38"/>
      <c r="AMY45" s="38"/>
      <c r="AMZ45" s="38"/>
      <c r="ANA45" s="38"/>
      <c r="ANB45" s="38"/>
      <c r="ANC45" s="38"/>
      <c r="AND45" s="38"/>
      <c r="ANE45" s="38"/>
      <c r="ANF45" s="38"/>
      <c r="ANG45" s="38"/>
      <c r="ANK45" s="0"/>
      <c r="ANL45" s="0"/>
      <c r="ANM45" s="0"/>
      <c r="XFD45" s="0"/>
    </row>
    <row r="46" s="6" customFormat="true" ht="15" hidden="false" customHeight="true" outlineLevel="0" collapsed="false">
      <c r="A46" s="39" t="n">
        <v>20</v>
      </c>
      <c r="B46" s="40" t="n">
        <v>16</v>
      </c>
      <c r="C46" s="41" t="s">
        <v>62</v>
      </c>
      <c r="D46" s="42" t="n">
        <v>0.0157657</v>
      </c>
      <c r="E46" s="42" t="n">
        <v>-0.00034224</v>
      </c>
      <c r="F46" s="42" t="n">
        <v>1.01554301542112</v>
      </c>
      <c r="G46" s="42" t="n">
        <v>-0.0396847</v>
      </c>
      <c r="H46" s="42" t="n">
        <v>0.000426637</v>
      </c>
      <c r="I46" s="42" t="n">
        <v>0.961502548894979</v>
      </c>
      <c r="J46" s="42" t="n">
        <v>-0.0234682</v>
      </c>
      <c r="K46" s="42" t="n">
        <v>-0.000441117</v>
      </c>
      <c r="L46" s="42" t="n">
        <v>0.976374246289246</v>
      </c>
      <c r="M46" s="42" t="n">
        <v>0.953718046461017</v>
      </c>
      <c r="N46" s="42" t="n">
        <v>0.999643343617015</v>
      </c>
      <c r="O46" s="42" t="n">
        <v>0.953377896832179</v>
      </c>
      <c r="P46" s="43"/>
      <c r="Q46" s="43"/>
      <c r="R46" s="43"/>
      <c r="S46" s="44"/>
      <c r="T46" s="45"/>
      <c r="U46" s="44"/>
      <c r="V46" s="44"/>
      <c r="W46" s="44"/>
      <c r="X46" s="46"/>
      <c r="Y46" s="47"/>
      <c r="Z46" s="48"/>
      <c r="AA46" s="46"/>
      <c r="AB46" s="44"/>
      <c r="AC46" s="39"/>
      <c r="AD46" s="49"/>
      <c r="AE46" s="46"/>
      <c r="AF46" s="45"/>
      <c r="AG46" s="46"/>
      <c r="AH46" s="45"/>
      <c r="AI46" s="43"/>
      <c r="AJ46" s="43"/>
      <c r="AK46" s="44"/>
      <c r="AL46" s="43"/>
      <c r="AM46" s="46"/>
      <c r="AN46" s="44"/>
      <c r="AO46" s="50"/>
      <c r="AP46" s="44"/>
      <c r="AQ46" s="44"/>
      <c r="AR46" s="44"/>
      <c r="AS46" s="44"/>
      <c r="AT46" s="44"/>
      <c r="AU46" s="44"/>
      <c r="AV46" s="48"/>
      <c r="AW46" s="44"/>
      <c r="AX46" s="51"/>
      <c r="AY46" s="52"/>
      <c r="AZ46" s="52"/>
      <c r="BA46" s="52"/>
      <c r="BB46" s="65"/>
      <c r="BC46" s="14"/>
      <c r="BD46" s="14"/>
      <c r="BE46" s="14"/>
      <c r="BF46" s="14"/>
      <c r="BG46" s="14"/>
      <c r="BH46" s="14"/>
      <c r="BI46" s="14"/>
      <c r="BJ46" s="14"/>
      <c r="BK46" s="14"/>
      <c r="BL46" s="14"/>
      <c r="BM46" s="14"/>
      <c r="BN46" s="14"/>
      <c r="BO46" s="14"/>
      <c r="BP46" s="14"/>
      <c r="BQ46" s="36"/>
      <c r="BR46" s="36"/>
      <c r="BS46" s="36"/>
      <c r="BT46" s="36"/>
      <c r="BU46" s="36"/>
      <c r="BV46" s="36"/>
      <c r="BW46" s="36"/>
      <c r="BX46" s="36"/>
      <c r="BY46" s="36"/>
      <c r="BZ46" s="36"/>
      <c r="CA46" s="36"/>
      <c r="CB46" s="36"/>
      <c r="CC46" s="36"/>
      <c r="CD46" s="36"/>
      <c r="CE46" s="36"/>
      <c r="CF46" s="36"/>
      <c r="CG46" s="36"/>
      <c r="CH46" s="36"/>
      <c r="CI46" s="36"/>
      <c r="CJ46" s="36"/>
      <c r="CK46" s="36"/>
      <c r="CL46" s="37"/>
      <c r="AMX46" s="38"/>
      <c r="AMY46" s="38"/>
      <c r="AMZ46" s="38"/>
      <c r="ANA46" s="38"/>
      <c r="ANB46" s="38"/>
      <c r="ANC46" s="38"/>
      <c r="AND46" s="38"/>
      <c r="ANE46" s="38"/>
      <c r="ANF46" s="38"/>
      <c r="ANG46" s="38"/>
      <c r="ANK46" s="0"/>
      <c r="ANL46" s="0"/>
      <c r="ANM46" s="0"/>
      <c r="XFD46" s="0"/>
    </row>
    <row r="47" s="6" customFormat="true" ht="15" hidden="false" customHeight="true" outlineLevel="0" collapsed="false">
      <c r="A47" s="39" t="n">
        <v>21</v>
      </c>
      <c r="B47" s="40" t="n">
        <v>17</v>
      </c>
      <c r="C47" s="41" t="s">
        <v>62</v>
      </c>
      <c r="D47" s="42" t="n">
        <v>0.0266144</v>
      </c>
      <c r="E47" s="42" t="n">
        <v>0.000123084</v>
      </c>
      <c r="F47" s="42" t="n">
        <v>1.02709813767463</v>
      </c>
      <c r="G47" s="42" t="n">
        <v>0.0521358</v>
      </c>
      <c r="H47" s="42" t="n">
        <v>-0.000623869</v>
      </c>
      <c r="I47" s="42" t="n">
        <v>1.05286174791071</v>
      </c>
      <c r="J47" s="42" t="n">
        <v>-0.0229283</v>
      </c>
      <c r="K47" s="42" t="n">
        <v>0.000267276</v>
      </c>
      <c r="L47" s="42" t="n">
        <v>0.977593808453361</v>
      </c>
      <c r="M47" s="42" t="n">
        <v>1.05740934236144</v>
      </c>
      <c r="N47" s="42" t="n">
        <v>0.999766518261105</v>
      </c>
      <c r="O47" s="42" t="n">
        <v>1.05716245658946</v>
      </c>
      <c r="P47" s="43"/>
      <c r="Q47" s="43"/>
      <c r="R47" s="43"/>
      <c r="S47" s="44"/>
      <c r="T47" s="45"/>
      <c r="U47" s="44"/>
      <c r="V47" s="44"/>
      <c r="W47" s="44"/>
      <c r="X47" s="46"/>
      <c r="Y47" s="47"/>
      <c r="Z47" s="48"/>
      <c r="AA47" s="46"/>
      <c r="AB47" s="44"/>
      <c r="AC47" s="39"/>
      <c r="AD47" s="49"/>
      <c r="AE47" s="46"/>
      <c r="AF47" s="45"/>
      <c r="AG47" s="46"/>
      <c r="AH47" s="45"/>
      <c r="AI47" s="43"/>
      <c r="AJ47" s="43"/>
      <c r="AK47" s="44"/>
      <c r="AL47" s="43"/>
      <c r="AM47" s="46"/>
      <c r="AN47" s="44"/>
      <c r="AO47" s="50"/>
      <c r="AP47" s="44"/>
      <c r="AQ47" s="44"/>
      <c r="AR47" s="44"/>
      <c r="AS47" s="44"/>
      <c r="AT47" s="44"/>
      <c r="AU47" s="44"/>
      <c r="AV47" s="48"/>
      <c r="AW47" s="44"/>
      <c r="AX47" s="51"/>
      <c r="AY47" s="52"/>
      <c r="AZ47" s="52"/>
      <c r="BA47" s="52"/>
      <c r="BB47" s="65"/>
      <c r="BC47" s="14"/>
      <c r="BD47" s="14"/>
      <c r="BE47" s="14"/>
      <c r="BF47" s="14"/>
      <c r="BG47" s="14"/>
      <c r="BH47" s="14"/>
      <c r="BI47" s="14"/>
      <c r="BJ47" s="14"/>
      <c r="BK47" s="14"/>
      <c r="BL47" s="14"/>
      <c r="BM47" s="14"/>
      <c r="BN47" s="14"/>
      <c r="BO47" s="14"/>
      <c r="BP47" s="14"/>
      <c r="BQ47" s="36"/>
      <c r="BR47" s="36"/>
      <c r="BS47" s="36"/>
      <c r="BT47" s="36"/>
      <c r="BU47" s="36"/>
      <c r="BV47" s="36"/>
      <c r="BW47" s="36"/>
      <c r="BX47" s="36"/>
      <c r="BY47" s="36"/>
      <c r="BZ47" s="36"/>
      <c r="CA47" s="36"/>
      <c r="CB47" s="36"/>
      <c r="CC47" s="36"/>
      <c r="CD47" s="36"/>
      <c r="CE47" s="36"/>
      <c r="CF47" s="36"/>
      <c r="CG47" s="36"/>
      <c r="CH47" s="36"/>
      <c r="CI47" s="36"/>
      <c r="CJ47" s="36"/>
      <c r="CK47" s="36"/>
      <c r="CL47" s="37"/>
      <c r="AMX47" s="38"/>
      <c r="AMY47" s="38"/>
      <c r="AMZ47" s="38"/>
      <c r="ANA47" s="38"/>
      <c r="ANB47" s="38"/>
      <c r="ANC47" s="38"/>
      <c r="AND47" s="38"/>
      <c r="ANE47" s="38"/>
      <c r="ANF47" s="38"/>
      <c r="ANG47" s="38"/>
      <c r="ANK47" s="0"/>
      <c r="ANL47" s="0"/>
      <c r="ANM47" s="0"/>
      <c r="XFD47" s="0"/>
    </row>
    <row r="48" s="6" customFormat="true" ht="15" hidden="false" customHeight="true" outlineLevel="0" collapsed="false">
      <c r="A48" s="39" t="n">
        <v>22</v>
      </c>
      <c r="B48" s="40" t="n">
        <v>18</v>
      </c>
      <c r="C48" s="41" t="s">
        <v>62</v>
      </c>
      <c r="D48" s="42" t="n">
        <v>-0.163111</v>
      </c>
      <c r="E48" s="42" t="n">
        <v>-0.000185047</v>
      </c>
      <c r="F48" s="42" t="n">
        <v>0.849339706719071</v>
      </c>
      <c r="G48" s="42" t="n">
        <v>0.0464926</v>
      </c>
      <c r="H48" s="42" t="n">
        <v>0.000549375</v>
      </c>
      <c r="I48" s="42" t="n">
        <v>1.04816600492434</v>
      </c>
      <c r="J48" s="42" t="n">
        <v>-0.039681</v>
      </c>
      <c r="K48" s="42" t="n">
        <v>-0.000148189</v>
      </c>
      <c r="L48" s="42" t="n">
        <v>0.9609535665742</v>
      </c>
      <c r="M48" s="42" t="n">
        <v>0.855303074291912</v>
      </c>
      <c r="N48" s="42" t="n">
        <v>1.00021616235972</v>
      </c>
      <c r="O48" s="42" t="n">
        <v>0.855487958622723</v>
      </c>
      <c r="P48" s="43"/>
      <c r="Q48" s="43"/>
      <c r="R48" s="43"/>
      <c r="S48" s="44"/>
      <c r="T48" s="45"/>
      <c r="U48" s="44"/>
      <c r="V48" s="44"/>
      <c r="W48" s="44"/>
      <c r="X48" s="46"/>
      <c r="Y48" s="47"/>
      <c r="Z48" s="48"/>
      <c r="AA48" s="46"/>
      <c r="AB48" s="44"/>
      <c r="AC48" s="39"/>
      <c r="AD48" s="49"/>
      <c r="AE48" s="46"/>
      <c r="AF48" s="45"/>
      <c r="AG48" s="46"/>
      <c r="AH48" s="45"/>
      <c r="AI48" s="43"/>
      <c r="AJ48" s="43"/>
      <c r="AK48" s="44"/>
      <c r="AL48" s="43"/>
      <c r="AM48" s="46"/>
      <c r="AN48" s="44"/>
      <c r="AO48" s="50"/>
      <c r="AP48" s="44"/>
      <c r="AQ48" s="44"/>
      <c r="AR48" s="44"/>
      <c r="AS48" s="44"/>
      <c r="AT48" s="44"/>
      <c r="AU48" s="44"/>
      <c r="AV48" s="48"/>
      <c r="AW48" s="44"/>
      <c r="AX48" s="51"/>
      <c r="AY48" s="52"/>
      <c r="AZ48" s="52"/>
      <c r="BA48" s="52"/>
      <c r="BB48" s="53"/>
      <c r="BC48" s="14"/>
      <c r="BD48" s="14"/>
      <c r="BE48" s="14"/>
      <c r="BF48" s="14"/>
      <c r="BG48" s="14"/>
      <c r="BH48" s="14"/>
      <c r="BI48" s="14"/>
      <c r="BJ48" s="14"/>
      <c r="BK48" s="14"/>
      <c r="BL48" s="14"/>
      <c r="BM48" s="14"/>
      <c r="BN48" s="14"/>
      <c r="BO48" s="14"/>
      <c r="BP48" s="14"/>
      <c r="BQ48" s="36"/>
      <c r="BR48" s="36"/>
      <c r="BS48" s="36"/>
      <c r="BT48" s="36"/>
      <c r="BU48" s="36"/>
      <c r="BV48" s="36"/>
      <c r="BW48" s="36"/>
      <c r="BX48" s="36"/>
      <c r="BY48" s="36"/>
      <c r="BZ48" s="36"/>
      <c r="CA48" s="36"/>
      <c r="CB48" s="36"/>
      <c r="CC48" s="36"/>
      <c r="CD48" s="36"/>
      <c r="CE48" s="36"/>
      <c r="CF48" s="36"/>
      <c r="CG48" s="36"/>
      <c r="CH48" s="36"/>
      <c r="CI48" s="36"/>
      <c r="CJ48" s="36"/>
      <c r="CK48" s="36"/>
      <c r="CL48" s="37"/>
      <c r="AMX48" s="38"/>
      <c r="AMY48" s="38"/>
      <c r="AMZ48" s="38"/>
      <c r="ANA48" s="38"/>
      <c r="ANB48" s="38"/>
      <c r="ANC48" s="38"/>
      <c r="AND48" s="38"/>
      <c r="ANE48" s="38"/>
      <c r="ANF48" s="38"/>
      <c r="ANG48" s="38"/>
      <c r="ANK48" s="0"/>
      <c r="ANL48" s="0"/>
      <c r="ANM48" s="0"/>
      <c r="XFD48" s="0"/>
    </row>
    <row r="49" s="6" customFormat="true" ht="15" hidden="false" customHeight="true" outlineLevel="0" collapsed="false">
      <c r="A49" s="39" t="n">
        <v>23</v>
      </c>
      <c r="B49" s="40" t="n">
        <v>19</v>
      </c>
      <c r="C49" s="41" t="s">
        <v>62</v>
      </c>
      <c r="D49" s="42" t="n">
        <v>0.0728654</v>
      </c>
      <c r="E49" s="42" t="n">
        <v>-3.1291E-006</v>
      </c>
      <c r="F49" s="42" t="n">
        <v>1.07558238771847</v>
      </c>
      <c r="G49" s="42" t="n">
        <v>-0.0425365</v>
      </c>
      <c r="H49" s="42" t="n">
        <v>0.000167022</v>
      </c>
      <c r="I49" s="42" t="n">
        <v>0.958515564725209</v>
      </c>
      <c r="J49" s="42" t="n">
        <v>0.0592242</v>
      </c>
      <c r="K49" s="42" t="n">
        <v>-3.11814E-005</v>
      </c>
      <c r="L49" s="42" t="n">
        <v>1.06098000985353</v>
      </c>
      <c r="M49" s="42" t="n">
        <v>1.09368540646558</v>
      </c>
      <c r="N49" s="42" t="n">
        <v>1.00013272030656</v>
      </c>
      <c r="O49" s="42" t="n">
        <v>1.09383056072801</v>
      </c>
      <c r="P49" s="43"/>
      <c r="Q49" s="43"/>
      <c r="R49" s="43"/>
      <c r="S49" s="44"/>
      <c r="T49" s="45"/>
      <c r="U49" s="44"/>
      <c r="V49" s="44"/>
      <c r="W49" s="44"/>
      <c r="X49" s="46"/>
      <c r="Y49" s="47"/>
      <c r="Z49" s="48"/>
      <c r="AA49" s="46"/>
      <c r="AB49" s="44"/>
      <c r="AC49" s="39"/>
      <c r="AD49" s="49"/>
      <c r="AE49" s="46"/>
      <c r="AF49" s="45"/>
      <c r="AG49" s="46"/>
      <c r="AH49" s="45"/>
      <c r="AI49" s="43"/>
      <c r="AJ49" s="43"/>
      <c r="AK49" s="44"/>
      <c r="AL49" s="43"/>
      <c r="AM49" s="46"/>
      <c r="AN49" s="44"/>
      <c r="AO49" s="50"/>
      <c r="AP49" s="44"/>
      <c r="AQ49" s="44"/>
      <c r="AR49" s="44"/>
      <c r="AS49" s="44"/>
      <c r="AT49" s="44"/>
      <c r="AU49" s="44"/>
      <c r="AV49" s="48"/>
      <c r="AW49" s="44"/>
      <c r="AX49" s="51"/>
      <c r="AY49" s="52"/>
      <c r="AZ49" s="52"/>
      <c r="BA49" s="52"/>
      <c r="BB49" s="53"/>
      <c r="BC49" s="14"/>
      <c r="BD49" s="14"/>
      <c r="BE49" s="14"/>
      <c r="BF49" s="14"/>
      <c r="BG49" s="14"/>
      <c r="BH49" s="14"/>
      <c r="BI49" s="14"/>
      <c r="BJ49" s="14"/>
      <c r="BK49" s="14"/>
      <c r="BL49" s="14"/>
      <c r="BM49" s="14"/>
      <c r="BN49" s="14"/>
      <c r="BO49" s="14"/>
      <c r="BP49" s="14"/>
      <c r="BQ49" s="36"/>
      <c r="BR49" s="36"/>
      <c r="BS49" s="36"/>
      <c r="BT49" s="36"/>
      <c r="BU49" s="36"/>
      <c r="BV49" s="36"/>
      <c r="BW49" s="36"/>
      <c r="BX49" s="36"/>
      <c r="BY49" s="36"/>
      <c r="BZ49" s="36"/>
      <c r="CA49" s="36"/>
      <c r="CB49" s="36"/>
      <c r="CC49" s="36"/>
      <c r="CD49" s="36"/>
      <c r="CE49" s="36"/>
      <c r="CF49" s="36"/>
      <c r="CG49" s="36"/>
      <c r="CH49" s="36"/>
      <c r="CI49" s="36"/>
      <c r="CJ49" s="36"/>
      <c r="CK49" s="36"/>
      <c r="CL49" s="37"/>
      <c r="AMX49" s="38"/>
      <c r="AMY49" s="38"/>
      <c r="AMZ49" s="38"/>
      <c r="ANA49" s="38"/>
      <c r="ANB49" s="38"/>
      <c r="ANC49" s="38"/>
      <c r="AND49" s="38"/>
      <c r="ANE49" s="38"/>
      <c r="ANF49" s="38"/>
      <c r="ANG49" s="38"/>
      <c r="ANK49" s="0"/>
      <c r="ANL49" s="0"/>
      <c r="ANM49" s="0"/>
      <c r="XFD49" s="0"/>
    </row>
    <row r="50" s="6" customFormat="true" ht="15" hidden="false" customHeight="true" outlineLevel="0" collapsed="false">
      <c r="A50" s="39" t="n">
        <v>24</v>
      </c>
      <c r="B50" s="40" t="n">
        <v>20</v>
      </c>
      <c r="C50" s="41" t="s">
        <v>62</v>
      </c>
      <c r="D50" s="42" t="n">
        <v>0.015073</v>
      </c>
      <c r="E50" s="42" t="n">
        <v>-2.20299E-005</v>
      </c>
      <c r="F50" s="42" t="n">
        <v>1.01516480634876</v>
      </c>
      <c r="G50" s="42" t="n">
        <v>-0.0902418</v>
      </c>
      <c r="H50" s="42" t="n">
        <v>0.000265537</v>
      </c>
      <c r="I50" s="42" t="n">
        <v>0.91395287951325</v>
      </c>
      <c r="J50" s="42" t="n">
        <v>0.0178934</v>
      </c>
      <c r="K50" s="42" t="n">
        <v>-0.000338054</v>
      </c>
      <c r="L50" s="42" t="n">
        <v>1.01771034678893</v>
      </c>
      <c r="M50" s="42" t="n">
        <v>0.944333963977976</v>
      </c>
      <c r="N50" s="42" t="n">
        <v>0.999905457569417</v>
      </c>
      <c r="O50" s="42" t="n">
        <v>0.944244684349739</v>
      </c>
      <c r="P50" s="43"/>
      <c r="Q50" s="43"/>
      <c r="R50" s="43"/>
      <c r="S50" s="44"/>
      <c r="T50" s="45"/>
      <c r="U50" s="44"/>
      <c r="V50" s="44"/>
      <c r="W50" s="44"/>
      <c r="X50" s="46"/>
      <c r="Y50" s="47"/>
      <c r="Z50" s="48"/>
      <c r="AA50" s="46"/>
      <c r="AB50" s="44"/>
      <c r="AC50" s="39"/>
      <c r="AD50" s="49"/>
      <c r="AE50" s="46"/>
      <c r="AF50" s="45"/>
      <c r="AG50" s="46"/>
      <c r="AH50" s="45"/>
      <c r="AI50" s="43"/>
      <c r="AJ50" s="43"/>
      <c r="AK50" s="44"/>
      <c r="AL50" s="43"/>
      <c r="AM50" s="46"/>
      <c r="AN50" s="44"/>
      <c r="AO50" s="50"/>
      <c r="AP50" s="44"/>
      <c r="AQ50" s="44"/>
      <c r="AR50" s="44"/>
      <c r="AS50" s="44"/>
      <c r="AT50" s="44"/>
      <c r="AU50" s="44"/>
      <c r="AV50" s="48"/>
      <c r="AW50" s="44"/>
      <c r="AX50" s="51"/>
      <c r="AY50" s="52"/>
      <c r="AZ50" s="52"/>
      <c r="BA50" s="52"/>
      <c r="BB50" s="65"/>
      <c r="BC50" s="14"/>
      <c r="BD50" s="14"/>
      <c r="BE50" s="14"/>
      <c r="BF50" s="14"/>
      <c r="BG50" s="14"/>
      <c r="BH50" s="14"/>
      <c r="BI50" s="14"/>
      <c r="BJ50" s="14"/>
      <c r="BK50" s="14"/>
      <c r="BL50" s="14"/>
      <c r="BM50" s="14"/>
      <c r="BN50" s="14"/>
      <c r="BO50" s="14"/>
      <c r="BP50" s="14"/>
      <c r="BQ50" s="36"/>
      <c r="BR50" s="36"/>
      <c r="BS50" s="36"/>
      <c r="BT50" s="36"/>
      <c r="BU50" s="36"/>
      <c r="BV50" s="36"/>
      <c r="BW50" s="36"/>
      <c r="BX50" s="36"/>
      <c r="BY50" s="36"/>
      <c r="BZ50" s="36"/>
      <c r="CA50" s="36"/>
      <c r="CB50" s="36"/>
      <c r="CC50" s="36"/>
      <c r="CD50" s="36"/>
      <c r="CE50" s="36"/>
      <c r="CF50" s="36"/>
      <c r="CG50" s="36"/>
      <c r="CH50" s="36"/>
      <c r="CI50" s="36"/>
      <c r="CJ50" s="36"/>
      <c r="CK50" s="36"/>
      <c r="CL50" s="37"/>
      <c r="AMX50" s="38"/>
      <c r="AMY50" s="38"/>
      <c r="AMZ50" s="38"/>
      <c r="ANA50" s="38"/>
      <c r="ANB50" s="38"/>
      <c r="ANC50" s="38"/>
      <c r="AND50" s="38"/>
      <c r="ANE50" s="38"/>
      <c r="ANF50" s="38"/>
      <c r="ANG50" s="38"/>
      <c r="ANK50" s="0"/>
      <c r="ANL50" s="0"/>
      <c r="ANM50" s="0"/>
      <c r="XFD50" s="0"/>
    </row>
    <row r="51" s="6" customFormat="true" ht="15" hidden="false" customHeight="true" outlineLevel="0" collapsed="false">
      <c r="A51" s="39" t="n">
        <v>25</v>
      </c>
      <c r="B51" s="40" t="n">
        <v>21</v>
      </c>
      <c r="C51" s="41" t="s">
        <v>62</v>
      </c>
      <c r="D51" s="42" t="n">
        <v>-0.0120562</v>
      </c>
      <c r="E51" s="42" t="n">
        <v>0.000538473</v>
      </c>
      <c r="F51" s="42" t="n">
        <v>0.988548348096021</v>
      </c>
      <c r="G51" s="42" t="n">
        <v>0.0588635</v>
      </c>
      <c r="H51" s="42" t="n">
        <v>-0.00148311</v>
      </c>
      <c r="I51" s="42" t="n">
        <v>1.05905858908085</v>
      </c>
      <c r="J51" s="42" t="n">
        <v>-0.0135091</v>
      </c>
      <c r="K51" s="42" t="n">
        <v>0.000806505</v>
      </c>
      <c r="L51" s="42" t="n">
        <v>0.987377742435456</v>
      </c>
      <c r="M51" s="42" t="n">
        <v>1.03385878997001</v>
      </c>
      <c r="N51" s="42" t="n">
        <v>0.999861877539785</v>
      </c>
      <c r="O51" s="42" t="n">
        <v>1.03371599085042</v>
      </c>
      <c r="P51" s="43"/>
      <c r="Q51" s="43"/>
      <c r="R51" s="43"/>
      <c r="S51" s="44"/>
      <c r="T51" s="45"/>
      <c r="U51" s="44"/>
      <c r="V51" s="44"/>
      <c r="W51" s="44"/>
      <c r="X51" s="46"/>
      <c r="Y51" s="47"/>
      <c r="Z51" s="48"/>
      <c r="AA51" s="46"/>
      <c r="AB51" s="44"/>
      <c r="AC51" s="39"/>
      <c r="AD51" s="49"/>
      <c r="AE51" s="46"/>
      <c r="AF51" s="45"/>
      <c r="AG51" s="46"/>
      <c r="AH51" s="45"/>
      <c r="AI51" s="43"/>
      <c r="AJ51" s="43"/>
      <c r="AK51" s="44"/>
      <c r="AL51" s="43"/>
      <c r="AM51" s="46"/>
      <c r="AN51" s="44"/>
      <c r="AO51" s="50"/>
      <c r="AP51" s="44"/>
      <c r="AQ51" s="44"/>
      <c r="AR51" s="44"/>
      <c r="AS51" s="44"/>
      <c r="AT51" s="44"/>
      <c r="AU51" s="44"/>
      <c r="AV51" s="48"/>
      <c r="AW51" s="44"/>
      <c r="AX51" s="51"/>
      <c r="AY51" s="52"/>
      <c r="AZ51" s="52"/>
      <c r="BA51" s="52"/>
      <c r="BB51" s="65"/>
      <c r="BC51" s="14"/>
      <c r="BD51" s="14"/>
      <c r="BE51" s="14"/>
      <c r="BF51" s="14"/>
      <c r="BG51" s="14"/>
      <c r="BH51" s="14"/>
      <c r="BI51" s="14"/>
      <c r="BJ51" s="14"/>
      <c r="BK51" s="14"/>
      <c r="BL51" s="14"/>
      <c r="BM51" s="14"/>
      <c r="BN51" s="14"/>
      <c r="BO51" s="14"/>
      <c r="BP51" s="14"/>
      <c r="BQ51" s="36"/>
      <c r="BR51" s="36"/>
      <c r="BS51" s="36"/>
      <c r="BT51" s="36"/>
      <c r="BU51" s="36"/>
      <c r="BV51" s="36"/>
      <c r="BW51" s="36"/>
      <c r="BX51" s="36"/>
      <c r="BY51" s="36"/>
      <c r="BZ51" s="36"/>
      <c r="CA51" s="36"/>
      <c r="CB51" s="36"/>
      <c r="CC51" s="36"/>
      <c r="CD51" s="36"/>
      <c r="CE51" s="36"/>
      <c r="CF51" s="36"/>
      <c r="CG51" s="36"/>
      <c r="CH51" s="36"/>
      <c r="CI51" s="36"/>
      <c r="CJ51" s="36"/>
      <c r="CK51" s="36"/>
      <c r="CL51" s="37"/>
      <c r="AMX51" s="38"/>
      <c r="AMY51" s="38"/>
      <c r="AMZ51" s="38"/>
      <c r="ANA51" s="38"/>
      <c r="ANB51" s="38"/>
      <c r="ANC51" s="38"/>
      <c r="AND51" s="38"/>
      <c r="ANE51" s="38"/>
      <c r="ANF51" s="38"/>
      <c r="ANG51" s="38"/>
      <c r="ANK51" s="0"/>
      <c r="ANL51" s="0"/>
      <c r="ANM51" s="0"/>
      <c r="XFD51" s="0"/>
    </row>
    <row r="52" s="6" customFormat="true" ht="15" hidden="false" customHeight="true" outlineLevel="0" collapsed="false">
      <c r="A52" s="39" t="n">
        <v>26</v>
      </c>
      <c r="B52" s="40" t="n">
        <v>22</v>
      </c>
      <c r="C52" s="41" t="s">
        <v>62</v>
      </c>
      <c r="D52" s="42" t="n">
        <v>-0.021098</v>
      </c>
      <c r="E52" s="42" t="n">
        <v>-0.000256104</v>
      </c>
      <c r="F52" s="42" t="n">
        <v>0.978872280601942</v>
      </c>
      <c r="G52" s="42" t="n">
        <v>-0.0173625</v>
      </c>
      <c r="H52" s="42" t="n">
        <v>0.000569427</v>
      </c>
      <c r="I52" s="42" t="n">
        <v>0.9833471446581</v>
      </c>
      <c r="J52" s="42" t="n">
        <v>0.0521068</v>
      </c>
      <c r="K52" s="42" t="n">
        <v>-0.000153858</v>
      </c>
      <c r="L52" s="42" t="n">
        <v>1.05332617392398</v>
      </c>
      <c r="M52" s="42" t="n">
        <v>1.01373983573982</v>
      </c>
      <c r="N52" s="42" t="n">
        <v>1.00015947771522</v>
      </c>
      <c r="O52" s="42" t="n">
        <v>1.01390150465265</v>
      </c>
      <c r="P52" s="43"/>
      <c r="Q52" s="43"/>
      <c r="R52" s="43"/>
      <c r="S52" s="44"/>
      <c r="T52" s="45"/>
      <c r="U52" s="44"/>
      <c r="V52" s="44"/>
      <c r="W52" s="44"/>
      <c r="X52" s="46"/>
      <c r="Y52" s="47"/>
      <c r="Z52" s="48"/>
      <c r="AA52" s="46"/>
      <c r="AB52" s="44"/>
      <c r="AC52" s="39"/>
      <c r="AD52" s="49"/>
      <c r="AE52" s="46"/>
      <c r="AF52" s="45"/>
      <c r="AG52" s="46"/>
      <c r="AH52" s="45"/>
      <c r="AI52" s="43"/>
      <c r="AJ52" s="43"/>
      <c r="AK52" s="44"/>
      <c r="AL52" s="43"/>
      <c r="AM52" s="46"/>
      <c r="AN52" s="44"/>
      <c r="AO52" s="50"/>
      <c r="AP52" s="44"/>
      <c r="AQ52" s="44"/>
      <c r="AR52" s="44"/>
      <c r="AS52" s="44"/>
      <c r="AT52" s="44"/>
      <c r="AU52" s="44"/>
      <c r="AV52" s="48"/>
      <c r="AW52" s="44"/>
      <c r="AX52" s="51"/>
      <c r="AY52" s="52"/>
      <c r="AZ52" s="52"/>
      <c r="BA52" s="52"/>
      <c r="BB52" s="53"/>
      <c r="BC52" s="14"/>
      <c r="BD52" s="14"/>
      <c r="BE52" s="14"/>
      <c r="BF52" s="14"/>
      <c r="BG52" s="14"/>
      <c r="BH52" s="14"/>
      <c r="BI52" s="14"/>
      <c r="BJ52" s="14"/>
      <c r="BK52" s="14"/>
      <c r="BL52" s="14"/>
      <c r="BM52" s="14"/>
      <c r="BN52" s="14"/>
      <c r="BO52" s="14"/>
      <c r="BP52" s="14"/>
      <c r="BQ52" s="36"/>
      <c r="BR52" s="36"/>
      <c r="BS52" s="36"/>
      <c r="BT52" s="36"/>
      <c r="BU52" s="36"/>
      <c r="BV52" s="36"/>
      <c r="BW52" s="36"/>
      <c r="BX52" s="36"/>
      <c r="BY52" s="36"/>
      <c r="BZ52" s="36"/>
      <c r="CA52" s="36"/>
      <c r="CB52" s="36"/>
      <c r="CC52" s="36"/>
      <c r="CD52" s="36"/>
      <c r="CE52" s="36"/>
      <c r="CF52" s="36"/>
      <c r="CG52" s="36"/>
      <c r="CH52" s="36"/>
      <c r="CI52" s="36"/>
      <c r="CJ52" s="36"/>
      <c r="CK52" s="36"/>
      <c r="CL52" s="37"/>
      <c r="AMX52" s="38"/>
      <c r="AMY52" s="38"/>
      <c r="AMZ52" s="38"/>
      <c r="ANA52" s="38"/>
      <c r="ANB52" s="38"/>
      <c r="ANC52" s="38"/>
      <c r="AND52" s="38"/>
      <c r="ANE52" s="38"/>
      <c r="ANF52" s="38"/>
      <c r="ANG52" s="38"/>
      <c r="ANK52" s="0"/>
      <c r="ANL52" s="0"/>
      <c r="ANM52" s="0"/>
      <c r="XFD52" s="0"/>
    </row>
    <row r="53" s="6" customFormat="true" ht="15" hidden="false" customHeight="true" outlineLevel="0" collapsed="false">
      <c r="A53" s="39" t="n">
        <v>27</v>
      </c>
      <c r="B53" s="40" t="n">
        <v>23</v>
      </c>
      <c r="C53" s="41" t="s">
        <v>62</v>
      </c>
      <c r="D53" s="42" t="n">
        <v>-0.0371621</v>
      </c>
      <c r="E53" s="42" t="n">
        <v>0.00028817</v>
      </c>
      <c r="F53" s="42" t="n">
        <v>0.963797633657922</v>
      </c>
      <c r="G53" s="42" t="n">
        <v>0.0357051</v>
      </c>
      <c r="H53" s="42" t="n">
        <v>-0.000499633</v>
      </c>
      <c r="I53" s="42" t="n">
        <v>1.03583251633605</v>
      </c>
      <c r="J53" s="42" t="n">
        <v>-0.0184052</v>
      </c>
      <c r="K53" s="42" t="n">
        <v>0.000452619</v>
      </c>
      <c r="L53" s="42" t="n">
        <v>0.982207606556536</v>
      </c>
      <c r="M53" s="42" t="n">
        <v>0.980333753990782</v>
      </c>
      <c r="N53" s="42" t="n">
        <v>1.00024118508045</v>
      </c>
      <c r="O53" s="42" t="n">
        <v>0.980570195866102</v>
      </c>
      <c r="P53" s="43"/>
      <c r="Q53" s="43"/>
      <c r="R53" s="43"/>
      <c r="S53" s="44"/>
      <c r="T53" s="45"/>
      <c r="U53" s="44"/>
      <c r="V53" s="44"/>
      <c r="W53" s="44"/>
      <c r="X53" s="46"/>
      <c r="Y53" s="47"/>
      <c r="Z53" s="48"/>
      <c r="AA53" s="46"/>
      <c r="AB53" s="44"/>
      <c r="AC53" s="39"/>
      <c r="AD53" s="49"/>
      <c r="AE53" s="46"/>
      <c r="AF53" s="45"/>
      <c r="AG53" s="46"/>
      <c r="AH53" s="45"/>
      <c r="AI53" s="43"/>
      <c r="AJ53" s="43"/>
      <c r="AK53" s="44"/>
      <c r="AL53" s="43"/>
      <c r="AM53" s="46"/>
      <c r="AN53" s="44"/>
      <c r="AO53" s="50"/>
      <c r="AP53" s="44"/>
      <c r="AQ53" s="44"/>
      <c r="AR53" s="44"/>
      <c r="AS53" s="44"/>
      <c r="AT53" s="44"/>
      <c r="AU53" s="44"/>
      <c r="AV53" s="48"/>
      <c r="AW53" s="44"/>
      <c r="AX53" s="51"/>
      <c r="AY53" s="52"/>
      <c r="AZ53" s="52"/>
      <c r="BA53" s="52"/>
      <c r="BB53" s="53"/>
      <c r="BC53" s="14"/>
      <c r="BD53" s="14"/>
      <c r="BE53" s="14"/>
      <c r="BF53" s="14"/>
      <c r="BG53" s="14"/>
      <c r="BH53" s="14"/>
      <c r="BI53" s="14"/>
      <c r="BJ53" s="14"/>
      <c r="BK53" s="14"/>
      <c r="BL53" s="14"/>
      <c r="BM53" s="14"/>
      <c r="BN53" s="14"/>
      <c r="BO53" s="14"/>
      <c r="BP53" s="14"/>
      <c r="BQ53" s="36"/>
      <c r="BR53" s="36"/>
      <c r="BS53" s="36"/>
      <c r="BT53" s="36"/>
      <c r="BU53" s="36"/>
      <c r="BV53" s="36"/>
      <c r="BW53" s="36"/>
      <c r="BX53" s="36"/>
      <c r="BY53" s="36"/>
      <c r="BZ53" s="36"/>
      <c r="CA53" s="36"/>
      <c r="CB53" s="36"/>
      <c r="CC53" s="36"/>
      <c r="CD53" s="36"/>
      <c r="CE53" s="36"/>
      <c r="CF53" s="36"/>
      <c r="CG53" s="36"/>
      <c r="CH53" s="36"/>
      <c r="CI53" s="36"/>
      <c r="CJ53" s="36"/>
      <c r="CK53" s="36"/>
      <c r="CL53" s="37"/>
      <c r="AMX53" s="38"/>
      <c r="AMY53" s="38"/>
      <c r="AMZ53" s="38"/>
      <c r="ANA53" s="38"/>
      <c r="ANB53" s="38"/>
      <c r="ANC53" s="38"/>
      <c r="AND53" s="38"/>
      <c r="ANE53" s="38"/>
      <c r="ANF53" s="38"/>
      <c r="ANG53" s="38"/>
      <c r="ANK53" s="0"/>
      <c r="ANL53" s="0"/>
      <c r="ANM53" s="0"/>
      <c r="XFD53" s="0"/>
    </row>
    <row r="54" s="6" customFormat="true" ht="15" hidden="false" customHeight="true" outlineLevel="0" collapsed="false">
      <c r="A54" s="39" t="n">
        <v>28</v>
      </c>
      <c r="B54" s="40" t="n">
        <v>24</v>
      </c>
      <c r="C54" s="41" t="s">
        <v>62</v>
      </c>
      <c r="D54" s="42" t="n">
        <v>0.195752</v>
      </c>
      <c r="E54" s="42" t="n">
        <v>0.000113403</v>
      </c>
      <c r="F54" s="42" t="n">
        <v>1.21636317548146</v>
      </c>
      <c r="G54" s="42" t="n">
        <v>-0.0728236</v>
      </c>
      <c r="H54" s="42" t="n">
        <v>-0.000354754</v>
      </c>
      <c r="I54" s="42" t="n">
        <v>0.929435046783846</v>
      </c>
      <c r="J54" s="42" t="n">
        <v>-0.0290885</v>
      </c>
      <c r="K54" s="42" t="n">
        <v>0.000165803</v>
      </c>
      <c r="L54" s="42" t="n">
        <v>0.971491560776105</v>
      </c>
      <c r="M54" s="42" t="n">
        <v>1.09838388058025</v>
      </c>
      <c r="N54" s="42" t="n">
        <v>0.999924454853678</v>
      </c>
      <c r="O54" s="42" t="n">
        <v>1.09830090300927</v>
      </c>
      <c r="P54" s="43"/>
      <c r="Q54" s="43"/>
      <c r="R54" s="43"/>
      <c r="S54" s="44"/>
      <c r="T54" s="45"/>
      <c r="U54" s="44"/>
      <c r="V54" s="44"/>
      <c r="W54" s="44"/>
      <c r="X54" s="46"/>
      <c r="Y54" s="47"/>
      <c r="Z54" s="48"/>
      <c r="AA54" s="46"/>
      <c r="AB54" s="44"/>
      <c r="AC54" s="39"/>
      <c r="AD54" s="49"/>
      <c r="AE54" s="46"/>
      <c r="AF54" s="45"/>
      <c r="AG54" s="46"/>
      <c r="AH54" s="45"/>
      <c r="AI54" s="43"/>
      <c r="AJ54" s="43"/>
      <c r="AK54" s="44"/>
      <c r="AL54" s="43"/>
      <c r="AM54" s="46"/>
      <c r="AN54" s="44"/>
      <c r="AO54" s="50"/>
      <c r="AP54" s="44"/>
      <c r="AQ54" s="44"/>
      <c r="AR54" s="44"/>
      <c r="AS54" s="44"/>
      <c r="AT54" s="44"/>
      <c r="AU54" s="44"/>
      <c r="AV54" s="48"/>
      <c r="AW54" s="44"/>
      <c r="AX54" s="51"/>
      <c r="AY54" s="52"/>
      <c r="AZ54" s="52"/>
      <c r="BA54" s="52"/>
      <c r="BB54" s="53"/>
      <c r="BC54" s="14"/>
      <c r="BD54" s="14"/>
      <c r="BE54" s="14"/>
      <c r="BF54" s="14"/>
      <c r="BG54" s="14"/>
      <c r="BH54" s="14"/>
      <c r="BI54" s="14"/>
      <c r="BJ54" s="14"/>
      <c r="BK54" s="14"/>
      <c r="BL54" s="14"/>
      <c r="BM54" s="14"/>
      <c r="BN54" s="14"/>
      <c r="BO54" s="14"/>
      <c r="BP54" s="14"/>
      <c r="BQ54" s="36"/>
      <c r="BR54" s="36"/>
      <c r="BS54" s="36"/>
      <c r="BT54" s="36"/>
      <c r="BU54" s="36"/>
      <c r="BV54" s="36"/>
      <c r="BW54" s="36"/>
      <c r="BX54" s="36"/>
      <c r="BY54" s="36"/>
      <c r="BZ54" s="36"/>
      <c r="CA54" s="36"/>
      <c r="CB54" s="36"/>
      <c r="CC54" s="36"/>
      <c r="CD54" s="36"/>
      <c r="CE54" s="36"/>
      <c r="CF54" s="36"/>
      <c r="CG54" s="36"/>
      <c r="CH54" s="36"/>
      <c r="CI54" s="36"/>
      <c r="CJ54" s="36"/>
      <c r="CK54" s="36"/>
      <c r="CL54" s="37"/>
      <c r="AMX54" s="38"/>
      <c r="AMY54" s="38"/>
      <c r="AMZ54" s="38"/>
      <c r="ANA54" s="38"/>
      <c r="ANB54" s="38"/>
      <c r="ANC54" s="38"/>
      <c r="AND54" s="38"/>
      <c r="ANE54" s="38"/>
      <c r="ANF54" s="38"/>
      <c r="ANG54" s="38"/>
      <c r="ANK54" s="0"/>
      <c r="ANL54" s="0"/>
      <c r="ANM54" s="0"/>
      <c r="XFD54" s="0"/>
    </row>
    <row r="55" s="6" customFormat="true" ht="15" hidden="false" customHeight="true" outlineLevel="0" collapsed="false">
      <c r="A55" s="39" t="n">
        <v>29</v>
      </c>
      <c r="B55" s="40" t="n">
        <v>25</v>
      </c>
      <c r="C55" s="41" t="s">
        <v>62</v>
      </c>
      <c r="D55" s="42" t="n">
        <v>-0.138472</v>
      </c>
      <c r="E55" s="42" t="n">
        <v>0.000183335</v>
      </c>
      <c r="F55" s="42" t="n">
        <v>0.870847272331684</v>
      </c>
      <c r="G55" s="42" t="n">
        <v>0.234489</v>
      </c>
      <c r="H55" s="42" t="n">
        <v>-0.000249045</v>
      </c>
      <c r="I55" s="42" t="n">
        <v>1.26394774640413</v>
      </c>
      <c r="J55" s="42" t="n">
        <v>-0.00301891</v>
      </c>
      <c r="K55" s="42" t="n">
        <v>0.000176474</v>
      </c>
      <c r="L55" s="42" t="n">
        <v>0.997161599896376</v>
      </c>
      <c r="M55" s="42" t="n">
        <v>1.09745963911817</v>
      </c>
      <c r="N55" s="42" t="n">
        <v>1.00011077013456</v>
      </c>
      <c r="O55" s="42" t="n">
        <v>1.09758120487007</v>
      </c>
      <c r="P55" s="43"/>
      <c r="Q55" s="43"/>
      <c r="R55" s="43"/>
      <c r="S55" s="44"/>
      <c r="T55" s="45"/>
      <c r="U55" s="44"/>
      <c r="V55" s="44"/>
      <c r="W55" s="44"/>
      <c r="X55" s="46"/>
      <c r="Y55" s="47"/>
      <c r="Z55" s="48"/>
      <c r="AA55" s="46"/>
      <c r="AB55" s="44"/>
      <c r="AC55" s="39"/>
      <c r="AD55" s="49"/>
      <c r="AE55" s="46"/>
      <c r="AF55" s="45"/>
      <c r="AG55" s="46"/>
      <c r="AH55" s="45"/>
      <c r="AI55" s="43"/>
      <c r="AJ55" s="43"/>
      <c r="AK55" s="44"/>
      <c r="AL55" s="43"/>
      <c r="AM55" s="46"/>
      <c r="AN55" s="44"/>
      <c r="AO55" s="50"/>
      <c r="AP55" s="44"/>
      <c r="AQ55" s="44"/>
      <c r="AR55" s="44"/>
      <c r="AS55" s="44"/>
      <c r="AT55" s="44"/>
      <c r="AU55" s="44"/>
      <c r="AV55" s="48"/>
      <c r="AW55" s="44"/>
      <c r="AX55" s="51"/>
      <c r="AY55" s="52"/>
      <c r="AZ55" s="52"/>
      <c r="BA55" s="52"/>
      <c r="BB55" s="53"/>
      <c r="BC55" s="14"/>
      <c r="BD55" s="14"/>
      <c r="BE55" s="14"/>
      <c r="BF55" s="14"/>
      <c r="BG55" s="14"/>
      <c r="BH55" s="14"/>
      <c r="BI55" s="14"/>
      <c r="BJ55" s="14"/>
      <c r="BK55" s="14"/>
      <c r="BL55" s="14"/>
      <c r="BM55" s="14"/>
      <c r="BN55" s="14"/>
      <c r="BO55" s="14"/>
      <c r="BP55" s="14"/>
      <c r="BQ55" s="36"/>
      <c r="BR55" s="36"/>
      <c r="BS55" s="36"/>
      <c r="BT55" s="36"/>
      <c r="BU55" s="36"/>
      <c r="BV55" s="36"/>
      <c r="BW55" s="36"/>
      <c r="BX55" s="36"/>
      <c r="BY55" s="36"/>
      <c r="BZ55" s="36"/>
      <c r="CA55" s="36"/>
      <c r="CB55" s="36"/>
      <c r="CC55" s="36"/>
      <c r="CD55" s="36"/>
      <c r="CE55" s="36"/>
      <c r="CF55" s="36"/>
      <c r="CG55" s="36"/>
      <c r="CH55" s="36"/>
      <c r="CI55" s="36"/>
      <c r="CJ55" s="36"/>
      <c r="CK55" s="36"/>
      <c r="CL55" s="37"/>
      <c r="AMX55" s="38"/>
      <c r="AMY55" s="38"/>
      <c r="AMZ55" s="38"/>
      <c r="ANA55" s="38"/>
      <c r="ANB55" s="38"/>
      <c r="ANC55" s="38"/>
      <c r="AND55" s="38"/>
      <c r="ANE55" s="38"/>
      <c r="ANF55" s="38"/>
      <c r="ANG55" s="38"/>
      <c r="ANK55" s="0"/>
      <c r="ANL55" s="0"/>
      <c r="ANM55" s="0"/>
      <c r="XFD55" s="0"/>
    </row>
    <row r="56" s="6" customFormat="true" ht="15" hidden="false" customHeight="true" outlineLevel="0" collapsed="false">
      <c r="A56" s="69" t="n">
        <v>1</v>
      </c>
      <c r="B56" s="69" t="n">
        <v>1</v>
      </c>
      <c r="C56" s="70" t="s">
        <v>63</v>
      </c>
      <c r="D56" s="71" t="n">
        <v>-0.0168701</v>
      </c>
      <c r="E56" s="71" t="n">
        <v>-0.0820165</v>
      </c>
      <c r="F56" s="71" t="n">
        <v>0.905845425070585</v>
      </c>
      <c r="G56" s="71" t="n">
        <v>0.0742052</v>
      </c>
      <c r="H56" s="71" t="n">
        <v>0.275926</v>
      </c>
      <c r="I56" s="71" t="n">
        <v>1.41925374246968</v>
      </c>
      <c r="J56" s="71" t="n">
        <v>-0.0219325</v>
      </c>
      <c r="K56" s="71" t="n">
        <v>-0.162144</v>
      </c>
      <c r="L56" s="71" t="n">
        <v>0.831872163171965</v>
      </c>
      <c r="M56" s="71" t="n">
        <v>1.03603673323577</v>
      </c>
      <c r="N56" s="71" t="n">
        <v>1.0322754083371</v>
      </c>
      <c r="O56" s="71" t="n">
        <v>1.0694752418532</v>
      </c>
      <c r="P56" s="72" t="n">
        <v>1</v>
      </c>
      <c r="Q56" s="73" t="n">
        <v>1</v>
      </c>
      <c r="R56" s="73" t="n">
        <v>1</v>
      </c>
      <c r="S56" s="72" t="n">
        <v>23</v>
      </c>
      <c r="T56" s="72" t="n">
        <v>23</v>
      </c>
      <c r="U56" s="71" t="s">
        <v>64</v>
      </c>
      <c r="V56" s="71" t="n">
        <v>29.5</v>
      </c>
      <c r="W56" s="71" t="n">
        <v>29.2</v>
      </c>
      <c r="X56" s="70" t="s">
        <v>65</v>
      </c>
      <c r="Y56" s="74" t="n">
        <v>41918</v>
      </c>
      <c r="Z56" s="75" t="n">
        <v>41919</v>
      </c>
      <c r="AA56" s="70" t="s">
        <v>66</v>
      </c>
      <c r="AB56" s="71" t="s">
        <v>64</v>
      </c>
      <c r="AC56" s="71" t="s">
        <v>64</v>
      </c>
      <c r="AD56" s="71" t="n">
        <v>1</v>
      </c>
      <c r="AE56" s="72" t="s">
        <v>67</v>
      </c>
      <c r="AF56" s="72" t="n">
        <v>27</v>
      </c>
      <c r="AG56" s="72" t="s">
        <v>68</v>
      </c>
      <c r="AH56" s="72" t="n">
        <v>25</v>
      </c>
      <c r="AI56" s="72" t="s">
        <v>69</v>
      </c>
      <c r="AJ56" s="70" t="s">
        <v>70</v>
      </c>
      <c r="AK56" s="71" t="n">
        <v>29.5</v>
      </c>
      <c r="AL56" s="72" t="n">
        <v>3</v>
      </c>
      <c r="AM56" s="70" t="s">
        <v>65</v>
      </c>
      <c r="AN56" s="70"/>
      <c r="AO56" s="76" t="s">
        <v>71</v>
      </c>
      <c r="AP56" s="70"/>
      <c r="AQ56" s="70"/>
      <c r="AR56" s="70"/>
      <c r="AS56" s="70"/>
      <c r="AT56" s="70"/>
      <c r="AU56" s="70" t="n">
        <v>5</v>
      </c>
      <c r="AV56" s="77" t="n">
        <v>4</v>
      </c>
      <c r="AW56" s="77" t="n">
        <v>1</v>
      </c>
      <c r="AX56" s="78" t="s">
        <v>72</v>
      </c>
      <c r="AY56" s="79" t="n">
        <v>0</v>
      </c>
      <c r="AZ56" s="79" t="n">
        <v>0</v>
      </c>
      <c r="BA56" s="79" t="n">
        <v>0</v>
      </c>
      <c r="BB56" s="53"/>
      <c r="BC56" s="14"/>
      <c r="BD56" s="14"/>
      <c r="BE56" s="14"/>
      <c r="BF56" s="14"/>
      <c r="BG56" s="14"/>
      <c r="BH56" s="14"/>
      <c r="BI56" s="14"/>
      <c r="BJ56" s="14"/>
      <c r="BK56" s="14"/>
      <c r="BL56" s="14"/>
      <c r="BM56" s="14"/>
      <c r="BN56" s="14"/>
      <c r="BO56" s="14"/>
      <c r="BP56" s="14"/>
      <c r="BQ56" s="57"/>
      <c r="BR56" s="57"/>
      <c r="BS56" s="57"/>
      <c r="BT56" s="57"/>
      <c r="BU56" s="57"/>
      <c r="BV56" s="57"/>
      <c r="BW56" s="57"/>
      <c r="BX56" s="57"/>
      <c r="BY56" s="57"/>
      <c r="BZ56" s="57"/>
      <c r="CA56" s="57"/>
      <c r="CB56" s="57"/>
      <c r="CC56" s="57"/>
      <c r="CD56" s="57"/>
      <c r="CE56" s="57"/>
      <c r="CF56" s="57"/>
      <c r="CG56" s="57"/>
      <c r="CH56" s="57"/>
      <c r="CI56" s="57"/>
      <c r="CJ56" s="57"/>
      <c r="CK56" s="57"/>
      <c r="CL56" s="80"/>
      <c r="CM56" s="81"/>
      <c r="CN56" s="81"/>
      <c r="CO56" s="81"/>
      <c r="CP56" s="81"/>
      <c r="CQ56" s="81"/>
      <c r="CR56" s="81"/>
      <c r="CS56" s="81"/>
      <c r="CT56" s="81"/>
      <c r="CU56" s="81"/>
      <c r="CV56" s="81"/>
      <c r="CW56" s="81"/>
      <c r="CX56" s="81"/>
      <c r="CY56" s="81"/>
      <c r="CZ56" s="81"/>
      <c r="DA56" s="81"/>
      <c r="DB56" s="81"/>
      <c r="DC56" s="81"/>
      <c r="DD56" s="81"/>
      <c r="DE56" s="81"/>
      <c r="DF56" s="81"/>
      <c r="DG56" s="81"/>
      <c r="DH56" s="81"/>
      <c r="DI56" s="81"/>
      <c r="DJ56" s="81"/>
      <c r="DK56" s="81"/>
      <c r="DL56" s="81"/>
      <c r="DM56" s="81"/>
      <c r="DN56" s="81"/>
      <c r="DO56" s="81"/>
      <c r="DP56" s="81"/>
      <c r="DQ56" s="81"/>
      <c r="DR56" s="81"/>
      <c r="DS56" s="81"/>
      <c r="DT56" s="81"/>
      <c r="DU56" s="81"/>
      <c r="DV56" s="81"/>
      <c r="DW56" s="81"/>
      <c r="DX56" s="81"/>
      <c r="DY56" s="81"/>
      <c r="DZ56" s="81"/>
      <c r="EA56" s="81"/>
      <c r="EB56" s="81"/>
      <c r="EC56" s="81"/>
      <c r="ED56" s="81"/>
      <c r="EE56" s="81"/>
      <c r="EF56" s="81"/>
      <c r="EG56" s="81"/>
      <c r="EH56" s="81"/>
      <c r="EI56" s="81"/>
      <c r="EJ56" s="81"/>
      <c r="EK56" s="81"/>
      <c r="EL56" s="81"/>
      <c r="EM56" s="81"/>
      <c r="EN56" s="81"/>
      <c r="EO56" s="81"/>
      <c r="EP56" s="81"/>
      <c r="EQ56" s="81"/>
      <c r="ER56" s="81"/>
      <c r="ES56" s="81"/>
      <c r="ET56" s="81"/>
      <c r="EU56" s="81"/>
      <c r="EV56" s="81"/>
      <c r="EW56" s="81"/>
      <c r="EX56" s="81"/>
      <c r="EY56" s="81"/>
      <c r="EZ56" s="81"/>
      <c r="FA56" s="81"/>
      <c r="FB56" s="81"/>
      <c r="FC56" s="81"/>
      <c r="FD56" s="81"/>
      <c r="FE56" s="81"/>
      <c r="FF56" s="81"/>
      <c r="FG56" s="81"/>
      <c r="FH56" s="81"/>
      <c r="FI56" s="81"/>
      <c r="FJ56" s="81"/>
      <c r="FK56" s="81"/>
      <c r="FL56" s="81"/>
      <c r="FM56" s="81"/>
      <c r="FN56" s="81"/>
      <c r="FO56" s="81"/>
      <c r="FP56" s="81"/>
      <c r="FQ56" s="81"/>
      <c r="FR56" s="81"/>
      <c r="FS56" s="81"/>
      <c r="FT56" s="81"/>
      <c r="FU56" s="81"/>
      <c r="FV56" s="81"/>
      <c r="FW56" s="81"/>
      <c r="FX56" s="81"/>
      <c r="FY56" s="81"/>
      <c r="FZ56" s="81"/>
      <c r="GA56" s="81"/>
      <c r="GB56" s="81"/>
      <c r="GC56" s="81"/>
      <c r="GD56" s="81"/>
      <c r="GE56" s="81"/>
      <c r="GF56" s="81"/>
      <c r="GG56" s="81"/>
      <c r="GH56" s="81"/>
      <c r="GI56" s="81"/>
      <c r="GJ56" s="81"/>
      <c r="GK56" s="81"/>
      <c r="GL56" s="81"/>
      <c r="GM56" s="81"/>
      <c r="GN56" s="81"/>
      <c r="GO56" s="81"/>
      <c r="GP56" s="81"/>
      <c r="GQ56" s="81"/>
      <c r="GR56" s="81"/>
      <c r="GS56" s="81"/>
      <c r="GT56" s="81"/>
      <c r="GU56" s="81"/>
      <c r="GV56" s="81"/>
      <c r="GW56" s="81"/>
      <c r="GX56" s="81"/>
      <c r="GY56" s="81"/>
      <c r="GZ56" s="81"/>
      <c r="HA56" s="81"/>
      <c r="HB56" s="81"/>
      <c r="HC56" s="81"/>
      <c r="HD56" s="81"/>
      <c r="HE56" s="81"/>
      <c r="HF56" s="81"/>
      <c r="HG56" s="81"/>
      <c r="HH56" s="81"/>
      <c r="HI56" s="81"/>
      <c r="HJ56" s="81"/>
      <c r="HK56" s="81"/>
      <c r="HL56" s="81"/>
      <c r="HM56" s="81"/>
      <c r="HN56" s="81"/>
      <c r="HO56" s="81"/>
      <c r="HP56" s="81"/>
      <c r="HQ56" s="81"/>
      <c r="HR56" s="81"/>
      <c r="HS56" s="81"/>
      <c r="HT56" s="81"/>
      <c r="HU56" s="81"/>
      <c r="HV56" s="81"/>
      <c r="HW56" s="81"/>
      <c r="HX56" s="81"/>
      <c r="HY56" s="81"/>
      <c r="HZ56" s="81"/>
      <c r="IA56" s="81"/>
      <c r="IB56" s="81"/>
      <c r="IC56" s="81"/>
      <c r="ID56" s="81"/>
      <c r="IE56" s="81"/>
      <c r="IF56" s="81"/>
      <c r="IG56" s="81"/>
      <c r="IH56" s="81"/>
      <c r="II56" s="81"/>
      <c r="IJ56" s="81"/>
      <c r="IK56" s="81"/>
      <c r="IL56" s="81"/>
      <c r="IM56" s="81"/>
      <c r="IN56" s="81"/>
      <c r="IO56" s="81"/>
      <c r="IP56" s="81"/>
      <c r="IQ56" s="81"/>
      <c r="IR56" s="81"/>
      <c r="IS56" s="81"/>
      <c r="IT56" s="81"/>
      <c r="IU56" s="81"/>
      <c r="IV56" s="81"/>
      <c r="IW56" s="81"/>
      <c r="IX56" s="81"/>
      <c r="IY56" s="81"/>
      <c r="IZ56" s="81"/>
      <c r="JA56" s="81"/>
      <c r="JB56" s="81"/>
      <c r="JC56" s="81"/>
      <c r="JD56" s="81"/>
      <c r="JE56" s="81"/>
      <c r="JF56" s="81"/>
      <c r="JG56" s="81"/>
      <c r="JH56" s="81"/>
      <c r="JI56" s="81"/>
      <c r="JJ56" s="81"/>
      <c r="JK56" s="81"/>
      <c r="JL56" s="81"/>
      <c r="JM56" s="81"/>
      <c r="JN56" s="81"/>
      <c r="JO56" s="81"/>
      <c r="JP56" s="81"/>
      <c r="JQ56" s="81"/>
      <c r="JR56" s="81"/>
      <c r="JS56" s="81"/>
      <c r="JT56" s="81"/>
      <c r="JU56" s="81"/>
      <c r="JV56" s="81"/>
      <c r="JW56" s="81"/>
      <c r="JX56" s="81"/>
      <c r="JY56" s="81"/>
      <c r="JZ56" s="81"/>
      <c r="KA56" s="81"/>
      <c r="KB56" s="81"/>
      <c r="KC56" s="81"/>
      <c r="KD56" s="81"/>
      <c r="KE56" s="81"/>
      <c r="KF56" s="81"/>
      <c r="KG56" s="81"/>
      <c r="KH56" s="81"/>
      <c r="KI56" s="81"/>
      <c r="KJ56" s="81"/>
      <c r="KK56" s="81"/>
      <c r="KL56" s="81"/>
      <c r="KM56" s="81"/>
      <c r="KN56" s="81"/>
      <c r="KO56" s="81"/>
      <c r="KP56" s="81"/>
      <c r="KQ56" s="81"/>
      <c r="KR56" s="81"/>
      <c r="KS56" s="81"/>
      <c r="KT56" s="81"/>
      <c r="KU56" s="81"/>
      <c r="KV56" s="81"/>
      <c r="KW56" s="81"/>
      <c r="KX56" s="81"/>
      <c r="KY56" s="81"/>
      <c r="KZ56" s="81"/>
      <c r="LA56" s="81"/>
      <c r="LB56" s="81"/>
      <c r="LC56" s="81"/>
      <c r="LD56" s="81"/>
      <c r="LE56" s="81"/>
      <c r="LF56" s="81"/>
      <c r="LG56" s="81"/>
      <c r="LH56" s="81"/>
      <c r="LI56" s="81"/>
      <c r="LJ56" s="81"/>
      <c r="LK56" s="81"/>
      <c r="LL56" s="81"/>
      <c r="LM56" s="81"/>
      <c r="LN56" s="81"/>
      <c r="LO56" s="81"/>
      <c r="LP56" s="81"/>
      <c r="LQ56" s="81"/>
      <c r="LR56" s="81"/>
      <c r="LS56" s="81"/>
      <c r="LT56" s="81"/>
      <c r="LU56" s="81"/>
      <c r="LV56" s="81"/>
      <c r="LW56" s="81"/>
      <c r="LX56" s="81"/>
      <c r="LY56" s="81"/>
      <c r="LZ56" s="81"/>
      <c r="MA56" s="81"/>
      <c r="MB56" s="81"/>
      <c r="MC56" s="81"/>
      <c r="MD56" s="81"/>
      <c r="ME56" s="81"/>
      <c r="MF56" s="81"/>
      <c r="MG56" s="81"/>
      <c r="MH56" s="81"/>
      <c r="MI56" s="81"/>
      <c r="MJ56" s="81"/>
      <c r="MK56" s="81"/>
      <c r="ML56" s="81"/>
      <c r="MM56" s="81"/>
      <c r="MN56" s="81"/>
      <c r="MO56" s="81"/>
      <c r="MP56" s="81"/>
      <c r="MQ56" s="81"/>
      <c r="MR56" s="81"/>
      <c r="MS56" s="81"/>
      <c r="MT56" s="81"/>
      <c r="MU56" s="81"/>
      <c r="MV56" s="81"/>
      <c r="MW56" s="81"/>
      <c r="MX56" s="81"/>
      <c r="MY56" s="81"/>
      <c r="MZ56" s="81"/>
      <c r="NA56" s="81"/>
      <c r="NB56" s="81"/>
      <c r="NC56" s="81"/>
      <c r="ND56" s="81"/>
      <c r="NE56" s="81"/>
      <c r="NF56" s="81"/>
      <c r="NG56" s="81"/>
      <c r="NH56" s="81"/>
      <c r="NI56" s="81"/>
      <c r="NJ56" s="81"/>
      <c r="NK56" s="81"/>
      <c r="NL56" s="81"/>
      <c r="NM56" s="81"/>
      <c r="NN56" s="81"/>
      <c r="NO56" s="81"/>
      <c r="NP56" s="81"/>
      <c r="NQ56" s="81"/>
      <c r="NR56" s="81"/>
      <c r="NS56" s="81"/>
      <c r="NT56" s="81"/>
      <c r="NU56" s="81"/>
      <c r="NV56" s="81"/>
      <c r="NW56" s="81"/>
      <c r="NX56" s="81"/>
      <c r="NY56" s="81"/>
      <c r="NZ56" s="81"/>
      <c r="OA56" s="81"/>
      <c r="OB56" s="81"/>
      <c r="OC56" s="81"/>
      <c r="OD56" s="81"/>
      <c r="OE56" s="81"/>
      <c r="OF56" s="81"/>
      <c r="OG56" s="81"/>
      <c r="OH56" s="81"/>
      <c r="OI56" s="81"/>
      <c r="OJ56" s="81"/>
      <c r="OK56" s="81"/>
      <c r="OL56" s="81"/>
      <c r="OM56" s="81"/>
      <c r="ON56" s="81"/>
      <c r="OO56" s="81"/>
      <c r="OP56" s="81"/>
      <c r="OQ56" s="81"/>
      <c r="OR56" s="81"/>
      <c r="OS56" s="81"/>
      <c r="OT56" s="81"/>
      <c r="OU56" s="81"/>
      <c r="OV56" s="81"/>
      <c r="OW56" s="81"/>
      <c r="OX56" s="81"/>
      <c r="OY56" s="81"/>
      <c r="OZ56" s="81"/>
      <c r="PA56" s="81"/>
      <c r="PB56" s="81"/>
      <c r="PC56" s="81"/>
      <c r="PD56" s="81"/>
      <c r="PE56" s="81"/>
      <c r="PF56" s="81"/>
      <c r="PG56" s="81"/>
      <c r="PH56" s="81"/>
      <c r="PI56" s="81"/>
      <c r="PJ56" s="81"/>
      <c r="PK56" s="81"/>
      <c r="PL56" s="81"/>
      <c r="PM56" s="81"/>
      <c r="PN56" s="81"/>
      <c r="PO56" s="81"/>
      <c r="PP56" s="81"/>
      <c r="PQ56" s="81"/>
      <c r="PR56" s="81"/>
      <c r="PS56" s="81"/>
      <c r="PT56" s="81"/>
      <c r="PU56" s="81"/>
      <c r="PV56" s="81"/>
      <c r="PW56" s="81"/>
      <c r="PX56" s="81"/>
      <c r="PY56" s="81"/>
      <c r="PZ56" s="81"/>
      <c r="QA56" s="81"/>
      <c r="QB56" s="81"/>
      <c r="QC56" s="81"/>
      <c r="QD56" s="81"/>
      <c r="QE56" s="81"/>
      <c r="QF56" s="81"/>
      <c r="QG56" s="81"/>
      <c r="QH56" s="81"/>
      <c r="QI56" s="81"/>
      <c r="QJ56" s="81"/>
      <c r="QK56" s="81"/>
      <c r="QL56" s="81"/>
      <c r="QM56" s="81"/>
      <c r="QN56" s="81"/>
      <c r="QO56" s="81"/>
      <c r="QP56" s="81"/>
      <c r="QQ56" s="81"/>
      <c r="QR56" s="81"/>
      <c r="QS56" s="81"/>
      <c r="QT56" s="81"/>
      <c r="QU56" s="81"/>
      <c r="QV56" s="81"/>
      <c r="QW56" s="81"/>
      <c r="QX56" s="81"/>
      <c r="QY56" s="81"/>
      <c r="QZ56" s="81"/>
      <c r="RA56" s="81"/>
      <c r="RB56" s="81"/>
      <c r="RC56" s="81"/>
      <c r="RD56" s="81"/>
      <c r="RE56" s="81"/>
      <c r="RF56" s="81"/>
      <c r="RG56" s="81"/>
      <c r="RH56" s="81"/>
      <c r="RI56" s="81"/>
      <c r="RJ56" s="81"/>
      <c r="RK56" s="81"/>
      <c r="RL56" s="81"/>
      <c r="RM56" s="81"/>
      <c r="RN56" s="81"/>
      <c r="RO56" s="81"/>
      <c r="RP56" s="81"/>
      <c r="RQ56" s="81"/>
      <c r="RR56" s="81"/>
      <c r="RS56" s="81"/>
      <c r="RT56" s="81"/>
      <c r="RU56" s="81"/>
      <c r="RV56" s="81"/>
      <c r="RW56" s="81"/>
      <c r="RX56" s="81"/>
      <c r="RY56" s="81"/>
      <c r="RZ56" s="81"/>
      <c r="SA56" s="81"/>
      <c r="SB56" s="81"/>
      <c r="SC56" s="81"/>
      <c r="SD56" s="81"/>
      <c r="SE56" s="81"/>
      <c r="SF56" s="81"/>
      <c r="SG56" s="81"/>
      <c r="SH56" s="81"/>
      <c r="SI56" s="81"/>
      <c r="SJ56" s="81"/>
      <c r="SK56" s="81"/>
      <c r="SL56" s="81"/>
      <c r="SM56" s="81"/>
      <c r="SN56" s="81"/>
      <c r="SO56" s="81"/>
      <c r="SP56" s="81"/>
      <c r="SQ56" s="81"/>
      <c r="SR56" s="81"/>
      <c r="SS56" s="81"/>
      <c r="ST56" s="81"/>
      <c r="SU56" s="81"/>
      <c r="SV56" s="81"/>
      <c r="SW56" s="81"/>
      <c r="SX56" s="81"/>
      <c r="SY56" s="81"/>
      <c r="SZ56" s="81"/>
      <c r="TA56" s="81"/>
      <c r="TB56" s="81"/>
      <c r="TC56" s="81"/>
      <c r="TD56" s="81"/>
      <c r="TE56" s="81"/>
      <c r="TF56" s="81"/>
      <c r="TG56" s="81"/>
      <c r="TH56" s="81"/>
      <c r="TI56" s="81"/>
      <c r="TJ56" s="81"/>
      <c r="TK56" s="81"/>
      <c r="TL56" s="81"/>
      <c r="TM56" s="81"/>
      <c r="TN56" s="81"/>
      <c r="TO56" s="81"/>
      <c r="TP56" s="81"/>
      <c r="TQ56" s="81"/>
      <c r="TR56" s="81"/>
      <c r="TS56" s="81"/>
      <c r="TT56" s="81"/>
      <c r="TU56" s="81"/>
      <c r="TV56" s="81"/>
      <c r="TW56" s="81"/>
      <c r="TX56" s="81"/>
      <c r="TY56" s="81"/>
      <c r="TZ56" s="81"/>
      <c r="UA56" s="81"/>
      <c r="UB56" s="81"/>
      <c r="UC56" s="81"/>
      <c r="UD56" s="81"/>
      <c r="UE56" s="81"/>
      <c r="UF56" s="81"/>
      <c r="UG56" s="81"/>
      <c r="UH56" s="81"/>
      <c r="UI56" s="81"/>
      <c r="UJ56" s="81"/>
      <c r="UK56" s="81"/>
      <c r="UL56" s="81"/>
      <c r="UM56" s="81"/>
      <c r="UN56" s="81"/>
      <c r="UO56" s="81"/>
      <c r="UP56" s="81"/>
      <c r="UQ56" s="81"/>
      <c r="UR56" s="81"/>
      <c r="US56" s="81"/>
      <c r="UT56" s="81"/>
      <c r="UU56" s="81"/>
      <c r="UV56" s="81"/>
      <c r="UW56" s="81"/>
      <c r="UX56" s="81"/>
      <c r="UY56" s="81"/>
      <c r="UZ56" s="81"/>
      <c r="VA56" s="81"/>
      <c r="VB56" s="81"/>
      <c r="VC56" s="81"/>
      <c r="VD56" s="81"/>
      <c r="VE56" s="81"/>
      <c r="VF56" s="81"/>
      <c r="VG56" s="81"/>
      <c r="VH56" s="81"/>
      <c r="VI56" s="81"/>
      <c r="VJ56" s="81"/>
      <c r="VK56" s="81"/>
      <c r="VL56" s="81"/>
      <c r="VM56" s="81"/>
      <c r="VN56" s="81"/>
      <c r="VO56" s="81"/>
      <c r="VP56" s="81"/>
      <c r="VQ56" s="81"/>
      <c r="VR56" s="81"/>
      <c r="VS56" s="81"/>
      <c r="VT56" s="81"/>
      <c r="VU56" s="81"/>
      <c r="VV56" s="81"/>
      <c r="VW56" s="81"/>
      <c r="VX56" s="81"/>
      <c r="VY56" s="81"/>
      <c r="VZ56" s="81"/>
      <c r="WA56" s="81"/>
      <c r="WB56" s="81"/>
      <c r="WC56" s="81"/>
      <c r="WD56" s="81"/>
      <c r="WE56" s="81"/>
      <c r="WF56" s="81"/>
      <c r="WG56" s="81"/>
      <c r="WH56" s="81"/>
      <c r="WI56" s="81"/>
      <c r="WJ56" s="81"/>
      <c r="WK56" s="81"/>
      <c r="WL56" s="81"/>
      <c r="WM56" s="81"/>
      <c r="WN56" s="81"/>
      <c r="WO56" s="81"/>
      <c r="WP56" s="81"/>
      <c r="WQ56" s="81"/>
      <c r="WR56" s="81"/>
      <c r="WS56" s="81"/>
      <c r="WT56" s="81"/>
      <c r="WU56" s="81"/>
      <c r="WV56" s="81"/>
      <c r="WW56" s="81"/>
      <c r="WX56" s="81"/>
      <c r="WY56" s="81"/>
      <c r="WZ56" s="81"/>
      <c r="XA56" s="81"/>
      <c r="XB56" s="81"/>
      <c r="XC56" s="81"/>
      <c r="XD56" s="81"/>
      <c r="XE56" s="81"/>
      <c r="XF56" s="81"/>
      <c r="XG56" s="81"/>
      <c r="XH56" s="81"/>
      <c r="XI56" s="81"/>
      <c r="XJ56" s="81"/>
      <c r="XK56" s="81"/>
      <c r="XL56" s="81"/>
      <c r="XM56" s="81"/>
      <c r="XN56" s="81"/>
      <c r="XO56" s="81"/>
      <c r="XP56" s="81"/>
      <c r="XQ56" s="81"/>
      <c r="XR56" s="81"/>
      <c r="XS56" s="81"/>
      <c r="XT56" s="81"/>
      <c r="XU56" s="81"/>
      <c r="XV56" s="81"/>
      <c r="XW56" s="81"/>
      <c r="XX56" s="81"/>
      <c r="XY56" s="81"/>
      <c r="XZ56" s="81"/>
      <c r="YA56" s="81"/>
      <c r="YB56" s="81"/>
      <c r="YC56" s="81"/>
      <c r="YD56" s="81"/>
      <c r="YE56" s="81"/>
      <c r="YF56" s="81"/>
      <c r="YG56" s="81"/>
      <c r="YH56" s="81"/>
      <c r="YI56" s="81"/>
      <c r="YJ56" s="81"/>
      <c r="YK56" s="81"/>
      <c r="YL56" s="81"/>
      <c r="YM56" s="81"/>
      <c r="YN56" s="81"/>
      <c r="YO56" s="81"/>
      <c r="YP56" s="81"/>
      <c r="YQ56" s="81"/>
      <c r="YR56" s="81"/>
      <c r="YS56" s="81"/>
      <c r="YT56" s="81"/>
      <c r="YU56" s="81"/>
      <c r="YV56" s="81"/>
      <c r="YW56" s="81"/>
      <c r="YX56" s="81"/>
      <c r="YY56" s="81"/>
      <c r="YZ56" s="81"/>
      <c r="ZA56" s="81"/>
      <c r="ZB56" s="81"/>
      <c r="ZC56" s="81"/>
      <c r="ZD56" s="81"/>
      <c r="ZE56" s="81"/>
      <c r="ZF56" s="81"/>
      <c r="ZG56" s="81"/>
      <c r="ZH56" s="81"/>
      <c r="ZI56" s="81"/>
      <c r="ZJ56" s="81"/>
      <c r="ZK56" s="81"/>
      <c r="ZL56" s="81"/>
      <c r="ZM56" s="81"/>
      <c r="ZN56" s="81"/>
      <c r="ZO56" s="81"/>
      <c r="ZP56" s="81"/>
      <c r="ZQ56" s="81"/>
      <c r="ZR56" s="81"/>
      <c r="ZS56" s="81"/>
      <c r="ZT56" s="81"/>
      <c r="ZU56" s="81"/>
      <c r="ZV56" s="81"/>
      <c r="ZW56" s="81"/>
      <c r="ZX56" s="81"/>
      <c r="ZY56" s="81"/>
      <c r="ZZ56" s="81"/>
      <c r="AAA56" s="81"/>
      <c r="AAB56" s="81"/>
      <c r="AAC56" s="81"/>
      <c r="AAD56" s="81"/>
      <c r="AAE56" s="81"/>
      <c r="AAF56" s="81"/>
      <c r="AAG56" s="81"/>
      <c r="AAH56" s="81"/>
      <c r="AAI56" s="81"/>
      <c r="AAJ56" s="81"/>
      <c r="AAK56" s="81"/>
      <c r="AAL56" s="81"/>
      <c r="AAM56" s="81"/>
      <c r="AAN56" s="81"/>
      <c r="AAO56" s="81"/>
      <c r="AAP56" s="81"/>
      <c r="AAQ56" s="81"/>
      <c r="AAR56" s="81"/>
      <c r="AAS56" s="81"/>
      <c r="AAT56" s="81"/>
      <c r="AAU56" s="81"/>
      <c r="AAV56" s="81"/>
      <c r="AAW56" s="81"/>
      <c r="AAX56" s="81"/>
      <c r="AAY56" s="81"/>
      <c r="AAZ56" s="81"/>
      <c r="ABA56" s="81"/>
      <c r="ABB56" s="81"/>
      <c r="ABC56" s="81"/>
      <c r="ABD56" s="81"/>
      <c r="ABE56" s="81"/>
      <c r="ABF56" s="81"/>
      <c r="ABG56" s="81"/>
      <c r="ABH56" s="81"/>
      <c r="ABI56" s="81"/>
      <c r="ABJ56" s="81"/>
      <c r="ABK56" s="81"/>
      <c r="ABL56" s="81"/>
      <c r="ABM56" s="81"/>
      <c r="ABN56" s="81"/>
      <c r="ABO56" s="81"/>
      <c r="ABP56" s="81"/>
      <c r="ABQ56" s="81"/>
      <c r="ABR56" s="81"/>
      <c r="ABS56" s="81"/>
      <c r="ABT56" s="81"/>
      <c r="ABU56" s="81"/>
      <c r="ABV56" s="81"/>
      <c r="ABW56" s="81"/>
      <c r="ABX56" s="81"/>
      <c r="ABY56" s="81"/>
      <c r="ABZ56" s="81"/>
      <c r="ACA56" s="81"/>
      <c r="ACB56" s="81"/>
      <c r="ACC56" s="81"/>
      <c r="ACD56" s="81"/>
      <c r="ACE56" s="81"/>
      <c r="ACF56" s="81"/>
      <c r="ACG56" s="81"/>
      <c r="ACH56" s="81"/>
      <c r="ACI56" s="81"/>
      <c r="ACJ56" s="81"/>
      <c r="ACK56" s="81"/>
      <c r="ACL56" s="81"/>
      <c r="ACM56" s="81"/>
      <c r="ACN56" s="81"/>
      <c r="ACO56" s="81"/>
      <c r="ACP56" s="81"/>
      <c r="ACQ56" s="81"/>
      <c r="ACR56" s="81"/>
      <c r="ACS56" s="81"/>
      <c r="ACT56" s="81"/>
      <c r="ACU56" s="81"/>
      <c r="ACV56" s="81"/>
      <c r="ACW56" s="81"/>
      <c r="ACX56" s="81"/>
      <c r="ACY56" s="81"/>
      <c r="ACZ56" s="81"/>
      <c r="ADA56" s="81"/>
      <c r="ADB56" s="81"/>
      <c r="ADC56" s="81"/>
      <c r="ADD56" s="81"/>
      <c r="ADE56" s="81"/>
      <c r="ADF56" s="81"/>
      <c r="ADG56" s="81"/>
      <c r="ADH56" s="81"/>
      <c r="ADI56" s="81"/>
      <c r="ADJ56" s="81"/>
      <c r="ADK56" s="81"/>
      <c r="ADL56" s="81"/>
      <c r="ADM56" s="81"/>
      <c r="ADN56" s="81"/>
      <c r="ADO56" s="81"/>
      <c r="ADP56" s="81"/>
      <c r="ADQ56" s="81"/>
      <c r="ADR56" s="81"/>
      <c r="ADS56" s="81"/>
      <c r="ADT56" s="81"/>
      <c r="ADU56" s="81"/>
      <c r="ADV56" s="81"/>
      <c r="ADW56" s="81"/>
      <c r="ADX56" s="81"/>
      <c r="ADY56" s="81"/>
      <c r="ADZ56" s="81"/>
      <c r="AEA56" s="81"/>
      <c r="AEB56" s="81"/>
      <c r="AEC56" s="81"/>
      <c r="AED56" s="81"/>
      <c r="AEE56" s="81"/>
      <c r="AEF56" s="81"/>
      <c r="AEG56" s="81"/>
      <c r="AEH56" s="81"/>
      <c r="AEI56" s="81"/>
      <c r="AEJ56" s="81"/>
      <c r="AEK56" s="81"/>
      <c r="AEL56" s="81"/>
      <c r="AEM56" s="81"/>
      <c r="AEN56" s="81"/>
      <c r="AEO56" s="81"/>
      <c r="AEP56" s="81"/>
      <c r="AEQ56" s="81"/>
      <c r="AER56" s="81"/>
      <c r="AES56" s="81"/>
      <c r="AET56" s="81"/>
      <c r="AEU56" s="81"/>
      <c r="AEV56" s="81"/>
      <c r="AEW56" s="81"/>
      <c r="AEX56" s="81"/>
      <c r="AEY56" s="81"/>
      <c r="AEZ56" s="81"/>
      <c r="AFA56" s="81"/>
      <c r="AFB56" s="81"/>
      <c r="AFC56" s="81"/>
      <c r="AFD56" s="81"/>
      <c r="AFE56" s="81"/>
      <c r="AFF56" s="81"/>
      <c r="AFG56" s="81"/>
      <c r="AFH56" s="81"/>
      <c r="AFI56" s="81"/>
      <c r="AFJ56" s="81"/>
      <c r="AFK56" s="81"/>
      <c r="AFL56" s="81"/>
      <c r="AFM56" s="81"/>
      <c r="AFN56" s="81"/>
      <c r="AFO56" s="81"/>
      <c r="AFP56" s="81"/>
      <c r="AFQ56" s="81"/>
      <c r="AFR56" s="81"/>
      <c r="AFS56" s="81"/>
      <c r="AFT56" s="81"/>
      <c r="AFU56" s="81"/>
      <c r="AFV56" s="81"/>
      <c r="AFW56" s="81"/>
      <c r="AFX56" s="81"/>
      <c r="AFY56" s="81"/>
      <c r="AFZ56" s="81"/>
      <c r="AGA56" s="81"/>
      <c r="AGB56" s="81"/>
      <c r="AGC56" s="81"/>
      <c r="AGD56" s="81"/>
      <c r="AGE56" s="81"/>
      <c r="AGF56" s="81"/>
      <c r="AGG56" s="81"/>
      <c r="AGH56" s="81"/>
      <c r="AGI56" s="81"/>
      <c r="AGJ56" s="81"/>
      <c r="AGK56" s="81"/>
      <c r="AGL56" s="81"/>
      <c r="AGM56" s="81"/>
      <c r="AGN56" s="81"/>
      <c r="AGO56" s="81"/>
      <c r="AGP56" s="81"/>
      <c r="AGQ56" s="81"/>
      <c r="AGR56" s="81"/>
      <c r="AGS56" s="81"/>
      <c r="AGT56" s="81"/>
      <c r="AGU56" s="81"/>
      <c r="AGV56" s="81"/>
      <c r="AGW56" s="81"/>
      <c r="AGX56" s="81"/>
      <c r="AGY56" s="81"/>
      <c r="AGZ56" s="81"/>
      <c r="AHA56" s="81"/>
      <c r="AHB56" s="81"/>
      <c r="AHC56" s="81"/>
      <c r="AHD56" s="81"/>
      <c r="AHE56" s="81"/>
      <c r="AHF56" s="81"/>
      <c r="AHG56" s="81"/>
      <c r="AHH56" s="81"/>
      <c r="AHI56" s="81"/>
      <c r="AHJ56" s="81"/>
      <c r="AHK56" s="81"/>
      <c r="AHL56" s="81"/>
      <c r="AHM56" s="81"/>
      <c r="AHN56" s="81"/>
      <c r="AHO56" s="81"/>
      <c r="AHP56" s="81"/>
      <c r="AHQ56" s="81"/>
      <c r="AHR56" s="81"/>
      <c r="AHS56" s="81"/>
      <c r="AHT56" s="81"/>
      <c r="AHU56" s="81"/>
      <c r="AHV56" s="81"/>
      <c r="AHW56" s="81"/>
      <c r="AHX56" s="81"/>
      <c r="AHY56" s="81"/>
      <c r="AHZ56" s="81"/>
      <c r="AIA56" s="81"/>
      <c r="AIB56" s="81"/>
      <c r="AIC56" s="81"/>
      <c r="AID56" s="81"/>
      <c r="AIE56" s="81"/>
      <c r="AIF56" s="81"/>
      <c r="AIG56" s="81"/>
      <c r="AIH56" s="81"/>
      <c r="AII56" s="81"/>
      <c r="AIJ56" s="81"/>
      <c r="AIK56" s="81"/>
      <c r="AIL56" s="81"/>
      <c r="AIM56" s="81"/>
      <c r="AIN56" s="81"/>
      <c r="AIO56" s="81"/>
      <c r="AIP56" s="81"/>
      <c r="AIQ56" s="81"/>
      <c r="AIR56" s="81"/>
      <c r="AIS56" s="81"/>
      <c r="AIT56" s="81"/>
      <c r="AIU56" s="81"/>
      <c r="AIV56" s="81"/>
      <c r="AIW56" s="81"/>
      <c r="AIX56" s="81"/>
      <c r="AIY56" s="81"/>
      <c r="AIZ56" s="81"/>
      <c r="AJA56" s="81"/>
      <c r="AJB56" s="81"/>
      <c r="AJC56" s="81"/>
      <c r="AJD56" s="81"/>
      <c r="AJE56" s="81"/>
      <c r="AJF56" s="81"/>
      <c r="AJG56" s="81"/>
      <c r="AJH56" s="81"/>
      <c r="AJI56" s="81"/>
      <c r="AJJ56" s="81"/>
      <c r="AJK56" s="81"/>
      <c r="AJL56" s="81"/>
      <c r="AJM56" s="81"/>
      <c r="AJN56" s="81"/>
      <c r="AJO56" s="81"/>
      <c r="AJP56" s="81"/>
      <c r="AJQ56" s="81"/>
      <c r="AJR56" s="81"/>
      <c r="AJS56" s="81"/>
      <c r="AJT56" s="81"/>
      <c r="AJU56" s="81"/>
      <c r="AJV56" s="81"/>
      <c r="AJW56" s="81"/>
      <c r="AJX56" s="81"/>
      <c r="AJY56" s="81"/>
      <c r="AJZ56" s="81"/>
      <c r="AKA56" s="81"/>
      <c r="AKB56" s="81"/>
      <c r="AKC56" s="81"/>
      <c r="AKD56" s="81"/>
      <c r="AKE56" s="81"/>
      <c r="AKF56" s="81"/>
      <c r="AKG56" s="81"/>
      <c r="AKH56" s="81"/>
      <c r="AKI56" s="81"/>
      <c r="AKJ56" s="81"/>
      <c r="AKK56" s="81"/>
      <c r="AKL56" s="81"/>
      <c r="AKM56" s="81"/>
      <c r="AKN56" s="81"/>
      <c r="AKO56" s="81"/>
      <c r="AKP56" s="81"/>
      <c r="AKQ56" s="81"/>
      <c r="AKR56" s="81"/>
      <c r="AKS56" s="81"/>
      <c r="AKT56" s="81"/>
      <c r="AKU56" s="81"/>
      <c r="AKV56" s="81"/>
      <c r="AKW56" s="81"/>
      <c r="AKX56" s="81"/>
      <c r="AKY56" s="81"/>
      <c r="AKZ56" s="81"/>
      <c r="ALA56" s="81"/>
      <c r="ALB56" s="81"/>
      <c r="ALC56" s="81"/>
      <c r="ALD56" s="81"/>
      <c r="ALE56" s="81"/>
      <c r="ALF56" s="81"/>
      <c r="ALG56" s="81"/>
      <c r="ALH56" s="81"/>
      <c r="ALI56" s="81"/>
      <c r="ALJ56" s="81"/>
      <c r="ALK56" s="81"/>
      <c r="ALL56" s="81"/>
      <c r="ALM56" s="81"/>
      <c r="ALN56" s="81"/>
      <c r="ALO56" s="81"/>
      <c r="ALP56" s="81"/>
      <c r="ALQ56" s="81"/>
      <c r="ALR56" s="81"/>
      <c r="ALS56" s="81"/>
      <c r="ALT56" s="81"/>
      <c r="ALU56" s="81"/>
      <c r="ALV56" s="81"/>
      <c r="ALW56" s="81"/>
      <c r="ALX56" s="81"/>
      <c r="ALY56" s="81"/>
      <c r="ALZ56" s="81"/>
      <c r="AMA56" s="81"/>
      <c r="AMB56" s="81"/>
      <c r="AMC56" s="81"/>
      <c r="AMD56" s="81"/>
      <c r="AME56" s="81"/>
      <c r="AMF56" s="81"/>
      <c r="AMG56" s="81"/>
      <c r="AMH56" s="81"/>
      <c r="AMI56" s="81"/>
      <c r="AMJ56" s="81"/>
      <c r="AMK56" s="81"/>
      <c r="AML56" s="81"/>
      <c r="AMM56" s="81"/>
      <c r="AMN56" s="81"/>
      <c r="AMO56" s="81"/>
      <c r="AMP56" s="81"/>
      <c r="AMQ56" s="81"/>
      <c r="AMR56" s="81"/>
      <c r="AMS56" s="81"/>
      <c r="AMT56" s="81"/>
      <c r="AMU56" s="81"/>
      <c r="AMV56" s="81"/>
      <c r="AMW56" s="81"/>
      <c r="AMX56" s="38"/>
      <c r="AMY56" s="38"/>
      <c r="AMZ56" s="38"/>
      <c r="ANA56" s="38"/>
      <c r="ANB56" s="38"/>
      <c r="ANC56" s="38"/>
      <c r="AND56" s="38"/>
      <c r="ANE56" s="38"/>
      <c r="ANF56" s="38"/>
      <c r="ANG56" s="38"/>
      <c r="ANK56" s="0"/>
      <c r="ANL56" s="0"/>
      <c r="ANM56" s="0"/>
      <c r="XFD56" s="0"/>
    </row>
    <row r="57" s="6" customFormat="true" ht="16.5" hidden="false" customHeight="true" outlineLevel="0" collapsed="false">
      <c r="A57" s="69" t="n">
        <v>2</v>
      </c>
      <c r="B57" s="69" t="n">
        <v>2</v>
      </c>
      <c r="C57" s="70" t="s">
        <v>63</v>
      </c>
      <c r="D57" s="71" t="n">
        <v>-0.0153353</v>
      </c>
      <c r="E57" s="71" t="n">
        <v>-0.0336434</v>
      </c>
      <c r="F57" s="71" t="n">
        <v>0.952201411372567</v>
      </c>
      <c r="G57" s="71" t="n">
        <v>0.0802753</v>
      </c>
      <c r="H57" s="71" t="n">
        <v>0.170609</v>
      </c>
      <c r="I57" s="71" t="n">
        <v>1.285161382557</v>
      </c>
      <c r="J57" s="71" t="n">
        <v>-0.0142513</v>
      </c>
      <c r="K57" s="71" t="n">
        <v>-0.0540931</v>
      </c>
      <c r="L57" s="71" t="n">
        <v>0.933938769670706</v>
      </c>
      <c r="M57" s="71" t="n">
        <v>1.05199535615032</v>
      </c>
      <c r="N57" s="71" t="n">
        <v>1.08640328329882</v>
      </c>
      <c r="O57" s="71" t="n">
        <v>1.14289120893682</v>
      </c>
      <c r="P57" s="72" t="n">
        <v>1</v>
      </c>
      <c r="Q57" s="73" t="n">
        <v>1</v>
      </c>
      <c r="R57" s="73" t="n">
        <v>1</v>
      </c>
      <c r="S57" s="72" t="n">
        <v>23</v>
      </c>
      <c r="T57" s="72" t="n">
        <v>23</v>
      </c>
      <c r="U57" s="71" t="s">
        <v>64</v>
      </c>
      <c r="V57" s="71" t="n">
        <v>22</v>
      </c>
      <c r="W57" s="71" t="n">
        <v>20.3</v>
      </c>
      <c r="X57" s="70" t="s">
        <v>73</v>
      </c>
      <c r="Y57" s="74" t="n">
        <v>41917</v>
      </c>
      <c r="Z57" s="75" t="n">
        <v>41919</v>
      </c>
      <c r="AA57" s="70" t="s">
        <v>66</v>
      </c>
      <c r="AB57" s="71" t="s">
        <v>64</v>
      </c>
      <c r="AC57" s="71" t="s">
        <v>64</v>
      </c>
      <c r="AD57" s="71" t="n">
        <v>1</v>
      </c>
      <c r="AE57" s="72" t="s">
        <v>67</v>
      </c>
      <c r="AF57" s="72" t="n">
        <v>27</v>
      </c>
      <c r="AG57" s="72" t="s">
        <v>68</v>
      </c>
      <c r="AH57" s="72" t="n">
        <v>25</v>
      </c>
      <c r="AI57" s="72" t="s">
        <v>69</v>
      </c>
      <c r="AJ57" s="70" t="s">
        <v>70</v>
      </c>
      <c r="AK57" s="71" t="n">
        <v>22</v>
      </c>
      <c r="AL57" s="72" t="n">
        <v>1</v>
      </c>
      <c r="AM57" s="70" t="s">
        <v>73</v>
      </c>
      <c r="AN57" s="70"/>
      <c r="AO57" s="70"/>
      <c r="AP57" s="70" t="s">
        <v>71</v>
      </c>
      <c r="AQ57" s="70"/>
      <c r="AR57" s="70"/>
      <c r="AS57" s="70"/>
      <c r="AT57" s="70"/>
      <c r="AU57" s="70" t="n">
        <v>5</v>
      </c>
      <c r="AV57" s="77" t="n">
        <v>3</v>
      </c>
      <c r="AW57" s="77" t="n">
        <v>2</v>
      </c>
      <c r="AX57" s="78" t="s">
        <v>72</v>
      </c>
      <c r="AY57" s="79" t="n">
        <v>0</v>
      </c>
      <c r="AZ57" s="79" t="n">
        <v>0</v>
      </c>
      <c r="BA57" s="79" t="n">
        <v>0</v>
      </c>
      <c r="BB57" s="53"/>
      <c r="BC57" s="14"/>
      <c r="BD57" s="14"/>
      <c r="BE57" s="14"/>
      <c r="BF57" s="14"/>
      <c r="BG57" s="14"/>
      <c r="BH57" s="14"/>
      <c r="BI57" s="14"/>
      <c r="BJ57" s="14"/>
      <c r="BK57" s="14"/>
      <c r="BL57" s="14"/>
      <c r="BM57" s="14"/>
      <c r="BN57" s="14"/>
      <c r="BO57" s="14"/>
      <c r="BP57" s="14"/>
      <c r="BQ57" s="61"/>
      <c r="BR57" s="61"/>
      <c r="BS57" s="61"/>
      <c r="BT57" s="61"/>
      <c r="BU57" s="61"/>
      <c r="BV57" s="61"/>
      <c r="BW57" s="61"/>
      <c r="BX57" s="61"/>
      <c r="BY57" s="61"/>
      <c r="BZ57" s="61"/>
      <c r="CA57" s="61"/>
      <c r="CB57" s="61"/>
      <c r="CC57" s="61"/>
      <c r="CD57" s="61"/>
      <c r="CE57" s="61"/>
      <c r="CF57" s="61"/>
      <c r="CG57" s="61"/>
      <c r="CH57" s="61"/>
      <c r="CI57" s="61"/>
      <c r="CJ57" s="61"/>
      <c r="CK57" s="61"/>
      <c r="CL57" s="82"/>
      <c r="CM57" s="83"/>
      <c r="CN57" s="83"/>
      <c r="CO57" s="83"/>
      <c r="CP57" s="83"/>
      <c r="CQ57" s="83"/>
      <c r="CR57" s="83"/>
      <c r="CS57" s="83"/>
      <c r="CT57" s="83"/>
      <c r="CU57" s="83"/>
      <c r="CV57" s="83"/>
      <c r="CW57" s="83"/>
      <c r="CX57" s="83"/>
      <c r="CY57" s="83"/>
      <c r="CZ57" s="83"/>
      <c r="DA57" s="83"/>
      <c r="DB57" s="83"/>
      <c r="DC57" s="83"/>
      <c r="DD57" s="83"/>
      <c r="DE57" s="83"/>
      <c r="DF57" s="83"/>
      <c r="DG57" s="83"/>
      <c r="DH57" s="83"/>
      <c r="DI57" s="83"/>
      <c r="DJ57" s="83"/>
      <c r="DK57" s="83"/>
      <c r="DL57" s="83"/>
      <c r="DM57" s="83"/>
      <c r="DN57" s="83"/>
      <c r="DO57" s="83"/>
      <c r="DP57" s="83"/>
      <c r="DQ57" s="83"/>
      <c r="DR57" s="83"/>
      <c r="DS57" s="83"/>
      <c r="DT57" s="83"/>
      <c r="DU57" s="83"/>
      <c r="DV57" s="83"/>
      <c r="DW57" s="83"/>
      <c r="DX57" s="83"/>
      <c r="DY57" s="83"/>
      <c r="DZ57" s="83"/>
      <c r="EA57" s="83"/>
      <c r="EB57" s="83"/>
      <c r="EC57" s="83"/>
      <c r="ED57" s="83"/>
      <c r="EE57" s="83"/>
      <c r="EF57" s="83"/>
      <c r="EG57" s="83"/>
      <c r="EH57" s="83"/>
      <c r="EI57" s="83"/>
      <c r="EJ57" s="83"/>
      <c r="EK57" s="83"/>
      <c r="EL57" s="83"/>
      <c r="EM57" s="83"/>
      <c r="EN57" s="83"/>
      <c r="EO57" s="83"/>
      <c r="EP57" s="83"/>
      <c r="EQ57" s="83"/>
      <c r="ER57" s="83"/>
      <c r="ES57" s="83"/>
      <c r="ET57" s="83"/>
      <c r="EU57" s="83"/>
      <c r="EV57" s="83"/>
      <c r="EW57" s="83"/>
      <c r="EX57" s="83"/>
      <c r="EY57" s="83"/>
      <c r="EZ57" s="83"/>
      <c r="FA57" s="83"/>
      <c r="FB57" s="83"/>
      <c r="FC57" s="83"/>
      <c r="FD57" s="83"/>
      <c r="FE57" s="83"/>
      <c r="FF57" s="83"/>
      <c r="FG57" s="83"/>
      <c r="FH57" s="83"/>
      <c r="FI57" s="83"/>
      <c r="FJ57" s="83"/>
      <c r="FK57" s="83"/>
      <c r="FL57" s="83"/>
      <c r="FM57" s="83"/>
      <c r="FN57" s="83"/>
      <c r="FO57" s="83"/>
      <c r="FP57" s="83"/>
      <c r="FQ57" s="83"/>
      <c r="FR57" s="83"/>
      <c r="FS57" s="83"/>
      <c r="FT57" s="83"/>
      <c r="FU57" s="83"/>
      <c r="FV57" s="83"/>
      <c r="FW57" s="83"/>
      <c r="FX57" s="83"/>
      <c r="FY57" s="83"/>
      <c r="FZ57" s="83"/>
      <c r="GA57" s="83"/>
      <c r="GB57" s="83"/>
      <c r="GC57" s="83"/>
      <c r="GD57" s="83"/>
      <c r="GE57" s="83"/>
      <c r="GF57" s="83"/>
      <c r="GG57" s="83"/>
      <c r="GH57" s="83"/>
      <c r="GI57" s="83"/>
      <c r="GJ57" s="83"/>
      <c r="GK57" s="83"/>
      <c r="GL57" s="83"/>
      <c r="GM57" s="83"/>
      <c r="GN57" s="83"/>
      <c r="GO57" s="83"/>
      <c r="GP57" s="83"/>
      <c r="GQ57" s="83"/>
      <c r="GR57" s="83"/>
      <c r="GS57" s="83"/>
      <c r="GT57" s="83"/>
      <c r="GU57" s="83"/>
      <c r="GV57" s="83"/>
      <c r="GW57" s="83"/>
      <c r="GX57" s="83"/>
      <c r="GY57" s="83"/>
      <c r="GZ57" s="83"/>
      <c r="HA57" s="83"/>
      <c r="HB57" s="83"/>
      <c r="HC57" s="83"/>
      <c r="HD57" s="83"/>
      <c r="HE57" s="83"/>
      <c r="HF57" s="83"/>
      <c r="HG57" s="83"/>
      <c r="HH57" s="83"/>
      <c r="HI57" s="83"/>
      <c r="HJ57" s="83"/>
      <c r="HK57" s="83"/>
      <c r="HL57" s="83"/>
      <c r="HM57" s="83"/>
      <c r="HN57" s="83"/>
      <c r="HO57" s="83"/>
      <c r="HP57" s="83"/>
      <c r="HQ57" s="83"/>
      <c r="HR57" s="83"/>
      <c r="HS57" s="83"/>
      <c r="HT57" s="83"/>
      <c r="HU57" s="83"/>
      <c r="HV57" s="83"/>
      <c r="HW57" s="83"/>
      <c r="HX57" s="83"/>
      <c r="HY57" s="83"/>
      <c r="HZ57" s="83"/>
      <c r="IA57" s="83"/>
      <c r="IB57" s="83"/>
      <c r="IC57" s="83"/>
      <c r="ID57" s="83"/>
      <c r="IE57" s="83"/>
      <c r="IF57" s="83"/>
      <c r="IG57" s="83"/>
      <c r="IH57" s="83"/>
      <c r="II57" s="83"/>
      <c r="IJ57" s="83"/>
      <c r="IK57" s="83"/>
      <c r="IL57" s="83"/>
      <c r="IM57" s="83"/>
      <c r="IN57" s="83"/>
      <c r="IO57" s="83"/>
      <c r="IP57" s="83"/>
      <c r="IQ57" s="83"/>
      <c r="IR57" s="83"/>
      <c r="IS57" s="83"/>
      <c r="IT57" s="83"/>
      <c r="IU57" s="83"/>
      <c r="IV57" s="83"/>
      <c r="IW57" s="83"/>
      <c r="IX57" s="83"/>
      <c r="IY57" s="83"/>
      <c r="IZ57" s="83"/>
      <c r="JA57" s="83"/>
      <c r="JB57" s="83"/>
      <c r="JC57" s="83"/>
      <c r="JD57" s="83"/>
      <c r="JE57" s="83"/>
      <c r="JF57" s="83"/>
      <c r="JG57" s="83"/>
      <c r="JH57" s="83"/>
      <c r="JI57" s="83"/>
      <c r="JJ57" s="83"/>
      <c r="JK57" s="83"/>
      <c r="JL57" s="83"/>
      <c r="JM57" s="83"/>
      <c r="JN57" s="83"/>
      <c r="JO57" s="83"/>
      <c r="JP57" s="83"/>
      <c r="JQ57" s="83"/>
      <c r="JR57" s="83"/>
      <c r="JS57" s="83"/>
      <c r="JT57" s="83"/>
      <c r="JU57" s="83"/>
      <c r="JV57" s="83"/>
      <c r="JW57" s="83"/>
      <c r="JX57" s="83"/>
      <c r="JY57" s="83"/>
      <c r="JZ57" s="83"/>
      <c r="KA57" s="83"/>
      <c r="KB57" s="83"/>
      <c r="KC57" s="83"/>
      <c r="KD57" s="83"/>
      <c r="KE57" s="83"/>
      <c r="KF57" s="83"/>
      <c r="KG57" s="83"/>
      <c r="KH57" s="83"/>
      <c r="KI57" s="83"/>
      <c r="KJ57" s="83"/>
      <c r="KK57" s="83"/>
      <c r="KL57" s="83"/>
      <c r="KM57" s="83"/>
      <c r="KN57" s="83"/>
      <c r="KO57" s="83"/>
      <c r="KP57" s="83"/>
      <c r="KQ57" s="83"/>
      <c r="KR57" s="83"/>
      <c r="KS57" s="83"/>
      <c r="KT57" s="83"/>
      <c r="KU57" s="83"/>
      <c r="KV57" s="83"/>
      <c r="KW57" s="83"/>
      <c r="KX57" s="83"/>
      <c r="KY57" s="83"/>
      <c r="KZ57" s="83"/>
      <c r="LA57" s="83"/>
      <c r="LB57" s="83"/>
      <c r="LC57" s="83"/>
      <c r="LD57" s="83"/>
      <c r="LE57" s="83"/>
      <c r="LF57" s="83"/>
      <c r="LG57" s="83"/>
      <c r="LH57" s="83"/>
      <c r="LI57" s="83"/>
      <c r="LJ57" s="83"/>
      <c r="LK57" s="83"/>
      <c r="LL57" s="83"/>
      <c r="LM57" s="83"/>
      <c r="LN57" s="83"/>
      <c r="LO57" s="83"/>
      <c r="LP57" s="83"/>
      <c r="LQ57" s="83"/>
      <c r="LR57" s="83"/>
      <c r="LS57" s="83"/>
      <c r="LT57" s="83"/>
      <c r="LU57" s="83"/>
      <c r="LV57" s="83"/>
      <c r="LW57" s="83"/>
      <c r="LX57" s="83"/>
      <c r="LY57" s="83"/>
      <c r="LZ57" s="83"/>
      <c r="MA57" s="83"/>
      <c r="MB57" s="83"/>
      <c r="MC57" s="83"/>
      <c r="MD57" s="83"/>
      <c r="ME57" s="83"/>
      <c r="MF57" s="83"/>
      <c r="MG57" s="83"/>
      <c r="MH57" s="83"/>
      <c r="MI57" s="83"/>
      <c r="MJ57" s="83"/>
      <c r="MK57" s="83"/>
      <c r="ML57" s="83"/>
      <c r="MM57" s="83"/>
      <c r="MN57" s="83"/>
      <c r="MO57" s="83"/>
      <c r="MP57" s="83"/>
      <c r="MQ57" s="83"/>
      <c r="MR57" s="83"/>
      <c r="MS57" s="83"/>
      <c r="MT57" s="83"/>
      <c r="MU57" s="83"/>
      <c r="MV57" s="83"/>
      <c r="MW57" s="83"/>
      <c r="MX57" s="83"/>
      <c r="MY57" s="83"/>
      <c r="MZ57" s="83"/>
      <c r="NA57" s="83"/>
      <c r="NB57" s="83"/>
      <c r="NC57" s="83"/>
      <c r="ND57" s="83"/>
      <c r="NE57" s="83"/>
      <c r="NF57" s="83"/>
      <c r="NG57" s="83"/>
      <c r="NH57" s="83"/>
      <c r="NI57" s="83"/>
      <c r="NJ57" s="83"/>
      <c r="NK57" s="83"/>
      <c r="NL57" s="83"/>
      <c r="NM57" s="83"/>
      <c r="NN57" s="83"/>
      <c r="NO57" s="83"/>
      <c r="NP57" s="83"/>
      <c r="NQ57" s="83"/>
      <c r="NR57" s="83"/>
      <c r="NS57" s="83"/>
      <c r="NT57" s="83"/>
      <c r="NU57" s="83"/>
      <c r="NV57" s="83"/>
      <c r="NW57" s="83"/>
      <c r="NX57" s="83"/>
      <c r="NY57" s="83"/>
      <c r="NZ57" s="83"/>
      <c r="OA57" s="83"/>
      <c r="OB57" s="83"/>
      <c r="OC57" s="83"/>
      <c r="OD57" s="83"/>
      <c r="OE57" s="83"/>
      <c r="OF57" s="83"/>
      <c r="OG57" s="83"/>
      <c r="OH57" s="83"/>
      <c r="OI57" s="83"/>
      <c r="OJ57" s="83"/>
      <c r="OK57" s="83"/>
      <c r="OL57" s="83"/>
      <c r="OM57" s="83"/>
      <c r="ON57" s="83"/>
      <c r="OO57" s="83"/>
      <c r="OP57" s="83"/>
      <c r="OQ57" s="83"/>
      <c r="OR57" s="83"/>
      <c r="OS57" s="83"/>
      <c r="OT57" s="83"/>
      <c r="OU57" s="83"/>
      <c r="OV57" s="83"/>
      <c r="OW57" s="83"/>
      <c r="OX57" s="83"/>
      <c r="OY57" s="83"/>
      <c r="OZ57" s="83"/>
      <c r="PA57" s="83"/>
      <c r="PB57" s="83"/>
      <c r="PC57" s="83"/>
      <c r="PD57" s="83"/>
      <c r="PE57" s="83"/>
      <c r="PF57" s="83"/>
      <c r="PG57" s="83"/>
      <c r="PH57" s="83"/>
      <c r="PI57" s="83"/>
      <c r="PJ57" s="83"/>
      <c r="PK57" s="83"/>
      <c r="PL57" s="83"/>
      <c r="PM57" s="83"/>
      <c r="PN57" s="83"/>
      <c r="PO57" s="83"/>
      <c r="PP57" s="83"/>
      <c r="PQ57" s="83"/>
      <c r="PR57" s="83"/>
      <c r="PS57" s="83"/>
      <c r="PT57" s="83"/>
      <c r="PU57" s="83"/>
      <c r="PV57" s="83"/>
      <c r="PW57" s="83"/>
      <c r="PX57" s="83"/>
      <c r="PY57" s="83"/>
      <c r="PZ57" s="83"/>
      <c r="QA57" s="83"/>
      <c r="QB57" s="83"/>
      <c r="QC57" s="83"/>
      <c r="QD57" s="83"/>
      <c r="QE57" s="83"/>
      <c r="QF57" s="83"/>
      <c r="QG57" s="83"/>
      <c r="QH57" s="83"/>
      <c r="QI57" s="83"/>
      <c r="QJ57" s="83"/>
      <c r="QK57" s="83"/>
      <c r="QL57" s="83"/>
      <c r="QM57" s="83"/>
      <c r="QN57" s="83"/>
      <c r="QO57" s="83"/>
      <c r="QP57" s="83"/>
      <c r="QQ57" s="83"/>
      <c r="QR57" s="83"/>
      <c r="QS57" s="83"/>
      <c r="QT57" s="83"/>
      <c r="QU57" s="83"/>
      <c r="QV57" s="83"/>
      <c r="QW57" s="83"/>
      <c r="QX57" s="83"/>
      <c r="QY57" s="83"/>
      <c r="QZ57" s="83"/>
      <c r="RA57" s="83"/>
      <c r="RB57" s="83"/>
      <c r="RC57" s="83"/>
      <c r="RD57" s="83"/>
      <c r="RE57" s="83"/>
      <c r="RF57" s="83"/>
      <c r="RG57" s="83"/>
      <c r="RH57" s="83"/>
      <c r="RI57" s="83"/>
      <c r="RJ57" s="83"/>
      <c r="RK57" s="83"/>
      <c r="RL57" s="83"/>
      <c r="RM57" s="83"/>
      <c r="RN57" s="83"/>
      <c r="RO57" s="83"/>
      <c r="RP57" s="83"/>
      <c r="RQ57" s="83"/>
      <c r="RR57" s="83"/>
      <c r="RS57" s="83"/>
      <c r="RT57" s="83"/>
      <c r="RU57" s="83"/>
      <c r="RV57" s="83"/>
      <c r="RW57" s="83"/>
      <c r="RX57" s="83"/>
      <c r="RY57" s="83"/>
      <c r="RZ57" s="83"/>
      <c r="SA57" s="83"/>
      <c r="SB57" s="83"/>
      <c r="SC57" s="83"/>
      <c r="SD57" s="83"/>
      <c r="SE57" s="83"/>
      <c r="SF57" s="83"/>
      <c r="SG57" s="83"/>
      <c r="SH57" s="83"/>
      <c r="SI57" s="83"/>
      <c r="SJ57" s="83"/>
      <c r="SK57" s="83"/>
      <c r="SL57" s="83"/>
      <c r="SM57" s="83"/>
      <c r="SN57" s="83"/>
      <c r="SO57" s="83"/>
      <c r="SP57" s="83"/>
      <c r="SQ57" s="83"/>
      <c r="SR57" s="83"/>
      <c r="SS57" s="83"/>
      <c r="ST57" s="83"/>
      <c r="SU57" s="83"/>
      <c r="SV57" s="83"/>
      <c r="SW57" s="83"/>
      <c r="SX57" s="83"/>
      <c r="SY57" s="83"/>
      <c r="SZ57" s="83"/>
      <c r="TA57" s="83"/>
      <c r="TB57" s="83"/>
      <c r="TC57" s="83"/>
      <c r="TD57" s="83"/>
      <c r="TE57" s="83"/>
      <c r="TF57" s="83"/>
      <c r="TG57" s="83"/>
      <c r="TH57" s="83"/>
      <c r="TI57" s="83"/>
      <c r="TJ57" s="83"/>
      <c r="TK57" s="83"/>
      <c r="TL57" s="83"/>
      <c r="TM57" s="83"/>
      <c r="TN57" s="83"/>
      <c r="TO57" s="83"/>
      <c r="TP57" s="83"/>
      <c r="TQ57" s="83"/>
      <c r="TR57" s="83"/>
      <c r="TS57" s="83"/>
      <c r="TT57" s="83"/>
      <c r="TU57" s="83"/>
      <c r="TV57" s="83"/>
      <c r="TW57" s="83"/>
      <c r="TX57" s="83"/>
      <c r="TY57" s="83"/>
      <c r="TZ57" s="83"/>
      <c r="UA57" s="83"/>
      <c r="UB57" s="83"/>
      <c r="UC57" s="83"/>
      <c r="UD57" s="83"/>
      <c r="UE57" s="83"/>
      <c r="UF57" s="83"/>
      <c r="UG57" s="83"/>
      <c r="UH57" s="83"/>
      <c r="UI57" s="83"/>
      <c r="UJ57" s="83"/>
      <c r="UK57" s="83"/>
      <c r="UL57" s="83"/>
      <c r="UM57" s="83"/>
      <c r="UN57" s="83"/>
      <c r="UO57" s="83"/>
      <c r="UP57" s="83"/>
      <c r="UQ57" s="83"/>
      <c r="UR57" s="83"/>
      <c r="US57" s="83"/>
      <c r="UT57" s="83"/>
      <c r="UU57" s="83"/>
      <c r="UV57" s="83"/>
      <c r="UW57" s="83"/>
      <c r="UX57" s="83"/>
      <c r="UY57" s="83"/>
      <c r="UZ57" s="83"/>
      <c r="VA57" s="83"/>
      <c r="VB57" s="83"/>
      <c r="VC57" s="83"/>
      <c r="VD57" s="83"/>
      <c r="VE57" s="83"/>
      <c r="VF57" s="83"/>
      <c r="VG57" s="83"/>
      <c r="VH57" s="83"/>
      <c r="VI57" s="83"/>
      <c r="VJ57" s="83"/>
      <c r="VK57" s="83"/>
      <c r="VL57" s="83"/>
      <c r="VM57" s="83"/>
      <c r="VN57" s="83"/>
      <c r="VO57" s="83"/>
      <c r="VP57" s="83"/>
      <c r="VQ57" s="83"/>
      <c r="VR57" s="83"/>
      <c r="VS57" s="83"/>
      <c r="VT57" s="83"/>
      <c r="VU57" s="83"/>
      <c r="VV57" s="83"/>
      <c r="VW57" s="83"/>
      <c r="VX57" s="83"/>
      <c r="VY57" s="83"/>
      <c r="VZ57" s="83"/>
      <c r="WA57" s="83"/>
      <c r="WB57" s="83"/>
      <c r="WC57" s="83"/>
      <c r="WD57" s="83"/>
      <c r="WE57" s="83"/>
      <c r="WF57" s="83"/>
      <c r="WG57" s="83"/>
      <c r="WH57" s="83"/>
      <c r="WI57" s="83"/>
      <c r="WJ57" s="83"/>
      <c r="WK57" s="83"/>
      <c r="WL57" s="83"/>
      <c r="WM57" s="83"/>
      <c r="WN57" s="83"/>
      <c r="WO57" s="83"/>
      <c r="WP57" s="83"/>
      <c r="WQ57" s="83"/>
      <c r="WR57" s="83"/>
      <c r="WS57" s="83"/>
      <c r="WT57" s="83"/>
      <c r="WU57" s="83"/>
      <c r="WV57" s="83"/>
      <c r="WW57" s="83"/>
      <c r="WX57" s="83"/>
      <c r="WY57" s="83"/>
      <c r="WZ57" s="83"/>
      <c r="XA57" s="83"/>
      <c r="XB57" s="83"/>
      <c r="XC57" s="83"/>
      <c r="XD57" s="83"/>
      <c r="XE57" s="83"/>
      <c r="XF57" s="83"/>
      <c r="XG57" s="83"/>
      <c r="XH57" s="83"/>
      <c r="XI57" s="83"/>
      <c r="XJ57" s="83"/>
      <c r="XK57" s="83"/>
      <c r="XL57" s="83"/>
      <c r="XM57" s="83"/>
      <c r="XN57" s="83"/>
      <c r="XO57" s="83"/>
      <c r="XP57" s="83"/>
      <c r="XQ57" s="83"/>
      <c r="XR57" s="83"/>
      <c r="XS57" s="83"/>
      <c r="XT57" s="83"/>
      <c r="XU57" s="83"/>
      <c r="XV57" s="83"/>
      <c r="XW57" s="83"/>
      <c r="XX57" s="83"/>
      <c r="XY57" s="83"/>
      <c r="XZ57" s="83"/>
      <c r="YA57" s="83"/>
      <c r="YB57" s="83"/>
      <c r="YC57" s="83"/>
      <c r="YD57" s="83"/>
      <c r="YE57" s="83"/>
      <c r="YF57" s="83"/>
      <c r="YG57" s="83"/>
      <c r="YH57" s="83"/>
      <c r="YI57" s="83"/>
      <c r="YJ57" s="83"/>
      <c r="YK57" s="83"/>
      <c r="YL57" s="83"/>
      <c r="YM57" s="83"/>
      <c r="YN57" s="83"/>
      <c r="YO57" s="83"/>
      <c r="YP57" s="83"/>
      <c r="YQ57" s="83"/>
      <c r="YR57" s="83"/>
      <c r="YS57" s="83"/>
      <c r="YT57" s="83"/>
      <c r="YU57" s="83"/>
      <c r="YV57" s="83"/>
      <c r="YW57" s="83"/>
      <c r="YX57" s="83"/>
      <c r="YY57" s="83"/>
      <c r="YZ57" s="83"/>
      <c r="ZA57" s="83"/>
      <c r="ZB57" s="83"/>
      <c r="ZC57" s="83"/>
      <c r="ZD57" s="83"/>
      <c r="ZE57" s="83"/>
      <c r="ZF57" s="83"/>
      <c r="ZG57" s="83"/>
      <c r="ZH57" s="83"/>
      <c r="ZI57" s="83"/>
      <c r="ZJ57" s="83"/>
      <c r="ZK57" s="83"/>
      <c r="ZL57" s="83"/>
      <c r="ZM57" s="83"/>
      <c r="ZN57" s="83"/>
      <c r="ZO57" s="83"/>
      <c r="ZP57" s="83"/>
      <c r="ZQ57" s="83"/>
      <c r="ZR57" s="83"/>
      <c r="ZS57" s="83"/>
      <c r="ZT57" s="83"/>
      <c r="ZU57" s="83"/>
      <c r="ZV57" s="83"/>
      <c r="ZW57" s="83"/>
      <c r="ZX57" s="83"/>
      <c r="ZY57" s="83"/>
      <c r="ZZ57" s="83"/>
      <c r="AAA57" s="83"/>
      <c r="AAB57" s="83"/>
      <c r="AAC57" s="83"/>
      <c r="AAD57" s="83"/>
      <c r="AAE57" s="83"/>
      <c r="AAF57" s="83"/>
      <c r="AAG57" s="83"/>
      <c r="AAH57" s="83"/>
      <c r="AAI57" s="83"/>
      <c r="AAJ57" s="83"/>
      <c r="AAK57" s="83"/>
      <c r="AAL57" s="83"/>
      <c r="AAM57" s="83"/>
      <c r="AAN57" s="83"/>
      <c r="AAO57" s="83"/>
      <c r="AAP57" s="83"/>
      <c r="AAQ57" s="83"/>
      <c r="AAR57" s="83"/>
      <c r="AAS57" s="83"/>
      <c r="AAT57" s="83"/>
      <c r="AAU57" s="83"/>
      <c r="AAV57" s="83"/>
      <c r="AAW57" s="83"/>
      <c r="AAX57" s="83"/>
      <c r="AAY57" s="83"/>
      <c r="AAZ57" s="83"/>
      <c r="ABA57" s="83"/>
      <c r="ABB57" s="83"/>
      <c r="ABC57" s="83"/>
      <c r="ABD57" s="83"/>
      <c r="ABE57" s="83"/>
      <c r="ABF57" s="83"/>
      <c r="ABG57" s="83"/>
      <c r="ABH57" s="83"/>
      <c r="ABI57" s="83"/>
      <c r="ABJ57" s="83"/>
      <c r="ABK57" s="83"/>
      <c r="ABL57" s="83"/>
      <c r="ABM57" s="83"/>
      <c r="ABN57" s="83"/>
      <c r="ABO57" s="83"/>
      <c r="ABP57" s="83"/>
      <c r="ABQ57" s="83"/>
      <c r="ABR57" s="83"/>
      <c r="ABS57" s="83"/>
      <c r="ABT57" s="83"/>
      <c r="ABU57" s="83"/>
      <c r="ABV57" s="83"/>
      <c r="ABW57" s="83"/>
      <c r="ABX57" s="83"/>
      <c r="ABY57" s="83"/>
      <c r="ABZ57" s="83"/>
      <c r="ACA57" s="83"/>
      <c r="ACB57" s="83"/>
      <c r="ACC57" s="83"/>
      <c r="ACD57" s="83"/>
      <c r="ACE57" s="83"/>
      <c r="ACF57" s="83"/>
      <c r="ACG57" s="83"/>
      <c r="ACH57" s="83"/>
      <c r="ACI57" s="83"/>
      <c r="ACJ57" s="83"/>
      <c r="ACK57" s="83"/>
      <c r="ACL57" s="83"/>
      <c r="ACM57" s="83"/>
      <c r="ACN57" s="83"/>
      <c r="ACO57" s="83"/>
      <c r="ACP57" s="83"/>
      <c r="ACQ57" s="83"/>
      <c r="ACR57" s="83"/>
      <c r="ACS57" s="83"/>
      <c r="ACT57" s="83"/>
      <c r="ACU57" s="83"/>
      <c r="ACV57" s="83"/>
      <c r="ACW57" s="83"/>
      <c r="ACX57" s="83"/>
      <c r="ACY57" s="83"/>
      <c r="ACZ57" s="83"/>
      <c r="ADA57" s="83"/>
      <c r="ADB57" s="83"/>
      <c r="ADC57" s="83"/>
      <c r="ADD57" s="83"/>
      <c r="ADE57" s="83"/>
      <c r="ADF57" s="83"/>
      <c r="ADG57" s="83"/>
      <c r="ADH57" s="83"/>
      <c r="ADI57" s="83"/>
      <c r="ADJ57" s="83"/>
      <c r="ADK57" s="83"/>
      <c r="ADL57" s="83"/>
      <c r="ADM57" s="83"/>
      <c r="ADN57" s="83"/>
      <c r="ADO57" s="83"/>
      <c r="ADP57" s="83"/>
      <c r="ADQ57" s="83"/>
      <c r="ADR57" s="83"/>
      <c r="ADS57" s="83"/>
      <c r="ADT57" s="83"/>
      <c r="ADU57" s="83"/>
      <c r="ADV57" s="83"/>
      <c r="ADW57" s="83"/>
      <c r="ADX57" s="83"/>
      <c r="ADY57" s="83"/>
      <c r="ADZ57" s="83"/>
      <c r="AEA57" s="83"/>
      <c r="AEB57" s="83"/>
      <c r="AEC57" s="83"/>
      <c r="AED57" s="83"/>
      <c r="AEE57" s="83"/>
      <c r="AEF57" s="83"/>
      <c r="AEG57" s="83"/>
      <c r="AEH57" s="83"/>
      <c r="AEI57" s="83"/>
      <c r="AEJ57" s="83"/>
      <c r="AEK57" s="83"/>
      <c r="AEL57" s="83"/>
      <c r="AEM57" s="83"/>
      <c r="AEN57" s="83"/>
      <c r="AEO57" s="83"/>
      <c r="AEP57" s="83"/>
      <c r="AEQ57" s="83"/>
      <c r="AER57" s="83"/>
      <c r="AES57" s="83"/>
      <c r="AET57" s="83"/>
      <c r="AEU57" s="83"/>
      <c r="AEV57" s="83"/>
      <c r="AEW57" s="83"/>
      <c r="AEX57" s="83"/>
      <c r="AEY57" s="83"/>
      <c r="AEZ57" s="83"/>
      <c r="AFA57" s="83"/>
      <c r="AFB57" s="83"/>
      <c r="AFC57" s="83"/>
      <c r="AFD57" s="83"/>
      <c r="AFE57" s="83"/>
      <c r="AFF57" s="83"/>
      <c r="AFG57" s="83"/>
      <c r="AFH57" s="83"/>
      <c r="AFI57" s="83"/>
      <c r="AFJ57" s="83"/>
      <c r="AFK57" s="83"/>
      <c r="AFL57" s="83"/>
      <c r="AFM57" s="83"/>
      <c r="AFN57" s="83"/>
      <c r="AFO57" s="83"/>
      <c r="AFP57" s="83"/>
      <c r="AFQ57" s="83"/>
      <c r="AFR57" s="83"/>
      <c r="AFS57" s="83"/>
      <c r="AFT57" s="83"/>
      <c r="AFU57" s="83"/>
      <c r="AFV57" s="83"/>
      <c r="AFW57" s="83"/>
      <c r="AFX57" s="83"/>
      <c r="AFY57" s="83"/>
      <c r="AFZ57" s="83"/>
      <c r="AGA57" s="83"/>
      <c r="AGB57" s="83"/>
      <c r="AGC57" s="83"/>
      <c r="AGD57" s="83"/>
      <c r="AGE57" s="83"/>
      <c r="AGF57" s="83"/>
      <c r="AGG57" s="83"/>
      <c r="AGH57" s="83"/>
      <c r="AGI57" s="83"/>
      <c r="AGJ57" s="83"/>
      <c r="AGK57" s="83"/>
      <c r="AGL57" s="83"/>
      <c r="AGM57" s="83"/>
      <c r="AGN57" s="83"/>
      <c r="AGO57" s="83"/>
      <c r="AGP57" s="83"/>
      <c r="AGQ57" s="83"/>
      <c r="AGR57" s="83"/>
      <c r="AGS57" s="83"/>
      <c r="AGT57" s="83"/>
      <c r="AGU57" s="83"/>
      <c r="AGV57" s="83"/>
      <c r="AGW57" s="83"/>
      <c r="AGX57" s="83"/>
      <c r="AGY57" s="83"/>
      <c r="AGZ57" s="83"/>
      <c r="AHA57" s="83"/>
      <c r="AHB57" s="83"/>
      <c r="AHC57" s="83"/>
      <c r="AHD57" s="83"/>
      <c r="AHE57" s="83"/>
      <c r="AHF57" s="83"/>
      <c r="AHG57" s="83"/>
      <c r="AHH57" s="83"/>
      <c r="AHI57" s="83"/>
      <c r="AHJ57" s="83"/>
      <c r="AHK57" s="83"/>
      <c r="AHL57" s="83"/>
      <c r="AHM57" s="83"/>
      <c r="AHN57" s="83"/>
      <c r="AHO57" s="83"/>
      <c r="AHP57" s="83"/>
      <c r="AHQ57" s="83"/>
      <c r="AHR57" s="83"/>
      <c r="AHS57" s="83"/>
      <c r="AHT57" s="83"/>
      <c r="AHU57" s="83"/>
      <c r="AHV57" s="83"/>
      <c r="AHW57" s="83"/>
      <c r="AHX57" s="83"/>
      <c r="AHY57" s="83"/>
      <c r="AHZ57" s="83"/>
      <c r="AIA57" s="83"/>
      <c r="AIB57" s="83"/>
      <c r="AIC57" s="83"/>
      <c r="AID57" s="83"/>
      <c r="AIE57" s="83"/>
      <c r="AIF57" s="83"/>
      <c r="AIG57" s="83"/>
      <c r="AIH57" s="83"/>
      <c r="AII57" s="83"/>
      <c r="AIJ57" s="83"/>
      <c r="AIK57" s="83"/>
      <c r="AIL57" s="83"/>
      <c r="AIM57" s="83"/>
      <c r="AIN57" s="83"/>
      <c r="AIO57" s="83"/>
      <c r="AIP57" s="83"/>
      <c r="AIQ57" s="83"/>
      <c r="AIR57" s="83"/>
      <c r="AIS57" s="83"/>
      <c r="AIT57" s="83"/>
      <c r="AIU57" s="83"/>
      <c r="AIV57" s="83"/>
      <c r="AIW57" s="83"/>
      <c r="AIX57" s="83"/>
      <c r="AIY57" s="83"/>
      <c r="AIZ57" s="83"/>
      <c r="AJA57" s="83"/>
      <c r="AJB57" s="83"/>
      <c r="AJC57" s="83"/>
      <c r="AJD57" s="83"/>
      <c r="AJE57" s="83"/>
      <c r="AJF57" s="83"/>
      <c r="AJG57" s="83"/>
      <c r="AJH57" s="83"/>
      <c r="AJI57" s="83"/>
      <c r="AJJ57" s="83"/>
      <c r="AJK57" s="83"/>
      <c r="AJL57" s="83"/>
      <c r="AJM57" s="83"/>
      <c r="AJN57" s="83"/>
      <c r="AJO57" s="83"/>
      <c r="AJP57" s="83"/>
      <c r="AJQ57" s="83"/>
      <c r="AJR57" s="83"/>
      <c r="AJS57" s="83"/>
      <c r="AJT57" s="83"/>
      <c r="AJU57" s="83"/>
      <c r="AJV57" s="83"/>
      <c r="AJW57" s="83"/>
      <c r="AJX57" s="83"/>
      <c r="AJY57" s="83"/>
      <c r="AJZ57" s="83"/>
      <c r="AKA57" s="83"/>
      <c r="AKB57" s="83"/>
      <c r="AKC57" s="83"/>
      <c r="AKD57" s="83"/>
      <c r="AKE57" s="83"/>
      <c r="AKF57" s="83"/>
      <c r="AKG57" s="83"/>
      <c r="AKH57" s="83"/>
      <c r="AKI57" s="83"/>
      <c r="AKJ57" s="83"/>
      <c r="AKK57" s="83"/>
      <c r="AKL57" s="83"/>
      <c r="AKM57" s="83"/>
      <c r="AKN57" s="83"/>
      <c r="AKO57" s="83"/>
      <c r="AKP57" s="83"/>
      <c r="AKQ57" s="83"/>
      <c r="AKR57" s="83"/>
      <c r="AKS57" s="83"/>
      <c r="AKT57" s="83"/>
      <c r="AKU57" s="83"/>
      <c r="AKV57" s="83"/>
      <c r="AKW57" s="83"/>
      <c r="AKX57" s="83"/>
      <c r="AKY57" s="83"/>
      <c r="AKZ57" s="83"/>
      <c r="ALA57" s="83"/>
      <c r="ALB57" s="83"/>
      <c r="ALC57" s="83"/>
      <c r="ALD57" s="83"/>
      <c r="ALE57" s="83"/>
      <c r="ALF57" s="83"/>
      <c r="ALG57" s="83"/>
      <c r="ALH57" s="83"/>
      <c r="ALI57" s="83"/>
      <c r="ALJ57" s="83"/>
      <c r="ALK57" s="83"/>
      <c r="ALL57" s="83"/>
      <c r="ALM57" s="83"/>
      <c r="ALN57" s="83"/>
      <c r="ALO57" s="83"/>
      <c r="ALP57" s="83"/>
      <c r="ALQ57" s="83"/>
      <c r="ALR57" s="83"/>
      <c r="ALS57" s="83"/>
      <c r="ALT57" s="83"/>
      <c r="ALU57" s="83"/>
      <c r="ALV57" s="83"/>
      <c r="ALW57" s="83"/>
      <c r="ALX57" s="83"/>
      <c r="ALY57" s="83"/>
      <c r="ALZ57" s="83"/>
      <c r="AMA57" s="83"/>
      <c r="AMB57" s="83"/>
      <c r="AMC57" s="83"/>
      <c r="AMD57" s="83"/>
      <c r="AME57" s="83"/>
      <c r="AMF57" s="83"/>
      <c r="AMG57" s="83"/>
      <c r="AMH57" s="83"/>
      <c r="AMI57" s="83"/>
      <c r="AMJ57" s="83"/>
      <c r="AMK57" s="83"/>
      <c r="AML57" s="83"/>
      <c r="AMM57" s="83"/>
      <c r="AMN57" s="83"/>
      <c r="AMO57" s="83"/>
      <c r="AMP57" s="83"/>
      <c r="AMQ57" s="83"/>
      <c r="AMR57" s="83"/>
      <c r="AMS57" s="83"/>
      <c r="AMT57" s="83"/>
      <c r="AMU57" s="83"/>
      <c r="AMV57" s="83"/>
      <c r="AMW57" s="83"/>
      <c r="AMX57" s="38"/>
      <c r="AMY57" s="38"/>
      <c r="AMZ57" s="38"/>
      <c r="ANA57" s="38"/>
      <c r="ANB57" s="38"/>
      <c r="ANC57" s="38"/>
      <c r="AND57" s="38"/>
      <c r="ANE57" s="38"/>
      <c r="ANF57" s="38"/>
      <c r="ANG57" s="38"/>
      <c r="ANK57" s="0"/>
      <c r="ANL57" s="0"/>
      <c r="ANM57" s="0"/>
      <c r="XFD57" s="0"/>
    </row>
    <row r="58" s="6" customFormat="true" ht="17.25" hidden="false" customHeight="true" outlineLevel="0" collapsed="false">
      <c r="A58" s="69" t="n">
        <v>3</v>
      </c>
      <c r="B58" s="69" t="n">
        <v>3</v>
      </c>
      <c r="C58" s="70" t="s">
        <v>63</v>
      </c>
      <c r="D58" s="71" t="n">
        <v>-0.0127136</v>
      </c>
      <c r="E58" s="71" t="n">
        <v>0.0204217</v>
      </c>
      <c r="F58" s="71" t="n">
        <v>1.00773788387933</v>
      </c>
      <c r="G58" s="71" t="n">
        <v>0.0733539</v>
      </c>
      <c r="H58" s="71" t="n">
        <v>0.000954719</v>
      </c>
      <c r="I58" s="71" t="n">
        <v>1.0771391798216</v>
      </c>
      <c r="J58" s="71" t="n">
        <v>-0.00810218</v>
      </c>
      <c r="K58" s="71" t="n">
        <v>0.0562014</v>
      </c>
      <c r="L58" s="71" t="n">
        <v>1.0492747592014</v>
      </c>
      <c r="M58" s="71" t="n">
        <v>1.05394273760994</v>
      </c>
      <c r="N58" s="71" t="n">
        <v>1.08066632555929</v>
      </c>
      <c r="O58" s="71" t="n">
        <v>1.13896042560283</v>
      </c>
      <c r="P58" s="72" t="n">
        <v>1</v>
      </c>
      <c r="Q58" s="73" t="n">
        <v>1</v>
      </c>
      <c r="R58" s="73" t="n">
        <v>1</v>
      </c>
      <c r="S58" s="72" t="n">
        <v>23</v>
      </c>
      <c r="T58" s="72" t="n">
        <v>23</v>
      </c>
      <c r="U58" s="71" t="s">
        <v>64</v>
      </c>
      <c r="V58" s="71" t="n">
        <v>30.2</v>
      </c>
      <c r="W58" s="71" t="n">
        <v>28.9</v>
      </c>
      <c r="X58" s="70" t="s">
        <v>73</v>
      </c>
      <c r="Y58" s="74" t="n">
        <v>41917</v>
      </c>
      <c r="Z58" s="75" t="n">
        <v>41920</v>
      </c>
      <c r="AA58" s="70" t="s">
        <v>66</v>
      </c>
      <c r="AB58" s="71" t="s">
        <v>64</v>
      </c>
      <c r="AC58" s="71" t="s">
        <v>64</v>
      </c>
      <c r="AD58" s="71" t="n">
        <v>1</v>
      </c>
      <c r="AE58" s="72" t="s">
        <v>67</v>
      </c>
      <c r="AF58" s="72" t="n">
        <v>27</v>
      </c>
      <c r="AG58" s="72" t="s">
        <v>68</v>
      </c>
      <c r="AH58" s="72" t="n">
        <v>25</v>
      </c>
      <c r="AI58" s="72" t="s">
        <v>69</v>
      </c>
      <c r="AJ58" s="70" t="s">
        <v>70</v>
      </c>
      <c r="AK58" s="71" t="n">
        <v>30.2</v>
      </c>
      <c r="AL58" s="72" t="n">
        <v>3</v>
      </c>
      <c r="AM58" s="70" t="s">
        <v>73</v>
      </c>
      <c r="AN58" s="70"/>
      <c r="AO58" s="70"/>
      <c r="AP58" s="70" t="s">
        <v>71</v>
      </c>
      <c r="AQ58" s="70"/>
      <c r="AR58" s="70"/>
      <c r="AS58" s="70"/>
      <c r="AT58" s="70"/>
      <c r="AU58" s="70" t="n">
        <v>6</v>
      </c>
      <c r="AV58" s="77" t="n">
        <v>3</v>
      </c>
      <c r="AW58" s="77" t="n">
        <v>3</v>
      </c>
      <c r="AX58" s="78" t="s">
        <v>72</v>
      </c>
      <c r="AY58" s="79" t="n">
        <v>0</v>
      </c>
      <c r="AZ58" s="79" t="n">
        <v>0</v>
      </c>
      <c r="BA58" s="79" t="n">
        <v>0</v>
      </c>
      <c r="BB58" s="65"/>
      <c r="BC58" s="14"/>
      <c r="BD58" s="14"/>
      <c r="BE58" s="14"/>
      <c r="BF58" s="14"/>
      <c r="BG58" s="14"/>
      <c r="BH58" s="14"/>
      <c r="BI58" s="14"/>
      <c r="BJ58" s="14"/>
      <c r="BK58" s="14"/>
      <c r="BL58" s="14"/>
      <c r="BM58" s="14"/>
      <c r="BN58" s="14"/>
      <c r="BO58" s="14"/>
      <c r="BP58" s="14"/>
      <c r="BQ58" s="61"/>
      <c r="BR58" s="61"/>
      <c r="BS58" s="61"/>
      <c r="BT58" s="61"/>
      <c r="BU58" s="61"/>
      <c r="BV58" s="61"/>
      <c r="BW58" s="61"/>
      <c r="BX58" s="61"/>
      <c r="BY58" s="61"/>
      <c r="BZ58" s="61"/>
      <c r="CA58" s="61"/>
      <c r="CB58" s="61"/>
      <c r="CC58" s="61"/>
      <c r="CD58" s="61"/>
      <c r="CE58" s="61"/>
      <c r="CF58" s="61"/>
      <c r="CG58" s="61"/>
      <c r="CH58" s="61"/>
      <c r="CI58" s="61"/>
      <c r="CJ58" s="61"/>
      <c r="CK58" s="61"/>
      <c r="CL58" s="82"/>
      <c r="CM58" s="83"/>
      <c r="CN58" s="83"/>
      <c r="CO58" s="83"/>
      <c r="CP58" s="83"/>
      <c r="CQ58" s="83"/>
      <c r="CR58" s="83"/>
      <c r="CS58" s="83"/>
      <c r="CT58" s="83"/>
      <c r="CU58" s="83"/>
      <c r="CV58" s="83"/>
      <c r="CW58" s="83"/>
      <c r="CX58" s="83"/>
      <c r="CY58" s="83"/>
      <c r="CZ58" s="83"/>
      <c r="DA58" s="83"/>
      <c r="DB58" s="83"/>
      <c r="DC58" s="83"/>
      <c r="DD58" s="83"/>
      <c r="DE58" s="83"/>
      <c r="DF58" s="83"/>
      <c r="DG58" s="83"/>
      <c r="DH58" s="83"/>
      <c r="DI58" s="83"/>
      <c r="DJ58" s="83"/>
      <c r="DK58" s="83"/>
      <c r="DL58" s="83"/>
      <c r="DM58" s="83"/>
      <c r="DN58" s="83"/>
      <c r="DO58" s="83"/>
      <c r="DP58" s="83"/>
      <c r="DQ58" s="83"/>
      <c r="DR58" s="83"/>
      <c r="DS58" s="83"/>
      <c r="DT58" s="83"/>
      <c r="DU58" s="83"/>
      <c r="DV58" s="83"/>
      <c r="DW58" s="83"/>
      <c r="DX58" s="83"/>
      <c r="DY58" s="83"/>
      <c r="DZ58" s="83"/>
      <c r="EA58" s="83"/>
      <c r="EB58" s="83"/>
      <c r="EC58" s="83"/>
      <c r="ED58" s="83"/>
      <c r="EE58" s="83"/>
      <c r="EF58" s="83"/>
      <c r="EG58" s="83"/>
      <c r="EH58" s="83"/>
      <c r="EI58" s="83"/>
      <c r="EJ58" s="83"/>
      <c r="EK58" s="83"/>
      <c r="EL58" s="83"/>
      <c r="EM58" s="83"/>
      <c r="EN58" s="83"/>
      <c r="EO58" s="83"/>
      <c r="EP58" s="83"/>
      <c r="EQ58" s="83"/>
      <c r="ER58" s="83"/>
      <c r="ES58" s="83"/>
      <c r="ET58" s="83"/>
      <c r="EU58" s="83"/>
      <c r="EV58" s="83"/>
      <c r="EW58" s="83"/>
      <c r="EX58" s="83"/>
      <c r="EY58" s="83"/>
      <c r="EZ58" s="83"/>
      <c r="FA58" s="83"/>
      <c r="FB58" s="83"/>
      <c r="FC58" s="83"/>
      <c r="FD58" s="83"/>
      <c r="FE58" s="83"/>
      <c r="FF58" s="83"/>
      <c r="FG58" s="83"/>
      <c r="FH58" s="83"/>
      <c r="FI58" s="83"/>
      <c r="FJ58" s="83"/>
      <c r="FK58" s="83"/>
      <c r="FL58" s="83"/>
      <c r="FM58" s="83"/>
      <c r="FN58" s="83"/>
      <c r="FO58" s="83"/>
      <c r="FP58" s="83"/>
      <c r="FQ58" s="83"/>
      <c r="FR58" s="83"/>
      <c r="FS58" s="83"/>
      <c r="FT58" s="83"/>
      <c r="FU58" s="83"/>
      <c r="FV58" s="83"/>
      <c r="FW58" s="83"/>
      <c r="FX58" s="83"/>
      <c r="FY58" s="83"/>
      <c r="FZ58" s="83"/>
      <c r="GA58" s="83"/>
      <c r="GB58" s="83"/>
      <c r="GC58" s="83"/>
      <c r="GD58" s="83"/>
      <c r="GE58" s="83"/>
      <c r="GF58" s="83"/>
      <c r="GG58" s="83"/>
      <c r="GH58" s="83"/>
      <c r="GI58" s="83"/>
      <c r="GJ58" s="83"/>
      <c r="GK58" s="83"/>
      <c r="GL58" s="83"/>
      <c r="GM58" s="83"/>
      <c r="GN58" s="83"/>
      <c r="GO58" s="83"/>
      <c r="GP58" s="83"/>
      <c r="GQ58" s="83"/>
      <c r="GR58" s="83"/>
      <c r="GS58" s="83"/>
      <c r="GT58" s="83"/>
      <c r="GU58" s="83"/>
      <c r="GV58" s="83"/>
      <c r="GW58" s="83"/>
      <c r="GX58" s="83"/>
      <c r="GY58" s="83"/>
      <c r="GZ58" s="83"/>
      <c r="HA58" s="83"/>
      <c r="HB58" s="83"/>
      <c r="HC58" s="83"/>
      <c r="HD58" s="83"/>
      <c r="HE58" s="83"/>
      <c r="HF58" s="83"/>
      <c r="HG58" s="83"/>
      <c r="HH58" s="83"/>
      <c r="HI58" s="83"/>
      <c r="HJ58" s="83"/>
      <c r="HK58" s="83"/>
      <c r="HL58" s="83"/>
      <c r="HM58" s="83"/>
      <c r="HN58" s="83"/>
      <c r="HO58" s="83"/>
      <c r="HP58" s="83"/>
      <c r="HQ58" s="83"/>
      <c r="HR58" s="83"/>
      <c r="HS58" s="83"/>
      <c r="HT58" s="83"/>
      <c r="HU58" s="83"/>
      <c r="HV58" s="83"/>
      <c r="HW58" s="83"/>
      <c r="HX58" s="83"/>
      <c r="HY58" s="83"/>
      <c r="HZ58" s="83"/>
      <c r="IA58" s="83"/>
      <c r="IB58" s="83"/>
      <c r="IC58" s="83"/>
      <c r="ID58" s="83"/>
      <c r="IE58" s="83"/>
      <c r="IF58" s="83"/>
      <c r="IG58" s="83"/>
      <c r="IH58" s="83"/>
      <c r="II58" s="83"/>
      <c r="IJ58" s="83"/>
      <c r="IK58" s="83"/>
      <c r="IL58" s="83"/>
      <c r="IM58" s="83"/>
      <c r="IN58" s="83"/>
      <c r="IO58" s="83"/>
      <c r="IP58" s="83"/>
      <c r="IQ58" s="83"/>
      <c r="IR58" s="83"/>
      <c r="IS58" s="83"/>
      <c r="IT58" s="83"/>
      <c r="IU58" s="83"/>
      <c r="IV58" s="83"/>
      <c r="IW58" s="83"/>
      <c r="IX58" s="83"/>
      <c r="IY58" s="83"/>
      <c r="IZ58" s="83"/>
      <c r="JA58" s="83"/>
      <c r="JB58" s="83"/>
      <c r="JC58" s="83"/>
      <c r="JD58" s="83"/>
      <c r="JE58" s="83"/>
      <c r="JF58" s="83"/>
      <c r="JG58" s="83"/>
      <c r="JH58" s="83"/>
      <c r="JI58" s="83"/>
      <c r="JJ58" s="83"/>
      <c r="JK58" s="83"/>
      <c r="JL58" s="83"/>
      <c r="JM58" s="83"/>
      <c r="JN58" s="83"/>
      <c r="JO58" s="83"/>
      <c r="JP58" s="83"/>
      <c r="JQ58" s="83"/>
      <c r="JR58" s="83"/>
      <c r="JS58" s="83"/>
      <c r="JT58" s="83"/>
      <c r="JU58" s="83"/>
      <c r="JV58" s="83"/>
      <c r="JW58" s="83"/>
      <c r="JX58" s="83"/>
      <c r="JY58" s="83"/>
      <c r="JZ58" s="83"/>
      <c r="KA58" s="83"/>
      <c r="KB58" s="83"/>
      <c r="KC58" s="83"/>
      <c r="KD58" s="83"/>
      <c r="KE58" s="83"/>
      <c r="KF58" s="83"/>
      <c r="KG58" s="83"/>
      <c r="KH58" s="83"/>
      <c r="KI58" s="83"/>
      <c r="KJ58" s="83"/>
      <c r="KK58" s="83"/>
      <c r="KL58" s="83"/>
      <c r="KM58" s="83"/>
      <c r="KN58" s="83"/>
      <c r="KO58" s="83"/>
      <c r="KP58" s="83"/>
      <c r="KQ58" s="83"/>
      <c r="KR58" s="83"/>
      <c r="KS58" s="83"/>
      <c r="KT58" s="83"/>
      <c r="KU58" s="83"/>
      <c r="KV58" s="83"/>
      <c r="KW58" s="83"/>
      <c r="KX58" s="83"/>
      <c r="KY58" s="83"/>
      <c r="KZ58" s="83"/>
      <c r="LA58" s="83"/>
      <c r="LB58" s="83"/>
      <c r="LC58" s="83"/>
      <c r="LD58" s="83"/>
      <c r="LE58" s="83"/>
      <c r="LF58" s="83"/>
      <c r="LG58" s="83"/>
      <c r="LH58" s="83"/>
      <c r="LI58" s="83"/>
      <c r="LJ58" s="83"/>
      <c r="LK58" s="83"/>
      <c r="LL58" s="83"/>
      <c r="LM58" s="83"/>
      <c r="LN58" s="83"/>
      <c r="LO58" s="83"/>
      <c r="LP58" s="83"/>
      <c r="LQ58" s="83"/>
      <c r="LR58" s="83"/>
      <c r="LS58" s="83"/>
      <c r="LT58" s="83"/>
      <c r="LU58" s="83"/>
      <c r="LV58" s="83"/>
      <c r="LW58" s="83"/>
      <c r="LX58" s="83"/>
      <c r="LY58" s="83"/>
      <c r="LZ58" s="83"/>
      <c r="MA58" s="83"/>
      <c r="MB58" s="83"/>
      <c r="MC58" s="83"/>
      <c r="MD58" s="83"/>
      <c r="ME58" s="83"/>
      <c r="MF58" s="83"/>
      <c r="MG58" s="83"/>
      <c r="MH58" s="83"/>
      <c r="MI58" s="83"/>
      <c r="MJ58" s="83"/>
      <c r="MK58" s="83"/>
      <c r="ML58" s="83"/>
      <c r="MM58" s="83"/>
      <c r="MN58" s="83"/>
      <c r="MO58" s="83"/>
      <c r="MP58" s="83"/>
      <c r="MQ58" s="83"/>
      <c r="MR58" s="83"/>
      <c r="MS58" s="83"/>
      <c r="MT58" s="83"/>
      <c r="MU58" s="83"/>
      <c r="MV58" s="83"/>
      <c r="MW58" s="83"/>
      <c r="MX58" s="83"/>
      <c r="MY58" s="83"/>
      <c r="MZ58" s="83"/>
      <c r="NA58" s="83"/>
      <c r="NB58" s="83"/>
      <c r="NC58" s="83"/>
      <c r="ND58" s="83"/>
      <c r="NE58" s="83"/>
      <c r="NF58" s="83"/>
      <c r="NG58" s="83"/>
      <c r="NH58" s="83"/>
      <c r="NI58" s="83"/>
      <c r="NJ58" s="83"/>
      <c r="NK58" s="83"/>
      <c r="NL58" s="83"/>
      <c r="NM58" s="83"/>
      <c r="NN58" s="83"/>
      <c r="NO58" s="83"/>
      <c r="NP58" s="83"/>
      <c r="NQ58" s="83"/>
      <c r="NR58" s="83"/>
      <c r="NS58" s="83"/>
      <c r="NT58" s="83"/>
      <c r="NU58" s="83"/>
      <c r="NV58" s="83"/>
      <c r="NW58" s="83"/>
      <c r="NX58" s="83"/>
      <c r="NY58" s="83"/>
      <c r="NZ58" s="83"/>
      <c r="OA58" s="83"/>
      <c r="OB58" s="83"/>
      <c r="OC58" s="83"/>
      <c r="OD58" s="83"/>
      <c r="OE58" s="83"/>
      <c r="OF58" s="83"/>
      <c r="OG58" s="83"/>
      <c r="OH58" s="83"/>
      <c r="OI58" s="83"/>
      <c r="OJ58" s="83"/>
      <c r="OK58" s="83"/>
      <c r="OL58" s="83"/>
      <c r="OM58" s="83"/>
      <c r="ON58" s="83"/>
      <c r="OO58" s="83"/>
      <c r="OP58" s="83"/>
      <c r="OQ58" s="83"/>
      <c r="OR58" s="83"/>
      <c r="OS58" s="83"/>
      <c r="OT58" s="83"/>
      <c r="OU58" s="83"/>
      <c r="OV58" s="83"/>
      <c r="OW58" s="83"/>
      <c r="OX58" s="83"/>
      <c r="OY58" s="83"/>
      <c r="OZ58" s="83"/>
      <c r="PA58" s="83"/>
      <c r="PB58" s="83"/>
      <c r="PC58" s="83"/>
      <c r="PD58" s="83"/>
      <c r="PE58" s="83"/>
      <c r="PF58" s="83"/>
      <c r="PG58" s="83"/>
      <c r="PH58" s="83"/>
      <c r="PI58" s="83"/>
      <c r="PJ58" s="83"/>
      <c r="PK58" s="83"/>
      <c r="PL58" s="83"/>
      <c r="PM58" s="83"/>
      <c r="PN58" s="83"/>
      <c r="PO58" s="83"/>
      <c r="PP58" s="83"/>
      <c r="PQ58" s="83"/>
      <c r="PR58" s="83"/>
      <c r="PS58" s="83"/>
      <c r="PT58" s="83"/>
      <c r="PU58" s="83"/>
      <c r="PV58" s="83"/>
      <c r="PW58" s="83"/>
      <c r="PX58" s="83"/>
      <c r="PY58" s="83"/>
      <c r="PZ58" s="83"/>
      <c r="QA58" s="83"/>
      <c r="QB58" s="83"/>
      <c r="QC58" s="83"/>
      <c r="QD58" s="83"/>
      <c r="QE58" s="83"/>
      <c r="QF58" s="83"/>
      <c r="QG58" s="83"/>
      <c r="QH58" s="83"/>
      <c r="QI58" s="83"/>
      <c r="QJ58" s="83"/>
      <c r="QK58" s="83"/>
      <c r="QL58" s="83"/>
      <c r="QM58" s="83"/>
      <c r="QN58" s="83"/>
      <c r="QO58" s="83"/>
      <c r="QP58" s="83"/>
      <c r="QQ58" s="83"/>
      <c r="QR58" s="83"/>
      <c r="QS58" s="83"/>
      <c r="QT58" s="83"/>
      <c r="QU58" s="83"/>
      <c r="QV58" s="83"/>
      <c r="QW58" s="83"/>
      <c r="QX58" s="83"/>
      <c r="QY58" s="83"/>
      <c r="QZ58" s="83"/>
      <c r="RA58" s="83"/>
      <c r="RB58" s="83"/>
      <c r="RC58" s="83"/>
      <c r="RD58" s="83"/>
      <c r="RE58" s="83"/>
      <c r="RF58" s="83"/>
      <c r="RG58" s="83"/>
      <c r="RH58" s="83"/>
      <c r="RI58" s="83"/>
      <c r="RJ58" s="83"/>
      <c r="RK58" s="83"/>
      <c r="RL58" s="83"/>
      <c r="RM58" s="83"/>
      <c r="RN58" s="83"/>
      <c r="RO58" s="83"/>
      <c r="RP58" s="83"/>
      <c r="RQ58" s="83"/>
      <c r="RR58" s="83"/>
      <c r="RS58" s="83"/>
      <c r="RT58" s="83"/>
      <c r="RU58" s="83"/>
      <c r="RV58" s="83"/>
      <c r="RW58" s="83"/>
      <c r="RX58" s="83"/>
      <c r="RY58" s="83"/>
      <c r="RZ58" s="83"/>
      <c r="SA58" s="83"/>
      <c r="SB58" s="83"/>
      <c r="SC58" s="83"/>
      <c r="SD58" s="83"/>
      <c r="SE58" s="83"/>
      <c r="SF58" s="83"/>
      <c r="SG58" s="83"/>
      <c r="SH58" s="83"/>
      <c r="SI58" s="83"/>
      <c r="SJ58" s="83"/>
      <c r="SK58" s="83"/>
      <c r="SL58" s="83"/>
      <c r="SM58" s="83"/>
      <c r="SN58" s="83"/>
      <c r="SO58" s="83"/>
      <c r="SP58" s="83"/>
      <c r="SQ58" s="83"/>
      <c r="SR58" s="83"/>
      <c r="SS58" s="83"/>
      <c r="ST58" s="83"/>
      <c r="SU58" s="83"/>
      <c r="SV58" s="83"/>
      <c r="SW58" s="83"/>
      <c r="SX58" s="83"/>
      <c r="SY58" s="83"/>
      <c r="SZ58" s="83"/>
      <c r="TA58" s="83"/>
      <c r="TB58" s="83"/>
      <c r="TC58" s="83"/>
      <c r="TD58" s="83"/>
      <c r="TE58" s="83"/>
      <c r="TF58" s="83"/>
      <c r="TG58" s="83"/>
      <c r="TH58" s="83"/>
      <c r="TI58" s="83"/>
      <c r="TJ58" s="83"/>
      <c r="TK58" s="83"/>
      <c r="TL58" s="83"/>
      <c r="TM58" s="83"/>
      <c r="TN58" s="83"/>
      <c r="TO58" s="83"/>
      <c r="TP58" s="83"/>
      <c r="TQ58" s="83"/>
      <c r="TR58" s="83"/>
      <c r="TS58" s="83"/>
      <c r="TT58" s="83"/>
      <c r="TU58" s="83"/>
      <c r="TV58" s="83"/>
      <c r="TW58" s="83"/>
      <c r="TX58" s="83"/>
      <c r="TY58" s="83"/>
      <c r="TZ58" s="83"/>
      <c r="UA58" s="83"/>
      <c r="UB58" s="83"/>
      <c r="UC58" s="83"/>
      <c r="UD58" s="83"/>
      <c r="UE58" s="83"/>
      <c r="UF58" s="83"/>
      <c r="UG58" s="83"/>
      <c r="UH58" s="83"/>
      <c r="UI58" s="83"/>
      <c r="UJ58" s="83"/>
      <c r="UK58" s="83"/>
      <c r="UL58" s="83"/>
      <c r="UM58" s="83"/>
      <c r="UN58" s="83"/>
      <c r="UO58" s="83"/>
      <c r="UP58" s="83"/>
      <c r="UQ58" s="83"/>
      <c r="UR58" s="83"/>
      <c r="US58" s="83"/>
      <c r="UT58" s="83"/>
      <c r="UU58" s="83"/>
      <c r="UV58" s="83"/>
      <c r="UW58" s="83"/>
      <c r="UX58" s="83"/>
      <c r="UY58" s="83"/>
      <c r="UZ58" s="83"/>
      <c r="VA58" s="83"/>
      <c r="VB58" s="83"/>
      <c r="VC58" s="83"/>
      <c r="VD58" s="83"/>
      <c r="VE58" s="83"/>
      <c r="VF58" s="83"/>
      <c r="VG58" s="83"/>
      <c r="VH58" s="83"/>
      <c r="VI58" s="83"/>
      <c r="VJ58" s="83"/>
      <c r="VK58" s="83"/>
      <c r="VL58" s="83"/>
      <c r="VM58" s="83"/>
      <c r="VN58" s="83"/>
      <c r="VO58" s="83"/>
      <c r="VP58" s="83"/>
      <c r="VQ58" s="83"/>
      <c r="VR58" s="83"/>
      <c r="VS58" s="83"/>
      <c r="VT58" s="83"/>
      <c r="VU58" s="83"/>
      <c r="VV58" s="83"/>
      <c r="VW58" s="83"/>
      <c r="VX58" s="83"/>
      <c r="VY58" s="83"/>
      <c r="VZ58" s="83"/>
      <c r="WA58" s="83"/>
      <c r="WB58" s="83"/>
      <c r="WC58" s="83"/>
      <c r="WD58" s="83"/>
      <c r="WE58" s="83"/>
      <c r="WF58" s="83"/>
      <c r="WG58" s="83"/>
      <c r="WH58" s="83"/>
      <c r="WI58" s="83"/>
      <c r="WJ58" s="83"/>
      <c r="WK58" s="83"/>
      <c r="WL58" s="83"/>
      <c r="WM58" s="83"/>
      <c r="WN58" s="83"/>
      <c r="WO58" s="83"/>
      <c r="WP58" s="83"/>
      <c r="WQ58" s="83"/>
      <c r="WR58" s="83"/>
      <c r="WS58" s="83"/>
      <c r="WT58" s="83"/>
      <c r="WU58" s="83"/>
      <c r="WV58" s="83"/>
      <c r="WW58" s="83"/>
      <c r="WX58" s="83"/>
      <c r="WY58" s="83"/>
      <c r="WZ58" s="83"/>
      <c r="XA58" s="83"/>
      <c r="XB58" s="83"/>
      <c r="XC58" s="83"/>
      <c r="XD58" s="83"/>
      <c r="XE58" s="83"/>
      <c r="XF58" s="83"/>
      <c r="XG58" s="83"/>
      <c r="XH58" s="83"/>
      <c r="XI58" s="83"/>
      <c r="XJ58" s="83"/>
      <c r="XK58" s="83"/>
      <c r="XL58" s="83"/>
      <c r="XM58" s="83"/>
      <c r="XN58" s="83"/>
      <c r="XO58" s="83"/>
      <c r="XP58" s="83"/>
      <c r="XQ58" s="83"/>
      <c r="XR58" s="83"/>
      <c r="XS58" s="83"/>
      <c r="XT58" s="83"/>
      <c r="XU58" s="83"/>
      <c r="XV58" s="83"/>
      <c r="XW58" s="83"/>
      <c r="XX58" s="83"/>
      <c r="XY58" s="83"/>
      <c r="XZ58" s="83"/>
      <c r="YA58" s="83"/>
      <c r="YB58" s="83"/>
      <c r="YC58" s="83"/>
      <c r="YD58" s="83"/>
      <c r="YE58" s="83"/>
      <c r="YF58" s="83"/>
      <c r="YG58" s="83"/>
      <c r="YH58" s="83"/>
      <c r="YI58" s="83"/>
      <c r="YJ58" s="83"/>
      <c r="YK58" s="83"/>
      <c r="YL58" s="83"/>
      <c r="YM58" s="83"/>
      <c r="YN58" s="83"/>
      <c r="YO58" s="83"/>
      <c r="YP58" s="83"/>
      <c r="YQ58" s="83"/>
      <c r="YR58" s="83"/>
      <c r="YS58" s="83"/>
      <c r="YT58" s="83"/>
      <c r="YU58" s="83"/>
      <c r="YV58" s="83"/>
      <c r="YW58" s="83"/>
      <c r="YX58" s="83"/>
      <c r="YY58" s="83"/>
      <c r="YZ58" s="83"/>
      <c r="ZA58" s="83"/>
      <c r="ZB58" s="83"/>
      <c r="ZC58" s="83"/>
      <c r="ZD58" s="83"/>
      <c r="ZE58" s="83"/>
      <c r="ZF58" s="83"/>
      <c r="ZG58" s="83"/>
      <c r="ZH58" s="83"/>
      <c r="ZI58" s="83"/>
      <c r="ZJ58" s="83"/>
      <c r="ZK58" s="83"/>
      <c r="ZL58" s="83"/>
      <c r="ZM58" s="83"/>
      <c r="ZN58" s="83"/>
      <c r="ZO58" s="83"/>
      <c r="ZP58" s="83"/>
      <c r="ZQ58" s="83"/>
      <c r="ZR58" s="83"/>
      <c r="ZS58" s="83"/>
      <c r="ZT58" s="83"/>
      <c r="ZU58" s="83"/>
      <c r="ZV58" s="83"/>
      <c r="ZW58" s="83"/>
      <c r="ZX58" s="83"/>
      <c r="ZY58" s="83"/>
      <c r="ZZ58" s="83"/>
      <c r="AAA58" s="83"/>
      <c r="AAB58" s="83"/>
      <c r="AAC58" s="83"/>
      <c r="AAD58" s="83"/>
      <c r="AAE58" s="83"/>
      <c r="AAF58" s="83"/>
      <c r="AAG58" s="83"/>
      <c r="AAH58" s="83"/>
      <c r="AAI58" s="83"/>
      <c r="AAJ58" s="83"/>
      <c r="AAK58" s="83"/>
      <c r="AAL58" s="83"/>
      <c r="AAM58" s="83"/>
      <c r="AAN58" s="83"/>
      <c r="AAO58" s="83"/>
      <c r="AAP58" s="83"/>
      <c r="AAQ58" s="83"/>
      <c r="AAR58" s="83"/>
      <c r="AAS58" s="83"/>
      <c r="AAT58" s="83"/>
      <c r="AAU58" s="83"/>
      <c r="AAV58" s="83"/>
      <c r="AAW58" s="83"/>
      <c r="AAX58" s="83"/>
      <c r="AAY58" s="83"/>
      <c r="AAZ58" s="83"/>
      <c r="ABA58" s="83"/>
      <c r="ABB58" s="83"/>
      <c r="ABC58" s="83"/>
      <c r="ABD58" s="83"/>
      <c r="ABE58" s="83"/>
      <c r="ABF58" s="83"/>
      <c r="ABG58" s="83"/>
      <c r="ABH58" s="83"/>
      <c r="ABI58" s="83"/>
      <c r="ABJ58" s="83"/>
      <c r="ABK58" s="83"/>
      <c r="ABL58" s="83"/>
      <c r="ABM58" s="83"/>
      <c r="ABN58" s="83"/>
      <c r="ABO58" s="83"/>
      <c r="ABP58" s="83"/>
      <c r="ABQ58" s="83"/>
      <c r="ABR58" s="83"/>
      <c r="ABS58" s="83"/>
      <c r="ABT58" s="83"/>
      <c r="ABU58" s="83"/>
      <c r="ABV58" s="83"/>
      <c r="ABW58" s="83"/>
      <c r="ABX58" s="83"/>
      <c r="ABY58" s="83"/>
      <c r="ABZ58" s="83"/>
      <c r="ACA58" s="83"/>
      <c r="ACB58" s="83"/>
      <c r="ACC58" s="83"/>
      <c r="ACD58" s="83"/>
      <c r="ACE58" s="83"/>
      <c r="ACF58" s="83"/>
      <c r="ACG58" s="83"/>
      <c r="ACH58" s="83"/>
      <c r="ACI58" s="83"/>
      <c r="ACJ58" s="83"/>
      <c r="ACK58" s="83"/>
      <c r="ACL58" s="83"/>
      <c r="ACM58" s="83"/>
      <c r="ACN58" s="83"/>
      <c r="ACO58" s="83"/>
      <c r="ACP58" s="83"/>
      <c r="ACQ58" s="83"/>
      <c r="ACR58" s="83"/>
      <c r="ACS58" s="83"/>
      <c r="ACT58" s="83"/>
      <c r="ACU58" s="83"/>
      <c r="ACV58" s="83"/>
      <c r="ACW58" s="83"/>
      <c r="ACX58" s="83"/>
      <c r="ACY58" s="83"/>
      <c r="ACZ58" s="83"/>
      <c r="ADA58" s="83"/>
      <c r="ADB58" s="83"/>
      <c r="ADC58" s="83"/>
      <c r="ADD58" s="83"/>
      <c r="ADE58" s="83"/>
      <c r="ADF58" s="83"/>
      <c r="ADG58" s="83"/>
      <c r="ADH58" s="83"/>
      <c r="ADI58" s="83"/>
      <c r="ADJ58" s="83"/>
      <c r="ADK58" s="83"/>
      <c r="ADL58" s="83"/>
      <c r="ADM58" s="83"/>
      <c r="ADN58" s="83"/>
      <c r="ADO58" s="83"/>
      <c r="ADP58" s="83"/>
      <c r="ADQ58" s="83"/>
      <c r="ADR58" s="83"/>
      <c r="ADS58" s="83"/>
      <c r="ADT58" s="83"/>
      <c r="ADU58" s="83"/>
      <c r="ADV58" s="83"/>
      <c r="ADW58" s="83"/>
      <c r="ADX58" s="83"/>
      <c r="ADY58" s="83"/>
      <c r="ADZ58" s="83"/>
      <c r="AEA58" s="83"/>
      <c r="AEB58" s="83"/>
      <c r="AEC58" s="83"/>
      <c r="AED58" s="83"/>
      <c r="AEE58" s="83"/>
      <c r="AEF58" s="83"/>
      <c r="AEG58" s="83"/>
      <c r="AEH58" s="83"/>
      <c r="AEI58" s="83"/>
      <c r="AEJ58" s="83"/>
      <c r="AEK58" s="83"/>
      <c r="AEL58" s="83"/>
      <c r="AEM58" s="83"/>
      <c r="AEN58" s="83"/>
      <c r="AEO58" s="83"/>
      <c r="AEP58" s="83"/>
      <c r="AEQ58" s="83"/>
      <c r="AER58" s="83"/>
      <c r="AES58" s="83"/>
      <c r="AET58" s="83"/>
      <c r="AEU58" s="83"/>
      <c r="AEV58" s="83"/>
      <c r="AEW58" s="83"/>
      <c r="AEX58" s="83"/>
      <c r="AEY58" s="83"/>
      <c r="AEZ58" s="83"/>
      <c r="AFA58" s="83"/>
      <c r="AFB58" s="83"/>
      <c r="AFC58" s="83"/>
      <c r="AFD58" s="83"/>
      <c r="AFE58" s="83"/>
      <c r="AFF58" s="83"/>
      <c r="AFG58" s="83"/>
      <c r="AFH58" s="83"/>
      <c r="AFI58" s="83"/>
      <c r="AFJ58" s="83"/>
      <c r="AFK58" s="83"/>
      <c r="AFL58" s="83"/>
      <c r="AFM58" s="83"/>
      <c r="AFN58" s="83"/>
      <c r="AFO58" s="83"/>
      <c r="AFP58" s="83"/>
      <c r="AFQ58" s="83"/>
      <c r="AFR58" s="83"/>
      <c r="AFS58" s="83"/>
      <c r="AFT58" s="83"/>
      <c r="AFU58" s="83"/>
      <c r="AFV58" s="83"/>
      <c r="AFW58" s="83"/>
      <c r="AFX58" s="83"/>
      <c r="AFY58" s="83"/>
      <c r="AFZ58" s="83"/>
      <c r="AGA58" s="83"/>
      <c r="AGB58" s="83"/>
      <c r="AGC58" s="83"/>
      <c r="AGD58" s="83"/>
      <c r="AGE58" s="83"/>
      <c r="AGF58" s="83"/>
      <c r="AGG58" s="83"/>
      <c r="AGH58" s="83"/>
      <c r="AGI58" s="83"/>
      <c r="AGJ58" s="83"/>
      <c r="AGK58" s="83"/>
      <c r="AGL58" s="83"/>
      <c r="AGM58" s="83"/>
      <c r="AGN58" s="83"/>
      <c r="AGO58" s="83"/>
      <c r="AGP58" s="83"/>
      <c r="AGQ58" s="83"/>
      <c r="AGR58" s="83"/>
      <c r="AGS58" s="83"/>
      <c r="AGT58" s="83"/>
      <c r="AGU58" s="83"/>
      <c r="AGV58" s="83"/>
      <c r="AGW58" s="83"/>
      <c r="AGX58" s="83"/>
      <c r="AGY58" s="83"/>
      <c r="AGZ58" s="83"/>
      <c r="AHA58" s="83"/>
      <c r="AHB58" s="83"/>
      <c r="AHC58" s="83"/>
      <c r="AHD58" s="83"/>
      <c r="AHE58" s="83"/>
      <c r="AHF58" s="83"/>
      <c r="AHG58" s="83"/>
      <c r="AHH58" s="83"/>
      <c r="AHI58" s="83"/>
      <c r="AHJ58" s="83"/>
      <c r="AHK58" s="83"/>
      <c r="AHL58" s="83"/>
      <c r="AHM58" s="83"/>
      <c r="AHN58" s="83"/>
      <c r="AHO58" s="83"/>
      <c r="AHP58" s="83"/>
      <c r="AHQ58" s="83"/>
      <c r="AHR58" s="83"/>
      <c r="AHS58" s="83"/>
      <c r="AHT58" s="83"/>
      <c r="AHU58" s="83"/>
      <c r="AHV58" s="83"/>
      <c r="AHW58" s="83"/>
      <c r="AHX58" s="83"/>
      <c r="AHY58" s="83"/>
      <c r="AHZ58" s="83"/>
      <c r="AIA58" s="83"/>
      <c r="AIB58" s="83"/>
      <c r="AIC58" s="83"/>
      <c r="AID58" s="83"/>
      <c r="AIE58" s="83"/>
      <c r="AIF58" s="83"/>
      <c r="AIG58" s="83"/>
      <c r="AIH58" s="83"/>
      <c r="AII58" s="83"/>
      <c r="AIJ58" s="83"/>
      <c r="AIK58" s="83"/>
      <c r="AIL58" s="83"/>
      <c r="AIM58" s="83"/>
      <c r="AIN58" s="83"/>
      <c r="AIO58" s="83"/>
      <c r="AIP58" s="83"/>
      <c r="AIQ58" s="83"/>
      <c r="AIR58" s="83"/>
      <c r="AIS58" s="83"/>
      <c r="AIT58" s="83"/>
      <c r="AIU58" s="83"/>
      <c r="AIV58" s="83"/>
      <c r="AIW58" s="83"/>
      <c r="AIX58" s="83"/>
      <c r="AIY58" s="83"/>
      <c r="AIZ58" s="83"/>
      <c r="AJA58" s="83"/>
      <c r="AJB58" s="83"/>
      <c r="AJC58" s="83"/>
      <c r="AJD58" s="83"/>
      <c r="AJE58" s="83"/>
      <c r="AJF58" s="83"/>
      <c r="AJG58" s="83"/>
      <c r="AJH58" s="83"/>
      <c r="AJI58" s="83"/>
      <c r="AJJ58" s="83"/>
      <c r="AJK58" s="83"/>
      <c r="AJL58" s="83"/>
      <c r="AJM58" s="83"/>
      <c r="AJN58" s="83"/>
      <c r="AJO58" s="83"/>
      <c r="AJP58" s="83"/>
      <c r="AJQ58" s="83"/>
      <c r="AJR58" s="83"/>
      <c r="AJS58" s="83"/>
      <c r="AJT58" s="83"/>
      <c r="AJU58" s="83"/>
      <c r="AJV58" s="83"/>
      <c r="AJW58" s="83"/>
      <c r="AJX58" s="83"/>
      <c r="AJY58" s="83"/>
      <c r="AJZ58" s="83"/>
      <c r="AKA58" s="83"/>
      <c r="AKB58" s="83"/>
      <c r="AKC58" s="83"/>
      <c r="AKD58" s="83"/>
      <c r="AKE58" s="83"/>
      <c r="AKF58" s="83"/>
      <c r="AKG58" s="83"/>
      <c r="AKH58" s="83"/>
      <c r="AKI58" s="83"/>
      <c r="AKJ58" s="83"/>
      <c r="AKK58" s="83"/>
      <c r="AKL58" s="83"/>
      <c r="AKM58" s="83"/>
      <c r="AKN58" s="83"/>
      <c r="AKO58" s="83"/>
      <c r="AKP58" s="83"/>
      <c r="AKQ58" s="83"/>
      <c r="AKR58" s="83"/>
      <c r="AKS58" s="83"/>
      <c r="AKT58" s="83"/>
      <c r="AKU58" s="83"/>
      <c r="AKV58" s="83"/>
      <c r="AKW58" s="83"/>
      <c r="AKX58" s="83"/>
      <c r="AKY58" s="83"/>
      <c r="AKZ58" s="83"/>
      <c r="ALA58" s="83"/>
      <c r="ALB58" s="83"/>
      <c r="ALC58" s="83"/>
      <c r="ALD58" s="83"/>
      <c r="ALE58" s="83"/>
      <c r="ALF58" s="83"/>
      <c r="ALG58" s="83"/>
      <c r="ALH58" s="83"/>
      <c r="ALI58" s="83"/>
      <c r="ALJ58" s="83"/>
      <c r="ALK58" s="83"/>
      <c r="ALL58" s="83"/>
      <c r="ALM58" s="83"/>
      <c r="ALN58" s="83"/>
      <c r="ALO58" s="83"/>
      <c r="ALP58" s="83"/>
      <c r="ALQ58" s="83"/>
      <c r="ALR58" s="83"/>
      <c r="ALS58" s="83"/>
      <c r="ALT58" s="83"/>
      <c r="ALU58" s="83"/>
      <c r="ALV58" s="83"/>
      <c r="ALW58" s="83"/>
      <c r="ALX58" s="83"/>
      <c r="ALY58" s="83"/>
      <c r="ALZ58" s="83"/>
      <c r="AMA58" s="83"/>
      <c r="AMB58" s="83"/>
      <c r="AMC58" s="83"/>
      <c r="AMD58" s="83"/>
      <c r="AME58" s="83"/>
      <c r="AMF58" s="83"/>
      <c r="AMG58" s="83"/>
      <c r="AMH58" s="83"/>
      <c r="AMI58" s="83"/>
      <c r="AMJ58" s="83"/>
      <c r="AMK58" s="83"/>
      <c r="AML58" s="83"/>
      <c r="AMM58" s="83"/>
      <c r="AMN58" s="83"/>
      <c r="AMO58" s="83"/>
      <c r="AMP58" s="83"/>
      <c r="AMQ58" s="83"/>
      <c r="AMR58" s="83"/>
      <c r="AMS58" s="83"/>
      <c r="AMT58" s="83"/>
      <c r="AMU58" s="83"/>
      <c r="AMV58" s="83"/>
      <c r="AMW58" s="83"/>
      <c r="AMX58" s="38"/>
      <c r="AMY58" s="38"/>
      <c r="AMZ58" s="38"/>
      <c r="ANA58" s="38"/>
      <c r="ANB58" s="38"/>
      <c r="ANC58" s="38"/>
      <c r="AND58" s="38"/>
      <c r="ANE58" s="38"/>
      <c r="ANF58" s="38"/>
      <c r="ANG58" s="38"/>
      <c r="ANK58" s="0"/>
      <c r="ANL58" s="0"/>
      <c r="ANM58" s="0"/>
      <c r="XFD58" s="0"/>
    </row>
    <row r="59" s="6" customFormat="true" ht="16.5" hidden="false" customHeight="true" outlineLevel="0" collapsed="false">
      <c r="A59" s="69" t="n">
        <v>4</v>
      </c>
      <c r="B59" s="69" t="n">
        <v>4</v>
      </c>
      <c r="C59" s="70" t="s">
        <v>63</v>
      </c>
      <c r="D59" s="71" t="n">
        <v>-0.0152365</v>
      </c>
      <c r="E59" s="71" t="n">
        <v>-0.033974</v>
      </c>
      <c r="F59" s="71" t="n">
        <v>0.951980716664915</v>
      </c>
      <c r="G59" s="71" t="n">
        <v>0.0799428</v>
      </c>
      <c r="H59" s="71" t="n">
        <v>0.171447</v>
      </c>
      <c r="I59" s="71" t="n">
        <v>1.28581119586236</v>
      </c>
      <c r="J59" s="71" t="n">
        <v>-0.0142616</v>
      </c>
      <c r="K59" s="71" t="n">
        <v>-0.0544317</v>
      </c>
      <c r="L59" s="71" t="n">
        <v>0.933612975272106</v>
      </c>
      <c r="M59" s="71" t="n">
        <v>1.05173870059668</v>
      </c>
      <c r="N59" s="71" t="n">
        <v>1.0865866836516</v>
      </c>
      <c r="O59" s="71" t="n">
        <v>1.14280526674938</v>
      </c>
      <c r="P59" s="72" t="n">
        <v>1</v>
      </c>
      <c r="Q59" s="73" t="n">
        <v>1</v>
      </c>
      <c r="R59" s="73" t="n">
        <v>1</v>
      </c>
      <c r="S59" s="72" t="n">
        <v>23</v>
      </c>
      <c r="T59" s="72" t="n">
        <v>23</v>
      </c>
      <c r="U59" s="71" t="s">
        <v>64</v>
      </c>
      <c r="V59" s="71" t="n">
        <v>22</v>
      </c>
      <c r="W59" s="71" t="n">
        <v>21.6</v>
      </c>
      <c r="X59" s="70" t="s">
        <v>73</v>
      </c>
      <c r="Y59" s="74" t="n">
        <v>41917</v>
      </c>
      <c r="Z59" s="75" t="n">
        <v>41919</v>
      </c>
      <c r="AA59" s="70" t="s">
        <v>66</v>
      </c>
      <c r="AB59" s="71" t="s">
        <v>64</v>
      </c>
      <c r="AC59" s="71" t="s">
        <v>64</v>
      </c>
      <c r="AD59" s="71" t="n">
        <v>1</v>
      </c>
      <c r="AE59" s="72" t="s">
        <v>67</v>
      </c>
      <c r="AF59" s="72" t="n">
        <v>27</v>
      </c>
      <c r="AG59" s="72" t="s">
        <v>68</v>
      </c>
      <c r="AH59" s="72" t="n">
        <v>25</v>
      </c>
      <c r="AI59" s="72" t="s">
        <v>69</v>
      </c>
      <c r="AJ59" s="70" t="s">
        <v>70</v>
      </c>
      <c r="AK59" s="71" t="n">
        <v>22</v>
      </c>
      <c r="AL59" s="72" t="n">
        <v>1</v>
      </c>
      <c r="AM59" s="70" t="s">
        <v>73</v>
      </c>
      <c r="AN59" s="70"/>
      <c r="AO59" s="70"/>
      <c r="AP59" s="70" t="s">
        <v>71</v>
      </c>
      <c r="AQ59" s="70"/>
      <c r="AR59" s="70"/>
      <c r="AS59" s="70"/>
      <c r="AT59" s="70"/>
      <c r="AU59" s="70" t="n">
        <v>5</v>
      </c>
      <c r="AV59" s="77" t="n">
        <v>3</v>
      </c>
      <c r="AW59" s="77" t="n">
        <v>2</v>
      </c>
      <c r="AX59" s="78" t="s">
        <v>72</v>
      </c>
      <c r="AY59" s="79" t="n">
        <v>0</v>
      </c>
      <c r="AZ59" s="79" t="n">
        <v>0</v>
      </c>
      <c r="BA59" s="79" t="n">
        <v>0</v>
      </c>
      <c r="BB59" s="53"/>
      <c r="BC59" s="14"/>
      <c r="BD59" s="14"/>
      <c r="BE59" s="14"/>
      <c r="BF59" s="14"/>
      <c r="BG59" s="14"/>
      <c r="BH59" s="14"/>
      <c r="BI59" s="14"/>
      <c r="BJ59" s="14"/>
      <c r="BK59" s="14"/>
      <c r="BL59" s="14"/>
      <c r="BM59" s="14"/>
      <c r="BN59" s="14"/>
      <c r="BO59" s="14"/>
      <c r="BP59" s="14"/>
      <c r="BQ59" s="61"/>
      <c r="BR59" s="61"/>
      <c r="BS59" s="61"/>
      <c r="BT59" s="61"/>
      <c r="BU59" s="61"/>
      <c r="BV59" s="61"/>
      <c r="BW59" s="61"/>
      <c r="BX59" s="61"/>
      <c r="BY59" s="61"/>
      <c r="BZ59" s="61"/>
      <c r="CA59" s="61"/>
      <c r="CB59" s="61"/>
      <c r="CC59" s="61"/>
      <c r="CD59" s="61"/>
      <c r="CE59" s="61"/>
      <c r="CF59" s="61"/>
      <c r="CG59" s="61"/>
      <c r="CH59" s="61"/>
      <c r="CI59" s="61"/>
      <c r="CJ59" s="61"/>
      <c r="CK59" s="61"/>
      <c r="CL59" s="82"/>
      <c r="CM59" s="83"/>
      <c r="CN59" s="83"/>
      <c r="CO59" s="83"/>
      <c r="CP59" s="83"/>
      <c r="CQ59" s="83"/>
      <c r="CR59" s="83"/>
      <c r="CS59" s="83"/>
      <c r="CT59" s="83"/>
      <c r="CU59" s="83"/>
      <c r="CV59" s="83"/>
      <c r="CW59" s="83"/>
      <c r="CX59" s="83"/>
      <c r="CY59" s="83"/>
      <c r="CZ59" s="83"/>
      <c r="DA59" s="83"/>
      <c r="DB59" s="83"/>
      <c r="DC59" s="83"/>
      <c r="DD59" s="83"/>
      <c r="DE59" s="83"/>
      <c r="DF59" s="83"/>
      <c r="DG59" s="83"/>
      <c r="DH59" s="83"/>
      <c r="DI59" s="83"/>
      <c r="DJ59" s="83"/>
      <c r="DK59" s="83"/>
      <c r="DL59" s="83"/>
      <c r="DM59" s="83"/>
      <c r="DN59" s="83"/>
      <c r="DO59" s="83"/>
      <c r="DP59" s="83"/>
      <c r="DQ59" s="83"/>
      <c r="DR59" s="83"/>
      <c r="DS59" s="83"/>
      <c r="DT59" s="83"/>
      <c r="DU59" s="83"/>
      <c r="DV59" s="83"/>
      <c r="DW59" s="83"/>
      <c r="DX59" s="83"/>
      <c r="DY59" s="83"/>
      <c r="DZ59" s="83"/>
      <c r="EA59" s="83"/>
      <c r="EB59" s="83"/>
      <c r="EC59" s="83"/>
      <c r="ED59" s="83"/>
      <c r="EE59" s="83"/>
      <c r="EF59" s="83"/>
      <c r="EG59" s="83"/>
      <c r="EH59" s="83"/>
      <c r="EI59" s="83"/>
      <c r="EJ59" s="83"/>
      <c r="EK59" s="83"/>
      <c r="EL59" s="83"/>
      <c r="EM59" s="83"/>
      <c r="EN59" s="83"/>
      <c r="EO59" s="83"/>
      <c r="EP59" s="83"/>
      <c r="EQ59" s="83"/>
      <c r="ER59" s="83"/>
      <c r="ES59" s="83"/>
      <c r="ET59" s="83"/>
      <c r="EU59" s="83"/>
      <c r="EV59" s="83"/>
      <c r="EW59" s="83"/>
      <c r="EX59" s="83"/>
      <c r="EY59" s="83"/>
      <c r="EZ59" s="83"/>
      <c r="FA59" s="83"/>
      <c r="FB59" s="83"/>
      <c r="FC59" s="83"/>
      <c r="FD59" s="83"/>
      <c r="FE59" s="83"/>
      <c r="FF59" s="83"/>
      <c r="FG59" s="83"/>
      <c r="FH59" s="83"/>
      <c r="FI59" s="83"/>
      <c r="FJ59" s="83"/>
      <c r="FK59" s="83"/>
      <c r="FL59" s="83"/>
      <c r="FM59" s="83"/>
      <c r="FN59" s="83"/>
      <c r="FO59" s="83"/>
      <c r="FP59" s="83"/>
      <c r="FQ59" s="83"/>
      <c r="FR59" s="83"/>
      <c r="FS59" s="83"/>
      <c r="FT59" s="83"/>
      <c r="FU59" s="83"/>
      <c r="FV59" s="83"/>
      <c r="FW59" s="83"/>
      <c r="FX59" s="83"/>
      <c r="FY59" s="83"/>
      <c r="FZ59" s="83"/>
      <c r="GA59" s="83"/>
      <c r="GB59" s="83"/>
      <c r="GC59" s="83"/>
      <c r="GD59" s="83"/>
      <c r="GE59" s="83"/>
      <c r="GF59" s="83"/>
      <c r="GG59" s="83"/>
      <c r="GH59" s="83"/>
      <c r="GI59" s="83"/>
      <c r="GJ59" s="83"/>
      <c r="GK59" s="83"/>
      <c r="GL59" s="83"/>
      <c r="GM59" s="83"/>
      <c r="GN59" s="83"/>
      <c r="GO59" s="83"/>
      <c r="GP59" s="83"/>
      <c r="GQ59" s="83"/>
      <c r="GR59" s="83"/>
      <c r="GS59" s="83"/>
      <c r="GT59" s="83"/>
      <c r="GU59" s="83"/>
      <c r="GV59" s="83"/>
      <c r="GW59" s="83"/>
      <c r="GX59" s="83"/>
      <c r="GY59" s="83"/>
      <c r="GZ59" s="83"/>
      <c r="HA59" s="83"/>
      <c r="HB59" s="83"/>
      <c r="HC59" s="83"/>
      <c r="HD59" s="83"/>
      <c r="HE59" s="83"/>
      <c r="HF59" s="83"/>
      <c r="HG59" s="83"/>
      <c r="HH59" s="83"/>
      <c r="HI59" s="83"/>
      <c r="HJ59" s="83"/>
      <c r="HK59" s="83"/>
      <c r="HL59" s="83"/>
      <c r="HM59" s="83"/>
      <c r="HN59" s="83"/>
      <c r="HO59" s="83"/>
      <c r="HP59" s="83"/>
      <c r="HQ59" s="83"/>
      <c r="HR59" s="83"/>
      <c r="HS59" s="83"/>
      <c r="HT59" s="83"/>
      <c r="HU59" s="83"/>
      <c r="HV59" s="83"/>
      <c r="HW59" s="83"/>
      <c r="HX59" s="83"/>
      <c r="HY59" s="83"/>
      <c r="HZ59" s="83"/>
      <c r="IA59" s="83"/>
      <c r="IB59" s="83"/>
      <c r="IC59" s="83"/>
      <c r="ID59" s="83"/>
      <c r="IE59" s="83"/>
      <c r="IF59" s="83"/>
      <c r="IG59" s="83"/>
      <c r="IH59" s="83"/>
      <c r="II59" s="83"/>
      <c r="IJ59" s="83"/>
      <c r="IK59" s="83"/>
      <c r="IL59" s="83"/>
      <c r="IM59" s="83"/>
      <c r="IN59" s="83"/>
      <c r="IO59" s="83"/>
      <c r="IP59" s="83"/>
      <c r="IQ59" s="83"/>
      <c r="IR59" s="83"/>
      <c r="IS59" s="83"/>
      <c r="IT59" s="83"/>
      <c r="IU59" s="83"/>
      <c r="IV59" s="83"/>
      <c r="IW59" s="83"/>
      <c r="IX59" s="83"/>
      <c r="IY59" s="83"/>
      <c r="IZ59" s="83"/>
      <c r="JA59" s="83"/>
      <c r="JB59" s="83"/>
      <c r="JC59" s="83"/>
      <c r="JD59" s="83"/>
      <c r="JE59" s="83"/>
      <c r="JF59" s="83"/>
      <c r="JG59" s="83"/>
      <c r="JH59" s="83"/>
      <c r="JI59" s="83"/>
      <c r="JJ59" s="83"/>
      <c r="JK59" s="83"/>
      <c r="JL59" s="83"/>
      <c r="JM59" s="83"/>
      <c r="JN59" s="83"/>
      <c r="JO59" s="83"/>
      <c r="JP59" s="83"/>
      <c r="JQ59" s="83"/>
      <c r="JR59" s="83"/>
      <c r="JS59" s="83"/>
      <c r="JT59" s="83"/>
      <c r="JU59" s="83"/>
      <c r="JV59" s="83"/>
      <c r="JW59" s="83"/>
      <c r="JX59" s="83"/>
      <c r="JY59" s="83"/>
      <c r="JZ59" s="83"/>
      <c r="KA59" s="83"/>
      <c r="KB59" s="83"/>
      <c r="KC59" s="83"/>
      <c r="KD59" s="83"/>
      <c r="KE59" s="83"/>
      <c r="KF59" s="83"/>
      <c r="KG59" s="83"/>
      <c r="KH59" s="83"/>
      <c r="KI59" s="83"/>
      <c r="KJ59" s="83"/>
      <c r="KK59" s="83"/>
      <c r="KL59" s="83"/>
      <c r="KM59" s="83"/>
      <c r="KN59" s="83"/>
      <c r="KO59" s="83"/>
      <c r="KP59" s="83"/>
      <c r="KQ59" s="83"/>
      <c r="KR59" s="83"/>
      <c r="KS59" s="83"/>
      <c r="KT59" s="83"/>
      <c r="KU59" s="83"/>
      <c r="KV59" s="83"/>
      <c r="KW59" s="83"/>
      <c r="KX59" s="83"/>
      <c r="KY59" s="83"/>
      <c r="KZ59" s="83"/>
      <c r="LA59" s="83"/>
      <c r="LB59" s="83"/>
      <c r="LC59" s="83"/>
      <c r="LD59" s="83"/>
      <c r="LE59" s="83"/>
      <c r="LF59" s="83"/>
      <c r="LG59" s="83"/>
      <c r="LH59" s="83"/>
      <c r="LI59" s="83"/>
      <c r="LJ59" s="83"/>
      <c r="LK59" s="83"/>
      <c r="LL59" s="83"/>
      <c r="LM59" s="83"/>
      <c r="LN59" s="83"/>
      <c r="LO59" s="83"/>
      <c r="LP59" s="83"/>
      <c r="LQ59" s="83"/>
      <c r="LR59" s="83"/>
      <c r="LS59" s="83"/>
      <c r="LT59" s="83"/>
      <c r="LU59" s="83"/>
      <c r="LV59" s="83"/>
      <c r="LW59" s="83"/>
      <c r="LX59" s="83"/>
      <c r="LY59" s="83"/>
      <c r="LZ59" s="83"/>
      <c r="MA59" s="83"/>
      <c r="MB59" s="83"/>
      <c r="MC59" s="83"/>
      <c r="MD59" s="83"/>
      <c r="ME59" s="83"/>
      <c r="MF59" s="83"/>
      <c r="MG59" s="83"/>
      <c r="MH59" s="83"/>
      <c r="MI59" s="83"/>
      <c r="MJ59" s="83"/>
      <c r="MK59" s="83"/>
      <c r="ML59" s="83"/>
      <c r="MM59" s="83"/>
      <c r="MN59" s="83"/>
      <c r="MO59" s="83"/>
      <c r="MP59" s="83"/>
      <c r="MQ59" s="83"/>
      <c r="MR59" s="83"/>
      <c r="MS59" s="83"/>
      <c r="MT59" s="83"/>
      <c r="MU59" s="83"/>
      <c r="MV59" s="83"/>
      <c r="MW59" s="83"/>
      <c r="MX59" s="83"/>
      <c r="MY59" s="83"/>
      <c r="MZ59" s="83"/>
      <c r="NA59" s="83"/>
      <c r="NB59" s="83"/>
      <c r="NC59" s="83"/>
      <c r="ND59" s="83"/>
      <c r="NE59" s="83"/>
      <c r="NF59" s="83"/>
      <c r="NG59" s="83"/>
      <c r="NH59" s="83"/>
      <c r="NI59" s="83"/>
      <c r="NJ59" s="83"/>
      <c r="NK59" s="83"/>
      <c r="NL59" s="83"/>
      <c r="NM59" s="83"/>
      <c r="NN59" s="83"/>
      <c r="NO59" s="83"/>
      <c r="NP59" s="83"/>
      <c r="NQ59" s="83"/>
      <c r="NR59" s="83"/>
      <c r="NS59" s="83"/>
      <c r="NT59" s="83"/>
      <c r="NU59" s="83"/>
      <c r="NV59" s="83"/>
      <c r="NW59" s="83"/>
      <c r="NX59" s="83"/>
      <c r="NY59" s="83"/>
      <c r="NZ59" s="83"/>
      <c r="OA59" s="83"/>
      <c r="OB59" s="83"/>
      <c r="OC59" s="83"/>
      <c r="OD59" s="83"/>
      <c r="OE59" s="83"/>
      <c r="OF59" s="83"/>
      <c r="OG59" s="83"/>
      <c r="OH59" s="83"/>
      <c r="OI59" s="83"/>
      <c r="OJ59" s="83"/>
      <c r="OK59" s="83"/>
      <c r="OL59" s="83"/>
      <c r="OM59" s="83"/>
      <c r="ON59" s="83"/>
      <c r="OO59" s="83"/>
      <c r="OP59" s="83"/>
      <c r="OQ59" s="83"/>
      <c r="OR59" s="83"/>
      <c r="OS59" s="83"/>
      <c r="OT59" s="83"/>
      <c r="OU59" s="83"/>
      <c r="OV59" s="83"/>
      <c r="OW59" s="83"/>
      <c r="OX59" s="83"/>
      <c r="OY59" s="83"/>
      <c r="OZ59" s="83"/>
      <c r="PA59" s="83"/>
      <c r="PB59" s="83"/>
      <c r="PC59" s="83"/>
      <c r="PD59" s="83"/>
      <c r="PE59" s="83"/>
      <c r="PF59" s="83"/>
      <c r="PG59" s="83"/>
      <c r="PH59" s="83"/>
      <c r="PI59" s="83"/>
      <c r="PJ59" s="83"/>
      <c r="PK59" s="83"/>
      <c r="PL59" s="83"/>
      <c r="PM59" s="83"/>
      <c r="PN59" s="83"/>
      <c r="PO59" s="83"/>
      <c r="PP59" s="83"/>
      <c r="PQ59" s="83"/>
      <c r="PR59" s="83"/>
      <c r="PS59" s="83"/>
      <c r="PT59" s="83"/>
      <c r="PU59" s="83"/>
      <c r="PV59" s="83"/>
      <c r="PW59" s="83"/>
      <c r="PX59" s="83"/>
      <c r="PY59" s="83"/>
      <c r="PZ59" s="83"/>
      <c r="QA59" s="83"/>
      <c r="QB59" s="83"/>
      <c r="QC59" s="83"/>
      <c r="QD59" s="83"/>
      <c r="QE59" s="83"/>
      <c r="QF59" s="83"/>
      <c r="QG59" s="83"/>
      <c r="QH59" s="83"/>
      <c r="QI59" s="83"/>
      <c r="QJ59" s="83"/>
      <c r="QK59" s="83"/>
      <c r="QL59" s="83"/>
      <c r="QM59" s="83"/>
      <c r="QN59" s="83"/>
      <c r="QO59" s="83"/>
      <c r="QP59" s="83"/>
      <c r="QQ59" s="83"/>
      <c r="QR59" s="83"/>
      <c r="QS59" s="83"/>
      <c r="QT59" s="83"/>
      <c r="QU59" s="83"/>
      <c r="QV59" s="83"/>
      <c r="QW59" s="83"/>
      <c r="QX59" s="83"/>
      <c r="QY59" s="83"/>
      <c r="QZ59" s="83"/>
      <c r="RA59" s="83"/>
      <c r="RB59" s="83"/>
      <c r="RC59" s="83"/>
      <c r="RD59" s="83"/>
      <c r="RE59" s="83"/>
      <c r="RF59" s="83"/>
      <c r="RG59" s="83"/>
      <c r="RH59" s="83"/>
      <c r="RI59" s="83"/>
      <c r="RJ59" s="83"/>
      <c r="RK59" s="83"/>
      <c r="RL59" s="83"/>
      <c r="RM59" s="83"/>
      <c r="RN59" s="83"/>
      <c r="RO59" s="83"/>
      <c r="RP59" s="83"/>
      <c r="RQ59" s="83"/>
      <c r="RR59" s="83"/>
      <c r="RS59" s="83"/>
      <c r="RT59" s="83"/>
      <c r="RU59" s="83"/>
      <c r="RV59" s="83"/>
      <c r="RW59" s="83"/>
      <c r="RX59" s="83"/>
      <c r="RY59" s="83"/>
      <c r="RZ59" s="83"/>
      <c r="SA59" s="83"/>
      <c r="SB59" s="83"/>
      <c r="SC59" s="83"/>
      <c r="SD59" s="83"/>
      <c r="SE59" s="83"/>
      <c r="SF59" s="83"/>
      <c r="SG59" s="83"/>
      <c r="SH59" s="83"/>
      <c r="SI59" s="83"/>
      <c r="SJ59" s="83"/>
      <c r="SK59" s="83"/>
      <c r="SL59" s="83"/>
      <c r="SM59" s="83"/>
      <c r="SN59" s="83"/>
      <c r="SO59" s="83"/>
      <c r="SP59" s="83"/>
      <c r="SQ59" s="83"/>
      <c r="SR59" s="83"/>
      <c r="SS59" s="83"/>
      <c r="ST59" s="83"/>
      <c r="SU59" s="83"/>
      <c r="SV59" s="83"/>
      <c r="SW59" s="83"/>
      <c r="SX59" s="83"/>
      <c r="SY59" s="83"/>
      <c r="SZ59" s="83"/>
      <c r="TA59" s="83"/>
      <c r="TB59" s="83"/>
      <c r="TC59" s="83"/>
      <c r="TD59" s="83"/>
      <c r="TE59" s="83"/>
      <c r="TF59" s="83"/>
      <c r="TG59" s="83"/>
      <c r="TH59" s="83"/>
      <c r="TI59" s="83"/>
      <c r="TJ59" s="83"/>
      <c r="TK59" s="83"/>
      <c r="TL59" s="83"/>
      <c r="TM59" s="83"/>
      <c r="TN59" s="83"/>
      <c r="TO59" s="83"/>
      <c r="TP59" s="83"/>
      <c r="TQ59" s="83"/>
      <c r="TR59" s="83"/>
      <c r="TS59" s="83"/>
      <c r="TT59" s="83"/>
      <c r="TU59" s="83"/>
      <c r="TV59" s="83"/>
      <c r="TW59" s="83"/>
      <c r="TX59" s="83"/>
      <c r="TY59" s="83"/>
      <c r="TZ59" s="83"/>
      <c r="UA59" s="83"/>
      <c r="UB59" s="83"/>
      <c r="UC59" s="83"/>
      <c r="UD59" s="83"/>
      <c r="UE59" s="83"/>
      <c r="UF59" s="83"/>
      <c r="UG59" s="83"/>
      <c r="UH59" s="83"/>
      <c r="UI59" s="83"/>
      <c r="UJ59" s="83"/>
      <c r="UK59" s="83"/>
      <c r="UL59" s="83"/>
      <c r="UM59" s="83"/>
      <c r="UN59" s="83"/>
      <c r="UO59" s="83"/>
      <c r="UP59" s="83"/>
      <c r="UQ59" s="83"/>
      <c r="UR59" s="83"/>
      <c r="US59" s="83"/>
      <c r="UT59" s="83"/>
      <c r="UU59" s="83"/>
      <c r="UV59" s="83"/>
      <c r="UW59" s="83"/>
      <c r="UX59" s="83"/>
      <c r="UY59" s="83"/>
      <c r="UZ59" s="83"/>
      <c r="VA59" s="83"/>
      <c r="VB59" s="83"/>
      <c r="VC59" s="83"/>
      <c r="VD59" s="83"/>
      <c r="VE59" s="83"/>
      <c r="VF59" s="83"/>
      <c r="VG59" s="83"/>
      <c r="VH59" s="83"/>
      <c r="VI59" s="83"/>
      <c r="VJ59" s="83"/>
      <c r="VK59" s="83"/>
      <c r="VL59" s="83"/>
      <c r="VM59" s="83"/>
      <c r="VN59" s="83"/>
      <c r="VO59" s="83"/>
      <c r="VP59" s="83"/>
      <c r="VQ59" s="83"/>
      <c r="VR59" s="83"/>
      <c r="VS59" s="83"/>
      <c r="VT59" s="83"/>
      <c r="VU59" s="83"/>
      <c r="VV59" s="83"/>
      <c r="VW59" s="83"/>
      <c r="VX59" s="83"/>
      <c r="VY59" s="83"/>
      <c r="VZ59" s="83"/>
      <c r="WA59" s="83"/>
      <c r="WB59" s="83"/>
      <c r="WC59" s="83"/>
      <c r="WD59" s="83"/>
      <c r="WE59" s="83"/>
      <c r="WF59" s="83"/>
      <c r="WG59" s="83"/>
      <c r="WH59" s="83"/>
      <c r="WI59" s="83"/>
      <c r="WJ59" s="83"/>
      <c r="WK59" s="83"/>
      <c r="WL59" s="83"/>
      <c r="WM59" s="83"/>
      <c r="WN59" s="83"/>
      <c r="WO59" s="83"/>
      <c r="WP59" s="83"/>
      <c r="WQ59" s="83"/>
      <c r="WR59" s="83"/>
      <c r="WS59" s="83"/>
      <c r="WT59" s="83"/>
      <c r="WU59" s="83"/>
      <c r="WV59" s="83"/>
      <c r="WW59" s="83"/>
      <c r="WX59" s="83"/>
      <c r="WY59" s="83"/>
      <c r="WZ59" s="83"/>
      <c r="XA59" s="83"/>
      <c r="XB59" s="83"/>
      <c r="XC59" s="83"/>
      <c r="XD59" s="83"/>
      <c r="XE59" s="83"/>
      <c r="XF59" s="83"/>
      <c r="XG59" s="83"/>
      <c r="XH59" s="83"/>
      <c r="XI59" s="83"/>
      <c r="XJ59" s="83"/>
      <c r="XK59" s="83"/>
      <c r="XL59" s="83"/>
      <c r="XM59" s="83"/>
      <c r="XN59" s="83"/>
      <c r="XO59" s="83"/>
      <c r="XP59" s="83"/>
      <c r="XQ59" s="83"/>
      <c r="XR59" s="83"/>
      <c r="XS59" s="83"/>
      <c r="XT59" s="83"/>
      <c r="XU59" s="83"/>
      <c r="XV59" s="83"/>
      <c r="XW59" s="83"/>
      <c r="XX59" s="83"/>
      <c r="XY59" s="83"/>
      <c r="XZ59" s="83"/>
      <c r="YA59" s="83"/>
      <c r="YB59" s="83"/>
      <c r="YC59" s="83"/>
      <c r="YD59" s="83"/>
      <c r="YE59" s="83"/>
      <c r="YF59" s="83"/>
      <c r="YG59" s="83"/>
      <c r="YH59" s="83"/>
      <c r="YI59" s="83"/>
      <c r="YJ59" s="83"/>
      <c r="YK59" s="83"/>
      <c r="YL59" s="83"/>
      <c r="YM59" s="83"/>
      <c r="YN59" s="83"/>
      <c r="YO59" s="83"/>
      <c r="YP59" s="83"/>
      <c r="YQ59" s="83"/>
      <c r="YR59" s="83"/>
      <c r="YS59" s="83"/>
      <c r="YT59" s="83"/>
      <c r="YU59" s="83"/>
      <c r="YV59" s="83"/>
      <c r="YW59" s="83"/>
      <c r="YX59" s="83"/>
      <c r="YY59" s="83"/>
      <c r="YZ59" s="83"/>
      <c r="ZA59" s="83"/>
      <c r="ZB59" s="83"/>
      <c r="ZC59" s="83"/>
      <c r="ZD59" s="83"/>
      <c r="ZE59" s="83"/>
      <c r="ZF59" s="83"/>
      <c r="ZG59" s="83"/>
      <c r="ZH59" s="83"/>
      <c r="ZI59" s="83"/>
      <c r="ZJ59" s="83"/>
      <c r="ZK59" s="83"/>
      <c r="ZL59" s="83"/>
      <c r="ZM59" s="83"/>
      <c r="ZN59" s="83"/>
      <c r="ZO59" s="83"/>
      <c r="ZP59" s="83"/>
      <c r="ZQ59" s="83"/>
      <c r="ZR59" s="83"/>
      <c r="ZS59" s="83"/>
      <c r="ZT59" s="83"/>
      <c r="ZU59" s="83"/>
      <c r="ZV59" s="83"/>
      <c r="ZW59" s="83"/>
      <c r="ZX59" s="83"/>
      <c r="ZY59" s="83"/>
      <c r="ZZ59" s="83"/>
      <c r="AAA59" s="83"/>
      <c r="AAB59" s="83"/>
      <c r="AAC59" s="83"/>
      <c r="AAD59" s="83"/>
      <c r="AAE59" s="83"/>
      <c r="AAF59" s="83"/>
      <c r="AAG59" s="83"/>
      <c r="AAH59" s="83"/>
      <c r="AAI59" s="83"/>
      <c r="AAJ59" s="83"/>
      <c r="AAK59" s="83"/>
      <c r="AAL59" s="83"/>
      <c r="AAM59" s="83"/>
      <c r="AAN59" s="83"/>
      <c r="AAO59" s="83"/>
      <c r="AAP59" s="83"/>
      <c r="AAQ59" s="83"/>
      <c r="AAR59" s="83"/>
      <c r="AAS59" s="83"/>
      <c r="AAT59" s="83"/>
      <c r="AAU59" s="83"/>
      <c r="AAV59" s="83"/>
      <c r="AAW59" s="83"/>
      <c r="AAX59" s="83"/>
      <c r="AAY59" s="83"/>
      <c r="AAZ59" s="83"/>
      <c r="ABA59" s="83"/>
      <c r="ABB59" s="83"/>
      <c r="ABC59" s="83"/>
      <c r="ABD59" s="83"/>
      <c r="ABE59" s="83"/>
      <c r="ABF59" s="83"/>
      <c r="ABG59" s="83"/>
      <c r="ABH59" s="83"/>
      <c r="ABI59" s="83"/>
      <c r="ABJ59" s="83"/>
      <c r="ABK59" s="83"/>
      <c r="ABL59" s="83"/>
      <c r="ABM59" s="83"/>
      <c r="ABN59" s="83"/>
      <c r="ABO59" s="83"/>
      <c r="ABP59" s="83"/>
      <c r="ABQ59" s="83"/>
      <c r="ABR59" s="83"/>
      <c r="ABS59" s="83"/>
      <c r="ABT59" s="83"/>
      <c r="ABU59" s="83"/>
      <c r="ABV59" s="83"/>
      <c r="ABW59" s="83"/>
      <c r="ABX59" s="83"/>
      <c r="ABY59" s="83"/>
      <c r="ABZ59" s="83"/>
      <c r="ACA59" s="83"/>
      <c r="ACB59" s="83"/>
      <c r="ACC59" s="83"/>
      <c r="ACD59" s="83"/>
      <c r="ACE59" s="83"/>
      <c r="ACF59" s="83"/>
      <c r="ACG59" s="83"/>
      <c r="ACH59" s="83"/>
      <c r="ACI59" s="83"/>
      <c r="ACJ59" s="83"/>
      <c r="ACK59" s="83"/>
      <c r="ACL59" s="83"/>
      <c r="ACM59" s="83"/>
      <c r="ACN59" s="83"/>
      <c r="ACO59" s="83"/>
      <c r="ACP59" s="83"/>
      <c r="ACQ59" s="83"/>
      <c r="ACR59" s="83"/>
      <c r="ACS59" s="83"/>
      <c r="ACT59" s="83"/>
      <c r="ACU59" s="83"/>
      <c r="ACV59" s="83"/>
      <c r="ACW59" s="83"/>
      <c r="ACX59" s="83"/>
      <c r="ACY59" s="83"/>
      <c r="ACZ59" s="83"/>
      <c r="ADA59" s="83"/>
      <c r="ADB59" s="83"/>
      <c r="ADC59" s="83"/>
      <c r="ADD59" s="83"/>
      <c r="ADE59" s="83"/>
      <c r="ADF59" s="83"/>
      <c r="ADG59" s="83"/>
      <c r="ADH59" s="83"/>
      <c r="ADI59" s="83"/>
      <c r="ADJ59" s="83"/>
      <c r="ADK59" s="83"/>
      <c r="ADL59" s="83"/>
      <c r="ADM59" s="83"/>
      <c r="ADN59" s="83"/>
      <c r="ADO59" s="83"/>
      <c r="ADP59" s="83"/>
      <c r="ADQ59" s="83"/>
      <c r="ADR59" s="83"/>
      <c r="ADS59" s="83"/>
      <c r="ADT59" s="83"/>
      <c r="ADU59" s="83"/>
      <c r="ADV59" s="83"/>
      <c r="ADW59" s="83"/>
      <c r="ADX59" s="83"/>
      <c r="ADY59" s="83"/>
      <c r="ADZ59" s="83"/>
      <c r="AEA59" s="83"/>
      <c r="AEB59" s="83"/>
      <c r="AEC59" s="83"/>
      <c r="AED59" s="83"/>
      <c r="AEE59" s="83"/>
      <c r="AEF59" s="83"/>
      <c r="AEG59" s="83"/>
      <c r="AEH59" s="83"/>
      <c r="AEI59" s="83"/>
      <c r="AEJ59" s="83"/>
      <c r="AEK59" s="83"/>
      <c r="AEL59" s="83"/>
      <c r="AEM59" s="83"/>
      <c r="AEN59" s="83"/>
      <c r="AEO59" s="83"/>
      <c r="AEP59" s="83"/>
      <c r="AEQ59" s="83"/>
      <c r="AER59" s="83"/>
      <c r="AES59" s="83"/>
      <c r="AET59" s="83"/>
      <c r="AEU59" s="83"/>
      <c r="AEV59" s="83"/>
      <c r="AEW59" s="83"/>
      <c r="AEX59" s="83"/>
      <c r="AEY59" s="83"/>
      <c r="AEZ59" s="83"/>
      <c r="AFA59" s="83"/>
      <c r="AFB59" s="83"/>
      <c r="AFC59" s="83"/>
      <c r="AFD59" s="83"/>
      <c r="AFE59" s="83"/>
      <c r="AFF59" s="83"/>
      <c r="AFG59" s="83"/>
      <c r="AFH59" s="83"/>
      <c r="AFI59" s="83"/>
      <c r="AFJ59" s="83"/>
      <c r="AFK59" s="83"/>
      <c r="AFL59" s="83"/>
      <c r="AFM59" s="83"/>
      <c r="AFN59" s="83"/>
      <c r="AFO59" s="83"/>
      <c r="AFP59" s="83"/>
      <c r="AFQ59" s="83"/>
      <c r="AFR59" s="83"/>
      <c r="AFS59" s="83"/>
      <c r="AFT59" s="83"/>
      <c r="AFU59" s="83"/>
      <c r="AFV59" s="83"/>
      <c r="AFW59" s="83"/>
      <c r="AFX59" s="83"/>
      <c r="AFY59" s="83"/>
      <c r="AFZ59" s="83"/>
      <c r="AGA59" s="83"/>
      <c r="AGB59" s="83"/>
      <c r="AGC59" s="83"/>
      <c r="AGD59" s="83"/>
      <c r="AGE59" s="83"/>
      <c r="AGF59" s="83"/>
      <c r="AGG59" s="83"/>
      <c r="AGH59" s="83"/>
      <c r="AGI59" s="83"/>
      <c r="AGJ59" s="83"/>
      <c r="AGK59" s="83"/>
      <c r="AGL59" s="83"/>
      <c r="AGM59" s="83"/>
      <c r="AGN59" s="83"/>
      <c r="AGO59" s="83"/>
      <c r="AGP59" s="83"/>
      <c r="AGQ59" s="83"/>
      <c r="AGR59" s="83"/>
      <c r="AGS59" s="83"/>
      <c r="AGT59" s="83"/>
      <c r="AGU59" s="83"/>
      <c r="AGV59" s="83"/>
      <c r="AGW59" s="83"/>
      <c r="AGX59" s="83"/>
      <c r="AGY59" s="83"/>
      <c r="AGZ59" s="83"/>
      <c r="AHA59" s="83"/>
      <c r="AHB59" s="83"/>
      <c r="AHC59" s="83"/>
      <c r="AHD59" s="83"/>
      <c r="AHE59" s="83"/>
      <c r="AHF59" s="83"/>
      <c r="AHG59" s="83"/>
      <c r="AHH59" s="83"/>
      <c r="AHI59" s="83"/>
      <c r="AHJ59" s="83"/>
      <c r="AHK59" s="83"/>
      <c r="AHL59" s="83"/>
      <c r="AHM59" s="83"/>
      <c r="AHN59" s="83"/>
      <c r="AHO59" s="83"/>
      <c r="AHP59" s="83"/>
      <c r="AHQ59" s="83"/>
      <c r="AHR59" s="83"/>
      <c r="AHS59" s="83"/>
      <c r="AHT59" s="83"/>
      <c r="AHU59" s="83"/>
      <c r="AHV59" s="83"/>
      <c r="AHW59" s="83"/>
      <c r="AHX59" s="83"/>
      <c r="AHY59" s="83"/>
      <c r="AHZ59" s="83"/>
      <c r="AIA59" s="83"/>
      <c r="AIB59" s="83"/>
      <c r="AIC59" s="83"/>
      <c r="AID59" s="83"/>
      <c r="AIE59" s="83"/>
      <c r="AIF59" s="83"/>
      <c r="AIG59" s="83"/>
      <c r="AIH59" s="83"/>
      <c r="AII59" s="83"/>
      <c r="AIJ59" s="83"/>
      <c r="AIK59" s="83"/>
      <c r="AIL59" s="83"/>
      <c r="AIM59" s="83"/>
      <c r="AIN59" s="83"/>
      <c r="AIO59" s="83"/>
      <c r="AIP59" s="83"/>
      <c r="AIQ59" s="83"/>
      <c r="AIR59" s="83"/>
      <c r="AIS59" s="83"/>
      <c r="AIT59" s="83"/>
      <c r="AIU59" s="83"/>
      <c r="AIV59" s="83"/>
      <c r="AIW59" s="83"/>
      <c r="AIX59" s="83"/>
      <c r="AIY59" s="83"/>
      <c r="AIZ59" s="83"/>
      <c r="AJA59" s="83"/>
      <c r="AJB59" s="83"/>
      <c r="AJC59" s="83"/>
      <c r="AJD59" s="83"/>
      <c r="AJE59" s="83"/>
      <c r="AJF59" s="83"/>
      <c r="AJG59" s="83"/>
      <c r="AJH59" s="83"/>
      <c r="AJI59" s="83"/>
      <c r="AJJ59" s="83"/>
      <c r="AJK59" s="83"/>
      <c r="AJL59" s="83"/>
      <c r="AJM59" s="83"/>
      <c r="AJN59" s="83"/>
      <c r="AJO59" s="83"/>
      <c r="AJP59" s="83"/>
      <c r="AJQ59" s="83"/>
      <c r="AJR59" s="83"/>
      <c r="AJS59" s="83"/>
      <c r="AJT59" s="83"/>
      <c r="AJU59" s="83"/>
      <c r="AJV59" s="83"/>
      <c r="AJW59" s="83"/>
      <c r="AJX59" s="83"/>
      <c r="AJY59" s="83"/>
      <c r="AJZ59" s="83"/>
      <c r="AKA59" s="83"/>
      <c r="AKB59" s="83"/>
      <c r="AKC59" s="83"/>
      <c r="AKD59" s="83"/>
      <c r="AKE59" s="83"/>
      <c r="AKF59" s="83"/>
      <c r="AKG59" s="83"/>
      <c r="AKH59" s="83"/>
      <c r="AKI59" s="83"/>
      <c r="AKJ59" s="83"/>
      <c r="AKK59" s="83"/>
      <c r="AKL59" s="83"/>
      <c r="AKM59" s="83"/>
      <c r="AKN59" s="83"/>
      <c r="AKO59" s="83"/>
      <c r="AKP59" s="83"/>
      <c r="AKQ59" s="83"/>
      <c r="AKR59" s="83"/>
      <c r="AKS59" s="83"/>
      <c r="AKT59" s="83"/>
      <c r="AKU59" s="83"/>
      <c r="AKV59" s="83"/>
      <c r="AKW59" s="83"/>
      <c r="AKX59" s="83"/>
      <c r="AKY59" s="83"/>
      <c r="AKZ59" s="83"/>
      <c r="ALA59" s="83"/>
      <c r="ALB59" s="83"/>
      <c r="ALC59" s="83"/>
      <c r="ALD59" s="83"/>
      <c r="ALE59" s="83"/>
      <c r="ALF59" s="83"/>
      <c r="ALG59" s="83"/>
      <c r="ALH59" s="83"/>
      <c r="ALI59" s="83"/>
      <c r="ALJ59" s="83"/>
      <c r="ALK59" s="83"/>
      <c r="ALL59" s="83"/>
      <c r="ALM59" s="83"/>
      <c r="ALN59" s="83"/>
      <c r="ALO59" s="83"/>
      <c r="ALP59" s="83"/>
      <c r="ALQ59" s="83"/>
      <c r="ALR59" s="83"/>
      <c r="ALS59" s="83"/>
      <c r="ALT59" s="83"/>
      <c r="ALU59" s="83"/>
      <c r="ALV59" s="83"/>
      <c r="ALW59" s="83"/>
      <c r="ALX59" s="83"/>
      <c r="ALY59" s="83"/>
      <c r="ALZ59" s="83"/>
      <c r="AMA59" s="83"/>
      <c r="AMB59" s="83"/>
      <c r="AMC59" s="83"/>
      <c r="AMD59" s="83"/>
      <c r="AME59" s="83"/>
      <c r="AMF59" s="83"/>
      <c r="AMG59" s="83"/>
      <c r="AMH59" s="83"/>
      <c r="AMI59" s="83"/>
      <c r="AMJ59" s="83"/>
      <c r="AMK59" s="83"/>
      <c r="AML59" s="83"/>
      <c r="AMM59" s="83"/>
      <c r="AMN59" s="83"/>
      <c r="AMO59" s="83"/>
      <c r="AMP59" s="83"/>
      <c r="AMQ59" s="83"/>
      <c r="AMR59" s="83"/>
      <c r="AMS59" s="83"/>
      <c r="AMT59" s="83"/>
      <c r="AMU59" s="83"/>
      <c r="AMV59" s="83"/>
      <c r="AMW59" s="83"/>
      <c r="AMX59" s="38"/>
      <c r="AMY59" s="38"/>
      <c r="AMZ59" s="38"/>
      <c r="ANA59" s="38"/>
      <c r="ANB59" s="38"/>
      <c r="ANC59" s="38"/>
      <c r="AND59" s="38"/>
      <c r="ANE59" s="38"/>
      <c r="ANF59" s="38"/>
      <c r="ANG59" s="38"/>
      <c r="ANK59" s="0"/>
      <c r="ANL59" s="0"/>
      <c r="ANM59" s="0"/>
      <c r="XFD59" s="0"/>
    </row>
    <row r="60" s="6" customFormat="true" ht="16.5" hidden="false" customHeight="true" outlineLevel="0" collapsed="false">
      <c r="A60" s="69" t="n">
        <v>5</v>
      </c>
      <c r="B60" s="69" t="n">
        <v>5</v>
      </c>
      <c r="C60" s="70" t="s">
        <v>63</v>
      </c>
      <c r="D60" s="71" t="n">
        <v>-0.0160902</v>
      </c>
      <c r="E60" s="71" t="n">
        <v>-0.0549302</v>
      </c>
      <c r="F60" s="71" t="n">
        <v>0.93144289049881</v>
      </c>
      <c r="G60" s="71" t="n">
        <v>0.0798431</v>
      </c>
      <c r="H60" s="71" t="n">
        <v>0.226063</v>
      </c>
      <c r="I60" s="71" t="n">
        <v>1.35785479799593</v>
      </c>
      <c r="J60" s="71" t="n">
        <v>-0.0173508</v>
      </c>
      <c r="K60" s="71" t="n">
        <v>-0.0997887</v>
      </c>
      <c r="L60" s="71" t="n">
        <v>0.889461104684338</v>
      </c>
      <c r="M60" s="71" t="n">
        <v>1.04749552423673</v>
      </c>
      <c r="N60" s="71" t="n">
        <v>1.07395070873406</v>
      </c>
      <c r="O60" s="71" t="n">
        <v>1.1249585606498</v>
      </c>
      <c r="P60" s="72" t="n">
        <v>1</v>
      </c>
      <c r="Q60" s="73" t="n">
        <v>1</v>
      </c>
      <c r="R60" s="73" t="n">
        <v>1</v>
      </c>
      <c r="S60" s="72" t="n">
        <v>23</v>
      </c>
      <c r="T60" s="72" t="n">
        <v>23</v>
      </c>
      <c r="U60" s="71" t="s">
        <v>64</v>
      </c>
      <c r="V60" s="71" t="n">
        <v>21.4</v>
      </c>
      <c r="W60" s="71" t="n">
        <v>20.3</v>
      </c>
      <c r="X60" s="70" t="s">
        <v>69</v>
      </c>
      <c r="Y60" s="74" t="s">
        <v>69</v>
      </c>
      <c r="Z60" s="75" t="n">
        <v>41919</v>
      </c>
      <c r="AA60" s="70" t="s">
        <v>66</v>
      </c>
      <c r="AB60" s="71" t="s">
        <v>64</v>
      </c>
      <c r="AC60" s="71" t="s">
        <v>64</v>
      </c>
      <c r="AD60" s="71" t="n">
        <v>1</v>
      </c>
      <c r="AE60" s="72" t="s">
        <v>67</v>
      </c>
      <c r="AF60" s="72" t="n">
        <v>27</v>
      </c>
      <c r="AG60" s="72" t="s">
        <v>68</v>
      </c>
      <c r="AH60" s="72" t="n">
        <v>25</v>
      </c>
      <c r="AI60" s="72" t="s">
        <v>69</v>
      </c>
      <c r="AJ60" s="70" t="s">
        <v>70</v>
      </c>
      <c r="AK60" s="71" t="n">
        <v>21.4</v>
      </c>
      <c r="AL60" s="72" t="n">
        <v>1</v>
      </c>
      <c r="AM60" s="70" t="s">
        <v>69</v>
      </c>
      <c r="AN60" s="70"/>
      <c r="AO60" s="70"/>
      <c r="AP60" s="70"/>
      <c r="AQ60" s="70"/>
      <c r="AR60" s="70"/>
      <c r="AS60" s="70"/>
      <c r="AT60" s="70"/>
      <c r="AU60" s="70" t="n">
        <v>5</v>
      </c>
      <c r="AV60" s="77" t="s">
        <v>69</v>
      </c>
      <c r="AW60" s="77" t="s">
        <v>69</v>
      </c>
      <c r="AX60" s="78" t="s">
        <v>72</v>
      </c>
      <c r="AY60" s="79" t="n">
        <v>0</v>
      </c>
      <c r="AZ60" s="79" t="s">
        <v>72</v>
      </c>
      <c r="BA60" s="79" t="s">
        <v>72</v>
      </c>
      <c r="BB60" s="65"/>
      <c r="BC60" s="14"/>
      <c r="BD60" s="14"/>
      <c r="BE60" s="14"/>
      <c r="BF60" s="14"/>
      <c r="BG60" s="14"/>
      <c r="BH60" s="14"/>
      <c r="BI60" s="14"/>
      <c r="BJ60" s="14"/>
      <c r="BK60" s="14"/>
      <c r="BL60" s="14"/>
      <c r="BM60" s="14"/>
      <c r="BN60" s="14"/>
      <c r="BO60" s="14"/>
      <c r="BP60" s="14"/>
      <c r="BQ60" s="61"/>
      <c r="BR60" s="61"/>
      <c r="BS60" s="61"/>
      <c r="BT60" s="61"/>
      <c r="BU60" s="61"/>
      <c r="BV60" s="61"/>
      <c r="BW60" s="61"/>
      <c r="BX60" s="61"/>
      <c r="BY60" s="61"/>
      <c r="BZ60" s="61"/>
      <c r="CA60" s="61"/>
      <c r="CB60" s="61"/>
      <c r="CC60" s="61"/>
      <c r="CD60" s="61"/>
      <c r="CE60" s="61"/>
      <c r="CF60" s="61"/>
      <c r="CG60" s="61"/>
      <c r="CH60" s="61"/>
      <c r="CI60" s="61"/>
      <c r="CJ60" s="61"/>
      <c r="CK60" s="61"/>
      <c r="CL60" s="82"/>
      <c r="CM60" s="83"/>
      <c r="CN60" s="83"/>
      <c r="CO60" s="83"/>
      <c r="CP60" s="83"/>
      <c r="CQ60" s="83"/>
      <c r="CR60" s="83"/>
      <c r="CS60" s="83"/>
      <c r="CT60" s="83"/>
      <c r="CU60" s="83"/>
      <c r="CV60" s="83"/>
      <c r="CW60" s="83"/>
      <c r="CX60" s="83"/>
      <c r="CY60" s="83"/>
      <c r="CZ60" s="83"/>
      <c r="DA60" s="83"/>
      <c r="DB60" s="83"/>
      <c r="DC60" s="83"/>
      <c r="DD60" s="83"/>
      <c r="DE60" s="83"/>
      <c r="DF60" s="83"/>
      <c r="DG60" s="83"/>
      <c r="DH60" s="83"/>
      <c r="DI60" s="83"/>
      <c r="DJ60" s="83"/>
      <c r="DK60" s="83"/>
      <c r="DL60" s="83"/>
      <c r="DM60" s="83"/>
      <c r="DN60" s="83"/>
      <c r="DO60" s="83"/>
      <c r="DP60" s="83"/>
      <c r="DQ60" s="83"/>
      <c r="DR60" s="83"/>
      <c r="DS60" s="83"/>
      <c r="DT60" s="83"/>
      <c r="DU60" s="83"/>
      <c r="DV60" s="83"/>
      <c r="DW60" s="83"/>
      <c r="DX60" s="83"/>
      <c r="DY60" s="83"/>
      <c r="DZ60" s="83"/>
      <c r="EA60" s="83"/>
      <c r="EB60" s="83"/>
      <c r="EC60" s="83"/>
      <c r="ED60" s="83"/>
      <c r="EE60" s="83"/>
      <c r="EF60" s="83"/>
      <c r="EG60" s="83"/>
      <c r="EH60" s="83"/>
      <c r="EI60" s="83"/>
      <c r="EJ60" s="83"/>
      <c r="EK60" s="83"/>
      <c r="EL60" s="83"/>
      <c r="EM60" s="83"/>
      <c r="EN60" s="83"/>
      <c r="EO60" s="83"/>
      <c r="EP60" s="83"/>
      <c r="EQ60" s="83"/>
      <c r="ER60" s="83"/>
      <c r="ES60" s="83"/>
      <c r="ET60" s="83"/>
      <c r="EU60" s="83"/>
      <c r="EV60" s="83"/>
      <c r="EW60" s="83"/>
      <c r="EX60" s="83"/>
      <c r="EY60" s="83"/>
      <c r="EZ60" s="83"/>
      <c r="FA60" s="83"/>
      <c r="FB60" s="83"/>
      <c r="FC60" s="83"/>
      <c r="FD60" s="83"/>
      <c r="FE60" s="83"/>
      <c r="FF60" s="83"/>
      <c r="FG60" s="83"/>
      <c r="FH60" s="83"/>
      <c r="FI60" s="83"/>
      <c r="FJ60" s="83"/>
      <c r="FK60" s="83"/>
      <c r="FL60" s="83"/>
      <c r="FM60" s="83"/>
      <c r="FN60" s="83"/>
      <c r="FO60" s="83"/>
      <c r="FP60" s="83"/>
      <c r="FQ60" s="83"/>
      <c r="FR60" s="83"/>
      <c r="FS60" s="83"/>
      <c r="FT60" s="83"/>
      <c r="FU60" s="83"/>
      <c r="FV60" s="83"/>
      <c r="FW60" s="83"/>
      <c r="FX60" s="83"/>
      <c r="FY60" s="83"/>
      <c r="FZ60" s="83"/>
      <c r="GA60" s="83"/>
      <c r="GB60" s="83"/>
      <c r="GC60" s="83"/>
      <c r="GD60" s="83"/>
      <c r="GE60" s="83"/>
      <c r="GF60" s="83"/>
      <c r="GG60" s="83"/>
      <c r="GH60" s="83"/>
      <c r="GI60" s="83"/>
      <c r="GJ60" s="83"/>
      <c r="GK60" s="83"/>
      <c r="GL60" s="83"/>
      <c r="GM60" s="83"/>
      <c r="GN60" s="83"/>
      <c r="GO60" s="83"/>
      <c r="GP60" s="83"/>
      <c r="GQ60" s="83"/>
      <c r="GR60" s="83"/>
      <c r="GS60" s="83"/>
      <c r="GT60" s="83"/>
      <c r="GU60" s="83"/>
      <c r="GV60" s="83"/>
      <c r="GW60" s="83"/>
      <c r="GX60" s="83"/>
      <c r="GY60" s="83"/>
      <c r="GZ60" s="83"/>
      <c r="HA60" s="83"/>
      <c r="HB60" s="83"/>
      <c r="HC60" s="83"/>
      <c r="HD60" s="83"/>
      <c r="HE60" s="83"/>
      <c r="HF60" s="83"/>
      <c r="HG60" s="83"/>
      <c r="HH60" s="83"/>
      <c r="HI60" s="83"/>
      <c r="HJ60" s="83"/>
      <c r="HK60" s="83"/>
      <c r="HL60" s="83"/>
      <c r="HM60" s="83"/>
      <c r="HN60" s="83"/>
      <c r="HO60" s="83"/>
      <c r="HP60" s="83"/>
      <c r="HQ60" s="83"/>
      <c r="HR60" s="83"/>
      <c r="HS60" s="83"/>
      <c r="HT60" s="83"/>
      <c r="HU60" s="83"/>
      <c r="HV60" s="83"/>
      <c r="HW60" s="83"/>
      <c r="HX60" s="83"/>
      <c r="HY60" s="83"/>
      <c r="HZ60" s="83"/>
      <c r="IA60" s="83"/>
      <c r="IB60" s="83"/>
      <c r="IC60" s="83"/>
      <c r="ID60" s="83"/>
      <c r="IE60" s="83"/>
      <c r="IF60" s="83"/>
      <c r="IG60" s="83"/>
      <c r="IH60" s="83"/>
      <c r="II60" s="83"/>
      <c r="IJ60" s="83"/>
      <c r="IK60" s="83"/>
      <c r="IL60" s="83"/>
      <c r="IM60" s="83"/>
      <c r="IN60" s="83"/>
      <c r="IO60" s="83"/>
      <c r="IP60" s="83"/>
      <c r="IQ60" s="83"/>
      <c r="IR60" s="83"/>
      <c r="IS60" s="83"/>
      <c r="IT60" s="83"/>
      <c r="IU60" s="83"/>
      <c r="IV60" s="83"/>
      <c r="IW60" s="83"/>
      <c r="IX60" s="83"/>
      <c r="IY60" s="83"/>
      <c r="IZ60" s="83"/>
      <c r="JA60" s="83"/>
      <c r="JB60" s="83"/>
      <c r="JC60" s="83"/>
      <c r="JD60" s="83"/>
      <c r="JE60" s="83"/>
      <c r="JF60" s="83"/>
      <c r="JG60" s="83"/>
      <c r="JH60" s="83"/>
      <c r="JI60" s="83"/>
      <c r="JJ60" s="83"/>
      <c r="JK60" s="83"/>
      <c r="JL60" s="83"/>
      <c r="JM60" s="83"/>
      <c r="JN60" s="83"/>
      <c r="JO60" s="83"/>
      <c r="JP60" s="83"/>
      <c r="JQ60" s="83"/>
      <c r="JR60" s="83"/>
      <c r="JS60" s="83"/>
      <c r="JT60" s="83"/>
      <c r="JU60" s="83"/>
      <c r="JV60" s="83"/>
      <c r="JW60" s="83"/>
      <c r="JX60" s="83"/>
      <c r="JY60" s="83"/>
      <c r="JZ60" s="83"/>
      <c r="KA60" s="83"/>
      <c r="KB60" s="83"/>
      <c r="KC60" s="83"/>
      <c r="KD60" s="83"/>
      <c r="KE60" s="83"/>
      <c r="KF60" s="83"/>
      <c r="KG60" s="83"/>
      <c r="KH60" s="83"/>
      <c r="KI60" s="83"/>
      <c r="KJ60" s="83"/>
      <c r="KK60" s="83"/>
      <c r="KL60" s="83"/>
      <c r="KM60" s="83"/>
      <c r="KN60" s="83"/>
      <c r="KO60" s="83"/>
      <c r="KP60" s="83"/>
      <c r="KQ60" s="83"/>
      <c r="KR60" s="83"/>
      <c r="KS60" s="83"/>
      <c r="KT60" s="83"/>
      <c r="KU60" s="83"/>
      <c r="KV60" s="83"/>
      <c r="KW60" s="83"/>
      <c r="KX60" s="83"/>
      <c r="KY60" s="83"/>
      <c r="KZ60" s="83"/>
      <c r="LA60" s="83"/>
      <c r="LB60" s="83"/>
      <c r="LC60" s="83"/>
      <c r="LD60" s="83"/>
      <c r="LE60" s="83"/>
      <c r="LF60" s="83"/>
      <c r="LG60" s="83"/>
      <c r="LH60" s="83"/>
      <c r="LI60" s="83"/>
      <c r="LJ60" s="83"/>
      <c r="LK60" s="83"/>
      <c r="LL60" s="83"/>
      <c r="LM60" s="83"/>
      <c r="LN60" s="83"/>
      <c r="LO60" s="83"/>
      <c r="LP60" s="83"/>
      <c r="LQ60" s="83"/>
      <c r="LR60" s="83"/>
      <c r="LS60" s="83"/>
      <c r="LT60" s="83"/>
      <c r="LU60" s="83"/>
      <c r="LV60" s="83"/>
      <c r="LW60" s="83"/>
      <c r="LX60" s="83"/>
      <c r="LY60" s="83"/>
      <c r="LZ60" s="83"/>
      <c r="MA60" s="83"/>
      <c r="MB60" s="83"/>
      <c r="MC60" s="83"/>
      <c r="MD60" s="83"/>
      <c r="ME60" s="83"/>
      <c r="MF60" s="83"/>
      <c r="MG60" s="83"/>
      <c r="MH60" s="83"/>
      <c r="MI60" s="83"/>
      <c r="MJ60" s="83"/>
      <c r="MK60" s="83"/>
      <c r="ML60" s="83"/>
      <c r="MM60" s="83"/>
      <c r="MN60" s="83"/>
      <c r="MO60" s="83"/>
      <c r="MP60" s="83"/>
      <c r="MQ60" s="83"/>
      <c r="MR60" s="83"/>
      <c r="MS60" s="83"/>
      <c r="MT60" s="83"/>
      <c r="MU60" s="83"/>
      <c r="MV60" s="83"/>
      <c r="MW60" s="83"/>
      <c r="MX60" s="83"/>
      <c r="MY60" s="83"/>
      <c r="MZ60" s="83"/>
      <c r="NA60" s="83"/>
      <c r="NB60" s="83"/>
      <c r="NC60" s="83"/>
      <c r="ND60" s="83"/>
      <c r="NE60" s="83"/>
      <c r="NF60" s="83"/>
      <c r="NG60" s="83"/>
      <c r="NH60" s="83"/>
      <c r="NI60" s="83"/>
      <c r="NJ60" s="83"/>
      <c r="NK60" s="83"/>
      <c r="NL60" s="83"/>
      <c r="NM60" s="83"/>
      <c r="NN60" s="83"/>
      <c r="NO60" s="83"/>
      <c r="NP60" s="83"/>
      <c r="NQ60" s="83"/>
      <c r="NR60" s="83"/>
      <c r="NS60" s="83"/>
      <c r="NT60" s="83"/>
      <c r="NU60" s="83"/>
      <c r="NV60" s="83"/>
      <c r="NW60" s="83"/>
      <c r="NX60" s="83"/>
      <c r="NY60" s="83"/>
      <c r="NZ60" s="83"/>
      <c r="OA60" s="83"/>
      <c r="OB60" s="83"/>
      <c r="OC60" s="83"/>
      <c r="OD60" s="83"/>
      <c r="OE60" s="83"/>
      <c r="OF60" s="83"/>
      <c r="OG60" s="83"/>
      <c r="OH60" s="83"/>
      <c r="OI60" s="83"/>
      <c r="OJ60" s="83"/>
      <c r="OK60" s="83"/>
      <c r="OL60" s="83"/>
      <c r="OM60" s="83"/>
      <c r="ON60" s="83"/>
      <c r="OO60" s="83"/>
      <c r="OP60" s="83"/>
      <c r="OQ60" s="83"/>
      <c r="OR60" s="83"/>
      <c r="OS60" s="83"/>
      <c r="OT60" s="83"/>
      <c r="OU60" s="83"/>
      <c r="OV60" s="83"/>
      <c r="OW60" s="83"/>
      <c r="OX60" s="83"/>
      <c r="OY60" s="83"/>
      <c r="OZ60" s="83"/>
      <c r="PA60" s="83"/>
      <c r="PB60" s="83"/>
      <c r="PC60" s="83"/>
      <c r="PD60" s="83"/>
      <c r="PE60" s="83"/>
      <c r="PF60" s="83"/>
      <c r="PG60" s="83"/>
      <c r="PH60" s="83"/>
      <c r="PI60" s="83"/>
      <c r="PJ60" s="83"/>
      <c r="PK60" s="83"/>
      <c r="PL60" s="83"/>
      <c r="PM60" s="83"/>
      <c r="PN60" s="83"/>
      <c r="PO60" s="83"/>
      <c r="PP60" s="83"/>
      <c r="PQ60" s="83"/>
      <c r="PR60" s="83"/>
      <c r="PS60" s="83"/>
      <c r="PT60" s="83"/>
      <c r="PU60" s="83"/>
      <c r="PV60" s="83"/>
      <c r="PW60" s="83"/>
      <c r="PX60" s="83"/>
      <c r="PY60" s="83"/>
      <c r="PZ60" s="83"/>
      <c r="QA60" s="83"/>
      <c r="QB60" s="83"/>
      <c r="QC60" s="83"/>
      <c r="QD60" s="83"/>
      <c r="QE60" s="83"/>
      <c r="QF60" s="83"/>
      <c r="QG60" s="83"/>
      <c r="QH60" s="83"/>
      <c r="QI60" s="83"/>
      <c r="QJ60" s="83"/>
      <c r="QK60" s="83"/>
      <c r="QL60" s="83"/>
      <c r="QM60" s="83"/>
      <c r="QN60" s="83"/>
      <c r="QO60" s="83"/>
      <c r="QP60" s="83"/>
      <c r="QQ60" s="83"/>
      <c r="QR60" s="83"/>
      <c r="QS60" s="83"/>
      <c r="QT60" s="83"/>
      <c r="QU60" s="83"/>
      <c r="QV60" s="83"/>
      <c r="QW60" s="83"/>
      <c r="QX60" s="83"/>
      <c r="QY60" s="83"/>
      <c r="QZ60" s="83"/>
      <c r="RA60" s="83"/>
      <c r="RB60" s="83"/>
      <c r="RC60" s="83"/>
      <c r="RD60" s="83"/>
      <c r="RE60" s="83"/>
      <c r="RF60" s="83"/>
      <c r="RG60" s="83"/>
      <c r="RH60" s="83"/>
      <c r="RI60" s="83"/>
      <c r="RJ60" s="83"/>
      <c r="RK60" s="83"/>
      <c r="RL60" s="83"/>
      <c r="RM60" s="83"/>
      <c r="RN60" s="83"/>
      <c r="RO60" s="83"/>
      <c r="RP60" s="83"/>
      <c r="RQ60" s="83"/>
      <c r="RR60" s="83"/>
      <c r="RS60" s="83"/>
      <c r="RT60" s="83"/>
      <c r="RU60" s="83"/>
      <c r="RV60" s="83"/>
      <c r="RW60" s="83"/>
      <c r="RX60" s="83"/>
      <c r="RY60" s="83"/>
      <c r="RZ60" s="83"/>
      <c r="SA60" s="83"/>
      <c r="SB60" s="83"/>
      <c r="SC60" s="83"/>
      <c r="SD60" s="83"/>
      <c r="SE60" s="83"/>
      <c r="SF60" s="83"/>
      <c r="SG60" s="83"/>
      <c r="SH60" s="83"/>
      <c r="SI60" s="83"/>
      <c r="SJ60" s="83"/>
      <c r="SK60" s="83"/>
      <c r="SL60" s="83"/>
      <c r="SM60" s="83"/>
      <c r="SN60" s="83"/>
      <c r="SO60" s="83"/>
      <c r="SP60" s="83"/>
      <c r="SQ60" s="83"/>
      <c r="SR60" s="83"/>
      <c r="SS60" s="83"/>
      <c r="ST60" s="83"/>
      <c r="SU60" s="83"/>
      <c r="SV60" s="83"/>
      <c r="SW60" s="83"/>
      <c r="SX60" s="83"/>
      <c r="SY60" s="83"/>
      <c r="SZ60" s="83"/>
      <c r="TA60" s="83"/>
      <c r="TB60" s="83"/>
      <c r="TC60" s="83"/>
      <c r="TD60" s="83"/>
      <c r="TE60" s="83"/>
      <c r="TF60" s="83"/>
      <c r="TG60" s="83"/>
      <c r="TH60" s="83"/>
      <c r="TI60" s="83"/>
      <c r="TJ60" s="83"/>
      <c r="TK60" s="83"/>
      <c r="TL60" s="83"/>
      <c r="TM60" s="83"/>
      <c r="TN60" s="83"/>
      <c r="TO60" s="83"/>
      <c r="TP60" s="83"/>
      <c r="TQ60" s="83"/>
      <c r="TR60" s="83"/>
      <c r="TS60" s="83"/>
      <c r="TT60" s="83"/>
      <c r="TU60" s="83"/>
      <c r="TV60" s="83"/>
      <c r="TW60" s="83"/>
      <c r="TX60" s="83"/>
      <c r="TY60" s="83"/>
      <c r="TZ60" s="83"/>
      <c r="UA60" s="83"/>
      <c r="UB60" s="83"/>
      <c r="UC60" s="83"/>
      <c r="UD60" s="83"/>
      <c r="UE60" s="83"/>
      <c r="UF60" s="83"/>
      <c r="UG60" s="83"/>
      <c r="UH60" s="83"/>
      <c r="UI60" s="83"/>
      <c r="UJ60" s="83"/>
      <c r="UK60" s="83"/>
      <c r="UL60" s="83"/>
      <c r="UM60" s="83"/>
      <c r="UN60" s="83"/>
      <c r="UO60" s="83"/>
      <c r="UP60" s="83"/>
      <c r="UQ60" s="83"/>
      <c r="UR60" s="83"/>
      <c r="US60" s="83"/>
      <c r="UT60" s="83"/>
      <c r="UU60" s="83"/>
      <c r="UV60" s="83"/>
      <c r="UW60" s="83"/>
      <c r="UX60" s="83"/>
      <c r="UY60" s="83"/>
      <c r="UZ60" s="83"/>
      <c r="VA60" s="83"/>
      <c r="VB60" s="83"/>
      <c r="VC60" s="83"/>
      <c r="VD60" s="83"/>
      <c r="VE60" s="83"/>
      <c r="VF60" s="83"/>
      <c r="VG60" s="83"/>
      <c r="VH60" s="83"/>
      <c r="VI60" s="83"/>
      <c r="VJ60" s="83"/>
      <c r="VK60" s="83"/>
      <c r="VL60" s="83"/>
      <c r="VM60" s="83"/>
      <c r="VN60" s="83"/>
      <c r="VO60" s="83"/>
      <c r="VP60" s="83"/>
      <c r="VQ60" s="83"/>
      <c r="VR60" s="83"/>
      <c r="VS60" s="83"/>
      <c r="VT60" s="83"/>
      <c r="VU60" s="83"/>
      <c r="VV60" s="83"/>
      <c r="VW60" s="83"/>
      <c r="VX60" s="83"/>
      <c r="VY60" s="83"/>
      <c r="VZ60" s="83"/>
      <c r="WA60" s="83"/>
      <c r="WB60" s="83"/>
      <c r="WC60" s="83"/>
      <c r="WD60" s="83"/>
      <c r="WE60" s="83"/>
      <c r="WF60" s="83"/>
      <c r="WG60" s="83"/>
      <c r="WH60" s="83"/>
      <c r="WI60" s="83"/>
      <c r="WJ60" s="83"/>
      <c r="WK60" s="83"/>
      <c r="WL60" s="83"/>
      <c r="WM60" s="83"/>
      <c r="WN60" s="83"/>
      <c r="WO60" s="83"/>
      <c r="WP60" s="83"/>
      <c r="WQ60" s="83"/>
      <c r="WR60" s="83"/>
      <c r="WS60" s="83"/>
      <c r="WT60" s="83"/>
      <c r="WU60" s="83"/>
      <c r="WV60" s="83"/>
      <c r="WW60" s="83"/>
      <c r="WX60" s="83"/>
      <c r="WY60" s="83"/>
      <c r="WZ60" s="83"/>
      <c r="XA60" s="83"/>
      <c r="XB60" s="83"/>
      <c r="XC60" s="83"/>
      <c r="XD60" s="83"/>
      <c r="XE60" s="83"/>
      <c r="XF60" s="83"/>
      <c r="XG60" s="83"/>
      <c r="XH60" s="83"/>
      <c r="XI60" s="83"/>
      <c r="XJ60" s="83"/>
      <c r="XK60" s="83"/>
      <c r="XL60" s="83"/>
      <c r="XM60" s="83"/>
      <c r="XN60" s="83"/>
      <c r="XO60" s="83"/>
      <c r="XP60" s="83"/>
      <c r="XQ60" s="83"/>
      <c r="XR60" s="83"/>
      <c r="XS60" s="83"/>
      <c r="XT60" s="83"/>
      <c r="XU60" s="83"/>
      <c r="XV60" s="83"/>
      <c r="XW60" s="83"/>
      <c r="XX60" s="83"/>
      <c r="XY60" s="83"/>
      <c r="XZ60" s="83"/>
      <c r="YA60" s="83"/>
      <c r="YB60" s="83"/>
      <c r="YC60" s="83"/>
      <c r="YD60" s="83"/>
      <c r="YE60" s="83"/>
      <c r="YF60" s="83"/>
      <c r="YG60" s="83"/>
      <c r="YH60" s="83"/>
      <c r="YI60" s="83"/>
      <c r="YJ60" s="83"/>
      <c r="YK60" s="83"/>
      <c r="YL60" s="83"/>
      <c r="YM60" s="83"/>
      <c r="YN60" s="83"/>
      <c r="YO60" s="83"/>
      <c r="YP60" s="83"/>
      <c r="YQ60" s="83"/>
      <c r="YR60" s="83"/>
      <c r="YS60" s="83"/>
      <c r="YT60" s="83"/>
      <c r="YU60" s="83"/>
      <c r="YV60" s="83"/>
      <c r="YW60" s="83"/>
      <c r="YX60" s="83"/>
      <c r="YY60" s="83"/>
      <c r="YZ60" s="83"/>
      <c r="ZA60" s="83"/>
      <c r="ZB60" s="83"/>
      <c r="ZC60" s="83"/>
      <c r="ZD60" s="83"/>
      <c r="ZE60" s="83"/>
      <c r="ZF60" s="83"/>
      <c r="ZG60" s="83"/>
      <c r="ZH60" s="83"/>
      <c r="ZI60" s="83"/>
      <c r="ZJ60" s="83"/>
      <c r="ZK60" s="83"/>
      <c r="ZL60" s="83"/>
      <c r="ZM60" s="83"/>
      <c r="ZN60" s="83"/>
      <c r="ZO60" s="83"/>
      <c r="ZP60" s="83"/>
      <c r="ZQ60" s="83"/>
      <c r="ZR60" s="83"/>
      <c r="ZS60" s="83"/>
      <c r="ZT60" s="83"/>
      <c r="ZU60" s="83"/>
      <c r="ZV60" s="83"/>
      <c r="ZW60" s="83"/>
      <c r="ZX60" s="83"/>
      <c r="ZY60" s="83"/>
      <c r="ZZ60" s="83"/>
      <c r="AAA60" s="83"/>
      <c r="AAB60" s="83"/>
      <c r="AAC60" s="83"/>
      <c r="AAD60" s="83"/>
      <c r="AAE60" s="83"/>
      <c r="AAF60" s="83"/>
      <c r="AAG60" s="83"/>
      <c r="AAH60" s="83"/>
      <c r="AAI60" s="83"/>
      <c r="AAJ60" s="83"/>
      <c r="AAK60" s="83"/>
      <c r="AAL60" s="83"/>
      <c r="AAM60" s="83"/>
      <c r="AAN60" s="83"/>
      <c r="AAO60" s="83"/>
      <c r="AAP60" s="83"/>
      <c r="AAQ60" s="83"/>
      <c r="AAR60" s="83"/>
      <c r="AAS60" s="83"/>
      <c r="AAT60" s="83"/>
      <c r="AAU60" s="83"/>
      <c r="AAV60" s="83"/>
      <c r="AAW60" s="83"/>
      <c r="AAX60" s="83"/>
      <c r="AAY60" s="83"/>
      <c r="AAZ60" s="83"/>
      <c r="ABA60" s="83"/>
      <c r="ABB60" s="83"/>
      <c r="ABC60" s="83"/>
      <c r="ABD60" s="83"/>
      <c r="ABE60" s="83"/>
      <c r="ABF60" s="83"/>
      <c r="ABG60" s="83"/>
      <c r="ABH60" s="83"/>
      <c r="ABI60" s="83"/>
      <c r="ABJ60" s="83"/>
      <c r="ABK60" s="83"/>
      <c r="ABL60" s="83"/>
      <c r="ABM60" s="83"/>
      <c r="ABN60" s="83"/>
      <c r="ABO60" s="83"/>
      <c r="ABP60" s="83"/>
      <c r="ABQ60" s="83"/>
      <c r="ABR60" s="83"/>
      <c r="ABS60" s="83"/>
      <c r="ABT60" s="83"/>
      <c r="ABU60" s="83"/>
      <c r="ABV60" s="83"/>
      <c r="ABW60" s="83"/>
      <c r="ABX60" s="83"/>
      <c r="ABY60" s="83"/>
      <c r="ABZ60" s="83"/>
      <c r="ACA60" s="83"/>
      <c r="ACB60" s="83"/>
      <c r="ACC60" s="83"/>
      <c r="ACD60" s="83"/>
      <c r="ACE60" s="83"/>
      <c r="ACF60" s="83"/>
      <c r="ACG60" s="83"/>
      <c r="ACH60" s="83"/>
      <c r="ACI60" s="83"/>
      <c r="ACJ60" s="83"/>
      <c r="ACK60" s="83"/>
      <c r="ACL60" s="83"/>
      <c r="ACM60" s="83"/>
      <c r="ACN60" s="83"/>
      <c r="ACO60" s="83"/>
      <c r="ACP60" s="83"/>
      <c r="ACQ60" s="83"/>
      <c r="ACR60" s="83"/>
      <c r="ACS60" s="83"/>
      <c r="ACT60" s="83"/>
      <c r="ACU60" s="83"/>
      <c r="ACV60" s="83"/>
      <c r="ACW60" s="83"/>
      <c r="ACX60" s="83"/>
      <c r="ACY60" s="83"/>
      <c r="ACZ60" s="83"/>
      <c r="ADA60" s="83"/>
      <c r="ADB60" s="83"/>
      <c r="ADC60" s="83"/>
      <c r="ADD60" s="83"/>
      <c r="ADE60" s="83"/>
      <c r="ADF60" s="83"/>
      <c r="ADG60" s="83"/>
      <c r="ADH60" s="83"/>
      <c r="ADI60" s="83"/>
      <c r="ADJ60" s="83"/>
      <c r="ADK60" s="83"/>
      <c r="ADL60" s="83"/>
      <c r="ADM60" s="83"/>
      <c r="ADN60" s="83"/>
      <c r="ADO60" s="83"/>
      <c r="ADP60" s="83"/>
      <c r="ADQ60" s="83"/>
      <c r="ADR60" s="83"/>
      <c r="ADS60" s="83"/>
      <c r="ADT60" s="83"/>
      <c r="ADU60" s="83"/>
      <c r="ADV60" s="83"/>
      <c r="ADW60" s="83"/>
      <c r="ADX60" s="83"/>
      <c r="ADY60" s="83"/>
      <c r="ADZ60" s="83"/>
      <c r="AEA60" s="83"/>
      <c r="AEB60" s="83"/>
      <c r="AEC60" s="83"/>
      <c r="AED60" s="83"/>
      <c r="AEE60" s="83"/>
      <c r="AEF60" s="83"/>
      <c r="AEG60" s="83"/>
      <c r="AEH60" s="83"/>
      <c r="AEI60" s="83"/>
      <c r="AEJ60" s="83"/>
      <c r="AEK60" s="83"/>
      <c r="AEL60" s="83"/>
      <c r="AEM60" s="83"/>
      <c r="AEN60" s="83"/>
      <c r="AEO60" s="83"/>
      <c r="AEP60" s="83"/>
      <c r="AEQ60" s="83"/>
      <c r="AER60" s="83"/>
      <c r="AES60" s="83"/>
      <c r="AET60" s="83"/>
      <c r="AEU60" s="83"/>
      <c r="AEV60" s="83"/>
      <c r="AEW60" s="83"/>
      <c r="AEX60" s="83"/>
      <c r="AEY60" s="83"/>
      <c r="AEZ60" s="83"/>
      <c r="AFA60" s="83"/>
      <c r="AFB60" s="83"/>
      <c r="AFC60" s="83"/>
      <c r="AFD60" s="83"/>
      <c r="AFE60" s="83"/>
      <c r="AFF60" s="83"/>
      <c r="AFG60" s="83"/>
      <c r="AFH60" s="83"/>
      <c r="AFI60" s="83"/>
      <c r="AFJ60" s="83"/>
      <c r="AFK60" s="83"/>
      <c r="AFL60" s="83"/>
      <c r="AFM60" s="83"/>
      <c r="AFN60" s="83"/>
      <c r="AFO60" s="83"/>
      <c r="AFP60" s="83"/>
      <c r="AFQ60" s="83"/>
      <c r="AFR60" s="83"/>
      <c r="AFS60" s="83"/>
      <c r="AFT60" s="83"/>
      <c r="AFU60" s="83"/>
      <c r="AFV60" s="83"/>
      <c r="AFW60" s="83"/>
      <c r="AFX60" s="83"/>
      <c r="AFY60" s="83"/>
      <c r="AFZ60" s="83"/>
      <c r="AGA60" s="83"/>
      <c r="AGB60" s="83"/>
      <c r="AGC60" s="83"/>
      <c r="AGD60" s="83"/>
      <c r="AGE60" s="83"/>
      <c r="AGF60" s="83"/>
      <c r="AGG60" s="83"/>
      <c r="AGH60" s="83"/>
      <c r="AGI60" s="83"/>
      <c r="AGJ60" s="83"/>
      <c r="AGK60" s="83"/>
      <c r="AGL60" s="83"/>
      <c r="AGM60" s="83"/>
      <c r="AGN60" s="83"/>
      <c r="AGO60" s="83"/>
      <c r="AGP60" s="83"/>
      <c r="AGQ60" s="83"/>
      <c r="AGR60" s="83"/>
      <c r="AGS60" s="83"/>
      <c r="AGT60" s="83"/>
      <c r="AGU60" s="83"/>
      <c r="AGV60" s="83"/>
      <c r="AGW60" s="83"/>
      <c r="AGX60" s="83"/>
      <c r="AGY60" s="83"/>
      <c r="AGZ60" s="83"/>
      <c r="AHA60" s="83"/>
      <c r="AHB60" s="83"/>
      <c r="AHC60" s="83"/>
      <c r="AHD60" s="83"/>
      <c r="AHE60" s="83"/>
      <c r="AHF60" s="83"/>
      <c r="AHG60" s="83"/>
      <c r="AHH60" s="83"/>
      <c r="AHI60" s="83"/>
      <c r="AHJ60" s="83"/>
      <c r="AHK60" s="83"/>
      <c r="AHL60" s="83"/>
      <c r="AHM60" s="83"/>
      <c r="AHN60" s="83"/>
      <c r="AHO60" s="83"/>
      <c r="AHP60" s="83"/>
      <c r="AHQ60" s="83"/>
      <c r="AHR60" s="83"/>
      <c r="AHS60" s="83"/>
      <c r="AHT60" s="83"/>
      <c r="AHU60" s="83"/>
      <c r="AHV60" s="83"/>
      <c r="AHW60" s="83"/>
      <c r="AHX60" s="83"/>
      <c r="AHY60" s="83"/>
      <c r="AHZ60" s="83"/>
      <c r="AIA60" s="83"/>
      <c r="AIB60" s="83"/>
      <c r="AIC60" s="83"/>
      <c r="AID60" s="83"/>
      <c r="AIE60" s="83"/>
      <c r="AIF60" s="83"/>
      <c r="AIG60" s="83"/>
      <c r="AIH60" s="83"/>
      <c r="AII60" s="83"/>
      <c r="AIJ60" s="83"/>
      <c r="AIK60" s="83"/>
      <c r="AIL60" s="83"/>
      <c r="AIM60" s="83"/>
      <c r="AIN60" s="83"/>
      <c r="AIO60" s="83"/>
      <c r="AIP60" s="83"/>
      <c r="AIQ60" s="83"/>
      <c r="AIR60" s="83"/>
      <c r="AIS60" s="83"/>
      <c r="AIT60" s="83"/>
      <c r="AIU60" s="83"/>
      <c r="AIV60" s="83"/>
      <c r="AIW60" s="83"/>
      <c r="AIX60" s="83"/>
      <c r="AIY60" s="83"/>
      <c r="AIZ60" s="83"/>
      <c r="AJA60" s="83"/>
      <c r="AJB60" s="83"/>
      <c r="AJC60" s="83"/>
      <c r="AJD60" s="83"/>
      <c r="AJE60" s="83"/>
      <c r="AJF60" s="83"/>
      <c r="AJG60" s="83"/>
      <c r="AJH60" s="83"/>
      <c r="AJI60" s="83"/>
      <c r="AJJ60" s="83"/>
      <c r="AJK60" s="83"/>
      <c r="AJL60" s="83"/>
      <c r="AJM60" s="83"/>
      <c r="AJN60" s="83"/>
      <c r="AJO60" s="83"/>
      <c r="AJP60" s="83"/>
      <c r="AJQ60" s="83"/>
      <c r="AJR60" s="83"/>
      <c r="AJS60" s="83"/>
      <c r="AJT60" s="83"/>
      <c r="AJU60" s="83"/>
      <c r="AJV60" s="83"/>
      <c r="AJW60" s="83"/>
      <c r="AJX60" s="83"/>
      <c r="AJY60" s="83"/>
      <c r="AJZ60" s="83"/>
      <c r="AKA60" s="83"/>
      <c r="AKB60" s="83"/>
      <c r="AKC60" s="83"/>
      <c r="AKD60" s="83"/>
      <c r="AKE60" s="83"/>
      <c r="AKF60" s="83"/>
      <c r="AKG60" s="83"/>
      <c r="AKH60" s="83"/>
      <c r="AKI60" s="83"/>
      <c r="AKJ60" s="83"/>
      <c r="AKK60" s="83"/>
      <c r="AKL60" s="83"/>
      <c r="AKM60" s="83"/>
      <c r="AKN60" s="83"/>
      <c r="AKO60" s="83"/>
      <c r="AKP60" s="83"/>
      <c r="AKQ60" s="83"/>
      <c r="AKR60" s="83"/>
      <c r="AKS60" s="83"/>
      <c r="AKT60" s="83"/>
      <c r="AKU60" s="83"/>
      <c r="AKV60" s="83"/>
      <c r="AKW60" s="83"/>
      <c r="AKX60" s="83"/>
      <c r="AKY60" s="83"/>
      <c r="AKZ60" s="83"/>
      <c r="ALA60" s="83"/>
      <c r="ALB60" s="83"/>
      <c r="ALC60" s="83"/>
      <c r="ALD60" s="83"/>
      <c r="ALE60" s="83"/>
      <c r="ALF60" s="83"/>
      <c r="ALG60" s="83"/>
      <c r="ALH60" s="83"/>
      <c r="ALI60" s="83"/>
      <c r="ALJ60" s="83"/>
      <c r="ALK60" s="83"/>
      <c r="ALL60" s="83"/>
      <c r="ALM60" s="83"/>
      <c r="ALN60" s="83"/>
      <c r="ALO60" s="83"/>
      <c r="ALP60" s="83"/>
      <c r="ALQ60" s="83"/>
      <c r="ALR60" s="83"/>
      <c r="ALS60" s="83"/>
      <c r="ALT60" s="83"/>
      <c r="ALU60" s="83"/>
      <c r="ALV60" s="83"/>
      <c r="ALW60" s="83"/>
      <c r="ALX60" s="83"/>
      <c r="ALY60" s="83"/>
      <c r="ALZ60" s="83"/>
      <c r="AMA60" s="83"/>
      <c r="AMB60" s="83"/>
      <c r="AMC60" s="83"/>
      <c r="AMD60" s="83"/>
      <c r="AME60" s="83"/>
      <c r="AMF60" s="83"/>
      <c r="AMG60" s="83"/>
      <c r="AMH60" s="83"/>
      <c r="AMI60" s="83"/>
      <c r="AMJ60" s="83"/>
      <c r="AMK60" s="83"/>
      <c r="AML60" s="83"/>
      <c r="AMM60" s="83"/>
      <c r="AMN60" s="83"/>
      <c r="AMO60" s="83"/>
      <c r="AMP60" s="83"/>
      <c r="AMQ60" s="83"/>
      <c r="AMR60" s="83"/>
      <c r="AMS60" s="83"/>
      <c r="AMT60" s="83"/>
      <c r="AMU60" s="83"/>
      <c r="AMV60" s="83"/>
      <c r="AMW60" s="83"/>
      <c r="AMX60" s="38"/>
      <c r="AMY60" s="38"/>
      <c r="AMZ60" s="38"/>
      <c r="ANA60" s="38"/>
      <c r="ANB60" s="38"/>
      <c r="ANC60" s="38"/>
      <c r="AND60" s="38"/>
      <c r="ANE60" s="38"/>
      <c r="ANF60" s="38"/>
      <c r="ANG60" s="38"/>
      <c r="ANK60" s="0"/>
      <c r="ANL60" s="0"/>
      <c r="ANM60" s="0"/>
      <c r="XFD60" s="0"/>
    </row>
    <row r="61" s="6" customFormat="true" ht="15" hidden="false" customHeight="true" outlineLevel="0" collapsed="false">
      <c r="A61" s="1" t="n">
        <v>6</v>
      </c>
      <c r="B61" s="1" t="n">
        <v>6</v>
      </c>
      <c r="C61" s="2" t="s">
        <v>63</v>
      </c>
      <c r="D61" s="3" t="n">
        <v>-0.10641</v>
      </c>
      <c r="E61" s="3" t="n">
        <v>-0.0552968</v>
      </c>
      <c r="F61" s="3" t="n">
        <v>0.850690590459593</v>
      </c>
      <c r="G61" s="3" t="n">
        <v>-0.0254123</v>
      </c>
      <c r="H61" s="3" t="n">
        <v>0.151834</v>
      </c>
      <c r="I61" s="3" t="n">
        <v>1.13476059594277</v>
      </c>
      <c r="J61" s="3" t="n">
        <v>-0.0548781</v>
      </c>
      <c r="K61" s="3" t="n">
        <v>-0.0892174</v>
      </c>
      <c r="L61" s="3" t="n">
        <v>0.865805059727696</v>
      </c>
      <c r="M61" s="3" t="n">
        <v>0.829692274958044</v>
      </c>
      <c r="N61" s="3" t="n">
        <v>1.00734665522098</v>
      </c>
      <c r="O61" s="3" t="n">
        <v>0.835787738041672</v>
      </c>
      <c r="P61" s="4" t="n">
        <v>1</v>
      </c>
      <c r="Q61" s="6" t="n">
        <v>1</v>
      </c>
      <c r="R61" s="6" t="n">
        <v>1</v>
      </c>
      <c r="S61" s="4" t="n">
        <v>16</v>
      </c>
      <c r="T61" s="4" t="n">
        <v>16</v>
      </c>
      <c r="U61" s="3" t="s">
        <v>74</v>
      </c>
      <c r="V61" s="3" t="n">
        <v>21.6</v>
      </c>
      <c r="W61" s="3" t="n">
        <v>30.8</v>
      </c>
      <c r="X61" s="2" t="s">
        <v>73</v>
      </c>
      <c r="Y61" s="8" t="n">
        <v>41996</v>
      </c>
      <c r="Z61" s="84" t="n">
        <v>42003</v>
      </c>
      <c r="AA61" s="2" t="s">
        <v>66</v>
      </c>
      <c r="AB61" s="3" t="s">
        <v>74</v>
      </c>
      <c r="AC61" s="4" t="n">
        <v>23</v>
      </c>
      <c r="AD61" s="4" t="n">
        <v>1</v>
      </c>
      <c r="AE61" s="4" t="s">
        <v>75</v>
      </c>
      <c r="AF61" s="4" t="n">
        <v>1</v>
      </c>
      <c r="AG61" s="4" t="s">
        <v>76</v>
      </c>
      <c r="AH61" s="4" t="n">
        <v>2</v>
      </c>
      <c r="AI61" s="4" t="s">
        <v>77</v>
      </c>
      <c r="AJ61" s="2" t="s">
        <v>70</v>
      </c>
      <c r="AK61" s="3" t="n">
        <v>21.6</v>
      </c>
      <c r="AL61" s="4" t="n">
        <v>1</v>
      </c>
      <c r="AM61" s="2" t="s">
        <v>73</v>
      </c>
      <c r="AN61" s="2"/>
      <c r="AO61" s="2"/>
      <c r="AP61" s="2" t="s">
        <v>71</v>
      </c>
      <c r="AQ61" s="2"/>
      <c r="AR61" s="2"/>
      <c r="AS61" s="2"/>
      <c r="AT61" s="2"/>
      <c r="AU61" s="2" t="n">
        <v>89</v>
      </c>
      <c r="AV61" s="85" t="n">
        <v>82</v>
      </c>
      <c r="AW61" s="85" t="n">
        <v>7</v>
      </c>
      <c r="AX61" s="86" t="s">
        <v>72</v>
      </c>
      <c r="AY61" s="87" t="n">
        <v>0</v>
      </c>
      <c r="AZ61" s="88" t="n">
        <v>0</v>
      </c>
      <c r="BA61" s="87" t="n">
        <v>0</v>
      </c>
      <c r="BB61" s="53"/>
      <c r="BC61" s="14"/>
      <c r="BD61" s="14"/>
      <c r="BE61" s="14"/>
      <c r="BF61" s="14"/>
      <c r="BG61" s="14"/>
      <c r="BH61" s="14"/>
      <c r="BI61" s="14"/>
      <c r="BJ61" s="14"/>
      <c r="BK61" s="14"/>
      <c r="BL61" s="14"/>
      <c r="BM61" s="14"/>
      <c r="BN61" s="14"/>
      <c r="BO61" s="14"/>
      <c r="BP61" s="14"/>
      <c r="BQ61" s="61"/>
      <c r="BR61" s="61"/>
      <c r="BS61" s="61"/>
      <c r="BT61" s="61"/>
      <c r="BU61" s="61"/>
      <c r="BV61" s="61"/>
      <c r="BW61" s="61"/>
      <c r="BX61" s="61"/>
      <c r="BY61" s="61"/>
      <c r="BZ61" s="61"/>
      <c r="CA61" s="61"/>
      <c r="CB61" s="61"/>
      <c r="CC61" s="61"/>
      <c r="CD61" s="61"/>
      <c r="CE61" s="61"/>
      <c r="CF61" s="61"/>
      <c r="CG61" s="61"/>
      <c r="CH61" s="61"/>
      <c r="CI61" s="61"/>
      <c r="CJ61" s="61"/>
      <c r="CK61" s="61"/>
      <c r="CL61" s="82"/>
      <c r="CM61" s="83"/>
      <c r="CN61" s="83"/>
      <c r="CO61" s="83"/>
      <c r="CP61" s="83"/>
      <c r="CQ61" s="83"/>
      <c r="CR61" s="83"/>
      <c r="CS61" s="83"/>
      <c r="CT61" s="83"/>
      <c r="CU61" s="83"/>
      <c r="CV61" s="83"/>
      <c r="CW61" s="83"/>
      <c r="CX61" s="83"/>
      <c r="CY61" s="83"/>
      <c r="CZ61" s="83"/>
      <c r="DA61" s="83"/>
      <c r="DB61" s="83"/>
      <c r="DC61" s="83"/>
      <c r="DD61" s="83"/>
      <c r="DE61" s="83"/>
      <c r="DF61" s="83"/>
      <c r="DG61" s="83"/>
      <c r="DH61" s="83"/>
      <c r="DI61" s="83"/>
      <c r="DJ61" s="83"/>
      <c r="DK61" s="83"/>
      <c r="DL61" s="83"/>
      <c r="DM61" s="83"/>
      <c r="DN61" s="83"/>
      <c r="DO61" s="83"/>
      <c r="DP61" s="83"/>
      <c r="DQ61" s="83"/>
      <c r="DR61" s="83"/>
      <c r="DS61" s="83"/>
      <c r="DT61" s="83"/>
      <c r="DU61" s="83"/>
      <c r="DV61" s="83"/>
      <c r="DW61" s="83"/>
      <c r="DX61" s="83"/>
      <c r="DY61" s="83"/>
      <c r="DZ61" s="83"/>
      <c r="EA61" s="83"/>
      <c r="EB61" s="83"/>
      <c r="EC61" s="83"/>
      <c r="ED61" s="83"/>
      <c r="EE61" s="83"/>
      <c r="EF61" s="83"/>
      <c r="EG61" s="83"/>
      <c r="EH61" s="83"/>
      <c r="EI61" s="83"/>
      <c r="EJ61" s="83"/>
      <c r="EK61" s="83"/>
      <c r="EL61" s="83"/>
      <c r="EM61" s="83"/>
      <c r="EN61" s="83"/>
      <c r="EO61" s="83"/>
      <c r="EP61" s="83"/>
      <c r="EQ61" s="83"/>
      <c r="ER61" s="83"/>
      <c r="ES61" s="83"/>
      <c r="ET61" s="83"/>
      <c r="EU61" s="83"/>
      <c r="EV61" s="83"/>
      <c r="EW61" s="83"/>
      <c r="EX61" s="83"/>
      <c r="EY61" s="83"/>
      <c r="EZ61" s="83"/>
      <c r="FA61" s="83"/>
      <c r="FB61" s="83"/>
      <c r="FC61" s="83"/>
      <c r="FD61" s="83"/>
      <c r="FE61" s="83"/>
      <c r="FF61" s="83"/>
      <c r="FG61" s="83"/>
      <c r="FH61" s="83"/>
      <c r="FI61" s="83"/>
      <c r="FJ61" s="83"/>
      <c r="FK61" s="83"/>
      <c r="FL61" s="83"/>
      <c r="FM61" s="83"/>
      <c r="FN61" s="83"/>
      <c r="FO61" s="83"/>
      <c r="FP61" s="83"/>
      <c r="FQ61" s="83"/>
      <c r="FR61" s="83"/>
      <c r="FS61" s="83"/>
      <c r="FT61" s="83"/>
      <c r="FU61" s="83"/>
      <c r="FV61" s="83"/>
      <c r="FW61" s="83"/>
      <c r="FX61" s="83"/>
      <c r="FY61" s="83"/>
      <c r="FZ61" s="83"/>
      <c r="GA61" s="83"/>
      <c r="GB61" s="83"/>
      <c r="GC61" s="83"/>
      <c r="GD61" s="83"/>
      <c r="GE61" s="83"/>
      <c r="GF61" s="83"/>
      <c r="GG61" s="83"/>
      <c r="GH61" s="83"/>
      <c r="GI61" s="83"/>
      <c r="GJ61" s="83"/>
      <c r="GK61" s="83"/>
      <c r="GL61" s="83"/>
      <c r="GM61" s="83"/>
      <c r="GN61" s="83"/>
      <c r="GO61" s="83"/>
      <c r="GP61" s="83"/>
      <c r="GQ61" s="83"/>
      <c r="GR61" s="83"/>
      <c r="GS61" s="83"/>
      <c r="GT61" s="83"/>
      <c r="GU61" s="83"/>
      <c r="GV61" s="83"/>
      <c r="GW61" s="83"/>
      <c r="GX61" s="83"/>
      <c r="GY61" s="83"/>
      <c r="GZ61" s="83"/>
      <c r="HA61" s="83"/>
      <c r="HB61" s="83"/>
      <c r="HC61" s="83"/>
      <c r="HD61" s="83"/>
      <c r="HE61" s="83"/>
      <c r="HF61" s="83"/>
      <c r="HG61" s="83"/>
      <c r="HH61" s="83"/>
      <c r="HI61" s="83"/>
      <c r="HJ61" s="83"/>
      <c r="HK61" s="83"/>
      <c r="HL61" s="83"/>
      <c r="HM61" s="83"/>
      <c r="HN61" s="83"/>
      <c r="HO61" s="83"/>
      <c r="HP61" s="83"/>
      <c r="HQ61" s="83"/>
      <c r="HR61" s="83"/>
      <c r="HS61" s="83"/>
      <c r="HT61" s="83"/>
      <c r="HU61" s="83"/>
      <c r="HV61" s="83"/>
      <c r="HW61" s="83"/>
      <c r="HX61" s="83"/>
      <c r="HY61" s="83"/>
      <c r="HZ61" s="83"/>
      <c r="IA61" s="83"/>
      <c r="IB61" s="83"/>
      <c r="IC61" s="83"/>
      <c r="ID61" s="83"/>
      <c r="IE61" s="83"/>
      <c r="IF61" s="83"/>
      <c r="IG61" s="83"/>
      <c r="IH61" s="83"/>
      <c r="II61" s="83"/>
      <c r="IJ61" s="83"/>
      <c r="IK61" s="83"/>
      <c r="IL61" s="83"/>
      <c r="IM61" s="83"/>
      <c r="IN61" s="83"/>
      <c r="IO61" s="83"/>
      <c r="IP61" s="83"/>
      <c r="IQ61" s="83"/>
      <c r="IR61" s="83"/>
      <c r="IS61" s="83"/>
      <c r="IT61" s="83"/>
      <c r="IU61" s="83"/>
      <c r="IV61" s="83"/>
      <c r="IW61" s="83"/>
      <c r="IX61" s="83"/>
      <c r="IY61" s="83"/>
      <c r="IZ61" s="83"/>
      <c r="JA61" s="83"/>
      <c r="JB61" s="83"/>
      <c r="JC61" s="83"/>
      <c r="JD61" s="83"/>
      <c r="JE61" s="83"/>
      <c r="JF61" s="83"/>
      <c r="JG61" s="83"/>
      <c r="JH61" s="83"/>
      <c r="JI61" s="83"/>
      <c r="JJ61" s="83"/>
      <c r="JK61" s="83"/>
      <c r="JL61" s="83"/>
      <c r="JM61" s="83"/>
      <c r="JN61" s="83"/>
      <c r="JO61" s="83"/>
      <c r="JP61" s="83"/>
      <c r="JQ61" s="83"/>
      <c r="JR61" s="83"/>
      <c r="JS61" s="83"/>
      <c r="JT61" s="83"/>
      <c r="JU61" s="83"/>
      <c r="JV61" s="83"/>
      <c r="JW61" s="83"/>
      <c r="JX61" s="83"/>
      <c r="JY61" s="83"/>
      <c r="JZ61" s="83"/>
      <c r="KA61" s="83"/>
      <c r="KB61" s="83"/>
      <c r="KC61" s="83"/>
      <c r="KD61" s="83"/>
      <c r="KE61" s="83"/>
      <c r="KF61" s="83"/>
      <c r="KG61" s="83"/>
      <c r="KH61" s="83"/>
      <c r="KI61" s="83"/>
      <c r="KJ61" s="83"/>
      <c r="KK61" s="83"/>
      <c r="KL61" s="83"/>
      <c r="KM61" s="83"/>
      <c r="KN61" s="83"/>
      <c r="KO61" s="83"/>
      <c r="KP61" s="83"/>
      <c r="KQ61" s="83"/>
      <c r="KR61" s="83"/>
      <c r="KS61" s="83"/>
      <c r="KT61" s="83"/>
      <c r="KU61" s="83"/>
      <c r="KV61" s="83"/>
      <c r="KW61" s="83"/>
      <c r="KX61" s="83"/>
      <c r="KY61" s="83"/>
      <c r="KZ61" s="83"/>
      <c r="LA61" s="83"/>
      <c r="LB61" s="83"/>
      <c r="LC61" s="83"/>
      <c r="LD61" s="83"/>
      <c r="LE61" s="83"/>
      <c r="LF61" s="83"/>
      <c r="LG61" s="83"/>
      <c r="LH61" s="83"/>
      <c r="LI61" s="83"/>
      <c r="LJ61" s="83"/>
      <c r="LK61" s="83"/>
      <c r="LL61" s="83"/>
      <c r="LM61" s="83"/>
      <c r="LN61" s="83"/>
      <c r="LO61" s="83"/>
      <c r="LP61" s="83"/>
      <c r="LQ61" s="83"/>
      <c r="LR61" s="83"/>
      <c r="LS61" s="83"/>
      <c r="LT61" s="83"/>
      <c r="LU61" s="83"/>
      <c r="LV61" s="83"/>
      <c r="LW61" s="83"/>
      <c r="LX61" s="83"/>
      <c r="LY61" s="83"/>
      <c r="LZ61" s="83"/>
      <c r="MA61" s="83"/>
      <c r="MB61" s="83"/>
      <c r="MC61" s="83"/>
      <c r="MD61" s="83"/>
      <c r="ME61" s="83"/>
      <c r="MF61" s="83"/>
      <c r="MG61" s="83"/>
      <c r="MH61" s="83"/>
      <c r="MI61" s="83"/>
      <c r="MJ61" s="83"/>
      <c r="MK61" s="83"/>
      <c r="ML61" s="83"/>
      <c r="MM61" s="83"/>
      <c r="MN61" s="83"/>
      <c r="MO61" s="83"/>
      <c r="MP61" s="83"/>
      <c r="MQ61" s="83"/>
      <c r="MR61" s="83"/>
      <c r="MS61" s="83"/>
      <c r="MT61" s="83"/>
      <c r="MU61" s="83"/>
      <c r="MV61" s="83"/>
      <c r="MW61" s="83"/>
      <c r="MX61" s="83"/>
      <c r="MY61" s="83"/>
      <c r="MZ61" s="83"/>
      <c r="NA61" s="83"/>
      <c r="NB61" s="83"/>
      <c r="NC61" s="83"/>
      <c r="ND61" s="83"/>
      <c r="NE61" s="83"/>
      <c r="NF61" s="83"/>
      <c r="NG61" s="83"/>
      <c r="NH61" s="83"/>
      <c r="NI61" s="83"/>
      <c r="NJ61" s="83"/>
      <c r="NK61" s="83"/>
      <c r="NL61" s="83"/>
      <c r="NM61" s="83"/>
      <c r="NN61" s="83"/>
      <c r="NO61" s="83"/>
      <c r="NP61" s="83"/>
      <c r="NQ61" s="83"/>
      <c r="NR61" s="83"/>
      <c r="NS61" s="83"/>
      <c r="NT61" s="83"/>
      <c r="NU61" s="83"/>
      <c r="NV61" s="83"/>
      <c r="NW61" s="83"/>
      <c r="NX61" s="83"/>
      <c r="NY61" s="83"/>
      <c r="NZ61" s="83"/>
      <c r="OA61" s="83"/>
      <c r="OB61" s="83"/>
      <c r="OC61" s="83"/>
      <c r="OD61" s="83"/>
      <c r="OE61" s="83"/>
      <c r="OF61" s="83"/>
      <c r="OG61" s="83"/>
      <c r="OH61" s="83"/>
      <c r="OI61" s="83"/>
      <c r="OJ61" s="83"/>
      <c r="OK61" s="83"/>
      <c r="OL61" s="83"/>
      <c r="OM61" s="83"/>
      <c r="ON61" s="83"/>
      <c r="OO61" s="83"/>
      <c r="OP61" s="83"/>
      <c r="OQ61" s="83"/>
      <c r="OR61" s="83"/>
      <c r="OS61" s="83"/>
      <c r="OT61" s="83"/>
      <c r="OU61" s="83"/>
      <c r="OV61" s="83"/>
      <c r="OW61" s="83"/>
      <c r="OX61" s="83"/>
      <c r="OY61" s="83"/>
      <c r="OZ61" s="83"/>
      <c r="PA61" s="83"/>
      <c r="PB61" s="83"/>
      <c r="PC61" s="83"/>
      <c r="PD61" s="83"/>
      <c r="PE61" s="83"/>
      <c r="PF61" s="83"/>
      <c r="PG61" s="83"/>
      <c r="PH61" s="83"/>
      <c r="PI61" s="83"/>
      <c r="PJ61" s="83"/>
      <c r="PK61" s="83"/>
      <c r="PL61" s="83"/>
      <c r="PM61" s="83"/>
      <c r="PN61" s="83"/>
      <c r="PO61" s="83"/>
      <c r="PP61" s="83"/>
      <c r="PQ61" s="83"/>
      <c r="PR61" s="83"/>
      <c r="PS61" s="83"/>
      <c r="PT61" s="83"/>
      <c r="PU61" s="83"/>
      <c r="PV61" s="83"/>
      <c r="PW61" s="83"/>
      <c r="PX61" s="83"/>
      <c r="PY61" s="83"/>
      <c r="PZ61" s="83"/>
      <c r="QA61" s="83"/>
      <c r="QB61" s="83"/>
      <c r="QC61" s="83"/>
      <c r="QD61" s="83"/>
      <c r="QE61" s="83"/>
      <c r="QF61" s="83"/>
      <c r="QG61" s="83"/>
      <c r="QH61" s="83"/>
      <c r="QI61" s="83"/>
      <c r="QJ61" s="83"/>
      <c r="QK61" s="83"/>
      <c r="QL61" s="83"/>
      <c r="QM61" s="83"/>
      <c r="QN61" s="83"/>
      <c r="QO61" s="83"/>
      <c r="QP61" s="83"/>
      <c r="QQ61" s="83"/>
      <c r="QR61" s="83"/>
      <c r="QS61" s="83"/>
      <c r="QT61" s="83"/>
      <c r="QU61" s="83"/>
      <c r="QV61" s="83"/>
      <c r="QW61" s="83"/>
      <c r="QX61" s="83"/>
      <c r="QY61" s="83"/>
      <c r="QZ61" s="83"/>
      <c r="RA61" s="83"/>
      <c r="RB61" s="83"/>
      <c r="RC61" s="83"/>
      <c r="RD61" s="83"/>
      <c r="RE61" s="83"/>
      <c r="RF61" s="83"/>
      <c r="RG61" s="83"/>
      <c r="RH61" s="83"/>
      <c r="RI61" s="83"/>
      <c r="RJ61" s="83"/>
      <c r="RK61" s="83"/>
      <c r="RL61" s="83"/>
      <c r="RM61" s="83"/>
      <c r="RN61" s="83"/>
      <c r="RO61" s="83"/>
      <c r="RP61" s="83"/>
      <c r="RQ61" s="83"/>
      <c r="RR61" s="83"/>
      <c r="RS61" s="83"/>
      <c r="RT61" s="83"/>
      <c r="RU61" s="83"/>
      <c r="RV61" s="83"/>
      <c r="RW61" s="83"/>
      <c r="RX61" s="83"/>
      <c r="RY61" s="83"/>
      <c r="RZ61" s="83"/>
      <c r="SA61" s="83"/>
      <c r="SB61" s="83"/>
      <c r="SC61" s="83"/>
      <c r="SD61" s="83"/>
      <c r="SE61" s="83"/>
      <c r="SF61" s="83"/>
      <c r="SG61" s="83"/>
      <c r="SH61" s="83"/>
      <c r="SI61" s="83"/>
      <c r="SJ61" s="83"/>
      <c r="SK61" s="83"/>
      <c r="SL61" s="83"/>
      <c r="SM61" s="83"/>
      <c r="SN61" s="83"/>
      <c r="SO61" s="83"/>
      <c r="SP61" s="83"/>
      <c r="SQ61" s="83"/>
      <c r="SR61" s="83"/>
      <c r="SS61" s="83"/>
      <c r="ST61" s="83"/>
      <c r="SU61" s="83"/>
      <c r="SV61" s="83"/>
      <c r="SW61" s="83"/>
      <c r="SX61" s="83"/>
      <c r="SY61" s="83"/>
      <c r="SZ61" s="83"/>
      <c r="TA61" s="83"/>
      <c r="TB61" s="83"/>
      <c r="TC61" s="83"/>
      <c r="TD61" s="83"/>
      <c r="TE61" s="83"/>
      <c r="TF61" s="83"/>
      <c r="TG61" s="83"/>
      <c r="TH61" s="83"/>
      <c r="TI61" s="83"/>
      <c r="TJ61" s="83"/>
      <c r="TK61" s="83"/>
      <c r="TL61" s="83"/>
      <c r="TM61" s="83"/>
      <c r="TN61" s="83"/>
      <c r="TO61" s="83"/>
      <c r="TP61" s="83"/>
      <c r="TQ61" s="83"/>
      <c r="TR61" s="83"/>
      <c r="TS61" s="83"/>
      <c r="TT61" s="83"/>
      <c r="TU61" s="83"/>
      <c r="TV61" s="83"/>
      <c r="TW61" s="83"/>
      <c r="TX61" s="83"/>
      <c r="TY61" s="83"/>
      <c r="TZ61" s="83"/>
      <c r="UA61" s="83"/>
      <c r="UB61" s="83"/>
      <c r="UC61" s="83"/>
      <c r="UD61" s="83"/>
      <c r="UE61" s="83"/>
      <c r="UF61" s="83"/>
      <c r="UG61" s="83"/>
      <c r="UH61" s="83"/>
      <c r="UI61" s="83"/>
      <c r="UJ61" s="83"/>
      <c r="UK61" s="83"/>
      <c r="UL61" s="83"/>
      <c r="UM61" s="83"/>
      <c r="UN61" s="83"/>
      <c r="UO61" s="83"/>
      <c r="UP61" s="83"/>
      <c r="UQ61" s="83"/>
      <c r="UR61" s="83"/>
      <c r="US61" s="83"/>
      <c r="UT61" s="83"/>
      <c r="UU61" s="83"/>
      <c r="UV61" s="83"/>
      <c r="UW61" s="83"/>
      <c r="UX61" s="83"/>
      <c r="UY61" s="83"/>
      <c r="UZ61" s="83"/>
      <c r="VA61" s="83"/>
      <c r="VB61" s="83"/>
      <c r="VC61" s="83"/>
      <c r="VD61" s="83"/>
      <c r="VE61" s="83"/>
      <c r="VF61" s="83"/>
      <c r="VG61" s="83"/>
      <c r="VH61" s="83"/>
      <c r="VI61" s="83"/>
      <c r="VJ61" s="83"/>
      <c r="VK61" s="83"/>
      <c r="VL61" s="83"/>
      <c r="VM61" s="83"/>
      <c r="VN61" s="83"/>
      <c r="VO61" s="83"/>
      <c r="VP61" s="83"/>
      <c r="VQ61" s="83"/>
      <c r="VR61" s="83"/>
      <c r="VS61" s="83"/>
      <c r="VT61" s="83"/>
      <c r="VU61" s="83"/>
      <c r="VV61" s="83"/>
      <c r="VW61" s="83"/>
      <c r="VX61" s="83"/>
      <c r="VY61" s="83"/>
      <c r="VZ61" s="83"/>
      <c r="WA61" s="83"/>
      <c r="WB61" s="83"/>
      <c r="WC61" s="83"/>
      <c r="WD61" s="83"/>
      <c r="WE61" s="83"/>
      <c r="WF61" s="83"/>
      <c r="WG61" s="83"/>
      <c r="WH61" s="83"/>
      <c r="WI61" s="83"/>
      <c r="WJ61" s="83"/>
      <c r="WK61" s="83"/>
      <c r="WL61" s="83"/>
      <c r="WM61" s="83"/>
      <c r="WN61" s="83"/>
      <c r="WO61" s="83"/>
      <c r="WP61" s="83"/>
      <c r="WQ61" s="83"/>
      <c r="WR61" s="83"/>
      <c r="WS61" s="83"/>
      <c r="WT61" s="83"/>
      <c r="WU61" s="83"/>
      <c r="WV61" s="83"/>
      <c r="WW61" s="83"/>
      <c r="WX61" s="83"/>
      <c r="WY61" s="83"/>
      <c r="WZ61" s="83"/>
      <c r="XA61" s="83"/>
      <c r="XB61" s="83"/>
      <c r="XC61" s="83"/>
      <c r="XD61" s="83"/>
      <c r="XE61" s="83"/>
      <c r="XF61" s="83"/>
      <c r="XG61" s="83"/>
      <c r="XH61" s="83"/>
      <c r="XI61" s="83"/>
      <c r="XJ61" s="83"/>
      <c r="XK61" s="83"/>
      <c r="XL61" s="83"/>
      <c r="XM61" s="83"/>
      <c r="XN61" s="83"/>
      <c r="XO61" s="83"/>
      <c r="XP61" s="83"/>
      <c r="XQ61" s="83"/>
      <c r="XR61" s="83"/>
      <c r="XS61" s="83"/>
      <c r="XT61" s="83"/>
      <c r="XU61" s="83"/>
      <c r="XV61" s="83"/>
      <c r="XW61" s="83"/>
      <c r="XX61" s="83"/>
      <c r="XY61" s="83"/>
      <c r="XZ61" s="83"/>
      <c r="YA61" s="83"/>
      <c r="YB61" s="83"/>
      <c r="YC61" s="83"/>
      <c r="YD61" s="83"/>
      <c r="YE61" s="83"/>
      <c r="YF61" s="83"/>
      <c r="YG61" s="83"/>
      <c r="YH61" s="83"/>
      <c r="YI61" s="83"/>
      <c r="YJ61" s="83"/>
      <c r="YK61" s="83"/>
      <c r="YL61" s="83"/>
      <c r="YM61" s="83"/>
      <c r="YN61" s="83"/>
      <c r="YO61" s="83"/>
      <c r="YP61" s="83"/>
      <c r="YQ61" s="83"/>
      <c r="YR61" s="83"/>
      <c r="YS61" s="83"/>
      <c r="YT61" s="83"/>
      <c r="YU61" s="83"/>
      <c r="YV61" s="83"/>
      <c r="YW61" s="83"/>
      <c r="YX61" s="83"/>
      <c r="YY61" s="83"/>
      <c r="YZ61" s="83"/>
      <c r="ZA61" s="83"/>
      <c r="ZB61" s="83"/>
      <c r="ZC61" s="83"/>
      <c r="ZD61" s="83"/>
      <c r="ZE61" s="83"/>
      <c r="ZF61" s="83"/>
      <c r="ZG61" s="83"/>
      <c r="ZH61" s="83"/>
      <c r="ZI61" s="83"/>
      <c r="ZJ61" s="83"/>
      <c r="ZK61" s="83"/>
      <c r="ZL61" s="83"/>
      <c r="ZM61" s="83"/>
      <c r="ZN61" s="83"/>
      <c r="ZO61" s="83"/>
      <c r="ZP61" s="83"/>
      <c r="ZQ61" s="83"/>
      <c r="ZR61" s="83"/>
      <c r="ZS61" s="83"/>
      <c r="ZT61" s="83"/>
      <c r="ZU61" s="83"/>
      <c r="ZV61" s="83"/>
      <c r="ZW61" s="83"/>
      <c r="ZX61" s="83"/>
      <c r="ZY61" s="83"/>
      <c r="ZZ61" s="83"/>
      <c r="AAA61" s="83"/>
      <c r="AAB61" s="83"/>
      <c r="AAC61" s="83"/>
      <c r="AAD61" s="83"/>
      <c r="AAE61" s="83"/>
      <c r="AAF61" s="83"/>
      <c r="AAG61" s="83"/>
      <c r="AAH61" s="83"/>
      <c r="AAI61" s="83"/>
      <c r="AAJ61" s="83"/>
      <c r="AAK61" s="83"/>
      <c r="AAL61" s="83"/>
      <c r="AAM61" s="83"/>
      <c r="AAN61" s="83"/>
      <c r="AAO61" s="83"/>
      <c r="AAP61" s="83"/>
      <c r="AAQ61" s="83"/>
      <c r="AAR61" s="83"/>
      <c r="AAS61" s="83"/>
      <c r="AAT61" s="83"/>
      <c r="AAU61" s="83"/>
      <c r="AAV61" s="83"/>
      <c r="AAW61" s="83"/>
      <c r="AAX61" s="83"/>
      <c r="AAY61" s="83"/>
      <c r="AAZ61" s="83"/>
      <c r="ABA61" s="83"/>
      <c r="ABB61" s="83"/>
      <c r="ABC61" s="83"/>
      <c r="ABD61" s="83"/>
      <c r="ABE61" s="83"/>
      <c r="ABF61" s="83"/>
      <c r="ABG61" s="83"/>
      <c r="ABH61" s="83"/>
      <c r="ABI61" s="83"/>
      <c r="ABJ61" s="83"/>
      <c r="ABK61" s="83"/>
      <c r="ABL61" s="83"/>
      <c r="ABM61" s="83"/>
      <c r="ABN61" s="83"/>
      <c r="ABO61" s="83"/>
      <c r="ABP61" s="83"/>
      <c r="ABQ61" s="83"/>
      <c r="ABR61" s="83"/>
      <c r="ABS61" s="83"/>
      <c r="ABT61" s="83"/>
      <c r="ABU61" s="83"/>
      <c r="ABV61" s="83"/>
      <c r="ABW61" s="83"/>
      <c r="ABX61" s="83"/>
      <c r="ABY61" s="83"/>
      <c r="ABZ61" s="83"/>
      <c r="ACA61" s="83"/>
      <c r="ACB61" s="83"/>
      <c r="ACC61" s="83"/>
      <c r="ACD61" s="83"/>
      <c r="ACE61" s="83"/>
      <c r="ACF61" s="83"/>
      <c r="ACG61" s="83"/>
      <c r="ACH61" s="83"/>
      <c r="ACI61" s="83"/>
      <c r="ACJ61" s="83"/>
      <c r="ACK61" s="83"/>
      <c r="ACL61" s="83"/>
      <c r="ACM61" s="83"/>
      <c r="ACN61" s="83"/>
      <c r="ACO61" s="83"/>
      <c r="ACP61" s="83"/>
      <c r="ACQ61" s="83"/>
      <c r="ACR61" s="83"/>
      <c r="ACS61" s="83"/>
      <c r="ACT61" s="83"/>
      <c r="ACU61" s="83"/>
      <c r="ACV61" s="83"/>
      <c r="ACW61" s="83"/>
      <c r="ACX61" s="83"/>
      <c r="ACY61" s="83"/>
      <c r="ACZ61" s="83"/>
      <c r="ADA61" s="83"/>
      <c r="ADB61" s="83"/>
      <c r="ADC61" s="83"/>
      <c r="ADD61" s="83"/>
      <c r="ADE61" s="83"/>
      <c r="ADF61" s="83"/>
      <c r="ADG61" s="83"/>
      <c r="ADH61" s="83"/>
      <c r="ADI61" s="83"/>
      <c r="ADJ61" s="83"/>
      <c r="ADK61" s="83"/>
      <c r="ADL61" s="83"/>
      <c r="ADM61" s="83"/>
      <c r="ADN61" s="83"/>
      <c r="ADO61" s="83"/>
      <c r="ADP61" s="83"/>
      <c r="ADQ61" s="83"/>
      <c r="ADR61" s="83"/>
      <c r="ADS61" s="83"/>
      <c r="ADT61" s="83"/>
      <c r="ADU61" s="83"/>
      <c r="ADV61" s="83"/>
      <c r="ADW61" s="83"/>
      <c r="ADX61" s="83"/>
      <c r="ADY61" s="83"/>
      <c r="ADZ61" s="83"/>
      <c r="AEA61" s="83"/>
      <c r="AEB61" s="83"/>
      <c r="AEC61" s="83"/>
      <c r="AED61" s="83"/>
      <c r="AEE61" s="83"/>
      <c r="AEF61" s="83"/>
      <c r="AEG61" s="83"/>
      <c r="AEH61" s="83"/>
      <c r="AEI61" s="83"/>
      <c r="AEJ61" s="83"/>
      <c r="AEK61" s="83"/>
      <c r="AEL61" s="83"/>
      <c r="AEM61" s="83"/>
      <c r="AEN61" s="83"/>
      <c r="AEO61" s="83"/>
      <c r="AEP61" s="83"/>
      <c r="AEQ61" s="83"/>
      <c r="AER61" s="83"/>
      <c r="AES61" s="83"/>
      <c r="AET61" s="83"/>
      <c r="AEU61" s="83"/>
      <c r="AEV61" s="83"/>
      <c r="AEW61" s="83"/>
      <c r="AEX61" s="83"/>
      <c r="AEY61" s="83"/>
      <c r="AEZ61" s="83"/>
      <c r="AFA61" s="83"/>
      <c r="AFB61" s="83"/>
      <c r="AFC61" s="83"/>
      <c r="AFD61" s="83"/>
      <c r="AFE61" s="83"/>
      <c r="AFF61" s="83"/>
      <c r="AFG61" s="83"/>
      <c r="AFH61" s="83"/>
      <c r="AFI61" s="83"/>
      <c r="AFJ61" s="83"/>
      <c r="AFK61" s="83"/>
      <c r="AFL61" s="83"/>
      <c r="AFM61" s="83"/>
      <c r="AFN61" s="83"/>
      <c r="AFO61" s="83"/>
      <c r="AFP61" s="83"/>
      <c r="AFQ61" s="83"/>
      <c r="AFR61" s="83"/>
      <c r="AFS61" s="83"/>
      <c r="AFT61" s="83"/>
      <c r="AFU61" s="83"/>
      <c r="AFV61" s="83"/>
      <c r="AFW61" s="83"/>
      <c r="AFX61" s="83"/>
      <c r="AFY61" s="83"/>
      <c r="AFZ61" s="83"/>
      <c r="AGA61" s="83"/>
      <c r="AGB61" s="83"/>
      <c r="AGC61" s="83"/>
      <c r="AGD61" s="83"/>
      <c r="AGE61" s="83"/>
      <c r="AGF61" s="83"/>
      <c r="AGG61" s="83"/>
      <c r="AGH61" s="83"/>
      <c r="AGI61" s="83"/>
      <c r="AGJ61" s="83"/>
      <c r="AGK61" s="83"/>
      <c r="AGL61" s="83"/>
      <c r="AGM61" s="83"/>
      <c r="AGN61" s="83"/>
      <c r="AGO61" s="83"/>
      <c r="AGP61" s="83"/>
      <c r="AGQ61" s="83"/>
      <c r="AGR61" s="83"/>
      <c r="AGS61" s="83"/>
      <c r="AGT61" s="83"/>
      <c r="AGU61" s="83"/>
      <c r="AGV61" s="83"/>
      <c r="AGW61" s="83"/>
      <c r="AGX61" s="83"/>
      <c r="AGY61" s="83"/>
      <c r="AGZ61" s="83"/>
      <c r="AHA61" s="83"/>
      <c r="AHB61" s="83"/>
      <c r="AHC61" s="83"/>
      <c r="AHD61" s="83"/>
      <c r="AHE61" s="83"/>
      <c r="AHF61" s="83"/>
      <c r="AHG61" s="83"/>
      <c r="AHH61" s="83"/>
      <c r="AHI61" s="83"/>
      <c r="AHJ61" s="83"/>
      <c r="AHK61" s="83"/>
      <c r="AHL61" s="83"/>
      <c r="AHM61" s="83"/>
      <c r="AHN61" s="83"/>
      <c r="AHO61" s="83"/>
      <c r="AHP61" s="83"/>
      <c r="AHQ61" s="83"/>
      <c r="AHR61" s="83"/>
      <c r="AHS61" s="83"/>
      <c r="AHT61" s="83"/>
      <c r="AHU61" s="83"/>
      <c r="AHV61" s="83"/>
      <c r="AHW61" s="83"/>
      <c r="AHX61" s="83"/>
      <c r="AHY61" s="83"/>
      <c r="AHZ61" s="83"/>
      <c r="AIA61" s="83"/>
      <c r="AIB61" s="83"/>
      <c r="AIC61" s="83"/>
      <c r="AID61" s="83"/>
      <c r="AIE61" s="83"/>
      <c r="AIF61" s="83"/>
      <c r="AIG61" s="83"/>
      <c r="AIH61" s="83"/>
      <c r="AII61" s="83"/>
      <c r="AIJ61" s="83"/>
      <c r="AIK61" s="83"/>
      <c r="AIL61" s="83"/>
      <c r="AIM61" s="83"/>
      <c r="AIN61" s="83"/>
      <c r="AIO61" s="83"/>
      <c r="AIP61" s="83"/>
      <c r="AIQ61" s="83"/>
      <c r="AIR61" s="83"/>
      <c r="AIS61" s="83"/>
      <c r="AIT61" s="83"/>
      <c r="AIU61" s="83"/>
      <c r="AIV61" s="83"/>
      <c r="AIW61" s="83"/>
      <c r="AIX61" s="83"/>
      <c r="AIY61" s="83"/>
      <c r="AIZ61" s="83"/>
      <c r="AJA61" s="83"/>
      <c r="AJB61" s="83"/>
      <c r="AJC61" s="83"/>
      <c r="AJD61" s="83"/>
      <c r="AJE61" s="83"/>
      <c r="AJF61" s="83"/>
      <c r="AJG61" s="83"/>
      <c r="AJH61" s="83"/>
      <c r="AJI61" s="83"/>
      <c r="AJJ61" s="83"/>
      <c r="AJK61" s="83"/>
      <c r="AJL61" s="83"/>
      <c r="AJM61" s="83"/>
      <c r="AJN61" s="83"/>
      <c r="AJO61" s="83"/>
      <c r="AJP61" s="83"/>
      <c r="AJQ61" s="83"/>
      <c r="AJR61" s="83"/>
      <c r="AJS61" s="83"/>
      <c r="AJT61" s="83"/>
      <c r="AJU61" s="83"/>
      <c r="AJV61" s="83"/>
      <c r="AJW61" s="83"/>
      <c r="AJX61" s="83"/>
      <c r="AJY61" s="83"/>
      <c r="AJZ61" s="83"/>
      <c r="AKA61" s="83"/>
      <c r="AKB61" s="83"/>
      <c r="AKC61" s="83"/>
      <c r="AKD61" s="83"/>
      <c r="AKE61" s="83"/>
      <c r="AKF61" s="83"/>
      <c r="AKG61" s="83"/>
      <c r="AKH61" s="83"/>
      <c r="AKI61" s="83"/>
      <c r="AKJ61" s="83"/>
      <c r="AKK61" s="83"/>
      <c r="AKL61" s="83"/>
      <c r="AKM61" s="83"/>
      <c r="AKN61" s="83"/>
      <c r="AKO61" s="83"/>
      <c r="AKP61" s="83"/>
      <c r="AKQ61" s="83"/>
      <c r="AKR61" s="83"/>
      <c r="AKS61" s="83"/>
      <c r="AKT61" s="83"/>
      <c r="AKU61" s="83"/>
      <c r="AKV61" s="83"/>
      <c r="AKW61" s="83"/>
      <c r="AKX61" s="83"/>
      <c r="AKY61" s="83"/>
      <c r="AKZ61" s="83"/>
      <c r="ALA61" s="83"/>
      <c r="ALB61" s="83"/>
      <c r="ALC61" s="83"/>
      <c r="ALD61" s="83"/>
      <c r="ALE61" s="83"/>
      <c r="ALF61" s="83"/>
      <c r="ALG61" s="83"/>
      <c r="ALH61" s="83"/>
      <c r="ALI61" s="83"/>
      <c r="ALJ61" s="83"/>
      <c r="ALK61" s="83"/>
      <c r="ALL61" s="83"/>
      <c r="ALM61" s="83"/>
      <c r="ALN61" s="83"/>
      <c r="ALO61" s="83"/>
      <c r="ALP61" s="83"/>
      <c r="ALQ61" s="83"/>
      <c r="ALR61" s="83"/>
      <c r="ALS61" s="83"/>
      <c r="ALT61" s="83"/>
      <c r="ALU61" s="83"/>
      <c r="ALV61" s="83"/>
      <c r="ALW61" s="83"/>
      <c r="ALX61" s="83"/>
      <c r="ALY61" s="83"/>
      <c r="ALZ61" s="83"/>
      <c r="AMA61" s="83"/>
      <c r="AMB61" s="83"/>
      <c r="AMC61" s="83"/>
      <c r="AMD61" s="83"/>
      <c r="AME61" s="83"/>
      <c r="AMF61" s="83"/>
      <c r="AMG61" s="83"/>
      <c r="AMH61" s="83"/>
      <c r="AMI61" s="83"/>
      <c r="AMJ61" s="83"/>
      <c r="AMK61" s="83"/>
      <c r="AML61" s="83"/>
      <c r="AMM61" s="83"/>
      <c r="AMN61" s="83"/>
      <c r="AMO61" s="83"/>
      <c r="AMP61" s="83"/>
      <c r="AMQ61" s="83"/>
      <c r="AMR61" s="83"/>
      <c r="AMS61" s="83"/>
      <c r="AMT61" s="83"/>
      <c r="AMU61" s="83"/>
      <c r="AMV61" s="83"/>
      <c r="AMW61" s="83"/>
      <c r="AMX61" s="38"/>
      <c r="AMY61" s="38"/>
      <c r="AMZ61" s="38"/>
      <c r="ANA61" s="38"/>
      <c r="ANB61" s="38"/>
      <c r="ANC61" s="38"/>
      <c r="AND61" s="38"/>
      <c r="ANE61" s="38"/>
      <c r="ANF61" s="38"/>
      <c r="ANG61" s="38"/>
      <c r="ANK61" s="0"/>
      <c r="ANL61" s="0"/>
      <c r="ANM61" s="0"/>
      <c r="XFD61" s="0"/>
    </row>
    <row r="62" s="6" customFormat="true" ht="15" hidden="false" customHeight="true" outlineLevel="0" collapsed="false">
      <c r="A62" s="1" t="n">
        <v>7</v>
      </c>
      <c r="B62" s="1" t="n">
        <v>7</v>
      </c>
      <c r="C62" s="2" t="s">
        <v>63</v>
      </c>
      <c r="D62" s="3" t="n">
        <v>-0.0993647</v>
      </c>
      <c r="E62" s="3" t="n">
        <v>0.000618115</v>
      </c>
      <c r="F62" s="3" t="n">
        <v>0.905972265897378</v>
      </c>
      <c r="G62" s="3" t="n">
        <v>-0.0297894</v>
      </c>
      <c r="H62" s="3" t="n">
        <v>0.00760225</v>
      </c>
      <c r="I62" s="3" t="n">
        <v>0.978057174521643</v>
      </c>
      <c r="J62" s="3" t="n">
        <v>-0.0489399</v>
      </c>
      <c r="K62" s="3" t="n">
        <v>0.0140527</v>
      </c>
      <c r="L62" s="3" t="n">
        <v>0.965714342691856</v>
      </c>
      <c r="M62" s="3" t="n">
        <v>0.836863754598456</v>
      </c>
      <c r="N62" s="3" t="n">
        <v>1.02252296158446</v>
      </c>
      <c r="O62" s="3" t="n">
        <v>0.855712404794703</v>
      </c>
      <c r="P62" s="4" t="n">
        <v>1</v>
      </c>
      <c r="Q62" s="6" t="n">
        <v>1</v>
      </c>
      <c r="R62" s="6" t="n">
        <v>1</v>
      </c>
      <c r="S62" s="4" t="n">
        <v>16</v>
      </c>
      <c r="T62" s="4" t="n">
        <v>16</v>
      </c>
      <c r="U62" s="3" t="s">
        <v>74</v>
      </c>
      <c r="V62" s="3" t="n">
        <v>15.4</v>
      </c>
      <c r="W62" s="3" t="n">
        <v>25</v>
      </c>
      <c r="X62" s="2" t="s">
        <v>69</v>
      </c>
      <c r="Y62" s="8" t="s">
        <v>69</v>
      </c>
      <c r="Z62" s="84" t="n">
        <v>41983</v>
      </c>
      <c r="AA62" s="2" t="s">
        <v>66</v>
      </c>
      <c r="AB62" s="3" t="s">
        <v>74</v>
      </c>
      <c r="AC62" s="4" t="n">
        <v>23</v>
      </c>
      <c r="AD62" s="4" t="n">
        <v>1</v>
      </c>
      <c r="AE62" s="4" t="s">
        <v>75</v>
      </c>
      <c r="AF62" s="4" t="n">
        <v>1</v>
      </c>
      <c r="AG62" s="4" t="s">
        <v>76</v>
      </c>
      <c r="AH62" s="4" t="n">
        <v>2</v>
      </c>
      <c r="AI62" s="4" t="s">
        <v>77</v>
      </c>
      <c r="AJ62" s="2" t="s">
        <v>70</v>
      </c>
      <c r="AK62" s="3" t="n">
        <v>15.4</v>
      </c>
      <c r="AL62" s="4" t="n">
        <v>1</v>
      </c>
      <c r="AM62" s="2" t="s">
        <v>69</v>
      </c>
      <c r="AN62" s="2"/>
      <c r="AO62" s="2"/>
      <c r="AP62" s="2"/>
      <c r="AQ62" s="2"/>
      <c r="AR62" s="2"/>
      <c r="AS62" s="2"/>
      <c r="AT62" s="2"/>
      <c r="AU62" s="2" t="n">
        <v>69</v>
      </c>
      <c r="AV62" s="85" t="s">
        <v>69</v>
      </c>
      <c r="AW62" s="85" t="s">
        <v>69</v>
      </c>
      <c r="AX62" s="86" t="s">
        <v>72</v>
      </c>
      <c r="AY62" s="87" t="n">
        <v>0</v>
      </c>
      <c r="AZ62" s="88" t="s">
        <v>72</v>
      </c>
      <c r="BA62" s="89" t="s">
        <v>72</v>
      </c>
      <c r="BB62" s="53"/>
      <c r="BC62" s="14"/>
      <c r="BD62" s="14"/>
      <c r="BE62" s="14"/>
      <c r="BF62" s="14"/>
      <c r="BG62" s="14"/>
      <c r="BH62" s="14"/>
      <c r="BI62" s="14"/>
      <c r="BJ62" s="14"/>
      <c r="BK62" s="14"/>
      <c r="BL62" s="14"/>
      <c r="BM62" s="14"/>
      <c r="BN62" s="14"/>
      <c r="BO62" s="14"/>
      <c r="BP62" s="14"/>
      <c r="BQ62" s="61"/>
      <c r="BR62" s="61"/>
      <c r="BS62" s="61"/>
      <c r="BT62" s="61"/>
      <c r="BU62" s="61"/>
      <c r="BV62" s="61"/>
      <c r="BW62" s="61"/>
      <c r="BX62" s="61"/>
      <c r="BY62" s="61"/>
      <c r="BZ62" s="61"/>
      <c r="CA62" s="61"/>
      <c r="CB62" s="61"/>
      <c r="CC62" s="61"/>
      <c r="CD62" s="61"/>
      <c r="CE62" s="61"/>
      <c r="CF62" s="61"/>
      <c r="CG62" s="61"/>
      <c r="CH62" s="61"/>
      <c r="CI62" s="61"/>
      <c r="CJ62" s="61"/>
      <c r="CK62" s="61"/>
      <c r="CL62" s="82"/>
      <c r="CM62" s="83"/>
      <c r="CN62" s="83"/>
      <c r="CO62" s="83"/>
      <c r="CP62" s="83"/>
      <c r="CQ62" s="83"/>
      <c r="CR62" s="83"/>
      <c r="CS62" s="83"/>
      <c r="CT62" s="83"/>
      <c r="CU62" s="83"/>
      <c r="CV62" s="83"/>
      <c r="CW62" s="83"/>
      <c r="CX62" s="83"/>
      <c r="CY62" s="83"/>
      <c r="CZ62" s="83"/>
      <c r="DA62" s="83"/>
      <c r="DB62" s="83"/>
      <c r="DC62" s="83"/>
      <c r="DD62" s="83"/>
      <c r="DE62" s="83"/>
      <c r="DF62" s="83"/>
      <c r="DG62" s="83"/>
      <c r="DH62" s="83"/>
      <c r="DI62" s="83"/>
      <c r="DJ62" s="83"/>
      <c r="DK62" s="83"/>
      <c r="DL62" s="83"/>
      <c r="DM62" s="83"/>
      <c r="DN62" s="83"/>
      <c r="DO62" s="83"/>
      <c r="DP62" s="83"/>
      <c r="DQ62" s="83"/>
      <c r="DR62" s="83"/>
      <c r="DS62" s="83"/>
      <c r="DT62" s="83"/>
      <c r="DU62" s="83"/>
      <c r="DV62" s="83"/>
      <c r="DW62" s="83"/>
      <c r="DX62" s="83"/>
      <c r="DY62" s="83"/>
      <c r="DZ62" s="83"/>
      <c r="EA62" s="83"/>
      <c r="EB62" s="83"/>
      <c r="EC62" s="83"/>
      <c r="ED62" s="83"/>
      <c r="EE62" s="83"/>
      <c r="EF62" s="83"/>
      <c r="EG62" s="83"/>
      <c r="EH62" s="83"/>
      <c r="EI62" s="83"/>
      <c r="EJ62" s="83"/>
      <c r="EK62" s="83"/>
      <c r="EL62" s="83"/>
      <c r="EM62" s="83"/>
      <c r="EN62" s="83"/>
      <c r="EO62" s="83"/>
      <c r="EP62" s="83"/>
      <c r="EQ62" s="83"/>
      <c r="ER62" s="83"/>
      <c r="ES62" s="83"/>
      <c r="ET62" s="83"/>
      <c r="EU62" s="83"/>
      <c r="EV62" s="83"/>
      <c r="EW62" s="83"/>
      <c r="EX62" s="83"/>
      <c r="EY62" s="83"/>
      <c r="EZ62" s="83"/>
      <c r="FA62" s="83"/>
      <c r="FB62" s="83"/>
      <c r="FC62" s="83"/>
      <c r="FD62" s="83"/>
      <c r="FE62" s="83"/>
      <c r="FF62" s="83"/>
      <c r="FG62" s="83"/>
      <c r="FH62" s="83"/>
      <c r="FI62" s="83"/>
      <c r="FJ62" s="83"/>
      <c r="FK62" s="83"/>
      <c r="FL62" s="83"/>
      <c r="FM62" s="83"/>
      <c r="FN62" s="83"/>
      <c r="FO62" s="83"/>
      <c r="FP62" s="83"/>
      <c r="FQ62" s="83"/>
      <c r="FR62" s="83"/>
      <c r="FS62" s="83"/>
      <c r="FT62" s="83"/>
      <c r="FU62" s="83"/>
      <c r="FV62" s="83"/>
      <c r="FW62" s="83"/>
      <c r="FX62" s="83"/>
      <c r="FY62" s="83"/>
      <c r="FZ62" s="83"/>
      <c r="GA62" s="83"/>
      <c r="GB62" s="83"/>
      <c r="GC62" s="83"/>
      <c r="GD62" s="83"/>
      <c r="GE62" s="83"/>
      <c r="GF62" s="83"/>
      <c r="GG62" s="83"/>
      <c r="GH62" s="83"/>
      <c r="GI62" s="83"/>
      <c r="GJ62" s="83"/>
      <c r="GK62" s="83"/>
      <c r="GL62" s="83"/>
      <c r="GM62" s="83"/>
      <c r="GN62" s="83"/>
      <c r="GO62" s="83"/>
      <c r="GP62" s="83"/>
      <c r="GQ62" s="83"/>
      <c r="GR62" s="83"/>
      <c r="GS62" s="83"/>
      <c r="GT62" s="83"/>
      <c r="GU62" s="83"/>
      <c r="GV62" s="83"/>
      <c r="GW62" s="83"/>
      <c r="GX62" s="83"/>
      <c r="GY62" s="83"/>
      <c r="GZ62" s="83"/>
      <c r="HA62" s="83"/>
      <c r="HB62" s="83"/>
      <c r="HC62" s="83"/>
      <c r="HD62" s="83"/>
      <c r="HE62" s="83"/>
      <c r="HF62" s="83"/>
      <c r="HG62" s="83"/>
      <c r="HH62" s="83"/>
      <c r="HI62" s="83"/>
      <c r="HJ62" s="83"/>
      <c r="HK62" s="83"/>
      <c r="HL62" s="83"/>
      <c r="HM62" s="83"/>
      <c r="HN62" s="83"/>
      <c r="HO62" s="83"/>
      <c r="HP62" s="83"/>
      <c r="HQ62" s="83"/>
      <c r="HR62" s="83"/>
      <c r="HS62" s="83"/>
      <c r="HT62" s="83"/>
      <c r="HU62" s="83"/>
      <c r="HV62" s="83"/>
      <c r="HW62" s="83"/>
      <c r="HX62" s="83"/>
      <c r="HY62" s="83"/>
      <c r="HZ62" s="83"/>
      <c r="IA62" s="83"/>
      <c r="IB62" s="83"/>
      <c r="IC62" s="83"/>
      <c r="ID62" s="83"/>
      <c r="IE62" s="83"/>
      <c r="IF62" s="83"/>
      <c r="IG62" s="83"/>
      <c r="IH62" s="83"/>
      <c r="II62" s="83"/>
      <c r="IJ62" s="83"/>
      <c r="IK62" s="83"/>
      <c r="IL62" s="83"/>
      <c r="IM62" s="83"/>
      <c r="IN62" s="83"/>
      <c r="IO62" s="83"/>
      <c r="IP62" s="83"/>
      <c r="IQ62" s="83"/>
      <c r="IR62" s="83"/>
      <c r="IS62" s="83"/>
      <c r="IT62" s="83"/>
      <c r="IU62" s="83"/>
      <c r="IV62" s="83"/>
      <c r="IW62" s="83"/>
      <c r="IX62" s="83"/>
      <c r="IY62" s="83"/>
      <c r="IZ62" s="83"/>
      <c r="JA62" s="83"/>
      <c r="JB62" s="83"/>
      <c r="JC62" s="83"/>
      <c r="JD62" s="83"/>
      <c r="JE62" s="83"/>
      <c r="JF62" s="83"/>
      <c r="JG62" s="83"/>
      <c r="JH62" s="83"/>
      <c r="JI62" s="83"/>
      <c r="JJ62" s="83"/>
      <c r="JK62" s="83"/>
      <c r="JL62" s="83"/>
      <c r="JM62" s="83"/>
      <c r="JN62" s="83"/>
      <c r="JO62" s="83"/>
      <c r="JP62" s="83"/>
      <c r="JQ62" s="83"/>
      <c r="JR62" s="83"/>
      <c r="JS62" s="83"/>
      <c r="JT62" s="83"/>
      <c r="JU62" s="83"/>
      <c r="JV62" s="83"/>
      <c r="JW62" s="83"/>
      <c r="JX62" s="83"/>
      <c r="JY62" s="83"/>
      <c r="JZ62" s="83"/>
      <c r="KA62" s="83"/>
      <c r="KB62" s="83"/>
      <c r="KC62" s="83"/>
      <c r="KD62" s="83"/>
      <c r="KE62" s="83"/>
      <c r="KF62" s="83"/>
      <c r="KG62" s="83"/>
      <c r="KH62" s="83"/>
      <c r="KI62" s="83"/>
      <c r="KJ62" s="83"/>
      <c r="KK62" s="83"/>
      <c r="KL62" s="83"/>
      <c r="KM62" s="83"/>
      <c r="KN62" s="83"/>
      <c r="KO62" s="83"/>
      <c r="KP62" s="83"/>
      <c r="KQ62" s="83"/>
      <c r="KR62" s="83"/>
      <c r="KS62" s="83"/>
      <c r="KT62" s="83"/>
      <c r="KU62" s="83"/>
      <c r="KV62" s="83"/>
      <c r="KW62" s="83"/>
      <c r="KX62" s="83"/>
      <c r="KY62" s="83"/>
      <c r="KZ62" s="83"/>
      <c r="LA62" s="83"/>
      <c r="LB62" s="83"/>
      <c r="LC62" s="83"/>
      <c r="LD62" s="83"/>
      <c r="LE62" s="83"/>
      <c r="LF62" s="83"/>
      <c r="LG62" s="83"/>
      <c r="LH62" s="83"/>
      <c r="LI62" s="83"/>
      <c r="LJ62" s="83"/>
      <c r="LK62" s="83"/>
      <c r="LL62" s="83"/>
      <c r="LM62" s="83"/>
      <c r="LN62" s="83"/>
      <c r="LO62" s="83"/>
      <c r="LP62" s="83"/>
      <c r="LQ62" s="83"/>
      <c r="LR62" s="83"/>
      <c r="LS62" s="83"/>
      <c r="LT62" s="83"/>
      <c r="LU62" s="83"/>
      <c r="LV62" s="83"/>
      <c r="LW62" s="83"/>
      <c r="LX62" s="83"/>
      <c r="LY62" s="83"/>
      <c r="LZ62" s="83"/>
      <c r="MA62" s="83"/>
      <c r="MB62" s="83"/>
      <c r="MC62" s="83"/>
      <c r="MD62" s="83"/>
      <c r="ME62" s="83"/>
      <c r="MF62" s="83"/>
      <c r="MG62" s="83"/>
      <c r="MH62" s="83"/>
      <c r="MI62" s="83"/>
      <c r="MJ62" s="83"/>
      <c r="MK62" s="83"/>
      <c r="ML62" s="83"/>
      <c r="MM62" s="83"/>
      <c r="MN62" s="83"/>
      <c r="MO62" s="83"/>
      <c r="MP62" s="83"/>
      <c r="MQ62" s="83"/>
      <c r="MR62" s="83"/>
      <c r="MS62" s="83"/>
      <c r="MT62" s="83"/>
      <c r="MU62" s="83"/>
      <c r="MV62" s="83"/>
      <c r="MW62" s="83"/>
      <c r="MX62" s="83"/>
      <c r="MY62" s="83"/>
      <c r="MZ62" s="83"/>
      <c r="NA62" s="83"/>
      <c r="NB62" s="83"/>
      <c r="NC62" s="83"/>
      <c r="ND62" s="83"/>
      <c r="NE62" s="83"/>
      <c r="NF62" s="83"/>
      <c r="NG62" s="83"/>
      <c r="NH62" s="83"/>
      <c r="NI62" s="83"/>
      <c r="NJ62" s="83"/>
      <c r="NK62" s="83"/>
      <c r="NL62" s="83"/>
      <c r="NM62" s="83"/>
      <c r="NN62" s="83"/>
      <c r="NO62" s="83"/>
      <c r="NP62" s="83"/>
      <c r="NQ62" s="83"/>
      <c r="NR62" s="83"/>
      <c r="NS62" s="83"/>
      <c r="NT62" s="83"/>
      <c r="NU62" s="83"/>
      <c r="NV62" s="83"/>
      <c r="NW62" s="83"/>
      <c r="NX62" s="83"/>
      <c r="NY62" s="83"/>
      <c r="NZ62" s="83"/>
      <c r="OA62" s="83"/>
      <c r="OB62" s="83"/>
      <c r="OC62" s="83"/>
      <c r="OD62" s="83"/>
      <c r="OE62" s="83"/>
      <c r="OF62" s="83"/>
      <c r="OG62" s="83"/>
      <c r="OH62" s="83"/>
      <c r="OI62" s="83"/>
      <c r="OJ62" s="83"/>
      <c r="OK62" s="83"/>
      <c r="OL62" s="83"/>
      <c r="OM62" s="83"/>
      <c r="ON62" s="83"/>
      <c r="OO62" s="83"/>
      <c r="OP62" s="83"/>
      <c r="OQ62" s="83"/>
      <c r="OR62" s="83"/>
      <c r="OS62" s="83"/>
      <c r="OT62" s="83"/>
      <c r="OU62" s="83"/>
      <c r="OV62" s="83"/>
      <c r="OW62" s="83"/>
      <c r="OX62" s="83"/>
      <c r="OY62" s="83"/>
      <c r="OZ62" s="83"/>
      <c r="PA62" s="83"/>
      <c r="PB62" s="83"/>
      <c r="PC62" s="83"/>
      <c r="PD62" s="83"/>
      <c r="PE62" s="83"/>
      <c r="PF62" s="83"/>
      <c r="PG62" s="83"/>
      <c r="PH62" s="83"/>
      <c r="PI62" s="83"/>
      <c r="PJ62" s="83"/>
      <c r="PK62" s="83"/>
      <c r="PL62" s="83"/>
      <c r="PM62" s="83"/>
      <c r="PN62" s="83"/>
      <c r="PO62" s="83"/>
      <c r="PP62" s="83"/>
      <c r="PQ62" s="83"/>
      <c r="PR62" s="83"/>
      <c r="PS62" s="83"/>
      <c r="PT62" s="83"/>
      <c r="PU62" s="83"/>
      <c r="PV62" s="83"/>
      <c r="PW62" s="83"/>
      <c r="PX62" s="83"/>
      <c r="PY62" s="83"/>
      <c r="PZ62" s="83"/>
      <c r="QA62" s="83"/>
      <c r="QB62" s="83"/>
      <c r="QC62" s="83"/>
      <c r="QD62" s="83"/>
      <c r="QE62" s="83"/>
      <c r="QF62" s="83"/>
      <c r="QG62" s="83"/>
      <c r="QH62" s="83"/>
      <c r="QI62" s="83"/>
      <c r="QJ62" s="83"/>
      <c r="QK62" s="83"/>
      <c r="QL62" s="83"/>
      <c r="QM62" s="83"/>
      <c r="QN62" s="83"/>
      <c r="QO62" s="83"/>
      <c r="QP62" s="83"/>
      <c r="QQ62" s="83"/>
      <c r="QR62" s="83"/>
      <c r="QS62" s="83"/>
      <c r="QT62" s="83"/>
      <c r="QU62" s="83"/>
      <c r="QV62" s="83"/>
      <c r="QW62" s="83"/>
      <c r="QX62" s="83"/>
      <c r="QY62" s="83"/>
      <c r="QZ62" s="83"/>
      <c r="RA62" s="83"/>
      <c r="RB62" s="83"/>
      <c r="RC62" s="83"/>
      <c r="RD62" s="83"/>
      <c r="RE62" s="83"/>
      <c r="RF62" s="83"/>
      <c r="RG62" s="83"/>
      <c r="RH62" s="83"/>
      <c r="RI62" s="83"/>
      <c r="RJ62" s="83"/>
      <c r="RK62" s="83"/>
      <c r="RL62" s="83"/>
      <c r="RM62" s="83"/>
      <c r="RN62" s="83"/>
      <c r="RO62" s="83"/>
      <c r="RP62" s="83"/>
      <c r="RQ62" s="83"/>
      <c r="RR62" s="83"/>
      <c r="RS62" s="83"/>
      <c r="RT62" s="83"/>
      <c r="RU62" s="83"/>
      <c r="RV62" s="83"/>
      <c r="RW62" s="83"/>
      <c r="RX62" s="83"/>
      <c r="RY62" s="83"/>
      <c r="RZ62" s="83"/>
      <c r="SA62" s="83"/>
      <c r="SB62" s="83"/>
      <c r="SC62" s="83"/>
      <c r="SD62" s="83"/>
      <c r="SE62" s="83"/>
      <c r="SF62" s="83"/>
      <c r="SG62" s="83"/>
      <c r="SH62" s="83"/>
      <c r="SI62" s="83"/>
      <c r="SJ62" s="83"/>
      <c r="SK62" s="83"/>
      <c r="SL62" s="83"/>
      <c r="SM62" s="83"/>
      <c r="SN62" s="83"/>
      <c r="SO62" s="83"/>
      <c r="SP62" s="83"/>
      <c r="SQ62" s="83"/>
      <c r="SR62" s="83"/>
      <c r="SS62" s="83"/>
      <c r="ST62" s="83"/>
      <c r="SU62" s="83"/>
      <c r="SV62" s="83"/>
      <c r="SW62" s="83"/>
      <c r="SX62" s="83"/>
      <c r="SY62" s="83"/>
      <c r="SZ62" s="83"/>
      <c r="TA62" s="83"/>
      <c r="TB62" s="83"/>
      <c r="TC62" s="83"/>
      <c r="TD62" s="83"/>
      <c r="TE62" s="83"/>
      <c r="TF62" s="83"/>
      <c r="TG62" s="83"/>
      <c r="TH62" s="83"/>
      <c r="TI62" s="83"/>
      <c r="TJ62" s="83"/>
      <c r="TK62" s="83"/>
      <c r="TL62" s="83"/>
      <c r="TM62" s="83"/>
      <c r="TN62" s="83"/>
      <c r="TO62" s="83"/>
      <c r="TP62" s="83"/>
      <c r="TQ62" s="83"/>
      <c r="TR62" s="83"/>
      <c r="TS62" s="83"/>
      <c r="TT62" s="83"/>
      <c r="TU62" s="83"/>
      <c r="TV62" s="83"/>
      <c r="TW62" s="83"/>
      <c r="TX62" s="83"/>
      <c r="TY62" s="83"/>
      <c r="TZ62" s="83"/>
      <c r="UA62" s="83"/>
      <c r="UB62" s="83"/>
      <c r="UC62" s="83"/>
      <c r="UD62" s="83"/>
      <c r="UE62" s="83"/>
      <c r="UF62" s="83"/>
      <c r="UG62" s="83"/>
      <c r="UH62" s="83"/>
      <c r="UI62" s="83"/>
      <c r="UJ62" s="83"/>
      <c r="UK62" s="83"/>
      <c r="UL62" s="83"/>
      <c r="UM62" s="83"/>
      <c r="UN62" s="83"/>
      <c r="UO62" s="83"/>
      <c r="UP62" s="83"/>
      <c r="UQ62" s="83"/>
      <c r="UR62" s="83"/>
      <c r="US62" s="83"/>
      <c r="UT62" s="83"/>
      <c r="UU62" s="83"/>
      <c r="UV62" s="83"/>
      <c r="UW62" s="83"/>
      <c r="UX62" s="83"/>
      <c r="UY62" s="83"/>
      <c r="UZ62" s="83"/>
      <c r="VA62" s="83"/>
      <c r="VB62" s="83"/>
      <c r="VC62" s="83"/>
      <c r="VD62" s="83"/>
      <c r="VE62" s="83"/>
      <c r="VF62" s="83"/>
      <c r="VG62" s="83"/>
      <c r="VH62" s="83"/>
      <c r="VI62" s="83"/>
      <c r="VJ62" s="83"/>
      <c r="VK62" s="83"/>
      <c r="VL62" s="83"/>
      <c r="VM62" s="83"/>
      <c r="VN62" s="83"/>
      <c r="VO62" s="83"/>
      <c r="VP62" s="83"/>
      <c r="VQ62" s="83"/>
      <c r="VR62" s="83"/>
      <c r="VS62" s="83"/>
      <c r="VT62" s="83"/>
      <c r="VU62" s="83"/>
      <c r="VV62" s="83"/>
      <c r="VW62" s="83"/>
      <c r="VX62" s="83"/>
      <c r="VY62" s="83"/>
      <c r="VZ62" s="83"/>
      <c r="WA62" s="83"/>
      <c r="WB62" s="83"/>
      <c r="WC62" s="83"/>
      <c r="WD62" s="83"/>
      <c r="WE62" s="83"/>
      <c r="WF62" s="83"/>
      <c r="WG62" s="83"/>
      <c r="WH62" s="83"/>
      <c r="WI62" s="83"/>
      <c r="WJ62" s="83"/>
      <c r="WK62" s="83"/>
      <c r="WL62" s="83"/>
      <c r="WM62" s="83"/>
      <c r="WN62" s="83"/>
      <c r="WO62" s="83"/>
      <c r="WP62" s="83"/>
      <c r="WQ62" s="83"/>
      <c r="WR62" s="83"/>
      <c r="WS62" s="83"/>
      <c r="WT62" s="83"/>
      <c r="WU62" s="83"/>
      <c r="WV62" s="83"/>
      <c r="WW62" s="83"/>
      <c r="WX62" s="83"/>
      <c r="WY62" s="83"/>
      <c r="WZ62" s="83"/>
      <c r="XA62" s="83"/>
      <c r="XB62" s="83"/>
      <c r="XC62" s="83"/>
      <c r="XD62" s="83"/>
      <c r="XE62" s="83"/>
      <c r="XF62" s="83"/>
      <c r="XG62" s="83"/>
      <c r="XH62" s="83"/>
      <c r="XI62" s="83"/>
      <c r="XJ62" s="83"/>
      <c r="XK62" s="83"/>
      <c r="XL62" s="83"/>
      <c r="XM62" s="83"/>
      <c r="XN62" s="83"/>
      <c r="XO62" s="83"/>
      <c r="XP62" s="83"/>
      <c r="XQ62" s="83"/>
      <c r="XR62" s="83"/>
      <c r="XS62" s="83"/>
      <c r="XT62" s="83"/>
      <c r="XU62" s="83"/>
      <c r="XV62" s="83"/>
      <c r="XW62" s="83"/>
      <c r="XX62" s="83"/>
      <c r="XY62" s="83"/>
      <c r="XZ62" s="83"/>
      <c r="YA62" s="83"/>
      <c r="YB62" s="83"/>
      <c r="YC62" s="83"/>
      <c r="YD62" s="83"/>
      <c r="YE62" s="83"/>
      <c r="YF62" s="83"/>
      <c r="YG62" s="83"/>
      <c r="YH62" s="83"/>
      <c r="YI62" s="83"/>
      <c r="YJ62" s="83"/>
      <c r="YK62" s="83"/>
      <c r="YL62" s="83"/>
      <c r="YM62" s="83"/>
      <c r="YN62" s="83"/>
      <c r="YO62" s="83"/>
      <c r="YP62" s="83"/>
      <c r="YQ62" s="83"/>
      <c r="YR62" s="83"/>
      <c r="YS62" s="83"/>
      <c r="YT62" s="83"/>
      <c r="YU62" s="83"/>
      <c r="YV62" s="83"/>
      <c r="YW62" s="83"/>
      <c r="YX62" s="83"/>
      <c r="YY62" s="83"/>
      <c r="YZ62" s="83"/>
      <c r="ZA62" s="83"/>
      <c r="ZB62" s="83"/>
      <c r="ZC62" s="83"/>
      <c r="ZD62" s="83"/>
      <c r="ZE62" s="83"/>
      <c r="ZF62" s="83"/>
      <c r="ZG62" s="83"/>
      <c r="ZH62" s="83"/>
      <c r="ZI62" s="83"/>
      <c r="ZJ62" s="83"/>
      <c r="ZK62" s="83"/>
      <c r="ZL62" s="83"/>
      <c r="ZM62" s="83"/>
      <c r="ZN62" s="83"/>
      <c r="ZO62" s="83"/>
      <c r="ZP62" s="83"/>
      <c r="ZQ62" s="83"/>
      <c r="ZR62" s="83"/>
      <c r="ZS62" s="83"/>
      <c r="ZT62" s="83"/>
      <c r="ZU62" s="83"/>
      <c r="ZV62" s="83"/>
      <c r="ZW62" s="83"/>
      <c r="ZX62" s="83"/>
      <c r="ZY62" s="83"/>
      <c r="ZZ62" s="83"/>
      <c r="AAA62" s="83"/>
      <c r="AAB62" s="83"/>
      <c r="AAC62" s="83"/>
      <c r="AAD62" s="83"/>
      <c r="AAE62" s="83"/>
      <c r="AAF62" s="83"/>
      <c r="AAG62" s="83"/>
      <c r="AAH62" s="83"/>
      <c r="AAI62" s="83"/>
      <c r="AAJ62" s="83"/>
      <c r="AAK62" s="83"/>
      <c r="AAL62" s="83"/>
      <c r="AAM62" s="83"/>
      <c r="AAN62" s="83"/>
      <c r="AAO62" s="83"/>
      <c r="AAP62" s="83"/>
      <c r="AAQ62" s="83"/>
      <c r="AAR62" s="83"/>
      <c r="AAS62" s="83"/>
      <c r="AAT62" s="83"/>
      <c r="AAU62" s="83"/>
      <c r="AAV62" s="83"/>
      <c r="AAW62" s="83"/>
      <c r="AAX62" s="83"/>
      <c r="AAY62" s="83"/>
      <c r="AAZ62" s="83"/>
      <c r="ABA62" s="83"/>
      <c r="ABB62" s="83"/>
      <c r="ABC62" s="83"/>
      <c r="ABD62" s="83"/>
      <c r="ABE62" s="83"/>
      <c r="ABF62" s="83"/>
      <c r="ABG62" s="83"/>
      <c r="ABH62" s="83"/>
      <c r="ABI62" s="83"/>
      <c r="ABJ62" s="83"/>
      <c r="ABK62" s="83"/>
      <c r="ABL62" s="83"/>
      <c r="ABM62" s="83"/>
      <c r="ABN62" s="83"/>
      <c r="ABO62" s="83"/>
      <c r="ABP62" s="83"/>
      <c r="ABQ62" s="83"/>
      <c r="ABR62" s="83"/>
      <c r="ABS62" s="83"/>
      <c r="ABT62" s="83"/>
      <c r="ABU62" s="83"/>
      <c r="ABV62" s="83"/>
      <c r="ABW62" s="83"/>
      <c r="ABX62" s="83"/>
      <c r="ABY62" s="83"/>
      <c r="ABZ62" s="83"/>
      <c r="ACA62" s="83"/>
      <c r="ACB62" s="83"/>
      <c r="ACC62" s="83"/>
      <c r="ACD62" s="83"/>
      <c r="ACE62" s="83"/>
      <c r="ACF62" s="83"/>
      <c r="ACG62" s="83"/>
      <c r="ACH62" s="83"/>
      <c r="ACI62" s="83"/>
      <c r="ACJ62" s="83"/>
      <c r="ACK62" s="83"/>
      <c r="ACL62" s="83"/>
      <c r="ACM62" s="83"/>
      <c r="ACN62" s="83"/>
      <c r="ACO62" s="83"/>
      <c r="ACP62" s="83"/>
      <c r="ACQ62" s="83"/>
      <c r="ACR62" s="83"/>
      <c r="ACS62" s="83"/>
      <c r="ACT62" s="83"/>
      <c r="ACU62" s="83"/>
      <c r="ACV62" s="83"/>
      <c r="ACW62" s="83"/>
      <c r="ACX62" s="83"/>
      <c r="ACY62" s="83"/>
      <c r="ACZ62" s="83"/>
      <c r="ADA62" s="83"/>
      <c r="ADB62" s="83"/>
      <c r="ADC62" s="83"/>
      <c r="ADD62" s="83"/>
      <c r="ADE62" s="83"/>
      <c r="ADF62" s="83"/>
      <c r="ADG62" s="83"/>
      <c r="ADH62" s="83"/>
      <c r="ADI62" s="83"/>
      <c r="ADJ62" s="83"/>
      <c r="ADK62" s="83"/>
      <c r="ADL62" s="83"/>
      <c r="ADM62" s="83"/>
      <c r="ADN62" s="83"/>
      <c r="ADO62" s="83"/>
      <c r="ADP62" s="83"/>
      <c r="ADQ62" s="83"/>
      <c r="ADR62" s="83"/>
      <c r="ADS62" s="83"/>
      <c r="ADT62" s="83"/>
      <c r="ADU62" s="83"/>
      <c r="ADV62" s="83"/>
      <c r="ADW62" s="83"/>
      <c r="ADX62" s="83"/>
      <c r="ADY62" s="83"/>
      <c r="ADZ62" s="83"/>
      <c r="AEA62" s="83"/>
      <c r="AEB62" s="83"/>
      <c r="AEC62" s="83"/>
      <c r="AED62" s="83"/>
      <c r="AEE62" s="83"/>
      <c r="AEF62" s="83"/>
      <c r="AEG62" s="83"/>
      <c r="AEH62" s="83"/>
      <c r="AEI62" s="83"/>
      <c r="AEJ62" s="83"/>
      <c r="AEK62" s="83"/>
      <c r="AEL62" s="83"/>
      <c r="AEM62" s="83"/>
      <c r="AEN62" s="83"/>
      <c r="AEO62" s="83"/>
      <c r="AEP62" s="83"/>
      <c r="AEQ62" s="83"/>
      <c r="AER62" s="83"/>
      <c r="AES62" s="83"/>
      <c r="AET62" s="83"/>
      <c r="AEU62" s="83"/>
      <c r="AEV62" s="83"/>
      <c r="AEW62" s="83"/>
      <c r="AEX62" s="83"/>
      <c r="AEY62" s="83"/>
      <c r="AEZ62" s="83"/>
      <c r="AFA62" s="83"/>
      <c r="AFB62" s="83"/>
      <c r="AFC62" s="83"/>
      <c r="AFD62" s="83"/>
      <c r="AFE62" s="83"/>
      <c r="AFF62" s="83"/>
      <c r="AFG62" s="83"/>
      <c r="AFH62" s="83"/>
      <c r="AFI62" s="83"/>
      <c r="AFJ62" s="83"/>
      <c r="AFK62" s="83"/>
      <c r="AFL62" s="83"/>
      <c r="AFM62" s="83"/>
      <c r="AFN62" s="83"/>
      <c r="AFO62" s="83"/>
      <c r="AFP62" s="83"/>
      <c r="AFQ62" s="83"/>
      <c r="AFR62" s="83"/>
      <c r="AFS62" s="83"/>
      <c r="AFT62" s="83"/>
      <c r="AFU62" s="83"/>
      <c r="AFV62" s="83"/>
      <c r="AFW62" s="83"/>
      <c r="AFX62" s="83"/>
      <c r="AFY62" s="83"/>
      <c r="AFZ62" s="83"/>
      <c r="AGA62" s="83"/>
      <c r="AGB62" s="83"/>
      <c r="AGC62" s="83"/>
      <c r="AGD62" s="83"/>
      <c r="AGE62" s="83"/>
      <c r="AGF62" s="83"/>
      <c r="AGG62" s="83"/>
      <c r="AGH62" s="83"/>
      <c r="AGI62" s="83"/>
      <c r="AGJ62" s="83"/>
      <c r="AGK62" s="83"/>
      <c r="AGL62" s="83"/>
      <c r="AGM62" s="83"/>
      <c r="AGN62" s="83"/>
      <c r="AGO62" s="83"/>
      <c r="AGP62" s="83"/>
      <c r="AGQ62" s="83"/>
      <c r="AGR62" s="83"/>
      <c r="AGS62" s="83"/>
      <c r="AGT62" s="83"/>
      <c r="AGU62" s="83"/>
      <c r="AGV62" s="83"/>
      <c r="AGW62" s="83"/>
      <c r="AGX62" s="83"/>
      <c r="AGY62" s="83"/>
      <c r="AGZ62" s="83"/>
      <c r="AHA62" s="83"/>
      <c r="AHB62" s="83"/>
      <c r="AHC62" s="83"/>
      <c r="AHD62" s="83"/>
      <c r="AHE62" s="83"/>
      <c r="AHF62" s="83"/>
      <c r="AHG62" s="83"/>
      <c r="AHH62" s="83"/>
      <c r="AHI62" s="83"/>
      <c r="AHJ62" s="83"/>
      <c r="AHK62" s="83"/>
      <c r="AHL62" s="83"/>
      <c r="AHM62" s="83"/>
      <c r="AHN62" s="83"/>
      <c r="AHO62" s="83"/>
      <c r="AHP62" s="83"/>
      <c r="AHQ62" s="83"/>
      <c r="AHR62" s="83"/>
      <c r="AHS62" s="83"/>
      <c r="AHT62" s="83"/>
      <c r="AHU62" s="83"/>
      <c r="AHV62" s="83"/>
      <c r="AHW62" s="83"/>
      <c r="AHX62" s="83"/>
      <c r="AHY62" s="83"/>
      <c r="AHZ62" s="83"/>
      <c r="AIA62" s="83"/>
      <c r="AIB62" s="83"/>
      <c r="AIC62" s="83"/>
      <c r="AID62" s="83"/>
      <c r="AIE62" s="83"/>
      <c r="AIF62" s="83"/>
      <c r="AIG62" s="83"/>
      <c r="AIH62" s="83"/>
      <c r="AII62" s="83"/>
      <c r="AIJ62" s="83"/>
      <c r="AIK62" s="83"/>
      <c r="AIL62" s="83"/>
      <c r="AIM62" s="83"/>
      <c r="AIN62" s="83"/>
      <c r="AIO62" s="83"/>
      <c r="AIP62" s="83"/>
      <c r="AIQ62" s="83"/>
      <c r="AIR62" s="83"/>
      <c r="AIS62" s="83"/>
      <c r="AIT62" s="83"/>
      <c r="AIU62" s="83"/>
      <c r="AIV62" s="83"/>
      <c r="AIW62" s="83"/>
      <c r="AIX62" s="83"/>
      <c r="AIY62" s="83"/>
      <c r="AIZ62" s="83"/>
      <c r="AJA62" s="83"/>
      <c r="AJB62" s="83"/>
      <c r="AJC62" s="83"/>
      <c r="AJD62" s="83"/>
      <c r="AJE62" s="83"/>
      <c r="AJF62" s="83"/>
      <c r="AJG62" s="83"/>
      <c r="AJH62" s="83"/>
      <c r="AJI62" s="83"/>
      <c r="AJJ62" s="83"/>
      <c r="AJK62" s="83"/>
      <c r="AJL62" s="83"/>
      <c r="AJM62" s="83"/>
      <c r="AJN62" s="83"/>
      <c r="AJO62" s="83"/>
      <c r="AJP62" s="83"/>
      <c r="AJQ62" s="83"/>
      <c r="AJR62" s="83"/>
      <c r="AJS62" s="83"/>
      <c r="AJT62" s="83"/>
      <c r="AJU62" s="83"/>
      <c r="AJV62" s="83"/>
      <c r="AJW62" s="83"/>
      <c r="AJX62" s="83"/>
      <c r="AJY62" s="83"/>
      <c r="AJZ62" s="83"/>
      <c r="AKA62" s="83"/>
      <c r="AKB62" s="83"/>
      <c r="AKC62" s="83"/>
      <c r="AKD62" s="83"/>
      <c r="AKE62" s="83"/>
      <c r="AKF62" s="83"/>
      <c r="AKG62" s="83"/>
      <c r="AKH62" s="83"/>
      <c r="AKI62" s="83"/>
      <c r="AKJ62" s="83"/>
      <c r="AKK62" s="83"/>
      <c r="AKL62" s="83"/>
      <c r="AKM62" s="83"/>
      <c r="AKN62" s="83"/>
      <c r="AKO62" s="83"/>
      <c r="AKP62" s="83"/>
      <c r="AKQ62" s="83"/>
      <c r="AKR62" s="83"/>
      <c r="AKS62" s="83"/>
      <c r="AKT62" s="83"/>
      <c r="AKU62" s="83"/>
      <c r="AKV62" s="83"/>
      <c r="AKW62" s="83"/>
      <c r="AKX62" s="83"/>
      <c r="AKY62" s="83"/>
      <c r="AKZ62" s="83"/>
      <c r="ALA62" s="83"/>
      <c r="ALB62" s="83"/>
      <c r="ALC62" s="83"/>
      <c r="ALD62" s="83"/>
      <c r="ALE62" s="83"/>
      <c r="ALF62" s="83"/>
      <c r="ALG62" s="83"/>
      <c r="ALH62" s="83"/>
      <c r="ALI62" s="83"/>
      <c r="ALJ62" s="83"/>
      <c r="ALK62" s="83"/>
      <c r="ALL62" s="83"/>
      <c r="ALM62" s="83"/>
      <c r="ALN62" s="83"/>
      <c r="ALO62" s="83"/>
      <c r="ALP62" s="83"/>
      <c r="ALQ62" s="83"/>
      <c r="ALR62" s="83"/>
      <c r="ALS62" s="83"/>
      <c r="ALT62" s="83"/>
      <c r="ALU62" s="83"/>
      <c r="ALV62" s="83"/>
      <c r="ALW62" s="83"/>
      <c r="ALX62" s="83"/>
      <c r="ALY62" s="83"/>
      <c r="ALZ62" s="83"/>
      <c r="AMA62" s="83"/>
      <c r="AMB62" s="83"/>
      <c r="AMC62" s="83"/>
      <c r="AMD62" s="83"/>
      <c r="AME62" s="83"/>
      <c r="AMF62" s="83"/>
      <c r="AMG62" s="83"/>
      <c r="AMH62" s="83"/>
      <c r="AMI62" s="83"/>
      <c r="AMJ62" s="83"/>
      <c r="AMK62" s="83"/>
      <c r="AML62" s="83"/>
      <c r="AMM62" s="83"/>
      <c r="AMN62" s="83"/>
      <c r="AMO62" s="83"/>
      <c r="AMP62" s="83"/>
      <c r="AMQ62" s="83"/>
      <c r="AMR62" s="83"/>
      <c r="AMS62" s="83"/>
      <c r="AMT62" s="83"/>
      <c r="AMU62" s="83"/>
      <c r="AMV62" s="83"/>
      <c r="AMW62" s="83"/>
      <c r="AMX62" s="38"/>
      <c r="AMY62" s="38"/>
      <c r="AMZ62" s="38"/>
      <c r="ANA62" s="38"/>
      <c r="ANB62" s="38"/>
      <c r="ANC62" s="38"/>
      <c r="AND62" s="38"/>
      <c r="ANE62" s="38"/>
      <c r="ANF62" s="38"/>
      <c r="ANG62" s="38"/>
      <c r="ANK62" s="0"/>
      <c r="ANL62" s="0"/>
      <c r="ANM62" s="0"/>
      <c r="XFD62" s="0"/>
    </row>
    <row r="63" s="6" customFormat="true" ht="15" hidden="false" customHeight="true" outlineLevel="0" collapsed="false">
      <c r="A63" s="1" t="n">
        <v>8</v>
      </c>
      <c r="B63" s="1" t="n">
        <v>8</v>
      </c>
      <c r="C63" s="2" t="s">
        <v>63</v>
      </c>
      <c r="D63" s="3" t="n">
        <v>-0.0928269</v>
      </c>
      <c r="E63" s="3" t="n">
        <v>-0.0194505</v>
      </c>
      <c r="F63" s="3" t="n">
        <v>0.893796284018839</v>
      </c>
      <c r="G63" s="3" t="n">
        <v>-0.0343905</v>
      </c>
      <c r="H63" s="3" t="n">
        <v>0.0724067</v>
      </c>
      <c r="I63" s="3" t="n">
        <v>1.03874806046077</v>
      </c>
      <c r="J63" s="3" t="n">
        <v>-0.0536115</v>
      </c>
      <c r="K63" s="3" t="n">
        <v>-0.0517311</v>
      </c>
      <c r="L63" s="3" t="n">
        <v>0.900016124236481</v>
      </c>
      <c r="M63" s="3" t="n">
        <v>0.834578142800494</v>
      </c>
      <c r="N63" s="3" t="n">
        <v>1.00122585074155</v>
      </c>
      <c r="O63" s="3" t="n">
        <v>0.835601211035729</v>
      </c>
      <c r="P63" s="4" t="n">
        <v>1</v>
      </c>
      <c r="Q63" s="6" t="n">
        <v>1</v>
      </c>
      <c r="R63" s="6" t="n">
        <v>1</v>
      </c>
      <c r="S63" s="4" t="n">
        <v>16</v>
      </c>
      <c r="T63" s="4" t="n">
        <v>16</v>
      </c>
      <c r="U63" s="3" t="s">
        <v>74</v>
      </c>
      <c r="V63" s="3" t="n">
        <v>29.5</v>
      </c>
      <c r="W63" s="3" t="n">
        <v>42.1</v>
      </c>
      <c r="X63" s="2" t="s">
        <v>78</v>
      </c>
      <c r="Y63" s="8" t="n">
        <v>41953</v>
      </c>
      <c r="Z63" s="84" t="n">
        <v>41960</v>
      </c>
      <c r="AA63" s="2" t="s">
        <v>66</v>
      </c>
      <c r="AB63" s="3" t="s">
        <v>74</v>
      </c>
      <c r="AC63" s="4" t="n">
        <v>23</v>
      </c>
      <c r="AD63" s="4" t="n">
        <v>1</v>
      </c>
      <c r="AE63" s="4" t="s">
        <v>75</v>
      </c>
      <c r="AF63" s="4" t="n">
        <v>1</v>
      </c>
      <c r="AG63" s="4" t="s">
        <v>76</v>
      </c>
      <c r="AH63" s="4" t="n">
        <v>2</v>
      </c>
      <c r="AI63" s="4" t="s">
        <v>79</v>
      </c>
      <c r="AJ63" s="2" t="s">
        <v>70</v>
      </c>
      <c r="AK63" s="3" t="n">
        <v>29.5</v>
      </c>
      <c r="AL63" s="4" t="n">
        <v>3</v>
      </c>
      <c r="AM63" s="2" t="s">
        <v>78</v>
      </c>
      <c r="AN63" s="2"/>
      <c r="AO63" s="2"/>
      <c r="AP63" s="2"/>
      <c r="AQ63" s="2" t="s">
        <v>71</v>
      </c>
      <c r="AR63" s="2"/>
      <c r="AS63" s="2"/>
      <c r="AT63" s="2"/>
      <c r="AU63" s="2" t="n">
        <v>46</v>
      </c>
      <c r="AV63" s="85" t="n">
        <v>39</v>
      </c>
      <c r="AW63" s="85" t="n">
        <v>7</v>
      </c>
      <c r="AX63" s="86" t="s">
        <v>72</v>
      </c>
      <c r="AY63" s="87" t="n">
        <v>0</v>
      </c>
      <c r="AZ63" s="88" t="n">
        <v>0</v>
      </c>
      <c r="BA63" s="87" t="n">
        <v>0</v>
      </c>
      <c r="BB63" s="53"/>
      <c r="BC63" s="14"/>
      <c r="BD63" s="14"/>
      <c r="BE63" s="14"/>
      <c r="BF63" s="14"/>
      <c r="BG63" s="14"/>
      <c r="BH63" s="14"/>
      <c r="BI63" s="14"/>
      <c r="BJ63" s="14"/>
      <c r="BK63" s="14"/>
      <c r="BL63" s="14"/>
      <c r="BM63" s="14"/>
      <c r="BN63" s="14"/>
      <c r="BO63" s="14"/>
      <c r="BP63" s="14"/>
      <c r="BQ63" s="61"/>
      <c r="BR63" s="61"/>
      <c r="BS63" s="61"/>
      <c r="BT63" s="61"/>
      <c r="BU63" s="61"/>
      <c r="BV63" s="61"/>
      <c r="BW63" s="61"/>
      <c r="BX63" s="61"/>
      <c r="BY63" s="61"/>
      <c r="BZ63" s="61"/>
      <c r="CA63" s="61"/>
      <c r="CB63" s="61"/>
      <c r="CC63" s="61"/>
      <c r="CD63" s="61"/>
      <c r="CE63" s="61"/>
      <c r="CF63" s="61"/>
      <c r="CG63" s="61"/>
      <c r="CH63" s="61"/>
      <c r="CI63" s="61"/>
      <c r="CJ63" s="61"/>
      <c r="CK63" s="61"/>
      <c r="CL63" s="82"/>
      <c r="CM63" s="83"/>
      <c r="CN63" s="83"/>
      <c r="CO63" s="83"/>
      <c r="CP63" s="83"/>
      <c r="CQ63" s="83"/>
      <c r="CR63" s="83"/>
      <c r="CS63" s="83"/>
      <c r="CT63" s="83"/>
      <c r="CU63" s="83"/>
      <c r="CV63" s="83"/>
      <c r="CW63" s="83"/>
      <c r="CX63" s="83"/>
      <c r="CY63" s="83"/>
      <c r="CZ63" s="83"/>
      <c r="DA63" s="83"/>
      <c r="DB63" s="83"/>
      <c r="DC63" s="83"/>
      <c r="DD63" s="83"/>
      <c r="DE63" s="83"/>
      <c r="DF63" s="83"/>
      <c r="DG63" s="83"/>
      <c r="DH63" s="83"/>
      <c r="DI63" s="83"/>
      <c r="DJ63" s="83"/>
      <c r="DK63" s="83"/>
      <c r="DL63" s="83"/>
      <c r="DM63" s="83"/>
      <c r="DN63" s="83"/>
      <c r="DO63" s="83"/>
      <c r="DP63" s="83"/>
      <c r="DQ63" s="83"/>
      <c r="DR63" s="83"/>
      <c r="DS63" s="83"/>
      <c r="DT63" s="83"/>
      <c r="DU63" s="83"/>
      <c r="DV63" s="83"/>
      <c r="DW63" s="83"/>
      <c r="DX63" s="83"/>
      <c r="DY63" s="83"/>
      <c r="DZ63" s="83"/>
      <c r="EA63" s="83"/>
      <c r="EB63" s="83"/>
      <c r="EC63" s="83"/>
      <c r="ED63" s="83"/>
      <c r="EE63" s="83"/>
      <c r="EF63" s="83"/>
      <c r="EG63" s="83"/>
      <c r="EH63" s="83"/>
      <c r="EI63" s="83"/>
      <c r="EJ63" s="83"/>
      <c r="EK63" s="83"/>
      <c r="EL63" s="83"/>
      <c r="EM63" s="83"/>
      <c r="EN63" s="83"/>
      <c r="EO63" s="83"/>
      <c r="EP63" s="83"/>
      <c r="EQ63" s="83"/>
      <c r="ER63" s="83"/>
      <c r="ES63" s="83"/>
      <c r="ET63" s="83"/>
      <c r="EU63" s="83"/>
      <c r="EV63" s="83"/>
      <c r="EW63" s="83"/>
      <c r="EX63" s="83"/>
      <c r="EY63" s="83"/>
      <c r="EZ63" s="83"/>
      <c r="FA63" s="83"/>
      <c r="FB63" s="83"/>
      <c r="FC63" s="83"/>
      <c r="FD63" s="83"/>
      <c r="FE63" s="83"/>
      <c r="FF63" s="83"/>
      <c r="FG63" s="83"/>
      <c r="FH63" s="83"/>
      <c r="FI63" s="83"/>
      <c r="FJ63" s="83"/>
      <c r="FK63" s="83"/>
      <c r="FL63" s="83"/>
      <c r="FM63" s="83"/>
      <c r="FN63" s="83"/>
      <c r="FO63" s="83"/>
      <c r="FP63" s="83"/>
      <c r="FQ63" s="83"/>
      <c r="FR63" s="83"/>
      <c r="FS63" s="83"/>
      <c r="FT63" s="83"/>
      <c r="FU63" s="83"/>
      <c r="FV63" s="83"/>
      <c r="FW63" s="83"/>
      <c r="FX63" s="83"/>
      <c r="FY63" s="83"/>
      <c r="FZ63" s="83"/>
      <c r="GA63" s="83"/>
      <c r="GB63" s="83"/>
      <c r="GC63" s="83"/>
      <c r="GD63" s="83"/>
      <c r="GE63" s="83"/>
      <c r="GF63" s="83"/>
      <c r="GG63" s="83"/>
      <c r="GH63" s="83"/>
      <c r="GI63" s="83"/>
      <c r="GJ63" s="83"/>
      <c r="GK63" s="83"/>
      <c r="GL63" s="83"/>
      <c r="GM63" s="83"/>
      <c r="GN63" s="83"/>
      <c r="GO63" s="83"/>
      <c r="GP63" s="83"/>
      <c r="GQ63" s="83"/>
      <c r="GR63" s="83"/>
      <c r="GS63" s="83"/>
      <c r="GT63" s="83"/>
      <c r="GU63" s="83"/>
      <c r="GV63" s="83"/>
      <c r="GW63" s="83"/>
      <c r="GX63" s="83"/>
      <c r="GY63" s="83"/>
      <c r="GZ63" s="83"/>
      <c r="HA63" s="83"/>
      <c r="HB63" s="83"/>
      <c r="HC63" s="83"/>
      <c r="HD63" s="83"/>
      <c r="HE63" s="83"/>
      <c r="HF63" s="83"/>
      <c r="HG63" s="83"/>
      <c r="HH63" s="83"/>
      <c r="HI63" s="83"/>
      <c r="HJ63" s="83"/>
      <c r="HK63" s="83"/>
      <c r="HL63" s="83"/>
      <c r="HM63" s="83"/>
      <c r="HN63" s="83"/>
      <c r="HO63" s="83"/>
      <c r="HP63" s="83"/>
      <c r="HQ63" s="83"/>
      <c r="HR63" s="83"/>
      <c r="HS63" s="83"/>
      <c r="HT63" s="83"/>
      <c r="HU63" s="83"/>
      <c r="HV63" s="83"/>
      <c r="HW63" s="83"/>
      <c r="HX63" s="83"/>
      <c r="HY63" s="83"/>
      <c r="HZ63" s="83"/>
      <c r="IA63" s="83"/>
      <c r="IB63" s="83"/>
      <c r="IC63" s="83"/>
      <c r="ID63" s="83"/>
      <c r="IE63" s="83"/>
      <c r="IF63" s="83"/>
      <c r="IG63" s="83"/>
      <c r="IH63" s="83"/>
      <c r="II63" s="83"/>
      <c r="IJ63" s="83"/>
      <c r="IK63" s="83"/>
      <c r="IL63" s="83"/>
      <c r="IM63" s="83"/>
      <c r="IN63" s="83"/>
      <c r="IO63" s="83"/>
      <c r="IP63" s="83"/>
      <c r="IQ63" s="83"/>
      <c r="IR63" s="83"/>
      <c r="IS63" s="83"/>
      <c r="IT63" s="83"/>
      <c r="IU63" s="83"/>
      <c r="IV63" s="83"/>
      <c r="IW63" s="83"/>
      <c r="IX63" s="83"/>
      <c r="IY63" s="83"/>
      <c r="IZ63" s="83"/>
      <c r="JA63" s="83"/>
      <c r="JB63" s="83"/>
      <c r="JC63" s="83"/>
      <c r="JD63" s="83"/>
      <c r="JE63" s="83"/>
      <c r="JF63" s="83"/>
      <c r="JG63" s="83"/>
      <c r="JH63" s="83"/>
      <c r="JI63" s="83"/>
      <c r="JJ63" s="83"/>
      <c r="JK63" s="83"/>
      <c r="JL63" s="83"/>
      <c r="JM63" s="83"/>
      <c r="JN63" s="83"/>
      <c r="JO63" s="83"/>
      <c r="JP63" s="83"/>
      <c r="JQ63" s="83"/>
      <c r="JR63" s="83"/>
      <c r="JS63" s="83"/>
      <c r="JT63" s="83"/>
      <c r="JU63" s="83"/>
      <c r="JV63" s="83"/>
      <c r="JW63" s="83"/>
      <c r="JX63" s="83"/>
      <c r="JY63" s="83"/>
      <c r="JZ63" s="83"/>
      <c r="KA63" s="83"/>
      <c r="KB63" s="83"/>
      <c r="KC63" s="83"/>
      <c r="KD63" s="83"/>
      <c r="KE63" s="83"/>
      <c r="KF63" s="83"/>
      <c r="KG63" s="83"/>
      <c r="KH63" s="83"/>
      <c r="KI63" s="83"/>
      <c r="KJ63" s="83"/>
      <c r="KK63" s="83"/>
      <c r="KL63" s="83"/>
      <c r="KM63" s="83"/>
      <c r="KN63" s="83"/>
      <c r="KO63" s="83"/>
      <c r="KP63" s="83"/>
      <c r="KQ63" s="83"/>
      <c r="KR63" s="83"/>
      <c r="KS63" s="83"/>
      <c r="KT63" s="83"/>
      <c r="KU63" s="83"/>
      <c r="KV63" s="83"/>
      <c r="KW63" s="83"/>
      <c r="KX63" s="83"/>
      <c r="KY63" s="83"/>
      <c r="KZ63" s="83"/>
      <c r="LA63" s="83"/>
      <c r="LB63" s="83"/>
      <c r="LC63" s="83"/>
      <c r="LD63" s="83"/>
      <c r="LE63" s="83"/>
      <c r="LF63" s="83"/>
      <c r="LG63" s="83"/>
      <c r="LH63" s="83"/>
      <c r="LI63" s="83"/>
      <c r="LJ63" s="83"/>
      <c r="LK63" s="83"/>
      <c r="LL63" s="83"/>
      <c r="LM63" s="83"/>
      <c r="LN63" s="83"/>
      <c r="LO63" s="83"/>
      <c r="LP63" s="83"/>
      <c r="LQ63" s="83"/>
      <c r="LR63" s="83"/>
      <c r="LS63" s="83"/>
      <c r="LT63" s="83"/>
      <c r="LU63" s="83"/>
      <c r="LV63" s="83"/>
      <c r="LW63" s="83"/>
      <c r="LX63" s="83"/>
      <c r="LY63" s="83"/>
      <c r="LZ63" s="83"/>
      <c r="MA63" s="83"/>
      <c r="MB63" s="83"/>
      <c r="MC63" s="83"/>
      <c r="MD63" s="83"/>
      <c r="ME63" s="83"/>
      <c r="MF63" s="83"/>
      <c r="MG63" s="83"/>
      <c r="MH63" s="83"/>
      <c r="MI63" s="83"/>
      <c r="MJ63" s="83"/>
      <c r="MK63" s="83"/>
      <c r="ML63" s="83"/>
      <c r="MM63" s="83"/>
      <c r="MN63" s="83"/>
      <c r="MO63" s="83"/>
      <c r="MP63" s="83"/>
      <c r="MQ63" s="83"/>
      <c r="MR63" s="83"/>
      <c r="MS63" s="83"/>
      <c r="MT63" s="83"/>
      <c r="MU63" s="83"/>
      <c r="MV63" s="83"/>
      <c r="MW63" s="83"/>
      <c r="MX63" s="83"/>
      <c r="MY63" s="83"/>
      <c r="MZ63" s="83"/>
      <c r="NA63" s="83"/>
      <c r="NB63" s="83"/>
      <c r="NC63" s="83"/>
      <c r="ND63" s="83"/>
      <c r="NE63" s="83"/>
      <c r="NF63" s="83"/>
      <c r="NG63" s="83"/>
      <c r="NH63" s="83"/>
      <c r="NI63" s="83"/>
      <c r="NJ63" s="83"/>
      <c r="NK63" s="83"/>
      <c r="NL63" s="83"/>
      <c r="NM63" s="83"/>
      <c r="NN63" s="83"/>
      <c r="NO63" s="83"/>
      <c r="NP63" s="83"/>
      <c r="NQ63" s="83"/>
      <c r="NR63" s="83"/>
      <c r="NS63" s="83"/>
      <c r="NT63" s="83"/>
      <c r="NU63" s="83"/>
      <c r="NV63" s="83"/>
      <c r="NW63" s="83"/>
      <c r="NX63" s="83"/>
      <c r="NY63" s="83"/>
      <c r="NZ63" s="83"/>
      <c r="OA63" s="83"/>
      <c r="OB63" s="83"/>
      <c r="OC63" s="83"/>
      <c r="OD63" s="83"/>
      <c r="OE63" s="83"/>
      <c r="OF63" s="83"/>
      <c r="OG63" s="83"/>
      <c r="OH63" s="83"/>
      <c r="OI63" s="83"/>
      <c r="OJ63" s="83"/>
      <c r="OK63" s="83"/>
      <c r="OL63" s="83"/>
      <c r="OM63" s="83"/>
      <c r="ON63" s="83"/>
      <c r="OO63" s="83"/>
      <c r="OP63" s="83"/>
      <c r="OQ63" s="83"/>
      <c r="OR63" s="83"/>
      <c r="OS63" s="83"/>
      <c r="OT63" s="83"/>
      <c r="OU63" s="83"/>
      <c r="OV63" s="83"/>
      <c r="OW63" s="83"/>
      <c r="OX63" s="83"/>
      <c r="OY63" s="83"/>
      <c r="OZ63" s="83"/>
      <c r="PA63" s="83"/>
      <c r="PB63" s="83"/>
      <c r="PC63" s="83"/>
      <c r="PD63" s="83"/>
      <c r="PE63" s="83"/>
      <c r="PF63" s="83"/>
      <c r="PG63" s="83"/>
      <c r="PH63" s="83"/>
      <c r="PI63" s="83"/>
      <c r="PJ63" s="83"/>
      <c r="PK63" s="83"/>
      <c r="PL63" s="83"/>
      <c r="PM63" s="83"/>
      <c r="PN63" s="83"/>
      <c r="PO63" s="83"/>
      <c r="PP63" s="83"/>
      <c r="PQ63" s="83"/>
      <c r="PR63" s="83"/>
      <c r="PS63" s="83"/>
      <c r="PT63" s="83"/>
      <c r="PU63" s="83"/>
      <c r="PV63" s="83"/>
      <c r="PW63" s="83"/>
      <c r="PX63" s="83"/>
      <c r="PY63" s="83"/>
      <c r="PZ63" s="83"/>
      <c r="QA63" s="83"/>
      <c r="QB63" s="83"/>
      <c r="QC63" s="83"/>
      <c r="QD63" s="83"/>
      <c r="QE63" s="83"/>
      <c r="QF63" s="83"/>
      <c r="QG63" s="83"/>
      <c r="QH63" s="83"/>
      <c r="QI63" s="83"/>
      <c r="QJ63" s="83"/>
      <c r="QK63" s="83"/>
      <c r="QL63" s="83"/>
      <c r="QM63" s="83"/>
      <c r="QN63" s="83"/>
      <c r="QO63" s="83"/>
      <c r="QP63" s="83"/>
      <c r="QQ63" s="83"/>
      <c r="QR63" s="83"/>
      <c r="QS63" s="83"/>
      <c r="QT63" s="83"/>
      <c r="QU63" s="83"/>
      <c r="QV63" s="83"/>
      <c r="QW63" s="83"/>
      <c r="QX63" s="83"/>
      <c r="QY63" s="83"/>
      <c r="QZ63" s="83"/>
      <c r="RA63" s="83"/>
      <c r="RB63" s="83"/>
      <c r="RC63" s="83"/>
      <c r="RD63" s="83"/>
      <c r="RE63" s="83"/>
      <c r="RF63" s="83"/>
      <c r="RG63" s="83"/>
      <c r="RH63" s="83"/>
      <c r="RI63" s="83"/>
      <c r="RJ63" s="83"/>
      <c r="RK63" s="83"/>
      <c r="RL63" s="83"/>
      <c r="RM63" s="83"/>
      <c r="RN63" s="83"/>
      <c r="RO63" s="83"/>
      <c r="RP63" s="83"/>
      <c r="RQ63" s="83"/>
      <c r="RR63" s="83"/>
      <c r="RS63" s="83"/>
      <c r="RT63" s="83"/>
      <c r="RU63" s="83"/>
      <c r="RV63" s="83"/>
      <c r="RW63" s="83"/>
      <c r="RX63" s="83"/>
      <c r="RY63" s="83"/>
      <c r="RZ63" s="83"/>
      <c r="SA63" s="83"/>
      <c r="SB63" s="83"/>
      <c r="SC63" s="83"/>
      <c r="SD63" s="83"/>
      <c r="SE63" s="83"/>
      <c r="SF63" s="83"/>
      <c r="SG63" s="83"/>
      <c r="SH63" s="83"/>
      <c r="SI63" s="83"/>
      <c r="SJ63" s="83"/>
      <c r="SK63" s="83"/>
      <c r="SL63" s="83"/>
      <c r="SM63" s="83"/>
      <c r="SN63" s="83"/>
      <c r="SO63" s="83"/>
      <c r="SP63" s="83"/>
      <c r="SQ63" s="83"/>
      <c r="SR63" s="83"/>
      <c r="SS63" s="83"/>
      <c r="ST63" s="83"/>
      <c r="SU63" s="83"/>
      <c r="SV63" s="83"/>
      <c r="SW63" s="83"/>
      <c r="SX63" s="83"/>
      <c r="SY63" s="83"/>
      <c r="SZ63" s="83"/>
      <c r="TA63" s="83"/>
      <c r="TB63" s="83"/>
      <c r="TC63" s="83"/>
      <c r="TD63" s="83"/>
      <c r="TE63" s="83"/>
      <c r="TF63" s="83"/>
      <c r="TG63" s="83"/>
      <c r="TH63" s="83"/>
      <c r="TI63" s="83"/>
      <c r="TJ63" s="83"/>
      <c r="TK63" s="83"/>
      <c r="TL63" s="83"/>
      <c r="TM63" s="83"/>
      <c r="TN63" s="83"/>
      <c r="TO63" s="83"/>
      <c r="TP63" s="83"/>
      <c r="TQ63" s="83"/>
      <c r="TR63" s="83"/>
      <c r="TS63" s="83"/>
      <c r="TT63" s="83"/>
      <c r="TU63" s="83"/>
      <c r="TV63" s="83"/>
      <c r="TW63" s="83"/>
      <c r="TX63" s="83"/>
      <c r="TY63" s="83"/>
      <c r="TZ63" s="83"/>
      <c r="UA63" s="83"/>
      <c r="UB63" s="83"/>
      <c r="UC63" s="83"/>
      <c r="UD63" s="83"/>
      <c r="UE63" s="83"/>
      <c r="UF63" s="83"/>
      <c r="UG63" s="83"/>
      <c r="UH63" s="83"/>
      <c r="UI63" s="83"/>
      <c r="UJ63" s="83"/>
      <c r="UK63" s="83"/>
      <c r="UL63" s="83"/>
      <c r="UM63" s="83"/>
      <c r="UN63" s="83"/>
      <c r="UO63" s="83"/>
      <c r="UP63" s="83"/>
      <c r="UQ63" s="83"/>
      <c r="UR63" s="83"/>
      <c r="US63" s="83"/>
      <c r="UT63" s="83"/>
      <c r="UU63" s="83"/>
      <c r="UV63" s="83"/>
      <c r="UW63" s="83"/>
      <c r="UX63" s="83"/>
      <c r="UY63" s="83"/>
      <c r="UZ63" s="83"/>
      <c r="VA63" s="83"/>
      <c r="VB63" s="83"/>
      <c r="VC63" s="83"/>
      <c r="VD63" s="83"/>
      <c r="VE63" s="83"/>
      <c r="VF63" s="83"/>
      <c r="VG63" s="83"/>
      <c r="VH63" s="83"/>
      <c r="VI63" s="83"/>
      <c r="VJ63" s="83"/>
      <c r="VK63" s="83"/>
      <c r="VL63" s="83"/>
      <c r="VM63" s="83"/>
      <c r="VN63" s="83"/>
      <c r="VO63" s="83"/>
      <c r="VP63" s="83"/>
      <c r="VQ63" s="83"/>
      <c r="VR63" s="83"/>
      <c r="VS63" s="83"/>
      <c r="VT63" s="83"/>
      <c r="VU63" s="83"/>
      <c r="VV63" s="83"/>
      <c r="VW63" s="83"/>
      <c r="VX63" s="83"/>
      <c r="VY63" s="83"/>
      <c r="VZ63" s="83"/>
      <c r="WA63" s="83"/>
      <c r="WB63" s="83"/>
      <c r="WC63" s="83"/>
      <c r="WD63" s="83"/>
      <c r="WE63" s="83"/>
      <c r="WF63" s="83"/>
      <c r="WG63" s="83"/>
      <c r="WH63" s="83"/>
      <c r="WI63" s="83"/>
      <c r="WJ63" s="83"/>
      <c r="WK63" s="83"/>
      <c r="WL63" s="83"/>
      <c r="WM63" s="83"/>
      <c r="WN63" s="83"/>
      <c r="WO63" s="83"/>
      <c r="WP63" s="83"/>
      <c r="WQ63" s="83"/>
      <c r="WR63" s="83"/>
      <c r="WS63" s="83"/>
      <c r="WT63" s="83"/>
      <c r="WU63" s="83"/>
      <c r="WV63" s="83"/>
      <c r="WW63" s="83"/>
      <c r="WX63" s="83"/>
      <c r="WY63" s="83"/>
      <c r="WZ63" s="83"/>
      <c r="XA63" s="83"/>
      <c r="XB63" s="83"/>
      <c r="XC63" s="83"/>
      <c r="XD63" s="83"/>
      <c r="XE63" s="83"/>
      <c r="XF63" s="83"/>
      <c r="XG63" s="83"/>
      <c r="XH63" s="83"/>
      <c r="XI63" s="83"/>
      <c r="XJ63" s="83"/>
      <c r="XK63" s="83"/>
      <c r="XL63" s="83"/>
      <c r="XM63" s="83"/>
      <c r="XN63" s="83"/>
      <c r="XO63" s="83"/>
      <c r="XP63" s="83"/>
      <c r="XQ63" s="83"/>
      <c r="XR63" s="83"/>
      <c r="XS63" s="83"/>
      <c r="XT63" s="83"/>
      <c r="XU63" s="83"/>
      <c r="XV63" s="83"/>
      <c r="XW63" s="83"/>
      <c r="XX63" s="83"/>
      <c r="XY63" s="83"/>
      <c r="XZ63" s="83"/>
      <c r="YA63" s="83"/>
      <c r="YB63" s="83"/>
      <c r="YC63" s="83"/>
      <c r="YD63" s="83"/>
      <c r="YE63" s="83"/>
      <c r="YF63" s="83"/>
      <c r="YG63" s="83"/>
      <c r="YH63" s="83"/>
      <c r="YI63" s="83"/>
      <c r="YJ63" s="83"/>
      <c r="YK63" s="83"/>
      <c r="YL63" s="83"/>
      <c r="YM63" s="83"/>
      <c r="YN63" s="83"/>
      <c r="YO63" s="83"/>
      <c r="YP63" s="83"/>
      <c r="YQ63" s="83"/>
      <c r="YR63" s="83"/>
      <c r="YS63" s="83"/>
      <c r="YT63" s="83"/>
      <c r="YU63" s="83"/>
      <c r="YV63" s="83"/>
      <c r="YW63" s="83"/>
      <c r="YX63" s="83"/>
      <c r="YY63" s="83"/>
      <c r="YZ63" s="83"/>
      <c r="ZA63" s="83"/>
      <c r="ZB63" s="83"/>
      <c r="ZC63" s="83"/>
      <c r="ZD63" s="83"/>
      <c r="ZE63" s="83"/>
      <c r="ZF63" s="83"/>
      <c r="ZG63" s="83"/>
      <c r="ZH63" s="83"/>
      <c r="ZI63" s="83"/>
      <c r="ZJ63" s="83"/>
      <c r="ZK63" s="83"/>
      <c r="ZL63" s="83"/>
      <c r="ZM63" s="83"/>
      <c r="ZN63" s="83"/>
      <c r="ZO63" s="83"/>
      <c r="ZP63" s="83"/>
      <c r="ZQ63" s="83"/>
      <c r="ZR63" s="83"/>
      <c r="ZS63" s="83"/>
      <c r="ZT63" s="83"/>
      <c r="ZU63" s="83"/>
      <c r="ZV63" s="83"/>
      <c r="ZW63" s="83"/>
      <c r="ZX63" s="83"/>
      <c r="ZY63" s="83"/>
      <c r="ZZ63" s="83"/>
      <c r="AAA63" s="83"/>
      <c r="AAB63" s="83"/>
      <c r="AAC63" s="83"/>
      <c r="AAD63" s="83"/>
      <c r="AAE63" s="83"/>
      <c r="AAF63" s="83"/>
      <c r="AAG63" s="83"/>
      <c r="AAH63" s="83"/>
      <c r="AAI63" s="83"/>
      <c r="AAJ63" s="83"/>
      <c r="AAK63" s="83"/>
      <c r="AAL63" s="83"/>
      <c r="AAM63" s="83"/>
      <c r="AAN63" s="83"/>
      <c r="AAO63" s="83"/>
      <c r="AAP63" s="83"/>
      <c r="AAQ63" s="83"/>
      <c r="AAR63" s="83"/>
      <c r="AAS63" s="83"/>
      <c r="AAT63" s="83"/>
      <c r="AAU63" s="83"/>
      <c r="AAV63" s="83"/>
      <c r="AAW63" s="83"/>
      <c r="AAX63" s="83"/>
      <c r="AAY63" s="83"/>
      <c r="AAZ63" s="83"/>
      <c r="ABA63" s="83"/>
      <c r="ABB63" s="83"/>
      <c r="ABC63" s="83"/>
      <c r="ABD63" s="83"/>
      <c r="ABE63" s="83"/>
      <c r="ABF63" s="83"/>
      <c r="ABG63" s="83"/>
      <c r="ABH63" s="83"/>
      <c r="ABI63" s="83"/>
      <c r="ABJ63" s="83"/>
      <c r="ABK63" s="83"/>
      <c r="ABL63" s="83"/>
      <c r="ABM63" s="83"/>
      <c r="ABN63" s="83"/>
      <c r="ABO63" s="83"/>
      <c r="ABP63" s="83"/>
      <c r="ABQ63" s="83"/>
      <c r="ABR63" s="83"/>
      <c r="ABS63" s="83"/>
      <c r="ABT63" s="83"/>
      <c r="ABU63" s="83"/>
      <c r="ABV63" s="83"/>
      <c r="ABW63" s="83"/>
      <c r="ABX63" s="83"/>
      <c r="ABY63" s="83"/>
      <c r="ABZ63" s="83"/>
      <c r="ACA63" s="83"/>
      <c r="ACB63" s="83"/>
      <c r="ACC63" s="83"/>
      <c r="ACD63" s="83"/>
      <c r="ACE63" s="83"/>
      <c r="ACF63" s="83"/>
      <c r="ACG63" s="83"/>
      <c r="ACH63" s="83"/>
      <c r="ACI63" s="83"/>
      <c r="ACJ63" s="83"/>
      <c r="ACK63" s="83"/>
      <c r="ACL63" s="83"/>
      <c r="ACM63" s="83"/>
      <c r="ACN63" s="83"/>
      <c r="ACO63" s="83"/>
      <c r="ACP63" s="83"/>
      <c r="ACQ63" s="83"/>
      <c r="ACR63" s="83"/>
      <c r="ACS63" s="83"/>
      <c r="ACT63" s="83"/>
      <c r="ACU63" s="83"/>
      <c r="ACV63" s="83"/>
      <c r="ACW63" s="83"/>
      <c r="ACX63" s="83"/>
      <c r="ACY63" s="83"/>
      <c r="ACZ63" s="83"/>
      <c r="ADA63" s="83"/>
      <c r="ADB63" s="83"/>
      <c r="ADC63" s="83"/>
      <c r="ADD63" s="83"/>
      <c r="ADE63" s="83"/>
      <c r="ADF63" s="83"/>
      <c r="ADG63" s="83"/>
      <c r="ADH63" s="83"/>
      <c r="ADI63" s="83"/>
      <c r="ADJ63" s="83"/>
      <c r="ADK63" s="83"/>
      <c r="ADL63" s="83"/>
      <c r="ADM63" s="83"/>
      <c r="ADN63" s="83"/>
      <c r="ADO63" s="83"/>
      <c r="ADP63" s="83"/>
      <c r="ADQ63" s="83"/>
      <c r="ADR63" s="83"/>
      <c r="ADS63" s="83"/>
      <c r="ADT63" s="83"/>
      <c r="ADU63" s="83"/>
      <c r="ADV63" s="83"/>
      <c r="ADW63" s="83"/>
      <c r="ADX63" s="83"/>
      <c r="ADY63" s="83"/>
      <c r="ADZ63" s="83"/>
      <c r="AEA63" s="83"/>
      <c r="AEB63" s="83"/>
      <c r="AEC63" s="83"/>
      <c r="AED63" s="83"/>
      <c r="AEE63" s="83"/>
      <c r="AEF63" s="83"/>
      <c r="AEG63" s="83"/>
      <c r="AEH63" s="83"/>
      <c r="AEI63" s="83"/>
      <c r="AEJ63" s="83"/>
      <c r="AEK63" s="83"/>
      <c r="AEL63" s="83"/>
      <c r="AEM63" s="83"/>
      <c r="AEN63" s="83"/>
      <c r="AEO63" s="83"/>
      <c r="AEP63" s="83"/>
      <c r="AEQ63" s="83"/>
      <c r="AER63" s="83"/>
      <c r="AES63" s="83"/>
      <c r="AET63" s="83"/>
      <c r="AEU63" s="83"/>
      <c r="AEV63" s="83"/>
      <c r="AEW63" s="83"/>
      <c r="AEX63" s="83"/>
      <c r="AEY63" s="83"/>
      <c r="AEZ63" s="83"/>
      <c r="AFA63" s="83"/>
      <c r="AFB63" s="83"/>
      <c r="AFC63" s="83"/>
      <c r="AFD63" s="83"/>
      <c r="AFE63" s="83"/>
      <c r="AFF63" s="83"/>
      <c r="AFG63" s="83"/>
      <c r="AFH63" s="83"/>
      <c r="AFI63" s="83"/>
      <c r="AFJ63" s="83"/>
      <c r="AFK63" s="83"/>
      <c r="AFL63" s="83"/>
      <c r="AFM63" s="83"/>
      <c r="AFN63" s="83"/>
      <c r="AFO63" s="83"/>
      <c r="AFP63" s="83"/>
      <c r="AFQ63" s="83"/>
      <c r="AFR63" s="83"/>
      <c r="AFS63" s="83"/>
      <c r="AFT63" s="83"/>
      <c r="AFU63" s="83"/>
      <c r="AFV63" s="83"/>
      <c r="AFW63" s="83"/>
      <c r="AFX63" s="83"/>
      <c r="AFY63" s="83"/>
      <c r="AFZ63" s="83"/>
      <c r="AGA63" s="83"/>
      <c r="AGB63" s="83"/>
      <c r="AGC63" s="83"/>
      <c r="AGD63" s="83"/>
      <c r="AGE63" s="83"/>
      <c r="AGF63" s="83"/>
      <c r="AGG63" s="83"/>
      <c r="AGH63" s="83"/>
      <c r="AGI63" s="83"/>
      <c r="AGJ63" s="83"/>
      <c r="AGK63" s="83"/>
      <c r="AGL63" s="83"/>
      <c r="AGM63" s="83"/>
      <c r="AGN63" s="83"/>
      <c r="AGO63" s="83"/>
      <c r="AGP63" s="83"/>
      <c r="AGQ63" s="83"/>
      <c r="AGR63" s="83"/>
      <c r="AGS63" s="83"/>
      <c r="AGT63" s="83"/>
      <c r="AGU63" s="83"/>
      <c r="AGV63" s="83"/>
      <c r="AGW63" s="83"/>
      <c r="AGX63" s="83"/>
      <c r="AGY63" s="83"/>
      <c r="AGZ63" s="83"/>
      <c r="AHA63" s="83"/>
      <c r="AHB63" s="83"/>
      <c r="AHC63" s="83"/>
      <c r="AHD63" s="83"/>
      <c r="AHE63" s="83"/>
      <c r="AHF63" s="83"/>
      <c r="AHG63" s="83"/>
      <c r="AHH63" s="83"/>
      <c r="AHI63" s="83"/>
      <c r="AHJ63" s="83"/>
      <c r="AHK63" s="83"/>
      <c r="AHL63" s="83"/>
      <c r="AHM63" s="83"/>
      <c r="AHN63" s="83"/>
      <c r="AHO63" s="83"/>
      <c r="AHP63" s="83"/>
      <c r="AHQ63" s="83"/>
      <c r="AHR63" s="83"/>
      <c r="AHS63" s="83"/>
      <c r="AHT63" s="83"/>
      <c r="AHU63" s="83"/>
      <c r="AHV63" s="83"/>
      <c r="AHW63" s="83"/>
      <c r="AHX63" s="83"/>
      <c r="AHY63" s="83"/>
      <c r="AHZ63" s="83"/>
      <c r="AIA63" s="83"/>
      <c r="AIB63" s="83"/>
      <c r="AIC63" s="83"/>
      <c r="AID63" s="83"/>
      <c r="AIE63" s="83"/>
      <c r="AIF63" s="83"/>
      <c r="AIG63" s="83"/>
      <c r="AIH63" s="83"/>
      <c r="AII63" s="83"/>
      <c r="AIJ63" s="83"/>
      <c r="AIK63" s="83"/>
      <c r="AIL63" s="83"/>
      <c r="AIM63" s="83"/>
      <c r="AIN63" s="83"/>
      <c r="AIO63" s="83"/>
      <c r="AIP63" s="83"/>
      <c r="AIQ63" s="83"/>
      <c r="AIR63" s="83"/>
      <c r="AIS63" s="83"/>
      <c r="AIT63" s="83"/>
      <c r="AIU63" s="83"/>
      <c r="AIV63" s="83"/>
      <c r="AIW63" s="83"/>
      <c r="AIX63" s="83"/>
      <c r="AIY63" s="83"/>
      <c r="AIZ63" s="83"/>
      <c r="AJA63" s="83"/>
      <c r="AJB63" s="83"/>
      <c r="AJC63" s="83"/>
      <c r="AJD63" s="83"/>
      <c r="AJE63" s="83"/>
      <c r="AJF63" s="83"/>
      <c r="AJG63" s="83"/>
      <c r="AJH63" s="83"/>
      <c r="AJI63" s="83"/>
      <c r="AJJ63" s="83"/>
      <c r="AJK63" s="83"/>
      <c r="AJL63" s="83"/>
      <c r="AJM63" s="83"/>
      <c r="AJN63" s="83"/>
      <c r="AJO63" s="83"/>
      <c r="AJP63" s="83"/>
      <c r="AJQ63" s="83"/>
      <c r="AJR63" s="83"/>
      <c r="AJS63" s="83"/>
      <c r="AJT63" s="83"/>
      <c r="AJU63" s="83"/>
      <c r="AJV63" s="83"/>
      <c r="AJW63" s="83"/>
      <c r="AJX63" s="83"/>
      <c r="AJY63" s="83"/>
      <c r="AJZ63" s="83"/>
      <c r="AKA63" s="83"/>
      <c r="AKB63" s="83"/>
      <c r="AKC63" s="83"/>
      <c r="AKD63" s="83"/>
      <c r="AKE63" s="83"/>
      <c r="AKF63" s="83"/>
      <c r="AKG63" s="83"/>
      <c r="AKH63" s="83"/>
      <c r="AKI63" s="83"/>
      <c r="AKJ63" s="83"/>
      <c r="AKK63" s="83"/>
      <c r="AKL63" s="83"/>
      <c r="AKM63" s="83"/>
      <c r="AKN63" s="83"/>
      <c r="AKO63" s="83"/>
      <c r="AKP63" s="83"/>
      <c r="AKQ63" s="83"/>
      <c r="AKR63" s="83"/>
      <c r="AKS63" s="83"/>
      <c r="AKT63" s="83"/>
      <c r="AKU63" s="83"/>
      <c r="AKV63" s="83"/>
      <c r="AKW63" s="83"/>
      <c r="AKX63" s="83"/>
      <c r="AKY63" s="83"/>
      <c r="AKZ63" s="83"/>
      <c r="ALA63" s="83"/>
      <c r="ALB63" s="83"/>
      <c r="ALC63" s="83"/>
      <c r="ALD63" s="83"/>
      <c r="ALE63" s="83"/>
      <c r="ALF63" s="83"/>
      <c r="ALG63" s="83"/>
      <c r="ALH63" s="83"/>
      <c r="ALI63" s="83"/>
      <c r="ALJ63" s="83"/>
      <c r="ALK63" s="83"/>
      <c r="ALL63" s="83"/>
      <c r="ALM63" s="83"/>
      <c r="ALN63" s="83"/>
      <c r="ALO63" s="83"/>
      <c r="ALP63" s="83"/>
      <c r="ALQ63" s="83"/>
      <c r="ALR63" s="83"/>
      <c r="ALS63" s="83"/>
      <c r="ALT63" s="83"/>
      <c r="ALU63" s="83"/>
      <c r="ALV63" s="83"/>
      <c r="ALW63" s="83"/>
      <c r="ALX63" s="83"/>
      <c r="ALY63" s="83"/>
      <c r="ALZ63" s="83"/>
      <c r="AMA63" s="83"/>
      <c r="AMB63" s="83"/>
      <c r="AMC63" s="83"/>
      <c r="AMD63" s="83"/>
      <c r="AME63" s="83"/>
      <c r="AMF63" s="83"/>
      <c r="AMG63" s="83"/>
      <c r="AMH63" s="83"/>
      <c r="AMI63" s="83"/>
      <c r="AMJ63" s="83"/>
      <c r="AMK63" s="83"/>
      <c r="AML63" s="83"/>
      <c r="AMM63" s="83"/>
      <c r="AMN63" s="83"/>
      <c r="AMO63" s="83"/>
      <c r="AMP63" s="83"/>
      <c r="AMQ63" s="83"/>
      <c r="AMR63" s="83"/>
      <c r="AMS63" s="83"/>
      <c r="AMT63" s="83"/>
      <c r="AMU63" s="83"/>
      <c r="AMV63" s="83"/>
      <c r="AMW63" s="83"/>
      <c r="AMX63" s="38"/>
      <c r="AMY63" s="38"/>
      <c r="AMZ63" s="38"/>
      <c r="ANA63" s="38"/>
      <c r="ANB63" s="38"/>
      <c r="ANC63" s="38"/>
      <c r="AND63" s="38"/>
      <c r="ANE63" s="38"/>
      <c r="ANF63" s="38"/>
      <c r="ANG63" s="38"/>
      <c r="ANK63" s="0"/>
      <c r="ANL63" s="0"/>
      <c r="ANM63" s="0"/>
      <c r="XFD63" s="0"/>
    </row>
    <row r="64" s="6" customFormat="true" ht="15" hidden="false" customHeight="true" outlineLevel="0" collapsed="false">
      <c r="A64" s="1" t="n">
        <v>9</v>
      </c>
      <c r="B64" s="1" t="n">
        <v>9</v>
      </c>
      <c r="C64" s="2" t="s">
        <v>63</v>
      </c>
      <c r="D64" s="3" t="n">
        <v>-0.105962</v>
      </c>
      <c r="E64" s="3" t="n">
        <v>-0.0549557</v>
      </c>
      <c r="F64" s="3" t="n">
        <v>0.851362135327707</v>
      </c>
      <c r="G64" s="3" t="n">
        <v>-0.0258768</v>
      </c>
      <c r="H64" s="3" t="n">
        <v>0.150501</v>
      </c>
      <c r="I64" s="3" t="n">
        <v>1.13272269588295</v>
      </c>
      <c r="J64" s="3" t="n">
        <v>-0.054834</v>
      </c>
      <c r="K64" s="3" t="n">
        <v>-0.0887401</v>
      </c>
      <c r="L64" s="3" t="n">
        <v>0.866256608194293</v>
      </c>
      <c r="M64" s="3" t="n">
        <v>0.829715174780849</v>
      </c>
      <c r="N64" s="3" t="n">
        <v>1.00682840798865</v>
      </c>
      <c r="O64" s="3" t="n">
        <v>0.835380808508629</v>
      </c>
      <c r="P64" s="4" t="n">
        <v>1</v>
      </c>
      <c r="Q64" s="6" t="n">
        <v>1</v>
      </c>
      <c r="R64" s="6" t="n">
        <v>1</v>
      </c>
      <c r="S64" s="4" t="n">
        <v>16</v>
      </c>
      <c r="T64" s="4" t="n">
        <v>16</v>
      </c>
      <c r="U64" s="3" t="s">
        <v>74</v>
      </c>
      <c r="V64" s="3" t="n">
        <v>29.9</v>
      </c>
      <c r="W64" s="3" t="n">
        <v>46.4</v>
      </c>
      <c r="X64" s="2" t="s">
        <v>73</v>
      </c>
      <c r="Y64" s="8" t="n">
        <v>41990</v>
      </c>
      <c r="Z64" s="84" t="n">
        <v>41997</v>
      </c>
      <c r="AA64" s="2" t="s">
        <v>66</v>
      </c>
      <c r="AB64" s="3" t="s">
        <v>74</v>
      </c>
      <c r="AC64" s="4" t="n">
        <v>23</v>
      </c>
      <c r="AD64" s="4" t="n">
        <v>1</v>
      </c>
      <c r="AE64" s="4" t="s">
        <v>75</v>
      </c>
      <c r="AF64" s="4" t="n">
        <v>1</v>
      </c>
      <c r="AG64" s="4" t="s">
        <v>76</v>
      </c>
      <c r="AH64" s="4" t="n">
        <v>2</v>
      </c>
      <c r="AI64" s="4" t="s">
        <v>79</v>
      </c>
      <c r="AJ64" s="2" t="s">
        <v>70</v>
      </c>
      <c r="AK64" s="3" t="n">
        <v>29.9</v>
      </c>
      <c r="AL64" s="4" t="n">
        <v>3</v>
      </c>
      <c r="AM64" s="2" t="s">
        <v>73</v>
      </c>
      <c r="AN64" s="2"/>
      <c r="AO64" s="2"/>
      <c r="AP64" s="2" t="s">
        <v>71</v>
      </c>
      <c r="AQ64" s="2"/>
      <c r="AR64" s="2"/>
      <c r="AS64" s="2"/>
      <c r="AT64" s="2"/>
      <c r="AU64" s="2" t="n">
        <v>83</v>
      </c>
      <c r="AV64" s="85" t="n">
        <v>76</v>
      </c>
      <c r="AW64" s="85" t="n">
        <v>7</v>
      </c>
      <c r="AX64" s="86" t="s">
        <v>72</v>
      </c>
      <c r="AY64" s="87" t="n">
        <v>0</v>
      </c>
      <c r="AZ64" s="88" t="n">
        <v>0</v>
      </c>
      <c r="BA64" s="87" t="n">
        <v>0</v>
      </c>
      <c r="BB64" s="53"/>
      <c r="BC64" s="14"/>
      <c r="BD64" s="14"/>
      <c r="BE64" s="14"/>
      <c r="BF64" s="14"/>
      <c r="BG64" s="14"/>
      <c r="BH64" s="14"/>
      <c r="BI64" s="14"/>
      <c r="BJ64" s="14"/>
      <c r="BK64" s="14"/>
      <c r="BL64" s="14"/>
      <c r="BM64" s="14"/>
      <c r="BN64" s="14"/>
      <c r="BO64" s="14"/>
      <c r="BP64" s="14"/>
      <c r="BQ64" s="61"/>
      <c r="BR64" s="61"/>
      <c r="BS64" s="61"/>
      <c r="BT64" s="61"/>
      <c r="BU64" s="61"/>
      <c r="BV64" s="61"/>
      <c r="BW64" s="61"/>
      <c r="BX64" s="61"/>
      <c r="BY64" s="61"/>
      <c r="BZ64" s="61"/>
      <c r="CA64" s="61"/>
      <c r="CB64" s="61"/>
      <c r="CC64" s="61"/>
      <c r="CD64" s="61"/>
      <c r="CE64" s="61"/>
      <c r="CF64" s="61"/>
      <c r="CG64" s="61"/>
      <c r="CH64" s="61"/>
      <c r="CI64" s="61"/>
      <c r="CJ64" s="61"/>
      <c r="CK64" s="61"/>
      <c r="CL64" s="82"/>
      <c r="CM64" s="83"/>
      <c r="CN64" s="83"/>
      <c r="CO64" s="83"/>
      <c r="CP64" s="83"/>
      <c r="CQ64" s="83"/>
      <c r="CR64" s="83"/>
      <c r="CS64" s="83"/>
      <c r="CT64" s="83"/>
      <c r="CU64" s="83"/>
      <c r="CV64" s="83"/>
      <c r="CW64" s="83"/>
      <c r="CX64" s="83"/>
      <c r="CY64" s="83"/>
      <c r="CZ64" s="83"/>
      <c r="DA64" s="83"/>
      <c r="DB64" s="83"/>
      <c r="DC64" s="83"/>
      <c r="DD64" s="83"/>
      <c r="DE64" s="83"/>
      <c r="DF64" s="83"/>
      <c r="DG64" s="83"/>
      <c r="DH64" s="83"/>
      <c r="DI64" s="83"/>
      <c r="DJ64" s="83"/>
      <c r="DK64" s="83"/>
      <c r="DL64" s="83"/>
      <c r="DM64" s="83"/>
      <c r="DN64" s="83"/>
      <c r="DO64" s="83"/>
      <c r="DP64" s="83"/>
      <c r="DQ64" s="83"/>
      <c r="DR64" s="83"/>
      <c r="DS64" s="83"/>
      <c r="DT64" s="83"/>
      <c r="DU64" s="83"/>
      <c r="DV64" s="83"/>
      <c r="DW64" s="83"/>
      <c r="DX64" s="83"/>
      <c r="DY64" s="83"/>
      <c r="DZ64" s="83"/>
      <c r="EA64" s="83"/>
      <c r="EB64" s="83"/>
      <c r="EC64" s="83"/>
      <c r="ED64" s="83"/>
      <c r="EE64" s="83"/>
      <c r="EF64" s="83"/>
      <c r="EG64" s="83"/>
      <c r="EH64" s="83"/>
      <c r="EI64" s="83"/>
      <c r="EJ64" s="83"/>
      <c r="EK64" s="83"/>
      <c r="EL64" s="83"/>
      <c r="EM64" s="83"/>
      <c r="EN64" s="83"/>
      <c r="EO64" s="83"/>
      <c r="EP64" s="83"/>
      <c r="EQ64" s="83"/>
      <c r="ER64" s="83"/>
      <c r="ES64" s="83"/>
      <c r="ET64" s="83"/>
      <c r="EU64" s="83"/>
      <c r="EV64" s="83"/>
      <c r="EW64" s="83"/>
      <c r="EX64" s="83"/>
      <c r="EY64" s="83"/>
      <c r="EZ64" s="83"/>
      <c r="FA64" s="83"/>
      <c r="FB64" s="83"/>
      <c r="FC64" s="83"/>
      <c r="FD64" s="83"/>
      <c r="FE64" s="83"/>
      <c r="FF64" s="83"/>
      <c r="FG64" s="83"/>
      <c r="FH64" s="83"/>
      <c r="FI64" s="83"/>
      <c r="FJ64" s="83"/>
      <c r="FK64" s="83"/>
      <c r="FL64" s="83"/>
      <c r="FM64" s="83"/>
      <c r="FN64" s="83"/>
      <c r="FO64" s="83"/>
      <c r="FP64" s="83"/>
      <c r="FQ64" s="83"/>
      <c r="FR64" s="83"/>
      <c r="FS64" s="83"/>
      <c r="FT64" s="83"/>
      <c r="FU64" s="83"/>
      <c r="FV64" s="83"/>
      <c r="FW64" s="83"/>
      <c r="FX64" s="83"/>
      <c r="FY64" s="83"/>
      <c r="FZ64" s="83"/>
      <c r="GA64" s="83"/>
      <c r="GB64" s="83"/>
      <c r="GC64" s="83"/>
      <c r="GD64" s="83"/>
      <c r="GE64" s="83"/>
      <c r="GF64" s="83"/>
      <c r="GG64" s="83"/>
      <c r="GH64" s="83"/>
      <c r="GI64" s="83"/>
      <c r="GJ64" s="83"/>
      <c r="GK64" s="83"/>
      <c r="GL64" s="83"/>
      <c r="GM64" s="83"/>
      <c r="GN64" s="83"/>
      <c r="GO64" s="83"/>
      <c r="GP64" s="83"/>
      <c r="GQ64" s="83"/>
      <c r="GR64" s="83"/>
      <c r="GS64" s="83"/>
      <c r="GT64" s="83"/>
      <c r="GU64" s="83"/>
      <c r="GV64" s="83"/>
      <c r="GW64" s="83"/>
      <c r="GX64" s="83"/>
      <c r="GY64" s="83"/>
      <c r="GZ64" s="83"/>
      <c r="HA64" s="83"/>
      <c r="HB64" s="83"/>
      <c r="HC64" s="83"/>
      <c r="HD64" s="83"/>
      <c r="HE64" s="83"/>
      <c r="HF64" s="83"/>
      <c r="HG64" s="83"/>
      <c r="HH64" s="83"/>
      <c r="HI64" s="83"/>
      <c r="HJ64" s="83"/>
      <c r="HK64" s="83"/>
      <c r="HL64" s="83"/>
      <c r="HM64" s="83"/>
      <c r="HN64" s="83"/>
      <c r="HO64" s="83"/>
      <c r="HP64" s="83"/>
      <c r="HQ64" s="83"/>
      <c r="HR64" s="83"/>
      <c r="HS64" s="83"/>
      <c r="HT64" s="83"/>
      <c r="HU64" s="83"/>
      <c r="HV64" s="83"/>
      <c r="HW64" s="83"/>
      <c r="HX64" s="83"/>
      <c r="HY64" s="83"/>
      <c r="HZ64" s="83"/>
      <c r="IA64" s="83"/>
      <c r="IB64" s="83"/>
      <c r="IC64" s="83"/>
      <c r="ID64" s="83"/>
      <c r="IE64" s="83"/>
      <c r="IF64" s="83"/>
      <c r="IG64" s="83"/>
      <c r="IH64" s="83"/>
      <c r="II64" s="83"/>
      <c r="IJ64" s="83"/>
      <c r="IK64" s="83"/>
      <c r="IL64" s="83"/>
      <c r="IM64" s="83"/>
      <c r="IN64" s="83"/>
      <c r="IO64" s="83"/>
      <c r="IP64" s="83"/>
      <c r="IQ64" s="83"/>
      <c r="IR64" s="83"/>
      <c r="IS64" s="83"/>
      <c r="IT64" s="83"/>
      <c r="IU64" s="83"/>
      <c r="IV64" s="83"/>
      <c r="IW64" s="83"/>
      <c r="IX64" s="83"/>
      <c r="IY64" s="83"/>
      <c r="IZ64" s="83"/>
      <c r="JA64" s="83"/>
      <c r="JB64" s="83"/>
      <c r="JC64" s="83"/>
      <c r="JD64" s="83"/>
      <c r="JE64" s="83"/>
      <c r="JF64" s="83"/>
      <c r="JG64" s="83"/>
      <c r="JH64" s="83"/>
      <c r="JI64" s="83"/>
      <c r="JJ64" s="83"/>
      <c r="JK64" s="83"/>
      <c r="JL64" s="83"/>
      <c r="JM64" s="83"/>
      <c r="JN64" s="83"/>
      <c r="JO64" s="83"/>
      <c r="JP64" s="83"/>
      <c r="JQ64" s="83"/>
      <c r="JR64" s="83"/>
      <c r="JS64" s="83"/>
      <c r="JT64" s="83"/>
      <c r="JU64" s="83"/>
      <c r="JV64" s="83"/>
      <c r="JW64" s="83"/>
      <c r="JX64" s="83"/>
      <c r="JY64" s="83"/>
      <c r="JZ64" s="83"/>
      <c r="KA64" s="83"/>
      <c r="KB64" s="83"/>
      <c r="KC64" s="83"/>
      <c r="KD64" s="83"/>
      <c r="KE64" s="83"/>
      <c r="KF64" s="83"/>
      <c r="KG64" s="83"/>
      <c r="KH64" s="83"/>
      <c r="KI64" s="83"/>
      <c r="KJ64" s="83"/>
      <c r="KK64" s="83"/>
      <c r="KL64" s="83"/>
      <c r="KM64" s="83"/>
      <c r="KN64" s="83"/>
      <c r="KO64" s="83"/>
      <c r="KP64" s="83"/>
      <c r="KQ64" s="83"/>
      <c r="KR64" s="83"/>
      <c r="KS64" s="83"/>
      <c r="KT64" s="83"/>
      <c r="KU64" s="83"/>
      <c r="KV64" s="83"/>
      <c r="KW64" s="83"/>
      <c r="KX64" s="83"/>
      <c r="KY64" s="83"/>
      <c r="KZ64" s="83"/>
      <c r="LA64" s="83"/>
      <c r="LB64" s="83"/>
      <c r="LC64" s="83"/>
      <c r="LD64" s="83"/>
      <c r="LE64" s="83"/>
      <c r="LF64" s="83"/>
      <c r="LG64" s="83"/>
      <c r="LH64" s="83"/>
      <c r="LI64" s="83"/>
      <c r="LJ64" s="83"/>
      <c r="LK64" s="83"/>
      <c r="LL64" s="83"/>
      <c r="LM64" s="83"/>
      <c r="LN64" s="83"/>
      <c r="LO64" s="83"/>
      <c r="LP64" s="83"/>
      <c r="LQ64" s="83"/>
      <c r="LR64" s="83"/>
      <c r="LS64" s="83"/>
      <c r="LT64" s="83"/>
      <c r="LU64" s="83"/>
      <c r="LV64" s="83"/>
      <c r="LW64" s="83"/>
      <c r="LX64" s="83"/>
      <c r="LY64" s="83"/>
      <c r="LZ64" s="83"/>
      <c r="MA64" s="83"/>
      <c r="MB64" s="83"/>
      <c r="MC64" s="83"/>
      <c r="MD64" s="83"/>
      <c r="ME64" s="83"/>
      <c r="MF64" s="83"/>
      <c r="MG64" s="83"/>
      <c r="MH64" s="83"/>
      <c r="MI64" s="83"/>
      <c r="MJ64" s="83"/>
      <c r="MK64" s="83"/>
      <c r="ML64" s="83"/>
      <c r="MM64" s="83"/>
      <c r="MN64" s="83"/>
      <c r="MO64" s="83"/>
      <c r="MP64" s="83"/>
      <c r="MQ64" s="83"/>
      <c r="MR64" s="83"/>
      <c r="MS64" s="83"/>
      <c r="MT64" s="83"/>
      <c r="MU64" s="83"/>
      <c r="MV64" s="83"/>
      <c r="MW64" s="83"/>
      <c r="MX64" s="83"/>
      <c r="MY64" s="83"/>
      <c r="MZ64" s="83"/>
      <c r="NA64" s="83"/>
      <c r="NB64" s="83"/>
      <c r="NC64" s="83"/>
      <c r="ND64" s="83"/>
      <c r="NE64" s="83"/>
      <c r="NF64" s="83"/>
      <c r="NG64" s="83"/>
      <c r="NH64" s="83"/>
      <c r="NI64" s="83"/>
      <c r="NJ64" s="83"/>
      <c r="NK64" s="83"/>
      <c r="NL64" s="83"/>
      <c r="NM64" s="83"/>
      <c r="NN64" s="83"/>
      <c r="NO64" s="83"/>
      <c r="NP64" s="83"/>
      <c r="NQ64" s="83"/>
      <c r="NR64" s="83"/>
      <c r="NS64" s="83"/>
      <c r="NT64" s="83"/>
      <c r="NU64" s="83"/>
      <c r="NV64" s="83"/>
      <c r="NW64" s="83"/>
      <c r="NX64" s="83"/>
      <c r="NY64" s="83"/>
      <c r="NZ64" s="83"/>
      <c r="OA64" s="83"/>
      <c r="OB64" s="83"/>
      <c r="OC64" s="83"/>
      <c r="OD64" s="83"/>
      <c r="OE64" s="83"/>
      <c r="OF64" s="83"/>
      <c r="OG64" s="83"/>
      <c r="OH64" s="83"/>
      <c r="OI64" s="83"/>
      <c r="OJ64" s="83"/>
      <c r="OK64" s="83"/>
      <c r="OL64" s="83"/>
      <c r="OM64" s="83"/>
      <c r="ON64" s="83"/>
      <c r="OO64" s="83"/>
      <c r="OP64" s="83"/>
      <c r="OQ64" s="83"/>
      <c r="OR64" s="83"/>
      <c r="OS64" s="83"/>
      <c r="OT64" s="83"/>
      <c r="OU64" s="83"/>
      <c r="OV64" s="83"/>
      <c r="OW64" s="83"/>
      <c r="OX64" s="83"/>
      <c r="OY64" s="83"/>
      <c r="OZ64" s="83"/>
      <c r="PA64" s="83"/>
      <c r="PB64" s="83"/>
      <c r="PC64" s="83"/>
      <c r="PD64" s="83"/>
      <c r="PE64" s="83"/>
      <c r="PF64" s="83"/>
      <c r="PG64" s="83"/>
      <c r="PH64" s="83"/>
      <c r="PI64" s="83"/>
      <c r="PJ64" s="83"/>
      <c r="PK64" s="83"/>
      <c r="PL64" s="83"/>
      <c r="PM64" s="83"/>
      <c r="PN64" s="83"/>
      <c r="PO64" s="83"/>
      <c r="PP64" s="83"/>
      <c r="PQ64" s="83"/>
      <c r="PR64" s="83"/>
      <c r="PS64" s="83"/>
      <c r="PT64" s="83"/>
      <c r="PU64" s="83"/>
      <c r="PV64" s="83"/>
      <c r="PW64" s="83"/>
      <c r="PX64" s="83"/>
      <c r="PY64" s="83"/>
      <c r="PZ64" s="83"/>
      <c r="QA64" s="83"/>
      <c r="QB64" s="83"/>
      <c r="QC64" s="83"/>
      <c r="QD64" s="83"/>
      <c r="QE64" s="83"/>
      <c r="QF64" s="83"/>
      <c r="QG64" s="83"/>
      <c r="QH64" s="83"/>
      <c r="QI64" s="83"/>
      <c r="QJ64" s="83"/>
      <c r="QK64" s="83"/>
      <c r="QL64" s="83"/>
      <c r="QM64" s="83"/>
      <c r="QN64" s="83"/>
      <c r="QO64" s="83"/>
      <c r="QP64" s="83"/>
      <c r="QQ64" s="83"/>
      <c r="QR64" s="83"/>
      <c r="QS64" s="83"/>
      <c r="QT64" s="83"/>
      <c r="QU64" s="83"/>
      <c r="QV64" s="83"/>
      <c r="QW64" s="83"/>
      <c r="QX64" s="83"/>
      <c r="QY64" s="83"/>
      <c r="QZ64" s="83"/>
      <c r="RA64" s="83"/>
      <c r="RB64" s="83"/>
      <c r="RC64" s="83"/>
      <c r="RD64" s="83"/>
      <c r="RE64" s="83"/>
      <c r="RF64" s="83"/>
      <c r="RG64" s="83"/>
      <c r="RH64" s="83"/>
      <c r="RI64" s="83"/>
      <c r="RJ64" s="83"/>
      <c r="RK64" s="83"/>
      <c r="RL64" s="83"/>
      <c r="RM64" s="83"/>
      <c r="RN64" s="83"/>
      <c r="RO64" s="83"/>
      <c r="RP64" s="83"/>
      <c r="RQ64" s="83"/>
      <c r="RR64" s="83"/>
      <c r="RS64" s="83"/>
      <c r="RT64" s="83"/>
      <c r="RU64" s="83"/>
      <c r="RV64" s="83"/>
      <c r="RW64" s="83"/>
      <c r="RX64" s="83"/>
      <c r="RY64" s="83"/>
      <c r="RZ64" s="83"/>
      <c r="SA64" s="83"/>
      <c r="SB64" s="83"/>
      <c r="SC64" s="83"/>
      <c r="SD64" s="83"/>
      <c r="SE64" s="83"/>
      <c r="SF64" s="83"/>
      <c r="SG64" s="83"/>
      <c r="SH64" s="83"/>
      <c r="SI64" s="83"/>
      <c r="SJ64" s="83"/>
      <c r="SK64" s="83"/>
      <c r="SL64" s="83"/>
      <c r="SM64" s="83"/>
      <c r="SN64" s="83"/>
      <c r="SO64" s="83"/>
      <c r="SP64" s="83"/>
      <c r="SQ64" s="83"/>
      <c r="SR64" s="83"/>
      <c r="SS64" s="83"/>
      <c r="ST64" s="83"/>
      <c r="SU64" s="83"/>
      <c r="SV64" s="83"/>
      <c r="SW64" s="83"/>
      <c r="SX64" s="83"/>
      <c r="SY64" s="83"/>
      <c r="SZ64" s="83"/>
      <c r="TA64" s="83"/>
      <c r="TB64" s="83"/>
      <c r="TC64" s="83"/>
      <c r="TD64" s="83"/>
      <c r="TE64" s="83"/>
      <c r="TF64" s="83"/>
      <c r="TG64" s="83"/>
      <c r="TH64" s="83"/>
      <c r="TI64" s="83"/>
      <c r="TJ64" s="83"/>
      <c r="TK64" s="83"/>
      <c r="TL64" s="83"/>
      <c r="TM64" s="83"/>
      <c r="TN64" s="83"/>
      <c r="TO64" s="83"/>
      <c r="TP64" s="83"/>
      <c r="TQ64" s="83"/>
      <c r="TR64" s="83"/>
      <c r="TS64" s="83"/>
      <c r="TT64" s="83"/>
      <c r="TU64" s="83"/>
      <c r="TV64" s="83"/>
      <c r="TW64" s="83"/>
      <c r="TX64" s="83"/>
      <c r="TY64" s="83"/>
      <c r="TZ64" s="83"/>
      <c r="UA64" s="83"/>
      <c r="UB64" s="83"/>
      <c r="UC64" s="83"/>
      <c r="UD64" s="83"/>
      <c r="UE64" s="83"/>
      <c r="UF64" s="83"/>
      <c r="UG64" s="83"/>
      <c r="UH64" s="83"/>
      <c r="UI64" s="83"/>
      <c r="UJ64" s="83"/>
      <c r="UK64" s="83"/>
      <c r="UL64" s="83"/>
      <c r="UM64" s="83"/>
      <c r="UN64" s="83"/>
      <c r="UO64" s="83"/>
      <c r="UP64" s="83"/>
      <c r="UQ64" s="83"/>
      <c r="UR64" s="83"/>
      <c r="US64" s="83"/>
      <c r="UT64" s="83"/>
      <c r="UU64" s="83"/>
      <c r="UV64" s="83"/>
      <c r="UW64" s="83"/>
      <c r="UX64" s="83"/>
      <c r="UY64" s="83"/>
      <c r="UZ64" s="83"/>
      <c r="VA64" s="83"/>
      <c r="VB64" s="83"/>
      <c r="VC64" s="83"/>
      <c r="VD64" s="83"/>
      <c r="VE64" s="83"/>
      <c r="VF64" s="83"/>
      <c r="VG64" s="83"/>
      <c r="VH64" s="83"/>
      <c r="VI64" s="83"/>
      <c r="VJ64" s="83"/>
      <c r="VK64" s="83"/>
      <c r="VL64" s="83"/>
      <c r="VM64" s="83"/>
      <c r="VN64" s="83"/>
      <c r="VO64" s="83"/>
      <c r="VP64" s="83"/>
      <c r="VQ64" s="83"/>
      <c r="VR64" s="83"/>
      <c r="VS64" s="83"/>
      <c r="VT64" s="83"/>
      <c r="VU64" s="83"/>
      <c r="VV64" s="83"/>
      <c r="VW64" s="83"/>
      <c r="VX64" s="83"/>
      <c r="VY64" s="83"/>
      <c r="VZ64" s="83"/>
      <c r="WA64" s="83"/>
      <c r="WB64" s="83"/>
      <c r="WC64" s="83"/>
      <c r="WD64" s="83"/>
      <c r="WE64" s="83"/>
      <c r="WF64" s="83"/>
      <c r="WG64" s="83"/>
      <c r="WH64" s="83"/>
      <c r="WI64" s="83"/>
      <c r="WJ64" s="83"/>
      <c r="WK64" s="83"/>
      <c r="WL64" s="83"/>
      <c r="WM64" s="83"/>
      <c r="WN64" s="83"/>
      <c r="WO64" s="83"/>
      <c r="WP64" s="83"/>
      <c r="WQ64" s="83"/>
      <c r="WR64" s="83"/>
      <c r="WS64" s="83"/>
      <c r="WT64" s="83"/>
      <c r="WU64" s="83"/>
      <c r="WV64" s="83"/>
      <c r="WW64" s="83"/>
      <c r="WX64" s="83"/>
      <c r="WY64" s="83"/>
      <c r="WZ64" s="83"/>
      <c r="XA64" s="83"/>
      <c r="XB64" s="83"/>
      <c r="XC64" s="83"/>
      <c r="XD64" s="83"/>
      <c r="XE64" s="83"/>
      <c r="XF64" s="83"/>
      <c r="XG64" s="83"/>
      <c r="XH64" s="83"/>
      <c r="XI64" s="83"/>
      <c r="XJ64" s="83"/>
      <c r="XK64" s="83"/>
      <c r="XL64" s="83"/>
      <c r="XM64" s="83"/>
      <c r="XN64" s="83"/>
      <c r="XO64" s="83"/>
      <c r="XP64" s="83"/>
      <c r="XQ64" s="83"/>
      <c r="XR64" s="83"/>
      <c r="XS64" s="83"/>
      <c r="XT64" s="83"/>
      <c r="XU64" s="83"/>
      <c r="XV64" s="83"/>
      <c r="XW64" s="83"/>
      <c r="XX64" s="83"/>
      <c r="XY64" s="83"/>
      <c r="XZ64" s="83"/>
      <c r="YA64" s="83"/>
      <c r="YB64" s="83"/>
      <c r="YC64" s="83"/>
      <c r="YD64" s="83"/>
      <c r="YE64" s="83"/>
      <c r="YF64" s="83"/>
      <c r="YG64" s="83"/>
      <c r="YH64" s="83"/>
      <c r="YI64" s="83"/>
      <c r="YJ64" s="83"/>
      <c r="YK64" s="83"/>
      <c r="YL64" s="83"/>
      <c r="YM64" s="83"/>
      <c r="YN64" s="83"/>
      <c r="YO64" s="83"/>
      <c r="YP64" s="83"/>
      <c r="YQ64" s="83"/>
      <c r="YR64" s="83"/>
      <c r="YS64" s="83"/>
      <c r="YT64" s="83"/>
      <c r="YU64" s="83"/>
      <c r="YV64" s="83"/>
      <c r="YW64" s="83"/>
      <c r="YX64" s="83"/>
      <c r="YY64" s="83"/>
      <c r="YZ64" s="83"/>
      <c r="ZA64" s="83"/>
      <c r="ZB64" s="83"/>
      <c r="ZC64" s="83"/>
      <c r="ZD64" s="83"/>
      <c r="ZE64" s="83"/>
      <c r="ZF64" s="83"/>
      <c r="ZG64" s="83"/>
      <c r="ZH64" s="83"/>
      <c r="ZI64" s="83"/>
      <c r="ZJ64" s="83"/>
      <c r="ZK64" s="83"/>
      <c r="ZL64" s="83"/>
      <c r="ZM64" s="83"/>
      <c r="ZN64" s="83"/>
      <c r="ZO64" s="83"/>
      <c r="ZP64" s="83"/>
      <c r="ZQ64" s="83"/>
      <c r="ZR64" s="83"/>
      <c r="ZS64" s="83"/>
      <c r="ZT64" s="83"/>
      <c r="ZU64" s="83"/>
      <c r="ZV64" s="83"/>
      <c r="ZW64" s="83"/>
      <c r="ZX64" s="83"/>
      <c r="ZY64" s="83"/>
      <c r="ZZ64" s="83"/>
      <c r="AAA64" s="83"/>
      <c r="AAB64" s="83"/>
      <c r="AAC64" s="83"/>
      <c r="AAD64" s="83"/>
      <c r="AAE64" s="83"/>
      <c r="AAF64" s="83"/>
      <c r="AAG64" s="83"/>
      <c r="AAH64" s="83"/>
      <c r="AAI64" s="83"/>
      <c r="AAJ64" s="83"/>
      <c r="AAK64" s="83"/>
      <c r="AAL64" s="83"/>
      <c r="AAM64" s="83"/>
      <c r="AAN64" s="83"/>
      <c r="AAO64" s="83"/>
      <c r="AAP64" s="83"/>
      <c r="AAQ64" s="83"/>
      <c r="AAR64" s="83"/>
      <c r="AAS64" s="83"/>
      <c r="AAT64" s="83"/>
      <c r="AAU64" s="83"/>
      <c r="AAV64" s="83"/>
      <c r="AAW64" s="83"/>
      <c r="AAX64" s="83"/>
      <c r="AAY64" s="83"/>
      <c r="AAZ64" s="83"/>
      <c r="ABA64" s="83"/>
      <c r="ABB64" s="83"/>
      <c r="ABC64" s="83"/>
      <c r="ABD64" s="83"/>
      <c r="ABE64" s="83"/>
      <c r="ABF64" s="83"/>
      <c r="ABG64" s="83"/>
      <c r="ABH64" s="83"/>
      <c r="ABI64" s="83"/>
      <c r="ABJ64" s="83"/>
      <c r="ABK64" s="83"/>
      <c r="ABL64" s="83"/>
      <c r="ABM64" s="83"/>
      <c r="ABN64" s="83"/>
      <c r="ABO64" s="83"/>
      <c r="ABP64" s="83"/>
      <c r="ABQ64" s="83"/>
      <c r="ABR64" s="83"/>
      <c r="ABS64" s="83"/>
      <c r="ABT64" s="83"/>
      <c r="ABU64" s="83"/>
      <c r="ABV64" s="83"/>
      <c r="ABW64" s="83"/>
      <c r="ABX64" s="83"/>
      <c r="ABY64" s="83"/>
      <c r="ABZ64" s="83"/>
      <c r="ACA64" s="83"/>
      <c r="ACB64" s="83"/>
      <c r="ACC64" s="83"/>
      <c r="ACD64" s="83"/>
      <c r="ACE64" s="83"/>
      <c r="ACF64" s="83"/>
      <c r="ACG64" s="83"/>
      <c r="ACH64" s="83"/>
      <c r="ACI64" s="83"/>
      <c r="ACJ64" s="83"/>
      <c r="ACK64" s="83"/>
      <c r="ACL64" s="83"/>
      <c r="ACM64" s="83"/>
      <c r="ACN64" s="83"/>
      <c r="ACO64" s="83"/>
      <c r="ACP64" s="83"/>
      <c r="ACQ64" s="83"/>
      <c r="ACR64" s="83"/>
      <c r="ACS64" s="83"/>
      <c r="ACT64" s="83"/>
      <c r="ACU64" s="83"/>
      <c r="ACV64" s="83"/>
      <c r="ACW64" s="83"/>
      <c r="ACX64" s="83"/>
      <c r="ACY64" s="83"/>
      <c r="ACZ64" s="83"/>
      <c r="ADA64" s="83"/>
      <c r="ADB64" s="83"/>
      <c r="ADC64" s="83"/>
      <c r="ADD64" s="83"/>
      <c r="ADE64" s="83"/>
      <c r="ADF64" s="83"/>
      <c r="ADG64" s="83"/>
      <c r="ADH64" s="83"/>
      <c r="ADI64" s="83"/>
      <c r="ADJ64" s="83"/>
      <c r="ADK64" s="83"/>
      <c r="ADL64" s="83"/>
      <c r="ADM64" s="83"/>
      <c r="ADN64" s="83"/>
      <c r="ADO64" s="83"/>
      <c r="ADP64" s="83"/>
      <c r="ADQ64" s="83"/>
      <c r="ADR64" s="83"/>
      <c r="ADS64" s="83"/>
      <c r="ADT64" s="83"/>
      <c r="ADU64" s="83"/>
      <c r="ADV64" s="83"/>
      <c r="ADW64" s="83"/>
      <c r="ADX64" s="83"/>
      <c r="ADY64" s="83"/>
      <c r="ADZ64" s="83"/>
      <c r="AEA64" s="83"/>
      <c r="AEB64" s="83"/>
      <c r="AEC64" s="83"/>
      <c r="AED64" s="83"/>
      <c r="AEE64" s="83"/>
      <c r="AEF64" s="83"/>
      <c r="AEG64" s="83"/>
      <c r="AEH64" s="83"/>
      <c r="AEI64" s="83"/>
      <c r="AEJ64" s="83"/>
      <c r="AEK64" s="83"/>
      <c r="AEL64" s="83"/>
      <c r="AEM64" s="83"/>
      <c r="AEN64" s="83"/>
      <c r="AEO64" s="83"/>
      <c r="AEP64" s="83"/>
      <c r="AEQ64" s="83"/>
      <c r="AER64" s="83"/>
      <c r="AES64" s="83"/>
      <c r="AET64" s="83"/>
      <c r="AEU64" s="83"/>
      <c r="AEV64" s="83"/>
      <c r="AEW64" s="83"/>
      <c r="AEX64" s="83"/>
      <c r="AEY64" s="83"/>
      <c r="AEZ64" s="83"/>
      <c r="AFA64" s="83"/>
      <c r="AFB64" s="83"/>
      <c r="AFC64" s="83"/>
      <c r="AFD64" s="83"/>
      <c r="AFE64" s="83"/>
      <c r="AFF64" s="83"/>
      <c r="AFG64" s="83"/>
      <c r="AFH64" s="83"/>
      <c r="AFI64" s="83"/>
      <c r="AFJ64" s="83"/>
      <c r="AFK64" s="83"/>
      <c r="AFL64" s="83"/>
      <c r="AFM64" s="83"/>
      <c r="AFN64" s="83"/>
      <c r="AFO64" s="83"/>
      <c r="AFP64" s="83"/>
      <c r="AFQ64" s="83"/>
      <c r="AFR64" s="83"/>
      <c r="AFS64" s="83"/>
      <c r="AFT64" s="83"/>
      <c r="AFU64" s="83"/>
      <c r="AFV64" s="83"/>
      <c r="AFW64" s="83"/>
      <c r="AFX64" s="83"/>
      <c r="AFY64" s="83"/>
      <c r="AFZ64" s="83"/>
      <c r="AGA64" s="83"/>
      <c r="AGB64" s="83"/>
      <c r="AGC64" s="83"/>
      <c r="AGD64" s="83"/>
      <c r="AGE64" s="83"/>
      <c r="AGF64" s="83"/>
      <c r="AGG64" s="83"/>
      <c r="AGH64" s="83"/>
      <c r="AGI64" s="83"/>
      <c r="AGJ64" s="83"/>
      <c r="AGK64" s="83"/>
      <c r="AGL64" s="83"/>
      <c r="AGM64" s="83"/>
      <c r="AGN64" s="83"/>
      <c r="AGO64" s="83"/>
      <c r="AGP64" s="83"/>
      <c r="AGQ64" s="83"/>
      <c r="AGR64" s="83"/>
      <c r="AGS64" s="83"/>
      <c r="AGT64" s="83"/>
      <c r="AGU64" s="83"/>
      <c r="AGV64" s="83"/>
      <c r="AGW64" s="83"/>
      <c r="AGX64" s="83"/>
      <c r="AGY64" s="83"/>
      <c r="AGZ64" s="83"/>
      <c r="AHA64" s="83"/>
      <c r="AHB64" s="83"/>
      <c r="AHC64" s="83"/>
      <c r="AHD64" s="83"/>
      <c r="AHE64" s="83"/>
      <c r="AHF64" s="83"/>
      <c r="AHG64" s="83"/>
      <c r="AHH64" s="83"/>
      <c r="AHI64" s="83"/>
      <c r="AHJ64" s="83"/>
      <c r="AHK64" s="83"/>
      <c r="AHL64" s="83"/>
      <c r="AHM64" s="83"/>
      <c r="AHN64" s="83"/>
      <c r="AHO64" s="83"/>
      <c r="AHP64" s="83"/>
      <c r="AHQ64" s="83"/>
      <c r="AHR64" s="83"/>
      <c r="AHS64" s="83"/>
      <c r="AHT64" s="83"/>
      <c r="AHU64" s="83"/>
      <c r="AHV64" s="83"/>
      <c r="AHW64" s="83"/>
      <c r="AHX64" s="83"/>
      <c r="AHY64" s="83"/>
      <c r="AHZ64" s="83"/>
      <c r="AIA64" s="83"/>
      <c r="AIB64" s="83"/>
      <c r="AIC64" s="83"/>
      <c r="AID64" s="83"/>
      <c r="AIE64" s="83"/>
      <c r="AIF64" s="83"/>
      <c r="AIG64" s="83"/>
      <c r="AIH64" s="83"/>
      <c r="AII64" s="83"/>
      <c r="AIJ64" s="83"/>
      <c r="AIK64" s="83"/>
      <c r="AIL64" s="83"/>
      <c r="AIM64" s="83"/>
      <c r="AIN64" s="83"/>
      <c r="AIO64" s="83"/>
      <c r="AIP64" s="83"/>
      <c r="AIQ64" s="83"/>
      <c r="AIR64" s="83"/>
      <c r="AIS64" s="83"/>
      <c r="AIT64" s="83"/>
      <c r="AIU64" s="83"/>
      <c r="AIV64" s="83"/>
      <c r="AIW64" s="83"/>
      <c r="AIX64" s="83"/>
      <c r="AIY64" s="83"/>
      <c r="AIZ64" s="83"/>
      <c r="AJA64" s="83"/>
      <c r="AJB64" s="83"/>
      <c r="AJC64" s="83"/>
      <c r="AJD64" s="83"/>
      <c r="AJE64" s="83"/>
      <c r="AJF64" s="83"/>
      <c r="AJG64" s="83"/>
      <c r="AJH64" s="83"/>
      <c r="AJI64" s="83"/>
      <c r="AJJ64" s="83"/>
      <c r="AJK64" s="83"/>
      <c r="AJL64" s="83"/>
      <c r="AJM64" s="83"/>
      <c r="AJN64" s="83"/>
      <c r="AJO64" s="83"/>
      <c r="AJP64" s="83"/>
      <c r="AJQ64" s="83"/>
      <c r="AJR64" s="83"/>
      <c r="AJS64" s="83"/>
      <c r="AJT64" s="83"/>
      <c r="AJU64" s="83"/>
      <c r="AJV64" s="83"/>
      <c r="AJW64" s="83"/>
      <c r="AJX64" s="83"/>
      <c r="AJY64" s="83"/>
      <c r="AJZ64" s="83"/>
      <c r="AKA64" s="83"/>
      <c r="AKB64" s="83"/>
      <c r="AKC64" s="83"/>
      <c r="AKD64" s="83"/>
      <c r="AKE64" s="83"/>
      <c r="AKF64" s="83"/>
      <c r="AKG64" s="83"/>
      <c r="AKH64" s="83"/>
      <c r="AKI64" s="83"/>
      <c r="AKJ64" s="83"/>
      <c r="AKK64" s="83"/>
      <c r="AKL64" s="83"/>
      <c r="AKM64" s="83"/>
      <c r="AKN64" s="83"/>
      <c r="AKO64" s="83"/>
      <c r="AKP64" s="83"/>
      <c r="AKQ64" s="83"/>
      <c r="AKR64" s="83"/>
      <c r="AKS64" s="83"/>
      <c r="AKT64" s="83"/>
      <c r="AKU64" s="83"/>
      <c r="AKV64" s="83"/>
      <c r="AKW64" s="83"/>
      <c r="AKX64" s="83"/>
      <c r="AKY64" s="83"/>
      <c r="AKZ64" s="83"/>
      <c r="ALA64" s="83"/>
      <c r="ALB64" s="83"/>
      <c r="ALC64" s="83"/>
      <c r="ALD64" s="83"/>
      <c r="ALE64" s="83"/>
      <c r="ALF64" s="83"/>
      <c r="ALG64" s="83"/>
      <c r="ALH64" s="83"/>
      <c r="ALI64" s="83"/>
      <c r="ALJ64" s="83"/>
      <c r="ALK64" s="83"/>
      <c r="ALL64" s="83"/>
      <c r="ALM64" s="83"/>
      <c r="ALN64" s="83"/>
      <c r="ALO64" s="83"/>
      <c r="ALP64" s="83"/>
      <c r="ALQ64" s="83"/>
      <c r="ALR64" s="83"/>
      <c r="ALS64" s="83"/>
      <c r="ALT64" s="83"/>
      <c r="ALU64" s="83"/>
      <c r="ALV64" s="83"/>
      <c r="ALW64" s="83"/>
      <c r="ALX64" s="83"/>
      <c r="ALY64" s="83"/>
      <c r="ALZ64" s="83"/>
      <c r="AMA64" s="83"/>
      <c r="AMB64" s="83"/>
      <c r="AMC64" s="83"/>
      <c r="AMD64" s="83"/>
      <c r="AME64" s="83"/>
      <c r="AMF64" s="83"/>
      <c r="AMG64" s="83"/>
      <c r="AMH64" s="83"/>
      <c r="AMI64" s="83"/>
      <c r="AMJ64" s="83"/>
      <c r="AMK64" s="83"/>
      <c r="AML64" s="83"/>
      <c r="AMM64" s="83"/>
      <c r="AMN64" s="83"/>
      <c r="AMO64" s="83"/>
      <c r="AMP64" s="83"/>
      <c r="AMQ64" s="83"/>
      <c r="AMR64" s="83"/>
      <c r="AMS64" s="83"/>
      <c r="AMT64" s="83"/>
      <c r="AMU64" s="83"/>
      <c r="AMV64" s="83"/>
      <c r="AMW64" s="83"/>
      <c r="AMX64" s="38"/>
      <c r="AMY64" s="38"/>
      <c r="AMZ64" s="38"/>
      <c r="ANA64" s="38"/>
      <c r="ANB64" s="38"/>
      <c r="ANC64" s="38"/>
      <c r="AND64" s="38"/>
      <c r="ANE64" s="38"/>
      <c r="ANF64" s="38"/>
      <c r="ANG64" s="38"/>
      <c r="ANK64" s="0"/>
      <c r="ANL64" s="0"/>
      <c r="ANM64" s="0"/>
      <c r="XFD64" s="0"/>
    </row>
    <row r="65" s="6" customFormat="true" ht="15" hidden="false" customHeight="true" outlineLevel="0" collapsed="false">
      <c r="A65" s="1" t="n">
        <v>10</v>
      </c>
      <c r="B65" s="1" t="n">
        <v>10</v>
      </c>
      <c r="C65" s="2" t="s">
        <v>63</v>
      </c>
      <c r="D65" s="3" t="n">
        <v>-0.114228</v>
      </c>
      <c r="E65" s="3" t="n">
        <v>-0.0545437</v>
      </c>
      <c r="F65" s="3" t="n">
        <v>0.84470172677863</v>
      </c>
      <c r="G65" s="3" t="n">
        <v>-0.0221508</v>
      </c>
      <c r="H65" s="3" t="n">
        <v>0.129144</v>
      </c>
      <c r="I65" s="3" t="n">
        <v>1.11292668655213</v>
      </c>
      <c r="J65" s="3" t="n">
        <v>-0.052649</v>
      </c>
      <c r="K65" s="3" t="n">
        <v>-0.0597094</v>
      </c>
      <c r="L65" s="3" t="n">
        <v>0.893723889451853</v>
      </c>
      <c r="M65" s="3" t="n">
        <v>0.827763494549718</v>
      </c>
      <c r="N65" s="3" t="n">
        <v>1.0150023218215</v>
      </c>
      <c r="O65" s="3" t="n">
        <v>0.840181868887041</v>
      </c>
      <c r="P65" s="4" t="n">
        <v>1</v>
      </c>
      <c r="Q65" s="6" t="n">
        <v>1</v>
      </c>
      <c r="R65" s="6" t="n">
        <v>1</v>
      </c>
      <c r="S65" s="4" t="n">
        <v>16</v>
      </c>
      <c r="T65" s="4" t="n">
        <v>16</v>
      </c>
      <c r="U65" s="3" t="s">
        <v>74</v>
      </c>
      <c r="V65" s="3" t="n">
        <v>33.7</v>
      </c>
      <c r="W65" s="3" t="n">
        <v>72.8</v>
      </c>
      <c r="X65" s="2" t="s">
        <v>69</v>
      </c>
      <c r="Y65" s="8" t="s">
        <v>69</v>
      </c>
      <c r="Z65" s="84" t="n">
        <v>42018</v>
      </c>
      <c r="AA65" s="2" t="s">
        <v>80</v>
      </c>
      <c r="AB65" s="3" t="s">
        <v>74</v>
      </c>
      <c r="AC65" s="4" t="n">
        <v>23</v>
      </c>
      <c r="AD65" s="4" t="n">
        <v>1</v>
      </c>
      <c r="AE65" s="4" t="s">
        <v>75</v>
      </c>
      <c r="AF65" s="4" t="n">
        <v>1</v>
      </c>
      <c r="AG65" s="4" t="s">
        <v>76</v>
      </c>
      <c r="AH65" s="4" t="n">
        <v>2</v>
      </c>
      <c r="AI65" s="4" t="s">
        <v>79</v>
      </c>
      <c r="AJ65" s="2" t="s">
        <v>70</v>
      </c>
      <c r="AK65" s="3" t="n">
        <v>33.7</v>
      </c>
      <c r="AL65" s="4" t="n">
        <v>4</v>
      </c>
      <c r="AM65" s="2" t="s">
        <v>69</v>
      </c>
      <c r="AN65" s="2"/>
      <c r="AO65" s="2"/>
      <c r="AP65" s="2"/>
      <c r="AQ65" s="2"/>
      <c r="AR65" s="2"/>
      <c r="AS65" s="2"/>
      <c r="AT65" s="2"/>
      <c r="AU65" s="2" t="n">
        <v>104</v>
      </c>
      <c r="AV65" s="2" t="n">
        <v>104</v>
      </c>
      <c r="AW65" s="85" t="s">
        <v>69</v>
      </c>
      <c r="AX65" s="86" t="s">
        <v>72</v>
      </c>
      <c r="AY65" s="87" t="n">
        <v>1</v>
      </c>
      <c r="AZ65" s="87" t="n">
        <v>1</v>
      </c>
      <c r="BA65" s="89" t="s">
        <v>72</v>
      </c>
      <c r="BB65" s="53"/>
      <c r="BC65" s="14"/>
      <c r="BD65" s="14"/>
      <c r="BE65" s="14"/>
      <c r="BF65" s="14"/>
      <c r="BG65" s="14"/>
      <c r="BH65" s="14"/>
      <c r="BI65" s="14"/>
      <c r="BJ65" s="14"/>
      <c r="BK65" s="14"/>
      <c r="BL65" s="14"/>
      <c r="BM65" s="14"/>
      <c r="BN65" s="14"/>
      <c r="BO65" s="14"/>
      <c r="BP65" s="14"/>
      <c r="BQ65" s="61"/>
      <c r="BR65" s="61"/>
      <c r="BS65" s="61"/>
      <c r="BT65" s="61"/>
      <c r="BU65" s="61"/>
      <c r="BV65" s="61"/>
      <c r="BW65" s="61"/>
      <c r="BX65" s="61"/>
      <c r="BY65" s="61"/>
      <c r="BZ65" s="61"/>
      <c r="CA65" s="61"/>
      <c r="CB65" s="61"/>
      <c r="CC65" s="61"/>
      <c r="CD65" s="61"/>
      <c r="CE65" s="61"/>
      <c r="CF65" s="61"/>
      <c r="CG65" s="61"/>
      <c r="CH65" s="61"/>
      <c r="CI65" s="61"/>
      <c r="CJ65" s="61"/>
      <c r="CK65" s="61"/>
      <c r="CL65" s="82"/>
      <c r="CM65" s="83"/>
      <c r="CN65" s="83"/>
      <c r="CO65" s="83"/>
      <c r="CP65" s="83"/>
      <c r="CQ65" s="83"/>
      <c r="CR65" s="83"/>
      <c r="CS65" s="83"/>
      <c r="CT65" s="83"/>
      <c r="CU65" s="83"/>
      <c r="CV65" s="83"/>
      <c r="CW65" s="83"/>
      <c r="CX65" s="83"/>
      <c r="CY65" s="83"/>
      <c r="CZ65" s="83"/>
      <c r="DA65" s="83"/>
      <c r="DB65" s="83"/>
      <c r="DC65" s="83"/>
      <c r="DD65" s="83"/>
      <c r="DE65" s="83"/>
      <c r="DF65" s="83"/>
      <c r="DG65" s="83"/>
      <c r="DH65" s="83"/>
      <c r="DI65" s="83"/>
      <c r="DJ65" s="83"/>
      <c r="DK65" s="83"/>
      <c r="DL65" s="83"/>
      <c r="DM65" s="83"/>
      <c r="DN65" s="83"/>
      <c r="DO65" s="83"/>
      <c r="DP65" s="83"/>
      <c r="DQ65" s="83"/>
      <c r="DR65" s="83"/>
      <c r="DS65" s="83"/>
      <c r="DT65" s="83"/>
      <c r="DU65" s="83"/>
      <c r="DV65" s="83"/>
      <c r="DW65" s="83"/>
      <c r="DX65" s="83"/>
      <c r="DY65" s="83"/>
      <c r="DZ65" s="83"/>
      <c r="EA65" s="83"/>
      <c r="EB65" s="83"/>
      <c r="EC65" s="83"/>
      <c r="ED65" s="83"/>
      <c r="EE65" s="83"/>
      <c r="EF65" s="83"/>
      <c r="EG65" s="83"/>
      <c r="EH65" s="83"/>
      <c r="EI65" s="83"/>
      <c r="EJ65" s="83"/>
      <c r="EK65" s="83"/>
      <c r="EL65" s="83"/>
      <c r="EM65" s="83"/>
      <c r="EN65" s="83"/>
      <c r="EO65" s="83"/>
      <c r="EP65" s="83"/>
      <c r="EQ65" s="83"/>
      <c r="ER65" s="83"/>
      <c r="ES65" s="83"/>
      <c r="ET65" s="83"/>
      <c r="EU65" s="83"/>
      <c r="EV65" s="83"/>
      <c r="EW65" s="83"/>
      <c r="EX65" s="83"/>
      <c r="EY65" s="83"/>
      <c r="EZ65" s="83"/>
      <c r="FA65" s="83"/>
      <c r="FB65" s="83"/>
      <c r="FC65" s="83"/>
      <c r="FD65" s="83"/>
      <c r="FE65" s="83"/>
      <c r="FF65" s="83"/>
      <c r="FG65" s="83"/>
      <c r="FH65" s="83"/>
      <c r="FI65" s="83"/>
      <c r="FJ65" s="83"/>
      <c r="FK65" s="83"/>
      <c r="FL65" s="83"/>
      <c r="FM65" s="83"/>
      <c r="FN65" s="83"/>
      <c r="FO65" s="83"/>
      <c r="FP65" s="83"/>
      <c r="FQ65" s="83"/>
      <c r="FR65" s="83"/>
      <c r="FS65" s="83"/>
      <c r="FT65" s="83"/>
      <c r="FU65" s="83"/>
      <c r="FV65" s="83"/>
      <c r="FW65" s="83"/>
      <c r="FX65" s="83"/>
      <c r="FY65" s="83"/>
      <c r="FZ65" s="83"/>
      <c r="GA65" s="83"/>
      <c r="GB65" s="83"/>
      <c r="GC65" s="83"/>
      <c r="GD65" s="83"/>
      <c r="GE65" s="83"/>
      <c r="GF65" s="83"/>
      <c r="GG65" s="83"/>
      <c r="GH65" s="83"/>
      <c r="GI65" s="83"/>
      <c r="GJ65" s="83"/>
      <c r="GK65" s="83"/>
      <c r="GL65" s="83"/>
      <c r="GM65" s="83"/>
      <c r="GN65" s="83"/>
      <c r="GO65" s="83"/>
      <c r="GP65" s="83"/>
      <c r="GQ65" s="83"/>
      <c r="GR65" s="83"/>
      <c r="GS65" s="83"/>
      <c r="GT65" s="83"/>
      <c r="GU65" s="83"/>
      <c r="GV65" s="83"/>
      <c r="GW65" s="83"/>
      <c r="GX65" s="83"/>
      <c r="GY65" s="83"/>
      <c r="GZ65" s="83"/>
      <c r="HA65" s="83"/>
      <c r="HB65" s="83"/>
      <c r="HC65" s="83"/>
      <c r="HD65" s="83"/>
      <c r="HE65" s="83"/>
      <c r="HF65" s="83"/>
      <c r="HG65" s="83"/>
      <c r="HH65" s="83"/>
      <c r="HI65" s="83"/>
      <c r="HJ65" s="83"/>
      <c r="HK65" s="83"/>
      <c r="HL65" s="83"/>
      <c r="HM65" s="83"/>
      <c r="HN65" s="83"/>
      <c r="HO65" s="83"/>
      <c r="HP65" s="83"/>
      <c r="HQ65" s="83"/>
      <c r="HR65" s="83"/>
      <c r="HS65" s="83"/>
      <c r="HT65" s="83"/>
      <c r="HU65" s="83"/>
      <c r="HV65" s="83"/>
      <c r="HW65" s="83"/>
      <c r="HX65" s="83"/>
      <c r="HY65" s="83"/>
      <c r="HZ65" s="83"/>
      <c r="IA65" s="83"/>
      <c r="IB65" s="83"/>
      <c r="IC65" s="83"/>
      <c r="ID65" s="83"/>
      <c r="IE65" s="83"/>
      <c r="IF65" s="83"/>
      <c r="IG65" s="83"/>
      <c r="IH65" s="83"/>
      <c r="II65" s="83"/>
      <c r="IJ65" s="83"/>
      <c r="IK65" s="83"/>
      <c r="IL65" s="83"/>
      <c r="IM65" s="83"/>
      <c r="IN65" s="83"/>
      <c r="IO65" s="83"/>
      <c r="IP65" s="83"/>
      <c r="IQ65" s="83"/>
      <c r="IR65" s="83"/>
      <c r="IS65" s="83"/>
      <c r="IT65" s="83"/>
      <c r="IU65" s="83"/>
      <c r="IV65" s="83"/>
      <c r="IW65" s="83"/>
      <c r="IX65" s="83"/>
      <c r="IY65" s="83"/>
      <c r="IZ65" s="83"/>
      <c r="JA65" s="83"/>
      <c r="JB65" s="83"/>
      <c r="JC65" s="83"/>
      <c r="JD65" s="83"/>
      <c r="JE65" s="83"/>
      <c r="JF65" s="83"/>
      <c r="JG65" s="83"/>
      <c r="JH65" s="83"/>
      <c r="JI65" s="83"/>
      <c r="JJ65" s="83"/>
      <c r="JK65" s="83"/>
      <c r="JL65" s="83"/>
      <c r="JM65" s="83"/>
      <c r="JN65" s="83"/>
      <c r="JO65" s="83"/>
      <c r="JP65" s="83"/>
      <c r="JQ65" s="83"/>
      <c r="JR65" s="83"/>
      <c r="JS65" s="83"/>
      <c r="JT65" s="83"/>
      <c r="JU65" s="83"/>
      <c r="JV65" s="83"/>
      <c r="JW65" s="83"/>
      <c r="JX65" s="83"/>
      <c r="JY65" s="83"/>
      <c r="JZ65" s="83"/>
      <c r="KA65" s="83"/>
      <c r="KB65" s="83"/>
      <c r="KC65" s="83"/>
      <c r="KD65" s="83"/>
      <c r="KE65" s="83"/>
      <c r="KF65" s="83"/>
      <c r="KG65" s="83"/>
      <c r="KH65" s="83"/>
      <c r="KI65" s="83"/>
      <c r="KJ65" s="83"/>
      <c r="KK65" s="83"/>
      <c r="KL65" s="83"/>
      <c r="KM65" s="83"/>
      <c r="KN65" s="83"/>
      <c r="KO65" s="83"/>
      <c r="KP65" s="83"/>
      <c r="KQ65" s="83"/>
      <c r="KR65" s="83"/>
      <c r="KS65" s="83"/>
      <c r="KT65" s="83"/>
      <c r="KU65" s="83"/>
      <c r="KV65" s="83"/>
      <c r="KW65" s="83"/>
      <c r="KX65" s="83"/>
      <c r="KY65" s="83"/>
      <c r="KZ65" s="83"/>
      <c r="LA65" s="83"/>
      <c r="LB65" s="83"/>
      <c r="LC65" s="83"/>
      <c r="LD65" s="83"/>
      <c r="LE65" s="83"/>
      <c r="LF65" s="83"/>
      <c r="LG65" s="83"/>
      <c r="LH65" s="83"/>
      <c r="LI65" s="83"/>
      <c r="LJ65" s="83"/>
      <c r="LK65" s="83"/>
      <c r="LL65" s="83"/>
      <c r="LM65" s="83"/>
      <c r="LN65" s="83"/>
      <c r="LO65" s="83"/>
      <c r="LP65" s="83"/>
      <c r="LQ65" s="83"/>
      <c r="LR65" s="83"/>
      <c r="LS65" s="83"/>
      <c r="LT65" s="83"/>
      <c r="LU65" s="83"/>
      <c r="LV65" s="83"/>
      <c r="LW65" s="83"/>
      <c r="LX65" s="83"/>
      <c r="LY65" s="83"/>
      <c r="LZ65" s="83"/>
      <c r="MA65" s="83"/>
      <c r="MB65" s="83"/>
      <c r="MC65" s="83"/>
      <c r="MD65" s="83"/>
      <c r="ME65" s="83"/>
      <c r="MF65" s="83"/>
      <c r="MG65" s="83"/>
      <c r="MH65" s="83"/>
      <c r="MI65" s="83"/>
      <c r="MJ65" s="83"/>
      <c r="MK65" s="83"/>
      <c r="ML65" s="83"/>
      <c r="MM65" s="83"/>
      <c r="MN65" s="83"/>
      <c r="MO65" s="83"/>
      <c r="MP65" s="83"/>
      <c r="MQ65" s="83"/>
      <c r="MR65" s="83"/>
      <c r="MS65" s="83"/>
      <c r="MT65" s="83"/>
      <c r="MU65" s="83"/>
      <c r="MV65" s="83"/>
      <c r="MW65" s="83"/>
      <c r="MX65" s="83"/>
      <c r="MY65" s="83"/>
      <c r="MZ65" s="83"/>
      <c r="NA65" s="83"/>
      <c r="NB65" s="83"/>
      <c r="NC65" s="83"/>
      <c r="ND65" s="83"/>
      <c r="NE65" s="83"/>
      <c r="NF65" s="83"/>
      <c r="NG65" s="83"/>
      <c r="NH65" s="83"/>
      <c r="NI65" s="83"/>
      <c r="NJ65" s="83"/>
      <c r="NK65" s="83"/>
      <c r="NL65" s="83"/>
      <c r="NM65" s="83"/>
      <c r="NN65" s="83"/>
      <c r="NO65" s="83"/>
      <c r="NP65" s="83"/>
      <c r="NQ65" s="83"/>
      <c r="NR65" s="83"/>
      <c r="NS65" s="83"/>
      <c r="NT65" s="83"/>
      <c r="NU65" s="83"/>
      <c r="NV65" s="83"/>
      <c r="NW65" s="83"/>
      <c r="NX65" s="83"/>
      <c r="NY65" s="83"/>
      <c r="NZ65" s="83"/>
      <c r="OA65" s="83"/>
      <c r="OB65" s="83"/>
      <c r="OC65" s="83"/>
      <c r="OD65" s="83"/>
      <c r="OE65" s="83"/>
      <c r="OF65" s="83"/>
      <c r="OG65" s="83"/>
      <c r="OH65" s="83"/>
      <c r="OI65" s="83"/>
      <c r="OJ65" s="83"/>
      <c r="OK65" s="83"/>
      <c r="OL65" s="83"/>
      <c r="OM65" s="83"/>
      <c r="ON65" s="83"/>
      <c r="OO65" s="83"/>
      <c r="OP65" s="83"/>
      <c r="OQ65" s="83"/>
      <c r="OR65" s="83"/>
      <c r="OS65" s="83"/>
      <c r="OT65" s="83"/>
      <c r="OU65" s="83"/>
      <c r="OV65" s="83"/>
      <c r="OW65" s="83"/>
      <c r="OX65" s="83"/>
      <c r="OY65" s="83"/>
      <c r="OZ65" s="83"/>
      <c r="PA65" s="83"/>
      <c r="PB65" s="83"/>
      <c r="PC65" s="83"/>
      <c r="PD65" s="83"/>
      <c r="PE65" s="83"/>
      <c r="PF65" s="83"/>
      <c r="PG65" s="83"/>
      <c r="PH65" s="83"/>
      <c r="PI65" s="83"/>
      <c r="PJ65" s="83"/>
      <c r="PK65" s="83"/>
      <c r="PL65" s="83"/>
      <c r="PM65" s="83"/>
      <c r="PN65" s="83"/>
      <c r="PO65" s="83"/>
      <c r="PP65" s="83"/>
      <c r="PQ65" s="83"/>
      <c r="PR65" s="83"/>
      <c r="PS65" s="83"/>
      <c r="PT65" s="83"/>
      <c r="PU65" s="83"/>
      <c r="PV65" s="83"/>
      <c r="PW65" s="83"/>
      <c r="PX65" s="83"/>
      <c r="PY65" s="83"/>
      <c r="PZ65" s="83"/>
      <c r="QA65" s="83"/>
      <c r="QB65" s="83"/>
      <c r="QC65" s="83"/>
      <c r="QD65" s="83"/>
      <c r="QE65" s="83"/>
      <c r="QF65" s="83"/>
      <c r="QG65" s="83"/>
      <c r="QH65" s="83"/>
      <c r="QI65" s="83"/>
      <c r="QJ65" s="83"/>
      <c r="QK65" s="83"/>
      <c r="QL65" s="83"/>
      <c r="QM65" s="83"/>
      <c r="QN65" s="83"/>
      <c r="QO65" s="83"/>
      <c r="QP65" s="83"/>
      <c r="QQ65" s="83"/>
      <c r="QR65" s="83"/>
      <c r="QS65" s="83"/>
      <c r="QT65" s="83"/>
      <c r="QU65" s="83"/>
      <c r="QV65" s="83"/>
      <c r="QW65" s="83"/>
      <c r="QX65" s="83"/>
      <c r="QY65" s="83"/>
      <c r="QZ65" s="83"/>
      <c r="RA65" s="83"/>
      <c r="RB65" s="83"/>
      <c r="RC65" s="83"/>
      <c r="RD65" s="83"/>
      <c r="RE65" s="83"/>
      <c r="RF65" s="83"/>
      <c r="RG65" s="83"/>
      <c r="RH65" s="83"/>
      <c r="RI65" s="83"/>
      <c r="RJ65" s="83"/>
      <c r="RK65" s="83"/>
      <c r="RL65" s="83"/>
      <c r="RM65" s="83"/>
      <c r="RN65" s="83"/>
      <c r="RO65" s="83"/>
      <c r="RP65" s="83"/>
      <c r="RQ65" s="83"/>
      <c r="RR65" s="83"/>
      <c r="RS65" s="83"/>
      <c r="RT65" s="83"/>
      <c r="RU65" s="83"/>
      <c r="RV65" s="83"/>
      <c r="RW65" s="83"/>
      <c r="RX65" s="83"/>
      <c r="RY65" s="83"/>
      <c r="RZ65" s="83"/>
      <c r="SA65" s="83"/>
      <c r="SB65" s="83"/>
      <c r="SC65" s="83"/>
      <c r="SD65" s="83"/>
      <c r="SE65" s="83"/>
      <c r="SF65" s="83"/>
      <c r="SG65" s="83"/>
      <c r="SH65" s="83"/>
      <c r="SI65" s="83"/>
      <c r="SJ65" s="83"/>
      <c r="SK65" s="83"/>
      <c r="SL65" s="83"/>
      <c r="SM65" s="83"/>
      <c r="SN65" s="83"/>
      <c r="SO65" s="83"/>
      <c r="SP65" s="83"/>
      <c r="SQ65" s="83"/>
      <c r="SR65" s="83"/>
      <c r="SS65" s="83"/>
      <c r="ST65" s="83"/>
      <c r="SU65" s="83"/>
      <c r="SV65" s="83"/>
      <c r="SW65" s="83"/>
      <c r="SX65" s="83"/>
      <c r="SY65" s="83"/>
      <c r="SZ65" s="83"/>
      <c r="TA65" s="83"/>
      <c r="TB65" s="83"/>
      <c r="TC65" s="83"/>
      <c r="TD65" s="83"/>
      <c r="TE65" s="83"/>
      <c r="TF65" s="83"/>
      <c r="TG65" s="83"/>
      <c r="TH65" s="83"/>
      <c r="TI65" s="83"/>
      <c r="TJ65" s="83"/>
      <c r="TK65" s="83"/>
      <c r="TL65" s="83"/>
      <c r="TM65" s="83"/>
      <c r="TN65" s="83"/>
      <c r="TO65" s="83"/>
      <c r="TP65" s="83"/>
      <c r="TQ65" s="83"/>
      <c r="TR65" s="83"/>
      <c r="TS65" s="83"/>
      <c r="TT65" s="83"/>
      <c r="TU65" s="83"/>
      <c r="TV65" s="83"/>
      <c r="TW65" s="83"/>
      <c r="TX65" s="83"/>
      <c r="TY65" s="83"/>
      <c r="TZ65" s="83"/>
      <c r="UA65" s="83"/>
      <c r="UB65" s="83"/>
      <c r="UC65" s="83"/>
      <c r="UD65" s="83"/>
      <c r="UE65" s="83"/>
      <c r="UF65" s="83"/>
      <c r="UG65" s="83"/>
      <c r="UH65" s="83"/>
      <c r="UI65" s="83"/>
      <c r="UJ65" s="83"/>
      <c r="UK65" s="83"/>
      <c r="UL65" s="83"/>
      <c r="UM65" s="83"/>
      <c r="UN65" s="83"/>
      <c r="UO65" s="83"/>
      <c r="UP65" s="83"/>
      <c r="UQ65" s="83"/>
      <c r="UR65" s="83"/>
      <c r="US65" s="83"/>
      <c r="UT65" s="83"/>
      <c r="UU65" s="83"/>
      <c r="UV65" s="83"/>
      <c r="UW65" s="83"/>
      <c r="UX65" s="83"/>
      <c r="UY65" s="83"/>
      <c r="UZ65" s="83"/>
      <c r="VA65" s="83"/>
      <c r="VB65" s="83"/>
      <c r="VC65" s="83"/>
      <c r="VD65" s="83"/>
      <c r="VE65" s="83"/>
      <c r="VF65" s="83"/>
      <c r="VG65" s="83"/>
      <c r="VH65" s="83"/>
      <c r="VI65" s="83"/>
      <c r="VJ65" s="83"/>
      <c r="VK65" s="83"/>
      <c r="VL65" s="83"/>
      <c r="VM65" s="83"/>
      <c r="VN65" s="83"/>
      <c r="VO65" s="83"/>
      <c r="VP65" s="83"/>
      <c r="VQ65" s="83"/>
      <c r="VR65" s="83"/>
      <c r="VS65" s="83"/>
      <c r="VT65" s="83"/>
      <c r="VU65" s="83"/>
      <c r="VV65" s="83"/>
      <c r="VW65" s="83"/>
      <c r="VX65" s="83"/>
      <c r="VY65" s="83"/>
      <c r="VZ65" s="83"/>
      <c r="WA65" s="83"/>
      <c r="WB65" s="83"/>
      <c r="WC65" s="83"/>
      <c r="WD65" s="83"/>
      <c r="WE65" s="83"/>
      <c r="WF65" s="83"/>
      <c r="WG65" s="83"/>
      <c r="WH65" s="83"/>
      <c r="WI65" s="83"/>
      <c r="WJ65" s="83"/>
      <c r="WK65" s="83"/>
      <c r="WL65" s="83"/>
      <c r="WM65" s="83"/>
      <c r="WN65" s="83"/>
      <c r="WO65" s="83"/>
      <c r="WP65" s="83"/>
      <c r="WQ65" s="83"/>
      <c r="WR65" s="83"/>
      <c r="WS65" s="83"/>
      <c r="WT65" s="83"/>
      <c r="WU65" s="83"/>
      <c r="WV65" s="83"/>
      <c r="WW65" s="83"/>
      <c r="WX65" s="83"/>
      <c r="WY65" s="83"/>
      <c r="WZ65" s="83"/>
      <c r="XA65" s="83"/>
      <c r="XB65" s="83"/>
      <c r="XC65" s="83"/>
      <c r="XD65" s="83"/>
      <c r="XE65" s="83"/>
      <c r="XF65" s="83"/>
      <c r="XG65" s="83"/>
      <c r="XH65" s="83"/>
      <c r="XI65" s="83"/>
      <c r="XJ65" s="83"/>
      <c r="XK65" s="83"/>
      <c r="XL65" s="83"/>
      <c r="XM65" s="83"/>
      <c r="XN65" s="83"/>
      <c r="XO65" s="83"/>
      <c r="XP65" s="83"/>
      <c r="XQ65" s="83"/>
      <c r="XR65" s="83"/>
      <c r="XS65" s="83"/>
      <c r="XT65" s="83"/>
      <c r="XU65" s="83"/>
      <c r="XV65" s="83"/>
      <c r="XW65" s="83"/>
      <c r="XX65" s="83"/>
      <c r="XY65" s="83"/>
      <c r="XZ65" s="83"/>
      <c r="YA65" s="83"/>
      <c r="YB65" s="83"/>
      <c r="YC65" s="83"/>
      <c r="YD65" s="83"/>
      <c r="YE65" s="83"/>
      <c r="YF65" s="83"/>
      <c r="YG65" s="83"/>
      <c r="YH65" s="83"/>
      <c r="YI65" s="83"/>
      <c r="YJ65" s="83"/>
      <c r="YK65" s="83"/>
      <c r="YL65" s="83"/>
      <c r="YM65" s="83"/>
      <c r="YN65" s="83"/>
      <c r="YO65" s="83"/>
      <c r="YP65" s="83"/>
      <c r="YQ65" s="83"/>
      <c r="YR65" s="83"/>
      <c r="YS65" s="83"/>
      <c r="YT65" s="83"/>
      <c r="YU65" s="83"/>
      <c r="YV65" s="83"/>
      <c r="YW65" s="83"/>
      <c r="YX65" s="83"/>
      <c r="YY65" s="83"/>
      <c r="YZ65" s="83"/>
      <c r="ZA65" s="83"/>
      <c r="ZB65" s="83"/>
      <c r="ZC65" s="83"/>
      <c r="ZD65" s="83"/>
      <c r="ZE65" s="83"/>
      <c r="ZF65" s="83"/>
      <c r="ZG65" s="83"/>
      <c r="ZH65" s="83"/>
      <c r="ZI65" s="83"/>
      <c r="ZJ65" s="83"/>
      <c r="ZK65" s="83"/>
      <c r="ZL65" s="83"/>
      <c r="ZM65" s="83"/>
      <c r="ZN65" s="83"/>
      <c r="ZO65" s="83"/>
      <c r="ZP65" s="83"/>
      <c r="ZQ65" s="83"/>
      <c r="ZR65" s="83"/>
      <c r="ZS65" s="83"/>
      <c r="ZT65" s="83"/>
      <c r="ZU65" s="83"/>
      <c r="ZV65" s="83"/>
      <c r="ZW65" s="83"/>
      <c r="ZX65" s="83"/>
      <c r="ZY65" s="83"/>
      <c r="ZZ65" s="83"/>
      <c r="AAA65" s="83"/>
      <c r="AAB65" s="83"/>
      <c r="AAC65" s="83"/>
      <c r="AAD65" s="83"/>
      <c r="AAE65" s="83"/>
      <c r="AAF65" s="83"/>
      <c r="AAG65" s="83"/>
      <c r="AAH65" s="83"/>
      <c r="AAI65" s="83"/>
      <c r="AAJ65" s="83"/>
      <c r="AAK65" s="83"/>
      <c r="AAL65" s="83"/>
      <c r="AAM65" s="83"/>
      <c r="AAN65" s="83"/>
      <c r="AAO65" s="83"/>
      <c r="AAP65" s="83"/>
      <c r="AAQ65" s="83"/>
      <c r="AAR65" s="83"/>
      <c r="AAS65" s="83"/>
      <c r="AAT65" s="83"/>
      <c r="AAU65" s="83"/>
      <c r="AAV65" s="83"/>
      <c r="AAW65" s="83"/>
      <c r="AAX65" s="83"/>
      <c r="AAY65" s="83"/>
      <c r="AAZ65" s="83"/>
      <c r="ABA65" s="83"/>
      <c r="ABB65" s="83"/>
      <c r="ABC65" s="83"/>
      <c r="ABD65" s="83"/>
      <c r="ABE65" s="83"/>
      <c r="ABF65" s="83"/>
      <c r="ABG65" s="83"/>
      <c r="ABH65" s="83"/>
      <c r="ABI65" s="83"/>
      <c r="ABJ65" s="83"/>
      <c r="ABK65" s="83"/>
      <c r="ABL65" s="83"/>
      <c r="ABM65" s="83"/>
      <c r="ABN65" s="83"/>
      <c r="ABO65" s="83"/>
      <c r="ABP65" s="83"/>
      <c r="ABQ65" s="83"/>
      <c r="ABR65" s="83"/>
      <c r="ABS65" s="83"/>
      <c r="ABT65" s="83"/>
      <c r="ABU65" s="83"/>
      <c r="ABV65" s="83"/>
      <c r="ABW65" s="83"/>
      <c r="ABX65" s="83"/>
      <c r="ABY65" s="83"/>
      <c r="ABZ65" s="83"/>
      <c r="ACA65" s="83"/>
      <c r="ACB65" s="83"/>
      <c r="ACC65" s="83"/>
      <c r="ACD65" s="83"/>
      <c r="ACE65" s="83"/>
      <c r="ACF65" s="83"/>
      <c r="ACG65" s="83"/>
      <c r="ACH65" s="83"/>
      <c r="ACI65" s="83"/>
      <c r="ACJ65" s="83"/>
      <c r="ACK65" s="83"/>
      <c r="ACL65" s="83"/>
      <c r="ACM65" s="83"/>
      <c r="ACN65" s="83"/>
      <c r="ACO65" s="83"/>
      <c r="ACP65" s="83"/>
      <c r="ACQ65" s="83"/>
      <c r="ACR65" s="83"/>
      <c r="ACS65" s="83"/>
      <c r="ACT65" s="83"/>
      <c r="ACU65" s="83"/>
      <c r="ACV65" s="83"/>
      <c r="ACW65" s="83"/>
      <c r="ACX65" s="83"/>
      <c r="ACY65" s="83"/>
      <c r="ACZ65" s="83"/>
      <c r="ADA65" s="83"/>
      <c r="ADB65" s="83"/>
      <c r="ADC65" s="83"/>
      <c r="ADD65" s="83"/>
      <c r="ADE65" s="83"/>
      <c r="ADF65" s="83"/>
      <c r="ADG65" s="83"/>
      <c r="ADH65" s="83"/>
      <c r="ADI65" s="83"/>
      <c r="ADJ65" s="83"/>
      <c r="ADK65" s="83"/>
      <c r="ADL65" s="83"/>
      <c r="ADM65" s="83"/>
      <c r="ADN65" s="83"/>
      <c r="ADO65" s="83"/>
      <c r="ADP65" s="83"/>
      <c r="ADQ65" s="83"/>
      <c r="ADR65" s="83"/>
      <c r="ADS65" s="83"/>
      <c r="ADT65" s="83"/>
      <c r="ADU65" s="83"/>
      <c r="ADV65" s="83"/>
      <c r="ADW65" s="83"/>
      <c r="ADX65" s="83"/>
      <c r="ADY65" s="83"/>
      <c r="ADZ65" s="83"/>
      <c r="AEA65" s="83"/>
      <c r="AEB65" s="83"/>
      <c r="AEC65" s="83"/>
      <c r="AED65" s="83"/>
      <c r="AEE65" s="83"/>
      <c r="AEF65" s="83"/>
      <c r="AEG65" s="83"/>
      <c r="AEH65" s="83"/>
      <c r="AEI65" s="83"/>
      <c r="AEJ65" s="83"/>
      <c r="AEK65" s="83"/>
      <c r="AEL65" s="83"/>
      <c r="AEM65" s="83"/>
      <c r="AEN65" s="83"/>
      <c r="AEO65" s="83"/>
      <c r="AEP65" s="83"/>
      <c r="AEQ65" s="83"/>
      <c r="AER65" s="83"/>
      <c r="AES65" s="83"/>
      <c r="AET65" s="83"/>
      <c r="AEU65" s="83"/>
      <c r="AEV65" s="83"/>
      <c r="AEW65" s="83"/>
      <c r="AEX65" s="83"/>
      <c r="AEY65" s="83"/>
      <c r="AEZ65" s="83"/>
      <c r="AFA65" s="83"/>
      <c r="AFB65" s="83"/>
      <c r="AFC65" s="83"/>
      <c r="AFD65" s="83"/>
      <c r="AFE65" s="83"/>
      <c r="AFF65" s="83"/>
      <c r="AFG65" s="83"/>
      <c r="AFH65" s="83"/>
      <c r="AFI65" s="83"/>
      <c r="AFJ65" s="83"/>
      <c r="AFK65" s="83"/>
      <c r="AFL65" s="83"/>
      <c r="AFM65" s="83"/>
      <c r="AFN65" s="83"/>
      <c r="AFO65" s="83"/>
      <c r="AFP65" s="83"/>
      <c r="AFQ65" s="83"/>
      <c r="AFR65" s="83"/>
      <c r="AFS65" s="83"/>
      <c r="AFT65" s="83"/>
      <c r="AFU65" s="83"/>
      <c r="AFV65" s="83"/>
      <c r="AFW65" s="83"/>
      <c r="AFX65" s="83"/>
      <c r="AFY65" s="83"/>
      <c r="AFZ65" s="83"/>
      <c r="AGA65" s="83"/>
      <c r="AGB65" s="83"/>
      <c r="AGC65" s="83"/>
      <c r="AGD65" s="83"/>
      <c r="AGE65" s="83"/>
      <c r="AGF65" s="83"/>
      <c r="AGG65" s="83"/>
      <c r="AGH65" s="83"/>
      <c r="AGI65" s="83"/>
      <c r="AGJ65" s="83"/>
      <c r="AGK65" s="83"/>
      <c r="AGL65" s="83"/>
      <c r="AGM65" s="83"/>
      <c r="AGN65" s="83"/>
      <c r="AGO65" s="83"/>
      <c r="AGP65" s="83"/>
      <c r="AGQ65" s="83"/>
      <c r="AGR65" s="83"/>
      <c r="AGS65" s="83"/>
      <c r="AGT65" s="83"/>
      <c r="AGU65" s="83"/>
      <c r="AGV65" s="83"/>
      <c r="AGW65" s="83"/>
      <c r="AGX65" s="83"/>
      <c r="AGY65" s="83"/>
      <c r="AGZ65" s="83"/>
      <c r="AHA65" s="83"/>
      <c r="AHB65" s="83"/>
      <c r="AHC65" s="83"/>
      <c r="AHD65" s="83"/>
      <c r="AHE65" s="83"/>
      <c r="AHF65" s="83"/>
      <c r="AHG65" s="83"/>
      <c r="AHH65" s="83"/>
      <c r="AHI65" s="83"/>
      <c r="AHJ65" s="83"/>
      <c r="AHK65" s="83"/>
      <c r="AHL65" s="83"/>
      <c r="AHM65" s="83"/>
      <c r="AHN65" s="83"/>
      <c r="AHO65" s="83"/>
      <c r="AHP65" s="83"/>
      <c r="AHQ65" s="83"/>
      <c r="AHR65" s="83"/>
      <c r="AHS65" s="83"/>
      <c r="AHT65" s="83"/>
      <c r="AHU65" s="83"/>
      <c r="AHV65" s="83"/>
      <c r="AHW65" s="83"/>
      <c r="AHX65" s="83"/>
      <c r="AHY65" s="83"/>
      <c r="AHZ65" s="83"/>
      <c r="AIA65" s="83"/>
      <c r="AIB65" s="83"/>
      <c r="AIC65" s="83"/>
      <c r="AID65" s="83"/>
      <c r="AIE65" s="83"/>
      <c r="AIF65" s="83"/>
      <c r="AIG65" s="83"/>
      <c r="AIH65" s="83"/>
      <c r="AII65" s="83"/>
      <c r="AIJ65" s="83"/>
      <c r="AIK65" s="83"/>
      <c r="AIL65" s="83"/>
      <c r="AIM65" s="83"/>
      <c r="AIN65" s="83"/>
      <c r="AIO65" s="83"/>
      <c r="AIP65" s="83"/>
      <c r="AIQ65" s="83"/>
      <c r="AIR65" s="83"/>
      <c r="AIS65" s="83"/>
      <c r="AIT65" s="83"/>
      <c r="AIU65" s="83"/>
      <c r="AIV65" s="83"/>
      <c r="AIW65" s="83"/>
      <c r="AIX65" s="83"/>
      <c r="AIY65" s="83"/>
      <c r="AIZ65" s="83"/>
      <c r="AJA65" s="83"/>
      <c r="AJB65" s="83"/>
      <c r="AJC65" s="83"/>
      <c r="AJD65" s="83"/>
      <c r="AJE65" s="83"/>
      <c r="AJF65" s="83"/>
      <c r="AJG65" s="83"/>
      <c r="AJH65" s="83"/>
      <c r="AJI65" s="83"/>
      <c r="AJJ65" s="83"/>
      <c r="AJK65" s="83"/>
      <c r="AJL65" s="83"/>
      <c r="AJM65" s="83"/>
      <c r="AJN65" s="83"/>
      <c r="AJO65" s="83"/>
      <c r="AJP65" s="83"/>
      <c r="AJQ65" s="83"/>
      <c r="AJR65" s="83"/>
      <c r="AJS65" s="83"/>
      <c r="AJT65" s="83"/>
      <c r="AJU65" s="83"/>
      <c r="AJV65" s="83"/>
      <c r="AJW65" s="83"/>
      <c r="AJX65" s="83"/>
      <c r="AJY65" s="83"/>
      <c r="AJZ65" s="83"/>
      <c r="AKA65" s="83"/>
      <c r="AKB65" s="83"/>
      <c r="AKC65" s="83"/>
      <c r="AKD65" s="83"/>
      <c r="AKE65" s="83"/>
      <c r="AKF65" s="83"/>
      <c r="AKG65" s="83"/>
      <c r="AKH65" s="83"/>
      <c r="AKI65" s="83"/>
      <c r="AKJ65" s="83"/>
      <c r="AKK65" s="83"/>
      <c r="AKL65" s="83"/>
      <c r="AKM65" s="83"/>
      <c r="AKN65" s="83"/>
      <c r="AKO65" s="83"/>
      <c r="AKP65" s="83"/>
      <c r="AKQ65" s="83"/>
      <c r="AKR65" s="83"/>
      <c r="AKS65" s="83"/>
      <c r="AKT65" s="83"/>
      <c r="AKU65" s="83"/>
      <c r="AKV65" s="83"/>
      <c r="AKW65" s="83"/>
      <c r="AKX65" s="83"/>
      <c r="AKY65" s="83"/>
      <c r="AKZ65" s="83"/>
      <c r="ALA65" s="83"/>
      <c r="ALB65" s="83"/>
      <c r="ALC65" s="83"/>
      <c r="ALD65" s="83"/>
      <c r="ALE65" s="83"/>
      <c r="ALF65" s="83"/>
      <c r="ALG65" s="83"/>
      <c r="ALH65" s="83"/>
      <c r="ALI65" s="83"/>
      <c r="ALJ65" s="83"/>
      <c r="ALK65" s="83"/>
      <c r="ALL65" s="83"/>
      <c r="ALM65" s="83"/>
      <c r="ALN65" s="83"/>
      <c r="ALO65" s="83"/>
      <c r="ALP65" s="83"/>
      <c r="ALQ65" s="83"/>
      <c r="ALR65" s="83"/>
      <c r="ALS65" s="83"/>
      <c r="ALT65" s="83"/>
      <c r="ALU65" s="83"/>
      <c r="ALV65" s="83"/>
      <c r="ALW65" s="83"/>
      <c r="ALX65" s="83"/>
      <c r="ALY65" s="83"/>
      <c r="ALZ65" s="83"/>
      <c r="AMA65" s="83"/>
      <c r="AMB65" s="83"/>
      <c r="AMC65" s="83"/>
      <c r="AMD65" s="83"/>
      <c r="AME65" s="83"/>
      <c r="AMF65" s="83"/>
      <c r="AMG65" s="83"/>
      <c r="AMH65" s="83"/>
      <c r="AMI65" s="83"/>
      <c r="AMJ65" s="83"/>
      <c r="AMK65" s="83"/>
      <c r="AML65" s="83"/>
      <c r="AMM65" s="83"/>
      <c r="AMN65" s="83"/>
      <c r="AMO65" s="83"/>
      <c r="AMP65" s="83"/>
      <c r="AMQ65" s="83"/>
      <c r="AMR65" s="83"/>
      <c r="AMS65" s="83"/>
      <c r="AMT65" s="83"/>
      <c r="AMU65" s="83"/>
      <c r="AMV65" s="83"/>
      <c r="AMW65" s="83"/>
      <c r="AMX65" s="38"/>
      <c r="AMY65" s="38"/>
      <c r="AMZ65" s="38"/>
      <c r="ANA65" s="38"/>
      <c r="ANB65" s="38"/>
      <c r="ANC65" s="38"/>
      <c r="AND65" s="38"/>
      <c r="ANE65" s="38"/>
      <c r="ANF65" s="38"/>
      <c r="ANG65" s="38"/>
      <c r="ANK65" s="0"/>
      <c r="ANL65" s="0"/>
      <c r="ANM65" s="0"/>
      <c r="XFD65" s="0"/>
    </row>
    <row r="66" s="6" customFormat="true" ht="15" hidden="false" customHeight="true" outlineLevel="0" collapsed="false">
      <c r="A66" s="1" t="n">
        <v>11</v>
      </c>
      <c r="B66" s="1" t="n">
        <v>11</v>
      </c>
      <c r="C66" s="2" t="s">
        <v>63</v>
      </c>
      <c r="D66" s="3" t="n">
        <v>0.0387088</v>
      </c>
      <c r="E66" s="3" t="n">
        <v>-0.0234252</v>
      </c>
      <c r="F66" s="3" t="n">
        <v>1.01540099150695</v>
      </c>
      <c r="G66" s="3" t="n">
        <v>0.102058</v>
      </c>
      <c r="H66" s="3" t="n">
        <v>0.0652873</v>
      </c>
      <c r="I66" s="3" t="n">
        <v>1.1821623955158</v>
      </c>
      <c r="J66" s="3" t="n">
        <v>0.0235412</v>
      </c>
      <c r="K66" s="3" t="n">
        <v>-0.016259</v>
      </c>
      <c r="L66" s="3" t="n">
        <v>1.00730877969881</v>
      </c>
      <c r="M66" s="3" t="n">
        <v>1.17857726099257</v>
      </c>
      <c r="N66" s="3" t="n">
        <v>1.02593367457984</v>
      </c>
      <c r="O66" s="3" t="n">
        <v>1.20914210014636</v>
      </c>
      <c r="P66" s="4" t="n">
        <v>1</v>
      </c>
      <c r="Q66" s="6" t="n">
        <v>1</v>
      </c>
      <c r="R66" s="6" t="n">
        <v>1</v>
      </c>
      <c r="S66" s="4" t="n">
        <v>10</v>
      </c>
      <c r="T66" s="4" t="n">
        <v>10</v>
      </c>
      <c r="U66" s="3" t="s">
        <v>74</v>
      </c>
      <c r="V66" s="3" t="n">
        <v>43.7</v>
      </c>
      <c r="W66" s="3" t="n">
        <v>74.4</v>
      </c>
      <c r="X66" s="2" t="s">
        <v>73</v>
      </c>
      <c r="Y66" s="8" t="n">
        <v>41995</v>
      </c>
      <c r="Z66" s="84" t="n">
        <v>42006</v>
      </c>
      <c r="AA66" s="2" t="s">
        <v>66</v>
      </c>
      <c r="AB66" s="3" t="s">
        <v>74</v>
      </c>
      <c r="AC66" s="4" t="n">
        <v>23</v>
      </c>
      <c r="AD66" s="4" t="n">
        <v>1</v>
      </c>
      <c r="AE66" s="4" t="s">
        <v>81</v>
      </c>
      <c r="AF66" s="4" t="n">
        <v>24</v>
      </c>
      <c r="AG66" s="4" t="s">
        <v>82</v>
      </c>
      <c r="AH66" s="4" t="n">
        <v>18</v>
      </c>
      <c r="AI66" s="4" t="s">
        <v>77</v>
      </c>
      <c r="AJ66" s="2" t="s">
        <v>70</v>
      </c>
      <c r="AK66" s="3" t="n">
        <v>43.7</v>
      </c>
      <c r="AL66" s="4" t="n">
        <v>5</v>
      </c>
      <c r="AM66" s="2" t="s">
        <v>73</v>
      </c>
      <c r="AN66" s="2"/>
      <c r="AO66" s="2"/>
      <c r="AP66" s="2" t="s">
        <v>71</v>
      </c>
      <c r="AQ66" s="2"/>
      <c r="AR66" s="2"/>
      <c r="AS66" s="2"/>
      <c r="AT66" s="2"/>
      <c r="AU66" s="2" t="n">
        <v>92</v>
      </c>
      <c r="AV66" s="85" t="n">
        <v>81</v>
      </c>
      <c r="AW66" s="85" t="n">
        <v>11</v>
      </c>
      <c r="AX66" s="86" t="s">
        <v>72</v>
      </c>
      <c r="AY66" s="87" t="n">
        <v>0</v>
      </c>
      <c r="AZ66" s="88" t="n">
        <v>0</v>
      </c>
      <c r="BA66" s="87" t="n">
        <v>0</v>
      </c>
      <c r="BB66" s="53"/>
      <c r="BC66" s="14"/>
      <c r="BD66" s="14"/>
      <c r="BE66" s="14"/>
      <c r="BF66" s="14"/>
      <c r="BG66" s="14"/>
      <c r="BH66" s="14"/>
      <c r="BI66" s="14"/>
      <c r="BJ66" s="14"/>
      <c r="BK66" s="14"/>
      <c r="BL66" s="14"/>
      <c r="BM66" s="14"/>
      <c r="BN66" s="14"/>
      <c r="BO66" s="14"/>
      <c r="BP66" s="14"/>
      <c r="BQ66" s="61"/>
      <c r="BR66" s="61"/>
      <c r="BS66" s="61"/>
      <c r="BT66" s="61"/>
      <c r="BU66" s="61"/>
      <c r="BV66" s="61"/>
      <c r="BW66" s="61"/>
      <c r="BX66" s="61"/>
      <c r="BY66" s="61"/>
      <c r="BZ66" s="61"/>
      <c r="CA66" s="61"/>
      <c r="CB66" s="61"/>
      <c r="CC66" s="61"/>
      <c r="CD66" s="61"/>
      <c r="CE66" s="61"/>
      <c r="CF66" s="61"/>
      <c r="CG66" s="61"/>
      <c r="CH66" s="61"/>
      <c r="CI66" s="61"/>
      <c r="CJ66" s="61"/>
      <c r="CK66" s="61"/>
      <c r="CL66" s="82"/>
      <c r="CM66" s="83"/>
      <c r="CN66" s="83"/>
      <c r="CO66" s="83"/>
      <c r="CP66" s="83"/>
      <c r="CQ66" s="83"/>
      <c r="CR66" s="83"/>
      <c r="CS66" s="83"/>
      <c r="CT66" s="83"/>
      <c r="CU66" s="83"/>
      <c r="CV66" s="83"/>
      <c r="CW66" s="83"/>
      <c r="CX66" s="83"/>
      <c r="CY66" s="83"/>
      <c r="CZ66" s="83"/>
      <c r="DA66" s="83"/>
      <c r="DB66" s="83"/>
      <c r="DC66" s="83"/>
      <c r="DD66" s="83"/>
      <c r="DE66" s="83"/>
      <c r="DF66" s="83"/>
      <c r="DG66" s="83"/>
      <c r="DH66" s="83"/>
      <c r="DI66" s="83"/>
      <c r="DJ66" s="83"/>
      <c r="DK66" s="83"/>
      <c r="DL66" s="83"/>
      <c r="DM66" s="83"/>
      <c r="DN66" s="83"/>
      <c r="DO66" s="83"/>
      <c r="DP66" s="83"/>
      <c r="DQ66" s="83"/>
      <c r="DR66" s="83"/>
      <c r="DS66" s="83"/>
      <c r="DT66" s="83"/>
      <c r="DU66" s="83"/>
      <c r="DV66" s="83"/>
      <c r="DW66" s="83"/>
      <c r="DX66" s="83"/>
      <c r="DY66" s="83"/>
      <c r="DZ66" s="83"/>
      <c r="EA66" s="83"/>
      <c r="EB66" s="83"/>
      <c r="EC66" s="83"/>
      <c r="ED66" s="83"/>
      <c r="EE66" s="83"/>
      <c r="EF66" s="83"/>
      <c r="EG66" s="83"/>
      <c r="EH66" s="83"/>
      <c r="EI66" s="83"/>
      <c r="EJ66" s="83"/>
      <c r="EK66" s="83"/>
      <c r="EL66" s="83"/>
      <c r="EM66" s="83"/>
      <c r="EN66" s="83"/>
      <c r="EO66" s="83"/>
      <c r="EP66" s="83"/>
      <c r="EQ66" s="83"/>
      <c r="ER66" s="83"/>
      <c r="ES66" s="83"/>
      <c r="ET66" s="83"/>
      <c r="EU66" s="83"/>
      <c r="EV66" s="83"/>
      <c r="EW66" s="83"/>
      <c r="EX66" s="83"/>
      <c r="EY66" s="83"/>
      <c r="EZ66" s="83"/>
      <c r="FA66" s="83"/>
      <c r="FB66" s="83"/>
      <c r="FC66" s="83"/>
      <c r="FD66" s="83"/>
      <c r="FE66" s="83"/>
      <c r="FF66" s="83"/>
      <c r="FG66" s="83"/>
      <c r="FH66" s="83"/>
      <c r="FI66" s="83"/>
      <c r="FJ66" s="83"/>
      <c r="FK66" s="83"/>
      <c r="FL66" s="83"/>
      <c r="FM66" s="83"/>
      <c r="FN66" s="83"/>
      <c r="FO66" s="83"/>
      <c r="FP66" s="83"/>
      <c r="FQ66" s="83"/>
      <c r="FR66" s="83"/>
      <c r="FS66" s="83"/>
      <c r="FT66" s="83"/>
      <c r="FU66" s="83"/>
      <c r="FV66" s="83"/>
      <c r="FW66" s="83"/>
      <c r="FX66" s="83"/>
      <c r="FY66" s="83"/>
      <c r="FZ66" s="83"/>
      <c r="GA66" s="83"/>
      <c r="GB66" s="83"/>
      <c r="GC66" s="83"/>
      <c r="GD66" s="83"/>
      <c r="GE66" s="83"/>
      <c r="GF66" s="83"/>
      <c r="GG66" s="83"/>
      <c r="GH66" s="83"/>
      <c r="GI66" s="83"/>
      <c r="GJ66" s="83"/>
      <c r="GK66" s="83"/>
      <c r="GL66" s="83"/>
      <c r="GM66" s="83"/>
      <c r="GN66" s="83"/>
      <c r="GO66" s="83"/>
      <c r="GP66" s="83"/>
      <c r="GQ66" s="83"/>
      <c r="GR66" s="83"/>
      <c r="GS66" s="83"/>
      <c r="GT66" s="83"/>
      <c r="GU66" s="83"/>
      <c r="GV66" s="83"/>
      <c r="GW66" s="83"/>
      <c r="GX66" s="83"/>
      <c r="GY66" s="83"/>
      <c r="GZ66" s="83"/>
      <c r="HA66" s="83"/>
      <c r="HB66" s="83"/>
      <c r="HC66" s="83"/>
      <c r="HD66" s="83"/>
      <c r="HE66" s="83"/>
      <c r="HF66" s="83"/>
      <c r="HG66" s="83"/>
      <c r="HH66" s="83"/>
      <c r="HI66" s="83"/>
      <c r="HJ66" s="83"/>
      <c r="HK66" s="83"/>
      <c r="HL66" s="83"/>
      <c r="HM66" s="83"/>
      <c r="HN66" s="83"/>
      <c r="HO66" s="83"/>
      <c r="HP66" s="83"/>
      <c r="HQ66" s="83"/>
      <c r="HR66" s="83"/>
      <c r="HS66" s="83"/>
      <c r="HT66" s="83"/>
      <c r="HU66" s="83"/>
      <c r="HV66" s="83"/>
      <c r="HW66" s="83"/>
      <c r="HX66" s="83"/>
      <c r="HY66" s="83"/>
      <c r="HZ66" s="83"/>
      <c r="IA66" s="83"/>
      <c r="IB66" s="83"/>
      <c r="IC66" s="83"/>
      <c r="ID66" s="83"/>
      <c r="IE66" s="83"/>
      <c r="IF66" s="83"/>
      <c r="IG66" s="83"/>
      <c r="IH66" s="83"/>
      <c r="II66" s="83"/>
      <c r="IJ66" s="83"/>
      <c r="IK66" s="83"/>
      <c r="IL66" s="83"/>
      <c r="IM66" s="83"/>
      <c r="IN66" s="83"/>
      <c r="IO66" s="83"/>
      <c r="IP66" s="83"/>
      <c r="IQ66" s="83"/>
      <c r="IR66" s="83"/>
      <c r="IS66" s="83"/>
      <c r="IT66" s="83"/>
      <c r="IU66" s="83"/>
      <c r="IV66" s="83"/>
      <c r="IW66" s="83"/>
      <c r="IX66" s="83"/>
      <c r="IY66" s="83"/>
      <c r="IZ66" s="83"/>
      <c r="JA66" s="83"/>
      <c r="JB66" s="83"/>
      <c r="JC66" s="83"/>
      <c r="JD66" s="83"/>
      <c r="JE66" s="83"/>
      <c r="JF66" s="83"/>
      <c r="JG66" s="83"/>
      <c r="JH66" s="83"/>
      <c r="JI66" s="83"/>
      <c r="JJ66" s="83"/>
      <c r="JK66" s="83"/>
      <c r="JL66" s="83"/>
      <c r="JM66" s="83"/>
      <c r="JN66" s="83"/>
      <c r="JO66" s="83"/>
      <c r="JP66" s="83"/>
      <c r="JQ66" s="83"/>
      <c r="JR66" s="83"/>
      <c r="JS66" s="83"/>
      <c r="JT66" s="83"/>
      <c r="JU66" s="83"/>
      <c r="JV66" s="83"/>
      <c r="JW66" s="83"/>
      <c r="JX66" s="83"/>
      <c r="JY66" s="83"/>
      <c r="JZ66" s="83"/>
      <c r="KA66" s="83"/>
      <c r="KB66" s="83"/>
      <c r="KC66" s="83"/>
      <c r="KD66" s="83"/>
      <c r="KE66" s="83"/>
      <c r="KF66" s="83"/>
      <c r="KG66" s="83"/>
      <c r="KH66" s="83"/>
      <c r="KI66" s="83"/>
      <c r="KJ66" s="83"/>
      <c r="KK66" s="83"/>
      <c r="KL66" s="83"/>
      <c r="KM66" s="83"/>
      <c r="KN66" s="83"/>
      <c r="KO66" s="83"/>
      <c r="KP66" s="83"/>
      <c r="KQ66" s="83"/>
      <c r="KR66" s="83"/>
      <c r="KS66" s="83"/>
      <c r="KT66" s="83"/>
      <c r="KU66" s="83"/>
      <c r="KV66" s="83"/>
      <c r="KW66" s="83"/>
      <c r="KX66" s="83"/>
      <c r="KY66" s="83"/>
      <c r="KZ66" s="83"/>
      <c r="LA66" s="83"/>
      <c r="LB66" s="83"/>
      <c r="LC66" s="83"/>
      <c r="LD66" s="83"/>
      <c r="LE66" s="83"/>
      <c r="LF66" s="83"/>
      <c r="LG66" s="83"/>
      <c r="LH66" s="83"/>
      <c r="LI66" s="83"/>
      <c r="LJ66" s="83"/>
      <c r="LK66" s="83"/>
      <c r="LL66" s="83"/>
      <c r="LM66" s="83"/>
      <c r="LN66" s="83"/>
      <c r="LO66" s="83"/>
      <c r="LP66" s="83"/>
      <c r="LQ66" s="83"/>
      <c r="LR66" s="83"/>
      <c r="LS66" s="83"/>
      <c r="LT66" s="83"/>
      <c r="LU66" s="83"/>
      <c r="LV66" s="83"/>
      <c r="LW66" s="83"/>
      <c r="LX66" s="83"/>
      <c r="LY66" s="83"/>
      <c r="LZ66" s="83"/>
      <c r="MA66" s="83"/>
      <c r="MB66" s="83"/>
      <c r="MC66" s="83"/>
      <c r="MD66" s="83"/>
      <c r="ME66" s="83"/>
      <c r="MF66" s="83"/>
      <c r="MG66" s="83"/>
      <c r="MH66" s="83"/>
      <c r="MI66" s="83"/>
      <c r="MJ66" s="83"/>
      <c r="MK66" s="83"/>
      <c r="ML66" s="83"/>
      <c r="MM66" s="83"/>
      <c r="MN66" s="83"/>
      <c r="MO66" s="83"/>
      <c r="MP66" s="83"/>
      <c r="MQ66" s="83"/>
      <c r="MR66" s="83"/>
      <c r="MS66" s="83"/>
      <c r="MT66" s="83"/>
      <c r="MU66" s="83"/>
      <c r="MV66" s="83"/>
      <c r="MW66" s="83"/>
      <c r="MX66" s="83"/>
      <c r="MY66" s="83"/>
      <c r="MZ66" s="83"/>
      <c r="NA66" s="83"/>
      <c r="NB66" s="83"/>
      <c r="NC66" s="83"/>
      <c r="ND66" s="83"/>
      <c r="NE66" s="83"/>
      <c r="NF66" s="83"/>
      <c r="NG66" s="83"/>
      <c r="NH66" s="83"/>
      <c r="NI66" s="83"/>
      <c r="NJ66" s="83"/>
      <c r="NK66" s="83"/>
      <c r="NL66" s="83"/>
      <c r="NM66" s="83"/>
      <c r="NN66" s="83"/>
      <c r="NO66" s="83"/>
      <c r="NP66" s="83"/>
      <c r="NQ66" s="83"/>
      <c r="NR66" s="83"/>
      <c r="NS66" s="83"/>
      <c r="NT66" s="83"/>
      <c r="NU66" s="83"/>
      <c r="NV66" s="83"/>
      <c r="NW66" s="83"/>
      <c r="NX66" s="83"/>
      <c r="NY66" s="83"/>
      <c r="NZ66" s="83"/>
      <c r="OA66" s="83"/>
      <c r="OB66" s="83"/>
      <c r="OC66" s="83"/>
      <c r="OD66" s="83"/>
      <c r="OE66" s="83"/>
      <c r="OF66" s="83"/>
      <c r="OG66" s="83"/>
      <c r="OH66" s="83"/>
      <c r="OI66" s="83"/>
      <c r="OJ66" s="83"/>
      <c r="OK66" s="83"/>
      <c r="OL66" s="83"/>
      <c r="OM66" s="83"/>
      <c r="ON66" s="83"/>
      <c r="OO66" s="83"/>
      <c r="OP66" s="83"/>
      <c r="OQ66" s="83"/>
      <c r="OR66" s="83"/>
      <c r="OS66" s="83"/>
      <c r="OT66" s="83"/>
      <c r="OU66" s="83"/>
      <c r="OV66" s="83"/>
      <c r="OW66" s="83"/>
      <c r="OX66" s="83"/>
      <c r="OY66" s="83"/>
      <c r="OZ66" s="83"/>
      <c r="PA66" s="83"/>
      <c r="PB66" s="83"/>
      <c r="PC66" s="83"/>
      <c r="PD66" s="83"/>
      <c r="PE66" s="83"/>
      <c r="PF66" s="83"/>
      <c r="PG66" s="83"/>
      <c r="PH66" s="83"/>
      <c r="PI66" s="83"/>
      <c r="PJ66" s="83"/>
      <c r="PK66" s="83"/>
      <c r="PL66" s="83"/>
      <c r="PM66" s="83"/>
      <c r="PN66" s="83"/>
      <c r="PO66" s="83"/>
      <c r="PP66" s="83"/>
      <c r="PQ66" s="83"/>
      <c r="PR66" s="83"/>
      <c r="PS66" s="83"/>
      <c r="PT66" s="83"/>
      <c r="PU66" s="83"/>
      <c r="PV66" s="83"/>
      <c r="PW66" s="83"/>
      <c r="PX66" s="83"/>
      <c r="PY66" s="83"/>
      <c r="PZ66" s="83"/>
      <c r="QA66" s="83"/>
      <c r="QB66" s="83"/>
      <c r="QC66" s="83"/>
      <c r="QD66" s="83"/>
      <c r="QE66" s="83"/>
      <c r="QF66" s="83"/>
      <c r="QG66" s="83"/>
      <c r="QH66" s="83"/>
      <c r="QI66" s="83"/>
      <c r="QJ66" s="83"/>
      <c r="QK66" s="83"/>
      <c r="QL66" s="83"/>
      <c r="QM66" s="83"/>
      <c r="QN66" s="83"/>
      <c r="QO66" s="83"/>
      <c r="QP66" s="83"/>
      <c r="QQ66" s="83"/>
      <c r="QR66" s="83"/>
      <c r="QS66" s="83"/>
      <c r="QT66" s="83"/>
      <c r="QU66" s="83"/>
      <c r="QV66" s="83"/>
      <c r="QW66" s="83"/>
      <c r="QX66" s="83"/>
      <c r="QY66" s="83"/>
      <c r="QZ66" s="83"/>
      <c r="RA66" s="83"/>
      <c r="RB66" s="83"/>
      <c r="RC66" s="83"/>
      <c r="RD66" s="83"/>
      <c r="RE66" s="83"/>
      <c r="RF66" s="83"/>
      <c r="RG66" s="83"/>
      <c r="RH66" s="83"/>
      <c r="RI66" s="83"/>
      <c r="RJ66" s="83"/>
      <c r="RK66" s="83"/>
      <c r="RL66" s="83"/>
      <c r="RM66" s="83"/>
      <c r="RN66" s="83"/>
      <c r="RO66" s="83"/>
      <c r="RP66" s="83"/>
      <c r="RQ66" s="83"/>
      <c r="RR66" s="83"/>
      <c r="RS66" s="83"/>
      <c r="RT66" s="83"/>
      <c r="RU66" s="83"/>
      <c r="RV66" s="83"/>
      <c r="RW66" s="83"/>
      <c r="RX66" s="83"/>
      <c r="RY66" s="83"/>
      <c r="RZ66" s="83"/>
      <c r="SA66" s="83"/>
      <c r="SB66" s="83"/>
      <c r="SC66" s="83"/>
      <c r="SD66" s="83"/>
      <c r="SE66" s="83"/>
      <c r="SF66" s="83"/>
      <c r="SG66" s="83"/>
      <c r="SH66" s="83"/>
      <c r="SI66" s="83"/>
      <c r="SJ66" s="83"/>
      <c r="SK66" s="83"/>
      <c r="SL66" s="83"/>
      <c r="SM66" s="83"/>
      <c r="SN66" s="83"/>
      <c r="SO66" s="83"/>
      <c r="SP66" s="83"/>
      <c r="SQ66" s="83"/>
      <c r="SR66" s="83"/>
      <c r="SS66" s="83"/>
      <c r="ST66" s="83"/>
      <c r="SU66" s="83"/>
      <c r="SV66" s="83"/>
      <c r="SW66" s="83"/>
      <c r="SX66" s="83"/>
      <c r="SY66" s="83"/>
      <c r="SZ66" s="83"/>
      <c r="TA66" s="83"/>
      <c r="TB66" s="83"/>
      <c r="TC66" s="83"/>
      <c r="TD66" s="83"/>
      <c r="TE66" s="83"/>
      <c r="TF66" s="83"/>
      <c r="TG66" s="83"/>
      <c r="TH66" s="83"/>
      <c r="TI66" s="83"/>
      <c r="TJ66" s="83"/>
      <c r="TK66" s="83"/>
      <c r="TL66" s="83"/>
      <c r="TM66" s="83"/>
      <c r="TN66" s="83"/>
      <c r="TO66" s="83"/>
      <c r="TP66" s="83"/>
      <c r="TQ66" s="83"/>
      <c r="TR66" s="83"/>
      <c r="TS66" s="83"/>
      <c r="TT66" s="83"/>
      <c r="TU66" s="83"/>
      <c r="TV66" s="83"/>
      <c r="TW66" s="83"/>
      <c r="TX66" s="83"/>
      <c r="TY66" s="83"/>
      <c r="TZ66" s="83"/>
      <c r="UA66" s="83"/>
      <c r="UB66" s="83"/>
      <c r="UC66" s="83"/>
      <c r="UD66" s="83"/>
      <c r="UE66" s="83"/>
      <c r="UF66" s="83"/>
      <c r="UG66" s="83"/>
      <c r="UH66" s="83"/>
      <c r="UI66" s="83"/>
      <c r="UJ66" s="83"/>
      <c r="UK66" s="83"/>
      <c r="UL66" s="83"/>
      <c r="UM66" s="83"/>
      <c r="UN66" s="83"/>
      <c r="UO66" s="83"/>
      <c r="UP66" s="83"/>
      <c r="UQ66" s="83"/>
      <c r="UR66" s="83"/>
      <c r="US66" s="83"/>
      <c r="UT66" s="83"/>
      <c r="UU66" s="83"/>
      <c r="UV66" s="83"/>
      <c r="UW66" s="83"/>
      <c r="UX66" s="83"/>
      <c r="UY66" s="83"/>
      <c r="UZ66" s="83"/>
      <c r="VA66" s="83"/>
      <c r="VB66" s="83"/>
      <c r="VC66" s="83"/>
      <c r="VD66" s="83"/>
      <c r="VE66" s="83"/>
      <c r="VF66" s="83"/>
      <c r="VG66" s="83"/>
      <c r="VH66" s="83"/>
      <c r="VI66" s="83"/>
      <c r="VJ66" s="83"/>
      <c r="VK66" s="83"/>
      <c r="VL66" s="83"/>
      <c r="VM66" s="83"/>
      <c r="VN66" s="83"/>
      <c r="VO66" s="83"/>
      <c r="VP66" s="83"/>
      <c r="VQ66" s="83"/>
      <c r="VR66" s="83"/>
      <c r="VS66" s="83"/>
      <c r="VT66" s="83"/>
      <c r="VU66" s="83"/>
      <c r="VV66" s="83"/>
      <c r="VW66" s="83"/>
      <c r="VX66" s="83"/>
      <c r="VY66" s="83"/>
      <c r="VZ66" s="83"/>
      <c r="WA66" s="83"/>
      <c r="WB66" s="83"/>
      <c r="WC66" s="83"/>
      <c r="WD66" s="83"/>
      <c r="WE66" s="83"/>
      <c r="WF66" s="83"/>
      <c r="WG66" s="83"/>
      <c r="WH66" s="83"/>
      <c r="WI66" s="83"/>
      <c r="WJ66" s="83"/>
      <c r="WK66" s="83"/>
      <c r="WL66" s="83"/>
      <c r="WM66" s="83"/>
      <c r="WN66" s="83"/>
      <c r="WO66" s="83"/>
      <c r="WP66" s="83"/>
      <c r="WQ66" s="83"/>
      <c r="WR66" s="83"/>
      <c r="WS66" s="83"/>
      <c r="WT66" s="83"/>
      <c r="WU66" s="83"/>
      <c r="WV66" s="83"/>
      <c r="WW66" s="83"/>
      <c r="WX66" s="83"/>
      <c r="WY66" s="83"/>
      <c r="WZ66" s="83"/>
      <c r="XA66" s="83"/>
      <c r="XB66" s="83"/>
      <c r="XC66" s="83"/>
      <c r="XD66" s="83"/>
      <c r="XE66" s="83"/>
      <c r="XF66" s="83"/>
      <c r="XG66" s="83"/>
      <c r="XH66" s="83"/>
      <c r="XI66" s="83"/>
      <c r="XJ66" s="83"/>
      <c r="XK66" s="83"/>
      <c r="XL66" s="83"/>
      <c r="XM66" s="83"/>
      <c r="XN66" s="83"/>
      <c r="XO66" s="83"/>
      <c r="XP66" s="83"/>
      <c r="XQ66" s="83"/>
      <c r="XR66" s="83"/>
      <c r="XS66" s="83"/>
      <c r="XT66" s="83"/>
      <c r="XU66" s="83"/>
      <c r="XV66" s="83"/>
      <c r="XW66" s="83"/>
      <c r="XX66" s="83"/>
      <c r="XY66" s="83"/>
      <c r="XZ66" s="83"/>
      <c r="YA66" s="83"/>
      <c r="YB66" s="83"/>
      <c r="YC66" s="83"/>
      <c r="YD66" s="83"/>
      <c r="YE66" s="83"/>
      <c r="YF66" s="83"/>
      <c r="YG66" s="83"/>
      <c r="YH66" s="83"/>
      <c r="YI66" s="83"/>
      <c r="YJ66" s="83"/>
      <c r="YK66" s="83"/>
      <c r="YL66" s="83"/>
      <c r="YM66" s="83"/>
      <c r="YN66" s="83"/>
      <c r="YO66" s="83"/>
      <c r="YP66" s="83"/>
      <c r="YQ66" s="83"/>
      <c r="YR66" s="83"/>
      <c r="YS66" s="83"/>
      <c r="YT66" s="83"/>
      <c r="YU66" s="83"/>
      <c r="YV66" s="83"/>
      <c r="YW66" s="83"/>
      <c r="YX66" s="83"/>
      <c r="YY66" s="83"/>
      <c r="YZ66" s="83"/>
      <c r="ZA66" s="83"/>
      <c r="ZB66" s="83"/>
      <c r="ZC66" s="83"/>
      <c r="ZD66" s="83"/>
      <c r="ZE66" s="83"/>
      <c r="ZF66" s="83"/>
      <c r="ZG66" s="83"/>
      <c r="ZH66" s="83"/>
      <c r="ZI66" s="83"/>
      <c r="ZJ66" s="83"/>
      <c r="ZK66" s="83"/>
      <c r="ZL66" s="83"/>
      <c r="ZM66" s="83"/>
      <c r="ZN66" s="83"/>
      <c r="ZO66" s="83"/>
      <c r="ZP66" s="83"/>
      <c r="ZQ66" s="83"/>
      <c r="ZR66" s="83"/>
      <c r="ZS66" s="83"/>
      <c r="ZT66" s="83"/>
      <c r="ZU66" s="83"/>
      <c r="ZV66" s="83"/>
      <c r="ZW66" s="83"/>
      <c r="ZX66" s="83"/>
      <c r="ZY66" s="83"/>
      <c r="ZZ66" s="83"/>
      <c r="AAA66" s="83"/>
      <c r="AAB66" s="83"/>
      <c r="AAC66" s="83"/>
      <c r="AAD66" s="83"/>
      <c r="AAE66" s="83"/>
      <c r="AAF66" s="83"/>
      <c r="AAG66" s="83"/>
      <c r="AAH66" s="83"/>
      <c r="AAI66" s="83"/>
      <c r="AAJ66" s="83"/>
      <c r="AAK66" s="83"/>
      <c r="AAL66" s="83"/>
      <c r="AAM66" s="83"/>
      <c r="AAN66" s="83"/>
      <c r="AAO66" s="83"/>
      <c r="AAP66" s="83"/>
      <c r="AAQ66" s="83"/>
      <c r="AAR66" s="83"/>
      <c r="AAS66" s="83"/>
      <c r="AAT66" s="83"/>
      <c r="AAU66" s="83"/>
      <c r="AAV66" s="83"/>
      <c r="AAW66" s="83"/>
      <c r="AAX66" s="83"/>
      <c r="AAY66" s="83"/>
      <c r="AAZ66" s="83"/>
      <c r="ABA66" s="83"/>
      <c r="ABB66" s="83"/>
      <c r="ABC66" s="83"/>
      <c r="ABD66" s="83"/>
      <c r="ABE66" s="83"/>
      <c r="ABF66" s="83"/>
      <c r="ABG66" s="83"/>
      <c r="ABH66" s="83"/>
      <c r="ABI66" s="83"/>
      <c r="ABJ66" s="83"/>
      <c r="ABK66" s="83"/>
      <c r="ABL66" s="83"/>
      <c r="ABM66" s="83"/>
      <c r="ABN66" s="83"/>
      <c r="ABO66" s="83"/>
      <c r="ABP66" s="83"/>
      <c r="ABQ66" s="83"/>
      <c r="ABR66" s="83"/>
      <c r="ABS66" s="83"/>
      <c r="ABT66" s="83"/>
      <c r="ABU66" s="83"/>
      <c r="ABV66" s="83"/>
      <c r="ABW66" s="83"/>
      <c r="ABX66" s="83"/>
      <c r="ABY66" s="83"/>
      <c r="ABZ66" s="83"/>
      <c r="ACA66" s="83"/>
      <c r="ACB66" s="83"/>
      <c r="ACC66" s="83"/>
      <c r="ACD66" s="83"/>
      <c r="ACE66" s="83"/>
      <c r="ACF66" s="83"/>
      <c r="ACG66" s="83"/>
      <c r="ACH66" s="83"/>
      <c r="ACI66" s="83"/>
      <c r="ACJ66" s="83"/>
      <c r="ACK66" s="83"/>
      <c r="ACL66" s="83"/>
      <c r="ACM66" s="83"/>
      <c r="ACN66" s="83"/>
      <c r="ACO66" s="83"/>
      <c r="ACP66" s="83"/>
      <c r="ACQ66" s="83"/>
      <c r="ACR66" s="83"/>
      <c r="ACS66" s="83"/>
      <c r="ACT66" s="83"/>
      <c r="ACU66" s="83"/>
      <c r="ACV66" s="83"/>
      <c r="ACW66" s="83"/>
      <c r="ACX66" s="83"/>
      <c r="ACY66" s="83"/>
      <c r="ACZ66" s="83"/>
      <c r="ADA66" s="83"/>
      <c r="ADB66" s="83"/>
      <c r="ADC66" s="83"/>
      <c r="ADD66" s="83"/>
      <c r="ADE66" s="83"/>
      <c r="ADF66" s="83"/>
      <c r="ADG66" s="83"/>
      <c r="ADH66" s="83"/>
      <c r="ADI66" s="83"/>
      <c r="ADJ66" s="83"/>
      <c r="ADK66" s="83"/>
      <c r="ADL66" s="83"/>
      <c r="ADM66" s="83"/>
      <c r="ADN66" s="83"/>
      <c r="ADO66" s="83"/>
      <c r="ADP66" s="83"/>
      <c r="ADQ66" s="83"/>
      <c r="ADR66" s="83"/>
      <c r="ADS66" s="83"/>
      <c r="ADT66" s="83"/>
      <c r="ADU66" s="83"/>
      <c r="ADV66" s="83"/>
      <c r="ADW66" s="83"/>
      <c r="ADX66" s="83"/>
      <c r="ADY66" s="83"/>
      <c r="ADZ66" s="83"/>
      <c r="AEA66" s="83"/>
      <c r="AEB66" s="83"/>
      <c r="AEC66" s="83"/>
      <c r="AED66" s="83"/>
      <c r="AEE66" s="83"/>
      <c r="AEF66" s="83"/>
      <c r="AEG66" s="83"/>
      <c r="AEH66" s="83"/>
      <c r="AEI66" s="83"/>
      <c r="AEJ66" s="83"/>
      <c r="AEK66" s="83"/>
      <c r="AEL66" s="83"/>
      <c r="AEM66" s="83"/>
      <c r="AEN66" s="83"/>
      <c r="AEO66" s="83"/>
      <c r="AEP66" s="83"/>
      <c r="AEQ66" s="83"/>
      <c r="AER66" s="83"/>
      <c r="AES66" s="83"/>
      <c r="AET66" s="83"/>
      <c r="AEU66" s="83"/>
      <c r="AEV66" s="83"/>
      <c r="AEW66" s="83"/>
      <c r="AEX66" s="83"/>
      <c r="AEY66" s="83"/>
      <c r="AEZ66" s="83"/>
      <c r="AFA66" s="83"/>
      <c r="AFB66" s="83"/>
      <c r="AFC66" s="83"/>
      <c r="AFD66" s="83"/>
      <c r="AFE66" s="83"/>
      <c r="AFF66" s="83"/>
      <c r="AFG66" s="83"/>
      <c r="AFH66" s="83"/>
      <c r="AFI66" s="83"/>
      <c r="AFJ66" s="83"/>
      <c r="AFK66" s="83"/>
      <c r="AFL66" s="83"/>
      <c r="AFM66" s="83"/>
      <c r="AFN66" s="83"/>
      <c r="AFO66" s="83"/>
      <c r="AFP66" s="83"/>
      <c r="AFQ66" s="83"/>
      <c r="AFR66" s="83"/>
      <c r="AFS66" s="83"/>
      <c r="AFT66" s="83"/>
      <c r="AFU66" s="83"/>
      <c r="AFV66" s="83"/>
      <c r="AFW66" s="83"/>
      <c r="AFX66" s="83"/>
      <c r="AFY66" s="83"/>
      <c r="AFZ66" s="83"/>
      <c r="AGA66" s="83"/>
      <c r="AGB66" s="83"/>
      <c r="AGC66" s="83"/>
      <c r="AGD66" s="83"/>
      <c r="AGE66" s="83"/>
      <c r="AGF66" s="83"/>
      <c r="AGG66" s="83"/>
      <c r="AGH66" s="83"/>
      <c r="AGI66" s="83"/>
      <c r="AGJ66" s="83"/>
      <c r="AGK66" s="83"/>
      <c r="AGL66" s="83"/>
      <c r="AGM66" s="83"/>
      <c r="AGN66" s="83"/>
      <c r="AGO66" s="83"/>
      <c r="AGP66" s="83"/>
      <c r="AGQ66" s="83"/>
      <c r="AGR66" s="83"/>
      <c r="AGS66" s="83"/>
      <c r="AGT66" s="83"/>
      <c r="AGU66" s="83"/>
      <c r="AGV66" s="83"/>
      <c r="AGW66" s="83"/>
      <c r="AGX66" s="83"/>
      <c r="AGY66" s="83"/>
      <c r="AGZ66" s="83"/>
      <c r="AHA66" s="83"/>
      <c r="AHB66" s="83"/>
      <c r="AHC66" s="83"/>
      <c r="AHD66" s="83"/>
      <c r="AHE66" s="83"/>
      <c r="AHF66" s="83"/>
      <c r="AHG66" s="83"/>
      <c r="AHH66" s="83"/>
      <c r="AHI66" s="83"/>
      <c r="AHJ66" s="83"/>
      <c r="AHK66" s="83"/>
      <c r="AHL66" s="83"/>
      <c r="AHM66" s="83"/>
      <c r="AHN66" s="83"/>
      <c r="AHO66" s="83"/>
      <c r="AHP66" s="83"/>
      <c r="AHQ66" s="83"/>
      <c r="AHR66" s="83"/>
      <c r="AHS66" s="83"/>
      <c r="AHT66" s="83"/>
      <c r="AHU66" s="83"/>
      <c r="AHV66" s="83"/>
      <c r="AHW66" s="83"/>
      <c r="AHX66" s="83"/>
      <c r="AHY66" s="83"/>
      <c r="AHZ66" s="83"/>
      <c r="AIA66" s="83"/>
      <c r="AIB66" s="83"/>
      <c r="AIC66" s="83"/>
      <c r="AID66" s="83"/>
      <c r="AIE66" s="83"/>
      <c r="AIF66" s="83"/>
      <c r="AIG66" s="83"/>
      <c r="AIH66" s="83"/>
      <c r="AII66" s="83"/>
      <c r="AIJ66" s="83"/>
      <c r="AIK66" s="83"/>
      <c r="AIL66" s="83"/>
      <c r="AIM66" s="83"/>
      <c r="AIN66" s="83"/>
      <c r="AIO66" s="83"/>
      <c r="AIP66" s="83"/>
      <c r="AIQ66" s="83"/>
      <c r="AIR66" s="83"/>
      <c r="AIS66" s="83"/>
      <c r="AIT66" s="83"/>
      <c r="AIU66" s="83"/>
      <c r="AIV66" s="83"/>
      <c r="AIW66" s="83"/>
      <c r="AIX66" s="83"/>
      <c r="AIY66" s="83"/>
      <c r="AIZ66" s="83"/>
      <c r="AJA66" s="83"/>
      <c r="AJB66" s="83"/>
      <c r="AJC66" s="83"/>
      <c r="AJD66" s="83"/>
      <c r="AJE66" s="83"/>
      <c r="AJF66" s="83"/>
      <c r="AJG66" s="83"/>
      <c r="AJH66" s="83"/>
      <c r="AJI66" s="83"/>
      <c r="AJJ66" s="83"/>
      <c r="AJK66" s="83"/>
      <c r="AJL66" s="83"/>
      <c r="AJM66" s="83"/>
      <c r="AJN66" s="83"/>
      <c r="AJO66" s="83"/>
      <c r="AJP66" s="83"/>
      <c r="AJQ66" s="83"/>
      <c r="AJR66" s="83"/>
      <c r="AJS66" s="83"/>
      <c r="AJT66" s="83"/>
      <c r="AJU66" s="83"/>
      <c r="AJV66" s="83"/>
      <c r="AJW66" s="83"/>
      <c r="AJX66" s="83"/>
      <c r="AJY66" s="83"/>
      <c r="AJZ66" s="83"/>
      <c r="AKA66" s="83"/>
      <c r="AKB66" s="83"/>
      <c r="AKC66" s="83"/>
      <c r="AKD66" s="83"/>
      <c r="AKE66" s="83"/>
      <c r="AKF66" s="83"/>
      <c r="AKG66" s="83"/>
      <c r="AKH66" s="83"/>
      <c r="AKI66" s="83"/>
      <c r="AKJ66" s="83"/>
      <c r="AKK66" s="83"/>
      <c r="AKL66" s="83"/>
      <c r="AKM66" s="83"/>
      <c r="AKN66" s="83"/>
      <c r="AKO66" s="83"/>
      <c r="AKP66" s="83"/>
      <c r="AKQ66" s="83"/>
      <c r="AKR66" s="83"/>
      <c r="AKS66" s="83"/>
      <c r="AKT66" s="83"/>
      <c r="AKU66" s="83"/>
      <c r="AKV66" s="83"/>
      <c r="AKW66" s="83"/>
      <c r="AKX66" s="83"/>
      <c r="AKY66" s="83"/>
      <c r="AKZ66" s="83"/>
      <c r="ALA66" s="83"/>
      <c r="ALB66" s="83"/>
      <c r="ALC66" s="83"/>
      <c r="ALD66" s="83"/>
      <c r="ALE66" s="83"/>
      <c r="ALF66" s="83"/>
      <c r="ALG66" s="83"/>
      <c r="ALH66" s="83"/>
      <c r="ALI66" s="83"/>
      <c r="ALJ66" s="83"/>
      <c r="ALK66" s="83"/>
      <c r="ALL66" s="83"/>
      <c r="ALM66" s="83"/>
      <c r="ALN66" s="83"/>
      <c r="ALO66" s="83"/>
      <c r="ALP66" s="83"/>
      <c r="ALQ66" s="83"/>
      <c r="ALR66" s="83"/>
      <c r="ALS66" s="83"/>
      <c r="ALT66" s="83"/>
      <c r="ALU66" s="83"/>
      <c r="ALV66" s="83"/>
      <c r="ALW66" s="83"/>
      <c r="ALX66" s="83"/>
      <c r="ALY66" s="83"/>
      <c r="ALZ66" s="83"/>
      <c r="AMA66" s="83"/>
      <c r="AMB66" s="83"/>
      <c r="AMC66" s="83"/>
      <c r="AMD66" s="83"/>
      <c r="AME66" s="83"/>
      <c r="AMF66" s="83"/>
      <c r="AMG66" s="83"/>
      <c r="AMH66" s="83"/>
      <c r="AMI66" s="83"/>
      <c r="AMJ66" s="83"/>
      <c r="AMK66" s="83"/>
      <c r="AML66" s="83"/>
      <c r="AMM66" s="83"/>
      <c r="AMN66" s="83"/>
      <c r="AMO66" s="83"/>
      <c r="AMP66" s="83"/>
      <c r="AMQ66" s="83"/>
      <c r="AMR66" s="83"/>
      <c r="AMS66" s="83"/>
      <c r="AMT66" s="83"/>
      <c r="AMU66" s="83"/>
      <c r="AMV66" s="83"/>
      <c r="AMW66" s="83"/>
      <c r="AMX66" s="38"/>
      <c r="AMY66" s="38"/>
      <c r="AMZ66" s="38"/>
      <c r="ANA66" s="38"/>
      <c r="ANB66" s="38"/>
      <c r="ANC66" s="38"/>
      <c r="AND66" s="38"/>
      <c r="ANE66" s="38"/>
      <c r="ANF66" s="38"/>
      <c r="ANG66" s="38"/>
      <c r="ANK66" s="0"/>
      <c r="ANL66" s="0"/>
      <c r="ANM66" s="0"/>
      <c r="XFD66" s="0"/>
    </row>
    <row r="67" s="6" customFormat="true" ht="15" hidden="false" customHeight="true" outlineLevel="0" collapsed="false">
      <c r="A67" s="1" t="n">
        <v>12</v>
      </c>
      <c r="B67" s="1" t="n">
        <v>12</v>
      </c>
      <c r="C67" s="2" t="s">
        <v>63</v>
      </c>
      <c r="D67" s="3" t="n">
        <v>0.0588461</v>
      </c>
      <c r="E67" s="3" t="n">
        <v>0.285829</v>
      </c>
      <c r="F67" s="3" t="n">
        <v>1.41153123865952</v>
      </c>
      <c r="G67" s="3" t="n">
        <v>0.089945</v>
      </c>
      <c r="H67" s="3" t="n">
        <v>-0.759791</v>
      </c>
      <c r="I67" s="3" t="n">
        <v>0.511787386975674</v>
      </c>
      <c r="J67" s="3" t="n">
        <v>0.0630966</v>
      </c>
      <c r="K67" s="3" t="n">
        <v>0.614079</v>
      </c>
      <c r="L67" s="3" t="n">
        <v>1.96831057760018</v>
      </c>
      <c r="M67" s="3" t="n">
        <v>1.23600907346543</v>
      </c>
      <c r="N67" s="3" t="n">
        <v>1.15040838876505</v>
      </c>
      <c r="O67" s="3" t="n">
        <v>1.42191520670434</v>
      </c>
      <c r="P67" s="4" t="n">
        <v>1</v>
      </c>
      <c r="Q67" s="6" t="n">
        <v>1</v>
      </c>
      <c r="R67" s="6" t="n">
        <v>1</v>
      </c>
      <c r="S67" s="4" t="n">
        <v>10</v>
      </c>
      <c r="T67" s="4" t="n">
        <v>10</v>
      </c>
      <c r="U67" s="3" t="s">
        <v>74</v>
      </c>
      <c r="V67" s="3" t="n">
        <v>36.4</v>
      </c>
      <c r="W67" s="3" t="n">
        <v>98.9</v>
      </c>
      <c r="X67" s="2" t="s">
        <v>83</v>
      </c>
      <c r="Y67" s="8" t="n">
        <v>41953</v>
      </c>
      <c r="Z67" s="84" t="n">
        <v>42018</v>
      </c>
      <c r="AA67" s="2" t="s">
        <v>80</v>
      </c>
      <c r="AB67" s="3" t="s">
        <v>74</v>
      </c>
      <c r="AC67" s="4" t="n">
        <v>23</v>
      </c>
      <c r="AD67" s="4" t="n">
        <v>1</v>
      </c>
      <c r="AE67" s="4" t="s">
        <v>81</v>
      </c>
      <c r="AF67" s="4" t="n">
        <v>24</v>
      </c>
      <c r="AG67" s="4" t="s">
        <v>82</v>
      </c>
      <c r="AH67" s="4" t="n">
        <v>18</v>
      </c>
      <c r="AI67" s="4" t="s">
        <v>77</v>
      </c>
      <c r="AJ67" s="2" t="s">
        <v>70</v>
      </c>
      <c r="AK67" s="3" t="n">
        <v>36.4</v>
      </c>
      <c r="AL67" s="4" t="n">
        <v>4</v>
      </c>
      <c r="AM67" s="2" t="s">
        <v>83</v>
      </c>
      <c r="AN67" s="2"/>
      <c r="AO67" s="2"/>
      <c r="AP67" s="2"/>
      <c r="AQ67" s="2"/>
      <c r="AR67" s="2"/>
      <c r="AS67" s="2"/>
      <c r="AT67" s="2" t="s">
        <v>71</v>
      </c>
      <c r="AU67" s="2" t="n">
        <v>104</v>
      </c>
      <c r="AV67" s="85" t="n">
        <v>39</v>
      </c>
      <c r="AW67" s="85" t="n">
        <v>65</v>
      </c>
      <c r="AX67" s="86" t="s">
        <v>72</v>
      </c>
      <c r="AY67" s="87" t="n">
        <v>1</v>
      </c>
      <c r="AZ67" s="88" t="n">
        <v>0</v>
      </c>
      <c r="BA67" s="87" t="n">
        <v>1</v>
      </c>
      <c r="BB67" s="53"/>
      <c r="BC67" s="14"/>
      <c r="BD67" s="14"/>
      <c r="BE67" s="14"/>
      <c r="BF67" s="14"/>
      <c r="BG67" s="14"/>
      <c r="BH67" s="14"/>
      <c r="BI67" s="14"/>
      <c r="BJ67" s="14"/>
      <c r="BK67" s="14"/>
      <c r="BL67" s="14"/>
      <c r="BM67" s="14"/>
      <c r="BN67" s="14"/>
      <c r="BO67" s="14"/>
      <c r="BP67" s="14"/>
      <c r="BQ67" s="61"/>
      <c r="BR67" s="61"/>
      <c r="BS67" s="61"/>
      <c r="BT67" s="61"/>
      <c r="BU67" s="61"/>
      <c r="BV67" s="61"/>
      <c r="BW67" s="61"/>
      <c r="BX67" s="61"/>
      <c r="BY67" s="61"/>
      <c r="BZ67" s="61"/>
      <c r="CA67" s="61"/>
      <c r="CB67" s="61"/>
      <c r="CC67" s="61"/>
      <c r="CD67" s="61"/>
      <c r="CE67" s="61"/>
      <c r="CF67" s="61"/>
      <c r="CG67" s="61"/>
      <c r="CH67" s="61"/>
      <c r="CI67" s="61"/>
      <c r="CJ67" s="61"/>
      <c r="CK67" s="61"/>
      <c r="CL67" s="82"/>
      <c r="CM67" s="83"/>
      <c r="CN67" s="83"/>
      <c r="CO67" s="83"/>
      <c r="CP67" s="83"/>
      <c r="CQ67" s="83"/>
      <c r="CR67" s="83"/>
      <c r="CS67" s="83"/>
      <c r="CT67" s="83"/>
      <c r="CU67" s="83"/>
      <c r="CV67" s="83"/>
      <c r="CW67" s="83"/>
      <c r="CX67" s="83"/>
      <c r="CY67" s="83"/>
      <c r="CZ67" s="83"/>
      <c r="DA67" s="83"/>
      <c r="DB67" s="83"/>
      <c r="DC67" s="83"/>
      <c r="DD67" s="83"/>
      <c r="DE67" s="83"/>
      <c r="DF67" s="83"/>
      <c r="DG67" s="83"/>
      <c r="DH67" s="83"/>
      <c r="DI67" s="83"/>
      <c r="DJ67" s="83"/>
      <c r="DK67" s="83"/>
      <c r="DL67" s="83"/>
      <c r="DM67" s="83"/>
      <c r="DN67" s="83"/>
      <c r="DO67" s="83"/>
      <c r="DP67" s="83"/>
      <c r="DQ67" s="83"/>
      <c r="DR67" s="83"/>
      <c r="DS67" s="83"/>
      <c r="DT67" s="83"/>
      <c r="DU67" s="83"/>
      <c r="DV67" s="83"/>
      <c r="DW67" s="83"/>
      <c r="DX67" s="83"/>
      <c r="DY67" s="83"/>
      <c r="DZ67" s="83"/>
      <c r="EA67" s="83"/>
      <c r="EB67" s="83"/>
      <c r="EC67" s="83"/>
      <c r="ED67" s="83"/>
      <c r="EE67" s="83"/>
      <c r="EF67" s="83"/>
      <c r="EG67" s="83"/>
      <c r="EH67" s="83"/>
      <c r="EI67" s="83"/>
      <c r="EJ67" s="83"/>
      <c r="EK67" s="83"/>
      <c r="EL67" s="83"/>
      <c r="EM67" s="83"/>
      <c r="EN67" s="83"/>
      <c r="EO67" s="83"/>
      <c r="EP67" s="83"/>
      <c r="EQ67" s="83"/>
      <c r="ER67" s="83"/>
      <c r="ES67" s="83"/>
      <c r="ET67" s="83"/>
      <c r="EU67" s="83"/>
      <c r="EV67" s="83"/>
      <c r="EW67" s="83"/>
      <c r="EX67" s="83"/>
      <c r="EY67" s="83"/>
      <c r="EZ67" s="83"/>
      <c r="FA67" s="83"/>
      <c r="FB67" s="83"/>
      <c r="FC67" s="83"/>
      <c r="FD67" s="83"/>
      <c r="FE67" s="83"/>
      <c r="FF67" s="83"/>
      <c r="FG67" s="83"/>
      <c r="FH67" s="83"/>
      <c r="FI67" s="83"/>
      <c r="FJ67" s="83"/>
      <c r="FK67" s="83"/>
      <c r="FL67" s="83"/>
      <c r="FM67" s="83"/>
      <c r="FN67" s="83"/>
      <c r="FO67" s="83"/>
      <c r="FP67" s="83"/>
      <c r="FQ67" s="83"/>
      <c r="FR67" s="83"/>
      <c r="FS67" s="83"/>
      <c r="FT67" s="83"/>
      <c r="FU67" s="83"/>
      <c r="FV67" s="83"/>
      <c r="FW67" s="83"/>
      <c r="FX67" s="83"/>
      <c r="FY67" s="83"/>
      <c r="FZ67" s="83"/>
      <c r="GA67" s="83"/>
      <c r="GB67" s="83"/>
      <c r="GC67" s="83"/>
      <c r="GD67" s="83"/>
      <c r="GE67" s="83"/>
      <c r="GF67" s="83"/>
      <c r="GG67" s="83"/>
      <c r="GH67" s="83"/>
      <c r="GI67" s="83"/>
      <c r="GJ67" s="83"/>
      <c r="GK67" s="83"/>
      <c r="GL67" s="83"/>
      <c r="GM67" s="83"/>
      <c r="GN67" s="83"/>
      <c r="GO67" s="83"/>
      <c r="GP67" s="83"/>
      <c r="GQ67" s="83"/>
      <c r="GR67" s="83"/>
      <c r="GS67" s="83"/>
      <c r="GT67" s="83"/>
      <c r="GU67" s="83"/>
      <c r="GV67" s="83"/>
      <c r="GW67" s="83"/>
      <c r="GX67" s="83"/>
      <c r="GY67" s="83"/>
      <c r="GZ67" s="83"/>
      <c r="HA67" s="83"/>
      <c r="HB67" s="83"/>
      <c r="HC67" s="83"/>
      <c r="HD67" s="83"/>
      <c r="HE67" s="83"/>
      <c r="HF67" s="83"/>
      <c r="HG67" s="83"/>
      <c r="HH67" s="83"/>
      <c r="HI67" s="83"/>
      <c r="HJ67" s="83"/>
      <c r="HK67" s="83"/>
      <c r="HL67" s="83"/>
      <c r="HM67" s="83"/>
      <c r="HN67" s="83"/>
      <c r="HO67" s="83"/>
      <c r="HP67" s="83"/>
      <c r="HQ67" s="83"/>
      <c r="HR67" s="83"/>
      <c r="HS67" s="83"/>
      <c r="HT67" s="83"/>
      <c r="HU67" s="83"/>
      <c r="HV67" s="83"/>
      <c r="HW67" s="83"/>
      <c r="HX67" s="83"/>
      <c r="HY67" s="83"/>
      <c r="HZ67" s="83"/>
      <c r="IA67" s="83"/>
      <c r="IB67" s="83"/>
      <c r="IC67" s="83"/>
      <c r="ID67" s="83"/>
      <c r="IE67" s="83"/>
      <c r="IF67" s="83"/>
      <c r="IG67" s="83"/>
      <c r="IH67" s="83"/>
      <c r="II67" s="83"/>
      <c r="IJ67" s="83"/>
      <c r="IK67" s="83"/>
      <c r="IL67" s="83"/>
      <c r="IM67" s="83"/>
      <c r="IN67" s="83"/>
      <c r="IO67" s="83"/>
      <c r="IP67" s="83"/>
      <c r="IQ67" s="83"/>
      <c r="IR67" s="83"/>
      <c r="IS67" s="83"/>
      <c r="IT67" s="83"/>
      <c r="IU67" s="83"/>
      <c r="IV67" s="83"/>
      <c r="IW67" s="83"/>
      <c r="IX67" s="83"/>
      <c r="IY67" s="83"/>
      <c r="IZ67" s="83"/>
      <c r="JA67" s="83"/>
      <c r="JB67" s="83"/>
      <c r="JC67" s="83"/>
      <c r="JD67" s="83"/>
      <c r="JE67" s="83"/>
      <c r="JF67" s="83"/>
      <c r="JG67" s="83"/>
      <c r="JH67" s="83"/>
      <c r="JI67" s="83"/>
      <c r="JJ67" s="83"/>
      <c r="JK67" s="83"/>
      <c r="JL67" s="83"/>
      <c r="JM67" s="83"/>
      <c r="JN67" s="83"/>
      <c r="JO67" s="83"/>
      <c r="JP67" s="83"/>
      <c r="JQ67" s="83"/>
      <c r="JR67" s="83"/>
      <c r="JS67" s="83"/>
      <c r="JT67" s="83"/>
      <c r="JU67" s="83"/>
      <c r="JV67" s="83"/>
      <c r="JW67" s="83"/>
      <c r="JX67" s="83"/>
      <c r="JY67" s="83"/>
      <c r="JZ67" s="83"/>
      <c r="KA67" s="83"/>
      <c r="KB67" s="83"/>
      <c r="KC67" s="83"/>
      <c r="KD67" s="83"/>
      <c r="KE67" s="83"/>
      <c r="KF67" s="83"/>
      <c r="KG67" s="83"/>
      <c r="KH67" s="83"/>
      <c r="KI67" s="83"/>
      <c r="KJ67" s="83"/>
      <c r="KK67" s="83"/>
      <c r="KL67" s="83"/>
      <c r="KM67" s="83"/>
      <c r="KN67" s="83"/>
      <c r="KO67" s="83"/>
      <c r="KP67" s="83"/>
      <c r="KQ67" s="83"/>
      <c r="KR67" s="83"/>
      <c r="KS67" s="83"/>
      <c r="KT67" s="83"/>
      <c r="KU67" s="83"/>
      <c r="KV67" s="83"/>
      <c r="KW67" s="83"/>
      <c r="KX67" s="83"/>
      <c r="KY67" s="83"/>
      <c r="KZ67" s="83"/>
      <c r="LA67" s="83"/>
      <c r="LB67" s="83"/>
      <c r="LC67" s="83"/>
      <c r="LD67" s="83"/>
      <c r="LE67" s="83"/>
      <c r="LF67" s="83"/>
      <c r="LG67" s="83"/>
      <c r="LH67" s="83"/>
      <c r="LI67" s="83"/>
      <c r="LJ67" s="83"/>
      <c r="LK67" s="83"/>
      <c r="LL67" s="83"/>
      <c r="LM67" s="83"/>
      <c r="LN67" s="83"/>
      <c r="LO67" s="83"/>
      <c r="LP67" s="83"/>
      <c r="LQ67" s="83"/>
      <c r="LR67" s="83"/>
      <c r="LS67" s="83"/>
      <c r="LT67" s="83"/>
      <c r="LU67" s="83"/>
      <c r="LV67" s="83"/>
      <c r="LW67" s="83"/>
      <c r="LX67" s="83"/>
      <c r="LY67" s="83"/>
      <c r="LZ67" s="83"/>
      <c r="MA67" s="83"/>
      <c r="MB67" s="83"/>
      <c r="MC67" s="83"/>
      <c r="MD67" s="83"/>
      <c r="ME67" s="83"/>
      <c r="MF67" s="83"/>
      <c r="MG67" s="83"/>
      <c r="MH67" s="83"/>
      <c r="MI67" s="83"/>
      <c r="MJ67" s="83"/>
      <c r="MK67" s="83"/>
      <c r="ML67" s="83"/>
      <c r="MM67" s="83"/>
      <c r="MN67" s="83"/>
      <c r="MO67" s="83"/>
      <c r="MP67" s="83"/>
      <c r="MQ67" s="83"/>
      <c r="MR67" s="83"/>
      <c r="MS67" s="83"/>
      <c r="MT67" s="83"/>
      <c r="MU67" s="83"/>
      <c r="MV67" s="83"/>
      <c r="MW67" s="83"/>
      <c r="MX67" s="83"/>
      <c r="MY67" s="83"/>
      <c r="MZ67" s="83"/>
      <c r="NA67" s="83"/>
      <c r="NB67" s="83"/>
      <c r="NC67" s="83"/>
      <c r="ND67" s="83"/>
      <c r="NE67" s="83"/>
      <c r="NF67" s="83"/>
      <c r="NG67" s="83"/>
      <c r="NH67" s="83"/>
      <c r="NI67" s="83"/>
      <c r="NJ67" s="83"/>
      <c r="NK67" s="83"/>
      <c r="NL67" s="83"/>
      <c r="NM67" s="83"/>
      <c r="NN67" s="83"/>
      <c r="NO67" s="83"/>
      <c r="NP67" s="83"/>
      <c r="NQ67" s="83"/>
      <c r="NR67" s="83"/>
      <c r="NS67" s="83"/>
      <c r="NT67" s="83"/>
      <c r="NU67" s="83"/>
      <c r="NV67" s="83"/>
      <c r="NW67" s="83"/>
      <c r="NX67" s="83"/>
      <c r="NY67" s="83"/>
      <c r="NZ67" s="83"/>
      <c r="OA67" s="83"/>
      <c r="OB67" s="83"/>
      <c r="OC67" s="83"/>
      <c r="OD67" s="83"/>
      <c r="OE67" s="83"/>
      <c r="OF67" s="83"/>
      <c r="OG67" s="83"/>
      <c r="OH67" s="83"/>
      <c r="OI67" s="83"/>
      <c r="OJ67" s="83"/>
      <c r="OK67" s="83"/>
      <c r="OL67" s="83"/>
      <c r="OM67" s="83"/>
      <c r="ON67" s="83"/>
      <c r="OO67" s="83"/>
      <c r="OP67" s="83"/>
      <c r="OQ67" s="83"/>
      <c r="OR67" s="83"/>
      <c r="OS67" s="83"/>
      <c r="OT67" s="83"/>
      <c r="OU67" s="83"/>
      <c r="OV67" s="83"/>
      <c r="OW67" s="83"/>
      <c r="OX67" s="83"/>
      <c r="OY67" s="83"/>
      <c r="OZ67" s="83"/>
      <c r="PA67" s="83"/>
      <c r="PB67" s="83"/>
      <c r="PC67" s="83"/>
      <c r="PD67" s="83"/>
      <c r="PE67" s="83"/>
      <c r="PF67" s="83"/>
      <c r="PG67" s="83"/>
      <c r="PH67" s="83"/>
      <c r="PI67" s="83"/>
      <c r="PJ67" s="83"/>
      <c r="PK67" s="83"/>
      <c r="PL67" s="83"/>
      <c r="PM67" s="83"/>
      <c r="PN67" s="83"/>
      <c r="PO67" s="83"/>
      <c r="PP67" s="83"/>
      <c r="PQ67" s="83"/>
      <c r="PR67" s="83"/>
      <c r="PS67" s="83"/>
      <c r="PT67" s="83"/>
      <c r="PU67" s="83"/>
      <c r="PV67" s="83"/>
      <c r="PW67" s="83"/>
      <c r="PX67" s="83"/>
      <c r="PY67" s="83"/>
      <c r="PZ67" s="83"/>
      <c r="QA67" s="83"/>
      <c r="QB67" s="83"/>
      <c r="QC67" s="83"/>
      <c r="QD67" s="83"/>
      <c r="QE67" s="83"/>
      <c r="QF67" s="83"/>
      <c r="QG67" s="83"/>
      <c r="QH67" s="83"/>
      <c r="QI67" s="83"/>
      <c r="QJ67" s="83"/>
      <c r="QK67" s="83"/>
      <c r="QL67" s="83"/>
      <c r="QM67" s="83"/>
      <c r="QN67" s="83"/>
      <c r="QO67" s="83"/>
      <c r="QP67" s="83"/>
      <c r="QQ67" s="83"/>
      <c r="QR67" s="83"/>
      <c r="QS67" s="83"/>
      <c r="QT67" s="83"/>
      <c r="QU67" s="83"/>
      <c r="QV67" s="83"/>
      <c r="QW67" s="83"/>
      <c r="QX67" s="83"/>
      <c r="QY67" s="83"/>
      <c r="QZ67" s="83"/>
      <c r="RA67" s="83"/>
      <c r="RB67" s="83"/>
      <c r="RC67" s="83"/>
      <c r="RD67" s="83"/>
      <c r="RE67" s="83"/>
      <c r="RF67" s="83"/>
      <c r="RG67" s="83"/>
      <c r="RH67" s="83"/>
      <c r="RI67" s="83"/>
      <c r="RJ67" s="83"/>
      <c r="RK67" s="83"/>
      <c r="RL67" s="83"/>
      <c r="RM67" s="83"/>
      <c r="RN67" s="83"/>
      <c r="RO67" s="83"/>
      <c r="RP67" s="83"/>
      <c r="RQ67" s="83"/>
      <c r="RR67" s="83"/>
      <c r="RS67" s="83"/>
      <c r="RT67" s="83"/>
      <c r="RU67" s="83"/>
      <c r="RV67" s="83"/>
      <c r="RW67" s="83"/>
      <c r="RX67" s="83"/>
      <c r="RY67" s="83"/>
      <c r="RZ67" s="83"/>
      <c r="SA67" s="83"/>
      <c r="SB67" s="83"/>
      <c r="SC67" s="83"/>
      <c r="SD67" s="83"/>
      <c r="SE67" s="83"/>
      <c r="SF67" s="83"/>
      <c r="SG67" s="83"/>
      <c r="SH67" s="83"/>
      <c r="SI67" s="83"/>
      <c r="SJ67" s="83"/>
      <c r="SK67" s="83"/>
      <c r="SL67" s="83"/>
      <c r="SM67" s="83"/>
      <c r="SN67" s="83"/>
      <c r="SO67" s="83"/>
      <c r="SP67" s="83"/>
      <c r="SQ67" s="83"/>
      <c r="SR67" s="83"/>
      <c r="SS67" s="83"/>
      <c r="ST67" s="83"/>
      <c r="SU67" s="83"/>
      <c r="SV67" s="83"/>
      <c r="SW67" s="83"/>
      <c r="SX67" s="83"/>
      <c r="SY67" s="83"/>
      <c r="SZ67" s="83"/>
      <c r="TA67" s="83"/>
      <c r="TB67" s="83"/>
      <c r="TC67" s="83"/>
      <c r="TD67" s="83"/>
      <c r="TE67" s="83"/>
      <c r="TF67" s="83"/>
      <c r="TG67" s="83"/>
      <c r="TH67" s="83"/>
      <c r="TI67" s="83"/>
      <c r="TJ67" s="83"/>
      <c r="TK67" s="83"/>
      <c r="TL67" s="83"/>
      <c r="TM67" s="83"/>
      <c r="TN67" s="83"/>
      <c r="TO67" s="83"/>
      <c r="TP67" s="83"/>
      <c r="TQ67" s="83"/>
      <c r="TR67" s="83"/>
      <c r="TS67" s="83"/>
      <c r="TT67" s="83"/>
      <c r="TU67" s="83"/>
      <c r="TV67" s="83"/>
      <c r="TW67" s="83"/>
      <c r="TX67" s="83"/>
      <c r="TY67" s="83"/>
      <c r="TZ67" s="83"/>
      <c r="UA67" s="83"/>
      <c r="UB67" s="83"/>
      <c r="UC67" s="83"/>
      <c r="UD67" s="83"/>
      <c r="UE67" s="83"/>
      <c r="UF67" s="83"/>
      <c r="UG67" s="83"/>
      <c r="UH67" s="83"/>
      <c r="UI67" s="83"/>
      <c r="UJ67" s="83"/>
      <c r="UK67" s="83"/>
      <c r="UL67" s="83"/>
      <c r="UM67" s="83"/>
      <c r="UN67" s="83"/>
      <c r="UO67" s="83"/>
      <c r="UP67" s="83"/>
      <c r="UQ67" s="83"/>
      <c r="UR67" s="83"/>
      <c r="US67" s="83"/>
      <c r="UT67" s="83"/>
      <c r="UU67" s="83"/>
      <c r="UV67" s="83"/>
      <c r="UW67" s="83"/>
      <c r="UX67" s="83"/>
      <c r="UY67" s="83"/>
      <c r="UZ67" s="83"/>
      <c r="VA67" s="83"/>
      <c r="VB67" s="83"/>
      <c r="VC67" s="83"/>
      <c r="VD67" s="83"/>
      <c r="VE67" s="83"/>
      <c r="VF67" s="83"/>
      <c r="VG67" s="83"/>
      <c r="VH67" s="83"/>
      <c r="VI67" s="83"/>
      <c r="VJ67" s="83"/>
      <c r="VK67" s="83"/>
      <c r="VL67" s="83"/>
      <c r="VM67" s="83"/>
      <c r="VN67" s="83"/>
      <c r="VO67" s="83"/>
      <c r="VP67" s="83"/>
      <c r="VQ67" s="83"/>
      <c r="VR67" s="83"/>
      <c r="VS67" s="83"/>
      <c r="VT67" s="83"/>
      <c r="VU67" s="83"/>
      <c r="VV67" s="83"/>
      <c r="VW67" s="83"/>
      <c r="VX67" s="83"/>
      <c r="VY67" s="83"/>
      <c r="VZ67" s="83"/>
      <c r="WA67" s="83"/>
      <c r="WB67" s="83"/>
      <c r="WC67" s="83"/>
      <c r="WD67" s="83"/>
      <c r="WE67" s="83"/>
      <c r="WF67" s="83"/>
      <c r="WG67" s="83"/>
      <c r="WH67" s="83"/>
      <c r="WI67" s="83"/>
      <c r="WJ67" s="83"/>
      <c r="WK67" s="83"/>
      <c r="WL67" s="83"/>
      <c r="WM67" s="83"/>
      <c r="WN67" s="83"/>
      <c r="WO67" s="83"/>
      <c r="WP67" s="83"/>
      <c r="WQ67" s="83"/>
      <c r="WR67" s="83"/>
      <c r="WS67" s="83"/>
      <c r="WT67" s="83"/>
      <c r="WU67" s="83"/>
      <c r="WV67" s="83"/>
      <c r="WW67" s="83"/>
      <c r="WX67" s="83"/>
      <c r="WY67" s="83"/>
      <c r="WZ67" s="83"/>
      <c r="XA67" s="83"/>
      <c r="XB67" s="83"/>
      <c r="XC67" s="83"/>
      <c r="XD67" s="83"/>
      <c r="XE67" s="83"/>
      <c r="XF67" s="83"/>
      <c r="XG67" s="83"/>
      <c r="XH67" s="83"/>
      <c r="XI67" s="83"/>
      <c r="XJ67" s="83"/>
      <c r="XK67" s="83"/>
      <c r="XL67" s="83"/>
      <c r="XM67" s="83"/>
      <c r="XN67" s="83"/>
      <c r="XO67" s="83"/>
      <c r="XP67" s="83"/>
      <c r="XQ67" s="83"/>
      <c r="XR67" s="83"/>
      <c r="XS67" s="83"/>
      <c r="XT67" s="83"/>
      <c r="XU67" s="83"/>
      <c r="XV67" s="83"/>
      <c r="XW67" s="83"/>
      <c r="XX67" s="83"/>
      <c r="XY67" s="83"/>
      <c r="XZ67" s="83"/>
      <c r="YA67" s="83"/>
      <c r="YB67" s="83"/>
      <c r="YC67" s="83"/>
      <c r="YD67" s="83"/>
      <c r="YE67" s="83"/>
      <c r="YF67" s="83"/>
      <c r="YG67" s="83"/>
      <c r="YH67" s="83"/>
      <c r="YI67" s="83"/>
      <c r="YJ67" s="83"/>
      <c r="YK67" s="83"/>
      <c r="YL67" s="83"/>
      <c r="YM67" s="83"/>
      <c r="YN67" s="83"/>
      <c r="YO67" s="83"/>
      <c r="YP67" s="83"/>
      <c r="YQ67" s="83"/>
      <c r="YR67" s="83"/>
      <c r="YS67" s="83"/>
      <c r="YT67" s="83"/>
      <c r="YU67" s="83"/>
      <c r="YV67" s="83"/>
      <c r="YW67" s="83"/>
      <c r="YX67" s="83"/>
      <c r="YY67" s="83"/>
      <c r="YZ67" s="83"/>
      <c r="ZA67" s="83"/>
      <c r="ZB67" s="83"/>
      <c r="ZC67" s="83"/>
      <c r="ZD67" s="83"/>
      <c r="ZE67" s="83"/>
      <c r="ZF67" s="83"/>
      <c r="ZG67" s="83"/>
      <c r="ZH67" s="83"/>
      <c r="ZI67" s="83"/>
      <c r="ZJ67" s="83"/>
      <c r="ZK67" s="83"/>
      <c r="ZL67" s="83"/>
      <c r="ZM67" s="83"/>
      <c r="ZN67" s="83"/>
      <c r="ZO67" s="83"/>
      <c r="ZP67" s="83"/>
      <c r="ZQ67" s="83"/>
      <c r="ZR67" s="83"/>
      <c r="ZS67" s="83"/>
      <c r="ZT67" s="83"/>
      <c r="ZU67" s="83"/>
      <c r="ZV67" s="83"/>
      <c r="ZW67" s="83"/>
      <c r="ZX67" s="83"/>
      <c r="ZY67" s="83"/>
      <c r="ZZ67" s="83"/>
      <c r="AAA67" s="83"/>
      <c r="AAB67" s="83"/>
      <c r="AAC67" s="83"/>
      <c r="AAD67" s="83"/>
      <c r="AAE67" s="83"/>
      <c r="AAF67" s="83"/>
      <c r="AAG67" s="83"/>
      <c r="AAH67" s="83"/>
      <c r="AAI67" s="83"/>
      <c r="AAJ67" s="83"/>
      <c r="AAK67" s="83"/>
      <c r="AAL67" s="83"/>
      <c r="AAM67" s="83"/>
      <c r="AAN67" s="83"/>
      <c r="AAO67" s="83"/>
      <c r="AAP67" s="83"/>
      <c r="AAQ67" s="83"/>
      <c r="AAR67" s="83"/>
      <c r="AAS67" s="83"/>
      <c r="AAT67" s="83"/>
      <c r="AAU67" s="83"/>
      <c r="AAV67" s="83"/>
      <c r="AAW67" s="83"/>
      <c r="AAX67" s="83"/>
      <c r="AAY67" s="83"/>
      <c r="AAZ67" s="83"/>
      <c r="ABA67" s="83"/>
      <c r="ABB67" s="83"/>
      <c r="ABC67" s="83"/>
      <c r="ABD67" s="83"/>
      <c r="ABE67" s="83"/>
      <c r="ABF67" s="83"/>
      <c r="ABG67" s="83"/>
      <c r="ABH67" s="83"/>
      <c r="ABI67" s="83"/>
      <c r="ABJ67" s="83"/>
      <c r="ABK67" s="83"/>
      <c r="ABL67" s="83"/>
      <c r="ABM67" s="83"/>
      <c r="ABN67" s="83"/>
      <c r="ABO67" s="83"/>
      <c r="ABP67" s="83"/>
      <c r="ABQ67" s="83"/>
      <c r="ABR67" s="83"/>
      <c r="ABS67" s="83"/>
      <c r="ABT67" s="83"/>
      <c r="ABU67" s="83"/>
      <c r="ABV67" s="83"/>
      <c r="ABW67" s="83"/>
      <c r="ABX67" s="83"/>
      <c r="ABY67" s="83"/>
      <c r="ABZ67" s="83"/>
      <c r="ACA67" s="83"/>
      <c r="ACB67" s="83"/>
      <c r="ACC67" s="83"/>
      <c r="ACD67" s="83"/>
      <c r="ACE67" s="83"/>
      <c r="ACF67" s="83"/>
      <c r="ACG67" s="83"/>
      <c r="ACH67" s="83"/>
      <c r="ACI67" s="83"/>
      <c r="ACJ67" s="83"/>
      <c r="ACK67" s="83"/>
      <c r="ACL67" s="83"/>
      <c r="ACM67" s="83"/>
      <c r="ACN67" s="83"/>
      <c r="ACO67" s="83"/>
      <c r="ACP67" s="83"/>
      <c r="ACQ67" s="83"/>
      <c r="ACR67" s="83"/>
      <c r="ACS67" s="83"/>
      <c r="ACT67" s="83"/>
      <c r="ACU67" s="83"/>
      <c r="ACV67" s="83"/>
      <c r="ACW67" s="83"/>
      <c r="ACX67" s="83"/>
      <c r="ACY67" s="83"/>
      <c r="ACZ67" s="83"/>
      <c r="ADA67" s="83"/>
      <c r="ADB67" s="83"/>
      <c r="ADC67" s="83"/>
      <c r="ADD67" s="83"/>
      <c r="ADE67" s="83"/>
      <c r="ADF67" s="83"/>
      <c r="ADG67" s="83"/>
      <c r="ADH67" s="83"/>
      <c r="ADI67" s="83"/>
      <c r="ADJ67" s="83"/>
      <c r="ADK67" s="83"/>
      <c r="ADL67" s="83"/>
      <c r="ADM67" s="83"/>
      <c r="ADN67" s="83"/>
      <c r="ADO67" s="83"/>
      <c r="ADP67" s="83"/>
      <c r="ADQ67" s="83"/>
      <c r="ADR67" s="83"/>
      <c r="ADS67" s="83"/>
      <c r="ADT67" s="83"/>
      <c r="ADU67" s="83"/>
      <c r="ADV67" s="83"/>
      <c r="ADW67" s="83"/>
      <c r="ADX67" s="83"/>
      <c r="ADY67" s="83"/>
      <c r="ADZ67" s="83"/>
      <c r="AEA67" s="83"/>
      <c r="AEB67" s="83"/>
      <c r="AEC67" s="83"/>
      <c r="AED67" s="83"/>
      <c r="AEE67" s="83"/>
      <c r="AEF67" s="83"/>
      <c r="AEG67" s="83"/>
      <c r="AEH67" s="83"/>
      <c r="AEI67" s="83"/>
      <c r="AEJ67" s="83"/>
      <c r="AEK67" s="83"/>
      <c r="AEL67" s="83"/>
      <c r="AEM67" s="83"/>
      <c r="AEN67" s="83"/>
      <c r="AEO67" s="83"/>
      <c r="AEP67" s="83"/>
      <c r="AEQ67" s="83"/>
      <c r="AER67" s="83"/>
      <c r="AES67" s="83"/>
      <c r="AET67" s="83"/>
      <c r="AEU67" s="83"/>
      <c r="AEV67" s="83"/>
      <c r="AEW67" s="83"/>
      <c r="AEX67" s="83"/>
      <c r="AEY67" s="83"/>
      <c r="AEZ67" s="83"/>
      <c r="AFA67" s="83"/>
      <c r="AFB67" s="83"/>
      <c r="AFC67" s="83"/>
      <c r="AFD67" s="83"/>
      <c r="AFE67" s="83"/>
      <c r="AFF67" s="83"/>
      <c r="AFG67" s="83"/>
      <c r="AFH67" s="83"/>
      <c r="AFI67" s="83"/>
      <c r="AFJ67" s="83"/>
      <c r="AFK67" s="83"/>
      <c r="AFL67" s="83"/>
      <c r="AFM67" s="83"/>
      <c r="AFN67" s="83"/>
      <c r="AFO67" s="83"/>
      <c r="AFP67" s="83"/>
      <c r="AFQ67" s="83"/>
      <c r="AFR67" s="83"/>
      <c r="AFS67" s="83"/>
      <c r="AFT67" s="83"/>
      <c r="AFU67" s="83"/>
      <c r="AFV67" s="83"/>
      <c r="AFW67" s="83"/>
      <c r="AFX67" s="83"/>
      <c r="AFY67" s="83"/>
      <c r="AFZ67" s="83"/>
      <c r="AGA67" s="83"/>
      <c r="AGB67" s="83"/>
      <c r="AGC67" s="83"/>
      <c r="AGD67" s="83"/>
      <c r="AGE67" s="83"/>
      <c r="AGF67" s="83"/>
      <c r="AGG67" s="83"/>
      <c r="AGH67" s="83"/>
      <c r="AGI67" s="83"/>
      <c r="AGJ67" s="83"/>
      <c r="AGK67" s="83"/>
      <c r="AGL67" s="83"/>
      <c r="AGM67" s="83"/>
      <c r="AGN67" s="83"/>
      <c r="AGO67" s="83"/>
      <c r="AGP67" s="83"/>
      <c r="AGQ67" s="83"/>
      <c r="AGR67" s="83"/>
      <c r="AGS67" s="83"/>
      <c r="AGT67" s="83"/>
      <c r="AGU67" s="83"/>
      <c r="AGV67" s="83"/>
      <c r="AGW67" s="83"/>
      <c r="AGX67" s="83"/>
      <c r="AGY67" s="83"/>
      <c r="AGZ67" s="83"/>
      <c r="AHA67" s="83"/>
      <c r="AHB67" s="83"/>
      <c r="AHC67" s="83"/>
      <c r="AHD67" s="83"/>
      <c r="AHE67" s="83"/>
      <c r="AHF67" s="83"/>
      <c r="AHG67" s="83"/>
      <c r="AHH67" s="83"/>
      <c r="AHI67" s="83"/>
      <c r="AHJ67" s="83"/>
      <c r="AHK67" s="83"/>
      <c r="AHL67" s="83"/>
      <c r="AHM67" s="83"/>
      <c r="AHN67" s="83"/>
      <c r="AHO67" s="83"/>
      <c r="AHP67" s="83"/>
      <c r="AHQ67" s="83"/>
      <c r="AHR67" s="83"/>
      <c r="AHS67" s="83"/>
      <c r="AHT67" s="83"/>
      <c r="AHU67" s="83"/>
      <c r="AHV67" s="83"/>
      <c r="AHW67" s="83"/>
      <c r="AHX67" s="83"/>
      <c r="AHY67" s="83"/>
      <c r="AHZ67" s="83"/>
      <c r="AIA67" s="83"/>
      <c r="AIB67" s="83"/>
      <c r="AIC67" s="83"/>
      <c r="AID67" s="83"/>
      <c r="AIE67" s="83"/>
      <c r="AIF67" s="83"/>
      <c r="AIG67" s="83"/>
      <c r="AIH67" s="83"/>
      <c r="AII67" s="83"/>
      <c r="AIJ67" s="83"/>
      <c r="AIK67" s="83"/>
      <c r="AIL67" s="83"/>
      <c r="AIM67" s="83"/>
      <c r="AIN67" s="83"/>
      <c r="AIO67" s="83"/>
      <c r="AIP67" s="83"/>
      <c r="AIQ67" s="83"/>
      <c r="AIR67" s="83"/>
      <c r="AIS67" s="83"/>
      <c r="AIT67" s="83"/>
      <c r="AIU67" s="83"/>
      <c r="AIV67" s="83"/>
      <c r="AIW67" s="83"/>
      <c r="AIX67" s="83"/>
      <c r="AIY67" s="83"/>
      <c r="AIZ67" s="83"/>
      <c r="AJA67" s="83"/>
      <c r="AJB67" s="83"/>
      <c r="AJC67" s="83"/>
      <c r="AJD67" s="83"/>
      <c r="AJE67" s="83"/>
      <c r="AJF67" s="83"/>
      <c r="AJG67" s="83"/>
      <c r="AJH67" s="83"/>
      <c r="AJI67" s="83"/>
      <c r="AJJ67" s="83"/>
      <c r="AJK67" s="83"/>
      <c r="AJL67" s="83"/>
      <c r="AJM67" s="83"/>
      <c r="AJN67" s="83"/>
      <c r="AJO67" s="83"/>
      <c r="AJP67" s="83"/>
      <c r="AJQ67" s="83"/>
      <c r="AJR67" s="83"/>
      <c r="AJS67" s="83"/>
      <c r="AJT67" s="83"/>
      <c r="AJU67" s="83"/>
      <c r="AJV67" s="83"/>
      <c r="AJW67" s="83"/>
      <c r="AJX67" s="83"/>
      <c r="AJY67" s="83"/>
      <c r="AJZ67" s="83"/>
      <c r="AKA67" s="83"/>
      <c r="AKB67" s="83"/>
      <c r="AKC67" s="83"/>
      <c r="AKD67" s="83"/>
      <c r="AKE67" s="83"/>
      <c r="AKF67" s="83"/>
      <c r="AKG67" s="83"/>
      <c r="AKH67" s="83"/>
      <c r="AKI67" s="83"/>
      <c r="AKJ67" s="83"/>
      <c r="AKK67" s="83"/>
      <c r="AKL67" s="83"/>
      <c r="AKM67" s="83"/>
      <c r="AKN67" s="83"/>
      <c r="AKO67" s="83"/>
      <c r="AKP67" s="83"/>
      <c r="AKQ67" s="83"/>
      <c r="AKR67" s="83"/>
      <c r="AKS67" s="83"/>
      <c r="AKT67" s="83"/>
      <c r="AKU67" s="83"/>
      <c r="AKV67" s="83"/>
      <c r="AKW67" s="83"/>
      <c r="AKX67" s="83"/>
      <c r="AKY67" s="83"/>
      <c r="AKZ67" s="83"/>
      <c r="ALA67" s="83"/>
      <c r="ALB67" s="83"/>
      <c r="ALC67" s="83"/>
      <c r="ALD67" s="83"/>
      <c r="ALE67" s="83"/>
      <c r="ALF67" s="83"/>
      <c r="ALG67" s="83"/>
      <c r="ALH67" s="83"/>
      <c r="ALI67" s="83"/>
      <c r="ALJ67" s="83"/>
      <c r="ALK67" s="83"/>
      <c r="ALL67" s="83"/>
      <c r="ALM67" s="83"/>
      <c r="ALN67" s="83"/>
      <c r="ALO67" s="83"/>
      <c r="ALP67" s="83"/>
      <c r="ALQ67" s="83"/>
      <c r="ALR67" s="83"/>
      <c r="ALS67" s="83"/>
      <c r="ALT67" s="83"/>
      <c r="ALU67" s="83"/>
      <c r="ALV67" s="83"/>
      <c r="ALW67" s="83"/>
      <c r="ALX67" s="83"/>
      <c r="ALY67" s="83"/>
      <c r="ALZ67" s="83"/>
      <c r="AMA67" s="83"/>
      <c r="AMB67" s="83"/>
      <c r="AMC67" s="83"/>
      <c r="AMD67" s="83"/>
      <c r="AME67" s="83"/>
      <c r="AMF67" s="83"/>
      <c r="AMG67" s="83"/>
      <c r="AMH67" s="83"/>
      <c r="AMI67" s="83"/>
      <c r="AMJ67" s="83"/>
      <c r="AMK67" s="83"/>
      <c r="AML67" s="83"/>
      <c r="AMM67" s="83"/>
      <c r="AMN67" s="83"/>
      <c r="AMO67" s="83"/>
      <c r="AMP67" s="83"/>
      <c r="AMQ67" s="83"/>
      <c r="AMR67" s="83"/>
      <c r="AMS67" s="83"/>
      <c r="AMT67" s="83"/>
      <c r="AMU67" s="83"/>
      <c r="AMV67" s="83"/>
      <c r="AMW67" s="83"/>
      <c r="AMX67" s="38"/>
      <c r="AMY67" s="38"/>
      <c r="AMZ67" s="38"/>
      <c r="ANA67" s="38"/>
      <c r="ANB67" s="38"/>
      <c r="ANC67" s="38"/>
      <c r="AND67" s="38"/>
      <c r="ANE67" s="38"/>
      <c r="ANF67" s="38"/>
      <c r="ANG67" s="38"/>
      <c r="ANK67" s="0"/>
      <c r="ANL67" s="0"/>
      <c r="ANM67" s="0"/>
      <c r="XFD67" s="0"/>
    </row>
    <row r="68" s="6" customFormat="true" ht="15" hidden="false" customHeight="true" outlineLevel="0" collapsed="false">
      <c r="A68" s="1" t="n">
        <v>13</v>
      </c>
      <c r="B68" s="1" t="n">
        <v>13</v>
      </c>
      <c r="C68" s="2" t="s">
        <v>63</v>
      </c>
      <c r="D68" s="3" t="n">
        <v>0.0600165</v>
      </c>
      <c r="E68" s="3" t="n">
        <v>0.287484</v>
      </c>
      <c r="F68" s="3" t="n">
        <v>1.41552501837702</v>
      </c>
      <c r="G68" s="3" t="n">
        <v>0.0897839</v>
      </c>
      <c r="H68" s="3" t="n">
        <v>-0.763045</v>
      </c>
      <c r="I68" s="3" t="n">
        <v>0.510042562940504</v>
      </c>
      <c r="J68" s="3" t="n">
        <v>0.0632096</v>
      </c>
      <c r="K68" s="3" t="n">
        <v>0.615412</v>
      </c>
      <c r="L68" s="3" t="n">
        <v>1.97115881347364</v>
      </c>
      <c r="M68" s="3" t="n">
        <v>1.23739702515198</v>
      </c>
      <c r="N68" s="3" t="n">
        <v>1.15010242082918</v>
      </c>
      <c r="O68" s="3" t="n">
        <v>1.42313331415412</v>
      </c>
      <c r="P68" s="4" t="n">
        <v>1</v>
      </c>
      <c r="Q68" s="6" t="n">
        <v>1</v>
      </c>
      <c r="R68" s="6" t="n">
        <v>1</v>
      </c>
      <c r="S68" s="4" t="n">
        <v>10</v>
      </c>
      <c r="T68" s="4" t="n">
        <v>10</v>
      </c>
      <c r="U68" s="3" t="s">
        <v>74</v>
      </c>
      <c r="V68" s="3" t="n">
        <v>37.9</v>
      </c>
      <c r="W68" s="3" t="n">
        <v>95.2</v>
      </c>
      <c r="X68" s="2" t="s">
        <v>84</v>
      </c>
      <c r="Y68" s="8" t="n">
        <v>41953</v>
      </c>
      <c r="Z68" s="84" t="n">
        <v>42018</v>
      </c>
      <c r="AA68" s="2" t="s">
        <v>80</v>
      </c>
      <c r="AB68" s="3" t="s">
        <v>74</v>
      </c>
      <c r="AC68" s="4" t="n">
        <v>23</v>
      </c>
      <c r="AD68" s="4" t="n">
        <v>1</v>
      </c>
      <c r="AE68" s="4" t="s">
        <v>81</v>
      </c>
      <c r="AF68" s="4" t="n">
        <v>24</v>
      </c>
      <c r="AG68" s="4" t="s">
        <v>82</v>
      </c>
      <c r="AH68" s="4" t="n">
        <v>18</v>
      </c>
      <c r="AI68" s="4" t="s">
        <v>77</v>
      </c>
      <c r="AJ68" s="2" t="s">
        <v>70</v>
      </c>
      <c r="AK68" s="3" t="n">
        <v>37.9</v>
      </c>
      <c r="AL68" s="4" t="n">
        <v>4</v>
      </c>
      <c r="AM68" s="2" t="s">
        <v>84</v>
      </c>
      <c r="AN68" s="2"/>
      <c r="AO68" s="2"/>
      <c r="AP68" s="2"/>
      <c r="AQ68" s="2" t="s">
        <v>71</v>
      </c>
      <c r="AR68" s="2"/>
      <c r="AS68" s="2"/>
      <c r="AT68" s="2"/>
      <c r="AU68" s="2" t="n">
        <v>104</v>
      </c>
      <c r="AV68" s="85" t="n">
        <v>39</v>
      </c>
      <c r="AW68" s="85" t="n">
        <v>65</v>
      </c>
      <c r="AX68" s="86" t="s">
        <v>72</v>
      </c>
      <c r="AY68" s="87" t="n">
        <v>1</v>
      </c>
      <c r="AZ68" s="88" t="n">
        <v>0</v>
      </c>
      <c r="BA68" s="87" t="n">
        <v>1</v>
      </c>
      <c r="BB68" s="53"/>
      <c r="BC68" s="14"/>
      <c r="BD68" s="14"/>
      <c r="BE68" s="14"/>
      <c r="BF68" s="14"/>
      <c r="BG68" s="14"/>
      <c r="BH68" s="14"/>
      <c r="BI68" s="14"/>
      <c r="BJ68" s="14"/>
      <c r="BK68" s="14"/>
      <c r="BL68" s="14"/>
      <c r="BM68" s="14"/>
      <c r="BN68" s="14"/>
      <c r="BO68" s="14"/>
      <c r="BP68" s="14"/>
      <c r="BQ68" s="61"/>
      <c r="BR68" s="61"/>
      <c r="BS68" s="61"/>
      <c r="BT68" s="61"/>
      <c r="BU68" s="61"/>
      <c r="BV68" s="61"/>
      <c r="BW68" s="61"/>
      <c r="BX68" s="61"/>
      <c r="BY68" s="61"/>
      <c r="BZ68" s="61"/>
      <c r="CA68" s="61"/>
      <c r="CB68" s="61"/>
      <c r="CC68" s="61"/>
      <c r="CD68" s="61"/>
      <c r="CE68" s="61"/>
      <c r="CF68" s="61"/>
      <c r="CG68" s="61"/>
      <c r="CH68" s="61"/>
      <c r="CI68" s="61"/>
      <c r="CJ68" s="61"/>
      <c r="CK68" s="61"/>
      <c r="CL68" s="82"/>
      <c r="CM68" s="83"/>
      <c r="CN68" s="83"/>
      <c r="CO68" s="83"/>
      <c r="CP68" s="83"/>
      <c r="CQ68" s="83"/>
      <c r="CR68" s="83"/>
      <c r="CS68" s="83"/>
      <c r="CT68" s="83"/>
      <c r="CU68" s="83"/>
      <c r="CV68" s="83"/>
      <c r="CW68" s="83"/>
      <c r="CX68" s="83"/>
      <c r="CY68" s="83"/>
      <c r="CZ68" s="83"/>
      <c r="DA68" s="83"/>
      <c r="DB68" s="83"/>
      <c r="DC68" s="83"/>
      <c r="DD68" s="83"/>
      <c r="DE68" s="83"/>
      <c r="DF68" s="83"/>
      <c r="DG68" s="83"/>
      <c r="DH68" s="83"/>
      <c r="DI68" s="83"/>
      <c r="DJ68" s="83"/>
      <c r="DK68" s="83"/>
      <c r="DL68" s="83"/>
      <c r="DM68" s="83"/>
      <c r="DN68" s="83"/>
      <c r="DO68" s="83"/>
      <c r="DP68" s="83"/>
      <c r="DQ68" s="83"/>
      <c r="DR68" s="83"/>
      <c r="DS68" s="83"/>
      <c r="DT68" s="83"/>
      <c r="DU68" s="83"/>
      <c r="DV68" s="83"/>
      <c r="DW68" s="83"/>
      <c r="DX68" s="83"/>
      <c r="DY68" s="83"/>
      <c r="DZ68" s="83"/>
      <c r="EA68" s="83"/>
      <c r="EB68" s="83"/>
      <c r="EC68" s="83"/>
      <c r="ED68" s="83"/>
      <c r="EE68" s="83"/>
      <c r="EF68" s="83"/>
      <c r="EG68" s="83"/>
      <c r="EH68" s="83"/>
      <c r="EI68" s="83"/>
      <c r="EJ68" s="83"/>
      <c r="EK68" s="83"/>
      <c r="EL68" s="83"/>
      <c r="EM68" s="83"/>
      <c r="EN68" s="83"/>
      <c r="EO68" s="83"/>
      <c r="EP68" s="83"/>
      <c r="EQ68" s="83"/>
      <c r="ER68" s="83"/>
      <c r="ES68" s="83"/>
      <c r="ET68" s="83"/>
      <c r="EU68" s="83"/>
      <c r="EV68" s="83"/>
      <c r="EW68" s="83"/>
      <c r="EX68" s="83"/>
      <c r="EY68" s="83"/>
      <c r="EZ68" s="83"/>
      <c r="FA68" s="83"/>
      <c r="FB68" s="83"/>
      <c r="FC68" s="83"/>
      <c r="FD68" s="83"/>
      <c r="FE68" s="83"/>
      <c r="FF68" s="83"/>
      <c r="FG68" s="83"/>
      <c r="FH68" s="83"/>
      <c r="FI68" s="83"/>
      <c r="FJ68" s="83"/>
      <c r="FK68" s="83"/>
      <c r="FL68" s="83"/>
      <c r="FM68" s="83"/>
      <c r="FN68" s="83"/>
      <c r="FO68" s="83"/>
      <c r="FP68" s="83"/>
      <c r="FQ68" s="83"/>
      <c r="FR68" s="83"/>
      <c r="FS68" s="83"/>
      <c r="FT68" s="83"/>
      <c r="FU68" s="83"/>
      <c r="FV68" s="83"/>
      <c r="FW68" s="83"/>
      <c r="FX68" s="83"/>
      <c r="FY68" s="83"/>
      <c r="FZ68" s="83"/>
      <c r="GA68" s="83"/>
      <c r="GB68" s="83"/>
      <c r="GC68" s="83"/>
      <c r="GD68" s="83"/>
      <c r="GE68" s="83"/>
      <c r="GF68" s="83"/>
      <c r="GG68" s="83"/>
      <c r="GH68" s="83"/>
      <c r="GI68" s="83"/>
      <c r="GJ68" s="83"/>
      <c r="GK68" s="83"/>
      <c r="GL68" s="83"/>
      <c r="GM68" s="83"/>
      <c r="GN68" s="83"/>
      <c r="GO68" s="83"/>
      <c r="GP68" s="83"/>
      <c r="GQ68" s="83"/>
      <c r="GR68" s="83"/>
      <c r="GS68" s="83"/>
      <c r="GT68" s="83"/>
      <c r="GU68" s="83"/>
      <c r="GV68" s="83"/>
      <c r="GW68" s="83"/>
      <c r="GX68" s="83"/>
      <c r="GY68" s="83"/>
      <c r="GZ68" s="83"/>
      <c r="HA68" s="83"/>
      <c r="HB68" s="83"/>
      <c r="HC68" s="83"/>
      <c r="HD68" s="83"/>
      <c r="HE68" s="83"/>
      <c r="HF68" s="83"/>
      <c r="HG68" s="83"/>
      <c r="HH68" s="83"/>
      <c r="HI68" s="83"/>
      <c r="HJ68" s="83"/>
      <c r="HK68" s="83"/>
      <c r="HL68" s="83"/>
      <c r="HM68" s="83"/>
      <c r="HN68" s="83"/>
      <c r="HO68" s="83"/>
      <c r="HP68" s="83"/>
      <c r="HQ68" s="83"/>
      <c r="HR68" s="83"/>
      <c r="HS68" s="83"/>
      <c r="HT68" s="83"/>
      <c r="HU68" s="83"/>
      <c r="HV68" s="83"/>
      <c r="HW68" s="83"/>
      <c r="HX68" s="83"/>
      <c r="HY68" s="83"/>
      <c r="HZ68" s="83"/>
      <c r="IA68" s="83"/>
      <c r="IB68" s="83"/>
      <c r="IC68" s="83"/>
      <c r="ID68" s="83"/>
      <c r="IE68" s="83"/>
      <c r="IF68" s="83"/>
      <c r="IG68" s="83"/>
      <c r="IH68" s="83"/>
      <c r="II68" s="83"/>
      <c r="IJ68" s="83"/>
      <c r="IK68" s="83"/>
      <c r="IL68" s="83"/>
      <c r="IM68" s="83"/>
      <c r="IN68" s="83"/>
      <c r="IO68" s="83"/>
      <c r="IP68" s="83"/>
      <c r="IQ68" s="83"/>
      <c r="IR68" s="83"/>
      <c r="IS68" s="83"/>
      <c r="IT68" s="83"/>
      <c r="IU68" s="83"/>
      <c r="IV68" s="83"/>
      <c r="IW68" s="83"/>
      <c r="IX68" s="83"/>
      <c r="IY68" s="83"/>
      <c r="IZ68" s="83"/>
      <c r="JA68" s="83"/>
      <c r="JB68" s="83"/>
      <c r="JC68" s="83"/>
      <c r="JD68" s="83"/>
      <c r="JE68" s="83"/>
      <c r="JF68" s="83"/>
      <c r="JG68" s="83"/>
      <c r="JH68" s="83"/>
      <c r="JI68" s="83"/>
      <c r="JJ68" s="83"/>
      <c r="JK68" s="83"/>
      <c r="JL68" s="83"/>
      <c r="JM68" s="83"/>
      <c r="JN68" s="83"/>
      <c r="JO68" s="83"/>
      <c r="JP68" s="83"/>
      <c r="JQ68" s="83"/>
      <c r="JR68" s="83"/>
      <c r="JS68" s="83"/>
      <c r="JT68" s="83"/>
      <c r="JU68" s="83"/>
      <c r="JV68" s="83"/>
      <c r="JW68" s="83"/>
      <c r="JX68" s="83"/>
      <c r="JY68" s="83"/>
      <c r="JZ68" s="83"/>
      <c r="KA68" s="83"/>
      <c r="KB68" s="83"/>
      <c r="KC68" s="83"/>
      <c r="KD68" s="83"/>
      <c r="KE68" s="83"/>
      <c r="KF68" s="83"/>
      <c r="KG68" s="83"/>
      <c r="KH68" s="83"/>
      <c r="KI68" s="83"/>
      <c r="KJ68" s="83"/>
      <c r="KK68" s="83"/>
      <c r="KL68" s="83"/>
      <c r="KM68" s="83"/>
      <c r="KN68" s="83"/>
      <c r="KO68" s="83"/>
      <c r="KP68" s="83"/>
      <c r="KQ68" s="83"/>
      <c r="KR68" s="83"/>
      <c r="KS68" s="83"/>
      <c r="KT68" s="83"/>
      <c r="KU68" s="83"/>
      <c r="KV68" s="83"/>
      <c r="KW68" s="83"/>
      <c r="KX68" s="83"/>
      <c r="KY68" s="83"/>
      <c r="KZ68" s="83"/>
      <c r="LA68" s="83"/>
      <c r="LB68" s="83"/>
      <c r="LC68" s="83"/>
      <c r="LD68" s="83"/>
      <c r="LE68" s="83"/>
      <c r="LF68" s="83"/>
      <c r="LG68" s="83"/>
      <c r="LH68" s="83"/>
      <c r="LI68" s="83"/>
      <c r="LJ68" s="83"/>
      <c r="LK68" s="83"/>
      <c r="LL68" s="83"/>
      <c r="LM68" s="83"/>
      <c r="LN68" s="83"/>
      <c r="LO68" s="83"/>
      <c r="LP68" s="83"/>
      <c r="LQ68" s="83"/>
      <c r="LR68" s="83"/>
      <c r="LS68" s="83"/>
      <c r="LT68" s="83"/>
      <c r="LU68" s="83"/>
      <c r="LV68" s="83"/>
      <c r="LW68" s="83"/>
      <c r="LX68" s="83"/>
      <c r="LY68" s="83"/>
      <c r="LZ68" s="83"/>
      <c r="MA68" s="83"/>
      <c r="MB68" s="83"/>
      <c r="MC68" s="83"/>
      <c r="MD68" s="83"/>
      <c r="ME68" s="83"/>
      <c r="MF68" s="83"/>
      <c r="MG68" s="83"/>
      <c r="MH68" s="83"/>
      <c r="MI68" s="83"/>
      <c r="MJ68" s="83"/>
      <c r="MK68" s="83"/>
      <c r="ML68" s="83"/>
      <c r="MM68" s="83"/>
      <c r="MN68" s="83"/>
      <c r="MO68" s="83"/>
      <c r="MP68" s="83"/>
      <c r="MQ68" s="83"/>
      <c r="MR68" s="83"/>
      <c r="MS68" s="83"/>
      <c r="MT68" s="83"/>
      <c r="MU68" s="83"/>
      <c r="MV68" s="83"/>
      <c r="MW68" s="83"/>
      <c r="MX68" s="83"/>
      <c r="MY68" s="83"/>
      <c r="MZ68" s="83"/>
      <c r="NA68" s="83"/>
      <c r="NB68" s="83"/>
      <c r="NC68" s="83"/>
      <c r="ND68" s="83"/>
      <c r="NE68" s="83"/>
      <c r="NF68" s="83"/>
      <c r="NG68" s="83"/>
      <c r="NH68" s="83"/>
      <c r="NI68" s="83"/>
      <c r="NJ68" s="83"/>
      <c r="NK68" s="83"/>
      <c r="NL68" s="83"/>
      <c r="NM68" s="83"/>
      <c r="NN68" s="83"/>
      <c r="NO68" s="83"/>
      <c r="NP68" s="83"/>
      <c r="NQ68" s="83"/>
      <c r="NR68" s="83"/>
      <c r="NS68" s="83"/>
      <c r="NT68" s="83"/>
      <c r="NU68" s="83"/>
      <c r="NV68" s="83"/>
      <c r="NW68" s="83"/>
      <c r="NX68" s="83"/>
      <c r="NY68" s="83"/>
      <c r="NZ68" s="83"/>
      <c r="OA68" s="83"/>
      <c r="OB68" s="83"/>
      <c r="OC68" s="83"/>
      <c r="OD68" s="83"/>
      <c r="OE68" s="83"/>
      <c r="OF68" s="83"/>
      <c r="OG68" s="83"/>
      <c r="OH68" s="83"/>
      <c r="OI68" s="83"/>
      <c r="OJ68" s="83"/>
      <c r="OK68" s="83"/>
      <c r="OL68" s="83"/>
      <c r="OM68" s="83"/>
      <c r="ON68" s="83"/>
      <c r="OO68" s="83"/>
      <c r="OP68" s="83"/>
      <c r="OQ68" s="83"/>
      <c r="OR68" s="83"/>
      <c r="OS68" s="83"/>
      <c r="OT68" s="83"/>
      <c r="OU68" s="83"/>
      <c r="OV68" s="83"/>
      <c r="OW68" s="83"/>
      <c r="OX68" s="83"/>
      <c r="OY68" s="83"/>
      <c r="OZ68" s="83"/>
      <c r="PA68" s="83"/>
      <c r="PB68" s="83"/>
      <c r="PC68" s="83"/>
      <c r="PD68" s="83"/>
      <c r="PE68" s="83"/>
      <c r="PF68" s="83"/>
      <c r="PG68" s="83"/>
      <c r="PH68" s="83"/>
      <c r="PI68" s="83"/>
      <c r="PJ68" s="83"/>
      <c r="PK68" s="83"/>
      <c r="PL68" s="83"/>
      <c r="PM68" s="83"/>
      <c r="PN68" s="83"/>
      <c r="PO68" s="83"/>
      <c r="PP68" s="83"/>
      <c r="PQ68" s="83"/>
      <c r="PR68" s="83"/>
      <c r="PS68" s="83"/>
      <c r="PT68" s="83"/>
      <c r="PU68" s="83"/>
      <c r="PV68" s="83"/>
      <c r="PW68" s="83"/>
      <c r="PX68" s="83"/>
      <c r="PY68" s="83"/>
      <c r="PZ68" s="83"/>
      <c r="QA68" s="83"/>
      <c r="QB68" s="83"/>
      <c r="QC68" s="83"/>
      <c r="QD68" s="83"/>
      <c r="QE68" s="83"/>
      <c r="QF68" s="83"/>
      <c r="QG68" s="83"/>
      <c r="QH68" s="83"/>
      <c r="QI68" s="83"/>
      <c r="QJ68" s="83"/>
      <c r="QK68" s="83"/>
      <c r="QL68" s="83"/>
      <c r="QM68" s="83"/>
      <c r="QN68" s="83"/>
      <c r="QO68" s="83"/>
      <c r="QP68" s="83"/>
      <c r="QQ68" s="83"/>
      <c r="QR68" s="83"/>
      <c r="QS68" s="83"/>
      <c r="QT68" s="83"/>
      <c r="QU68" s="83"/>
      <c r="QV68" s="83"/>
      <c r="QW68" s="83"/>
      <c r="QX68" s="83"/>
      <c r="QY68" s="83"/>
      <c r="QZ68" s="83"/>
      <c r="RA68" s="83"/>
      <c r="RB68" s="83"/>
      <c r="RC68" s="83"/>
      <c r="RD68" s="83"/>
      <c r="RE68" s="83"/>
      <c r="RF68" s="83"/>
      <c r="RG68" s="83"/>
      <c r="RH68" s="83"/>
      <c r="RI68" s="83"/>
      <c r="RJ68" s="83"/>
      <c r="RK68" s="83"/>
      <c r="RL68" s="83"/>
      <c r="RM68" s="83"/>
      <c r="RN68" s="83"/>
      <c r="RO68" s="83"/>
      <c r="RP68" s="83"/>
      <c r="RQ68" s="83"/>
      <c r="RR68" s="83"/>
      <c r="RS68" s="83"/>
      <c r="RT68" s="83"/>
      <c r="RU68" s="83"/>
      <c r="RV68" s="83"/>
      <c r="RW68" s="83"/>
      <c r="RX68" s="83"/>
      <c r="RY68" s="83"/>
      <c r="RZ68" s="83"/>
      <c r="SA68" s="83"/>
      <c r="SB68" s="83"/>
      <c r="SC68" s="83"/>
      <c r="SD68" s="83"/>
      <c r="SE68" s="83"/>
      <c r="SF68" s="83"/>
      <c r="SG68" s="83"/>
      <c r="SH68" s="83"/>
      <c r="SI68" s="83"/>
      <c r="SJ68" s="83"/>
      <c r="SK68" s="83"/>
      <c r="SL68" s="83"/>
      <c r="SM68" s="83"/>
      <c r="SN68" s="83"/>
      <c r="SO68" s="83"/>
      <c r="SP68" s="83"/>
      <c r="SQ68" s="83"/>
      <c r="SR68" s="83"/>
      <c r="SS68" s="83"/>
      <c r="ST68" s="83"/>
      <c r="SU68" s="83"/>
      <c r="SV68" s="83"/>
      <c r="SW68" s="83"/>
      <c r="SX68" s="83"/>
      <c r="SY68" s="83"/>
      <c r="SZ68" s="83"/>
      <c r="TA68" s="83"/>
      <c r="TB68" s="83"/>
      <c r="TC68" s="83"/>
      <c r="TD68" s="83"/>
      <c r="TE68" s="83"/>
      <c r="TF68" s="83"/>
      <c r="TG68" s="83"/>
      <c r="TH68" s="83"/>
      <c r="TI68" s="83"/>
      <c r="TJ68" s="83"/>
      <c r="TK68" s="83"/>
      <c r="TL68" s="83"/>
      <c r="TM68" s="83"/>
      <c r="TN68" s="83"/>
      <c r="TO68" s="83"/>
      <c r="TP68" s="83"/>
      <c r="TQ68" s="83"/>
      <c r="TR68" s="83"/>
      <c r="TS68" s="83"/>
      <c r="TT68" s="83"/>
      <c r="TU68" s="83"/>
      <c r="TV68" s="83"/>
      <c r="TW68" s="83"/>
      <c r="TX68" s="83"/>
      <c r="TY68" s="83"/>
      <c r="TZ68" s="83"/>
      <c r="UA68" s="83"/>
      <c r="UB68" s="83"/>
      <c r="UC68" s="83"/>
      <c r="UD68" s="83"/>
      <c r="UE68" s="83"/>
      <c r="UF68" s="83"/>
      <c r="UG68" s="83"/>
      <c r="UH68" s="83"/>
      <c r="UI68" s="83"/>
      <c r="UJ68" s="83"/>
      <c r="UK68" s="83"/>
      <c r="UL68" s="83"/>
      <c r="UM68" s="83"/>
      <c r="UN68" s="83"/>
      <c r="UO68" s="83"/>
      <c r="UP68" s="83"/>
      <c r="UQ68" s="83"/>
      <c r="UR68" s="83"/>
      <c r="US68" s="83"/>
      <c r="UT68" s="83"/>
      <c r="UU68" s="83"/>
      <c r="UV68" s="83"/>
      <c r="UW68" s="83"/>
      <c r="UX68" s="83"/>
      <c r="UY68" s="83"/>
      <c r="UZ68" s="83"/>
      <c r="VA68" s="83"/>
      <c r="VB68" s="83"/>
      <c r="VC68" s="83"/>
      <c r="VD68" s="83"/>
      <c r="VE68" s="83"/>
      <c r="VF68" s="83"/>
      <c r="VG68" s="83"/>
      <c r="VH68" s="83"/>
      <c r="VI68" s="83"/>
      <c r="VJ68" s="83"/>
      <c r="VK68" s="83"/>
      <c r="VL68" s="83"/>
      <c r="VM68" s="83"/>
      <c r="VN68" s="83"/>
      <c r="VO68" s="83"/>
      <c r="VP68" s="83"/>
      <c r="VQ68" s="83"/>
      <c r="VR68" s="83"/>
      <c r="VS68" s="83"/>
      <c r="VT68" s="83"/>
      <c r="VU68" s="83"/>
      <c r="VV68" s="83"/>
      <c r="VW68" s="83"/>
      <c r="VX68" s="83"/>
      <c r="VY68" s="83"/>
      <c r="VZ68" s="83"/>
      <c r="WA68" s="83"/>
      <c r="WB68" s="83"/>
      <c r="WC68" s="83"/>
      <c r="WD68" s="83"/>
      <c r="WE68" s="83"/>
      <c r="WF68" s="83"/>
      <c r="WG68" s="83"/>
      <c r="WH68" s="83"/>
      <c r="WI68" s="83"/>
      <c r="WJ68" s="83"/>
      <c r="WK68" s="83"/>
      <c r="WL68" s="83"/>
      <c r="WM68" s="83"/>
      <c r="WN68" s="83"/>
      <c r="WO68" s="83"/>
      <c r="WP68" s="83"/>
      <c r="WQ68" s="83"/>
      <c r="WR68" s="83"/>
      <c r="WS68" s="83"/>
      <c r="WT68" s="83"/>
      <c r="WU68" s="83"/>
      <c r="WV68" s="83"/>
      <c r="WW68" s="83"/>
      <c r="WX68" s="83"/>
      <c r="WY68" s="83"/>
      <c r="WZ68" s="83"/>
      <c r="XA68" s="83"/>
      <c r="XB68" s="83"/>
      <c r="XC68" s="83"/>
      <c r="XD68" s="83"/>
      <c r="XE68" s="83"/>
      <c r="XF68" s="83"/>
      <c r="XG68" s="83"/>
      <c r="XH68" s="83"/>
      <c r="XI68" s="83"/>
      <c r="XJ68" s="83"/>
      <c r="XK68" s="83"/>
      <c r="XL68" s="83"/>
      <c r="XM68" s="83"/>
      <c r="XN68" s="83"/>
      <c r="XO68" s="83"/>
      <c r="XP68" s="83"/>
      <c r="XQ68" s="83"/>
      <c r="XR68" s="83"/>
      <c r="XS68" s="83"/>
      <c r="XT68" s="83"/>
      <c r="XU68" s="83"/>
      <c r="XV68" s="83"/>
      <c r="XW68" s="83"/>
      <c r="XX68" s="83"/>
      <c r="XY68" s="83"/>
      <c r="XZ68" s="83"/>
      <c r="YA68" s="83"/>
      <c r="YB68" s="83"/>
      <c r="YC68" s="83"/>
      <c r="YD68" s="83"/>
      <c r="YE68" s="83"/>
      <c r="YF68" s="83"/>
      <c r="YG68" s="83"/>
      <c r="YH68" s="83"/>
      <c r="YI68" s="83"/>
      <c r="YJ68" s="83"/>
      <c r="YK68" s="83"/>
      <c r="YL68" s="83"/>
      <c r="YM68" s="83"/>
      <c r="YN68" s="83"/>
      <c r="YO68" s="83"/>
      <c r="YP68" s="83"/>
      <c r="YQ68" s="83"/>
      <c r="YR68" s="83"/>
      <c r="YS68" s="83"/>
      <c r="YT68" s="83"/>
      <c r="YU68" s="83"/>
      <c r="YV68" s="83"/>
      <c r="YW68" s="83"/>
      <c r="YX68" s="83"/>
      <c r="YY68" s="83"/>
      <c r="YZ68" s="83"/>
      <c r="ZA68" s="83"/>
      <c r="ZB68" s="83"/>
      <c r="ZC68" s="83"/>
      <c r="ZD68" s="83"/>
      <c r="ZE68" s="83"/>
      <c r="ZF68" s="83"/>
      <c r="ZG68" s="83"/>
      <c r="ZH68" s="83"/>
      <c r="ZI68" s="83"/>
      <c r="ZJ68" s="83"/>
      <c r="ZK68" s="83"/>
      <c r="ZL68" s="83"/>
      <c r="ZM68" s="83"/>
      <c r="ZN68" s="83"/>
      <c r="ZO68" s="83"/>
      <c r="ZP68" s="83"/>
      <c r="ZQ68" s="83"/>
      <c r="ZR68" s="83"/>
      <c r="ZS68" s="83"/>
      <c r="ZT68" s="83"/>
      <c r="ZU68" s="83"/>
      <c r="ZV68" s="83"/>
      <c r="ZW68" s="83"/>
      <c r="ZX68" s="83"/>
      <c r="ZY68" s="83"/>
      <c r="ZZ68" s="83"/>
      <c r="AAA68" s="83"/>
      <c r="AAB68" s="83"/>
      <c r="AAC68" s="83"/>
      <c r="AAD68" s="83"/>
      <c r="AAE68" s="83"/>
      <c r="AAF68" s="83"/>
      <c r="AAG68" s="83"/>
      <c r="AAH68" s="83"/>
      <c r="AAI68" s="83"/>
      <c r="AAJ68" s="83"/>
      <c r="AAK68" s="83"/>
      <c r="AAL68" s="83"/>
      <c r="AAM68" s="83"/>
      <c r="AAN68" s="83"/>
      <c r="AAO68" s="83"/>
      <c r="AAP68" s="83"/>
      <c r="AAQ68" s="83"/>
      <c r="AAR68" s="83"/>
      <c r="AAS68" s="83"/>
      <c r="AAT68" s="83"/>
      <c r="AAU68" s="83"/>
      <c r="AAV68" s="83"/>
      <c r="AAW68" s="83"/>
      <c r="AAX68" s="83"/>
      <c r="AAY68" s="83"/>
      <c r="AAZ68" s="83"/>
      <c r="ABA68" s="83"/>
      <c r="ABB68" s="83"/>
      <c r="ABC68" s="83"/>
      <c r="ABD68" s="83"/>
      <c r="ABE68" s="83"/>
      <c r="ABF68" s="83"/>
      <c r="ABG68" s="83"/>
      <c r="ABH68" s="83"/>
      <c r="ABI68" s="83"/>
      <c r="ABJ68" s="83"/>
      <c r="ABK68" s="83"/>
      <c r="ABL68" s="83"/>
      <c r="ABM68" s="83"/>
      <c r="ABN68" s="83"/>
      <c r="ABO68" s="83"/>
      <c r="ABP68" s="83"/>
      <c r="ABQ68" s="83"/>
      <c r="ABR68" s="83"/>
      <c r="ABS68" s="83"/>
      <c r="ABT68" s="83"/>
      <c r="ABU68" s="83"/>
      <c r="ABV68" s="83"/>
      <c r="ABW68" s="83"/>
      <c r="ABX68" s="83"/>
      <c r="ABY68" s="83"/>
      <c r="ABZ68" s="83"/>
      <c r="ACA68" s="83"/>
      <c r="ACB68" s="83"/>
      <c r="ACC68" s="83"/>
      <c r="ACD68" s="83"/>
      <c r="ACE68" s="83"/>
      <c r="ACF68" s="83"/>
      <c r="ACG68" s="83"/>
      <c r="ACH68" s="83"/>
      <c r="ACI68" s="83"/>
      <c r="ACJ68" s="83"/>
      <c r="ACK68" s="83"/>
      <c r="ACL68" s="83"/>
      <c r="ACM68" s="83"/>
      <c r="ACN68" s="83"/>
      <c r="ACO68" s="83"/>
      <c r="ACP68" s="83"/>
      <c r="ACQ68" s="83"/>
      <c r="ACR68" s="83"/>
      <c r="ACS68" s="83"/>
      <c r="ACT68" s="83"/>
      <c r="ACU68" s="83"/>
      <c r="ACV68" s="83"/>
      <c r="ACW68" s="83"/>
      <c r="ACX68" s="83"/>
      <c r="ACY68" s="83"/>
      <c r="ACZ68" s="83"/>
      <c r="ADA68" s="83"/>
      <c r="ADB68" s="83"/>
      <c r="ADC68" s="83"/>
      <c r="ADD68" s="83"/>
      <c r="ADE68" s="83"/>
      <c r="ADF68" s="83"/>
      <c r="ADG68" s="83"/>
      <c r="ADH68" s="83"/>
      <c r="ADI68" s="83"/>
      <c r="ADJ68" s="83"/>
      <c r="ADK68" s="83"/>
      <c r="ADL68" s="83"/>
      <c r="ADM68" s="83"/>
      <c r="ADN68" s="83"/>
      <c r="ADO68" s="83"/>
      <c r="ADP68" s="83"/>
      <c r="ADQ68" s="83"/>
      <c r="ADR68" s="83"/>
      <c r="ADS68" s="83"/>
      <c r="ADT68" s="83"/>
      <c r="ADU68" s="83"/>
      <c r="ADV68" s="83"/>
      <c r="ADW68" s="83"/>
      <c r="ADX68" s="83"/>
      <c r="ADY68" s="83"/>
      <c r="ADZ68" s="83"/>
      <c r="AEA68" s="83"/>
      <c r="AEB68" s="83"/>
      <c r="AEC68" s="83"/>
      <c r="AED68" s="83"/>
      <c r="AEE68" s="83"/>
      <c r="AEF68" s="83"/>
      <c r="AEG68" s="83"/>
      <c r="AEH68" s="83"/>
      <c r="AEI68" s="83"/>
      <c r="AEJ68" s="83"/>
      <c r="AEK68" s="83"/>
      <c r="AEL68" s="83"/>
      <c r="AEM68" s="83"/>
      <c r="AEN68" s="83"/>
      <c r="AEO68" s="83"/>
      <c r="AEP68" s="83"/>
      <c r="AEQ68" s="83"/>
      <c r="AER68" s="83"/>
      <c r="AES68" s="83"/>
      <c r="AET68" s="83"/>
      <c r="AEU68" s="83"/>
      <c r="AEV68" s="83"/>
      <c r="AEW68" s="83"/>
      <c r="AEX68" s="83"/>
      <c r="AEY68" s="83"/>
      <c r="AEZ68" s="83"/>
      <c r="AFA68" s="83"/>
      <c r="AFB68" s="83"/>
      <c r="AFC68" s="83"/>
      <c r="AFD68" s="83"/>
      <c r="AFE68" s="83"/>
      <c r="AFF68" s="83"/>
      <c r="AFG68" s="83"/>
      <c r="AFH68" s="83"/>
      <c r="AFI68" s="83"/>
      <c r="AFJ68" s="83"/>
      <c r="AFK68" s="83"/>
      <c r="AFL68" s="83"/>
      <c r="AFM68" s="83"/>
      <c r="AFN68" s="83"/>
      <c r="AFO68" s="83"/>
      <c r="AFP68" s="83"/>
      <c r="AFQ68" s="83"/>
      <c r="AFR68" s="83"/>
      <c r="AFS68" s="83"/>
      <c r="AFT68" s="83"/>
      <c r="AFU68" s="83"/>
      <c r="AFV68" s="83"/>
      <c r="AFW68" s="83"/>
      <c r="AFX68" s="83"/>
      <c r="AFY68" s="83"/>
      <c r="AFZ68" s="83"/>
      <c r="AGA68" s="83"/>
      <c r="AGB68" s="83"/>
      <c r="AGC68" s="83"/>
      <c r="AGD68" s="83"/>
      <c r="AGE68" s="83"/>
      <c r="AGF68" s="83"/>
      <c r="AGG68" s="83"/>
      <c r="AGH68" s="83"/>
      <c r="AGI68" s="83"/>
      <c r="AGJ68" s="83"/>
      <c r="AGK68" s="83"/>
      <c r="AGL68" s="83"/>
      <c r="AGM68" s="83"/>
      <c r="AGN68" s="83"/>
      <c r="AGO68" s="83"/>
      <c r="AGP68" s="83"/>
      <c r="AGQ68" s="83"/>
      <c r="AGR68" s="83"/>
      <c r="AGS68" s="83"/>
      <c r="AGT68" s="83"/>
      <c r="AGU68" s="83"/>
      <c r="AGV68" s="83"/>
      <c r="AGW68" s="83"/>
      <c r="AGX68" s="83"/>
      <c r="AGY68" s="83"/>
      <c r="AGZ68" s="83"/>
      <c r="AHA68" s="83"/>
      <c r="AHB68" s="83"/>
      <c r="AHC68" s="83"/>
      <c r="AHD68" s="83"/>
      <c r="AHE68" s="83"/>
      <c r="AHF68" s="83"/>
      <c r="AHG68" s="83"/>
      <c r="AHH68" s="83"/>
      <c r="AHI68" s="83"/>
      <c r="AHJ68" s="83"/>
      <c r="AHK68" s="83"/>
      <c r="AHL68" s="83"/>
      <c r="AHM68" s="83"/>
      <c r="AHN68" s="83"/>
      <c r="AHO68" s="83"/>
      <c r="AHP68" s="83"/>
      <c r="AHQ68" s="83"/>
      <c r="AHR68" s="83"/>
      <c r="AHS68" s="83"/>
      <c r="AHT68" s="83"/>
      <c r="AHU68" s="83"/>
      <c r="AHV68" s="83"/>
      <c r="AHW68" s="83"/>
      <c r="AHX68" s="83"/>
      <c r="AHY68" s="83"/>
      <c r="AHZ68" s="83"/>
      <c r="AIA68" s="83"/>
      <c r="AIB68" s="83"/>
      <c r="AIC68" s="83"/>
      <c r="AID68" s="83"/>
      <c r="AIE68" s="83"/>
      <c r="AIF68" s="83"/>
      <c r="AIG68" s="83"/>
      <c r="AIH68" s="83"/>
      <c r="AII68" s="83"/>
      <c r="AIJ68" s="83"/>
      <c r="AIK68" s="83"/>
      <c r="AIL68" s="83"/>
      <c r="AIM68" s="83"/>
      <c r="AIN68" s="83"/>
      <c r="AIO68" s="83"/>
      <c r="AIP68" s="83"/>
      <c r="AIQ68" s="83"/>
      <c r="AIR68" s="83"/>
      <c r="AIS68" s="83"/>
      <c r="AIT68" s="83"/>
      <c r="AIU68" s="83"/>
      <c r="AIV68" s="83"/>
      <c r="AIW68" s="83"/>
      <c r="AIX68" s="83"/>
      <c r="AIY68" s="83"/>
      <c r="AIZ68" s="83"/>
      <c r="AJA68" s="83"/>
      <c r="AJB68" s="83"/>
      <c r="AJC68" s="83"/>
      <c r="AJD68" s="83"/>
      <c r="AJE68" s="83"/>
      <c r="AJF68" s="83"/>
      <c r="AJG68" s="83"/>
      <c r="AJH68" s="83"/>
      <c r="AJI68" s="83"/>
      <c r="AJJ68" s="83"/>
      <c r="AJK68" s="83"/>
      <c r="AJL68" s="83"/>
      <c r="AJM68" s="83"/>
      <c r="AJN68" s="83"/>
      <c r="AJO68" s="83"/>
      <c r="AJP68" s="83"/>
      <c r="AJQ68" s="83"/>
      <c r="AJR68" s="83"/>
      <c r="AJS68" s="83"/>
      <c r="AJT68" s="83"/>
      <c r="AJU68" s="83"/>
      <c r="AJV68" s="83"/>
      <c r="AJW68" s="83"/>
      <c r="AJX68" s="83"/>
      <c r="AJY68" s="83"/>
      <c r="AJZ68" s="83"/>
      <c r="AKA68" s="83"/>
      <c r="AKB68" s="83"/>
      <c r="AKC68" s="83"/>
      <c r="AKD68" s="83"/>
      <c r="AKE68" s="83"/>
      <c r="AKF68" s="83"/>
      <c r="AKG68" s="83"/>
      <c r="AKH68" s="83"/>
      <c r="AKI68" s="83"/>
      <c r="AKJ68" s="83"/>
      <c r="AKK68" s="83"/>
      <c r="AKL68" s="83"/>
      <c r="AKM68" s="83"/>
      <c r="AKN68" s="83"/>
      <c r="AKO68" s="83"/>
      <c r="AKP68" s="83"/>
      <c r="AKQ68" s="83"/>
      <c r="AKR68" s="83"/>
      <c r="AKS68" s="83"/>
      <c r="AKT68" s="83"/>
      <c r="AKU68" s="83"/>
      <c r="AKV68" s="83"/>
      <c r="AKW68" s="83"/>
      <c r="AKX68" s="83"/>
      <c r="AKY68" s="83"/>
      <c r="AKZ68" s="83"/>
      <c r="ALA68" s="83"/>
      <c r="ALB68" s="83"/>
      <c r="ALC68" s="83"/>
      <c r="ALD68" s="83"/>
      <c r="ALE68" s="83"/>
      <c r="ALF68" s="83"/>
      <c r="ALG68" s="83"/>
      <c r="ALH68" s="83"/>
      <c r="ALI68" s="83"/>
      <c r="ALJ68" s="83"/>
      <c r="ALK68" s="83"/>
      <c r="ALL68" s="83"/>
      <c r="ALM68" s="83"/>
      <c r="ALN68" s="83"/>
      <c r="ALO68" s="83"/>
      <c r="ALP68" s="83"/>
      <c r="ALQ68" s="83"/>
      <c r="ALR68" s="83"/>
      <c r="ALS68" s="83"/>
      <c r="ALT68" s="83"/>
      <c r="ALU68" s="83"/>
      <c r="ALV68" s="83"/>
      <c r="ALW68" s="83"/>
      <c r="ALX68" s="83"/>
      <c r="ALY68" s="83"/>
      <c r="ALZ68" s="83"/>
      <c r="AMA68" s="83"/>
      <c r="AMB68" s="83"/>
      <c r="AMC68" s="83"/>
      <c r="AMD68" s="83"/>
      <c r="AME68" s="83"/>
      <c r="AMF68" s="83"/>
      <c r="AMG68" s="83"/>
      <c r="AMH68" s="83"/>
      <c r="AMI68" s="83"/>
      <c r="AMJ68" s="83"/>
      <c r="AMK68" s="83"/>
      <c r="AML68" s="83"/>
      <c r="AMM68" s="83"/>
      <c r="AMN68" s="83"/>
      <c r="AMO68" s="83"/>
      <c r="AMP68" s="83"/>
      <c r="AMQ68" s="83"/>
      <c r="AMR68" s="83"/>
      <c r="AMS68" s="83"/>
      <c r="AMT68" s="83"/>
      <c r="AMU68" s="83"/>
      <c r="AMV68" s="83"/>
      <c r="AMW68" s="83"/>
      <c r="AMX68" s="38"/>
      <c r="AMY68" s="38"/>
      <c r="AMZ68" s="38"/>
      <c r="ANA68" s="38"/>
      <c r="ANB68" s="38"/>
      <c r="ANC68" s="38"/>
      <c r="AND68" s="38"/>
      <c r="ANE68" s="38"/>
      <c r="ANF68" s="38"/>
      <c r="ANG68" s="38"/>
      <c r="ANK68" s="0"/>
      <c r="ANL68" s="0"/>
      <c r="ANM68" s="0"/>
      <c r="XFD68" s="0"/>
    </row>
    <row r="69" s="6" customFormat="true" ht="15" hidden="false" customHeight="true" outlineLevel="0" collapsed="false">
      <c r="A69" s="1" t="n">
        <v>14</v>
      </c>
      <c r="B69" s="1" t="n">
        <v>14</v>
      </c>
      <c r="C69" s="2" t="s">
        <v>63</v>
      </c>
      <c r="D69" s="3" t="n">
        <v>0.0518529</v>
      </c>
      <c r="E69" s="3" t="n">
        <v>-0.0328014</v>
      </c>
      <c r="F69" s="3" t="n">
        <v>1.0192341378239</v>
      </c>
      <c r="G69" s="3" t="n">
        <v>0.0910021</v>
      </c>
      <c r="H69" s="3" t="n">
        <v>0.105571</v>
      </c>
      <c r="I69" s="3" t="n">
        <v>1.21722429672218</v>
      </c>
      <c r="J69" s="3" t="n">
        <v>0.0173162</v>
      </c>
      <c r="K69" s="3" t="n">
        <v>-0.084201</v>
      </c>
      <c r="L69" s="3" t="n">
        <v>0.935302942029715</v>
      </c>
      <c r="M69" s="3" t="n">
        <v>1.17371179325138</v>
      </c>
      <c r="N69" s="3" t="n">
        <v>0.988633690192878</v>
      </c>
      <c r="O69" s="3" t="n">
        <v>1.16037102138501</v>
      </c>
      <c r="P69" s="4" t="n">
        <v>1</v>
      </c>
      <c r="Q69" s="6" t="n">
        <v>1</v>
      </c>
      <c r="R69" s="6" t="n">
        <v>1</v>
      </c>
      <c r="S69" s="4" t="n">
        <v>10</v>
      </c>
      <c r="T69" s="4" t="n">
        <v>10</v>
      </c>
      <c r="U69" s="3" t="s">
        <v>74</v>
      </c>
      <c r="V69" s="3" t="n">
        <v>39.1</v>
      </c>
      <c r="W69" s="90" t="s">
        <v>69</v>
      </c>
      <c r="X69" s="2" t="s">
        <v>73</v>
      </c>
      <c r="Y69" s="8" t="n">
        <v>41949</v>
      </c>
      <c r="Z69" s="84" t="n">
        <v>41955</v>
      </c>
      <c r="AA69" s="2" t="s">
        <v>66</v>
      </c>
      <c r="AB69" s="3" t="s">
        <v>74</v>
      </c>
      <c r="AC69" s="4" t="n">
        <v>23</v>
      </c>
      <c r="AD69" s="4" t="n">
        <v>1</v>
      </c>
      <c r="AE69" s="4" t="s">
        <v>81</v>
      </c>
      <c r="AF69" s="4" t="n">
        <v>24</v>
      </c>
      <c r="AG69" s="4" t="s">
        <v>82</v>
      </c>
      <c r="AH69" s="4" t="n">
        <v>18</v>
      </c>
      <c r="AI69" s="4" t="s">
        <v>79</v>
      </c>
      <c r="AJ69" s="2" t="s">
        <v>70</v>
      </c>
      <c r="AK69" s="3" t="n">
        <v>39.1</v>
      </c>
      <c r="AL69" s="4" t="n">
        <v>4</v>
      </c>
      <c r="AM69" s="2" t="s">
        <v>73</v>
      </c>
      <c r="AN69" s="2"/>
      <c r="AO69" s="2"/>
      <c r="AP69" s="2" t="s">
        <v>71</v>
      </c>
      <c r="AQ69" s="2"/>
      <c r="AR69" s="2"/>
      <c r="AS69" s="2"/>
      <c r="AT69" s="2"/>
      <c r="AU69" s="2" t="n">
        <v>41</v>
      </c>
      <c r="AV69" s="85" t="n">
        <v>35</v>
      </c>
      <c r="AW69" s="85" t="n">
        <v>6</v>
      </c>
      <c r="AX69" s="86" t="s">
        <v>72</v>
      </c>
      <c r="AY69" s="87" t="n">
        <v>0</v>
      </c>
      <c r="AZ69" s="88" t="n">
        <v>0</v>
      </c>
      <c r="BA69" s="87" t="n">
        <v>0</v>
      </c>
      <c r="BB69" s="65"/>
      <c r="BC69" s="14"/>
      <c r="BD69" s="14"/>
      <c r="BE69" s="14"/>
      <c r="BF69" s="14"/>
      <c r="BG69" s="14"/>
      <c r="BH69" s="14"/>
      <c r="BI69" s="14"/>
      <c r="BJ69" s="14"/>
      <c r="BK69" s="14"/>
      <c r="BL69" s="14"/>
      <c r="BM69" s="14"/>
      <c r="BN69" s="14"/>
      <c r="BO69" s="14"/>
      <c r="BP69" s="14"/>
      <c r="BQ69" s="61"/>
      <c r="BR69" s="61"/>
      <c r="BS69" s="61"/>
      <c r="BT69" s="61"/>
      <c r="BU69" s="61"/>
      <c r="BV69" s="61"/>
      <c r="BW69" s="61"/>
      <c r="BX69" s="61"/>
      <c r="BY69" s="61"/>
      <c r="BZ69" s="61"/>
      <c r="CA69" s="61"/>
      <c r="CB69" s="61"/>
      <c r="CC69" s="61"/>
      <c r="CD69" s="61"/>
      <c r="CE69" s="61"/>
      <c r="CF69" s="61"/>
      <c r="CG69" s="61"/>
      <c r="CH69" s="61"/>
      <c r="CI69" s="61"/>
      <c r="CJ69" s="61"/>
      <c r="CK69" s="61"/>
      <c r="CL69" s="82"/>
      <c r="CM69" s="83"/>
      <c r="CN69" s="83"/>
      <c r="CO69" s="83"/>
      <c r="CP69" s="83"/>
      <c r="CQ69" s="83"/>
      <c r="CR69" s="83"/>
      <c r="CS69" s="83"/>
      <c r="CT69" s="83"/>
      <c r="CU69" s="83"/>
      <c r="CV69" s="83"/>
      <c r="CW69" s="83"/>
      <c r="CX69" s="83"/>
      <c r="CY69" s="83"/>
      <c r="CZ69" s="83"/>
      <c r="DA69" s="83"/>
      <c r="DB69" s="83"/>
      <c r="DC69" s="83"/>
      <c r="DD69" s="83"/>
      <c r="DE69" s="83"/>
      <c r="DF69" s="83"/>
      <c r="DG69" s="83"/>
      <c r="DH69" s="83"/>
      <c r="DI69" s="83"/>
      <c r="DJ69" s="83"/>
      <c r="DK69" s="83"/>
      <c r="DL69" s="83"/>
      <c r="DM69" s="83"/>
      <c r="DN69" s="83"/>
      <c r="DO69" s="83"/>
      <c r="DP69" s="83"/>
      <c r="DQ69" s="83"/>
      <c r="DR69" s="83"/>
      <c r="DS69" s="83"/>
      <c r="DT69" s="83"/>
      <c r="DU69" s="83"/>
      <c r="DV69" s="83"/>
      <c r="DW69" s="83"/>
      <c r="DX69" s="83"/>
      <c r="DY69" s="83"/>
      <c r="DZ69" s="83"/>
      <c r="EA69" s="83"/>
      <c r="EB69" s="83"/>
      <c r="EC69" s="83"/>
      <c r="ED69" s="83"/>
      <c r="EE69" s="83"/>
      <c r="EF69" s="83"/>
      <c r="EG69" s="83"/>
      <c r="EH69" s="83"/>
      <c r="EI69" s="83"/>
      <c r="EJ69" s="83"/>
      <c r="EK69" s="83"/>
      <c r="EL69" s="83"/>
      <c r="EM69" s="83"/>
      <c r="EN69" s="83"/>
      <c r="EO69" s="83"/>
      <c r="EP69" s="83"/>
      <c r="EQ69" s="83"/>
      <c r="ER69" s="83"/>
      <c r="ES69" s="83"/>
      <c r="ET69" s="83"/>
      <c r="EU69" s="83"/>
      <c r="EV69" s="83"/>
      <c r="EW69" s="83"/>
      <c r="EX69" s="83"/>
      <c r="EY69" s="83"/>
      <c r="EZ69" s="83"/>
      <c r="FA69" s="83"/>
      <c r="FB69" s="83"/>
      <c r="FC69" s="83"/>
      <c r="FD69" s="83"/>
      <c r="FE69" s="83"/>
      <c r="FF69" s="83"/>
      <c r="FG69" s="83"/>
      <c r="FH69" s="83"/>
      <c r="FI69" s="83"/>
      <c r="FJ69" s="83"/>
      <c r="FK69" s="83"/>
      <c r="FL69" s="83"/>
      <c r="FM69" s="83"/>
      <c r="FN69" s="83"/>
      <c r="FO69" s="83"/>
      <c r="FP69" s="83"/>
      <c r="FQ69" s="83"/>
      <c r="FR69" s="83"/>
      <c r="FS69" s="83"/>
      <c r="FT69" s="83"/>
      <c r="FU69" s="83"/>
      <c r="FV69" s="83"/>
      <c r="FW69" s="83"/>
      <c r="FX69" s="83"/>
      <c r="FY69" s="83"/>
      <c r="FZ69" s="83"/>
      <c r="GA69" s="83"/>
      <c r="GB69" s="83"/>
      <c r="GC69" s="83"/>
      <c r="GD69" s="83"/>
      <c r="GE69" s="83"/>
      <c r="GF69" s="83"/>
      <c r="GG69" s="83"/>
      <c r="GH69" s="83"/>
      <c r="GI69" s="83"/>
      <c r="GJ69" s="83"/>
      <c r="GK69" s="83"/>
      <c r="GL69" s="83"/>
      <c r="GM69" s="83"/>
      <c r="GN69" s="83"/>
      <c r="GO69" s="83"/>
      <c r="GP69" s="83"/>
      <c r="GQ69" s="83"/>
      <c r="GR69" s="83"/>
      <c r="GS69" s="83"/>
      <c r="GT69" s="83"/>
      <c r="GU69" s="83"/>
      <c r="GV69" s="83"/>
      <c r="GW69" s="83"/>
      <c r="GX69" s="83"/>
      <c r="GY69" s="83"/>
      <c r="GZ69" s="83"/>
      <c r="HA69" s="83"/>
      <c r="HB69" s="83"/>
      <c r="HC69" s="83"/>
      <c r="HD69" s="83"/>
      <c r="HE69" s="83"/>
      <c r="HF69" s="83"/>
      <c r="HG69" s="83"/>
      <c r="HH69" s="83"/>
      <c r="HI69" s="83"/>
      <c r="HJ69" s="83"/>
      <c r="HK69" s="83"/>
      <c r="HL69" s="83"/>
      <c r="HM69" s="83"/>
      <c r="HN69" s="83"/>
      <c r="HO69" s="83"/>
      <c r="HP69" s="83"/>
      <c r="HQ69" s="83"/>
      <c r="HR69" s="83"/>
      <c r="HS69" s="83"/>
      <c r="HT69" s="83"/>
      <c r="HU69" s="83"/>
      <c r="HV69" s="83"/>
      <c r="HW69" s="83"/>
      <c r="HX69" s="83"/>
      <c r="HY69" s="83"/>
      <c r="HZ69" s="83"/>
      <c r="IA69" s="83"/>
      <c r="IB69" s="83"/>
      <c r="IC69" s="83"/>
      <c r="ID69" s="83"/>
      <c r="IE69" s="83"/>
      <c r="IF69" s="83"/>
      <c r="IG69" s="83"/>
      <c r="IH69" s="83"/>
      <c r="II69" s="83"/>
      <c r="IJ69" s="83"/>
      <c r="IK69" s="83"/>
      <c r="IL69" s="83"/>
      <c r="IM69" s="83"/>
      <c r="IN69" s="83"/>
      <c r="IO69" s="83"/>
      <c r="IP69" s="83"/>
      <c r="IQ69" s="83"/>
      <c r="IR69" s="83"/>
      <c r="IS69" s="83"/>
      <c r="IT69" s="83"/>
      <c r="IU69" s="83"/>
      <c r="IV69" s="83"/>
      <c r="IW69" s="83"/>
      <c r="IX69" s="83"/>
      <c r="IY69" s="83"/>
      <c r="IZ69" s="83"/>
      <c r="JA69" s="83"/>
      <c r="JB69" s="83"/>
      <c r="JC69" s="83"/>
      <c r="JD69" s="83"/>
      <c r="JE69" s="83"/>
      <c r="JF69" s="83"/>
      <c r="JG69" s="83"/>
      <c r="JH69" s="83"/>
      <c r="JI69" s="83"/>
      <c r="JJ69" s="83"/>
      <c r="JK69" s="83"/>
      <c r="JL69" s="83"/>
      <c r="JM69" s="83"/>
      <c r="JN69" s="83"/>
      <c r="JO69" s="83"/>
      <c r="JP69" s="83"/>
      <c r="JQ69" s="83"/>
      <c r="JR69" s="83"/>
      <c r="JS69" s="83"/>
      <c r="JT69" s="83"/>
      <c r="JU69" s="83"/>
      <c r="JV69" s="83"/>
      <c r="JW69" s="83"/>
      <c r="JX69" s="83"/>
      <c r="JY69" s="83"/>
      <c r="JZ69" s="83"/>
      <c r="KA69" s="83"/>
      <c r="KB69" s="83"/>
      <c r="KC69" s="83"/>
      <c r="KD69" s="83"/>
      <c r="KE69" s="83"/>
      <c r="KF69" s="83"/>
      <c r="KG69" s="83"/>
      <c r="KH69" s="83"/>
      <c r="KI69" s="83"/>
      <c r="KJ69" s="83"/>
      <c r="KK69" s="83"/>
      <c r="KL69" s="83"/>
      <c r="KM69" s="83"/>
      <c r="KN69" s="83"/>
      <c r="KO69" s="83"/>
      <c r="KP69" s="83"/>
      <c r="KQ69" s="83"/>
      <c r="KR69" s="83"/>
      <c r="KS69" s="83"/>
      <c r="KT69" s="83"/>
      <c r="KU69" s="83"/>
      <c r="KV69" s="83"/>
      <c r="KW69" s="83"/>
      <c r="KX69" s="83"/>
      <c r="KY69" s="83"/>
      <c r="KZ69" s="83"/>
      <c r="LA69" s="83"/>
      <c r="LB69" s="83"/>
      <c r="LC69" s="83"/>
      <c r="LD69" s="83"/>
      <c r="LE69" s="83"/>
      <c r="LF69" s="83"/>
      <c r="LG69" s="83"/>
      <c r="LH69" s="83"/>
      <c r="LI69" s="83"/>
      <c r="LJ69" s="83"/>
      <c r="LK69" s="83"/>
      <c r="LL69" s="83"/>
      <c r="LM69" s="83"/>
      <c r="LN69" s="83"/>
      <c r="LO69" s="83"/>
      <c r="LP69" s="83"/>
      <c r="LQ69" s="83"/>
      <c r="LR69" s="83"/>
      <c r="LS69" s="83"/>
      <c r="LT69" s="83"/>
      <c r="LU69" s="83"/>
      <c r="LV69" s="83"/>
      <c r="LW69" s="83"/>
      <c r="LX69" s="83"/>
      <c r="LY69" s="83"/>
      <c r="LZ69" s="83"/>
      <c r="MA69" s="83"/>
      <c r="MB69" s="83"/>
      <c r="MC69" s="83"/>
      <c r="MD69" s="83"/>
      <c r="ME69" s="83"/>
      <c r="MF69" s="83"/>
      <c r="MG69" s="83"/>
      <c r="MH69" s="83"/>
      <c r="MI69" s="83"/>
      <c r="MJ69" s="83"/>
      <c r="MK69" s="83"/>
      <c r="ML69" s="83"/>
      <c r="MM69" s="83"/>
      <c r="MN69" s="83"/>
      <c r="MO69" s="83"/>
      <c r="MP69" s="83"/>
      <c r="MQ69" s="83"/>
      <c r="MR69" s="83"/>
      <c r="MS69" s="83"/>
      <c r="MT69" s="83"/>
      <c r="MU69" s="83"/>
      <c r="MV69" s="83"/>
      <c r="MW69" s="83"/>
      <c r="MX69" s="83"/>
      <c r="MY69" s="83"/>
      <c r="MZ69" s="83"/>
      <c r="NA69" s="83"/>
      <c r="NB69" s="83"/>
      <c r="NC69" s="83"/>
      <c r="ND69" s="83"/>
      <c r="NE69" s="83"/>
      <c r="NF69" s="83"/>
      <c r="NG69" s="83"/>
      <c r="NH69" s="83"/>
      <c r="NI69" s="83"/>
      <c r="NJ69" s="83"/>
      <c r="NK69" s="83"/>
      <c r="NL69" s="83"/>
      <c r="NM69" s="83"/>
      <c r="NN69" s="83"/>
      <c r="NO69" s="83"/>
      <c r="NP69" s="83"/>
      <c r="NQ69" s="83"/>
      <c r="NR69" s="83"/>
      <c r="NS69" s="83"/>
      <c r="NT69" s="83"/>
      <c r="NU69" s="83"/>
      <c r="NV69" s="83"/>
      <c r="NW69" s="83"/>
      <c r="NX69" s="83"/>
      <c r="NY69" s="83"/>
      <c r="NZ69" s="83"/>
      <c r="OA69" s="83"/>
      <c r="OB69" s="83"/>
      <c r="OC69" s="83"/>
      <c r="OD69" s="83"/>
      <c r="OE69" s="83"/>
      <c r="OF69" s="83"/>
      <c r="OG69" s="83"/>
      <c r="OH69" s="83"/>
      <c r="OI69" s="83"/>
      <c r="OJ69" s="83"/>
      <c r="OK69" s="83"/>
      <c r="OL69" s="83"/>
      <c r="OM69" s="83"/>
      <c r="ON69" s="83"/>
      <c r="OO69" s="83"/>
      <c r="OP69" s="83"/>
      <c r="OQ69" s="83"/>
      <c r="OR69" s="83"/>
      <c r="OS69" s="83"/>
      <c r="OT69" s="83"/>
      <c r="OU69" s="83"/>
      <c r="OV69" s="83"/>
      <c r="OW69" s="83"/>
      <c r="OX69" s="83"/>
      <c r="OY69" s="83"/>
      <c r="OZ69" s="83"/>
      <c r="PA69" s="83"/>
      <c r="PB69" s="83"/>
      <c r="PC69" s="83"/>
      <c r="PD69" s="83"/>
      <c r="PE69" s="83"/>
      <c r="PF69" s="83"/>
      <c r="PG69" s="83"/>
      <c r="PH69" s="83"/>
      <c r="PI69" s="83"/>
      <c r="PJ69" s="83"/>
      <c r="PK69" s="83"/>
      <c r="PL69" s="83"/>
      <c r="PM69" s="83"/>
      <c r="PN69" s="83"/>
      <c r="PO69" s="83"/>
      <c r="PP69" s="83"/>
      <c r="PQ69" s="83"/>
      <c r="PR69" s="83"/>
      <c r="PS69" s="83"/>
      <c r="PT69" s="83"/>
      <c r="PU69" s="83"/>
      <c r="PV69" s="83"/>
      <c r="PW69" s="83"/>
      <c r="PX69" s="83"/>
      <c r="PY69" s="83"/>
      <c r="PZ69" s="83"/>
      <c r="QA69" s="83"/>
      <c r="QB69" s="83"/>
      <c r="QC69" s="83"/>
      <c r="QD69" s="83"/>
      <c r="QE69" s="83"/>
      <c r="QF69" s="83"/>
      <c r="QG69" s="83"/>
      <c r="QH69" s="83"/>
      <c r="QI69" s="83"/>
      <c r="QJ69" s="83"/>
      <c r="QK69" s="83"/>
      <c r="QL69" s="83"/>
      <c r="QM69" s="83"/>
      <c r="QN69" s="83"/>
      <c r="QO69" s="83"/>
      <c r="QP69" s="83"/>
      <c r="QQ69" s="83"/>
      <c r="QR69" s="83"/>
      <c r="QS69" s="83"/>
      <c r="QT69" s="83"/>
      <c r="QU69" s="83"/>
      <c r="QV69" s="83"/>
      <c r="QW69" s="83"/>
      <c r="QX69" s="83"/>
      <c r="QY69" s="83"/>
      <c r="QZ69" s="83"/>
      <c r="RA69" s="83"/>
      <c r="RB69" s="83"/>
      <c r="RC69" s="83"/>
      <c r="RD69" s="83"/>
      <c r="RE69" s="83"/>
      <c r="RF69" s="83"/>
      <c r="RG69" s="83"/>
      <c r="RH69" s="83"/>
      <c r="RI69" s="83"/>
      <c r="RJ69" s="83"/>
      <c r="RK69" s="83"/>
      <c r="RL69" s="83"/>
      <c r="RM69" s="83"/>
      <c r="RN69" s="83"/>
      <c r="RO69" s="83"/>
      <c r="RP69" s="83"/>
      <c r="RQ69" s="83"/>
      <c r="RR69" s="83"/>
      <c r="RS69" s="83"/>
      <c r="RT69" s="83"/>
      <c r="RU69" s="83"/>
      <c r="RV69" s="83"/>
      <c r="RW69" s="83"/>
      <c r="RX69" s="83"/>
      <c r="RY69" s="83"/>
      <c r="RZ69" s="83"/>
      <c r="SA69" s="83"/>
      <c r="SB69" s="83"/>
      <c r="SC69" s="83"/>
      <c r="SD69" s="83"/>
      <c r="SE69" s="83"/>
      <c r="SF69" s="83"/>
      <c r="SG69" s="83"/>
      <c r="SH69" s="83"/>
      <c r="SI69" s="83"/>
      <c r="SJ69" s="83"/>
      <c r="SK69" s="83"/>
      <c r="SL69" s="83"/>
      <c r="SM69" s="83"/>
      <c r="SN69" s="83"/>
      <c r="SO69" s="83"/>
      <c r="SP69" s="83"/>
      <c r="SQ69" s="83"/>
      <c r="SR69" s="83"/>
      <c r="SS69" s="83"/>
      <c r="ST69" s="83"/>
      <c r="SU69" s="83"/>
      <c r="SV69" s="83"/>
      <c r="SW69" s="83"/>
      <c r="SX69" s="83"/>
      <c r="SY69" s="83"/>
      <c r="SZ69" s="83"/>
      <c r="TA69" s="83"/>
      <c r="TB69" s="83"/>
      <c r="TC69" s="83"/>
      <c r="TD69" s="83"/>
      <c r="TE69" s="83"/>
      <c r="TF69" s="83"/>
      <c r="TG69" s="83"/>
      <c r="TH69" s="83"/>
      <c r="TI69" s="83"/>
      <c r="TJ69" s="83"/>
      <c r="TK69" s="83"/>
      <c r="TL69" s="83"/>
      <c r="TM69" s="83"/>
      <c r="TN69" s="83"/>
      <c r="TO69" s="83"/>
      <c r="TP69" s="83"/>
      <c r="TQ69" s="83"/>
      <c r="TR69" s="83"/>
      <c r="TS69" s="83"/>
      <c r="TT69" s="83"/>
      <c r="TU69" s="83"/>
      <c r="TV69" s="83"/>
      <c r="TW69" s="83"/>
      <c r="TX69" s="83"/>
      <c r="TY69" s="83"/>
      <c r="TZ69" s="83"/>
      <c r="UA69" s="83"/>
      <c r="UB69" s="83"/>
      <c r="UC69" s="83"/>
      <c r="UD69" s="83"/>
      <c r="UE69" s="83"/>
      <c r="UF69" s="83"/>
      <c r="UG69" s="83"/>
      <c r="UH69" s="83"/>
      <c r="UI69" s="83"/>
      <c r="UJ69" s="83"/>
      <c r="UK69" s="83"/>
      <c r="UL69" s="83"/>
      <c r="UM69" s="83"/>
      <c r="UN69" s="83"/>
      <c r="UO69" s="83"/>
      <c r="UP69" s="83"/>
      <c r="UQ69" s="83"/>
      <c r="UR69" s="83"/>
      <c r="US69" s="83"/>
      <c r="UT69" s="83"/>
      <c r="UU69" s="83"/>
      <c r="UV69" s="83"/>
      <c r="UW69" s="83"/>
      <c r="UX69" s="83"/>
      <c r="UY69" s="83"/>
      <c r="UZ69" s="83"/>
      <c r="VA69" s="83"/>
      <c r="VB69" s="83"/>
      <c r="VC69" s="83"/>
      <c r="VD69" s="83"/>
      <c r="VE69" s="83"/>
      <c r="VF69" s="83"/>
      <c r="VG69" s="83"/>
      <c r="VH69" s="83"/>
      <c r="VI69" s="83"/>
      <c r="VJ69" s="83"/>
      <c r="VK69" s="83"/>
      <c r="VL69" s="83"/>
      <c r="VM69" s="83"/>
      <c r="VN69" s="83"/>
      <c r="VO69" s="83"/>
      <c r="VP69" s="83"/>
      <c r="VQ69" s="83"/>
      <c r="VR69" s="83"/>
      <c r="VS69" s="83"/>
      <c r="VT69" s="83"/>
      <c r="VU69" s="83"/>
      <c r="VV69" s="83"/>
      <c r="VW69" s="83"/>
      <c r="VX69" s="83"/>
      <c r="VY69" s="83"/>
      <c r="VZ69" s="83"/>
      <c r="WA69" s="83"/>
      <c r="WB69" s="83"/>
      <c r="WC69" s="83"/>
      <c r="WD69" s="83"/>
      <c r="WE69" s="83"/>
      <c r="WF69" s="83"/>
      <c r="WG69" s="83"/>
      <c r="WH69" s="83"/>
      <c r="WI69" s="83"/>
      <c r="WJ69" s="83"/>
      <c r="WK69" s="83"/>
      <c r="WL69" s="83"/>
      <c r="WM69" s="83"/>
      <c r="WN69" s="83"/>
      <c r="WO69" s="83"/>
      <c r="WP69" s="83"/>
      <c r="WQ69" s="83"/>
      <c r="WR69" s="83"/>
      <c r="WS69" s="83"/>
      <c r="WT69" s="83"/>
      <c r="WU69" s="83"/>
      <c r="WV69" s="83"/>
      <c r="WW69" s="83"/>
      <c r="WX69" s="83"/>
      <c r="WY69" s="83"/>
      <c r="WZ69" s="83"/>
      <c r="XA69" s="83"/>
      <c r="XB69" s="83"/>
      <c r="XC69" s="83"/>
      <c r="XD69" s="83"/>
      <c r="XE69" s="83"/>
      <c r="XF69" s="83"/>
      <c r="XG69" s="83"/>
      <c r="XH69" s="83"/>
      <c r="XI69" s="83"/>
      <c r="XJ69" s="83"/>
      <c r="XK69" s="83"/>
      <c r="XL69" s="83"/>
      <c r="XM69" s="83"/>
      <c r="XN69" s="83"/>
      <c r="XO69" s="83"/>
      <c r="XP69" s="83"/>
      <c r="XQ69" s="83"/>
      <c r="XR69" s="83"/>
      <c r="XS69" s="83"/>
      <c r="XT69" s="83"/>
      <c r="XU69" s="83"/>
      <c r="XV69" s="83"/>
      <c r="XW69" s="83"/>
      <c r="XX69" s="83"/>
      <c r="XY69" s="83"/>
      <c r="XZ69" s="83"/>
      <c r="YA69" s="83"/>
      <c r="YB69" s="83"/>
      <c r="YC69" s="83"/>
      <c r="YD69" s="83"/>
      <c r="YE69" s="83"/>
      <c r="YF69" s="83"/>
      <c r="YG69" s="83"/>
      <c r="YH69" s="83"/>
      <c r="YI69" s="83"/>
      <c r="YJ69" s="83"/>
      <c r="YK69" s="83"/>
      <c r="YL69" s="83"/>
      <c r="YM69" s="83"/>
      <c r="YN69" s="83"/>
      <c r="YO69" s="83"/>
      <c r="YP69" s="83"/>
      <c r="YQ69" s="83"/>
      <c r="YR69" s="83"/>
      <c r="YS69" s="83"/>
      <c r="YT69" s="83"/>
      <c r="YU69" s="83"/>
      <c r="YV69" s="83"/>
      <c r="YW69" s="83"/>
      <c r="YX69" s="83"/>
      <c r="YY69" s="83"/>
      <c r="YZ69" s="83"/>
      <c r="ZA69" s="83"/>
      <c r="ZB69" s="83"/>
      <c r="ZC69" s="83"/>
      <c r="ZD69" s="83"/>
      <c r="ZE69" s="83"/>
      <c r="ZF69" s="83"/>
      <c r="ZG69" s="83"/>
      <c r="ZH69" s="83"/>
      <c r="ZI69" s="83"/>
      <c r="ZJ69" s="83"/>
      <c r="ZK69" s="83"/>
      <c r="ZL69" s="83"/>
      <c r="ZM69" s="83"/>
      <c r="ZN69" s="83"/>
      <c r="ZO69" s="83"/>
      <c r="ZP69" s="83"/>
      <c r="ZQ69" s="83"/>
      <c r="ZR69" s="83"/>
      <c r="ZS69" s="83"/>
      <c r="ZT69" s="83"/>
      <c r="ZU69" s="83"/>
      <c r="ZV69" s="83"/>
      <c r="ZW69" s="83"/>
      <c r="ZX69" s="83"/>
      <c r="ZY69" s="83"/>
      <c r="ZZ69" s="83"/>
      <c r="AAA69" s="83"/>
      <c r="AAB69" s="83"/>
      <c r="AAC69" s="83"/>
      <c r="AAD69" s="83"/>
      <c r="AAE69" s="83"/>
      <c r="AAF69" s="83"/>
      <c r="AAG69" s="83"/>
      <c r="AAH69" s="83"/>
      <c r="AAI69" s="83"/>
      <c r="AAJ69" s="83"/>
      <c r="AAK69" s="83"/>
      <c r="AAL69" s="83"/>
      <c r="AAM69" s="83"/>
      <c r="AAN69" s="83"/>
      <c r="AAO69" s="83"/>
      <c r="AAP69" s="83"/>
      <c r="AAQ69" s="83"/>
      <c r="AAR69" s="83"/>
      <c r="AAS69" s="83"/>
      <c r="AAT69" s="83"/>
      <c r="AAU69" s="83"/>
      <c r="AAV69" s="83"/>
      <c r="AAW69" s="83"/>
      <c r="AAX69" s="83"/>
      <c r="AAY69" s="83"/>
      <c r="AAZ69" s="83"/>
      <c r="ABA69" s="83"/>
      <c r="ABB69" s="83"/>
      <c r="ABC69" s="83"/>
      <c r="ABD69" s="83"/>
      <c r="ABE69" s="83"/>
      <c r="ABF69" s="83"/>
      <c r="ABG69" s="83"/>
      <c r="ABH69" s="83"/>
      <c r="ABI69" s="83"/>
      <c r="ABJ69" s="83"/>
      <c r="ABK69" s="83"/>
      <c r="ABL69" s="83"/>
      <c r="ABM69" s="83"/>
      <c r="ABN69" s="83"/>
      <c r="ABO69" s="83"/>
      <c r="ABP69" s="83"/>
      <c r="ABQ69" s="83"/>
      <c r="ABR69" s="83"/>
      <c r="ABS69" s="83"/>
      <c r="ABT69" s="83"/>
      <c r="ABU69" s="83"/>
      <c r="ABV69" s="83"/>
      <c r="ABW69" s="83"/>
      <c r="ABX69" s="83"/>
      <c r="ABY69" s="83"/>
      <c r="ABZ69" s="83"/>
      <c r="ACA69" s="83"/>
      <c r="ACB69" s="83"/>
      <c r="ACC69" s="83"/>
      <c r="ACD69" s="83"/>
      <c r="ACE69" s="83"/>
      <c r="ACF69" s="83"/>
      <c r="ACG69" s="83"/>
      <c r="ACH69" s="83"/>
      <c r="ACI69" s="83"/>
      <c r="ACJ69" s="83"/>
      <c r="ACK69" s="83"/>
      <c r="ACL69" s="83"/>
      <c r="ACM69" s="83"/>
      <c r="ACN69" s="83"/>
      <c r="ACO69" s="83"/>
      <c r="ACP69" s="83"/>
      <c r="ACQ69" s="83"/>
      <c r="ACR69" s="83"/>
      <c r="ACS69" s="83"/>
      <c r="ACT69" s="83"/>
      <c r="ACU69" s="83"/>
      <c r="ACV69" s="83"/>
      <c r="ACW69" s="83"/>
      <c r="ACX69" s="83"/>
      <c r="ACY69" s="83"/>
      <c r="ACZ69" s="83"/>
      <c r="ADA69" s="83"/>
      <c r="ADB69" s="83"/>
      <c r="ADC69" s="83"/>
      <c r="ADD69" s="83"/>
      <c r="ADE69" s="83"/>
      <c r="ADF69" s="83"/>
      <c r="ADG69" s="83"/>
      <c r="ADH69" s="83"/>
      <c r="ADI69" s="83"/>
      <c r="ADJ69" s="83"/>
      <c r="ADK69" s="83"/>
      <c r="ADL69" s="83"/>
      <c r="ADM69" s="83"/>
      <c r="ADN69" s="83"/>
      <c r="ADO69" s="83"/>
      <c r="ADP69" s="83"/>
      <c r="ADQ69" s="83"/>
      <c r="ADR69" s="83"/>
      <c r="ADS69" s="83"/>
      <c r="ADT69" s="83"/>
      <c r="ADU69" s="83"/>
      <c r="ADV69" s="83"/>
      <c r="ADW69" s="83"/>
      <c r="ADX69" s="83"/>
      <c r="ADY69" s="83"/>
      <c r="ADZ69" s="83"/>
      <c r="AEA69" s="83"/>
      <c r="AEB69" s="83"/>
      <c r="AEC69" s="83"/>
      <c r="AED69" s="83"/>
      <c r="AEE69" s="83"/>
      <c r="AEF69" s="83"/>
      <c r="AEG69" s="83"/>
      <c r="AEH69" s="83"/>
      <c r="AEI69" s="83"/>
      <c r="AEJ69" s="83"/>
      <c r="AEK69" s="83"/>
      <c r="AEL69" s="83"/>
      <c r="AEM69" s="83"/>
      <c r="AEN69" s="83"/>
      <c r="AEO69" s="83"/>
      <c r="AEP69" s="83"/>
      <c r="AEQ69" s="83"/>
      <c r="AER69" s="83"/>
      <c r="AES69" s="83"/>
      <c r="AET69" s="83"/>
      <c r="AEU69" s="83"/>
      <c r="AEV69" s="83"/>
      <c r="AEW69" s="83"/>
      <c r="AEX69" s="83"/>
      <c r="AEY69" s="83"/>
      <c r="AEZ69" s="83"/>
      <c r="AFA69" s="83"/>
      <c r="AFB69" s="83"/>
      <c r="AFC69" s="83"/>
      <c r="AFD69" s="83"/>
      <c r="AFE69" s="83"/>
      <c r="AFF69" s="83"/>
      <c r="AFG69" s="83"/>
      <c r="AFH69" s="83"/>
      <c r="AFI69" s="83"/>
      <c r="AFJ69" s="83"/>
      <c r="AFK69" s="83"/>
      <c r="AFL69" s="83"/>
      <c r="AFM69" s="83"/>
      <c r="AFN69" s="83"/>
      <c r="AFO69" s="83"/>
      <c r="AFP69" s="83"/>
      <c r="AFQ69" s="83"/>
      <c r="AFR69" s="83"/>
      <c r="AFS69" s="83"/>
      <c r="AFT69" s="83"/>
      <c r="AFU69" s="83"/>
      <c r="AFV69" s="83"/>
      <c r="AFW69" s="83"/>
      <c r="AFX69" s="83"/>
      <c r="AFY69" s="83"/>
      <c r="AFZ69" s="83"/>
      <c r="AGA69" s="83"/>
      <c r="AGB69" s="83"/>
      <c r="AGC69" s="83"/>
      <c r="AGD69" s="83"/>
      <c r="AGE69" s="83"/>
      <c r="AGF69" s="83"/>
      <c r="AGG69" s="83"/>
      <c r="AGH69" s="83"/>
      <c r="AGI69" s="83"/>
      <c r="AGJ69" s="83"/>
      <c r="AGK69" s="83"/>
      <c r="AGL69" s="83"/>
      <c r="AGM69" s="83"/>
      <c r="AGN69" s="83"/>
      <c r="AGO69" s="83"/>
      <c r="AGP69" s="83"/>
      <c r="AGQ69" s="83"/>
      <c r="AGR69" s="83"/>
      <c r="AGS69" s="83"/>
      <c r="AGT69" s="83"/>
      <c r="AGU69" s="83"/>
      <c r="AGV69" s="83"/>
      <c r="AGW69" s="83"/>
      <c r="AGX69" s="83"/>
      <c r="AGY69" s="83"/>
      <c r="AGZ69" s="83"/>
      <c r="AHA69" s="83"/>
      <c r="AHB69" s="83"/>
      <c r="AHC69" s="83"/>
      <c r="AHD69" s="83"/>
      <c r="AHE69" s="83"/>
      <c r="AHF69" s="83"/>
      <c r="AHG69" s="83"/>
      <c r="AHH69" s="83"/>
      <c r="AHI69" s="83"/>
      <c r="AHJ69" s="83"/>
      <c r="AHK69" s="83"/>
      <c r="AHL69" s="83"/>
      <c r="AHM69" s="83"/>
      <c r="AHN69" s="83"/>
      <c r="AHO69" s="83"/>
      <c r="AHP69" s="83"/>
      <c r="AHQ69" s="83"/>
      <c r="AHR69" s="83"/>
      <c r="AHS69" s="83"/>
      <c r="AHT69" s="83"/>
      <c r="AHU69" s="83"/>
      <c r="AHV69" s="83"/>
      <c r="AHW69" s="83"/>
      <c r="AHX69" s="83"/>
      <c r="AHY69" s="83"/>
      <c r="AHZ69" s="83"/>
      <c r="AIA69" s="83"/>
      <c r="AIB69" s="83"/>
      <c r="AIC69" s="83"/>
      <c r="AID69" s="83"/>
      <c r="AIE69" s="83"/>
      <c r="AIF69" s="83"/>
      <c r="AIG69" s="83"/>
      <c r="AIH69" s="83"/>
      <c r="AII69" s="83"/>
      <c r="AIJ69" s="83"/>
      <c r="AIK69" s="83"/>
      <c r="AIL69" s="83"/>
      <c r="AIM69" s="83"/>
      <c r="AIN69" s="83"/>
      <c r="AIO69" s="83"/>
      <c r="AIP69" s="83"/>
      <c r="AIQ69" s="83"/>
      <c r="AIR69" s="83"/>
      <c r="AIS69" s="83"/>
      <c r="AIT69" s="83"/>
      <c r="AIU69" s="83"/>
      <c r="AIV69" s="83"/>
      <c r="AIW69" s="83"/>
      <c r="AIX69" s="83"/>
      <c r="AIY69" s="83"/>
      <c r="AIZ69" s="83"/>
      <c r="AJA69" s="83"/>
      <c r="AJB69" s="83"/>
      <c r="AJC69" s="83"/>
      <c r="AJD69" s="83"/>
      <c r="AJE69" s="83"/>
      <c r="AJF69" s="83"/>
      <c r="AJG69" s="83"/>
      <c r="AJH69" s="83"/>
      <c r="AJI69" s="83"/>
      <c r="AJJ69" s="83"/>
      <c r="AJK69" s="83"/>
      <c r="AJL69" s="83"/>
      <c r="AJM69" s="83"/>
      <c r="AJN69" s="83"/>
      <c r="AJO69" s="83"/>
      <c r="AJP69" s="83"/>
      <c r="AJQ69" s="83"/>
      <c r="AJR69" s="83"/>
      <c r="AJS69" s="83"/>
      <c r="AJT69" s="83"/>
      <c r="AJU69" s="83"/>
      <c r="AJV69" s="83"/>
      <c r="AJW69" s="83"/>
      <c r="AJX69" s="83"/>
      <c r="AJY69" s="83"/>
      <c r="AJZ69" s="83"/>
      <c r="AKA69" s="83"/>
      <c r="AKB69" s="83"/>
      <c r="AKC69" s="83"/>
      <c r="AKD69" s="83"/>
      <c r="AKE69" s="83"/>
      <c r="AKF69" s="83"/>
      <c r="AKG69" s="83"/>
      <c r="AKH69" s="83"/>
      <c r="AKI69" s="83"/>
      <c r="AKJ69" s="83"/>
      <c r="AKK69" s="83"/>
      <c r="AKL69" s="83"/>
      <c r="AKM69" s="83"/>
      <c r="AKN69" s="83"/>
      <c r="AKO69" s="83"/>
      <c r="AKP69" s="83"/>
      <c r="AKQ69" s="83"/>
      <c r="AKR69" s="83"/>
      <c r="AKS69" s="83"/>
      <c r="AKT69" s="83"/>
      <c r="AKU69" s="83"/>
      <c r="AKV69" s="83"/>
      <c r="AKW69" s="83"/>
      <c r="AKX69" s="83"/>
      <c r="AKY69" s="83"/>
      <c r="AKZ69" s="83"/>
      <c r="ALA69" s="83"/>
      <c r="ALB69" s="83"/>
      <c r="ALC69" s="83"/>
      <c r="ALD69" s="83"/>
      <c r="ALE69" s="83"/>
      <c r="ALF69" s="83"/>
      <c r="ALG69" s="83"/>
      <c r="ALH69" s="83"/>
      <c r="ALI69" s="83"/>
      <c r="ALJ69" s="83"/>
      <c r="ALK69" s="83"/>
      <c r="ALL69" s="83"/>
      <c r="ALM69" s="83"/>
      <c r="ALN69" s="83"/>
      <c r="ALO69" s="83"/>
      <c r="ALP69" s="83"/>
      <c r="ALQ69" s="83"/>
      <c r="ALR69" s="83"/>
      <c r="ALS69" s="83"/>
      <c r="ALT69" s="83"/>
      <c r="ALU69" s="83"/>
      <c r="ALV69" s="83"/>
      <c r="ALW69" s="83"/>
      <c r="ALX69" s="83"/>
      <c r="ALY69" s="83"/>
      <c r="ALZ69" s="83"/>
      <c r="AMA69" s="83"/>
      <c r="AMB69" s="83"/>
      <c r="AMC69" s="83"/>
      <c r="AMD69" s="83"/>
      <c r="AME69" s="83"/>
      <c r="AMF69" s="83"/>
      <c r="AMG69" s="83"/>
      <c r="AMH69" s="83"/>
      <c r="AMI69" s="83"/>
      <c r="AMJ69" s="83"/>
      <c r="AMK69" s="83"/>
      <c r="AML69" s="83"/>
      <c r="AMM69" s="83"/>
      <c r="AMN69" s="83"/>
      <c r="AMO69" s="83"/>
      <c r="AMP69" s="83"/>
      <c r="AMQ69" s="83"/>
      <c r="AMR69" s="83"/>
      <c r="AMS69" s="83"/>
      <c r="AMT69" s="83"/>
      <c r="AMU69" s="83"/>
      <c r="AMV69" s="83"/>
      <c r="AMW69" s="83"/>
      <c r="AMX69" s="38"/>
      <c r="AMY69" s="38"/>
      <c r="AMZ69" s="38"/>
      <c r="ANA69" s="38"/>
      <c r="ANB69" s="38"/>
      <c r="ANC69" s="38"/>
      <c r="AND69" s="38"/>
      <c r="ANE69" s="38"/>
      <c r="ANF69" s="38"/>
      <c r="ANG69" s="38"/>
      <c r="ANK69" s="0"/>
      <c r="ANL69" s="0"/>
      <c r="ANM69" s="0"/>
      <c r="XFD69" s="0"/>
    </row>
    <row r="70" s="6" customFormat="true" ht="15" hidden="false" customHeight="true" outlineLevel="0" collapsed="false">
      <c r="A70" s="1" t="n">
        <v>15</v>
      </c>
      <c r="B70" s="1" t="n">
        <v>15</v>
      </c>
      <c r="C70" s="2" t="s">
        <v>63</v>
      </c>
      <c r="D70" s="3" t="n">
        <v>0.0875796</v>
      </c>
      <c r="E70" s="3" t="n">
        <v>0.381725</v>
      </c>
      <c r="F70" s="3" t="n">
        <v>1.59888194402926</v>
      </c>
      <c r="G70" s="3" t="n">
        <v>0.0724949</v>
      </c>
      <c r="H70" s="3" t="n">
        <v>-0.977889</v>
      </c>
      <c r="I70" s="3" t="n">
        <v>0.404382486557646</v>
      </c>
      <c r="J70" s="3" t="n">
        <v>0.0690243</v>
      </c>
      <c r="K70" s="3" t="n">
        <v>0.739612</v>
      </c>
      <c r="L70" s="3" t="n">
        <v>2.2448446037974</v>
      </c>
      <c r="M70" s="3" t="n">
        <v>1.25746627054023</v>
      </c>
      <c r="N70" s="3" t="n">
        <v>1.15424678841354</v>
      </c>
      <c r="O70" s="3" t="n">
        <v>1.45142640430941</v>
      </c>
      <c r="P70" s="4" t="n">
        <v>1</v>
      </c>
      <c r="Q70" s="6" t="n">
        <v>1</v>
      </c>
      <c r="R70" s="6" t="n">
        <v>1</v>
      </c>
      <c r="S70" s="4" t="n">
        <v>10</v>
      </c>
      <c r="T70" s="4" t="n">
        <v>10</v>
      </c>
      <c r="U70" s="3" t="s">
        <v>74</v>
      </c>
      <c r="V70" s="3" t="n">
        <v>31.2</v>
      </c>
      <c r="W70" s="90" t="s">
        <v>69</v>
      </c>
      <c r="X70" s="2" t="s">
        <v>83</v>
      </c>
      <c r="Y70" s="8" t="n">
        <v>41917</v>
      </c>
      <c r="Z70" s="84" t="n">
        <v>41994</v>
      </c>
      <c r="AA70" s="2" t="s">
        <v>66</v>
      </c>
      <c r="AB70" s="3" t="s">
        <v>74</v>
      </c>
      <c r="AC70" s="4" t="n">
        <v>23</v>
      </c>
      <c r="AD70" s="4" t="n">
        <v>1</v>
      </c>
      <c r="AE70" s="4" t="s">
        <v>81</v>
      </c>
      <c r="AF70" s="4" t="n">
        <v>24</v>
      </c>
      <c r="AG70" s="4" t="s">
        <v>82</v>
      </c>
      <c r="AH70" s="4" t="n">
        <v>18</v>
      </c>
      <c r="AI70" s="4" t="s">
        <v>69</v>
      </c>
      <c r="AJ70" s="2" t="s">
        <v>70</v>
      </c>
      <c r="AK70" s="3" t="n">
        <v>31.2</v>
      </c>
      <c r="AL70" s="4" t="n">
        <v>3</v>
      </c>
      <c r="AM70" s="2" t="s">
        <v>83</v>
      </c>
      <c r="AN70" s="2"/>
      <c r="AO70" s="2"/>
      <c r="AP70" s="2"/>
      <c r="AQ70" s="2"/>
      <c r="AR70" s="2"/>
      <c r="AS70" s="2"/>
      <c r="AT70" s="2" t="s">
        <v>71</v>
      </c>
      <c r="AU70" s="2" t="n">
        <v>80</v>
      </c>
      <c r="AV70" s="85" t="n">
        <v>3</v>
      </c>
      <c r="AW70" s="85" t="n">
        <v>77</v>
      </c>
      <c r="AX70" s="86" t="s">
        <v>72</v>
      </c>
      <c r="AY70" s="87" t="n">
        <v>0</v>
      </c>
      <c r="AZ70" s="88" t="n">
        <v>0</v>
      </c>
      <c r="BA70" s="87" t="n">
        <v>0</v>
      </c>
      <c r="BB70" s="53"/>
      <c r="BC70" s="14"/>
      <c r="BD70" s="14"/>
      <c r="BE70" s="14"/>
      <c r="BF70" s="14"/>
      <c r="BG70" s="14"/>
      <c r="BH70" s="14"/>
      <c r="BI70" s="14"/>
      <c r="BJ70" s="14"/>
      <c r="BK70" s="14"/>
      <c r="BL70" s="14"/>
      <c r="BM70" s="14"/>
      <c r="BN70" s="14"/>
      <c r="BO70" s="14"/>
      <c r="BP70" s="14"/>
      <c r="BQ70" s="61"/>
      <c r="BR70" s="61"/>
      <c r="BS70" s="61"/>
      <c r="BT70" s="61"/>
      <c r="BU70" s="61"/>
      <c r="BV70" s="61"/>
      <c r="BW70" s="61"/>
      <c r="BX70" s="61"/>
      <c r="BY70" s="61"/>
      <c r="BZ70" s="61"/>
      <c r="CA70" s="61"/>
      <c r="CB70" s="61"/>
      <c r="CC70" s="61"/>
      <c r="CD70" s="61"/>
      <c r="CE70" s="61"/>
      <c r="CF70" s="61"/>
      <c r="CG70" s="61"/>
      <c r="CH70" s="61"/>
      <c r="CI70" s="61"/>
      <c r="CJ70" s="61"/>
      <c r="CK70" s="61"/>
      <c r="CL70" s="82"/>
      <c r="CM70" s="83"/>
      <c r="CN70" s="83"/>
      <c r="CO70" s="83"/>
      <c r="CP70" s="83"/>
      <c r="CQ70" s="83"/>
      <c r="CR70" s="83"/>
      <c r="CS70" s="83"/>
      <c r="CT70" s="83"/>
      <c r="CU70" s="83"/>
      <c r="CV70" s="83"/>
      <c r="CW70" s="83"/>
      <c r="CX70" s="83"/>
      <c r="CY70" s="83"/>
      <c r="CZ70" s="83"/>
      <c r="DA70" s="83"/>
      <c r="DB70" s="83"/>
      <c r="DC70" s="83"/>
      <c r="DD70" s="83"/>
      <c r="DE70" s="83"/>
      <c r="DF70" s="83"/>
      <c r="DG70" s="83"/>
      <c r="DH70" s="83"/>
      <c r="DI70" s="83"/>
      <c r="DJ70" s="83"/>
      <c r="DK70" s="83"/>
      <c r="DL70" s="83"/>
      <c r="DM70" s="83"/>
      <c r="DN70" s="83"/>
      <c r="DO70" s="83"/>
      <c r="DP70" s="83"/>
      <c r="DQ70" s="83"/>
      <c r="DR70" s="83"/>
      <c r="DS70" s="83"/>
      <c r="DT70" s="83"/>
      <c r="DU70" s="83"/>
      <c r="DV70" s="83"/>
      <c r="DW70" s="83"/>
      <c r="DX70" s="83"/>
      <c r="DY70" s="83"/>
      <c r="DZ70" s="83"/>
      <c r="EA70" s="83"/>
      <c r="EB70" s="83"/>
      <c r="EC70" s="83"/>
      <c r="ED70" s="83"/>
      <c r="EE70" s="83"/>
      <c r="EF70" s="83"/>
      <c r="EG70" s="83"/>
      <c r="EH70" s="83"/>
      <c r="EI70" s="83"/>
      <c r="EJ70" s="83"/>
      <c r="EK70" s="83"/>
      <c r="EL70" s="83"/>
      <c r="EM70" s="83"/>
      <c r="EN70" s="83"/>
      <c r="EO70" s="83"/>
      <c r="EP70" s="83"/>
      <c r="EQ70" s="83"/>
      <c r="ER70" s="83"/>
      <c r="ES70" s="83"/>
      <c r="ET70" s="83"/>
      <c r="EU70" s="83"/>
      <c r="EV70" s="83"/>
      <c r="EW70" s="83"/>
      <c r="EX70" s="83"/>
      <c r="EY70" s="83"/>
      <c r="EZ70" s="83"/>
      <c r="FA70" s="83"/>
      <c r="FB70" s="83"/>
      <c r="FC70" s="83"/>
      <c r="FD70" s="83"/>
      <c r="FE70" s="83"/>
      <c r="FF70" s="83"/>
      <c r="FG70" s="83"/>
      <c r="FH70" s="83"/>
      <c r="FI70" s="83"/>
      <c r="FJ70" s="83"/>
      <c r="FK70" s="83"/>
      <c r="FL70" s="83"/>
      <c r="FM70" s="83"/>
      <c r="FN70" s="83"/>
      <c r="FO70" s="83"/>
      <c r="FP70" s="83"/>
      <c r="FQ70" s="83"/>
      <c r="FR70" s="83"/>
      <c r="FS70" s="83"/>
      <c r="FT70" s="83"/>
      <c r="FU70" s="83"/>
      <c r="FV70" s="83"/>
      <c r="FW70" s="83"/>
      <c r="FX70" s="83"/>
      <c r="FY70" s="83"/>
      <c r="FZ70" s="83"/>
      <c r="GA70" s="83"/>
      <c r="GB70" s="83"/>
      <c r="GC70" s="83"/>
      <c r="GD70" s="83"/>
      <c r="GE70" s="83"/>
      <c r="GF70" s="83"/>
      <c r="GG70" s="83"/>
      <c r="GH70" s="83"/>
      <c r="GI70" s="83"/>
      <c r="GJ70" s="83"/>
      <c r="GK70" s="83"/>
      <c r="GL70" s="83"/>
      <c r="GM70" s="83"/>
      <c r="GN70" s="83"/>
      <c r="GO70" s="83"/>
      <c r="GP70" s="83"/>
      <c r="GQ70" s="83"/>
      <c r="GR70" s="83"/>
      <c r="GS70" s="83"/>
      <c r="GT70" s="83"/>
      <c r="GU70" s="83"/>
      <c r="GV70" s="83"/>
      <c r="GW70" s="83"/>
      <c r="GX70" s="83"/>
      <c r="GY70" s="83"/>
      <c r="GZ70" s="83"/>
      <c r="HA70" s="83"/>
      <c r="HB70" s="83"/>
      <c r="HC70" s="83"/>
      <c r="HD70" s="83"/>
      <c r="HE70" s="83"/>
      <c r="HF70" s="83"/>
      <c r="HG70" s="83"/>
      <c r="HH70" s="83"/>
      <c r="HI70" s="83"/>
      <c r="HJ70" s="83"/>
      <c r="HK70" s="83"/>
      <c r="HL70" s="83"/>
      <c r="HM70" s="83"/>
      <c r="HN70" s="83"/>
      <c r="HO70" s="83"/>
      <c r="HP70" s="83"/>
      <c r="HQ70" s="83"/>
      <c r="HR70" s="83"/>
      <c r="HS70" s="83"/>
      <c r="HT70" s="83"/>
      <c r="HU70" s="83"/>
      <c r="HV70" s="83"/>
      <c r="HW70" s="83"/>
      <c r="HX70" s="83"/>
      <c r="HY70" s="83"/>
      <c r="HZ70" s="83"/>
      <c r="IA70" s="83"/>
      <c r="IB70" s="83"/>
      <c r="IC70" s="83"/>
      <c r="ID70" s="83"/>
      <c r="IE70" s="83"/>
      <c r="IF70" s="83"/>
      <c r="IG70" s="83"/>
      <c r="IH70" s="83"/>
      <c r="II70" s="83"/>
      <c r="IJ70" s="83"/>
      <c r="IK70" s="83"/>
      <c r="IL70" s="83"/>
      <c r="IM70" s="83"/>
      <c r="IN70" s="83"/>
      <c r="IO70" s="83"/>
      <c r="IP70" s="83"/>
      <c r="IQ70" s="83"/>
      <c r="IR70" s="83"/>
      <c r="IS70" s="83"/>
      <c r="IT70" s="83"/>
      <c r="IU70" s="83"/>
      <c r="IV70" s="83"/>
      <c r="IW70" s="83"/>
      <c r="IX70" s="83"/>
      <c r="IY70" s="83"/>
      <c r="IZ70" s="83"/>
      <c r="JA70" s="83"/>
      <c r="JB70" s="83"/>
      <c r="JC70" s="83"/>
      <c r="JD70" s="83"/>
      <c r="JE70" s="83"/>
      <c r="JF70" s="83"/>
      <c r="JG70" s="83"/>
      <c r="JH70" s="83"/>
      <c r="JI70" s="83"/>
      <c r="JJ70" s="83"/>
      <c r="JK70" s="83"/>
      <c r="JL70" s="83"/>
      <c r="JM70" s="83"/>
      <c r="JN70" s="83"/>
      <c r="JO70" s="83"/>
      <c r="JP70" s="83"/>
      <c r="JQ70" s="83"/>
      <c r="JR70" s="83"/>
      <c r="JS70" s="83"/>
      <c r="JT70" s="83"/>
      <c r="JU70" s="83"/>
      <c r="JV70" s="83"/>
      <c r="JW70" s="83"/>
      <c r="JX70" s="83"/>
      <c r="JY70" s="83"/>
      <c r="JZ70" s="83"/>
      <c r="KA70" s="83"/>
      <c r="KB70" s="83"/>
      <c r="KC70" s="83"/>
      <c r="KD70" s="83"/>
      <c r="KE70" s="83"/>
      <c r="KF70" s="83"/>
      <c r="KG70" s="83"/>
      <c r="KH70" s="83"/>
      <c r="KI70" s="83"/>
      <c r="KJ70" s="83"/>
      <c r="KK70" s="83"/>
      <c r="KL70" s="83"/>
      <c r="KM70" s="83"/>
      <c r="KN70" s="83"/>
      <c r="KO70" s="83"/>
      <c r="KP70" s="83"/>
      <c r="KQ70" s="83"/>
      <c r="KR70" s="83"/>
      <c r="KS70" s="83"/>
      <c r="KT70" s="83"/>
      <c r="KU70" s="83"/>
      <c r="KV70" s="83"/>
      <c r="KW70" s="83"/>
      <c r="KX70" s="83"/>
      <c r="KY70" s="83"/>
      <c r="KZ70" s="83"/>
      <c r="LA70" s="83"/>
      <c r="LB70" s="83"/>
      <c r="LC70" s="83"/>
      <c r="LD70" s="83"/>
      <c r="LE70" s="83"/>
      <c r="LF70" s="83"/>
      <c r="LG70" s="83"/>
      <c r="LH70" s="83"/>
      <c r="LI70" s="83"/>
      <c r="LJ70" s="83"/>
      <c r="LK70" s="83"/>
      <c r="LL70" s="83"/>
      <c r="LM70" s="83"/>
      <c r="LN70" s="83"/>
      <c r="LO70" s="83"/>
      <c r="LP70" s="83"/>
      <c r="LQ70" s="83"/>
      <c r="LR70" s="83"/>
      <c r="LS70" s="83"/>
      <c r="LT70" s="83"/>
      <c r="LU70" s="83"/>
      <c r="LV70" s="83"/>
      <c r="LW70" s="83"/>
      <c r="LX70" s="83"/>
      <c r="LY70" s="83"/>
      <c r="LZ70" s="83"/>
      <c r="MA70" s="83"/>
      <c r="MB70" s="83"/>
      <c r="MC70" s="83"/>
      <c r="MD70" s="83"/>
      <c r="ME70" s="83"/>
      <c r="MF70" s="83"/>
      <c r="MG70" s="83"/>
      <c r="MH70" s="83"/>
      <c r="MI70" s="83"/>
      <c r="MJ70" s="83"/>
      <c r="MK70" s="83"/>
      <c r="ML70" s="83"/>
      <c r="MM70" s="83"/>
      <c r="MN70" s="83"/>
      <c r="MO70" s="83"/>
      <c r="MP70" s="83"/>
      <c r="MQ70" s="83"/>
      <c r="MR70" s="83"/>
      <c r="MS70" s="83"/>
      <c r="MT70" s="83"/>
      <c r="MU70" s="83"/>
      <c r="MV70" s="83"/>
      <c r="MW70" s="83"/>
      <c r="MX70" s="83"/>
      <c r="MY70" s="83"/>
      <c r="MZ70" s="83"/>
      <c r="NA70" s="83"/>
      <c r="NB70" s="83"/>
      <c r="NC70" s="83"/>
      <c r="ND70" s="83"/>
      <c r="NE70" s="83"/>
      <c r="NF70" s="83"/>
      <c r="NG70" s="83"/>
      <c r="NH70" s="83"/>
      <c r="NI70" s="83"/>
      <c r="NJ70" s="83"/>
      <c r="NK70" s="83"/>
      <c r="NL70" s="83"/>
      <c r="NM70" s="83"/>
      <c r="NN70" s="83"/>
      <c r="NO70" s="83"/>
      <c r="NP70" s="83"/>
      <c r="NQ70" s="83"/>
      <c r="NR70" s="83"/>
      <c r="NS70" s="83"/>
      <c r="NT70" s="83"/>
      <c r="NU70" s="83"/>
      <c r="NV70" s="83"/>
      <c r="NW70" s="83"/>
      <c r="NX70" s="83"/>
      <c r="NY70" s="83"/>
      <c r="NZ70" s="83"/>
      <c r="OA70" s="83"/>
      <c r="OB70" s="83"/>
      <c r="OC70" s="83"/>
      <c r="OD70" s="83"/>
      <c r="OE70" s="83"/>
      <c r="OF70" s="83"/>
      <c r="OG70" s="83"/>
      <c r="OH70" s="83"/>
      <c r="OI70" s="83"/>
      <c r="OJ70" s="83"/>
      <c r="OK70" s="83"/>
      <c r="OL70" s="83"/>
      <c r="OM70" s="83"/>
      <c r="ON70" s="83"/>
      <c r="OO70" s="83"/>
      <c r="OP70" s="83"/>
      <c r="OQ70" s="83"/>
      <c r="OR70" s="83"/>
      <c r="OS70" s="83"/>
      <c r="OT70" s="83"/>
      <c r="OU70" s="83"/>
      <c r="OV70" s="83"/>
      <c r="OW70" s="83"/>
      <c r="OX70" s="83"/>
      <c r="OY70" s="83"/>
      <c r="OZ70" s="83"/>
      <c r="PA70" s="83"/>
      <c r="PB70" s="83"/>
      <c r="PC70" s="83"/>
      <c r="PD70" s="83"/>
      <c r="PE70" s="83"/>
      <c r="PF70" s="83"/>
      <c r="PG70" s="83"/>
      <c r="PH70" s="83"/>
      <c r="PI70" s="83"/>
      <c r="PJ70" s="83"/>
      <c r="PK70" s="83"/>
      <c r="PL70" s="83"/>
      <c r="PM70" s="83"/>
      <c r="PN70" s="83"/>
      <c r="PO70" s="83"/>
      <c r="PP70" s="83"/>
      <c r="PQ70" s="83"/>
      <c r="PR70" s="83"/>
      <c r="PS70" s="83"/>
      <c r="PT70" s="83"/>
      <c r="PU70" s="83"/>
      <c r="PV70" s="83"/>
      <c r="PW70" s="83"/>
      <c r="PX70" s="83"/>
      <c r="PY70" s="83"/>
      <c r="PZ70" s="83"/>
      <c r="QA70" s="83"/>
      <c r="QB70" s="83"/>
      <c r="QC70" s="83"/>
      <c r="QD70" s="83"/>
      <c r="QE70" s="83"/>
      <c r="QF70" s="83"/>
      <c r="QG70" s="83"/>
      <c r="QH70" s="83"/>
      <c r="QI70" s="83"/>
      <c r="QJ70" s="83"/>
      <c r="QK70" s="83"/>
      <c r="QL70" s="83"/>
      <c r="QM70" s="83"/>
      <c r="QN70" s="83"/>
      <c r="QO70" s="83"/>
      <c r="QP70" s="83"/>
      <c r="QQ70" s="83"/>
      <c r="QR70" s="83"/>
      <c r="QS70" s="83"/>
      <c r="QT70" s="83"/>
      <c r="QU70" s="83"/>
      <c r="QV70" s="83"/>
      <c r="QW70" s="83"/>
      <c r="QX70" s="83"/>
      <c r="QY70" s="83"/>
      <c r="QZ70" s="83"/>
      <c r="RA70" s="83"/>
      <c r="RB70" s="83"/>
      <c r="RC70" s="83"/>
      <c r="RD70" s="83"/>
      <c r="RE70" s="83"/>
      <c r="RF70" s="83"/>
      <c r="RG70" s="83"/>
      <c r="RH70" s="83"/>
      <c r="RI70" s="83"/>
      <c r="RJ70" s="83"/>
      <c r="RK70" s="83"/>
      <c r="RL70" s="83"/>
      <c r="RM70" s="83"/>
      <c r="RN70" s="83"/>
      <c r="RO70" s="83"/>
      <c r="RP70" s="83"/>
      <c r="RQ70" s="83"/>
      <c r="RR70" s="83"/>
      <c r="RS70" s="83"/>
      <c r="RT70" s="83"/>
      <c r="RU70" s="83"/>
      <c r="RV70" s="83"/>
      <c r="RW70" s="83"/>
      <c r="RX70" s="83"/>
      <c r="RY70" s="83"/>
      <c r="RZ70" s="83"/>
      <c r="SA70" s="83"/>
      <c r="SB70" s="83"/>
      <c r="SC70" s="83"/>
      <c r="SD70" s="83"/>
      <c r="SE70" s="83"/>
      <c r="SF70" s="83"/>
      <c r="SG70" s="83"/>
      <c r="SH70" s="83"/>
      <c r="SI70" s="83"/>
      <c r="SJ70" s="83"/>
      <c r="SK70" s="83"/>
      <c r="SL70" s="83"/>
      <c r="SM70" s="83"/>
      <c r="SN70" s="83"/>
      <c r="SO70" s="83"/>
      <c r="SP70" s="83"/>
      <c r="SQ70" s="83"/>
      <c r="SR70" s="83"/>
      <c r="SS70" s="83"/>
      <c r="ST70" s="83"/>
      <c r="SU70" s="83"/>
      <c r="SV70" s="83"/>
      <c r="SW70" s="83"/>
      <c r="SX70" s="83"/>
      <c r="SY70" s="83"/>
      <c r="SZ70" s="83"/>
      <c r="TA70" s="83"/>
      <c r="TB70" s="83"/>
      <c r="TC70" s="83"/>
      <c r="TD70" s="83"/>
      <c r="TE70" s="83"/>
      <c r="TF70" s="83"/>
      <c r="TG70" s="83"/>
      <c r="TH70" s="83"/>
      <c r="TI70" s="83"/>
      <c r="TJ70" s="83"/>
      <c r="TK70" s="83"/>
      <c r="TL70" s="83"/>
      <c r="TM70" s="83"/>
      <c r="TN70" s="83"/>
      <c r="TO70" s="83"/>
      <c r="TP70" s="83"/>
      <c r="TQ70" s="83"/>
      <c r="TR70" s="83"/>
      <c r="TS70" s="83"/>
      <c r="TT70" s="83"/>
      <c r="TU70" s="83"/>
      <c r="TV70" s="83"/>
      <c r="TW70" s="83"/>
      <c r="TX70" s="83"/>
      <c r="TY70" s="83"/>
      <c r="TZ70" s="83"/>
      <c r="UA70" s="83"/>
      <c r="UB70" s="83"/>
      <c r="UC70" s="83"/>
      <c r="UD70" s="83"/>
      <c r="UE70" s="83"/>
      <c r="UF70" s="83"/>
      <c r="UG70" s="83"/>
      <c r="UH70" s="83"/>
      <c r="UI70" s="83"/>
      <c r="UJ70" s="83"/>
      <c r="UK70" s="83"/>
      <c r="UL70" s="83"/>
      <c r="UM70" s="83"/>
      <c r="UN70" s="83"/>
      <c r="UO70" s="83"/>
      <c r="UP70" s="83"/>
      <c r="UQ70" s="83"/>
      <c r="UR70" s="83"/>
      <c r="US70" s="83"/>
      <c r="UT70" s="83"/>
      <c r="UU70" s="83"/>
      <c r="UV70" s="83"/>
      <c r="UW70" s="83"/>
      <c r="UX70" s="83"/>
      <c r="UY70" s="83"/>
      <c r="UZ70" s="83"/>
      <c r="VA70" s="83"/>
      <c r="VB70" s="83"/>
      <c r="VC70" s="83"/>
      <c r="VD70" s="83"/>
      <c r="VE70" s="83"/>
      <c r="VF70" s="83"/>
      <c r="VG70" s="83"/>
      <c r="VH70" s="83"/>
      <c r="VI70" s="83"/>
      <c r="VJ70" s="83"/>
      <c r="VK70" s="83"/>
      <c r="VL70" s="83"/>
      <c r="VM70" s="83"/>
      <c r="VN70" s="83"/>
      <c r="VO70" s="83"/>
      <c r="VP70" s="83"/>
      <c r="VQ70" s="83"/>
      <c r="VR70" s="83"/>
      <c r="VS70" s="83"/>
      <c r="VT70" s="83"/>
      <c r="VU70" s="83"/>
      <c r="VV70" s="83"/>
      <c r="VW70" s="83"/>
      <c r="VX70" s="83"/>
      <c r="VY70" s="83"/>
      <c r="VZ70" s="83"/>
      <c r="WA70" s="83"/>
      <c r="WB70" s="83"/>
      <c r="WC70" s="83"/>
      <c r="WD70" s="83"/>
      <c r="WE70" s="83"/>
      <c r="WF70" s="83"/>
      <c r="WG70" s="83"/>
      <c r="WH70" s="83"/>
      <c r="WI70" s="83"/>
      <c r="WJ70" s="83"/>
      <c r="WK70" s="83"/>
      <c r="WL70" s="83"/>
      <c r="WM70" s="83"/>
      <c r="WN70" s="83"/>
      <c r="WO70" s="83"/>
      <c r="WP70" s="83"/>
      <c r="WQ70" s="83"/>
      <c r="WR70" s="83"/>
      <c r="WS70" s="83"/>
      <c r="WT70" s="83"/>
      <c r="WU70" s="83"/>
      <c r="WV70" s="83"/>
      <c r="WW70" s="83"/>
      <c r="WX70" s="83"/>
      <c r="WY70" s="83"/>
      <c r="WZ70" s="83"/>
      <c r="XA70" s="83"/>
      <c r="XB70" s="83"/>
      <c r="XC70" s="83"/>
      <c r="XD70" s="83"/>
      <c r="XE70" s="83"/>
      <c r="XF70" s="83"/>
      <c r="XG70" s="83"/>
      <c r="XH70" s="83"/>
      <c r="XI70" s="83"/>
      <c r="XJ70" s="83"/>
      <c r="XK70" s="83"/>
      <c r="XL70" s="83"/>
      <c r="XM70" s="83"/>
      <c r="XN70" s="83"/>
      <c r="XO70" s="83"/>
      <c r="XP70" s="83"/>
      <c r="XQ70" s="83"/>
      <c r="XR70" s="83"/>
      <c r="XS70" s="83"/>
      <c r="XT70" s="83"/>
      <c r="XU70" s="83"/>
      <c r="XV70" s="83"/>
      <c r="XW70" s="83"/>
      <c r="XX70" s="83"/>
      <c r="XY70" s="83"/>
      <c r="XZ70" s="83"/>
      <c r="YA70" s="83"/>
      <c r="YB70" s="83"/>
      <c r="YC70" s="83"/>
      <c r="YD70" s="83"/>
      <c r="YE70" s="83"/>
      <c r="YF70" s="83"/>
      <c r="YG70" s="83"/>
      <c r="YH70" s="83"/>
      <c r="YI70" s="83"/>
      <c r="YJ70" s="83"/>
      <c r="YK70" s="83"/>
      <c r="YL70" s="83"/>
      <c r="YM70" s="83"/>
      <c r="YN70" s="83"/>
      <c r="YO70" s="83"/>
      <c r="YP70" s="83"/>
      <c r="YQ70" s="83"/>
      <c r="YR70" s="83"/>
      <c r="YS70" s="83"/>
      <c r="YT70" s="83"/>
      <c r="YU70" s="83"/>
      <c r="YV70" s="83"/>
      <c r="YW70" s="83"/>
      <c r="YX70" s="83"/>
      <c r="YY70" s="83"/>
      <c r="YZ70" s="83"/>
      <c r="ZA70" s="83"/>
      <c r="ZB70" s="83"/>
      <c r="ZC70" s="83"/>
      <c r="ZD70" s="83"/>
      <c r="ZE70" s="83"/>
      <c r="ZF70" s="83"/>
      <c r="ZG70" s="83"/>
      <c r="ZH70" s="83"/>
      <c r="ZI70" s="83"/>
      <c r="ZJ70" s="83"/>
      <c r="ZK70" s="83"/>
      <c r="ZL70" s="83"/>
      <c r="ZM70" s="83"/>
      <c r="ZN70" s="83"/>
      <c r="ZO70" s="83"/>
      <c r="ZP70" s="83"/>
      <c r="ZQ70" s="83"/>
      <c r="ZR70" s="83"/>
      <c r="ZS70" s="83"/>
      <c r="ZT70" s="83"/>
      <c r="ZU70" s="83"/>
      <c r="ZV70" s="83"/>
      <c r="ZW70" s="83"/>
      <c r="ZX70" s="83"/>
      <c r="ZY70" s="83"/>
      <c r="ZZ70" s="83"/>
      <c r="AAA70" s="83"/>
      <c r="AAB70" s="83"/>
      <c r="AAC70" s="83"/>
      <c r="AAD70" s="83"/>
      <c r="AAE70" s="83"/>
      <c r="AAF70" s="83"/>
      <c r="AAG70" s="83"/>
      <c r="AAH70" s="83"/>
      <c r="AAI70" s="83"/>
      <c r="AAJ70" s="83"/>
      <c r="AAK70" s="83"/>
      <c r="AAL70" s="83"/>
      <c r="AAM70" s="83"/>
      <c r="AAN70" s="83"/>
      <c r="AAO70" s="83"/>
      <c r="AAP70" s="83"/>
      <c r="AAQ70" s="83"/>
      <c r="AAR70" s="83"/>
      <c r="AAS70" s="83"/>
      <c r="AAT70" s="83"/>
      <c r="AAU70" s="83"/>
      <c r="AAV70" s="83"/>
      <c r="AAW70" s="83"/>
      <c r="AAX70" s="83"/>
      <c r="AAY70" s="83"/>
      <c r="AAZ70" s="83"/>
      <c r="ABA70" s="83"/>
      <c r="ABB70" s="83"/>
      <c r="ABC70" s="83"/>
      <c r="ABD70" s="83"/>
      <c r="ABE70" s="83"/>
      <c r="ABF70" s="83"/>
      <c r="ABG70" s="83"/>
      <c r="ABH70" s="83"/>
      <c r="ABI70" s="83"/>
      <c r="ABJ70" s="83"/>
      <c r="ABK70" s="83"/>
      <c r="ABL70" s="83"/>
      <c r="ABM70" s="83"/>
      <c r="ABN70" s="83"/>
      <c r="ABO70" s="83"/>
      <c r="ABP70" s="83"/>
      <c r="ABQ70" s="83"/>
      <c r="ABR70" s="83"/>
      <c r="ABS70" s="83"/>
      <c r="ABT70" s="83"/>
      <c r="ABU70" s="83"/>
      <c r="ABV70" s="83"/>
      <c r="ABW70" s="83"/>
      <c r="ABX70" s="83"/>
      <c r="ABY70" s="83"/>
      <c r="ABZ70" s="83"/>
      <c r="ACA70" s="83"/>
      <c r="ACB70" s="83"/>
      <c r="ACC70" s="83"/>
      <c r="ACD70" s="83"/>
      <c r="ACE70" s="83"/>
      <c r="ACF70" s="83"/>
      <c r="ACG70" s="83"/>
      <c r="ACH70" s="83"/>
      <c r="ACI70" s="83"/>
      <c r="ACJ70" s="83"/>
      <c r="ACK70" s="83"/>
      <c r="ACL70" s="83"/>
      <c r="ACM70" s="83"/>
      <c r="ACN70" s="83"/>
      <c r="ACO70" s="83"/>
      <c r="ACP70" s="83"/>
      <c r="ACQ70" s="83"/>
      <c r="ACR70" s="83"/>
      <c r="ACS70" s="83"/>
      <c r="ACT70" s="83"/>
      <c r="ACU70" s="83"/>
      <c r="ACV70" s="83"/>
      <c r="ACW70" s="83"/>
      <c r="ACX70" s="83"/>
      <c r="ACY70" s="83"/>
      <c r="ACZ70" s="83"/>
      <c r="ADA70" s="83"/>
      <c r="ADB70" s="83"/>
      <c r="ADC70" s="83"/>
      <c r="ADD70" s="83"/>
      <c r="ADE70" s="83"/>
      <c r="ADF70" s="83"/>
      <c r="ADG70" s="83"/>
      <c r="ADH70" s="83"/>
      <c r="ADI70" s="83"/>
      <c r="ADJ70" s="83"/>
      <c r="ADK70" s="83"/>
      <c r="ADL70" s="83"/>
      <c r="ADM70" s="83"/>
      <c r="ADN70" s="83"/>
      <c r="ADO70" s="83"/>
      <c r="ADP70" s="83"/>
      <c r="ADQ70" s="83"/>
      <c r="ADR70" s="83"/>
      <c r="ADS70" s="83"/>
      <c r="ADT70" s="83"/>
      <c r="ADU70" s="83"/>
      <c r="ADV70" s="83"/>
      <c r="ADW70" s="83"/>
      <c r="ADX70" s="83"/>
      <c r="ADY70" s="83"/>
      <c r="ADZ70" s="83"/>
      <c r="AEA70" s="83"/>
      <c r="AEB70" s="83"/>
      <c r="AEC70" s="83"/>
      <c r="AED70" s="83"/>
      <c r="AEE70" s="83"/>
      <c r="AEF70" s="83"/>
      <c r="AEG70" s="83"/>
      <c r="AEH70" s="83"/>
      <c r="AEI70" s="83"/>
      <c r="AEJ70" s="83"/>
      <c r="AEK70" s="83"/>
      <c r="AEL70" s="83"/>
      <c r="AEM70" s="83"/>
      <c r="AEN70" s="83"/>
      <c r="AEO70" s="83"/>
      <c r="AEP70" s="83"/>
      <c r="AEQ70" s="83"/>
      <c r="AER70" s="83"/>
      <c r="AES70" s="83"/>
      <c r="AET70" s="83"/>
      <c r="AEU70" s="83"/>
      <c r="AEV70" s="83"/>
      <c r="AEW70" s="83"/>
      <c r="AEX70" s="83"/>
      <c r="AEY70" s="83"/>
      <c r="AEZ70" s="83"/>
      <c r="AFA70" s="83"/>
      <c r="AFB70" s="83"/>
      <c r="AFC70" s="83"/>
      <c r="AFD70" s="83"/>
      <c r="AFE70" s="83"/>
      <c r="AFF70" s="83"/>
      <c r="AFG70" s="83"/>
      <c r="AFH70" s="83"/>
      <c r="AFI70" s="83"/>
      <c r="AFJ70" s="83"/>
      <c r="AFK70" s="83"/>
      <c r="AFL70" s="83"/>
      <c r="AFM70" s="83"/>
      <c r="AFN70" s="83"/>
      <c r="AFO70" s="83"/>
      <c r="AFP70" s="83"/>
      <c r="AFQ70" s="83"/>
      <c r="AFR70" s="83"/>
      <c r="AFS70" s="83"/>
      <c r="AFT70" s="83"/>
      <c r="AFU70" s="83"/>
      <c r="AFV70" s="83"/>
      <c r="AFW70" s="83"/>
      <c r="AFX70" s="83"/>
      <c r="AFY70" s="83"/>
      <c r="AFZ70" s="83"/>
      <c r="AGA70" s="83"/>
      <c r="AGB70" s="83"/>
      <c r="AGC70" s="83"/>
      <c r="AGD70" s="83"/>
      <c r="AGE70" s="83"/>
      <c r="AGF70" s="83"/>
      <c r="AGG70" s="83"/>
      <c r="AGH70" s="83"/>
      <c r="AGI70" s="83"/>
      <c r="AGJ70" s="83"/>
      <c r="AGK70" s="83"/>
      <c r="AGL70" s="83"/>
      <c r="AGM70" s="83"/>
      <c r="AGN70" s="83"/>
      <c r="AGO70" s="83"/>
      <c r="AGP70" s="83"/>
      <c r="AGQ70" s="83"/>
      <c r="AGR70" s="83"/>
      <c r="AGS70" s="83"/>
      <c r="AGT70" s="83"/>
      <c r="AGU70" s="83"/>
      <c r="AGV70" s="83"/>
      <c r="AGW70" s="83"/>
      <c r="AGX70" s="83"/>
      <c r="AGY70" s="83"/>
      <c r="AGZ70" s="83"/>
      <c r="AHA70" s="83"/>
      <c r="AHB70" s="83"/>
      <c r="AHC70" s="83"/>
      <c r="AHD70" s="83"/>
      <c r="AHE70" s="83"/>
      <c r="AHF70" s="83"/>
      <c r="AHG70" s="83"/>
      <c r="AHH70" s="83"/>
      <c r="AHI70" s="83"/>
      <c r="AHJ70" s="83"/>
      <c r="AHK70" s="83"/>
      <c r="AHL70" s="83"/>
      <c r="AHM70" s="83"/>
      <c r="AHN70" s="83"/>
      <c r="AHO70" s="83"/>
      <c r="AHP70" s="83"/>
      <c r="AHQ70" s="83"/>
      <c r="AHR70" s="83"/>
      <c r="AHS70" s="83"/>
      <c r="AHT70" s="83"/>
      <c r="AHU70" s="83"/>
      <c r="AHV70" s="83"/>
      <c r="AHW70" s="83"/>
      <c r="AHX70" s="83"/>
      <c r="AHY70" s="83"/>
      <c r="AHZ70" s="83"/>
      <c r="AIA70" s="83"/>
      <c r="AIB70" s="83"/>
      <c r="AIC70" s="83"/>
      <c r="AID70" s="83"/>
      <c r="AIE70" s="83"/>
      <c r="AIF70" s="83"/>
      <c r="AIG70" s="83"/>
      <c r="AIH70" s="83"/>
      <c r="AII70" s="83"/>
      <c r="AIJ70" s="83"/>
      <c r="AIK70" s="83"/>
      <c r="AIL70" s="83"/>
      <c r="AIM70" s="83"/>
      <c r="AIN70" s="83"/>
      <c r="AIO70" s="83"/>
      <c r="AIP70" s="83"/>
      <c r="AIQ70" s="83"/>
      <c r="AIR70" s="83"/>
      <c r="AIS70" s="83"/>
      <c r="AIT70" s="83"/>
      <c r="AIU70" s="83"/>
      <c r="AIV70" s="83"/>
      <c r="AIW70" s="83"/>
      <c r="AIX70" s="83"/>
      <c r="AIY70" s="83"/>
      <c r="AIZ70" s="83"/>
      <c r="AJA70" s="83"/>
      <c r="AJB70" s="83"/>
      <c r="AJC70" s="83"/>
      <c r="AJD70" s="83"/>
      <c r="AJE70" s="83"/>
      <c r="AJF70" s="83"/>
      <c r="AJG70" s="83"/>
      <c r="AJH70" s="83"/>
      <c r="AJI70" s="83"/>
      <c r="AJJ70" s="83"/>
      <c r="AJK70" s="83"/>
      <c r="AJL70" s="83"/>
      <c r="AJM70" s="83"/>
      <c r="AJN70" s="83"/>
      <c r="AJO70" s="83"/>
      <c r="AJP70" s="83"/>
      <c r="AJQ70" s="83"/>
      <c r="AJR70" s="83"/>
      <c r="AJS70" s="83"/>
      <c r="AJT70" s="83"/>
      <c r="AJU70" s="83"/>
      <c r="AJV70" s="83"/>
      <c r="AJW70" s="83"/>
      <c r="AJX70" s="83"/>
      <c r="AJY70" s="83"/>
      <c r="AJZ70" s="83"/>
      <c r="AKA70" s="83"/>
      <c r="AKB70" s="83"/>
      <c r="AKC70" s="83"/>
      <c r="AKD70" s="83"/>
      <c r="AKE70" s="83"/>
      <c r="AKF70" s="83"/>
      <c r="AKG70" s="83"/>
      <c r="AKH70" s="83"/>
      <c r="AKI70" s="83"/>
      <c r="AKJ70" s="83"/>
      <c r="AKK70" s="83"/>
      <c r="AKL70" s="83"/>
      <c r="AKM70" s="83"/>
      <c r="AKN70" s="83"/>
      <c r="AKO70" s="83"/>
      <c r="AKP70" s="83"/>
      <c r="AKQ70" s="83"/>
      <c r="AKR70" s="83"/>
      <c r="AKS70" s="83"/>
      <c r="AKT70" s="83"/>
      <c r="AKU70" s="83"/>
      <c r="AKV70" s="83"/>
      <c r="AKW70" s="83"/>
      <c r="AKX70" s="83"/>
      <c r="AKY70" s="83"/>
      <c r="AKZ70" s="83"/>
      <c r="ALA70" s="83"/>
      <c r="ALB70" s="83"/>
      <c r="ALC70" s="83"/>
      <c r="ALD70" s="83"/>
      <c r="ALE70" s="83"/>
      <c r="ALF70" s="83"/>
      <c r="ALG70" s="83"/>
      <c r="ALH70" s="83"/>
      <c r="ALI70" s="83"/>
      <c r="ALJ70" s="83"/>
      <c r="ALK70" s="83"/>
      <c r="ALL70" s="83"/>
      <c r="ALM70" s="83"/>
      <c r="ALN70" s="83"/>
      <c r="ALO70" s="83"/>
      <c r="ALP70" s="83"/>
      <c r="ALQ70" s="83"/>
      <c r="ALR70" s="83"/>
      <c r="ALS70" s="83"/>
      <c r="ALT70" s="83"/>
      <c r="ALU70" s="83"/>
      <c r="ALV70" s="83"/>
      <c r="ALW70" s="83"/>
      <c r="ALX70" s="83"/>
      <c r="ALY70" s="83"/>
      <c r="ALZ70" s="83"/>
      <c r="AMA70" s="83"/>
      <c r="AMB70" s="83"/>
      <c r="AMC70" s="83"/>
      <c r="AMD70" s="83"/>
      <c r="AME70" s="83"/>
      <c r="AMF70" s="83"/>
      <c r="AMG70" s="83"/>
      <c r="AMH70" s="83"/>
      <c r="AMI70" s="83"/>
      <c r="AMJ70" s="83"/>
      <c r="AMK70" s="83"/>
      <c r="AML70" s="83"/>
      <c r="AMM70" s="83"/>
      <c r="AMN70" s="83"/>
      <c r="AMO70" s="83"/>
      <c r="AMP70" s="83"/>
      <c r="AMQ70" s="83"/>
      <c r="AMR70" s="83"/>
      <c r="AMS70" s="83"/>
      <c r="AMT70" s="83"/>
      <c r="AMU70" s="83"/>
      <c r="AMV70" s="83"/>
      <c r="AMW70" s="83"/>
      <c r="AMX70" s="38"/>
      <c r="AMY70" s="38"/>
      <c r="AMZ70" s="38"/>
      <c r="ANA70" s="38"/>
      <c r="ANB70" s="38"/>
      <c r="ANC70" s="38"/>
      <c r="AND70" s="38"/>
      <c r="ANE70" s="38"/>
      <c r="ANF70" s="38"/>
      <c r="ANG70" s="38"/>
      <c r="ANK70" s="0"/>
      <c r="ANL70" s="0"/>
      <c r="ANM70" s="0"/>
      <c r="XFD70" s="0"/>
    </row>
    <row r="71" s="6" customFormat="true" ht="15" hidden="false" customHeight="true" outlineLevel="0" collapsed="false">
      <c r="A71" s="1" t="n">
        <v>16</v>
      </c>
      <c r="B71" s="1" t="n">
        <v>16</v>
      </c>
      <c r="C71" s="2" t="s">
        <v>63</v>
      </c>
      <c r="D71" s="3" t="n">
        <v>0.0601772</v>
      </c>
      <c r="E71" s="3" t="n">
        <v>-0.00256887</v>
      </c>
      <c r="F71" s="3" t="n">
        <v>1.0593000184103</v>
      </c>
      <c r="G71" s="3" t="n">
        <v>-0.168554</v>
      </c>
      <c r="H71" s="3" t="n">
        <v>0.043861</v>
      </c>
      <c r="I71" s="3" t="n">
        <v>0.88276787072517</v>
      </c>
      <c r="J71" s="3" t="n">
        <v>-0.0498648</v>
      </c>
      <c r="K71" s="3" t="n">
        <v>-0.0888167</v>
      </c>
      <c r="L71" s="3" t="n">
        <v>0.870505240228947</v>
      </c>
      <c r="M71" s="3" t="n">
        <v>0.853643516778996</v>
      </c>
      <c r="N71" s="3" t="n">
        <v>0.953587043211139</v>
      </c>
      <c r="O71" s="3" t="n">
        <v>0.814023397121641</v>
      </c>
      <c r="P71" s="4" t="n">
        <v>1</v>
      </c>
      <c r="Q71" s="6" t="n">
        <v>1</v>
      </c>
      <c r="R71" s="6" t="n">
        <v>1</v>
      </c>
      <c r="S71" s="4" t="n">
        <v>12</v>
      </c>
      <c r="T71" s="4" t="n">
        <v>12</v>
      </c>
      <c r="U71" s="3" t="s">
        <v>74</v>
      </c>
      <c r="V71" s="3" t="n">
        <v>37.6</v>
      </c>
      <c r="W71" s="3" t="n">
        <v>32.7</v>
      </c>
      <c r="X71" s="2" t="s">
        <v>84</v>
      </c>
      <c r="Y71" s="8" t="n">
        <v>41917</v>
      </c>
      <c r="Z71" s="84" t="n">
        <v>41920</v>
      </c>
      <c r="AA71" s="2" t="s">
        <v>66</v>
      </c>
      <c r="AB71" s="3" t="s">
        <v>74</v>
      </c>
      <c r="AC71" s="4" t="n">
        <v>23</v>
      </c>
      <c r="AD71" s="4" t="n">
        <v>1</v>
      </c>
      <c r="AE71" s="4" t="s">
        <v>85</v>
      </c>
      <c r="AF71" s="4" t="n">
        <v>4</v>
      </c>
      <c r="AG71" s="4" t="s">
        <v>86</v>
      </c>
      <c r="AH71" s="4" t="n">
        <v>1</v>
      </c>
      <c r="AI71" s="4" t="s">
        <v>77</v>
      </c>
      <c r="AJ71" s="2" t="s">
        <v>70</v>
      </c>
      <c r="AK71" s="3" t="n">
        <v>37.6</v>
      </c>
      <c r="AL71" s="4" t="n">
        <v>4</v>
      </c>
      <c r="AM71" s="2" t="s">
        <v>84</v>
      </c>
      <c r="AN71" s="2"/>
      <c r="AO71" s="2"/>
      <c r="AP71" s="2"/>
      <c r="AQ71" s="2" t="s">
        <v>71</v>
      </c>
      <c r="AR71" s="2"/>
      <c r="AS71" s="2"/>
      <c r="AT71" s="2"/>
      <c r="AU71" s="2" t="n">
        <v>6</v>
      </c>
      <c r="AV71" s="85" t="n">
        <v>3</v>
      </c>
      <c r="AW71" s="85" t="n">
        <v>3</v>
      </c>
      <c r="AX71" s="86" t="s">
        <v>72</v>
      </c>
      <c r="AY71" s="87" t="n">
        <v>0</v>
      </c>
      <c r="AZ71" s="88" t="n">
        <v>0</v>
      </c>
      <c r="BA71" s="87" t="n">
        <v>0</v>
      </c>
      <c r="BB71" s="53"/>
      <c r="BC71" s="14"/>
      <c r="BD71" s="14"/>
      <c r="BE71" s="14"/>
      <c r="BF71" s="14"/>
      <c r="BG71" s="61"/>
      <c r="BH71" s="61"/>
      <c r="BI71" s="61"/>
      <c r="BJ71" s="61"/>
      <c r="BK71" s="61"/>
      <c r="BL71" s="61"/>
      <c r="BM71" s="61"/>
      <c r="BN71" s="61"/>
      <c r="BO71" s="61"/>
      <c r="BP71" s="61"/>
      <c r="BQ71" s="61"/>
      <c r="BR71" s="61"/>
      <c r="BS71" s="61"/>
      <c r="BT71" s="61"/>
      <c r="BU71" s="61"/>
      <c r="BV71" s="61"/>
      <c r="BW71" s="61"/>
      <c r="BX71" s="61"/>
      <c r="BY71" s="61"/>
      <c r="BZ71" s="61"/>
      <c r="CA71" s="61"/>
      <c r="CB71" s="61"/>
      <c r="CC71" s="61"/>
      <c r="CD71" s="61"/>
      <c r="CE71" s="61"/>
      <c r="CF71" s="61"/>
      <c r="CG71" s="61"/>
      <c r="CH71" s="61"/>
      <c r="CI71" s="61"/>
      <c r="CJ71" s="61"/>
      <c r="CK71" s="61"/>
      <c r="CL71" s="82"/>
      <c r="CM71" s="83"/>
      <c r="CN71" s="83"/>
      <c r="CO71" s="83"/>
      <c r="CP71" s="83"/>
      <c r="CQ71" s="83"/>
      <c r="CR71" s="83"/>
      <c r="CS71" s="83"/>
      <c r="CT71" s="83"/>
      <c r="CU71" s="83"/>
      <c r="CV71" s="83"/>
      <c r="CW71" s="83"/>
      <c r="CX71" s="83"/>
      <c r="CY71" s="83"/>
      <c r="CZ71" s="83"/>
      <c r="DA71" s="83"/>
      <c r="DB71" s="83"/>
      <c r="DC71" s="83"/>
      <c r="DD71" s="83"/>
      <c r="DE71" s="83"/>
      <c r="DF71" s="83"/>
      <c r="DG71" s="83"/>
      <c r="DH71" s="83"/>
      <c r="DI71" s="83"/>
      <c r="DJ71" s="83"/>
      <c r="DK71" s="83"/>
      <c r="DL71" s="83"/>
      <c r="DM71" s="83"/>
      <c r="DN71" s="83"/>
      <c r="DO71" s="83"/>
      <c r="DP71" s="83"/>
      <c r="DQ71" s="83"/>
      <c r="DR71" s="83"/>
      <c r="DS71" s="83"/>
      <c r="DT71" s="83"/>
      <c r="DU71" s="83"/>
      <c r="DV71" s="83"/>
      <c r="DW71" s="83"/>
      <c r="DX71" s="83"/>
      <c r="DY71" s="83"/>
      <c r="DZ71" s="83"/>
      <c r="EA71" s="83"/>
      <c r="EB71" s="83"/>
      <c r="EC71" s="83"/>
      <c r="ED71" s="83"/>
      <c r="EE71" s="83"/>
      <c r="EF71" s="83"/>
      <c r="EG71" s="83"/>
      <c r="EH71" s="83"/>
      <c r="EI71" s="83"/>
      <c r="EJ71" s="83"/>
      <c r="EK71" s="83"/>
      <c r="EL71" s="83"/>
      <c r="EM71" s="83"/>
      <c r="EN71" s="83"/>
      <c r="EO71" s="83"/>
      <c r="EP71" s="83"/>
      <c r="EQ71" s="83"/>
      <c r="ER71" s="83"/>
      <c r="ES71" s="83"/>
      <c r="ET71" s="83"/>
      <c r="EU71" s="83"/>
      <c r="EV71" s="83"/>
      <c r="EW71" s="83"/>
      <c r="EX71" s="83"/>
      <c r="EY71" s="83"/>
      <c r="EZ71" s="83"/>
      <c r="FA71" s="83"/>
      <c r="FB71" s="83"/>
      <c r="FC71" s="83"/>
      <c r="FD71" s="83"/>
      <c r="FE71" s="83"/>
      <c r="FF71" s="83"/>
      <c r="FG71" s="83"/>
      <c r="FH71" s="83"/>
      <c r="FI71" s="83"/>
      <c r="FJ71" s="83"/>
      <c r="FK71" s="83"/>
      <c r="FL71" s="83"/>
      <c r="FM71" s="83"/>
      <c r="FN71" s="83"/>
      <c r="FO71" s="83"/>
      <c r="FP71" s="83"/>
      <c r="FQ71" s="83"/>
      <c r="FR71" s="83"/>
      <c r="FS71" s="83"/>
      <c r="FT71" s="83"/>
      <c r="FU71" s="83"/>
      <c r="FV71" s="83"/>
      <c r="FW71" s="83"/>
      <c r="FX71" s="83"/>
      <c r="FY71" s="83"/>
      <c r="FZ71" s="83"/>
      <c r="GA71" s="83"/>
      <c r="GB71" s="83"/>
      <c r="GC71" s="83"/>
      <c r="GD71" s="83"/>
      <c r="GE71" s="83"/>
      <c r="GF71" s="83"/>
      <c r="GG71" s="83"/>
      <c r="GH71" s="83"/>
      <c r="GI71" s="83"/>
      <c r="GJ71" s="83"/>
      <c r="GK71" s="83"/>
      <c r="GL71" s="83"/>
      <c r="GM71" s="83"/>
      <c r="GN71" s="83"/>
      <c r="GO71" s="83"/>
      <c r="GP71" s="83"/>
      <c r="GQ71" s="83"/>
      <c r="GR71" s="83"/>
      <c r="GS71" s="83"/>
      <c r="GT71" s="83"/>
      <c r="GU71" s="83"/>
      <c r="GV71" s="83"/>
      <c r="GW71" s="83"/>
      <c r="GX71" s="83"/>
      <c r="GY71" s="83"/>
      <c r="GZ71" s="83"/>
      <c r="HA71" s="83"/>
      <c r="HB71" s="83"/>
      <c r="HC71" s="83"/>
      <c r="HD71" s="83"/>
      <c r="HE71" s="83"/>
      <c r="HF71" s="83"/>
      <c r="HG71" s="83"/>
      <c r="HH71" s="83"/>
      <c r="HI71" s="83"/>
      <c r="HJ71" s="83"/>
      <c r="HK71" s="83"/>
      <c r="HL71" s="83"/>
      <c r="HM71" s="83"/>
      <c r="HN71" s="83"/>
      <c r="HO71" s="83"/>
      <c r="HP71" s="83"/>
      <c r="HQ71" s="83"/>
      <c r="HR71" s="83"/>
      <c r="HS71" s="83"/>
      <c r="HT71" s="83"/>
      <c r="HU71" s="83"/>
      <c r="HV71" s="83"/>
      <c r="HW71" s="83"/>
      <c r="HX71" s="83"/>
      <c r="HY71" s="83"/>
      <c r="HZ71" s="83"/>
      <c r="IA71" s="83"/>
      <c r="IB71" s="83"/>
      <c r="IC71" s="83"/>
      <c r="ID71" s="83"/>
      <c r="IE71" s="83"/>
      <c r="IF71" s="83"/>
      <c r="IG71" s="83"/>
      <c r="IH71" s="83"/>
      <c r="II71" s="83"/>
      <c r="IJ71" s="83"/>
      <c r="IK71" s="83"/>
      <c r="IL71" s="83"/>
      <c r="IM71" s="83"/>
      <c r="IN71" s="83"/>
      <c r="IO71" s="83"/>
      <c r="IP71" s="83"/>
      <c r="IQ71" s="83"/>
      <c r="IR71" s="83"/>
      <c r="IS71" s="83"/>
      <c r="IT71" s="83"/>
      <c r="IU71" s="83"/>
      <c r="IV71" s="83"/>
      <c r="IW71" s="83"/>
      <c r="IX71" s="83"/>
      <c r="IY71" s="83"/>
      <c r="IZ71" s="83"/>
      <c r="JA71" s="83"/>
      <c r="JB71" s="83"/>
      <c r="JC71" s="83"/>
      <c r="JD71" s="83"/>
      <c r="JE71" s="83"/>
      <c r="JF71" s="83"/>
      <c r="JG71" s="83"/>
      <c r="JH71" s="83"/>
      <c r="JI71" s="83"/>
      <c r="JJ71" s="83"/>
      <c r="JK71" s="83"/>
      <c r="JL71" s="83"/>
      <c r="JM71" s="83"/>
      <c r="JN71" s="83"/>
      <c r="JO71" s="83"/>
      <c r="JP71" s="83"/>
      <c r="JQ71" s="83"/>
      <c r="JR71" s="83"/>
      <c r="JS71" s="83"/>
      <c r="JT71" s="83"/>
      <c r="JU71" s="83"/>
      <c r="JV71" s="83"/>
      <c r="JW71" s="83"/>
      <c r="JX71" s="83"/>
      <c r="JY71" s="83"/>
      <c r="JZ71" s="83"/>
      <c r="KA71" s="83"/>
      <c r="KB71" s="83"/>
      <c r="KC71" s="83"/>
      <c r="KD71" s="83"/>
      <c r="KE71" s="83"/>
      <c r="KF71" s="83"/>
      <c r="KG71" s="83"/>
      <c r="KH71" s="83"/>
      <c r="KI71" s="83"/>
      <c r="KJ71" s="83"/>
      <c r="KK71" s="83"/>
      <c r="KL71" s="83"/>
      <c r="KM71" s="83"/>
      <c r="KN71" s="83"/>
      <c r="KO71" s="83"/>
      <c r="KP71" s="83"/>
      <c r="KQ71" s="83"/>
      <c r="KR71" s="83"/>
      <c r="KS71" s="83"/>
      <c r="KT71" s="83"/>
      <c r="KU71" s="83"/>
      <c r="KV71" s="83"/>
      <c r="KW71" s="83"/>
      <c r="KX71" s="83"/>
      <c r="KY71" s="83"/>
      <c r="KZ71" s="83"/>
      <c r="LA71" s="83"/>
      <c r="LB71" s="83"/>
      <c r="LC71" s="83"/>
      <c r="LD71" s="83"/>
      <c r="LE71" s="83"/>
      <c r="LF71" s="83"/>
      <c r="LG71" s="83"/>
      <c r="LH71" s="83"/>
      <c r="LI71" s="83"/>
      <c r="LJ71" s="83"/>
      <c r="LK71" s="83"/>
      <c r="LL71" s="83"/>
      <c r="LM71" s="83"/>
      <c r="LN71" s="83"/>
      <c r="LO71" s="83"/>
      <c r="LP71" s="83"/>
      <c r="LQ71" s="83"/>
      <c r="LR71" s="83"/>
      <c r="LS71" s="83"/>
      <c r="LT71" s="83"/>
      <c r="LU71" s="83"/>
      <c r="LV71" s="83"/>
      <c r="LW71" s="83"/>
      <c r="LX71" s="83"/>
      <c r="LY71" s="83"/>
      <c r="LZ71" s="83"/>
      <c r="MA71" s="83"/>
      <c r="MB71" s="83"/>
      <c r="MC71" s="83"/>
      <c r="MD71" s="83"/>
      <c r="ME71" s="83"/>
      <c r="MF71" s="83"/>
      <c r="MG71" s="83"/>
      <c r="MH71" s="83"/>
      <c r="MI71" s="83"/>
      <c r="MJ71" s="83"/>
      <c r="MK71" s="83"/>
      <c r="ML71" s="83"/>
      <c r="MM71" s="83"/>
      <c r="MN71" s="83"/>
      <c r="MO71" s="83"/>
      <c r="MP71" s="83"/>
      <c r="MQ71" s="83"/>
      <c r="MR71" s="83"/>
      <c r="MS71" s="83"/>
      <c r="MT71" s="83"/>
      <c r="MU71" s="83"/>
      <c r="MV71" s="83"/>
      <c r="MW71" s="83"/>
      <c r="MX71" s="83"/>
      <c r="MY71" s="83"/>
      <c r="MZ71" s="83"/>
      <c r="NA71" s="83"/>
      <c r="NB71" s="83"/>
      <c r="NC71" s="83"/>
      <c r="ND71" s="83"/>
      <c r="NE71" s="83"/>
      <c r="NF71" s="83"/>
      <c r="NG71" s="83"/>
      <c r="NH71" s="83"/>
      <c r="NI71" s="83"/>
      <c r="NJ71" s="83"/>
      <c r="NK71" s="83"/>
      <c r="NL71" s="83"/>
      <c r="NM71" s="83"/>
      <c r="NN71" s="83"/>
      <c r="NO71" s="83"/>
      <c r="NP71" s="83"/>
      <c r="NQ71" s="83"/>
      <c r="NR71" s="83"/>
      <c r="NS71" s="83"/>
      <c r="NT71" s="83"/>
      <c r="NU71" s="83"/>
      <c r="NV71" s="83"/>
      <c r="NW71" s="83"/>
      <c r="NX71" s="83"/>
      <c r="NY71" s="83"/>
      <c r="NZ71" s="83"/>
      <c r="OA71" s="83"/>
      <c r="OB71" s="83"/>
      <c r="OC71" s="83"/>
      <c r="OD71" s="83"/>
      <c r="OE71" s="83"/>
      <c r="OF71" s="83"/>
      <c r="OG71" s="83"/>
      <c r="OH71" s="83"/>
      <c r="OI71" s="83"/>
      <c r="OJ71" s="83"/>
      <c r="OK71" s="83"/>
      <c r="OL71" s="83"/>
      <c r="OM71" s="83"/>
      <c r="ON71" s="83"/>
      <c r="OO71" s="83"/>
      <c r="OP71" s="83"/>
      <c r="OQ71" s="83"/>
      <c r="OR71" s="83"/>
      <c r="OS71" s="83"/>
      <c r="OT71" s="83"/>
      <c r="OU71" s="83"/>
      <c r="OV71" s="83"/>
      <c r="OW71" s="83"/>
      <c r="OX71" s="83"/>
      <c r="OY71" s="83"/>
      <c r="OZ71" s="83"/>
      <c r="PA71" s="83"/>
      <c r="PB71" s="83"/>
      <c r="PC71" s="83"/>
      <c r="PD71" s="83"/>
      <c r="PE71" s="83"/>
      <c r="PF71" s="83"/>
      <c r="PG71" s="83"/>
      <c r="PH71" s="83"/>
      <c r="PI71" s="83"/>
      <c r="PJ71" s="83"/>
      <c r="PK71" s="83"/>
      <c r="PL71" s="83"/>
      <c r="PM71" s="83"/>
      <c r="PN71" s="83"/>
      <c r="PO71" s="83"/>
      <c r="PP71" s="83"/>
      <c r="PQ71" s="83"/>
      <c r="PR71" s="83"/>
      <c r="PS71" s="83"/>
      <c r="PT71" s="83"/>
      <c r="PU71" s="83"/>
      <c r="PV71" s="83"/>
      <c r="PW71" s="83"/>
      <c r="PX71" s="83"/>
      <c r="PY71" s="83"/>
      <c r="PZ71" s="83"/>
      <c r="QA71" s="83"/>
      <c r="QB71" s="83"/>
      <c r="QC71" s="83"/>
      <c r="QD71" s="83"/>
      <c r="QE71" s="83"/>
      <c r="QF71" s="83"/>
      <c r="QG71" s="83"/>
      <c r="QH71" s="83"/>
      <c r="QI71" s="83"/>
      <c r="QJ71" s="83"/>
      <c r="QK71" s="83"/>
      <c r="QL71" s="83"/>
      <c r="QM71" s="83"/>
      <c r="QN71" s="83"/>
      <c r="QO71" s="83"/>
      <c r="QP71" s="83"/>
      <c r="QQ71" s="83"/>
      <c r="QR71" s="83"/>
      <c r="QS71" s="83"/>
      <c r="QT71" s="83"/>
      <c r="QU71" s="83"/>
      <c r="QV71" s="83"/>
      <c r="QW71" s="83"/>
      <c r="QX71" s="83"/>
      <c r="QY71" s="83"/>
      <c r="QZ71" s="83"/>
      <c r="RA71" s="83"/>
      <c r="RB71" s="83"/>
      <c r="RC71" s="83"/>
      <c r="RD71" s="83"/>
      <c r="RE71" s="83"/>
      <c r="RF71" s="83"/>
      <c r="RG71" s="83"/>
      <c r="RH71" s="83"/>
      <c r="RI71" s="83"/>
      <c r="RJ71" s="83"/>
      <c r="RK71" s="83"/>
      <c r="RL71" s="83"/>
      <c r="RM71" s="83"/>
      <c r="RN71" s="83"/>
      <c r="RO71" s="83"/>
      <c r="RP71" s="83"/>
      <c r="RQ71" s="83"/>
      <c r="RR71" s="83"/>
      <c r="RS71" s="83"/>
      <c r="RT71" s="83"/>
      <c r="RU71" s="83"/>
      <c r="RV71" s="83"/>
      <c r="RW71" s="83"/>
      <c r="RX71" s="83"/>
      <c r="RY71" s="83"/>
      <c r="RZ71" s="83"/>
      <c r="SA71" s="83"/>
      <c r="SB71" s="83"/>
      <c r="SC71" s="83"/>
      <c r="SD71" s="83"/>
      <c r="SE71" s="83"/>
      <c r="SF71" s="83"/>
      <c r="SG71" s="83"/>
      <c r="SH71" s="83"/>
      <c r="SI71" s="83"/>
      <c r="SJ71" s="83"/>
      <c r="SK71" s="83"/>
      <c r="SL71" s="83"/>
      <c r="SM71" s="83"/>
      <c r="SN71" s="83"/>
      <c r="SO71" s="83"/>
      <c r="SP71" s="83"/>
      <c r="SQ71" s="83"/>
      <c r="SR71" s="83"/>
      <c r="SS71" s="83"/>
      <c r="ST71" s="83"/>
      <c r="SU71" s="83"/>
      <c r="SV71" s="83"/>
      <c r="SW71" s="83"/>
      <c r="SX71" s="83"/>
      <c r="SY71" s="83"/>
      <c r="SZ71" s="83"/>
      <c r="TA71" s="83"/>
      <c r="TB71" s="83"/>
      <c r="TC71" s="83"/>
      <c r="TD71" s="83"/>
      <c r="TE71" s="83"/>
      <c r="TF71" s="83"/>
      <c r="TG71" s="83"/>
      <c r="TH71" s="83"/>
      <c r="TI71" s="83"/>
      <c r="TJ71" s="83"/>
      <c r="TK71" s="83"/>
      <c r="TL71" s="83"/>
      <c r="TM71" s="83"/>
      <c r="TN71" s="83"/>
      <c r="TO71" s="83"/>
      <c r="TP71" s="83"/>
      <c r="TQ71" s="83"/>
      <c r="TR71" s="83"/>
      <c r="TS71" s="83"/>
      <c r="TT71" s="83"/>
      <c r="TU71" s="83"/>
      <c r="TV71" s="83"/>
      <c r="TW71" s="83"/>
      <c r="TX71" s="83"/>
      <c r="TY71" s="83"/>
      <c r="TZ71" s="83"/>
      <c r="UA71" s="83"/>
      <c r="UB71" s="83"/>
      <c r="UC71" s="83"/>
      <c r="UD71" s="83"/>
      <c r="UE71" s="83"/>
      <c r="UF71" s="83"/>
      <c r="UG71" s="83"/>
      <c r="UH71" s="83"/>
      <c r="UI71" s="83"/>
      <c r="UJ71" s="83"/>
      <c r="UK71" s="83"/>
      <c r="UL71" s="83"/>
      <c r="UM71" s="83"/>
      <c r="UN71" s="83"/>
      <c r="UO71" s="83"/>
      <c r="UP71" s="83"/>
      <c r="UQ71" s="83"/>
      <c r="UR71" s="83"/>
      <c r="US71" s="83"/>
      <c r="UT71" s="83"/>
      <c r="UU71" s="83"/>
      <c r="UV71" s="83"/>
      <c r="UW71" s="83"/>
      <c r="UX71" s="83"/>
      <c r="UY71" s="83"/>
      <c r="UZ71" s="83"/>
      <c r="VA71" s="83"/>
      <c r="VB71" s="83"/>
      <c r="VC71" s="83"/>
      <c r="VD71" s="83"/>
      <c r="VE71" s="83"/>
      <c r="VF71" s="83"/>
      <c r="VG71" s="83"/>
      <c r="VH71" s="83"/>
      <c r="VI71" s="83"/>
      <c r="VJ71" s="83"/>
      <c r="VK71" s="83"/>
      <c r="VL71" s="83"/>
      <c r="VM71" s="83"/>
      <c r="VN71" s="83"/>
      <c r="VO71" s="83"/>
      <c r="VP71" s="83"/>
      <c r="VQ71" s="83"/>
      <c r="VR71" s="83"/>
      <c r="VS71" s="83"/>
      <c r="VT71" s="83"/>
      <c r="VU71" s="83"/>
      <c r="VV71" s="83"/>
      <c r="VW71" s="83"/>
      <c r="VX71" s="83"/>
      <c r="VY71" s="83"/>
      <c r="VZ71" s="83"/>
      <c r="WA71" s="83"/>
      <c r="WB71" s="83"/>
      <c r="WC71" s="83"/>
      <c r="WD71" s="83"/>
      <c r="WE71" s="83"/>
      <c r="WF71" s="83"/>
      <c r="WG71" s="83"/>
      <c r="WH71" s="83"/>
      <c r="WI71" s="83"/>
      <c r="WJ71" s="83"/>
      <c r="WK71" s="83"/>
      <c r="WL71" s="83"/>
      <c r="WM71" s="83"/>
      <c r="WN71" s="83"/>
      <c r="WO71" s="83"/>
      <c r="WP71" s="83"/>
      <c r="WQ71" s="83"/>
      <c r="WR71" s="83"/>
      <c r="WS71" s="83"/>
      <c r="WT71" s="83"/>
      <c r="WU71" s="83"/>
      <c r="WV71" s="83"/>
      <c r="WW71" s="83"/>
      <c r="WX71" s="83"/>
      <c r="WY71" s="83"/>
      <c r="WZ71" s="83"/>
      <c r="XA71" s="83"/>
      <c r="XB71" s="83"/>
      <c r="XC71" s="83"/>
      <c r="XD71" s="83"/>
      <c r="XE71" s="83"/>
      <c r="XF71" s="83"/>
      <c r="XG71" s="83"/>
      <c r="XH71" s="83"/>
      <c r="XI71" s="83"/>
      <c r="XJ71" s="83"/>
      <c r="XK71" s="83"/>
      <c r="XL71" s="83"/>
      <c r="XM71" s="83"/>
      <c r="XN71" s="83"/>
      <c r="XO71" s="83"/>
      <c r="XP71" s="83"/>
      <c r="XQ71" s="83"/>
      <c r="XR71" s="83"/>
      <c r="XS71" s="83"/>
      <c r="XT71" s="83"/>
      <c r="XU71" s="83"/>
      <c r="XV71" s="83"/>
      <c r="XW71" s="83"/>
      <c r="XX71" s="83"/>
      <c r="XY71" s="83"/>
      <c r="XZ71" s="83"/>
      <c r="YA71" s="83"/>
      <c r="YB71" s="83"/>
      <c r="YC71" s="83"/>
      <c r="YD71" s="83"/>
      <c r="YE71" s="83"/>
      <c r="YF71" s="83"/>
      <c r="YG71" s="83"/>
      <c r="YH71" s="83"/>
      <c r="YI71" s="83"/>
      <c r="YJ71" s="83"/>
      <c r="YK71" s="83"/>
      <c r="YL71" s="83"/>
      <c r="YM71" s="83"/>
      <c r="YN71" s="83"/>
      <c r="YO71" s="83"/>
      <c r="YP71" s="83"/>
      <c r="YQ71" s="83"/>
      <c r="YR71" s="83"/>
      <c r="YS71" s="83"/>
      <c r="YT71" s="83"/>
      <c r="YU71" s="83"/>
      <c r="YV71" s="83"/>
      <c r="YW71" s="83"/>
      <c r="YX71" s="83"/>
      <c r="YY71" s="83"/>
      <c r="YZ71" s="83"/>
      <c r="ZA71" s="83"/>
      <c r="ZB71" s="83"/>
      <c r="ZC71" s="83"/>
      <c r="ZD71" s="83"/>
      <c r="ZE71" s="83"/>
      <c r="ZF71" s="83"/>
      <c r="ZG71" s="83"/>
      <c r="ZH71" s="83"/>
      <c r="ZI71" s="83"/>
      <c r="ZJ71" s="83"/>
      <c r="ZK71" s="83"/>
      <c r="ZL71" s="83"/>
      <c r="ZM71" s="83"/>
      <c r="ZN71" s="83"/>
      <c r="ZO71" s="83"/>
      <c r="ZP71" s="83"/>
      <c r="ZQ71" s="83"/>
      <c r="ZR71" s="83"/>
      <c r="ZS71" s="83"/>
      <c r="ZT71" s="83"/>
      <c r="ZU71" s="83"/>
      <c r="ZV71" s="83"/>
      <c r="ZW71" s="83"/>
      <c r="ZX71" s="83"/>
      <c r="ZY71" s="83"/>
      <c r="ZZ71" s="83"/>
      <c r="AAA71" s="83"/>
      <c r="AAB71" s="83"/>
      <c r="AAC71" s="83"/>
      <c r="AAD71" s="83"/>
      <c r="AAE71" s="83"/>
      <c r="AAF71" s="83"/>
      <c r="AAG71" s="83"/>
      <c r="AAH71" s="83"/>
      <c r="AAI71" s="83"/>
      <c r="AAJ71" s="83"/>
      <c r="AAK71" s="83"/>
      <c r="AAL71" s="83"/>
      <c r="AAM71" s="83"/>
      <c r="AAN71" s="83"/>
      <c r="AAO71" s="83"/>
      <c r="AAP71" s="83"/>
      <c r="AAQ71" s="83"/>
      <c r="AAR71" s="83"/>
      <c r="AAS71" s="83"/>
      <c r="AAT71" s="83"/>
      <c r="AAU71" s="83"/>
      <c r="AAV71" s="83"/>
      <c r="AAW71" s="83"/>
      <c r="AAX71" s="83"/>
      <c r="AAY71" s="83"/>
      <c r="AAZ71" s="83"/>
      <c r="ABA71" s="83"/>
      <c r="ABB71" s="83"/>
      <c r="ABC71" s="83"/>
      <c r="ABD71" s="83"/>
      <c r="ABE71" s="83"/>
      <c r="ABF71" s="83"/>
      <c r="ABG71" s="83"/>
      <c r="ABH71" s="83"/>
      <c r="ABI71" s="83"/>
      <c r="ABJ71" s="83"/>
      <c r="ABK71" s="83"/>
      <c r="ABL71" s="83"/>
      <c r="ABM71" s="83"/>
      <c r="ABN71" s="83"/>
      <c r="ABO71" s="83"/>
      <c r="ABP71" s="83"/>
      <c r="ABQ71" s="83"/>
      <c r="ABR71" s="83"/>
      <c r="ABS71" s="83"/>
      <c r="ABT71" s="83"/>
      <c r="ABU71" s="83"/>
      <c r="ABV71" s="83"/>
      <c r="ABW71" s="83"/>
      <c r="ABX71" s="83"/>
      <c r="ABY71" s="83"/>
      <c r="ABZ71" s="83"/>
      <c r="ACA71" s="83"/>
      <c r="ACB71" s="83"/>
      <c r="ACC71" s="83"/>
      <c r="ACD71" s="83"/>
      <c r="ACE71" s="83"/>
      <c r="ACF71" s="83"/>
      <c r="ACG71" s="83"/>
      <c r="ACH71" s="83"/>
      <c r="ACI71" s="83"/>
      <c r="ACJ71" s="83"/>
      <c r="ACK71" s="83"/>
      <c r="ACL71" s="83"/>
      <c r="ACM71" s="83"/>
      <c r="ACN71" s="83"/>
      <c r="ACO71" s="83"/>
      <c r="ACP71" s="83"/>
      <c r="ACQ71" s="83"/>
      <c r="ACR71" s="83"/>
      <c r="ACS71" s="83"/>
      <c r="ACT71" s="83"/>
      <c r="ACU71" s="83"/>
      <c r="ACV71" s="83"/>
      <c r="ACW71" s="83"/>
      <c r="ACX71" s="83"/>
      <c r="ACY71" s="83"/>
      <c r="ACZ71" s="83"/>
      <c r="ADA71" s="83"/>
      <c r="ADB71" s="83"/>
      <c r="ADC71" s="83"/>
      <c r="ADD71" s="83"/>
      <c r="ADE71" s="83"/>
      <c r="ADF71" s="83"/>
      <c r="ADG71" s="83"/>
      <c r="ADH71" s="83"/>
      <c r="ADI71" s="83"/>
      <c r="ADJ71" s="83"/>
      <c r="ADK71" s="83"/>
      <c r="ADL71" s="83"/>
      <c r="ADM71" s="83"/>
      <c r="ADN71" s="83"/>
      <c r="ADO71" s="83"/>
      <c r="ADP71" s="83"/>
      <c r="ADQ71" s="83"/>
      <c r="ADR71" s="83"/>
      <c r="ADS71" s="83"/>
      <c r="ADT71" s="83"/>
      <c r="ADU71" s="83"/>
      <c r="ADV71" s="83"/>
      <c r="ADW71" s="83"/>
      <c r="ADX71" s="83"/>
      <c r="ADY71" s="83"/>
      <c r="ADZ71" s="83"/>
      <c r="AEA71" s="83"/>
      <c r="AEB71" s="83"/>
      <c r="AEC71" s="83"/>
      <c r="AED71" s="83"/>
      <c r="AEE71" s="83"/>
      <c r="AEF71" s="83"/>
      <c r="AEG71" s="83"/>
      <c r="AEH71" s="83"/>
      <c r="AEI71" s="83"/>
      <c r="AEJ71" s="83"/>
      <c r="AEK71" s="83"/>
      <c r="AEL71" s="83"/>
      <c r="AEM71" s="83"/>
      <c r="AEN71" s="83"/>
      <c r="AEO71" s="83"/>
      <c r="AEP71" s="83"/>
      <c r="AEQ71" s="83"/>
      <c r="AER71" s="83"/>
      <c r="AES71" s="83"/>
      <c r="AET71" s="83"/>
      <c r="AEU71" s="83"/>
      <c r="AEV71" s="83"/>
      <c r="AEW71" s="83"/>
      <c r="AEX71" s="83"/>
      <c r="AEY71" s="83"/>
      <c r="AEZ71" s="83"/>
      <c r="AFA71" s="83"/>
      <c r="AFB71" s="83"/>
      <c r="AFC71" s="83"/>
      <c r="AFD71" s="83"/>
      <c r="AFE71" s="83"/>
      <c r="AFF71" s="83"/>
      <c r="AFG71" s="83"/>
      <c r="AFH71" s="83"/>
      <c r="AFI71" s="83"/>
      <c r="AFJ71" s="83"/>
      <c r="AFK71" s="83"/>
      <c r="AFL71" s="83"/>
      <c r="AFM71" s="83"/>
      <c r="AFN71" s="83"/>
      <c r="AFO71" s="83"/>
      <c r="AFP71" s="83"/>
      <c r="AFQ71" s="83"/>
      <c r="AFR71" s="83"/>
      <c r="AFS71" s="83"/>
      <c r="AFT71" s="83"/>
      <c r="AFU71" s="83"/>
      <c r="AFV71" s="83"/>
      <c r="AFW71" s="83"/>
      <c r="AFX71" s="83"/>
      <c r="AFY71" s="83"/>
      <c r="AFZ71" s="83"/>
      <c r="AGA71" s="83"/>
      <c r="AGB71" s="83"/>
      <c r="AGC71" s="83"/>
      <c r="AGD71" s="83"/>
      <c r="AGE71" s="83"/>
      <c r="AGF71" s="83"/>
      <c r="AGG71" s="83"/>
      <c r="AGH71" s="83"/>
      <c r="AGI71" s="83"/>
      <c r="AGJ71" s="83"/>
      <c r="AGK71" s="83"/>
      <c r="AGL71" s="83"/>
      <c r="AGM71" s="83"/>
      <c r="AGN71" s="83"/>
      <c r="AGO71" s="83"/>
      <c r="AGP71" s="83"/>
      <c r="AGQ71" s="83"/>
      <c r="AGR71" s="83"/>
      <c r="AGS71" s="83"/>
      <c r="AGT71" s="83"/>
      <c r="AGU71" s="83"/>
      <c r="AGV71" s="83"/>
      <c r="AGW71" s="83"/>
      <c r="AGX71" s="83"/>
      <c r="AGY71" s="83"/>
      <c r="AGZ71" s="83"/>
      <c r="AHA71" s="83"/>
      <c r="AHB71" s="83"/>
      <c r="AHC71" s="83"/>
      <c r="AHD71" s="83"/>
      <c r="AHE71" s="83"/>
      <c r="AHF71" s="83"/>
      <c r="AHG71" s="83"/>
      <c r="AHH71" s="83"/>
      <c r="AHI71" s="83"/>
      <c r="AHJ71" s="83"/>
      <c r="AHK71" s="83"/>
      <c r="AHL71" s="83"/>
      <c r="AHM71" s="83"/>
      <c r="AHN71" s="83"/>
      <c r="AHO71" s="83"/>
      <c r="AHP71" s="83"/>
      <c r="AHQ71" s="83"/>
      <c r="AHR71" s="83"/>
      <c r="AHS71" s="83"/>
      <c r="AHT71" s="83"/>
      <c r="AHU71" s="83"/>
      <c r="AHV71" s="83"/>
      <c r="AHW71" s="83"/>
      <c r="AHX71" s="83"/>
      <c r="AHY71" s="83"/>
      <c r="AHZ71" s="83"/>
      <c r="AIA71" s="83"/>
      <c r="AIB71" s="83"/>
      <c r="AIC71" s="83"/>
      <c r="AID71" s="83"/>
      <c r="AIE71" s="83"/>
      <c r="AIF71" s="83"/>
      <c r="AIG71" s="83"/>
      <c r="AIH71" s="83"/>
      <c r="AII71" s="83"/>
      <c r="AIJ71" s="83"/>
      <c r="AIK71" s="83"/>
      <c r="AIL71" s="83"/>
      <c r="AIM71" s="83"/>
      <c r="AIN71" s="83"/>
      <c r="AIO71" s="83"/>
      <c r="AIP71" s="83"/>
      <c r="AIQ71" s="83"/>
      <c r="AIR71" s="83"/>
      <c r="AIS71" s="83"/>
      <c r="AIT71" s="83"/>
      <c r="AIU71" s="83"/>
      <c r="AIV71" s="83"/>
      <c r="AIW71" s="83"/>
      <c r="AIX71" s="83"/>
      <c r="AIY71" s="83"/>
      <c r="AIZ71" s="83"/>
      <c r="AJA71" s="83"/>
      <c r="AJB71" s="83"/>
      <c r="AJC71" s="83"/>
      <c r="AJD71" s="83"/>
      <c r="AJE71" s="83"/>
      <c r="AJF71" s="83"/>
      <c r="AJG71" s="83"/>
      <c r="AJH71" s="83"/>
      <c r="AJI71" s="83"/>
      <c r="AJJ71" s="83"/>
      <c r="AJK71" s="83"/>
      <c r="AJL71" s="83"/>
      <c r="AJM71" s="83"/>
      <c r="AJN71" s="83"/>
      <c r="AJO71" s="83"/>
      <c r="AJP71" s="83"/>
      <c r="AJQ71" s="83"/>
      <c r="AJR71" s="83"/>
      <c r="AJS71" s="83"/>
      <c r="AJT71" s="83"/>
      <c r="AJU71" s="83"/>
      <c r="AJV71" s="83"/>
      <c r="AJW71" s="83"/>
      <c r="AJX71" s="83"/>
      <c r="AJY71" s="83"/>
      <c r="AJZ71" s="83"/>
      <c r="AKA71" s="83"/>
      <c r="AKB71" s="83"/>
      <c r="AKC71" s="83"/>
      <c r="AKD71" s="83"/>
      <c r="AKE71" s="83"/>
      <c r="AKF71" s="83"/>
      <c r="AKG71" s="83"/>
      <c r="AKH71" s="83"/>
      <c r="AKI71" s="83"/>
      <c r="AKJ71" s="83"/>
      <c r="AKK71" s="83"/>
      <c r="AKL71" s="83"/>
      <c r="AKM71" s="83"/>
      <c r="AKN71" s="83"/>
      <c r="AKO71" s="83"/>
      <c r="AKP71" s="83"/>
      <c r="AKQ71" s="83"/>
      <c r="AKR71" s="83"/>
      <c r="AKS71" s="83"/>
      <c r="AKT71" s="83"/>
      <c r="AKU71" s="83"/>
      <c r="AKV71" s="83"/>
      <c r="AKW71" s="83"/>
      <c r="AKX71" s="83"/>
      <c r="AKY71" s="83"/>
      <c r="AKZ71" s="83"/>
      <c r="ALA71" s="83"/>
      <c r="ALB71" s="83"/>
      <c r="ALC71" s="83"/>
      <c r="ALD71" s="83"/>
      <c r="ALE71" s="83"/>
      <c r="ALF71" s="83"/>
      <c r="ALG71" s="83"/>
      <c r="ALH71" s="83"/>
      <c r="ALI71" s="83"/>
      <c r="ALJ71" s="83"/>
      <c r="ALK71" s="83"/>
      <c r="ALL71" s="83"/>
      <c r="ALM71" s="83"/>
      <c r="ALN71" s="83"/>
      <c r="ALO71" s="83"/>
      <c r="ALP71" s="83"/>
      <c r="ALQ71" s="83"/>
      <c r="ALR71" s="83"/>
      <c r="ALS71" s="83"/>
      <c r="ALT71" s="83"/>
      <c r="ALU71" s="83"/>
      <c r="ALV71" s="83"/>
      <c r="ALW71" s="83"/>
      <c r="ALX71" s="83"/>
      <c r="ALY71" s="83"/>
      <c r="ALZ71" s="83"/>
      <c r="AMA71" s="83"/>
      <c r="AMB71" s="83"/>
      <c r="AMC71" s="83"/>
      <c r="AMD71" s="83"/>
      <c r="AME71" s="83"/>
      <c r="AMF71" s="83"/>
      <c r="AMG71" s="83"/>
      <c r="AMH71" s="83"/>
      <c r="AMI71" s="83"/>
      <c r="AMJ71" s="83"/>
      <c r="AMK71" s="83"/>
      <c r="AML71" s="83"/>
      <c r="AMM71" s="83"/>
      <c r="AMN71" s="83"/>
      <c r="AMO71" s="83"/>
      <c r="AMP71" s="83"/>
      <c r="AMQ71" s="83"/>
      <c r="AMR71" s="83"/>
      <c r="AMS71" s="83"/>
      <c r="AMT71" s="83"/>
      <c r="AMU71" s="83"/>
      <c r="AMV71" s="83"/>
      <c r="AMW71" s="83"/>
      <c r="AMX71" s="38"/>
      <c r="AMY71" s="38"/>
      <c r="AMZ71" s="38"/>
      <c r="ANA71" s="38"/>
      <c r="ANB71" s="38"/>
      <c r="ANC71" s="38"/>
      <c r="AND71" s="38"/>
      <c r="ANE71" s="38"/>
      <c r="ANF71" s="38"/>
      <c r="ANG71" s="38"/>
      <c r="ANK71" s="0"/>
      <c r="ANL71" s="0"/>
      <c r="ANM71" s="0"/>
      <c r="XFD71" s="0"/>
    </row>
    <row r="72" s="6" customFormat="true" ht="15" hidden="false" customHeight="true" outlineLevel="0" collapsed="false">
      <c r="A72" s="1" t="n">
        <v>17</v>
      </c>
      <c r="B72" s="1" t="n">
        <v>17</v>
      </c>
      <c r="C72" s="2" t="s">
        <v>63</v>
      </c>
      <c r="D72" s="3" t="n">
        <v>0.0292204</v>
      </c>
      <c r="E72" s="3" t="n">
        <v>-0.0709075</v>
      </c>
      <c r="F72" s="3" t="n">
        <v>0.959169857871471</v>
      </c>
      <c r="G72" s="3" t="n">
        <v>-0.145275</v>
      </c>
      <c r="H72" s="3" t="n">
        <v>0.198432</v>
      </c>
      <c r="I72" s="3" t="n">
        <v>1.05459520356964</v>
      </c>
      <c r="J72" s="3" t="n">
        <v>-0.0492749</v>
      </c>
      <c r="K72" s="3" t="n">
        <v>-0.134075</v>
      </c>
      <c r="L72" s="3" t="n">
        <v>0.83247682113136</v>
      </c>
      <c r="M72" s="3" t="n">
        <v>0.84761436913538</v>
      </c>
      <c r="N72" s="3" t="n">
        <v>0.993470907755785</v>
      </c>
      <c r="O72" s="3" t="n">
        <v>0.842080216731773</v>
      </c>
      <c r="P72" s="4" t="n">
        <v>1</v>
      </c>
      <c r="Q72" s="6" t="n">
        <v>1</v>
      </c>
      <c r="R72" s="6" t="n">
        <v>1</v>
      </c>
      <c r="S72" s="4" t="n">
        <v>12</v>
      </c>
      <c r="T72" s="4" t="n">
        <v>12</v>
      </c>
      <c r="U72" s="3" t="s">
        <v>74</v>
      </c>
      <c r="V72" s="3" t="n">
        <v>46.8</v>
      </c>
      <c r="W72" s="3" t="n">
        <v>60.8</v>
      </c>
      <c r="X72" s="2" t="s">
        <v>73</v>
      </c>
      <c r="Y72" s="8" t="n">
        <v>41969</v>
      </c>
      <c r="Z72" s="84" t="n">
        <v>41974</v>
      </c>
      <c r="AA72" s="2" t="s">
        <v>66</v>
      </c>
      <c r="AB72" s="3" t="s">
        <v>74</v>
      </c>
      <c r="AC72" s="4" t="n">
        <v>23</v>
      </c>
      <c r="AD72" s="4" t="n">
        <v>1</v>
      </c>
      <c r="AE72" s="4" t="s">
        <v>85</v>
      </c>
      <c r="AF72" s="4" t="n">
        <v>4</v>
      </c>
      <c r="AG72" s="4" t="s">
        <v>86</v>
      </c>
      <c r="AH72" s="4" t="n">
        <v>1</v>
      </c>
      <c r="AI72" s="4" t="s">
        <v>77</v>
      </c>
      <c r="AJ72" s="2" t="s">
        <v>70</v>
      </c>
      <c r="AK72" s="3" t="n">
        <v>46.8</v>
      </c>
      <c r="AL72" s="4" t="n">
        <v>5</v>
      </c>
      <c r="AM72" s="2" t="s">
        <v>73</v>
      </c>
      <c r="AN72" s="2"/>
      <c r="AO72" s="2"/>
      <c r="AP72" s="2" t="s">
        <v>71</v>
      </c>
      <c r="AQ72" s="2"/>
      <c r="AR72" s="2"/>
      <c r="AS72" s="2"/>
      <c r="AT72" s="2"/>
      <c r="AU72" s="2" t="n">
        <v>60</v>
      </c>
      <c r="AV72" s="85" t="n">
        <v>55</v>
      </c>
      <c r="AW72" s="85" t="n">
        <v>5</v>
      </c>
      <c r="AX72" s="86" t="s">
        <v>72</v>
      </c>
      <c r="AY72" s="87" t="n">
        <v>0</v>
      </c>
      <c r="AZ72" s="88" t="n">
        <v>0</v>
      </c>
      <c r="BA72" s="87" t="n">
        <v>0</v>
      </c>
      <c r="BB72" s="65"/>
      <c r="BC72" s="61"/>
      <c r="BD72" s="61"/>
      <c r="BE72" s="61"/>
      <c r="BF72" s="61"/>
      <c r="BG72" s="14"/>
      <c r="BH72" s="14"/>
      <c r="BI72" s="14"/>
      <c r="BJ72" s="14"/>
      <c r="BK72" s="14"/>
      <c r="BL72" s="14"/>
      <c r="BM72" s="14"/>
      <c r="BN72" s="14"/>
      <c r="BO72" s="14"/>
      <c r="BP72" s="14"/>
      <c r="BQ72" s="61"/>
      <c r="BR72" s="61"/>
      <c r="BS72" s="61"/>
      <c r="BT72" s="61"/>
      <c r="BU72" s="61"/>
      <c r="BV72" s="61"/>
      <c r="BW72" s="61"/>
      <c r="BX72" s="61"/>
      <c r="BY72" s="61"/>
      <c r="BZ72" s="61"/>
      <c r="CA72" s="61"/>
      <c r="CB72" s="61"/>
      <c r="CC72" s="61"/>
      <c r="CD72" s="61"/>
      <c r="CE72" s="61"/>
      <c r="CF72" s="61"/>
      <c r="CG72" s="61"/>
      <c r="CH72" s="61"/>
      <c r="CI72" s="61"/>
      <c r="CJ72" s="61"/>
      <c r="CK72" s="61"/>
      <c r="CL72" s="82"/>
      <c r="CM72" s="83"/>
      <c r="CN72" s="83"/>
      <c r="CO72" s="83"/>
      <c r="CP72" s="83"/>
      <c r="CQ72" s="83"/>
      <c r="CR72" s="83"/>
      <c r="CS72" s="83"/>
      <c r="CT72" s="83"/>
      <c r="CU72" s="83"/>
      <c r="CV72" s="83"/>
      <c r="CW72" s="83"/>
      <c r="CX72" s="83"/>
      <c r="CY72" s="83"/>
      <c r="CZ72" s="83"/>
      <c r="DA72" s="83"/>
      <c r="DB72" s="83"/>
      <c r="DC72" s="83"/>
      <c r="DD72" s="83"/>
      <c r="DE72" s="83"/>
      <c r="DF72" s="83"/>
      <c r="DG72" s="83"/>
      <c r="DH72" s="83"/>
      <c r="DI72" s="83"/>
      <c r="DJ72" s="83"/>
      <c r="DK72" s="83"/>
      <c r="DL72" s="83"/>
      <c r="DM72" s="83"/>
      <c r="DN72" s="83"/>
      <c r="DO72" s="83"/>
      <c r="DP72" s="83"/>
      <c r="DQ72" s="83"/>
      <c r="DR72" s="83"/>
      <c r="DS72" s="83"/>
      <c r="DT72" s="83"/>
      <c r="DU72" s="83"/>
      <c r="DV72" s="83"/>
      <c r="DW72" s="83"/>
      <c r="DX72" s="83"/>
      <c r="DY72" s="83"/>
      <c r="DZ72" s="83"/>
      <c r="EA72" s="83"/>
      <c r="EB72" s="83"/>
      <c r="EC72" s="83"/>
      <c r="ED72" s="83"/>
      <c r="EE72" s="83"/>
      <c r="EF72" s="83"/>
      <c r="EG72" s="83"/>
      <c r="EH72" s="83"/>
      <c r="EI72" s="83"/>
      <c r="EJ72" s="83"/>
      <c r="EK72" s="83"/>
      <c r="EL72" s="83"/>
      <c r="EM72" s="83"/>
      <c r="EN72" s="83"/>
      <c r="EO72" s="83"/>
      <c r="EP72" s="83"/>
      <c r="EQ72" s="83"/>
      <c r="ER72" s="83"/>
      <c r="ES72" s="83"/>
      <c r="ET72" s="83"/>
      <c r="EU72" s="83"/>
      <c r="EV72" s="83"/>
      <c r="EW72" s="83"/>
      <c r="EX72" s="83"/>
      <c r="EY72" s="83"/>
      <c r="EZ72" s="83"/>
      <c r="FA72" s="83"/>
      <c r="FB72" s="83"/>
      <c r="FC72" s="83"/>
      <c r="FD72" s="83"/>
      <c r="FE72" s="83"/>
      <c r="FF72" s="83"/>
      <c r="FG72" s="83"/>
      <c r="FH72" s="83"/>
      <c r="FI72" s="83"/>
      <c r="FJ72" s="83"/>
      <c r="FK72" s="83"/>
      <c r="FL72" s="83"/>
      <c r="FM72" s="83"/>
      <c r="FN72" s="83"/>
      <c r="FO72" s="83"/>
      <c r="FP72" s="83"/>
      <c r="FQ72" s="83"/>
      <c r="FR72" s="83"/>
      <c r="FS72" s="83"/>
      <c r="FT72" s="83"/>
      <c r="FU72" s="83"/>
      <c r="FV72" s="83"/>
      <c r="FW72" s="83"/>
      <c r="FX72" s="83"/>
      <c r="FY72" s="83"/>
      <c r="FZ72" s="83"/>
      <c r="GA72" s="83"/>
      <c r="GB72" s="83"/>
      <c r="GC72" s="83"/>
      <c r="GD72" s="83"/>
      <c r="GE72" s="83"/>
      <c r="GF72" s="83"/>
      <c r="GG72" s="83"/>
      <c r="GH72" s="83"/>
      <c r="GI72" s="83"/>
      <c r="GJ72" s="83"/>
      <c r="GK72" s="83"/>
      <c r="GL72" s="83"/>
      <c r="GM72" s="83"/>
      <c r="GN72" s="83"/>
      <c r="GO72" s="83"/>
      <c r="GP72" s="83"/>
      <c r="GQ72" s="83"/>
      <c r="GR72" s="83"/>
      <c r="GS72" s="83"/>
      <c r="GT72" s="83"/>
      <c r="GU72" s="83"/>
      <c r="GV72" s="83"/>
      <c r="GW72" s="83"/>
      <c r="GX72" s="83"/>
      <c r="GY72" s="83"/>
      <c r="GZ72" s="83"/>
      <c r="HA72" s="83"/>
      <c r="HB72" s="83"/>
      <c r="HC72" s="83"/>
      <c r="HD72" s="83"/>
      <c r="HE72" s="83"/>
      <c r="HF72" s="83"/>
      <c r="HG72" s="83"/>
      <c r="HH72" s="83"/>
      <c r="HI72" s="83"/>
      <c r="HJ72" s="83"/>
      <c r="HK72" s="83"/>
      <c r="HL72" s="83"/>
      <c r="HM72" s="83"/>
      <c r="HN72" s="83"/>
      <c r="HO72" s="83"/>
      <c r="HP72" s="83"/>
      <c r="HQ72" s="83"/>
      <c r="HR72" s="83"/>
      <c r="HS72" s="83"/>
      <c r="HT72" s="83"/>
      <c r="HU72" s="83"/>
      <c r="HV72" s="83"/>
      <c r="HW72" s="83"/>
      <c r="HX72" s="83"/>
      <c r="HY72" s="83"/>
      <c r="HZ72" s="83"/>
      <c r="IA72" s="83"/>
      <c r="IB72" s="83"/>
      <c r="IC72" s="83"/>
      <c r="ID72" s="83"/>
      <c r="IE72" s="83"/>
      <c r="IF72" s="83"/>
      <c r="IG72" s="83"/>
      <c r="IH72" s="83"/>
      <c r="II72" s="83"/>
      <c r="IJ72" s="83"/>
      <c r="IK72" s="83"/>
      <c r="IL72" s="83"/>
      <c r="IM72" s="83"/>
      <c r="IN72" s="83"/>
      <c r="IO72" s="83"/>
      <c r="IP72" s="83"/>
      <c r="IQ72" s="83"/>
      <c r="IR72" s="83"/>
      <c r="IS72" s="83"/>
      <c r="IT72" s="83"/>
      <c r="IU72" s="83"/>
      <c r="IV72" s="83"/>
      <c r="IW72" s="83"/>
      <c r="IX72" s="83"/>
      <c r="IY72" s="83"/>
      <c r="IZ72" s="83"/>
      <c r="JA72" s="83"/>
      <c r="JB72" s="83"/>
      <c r="JC72" s="83"/>
      <c r="JD72" s="83"/>
      <c r="JE72" s="83"/>
      <c r="JF72" s="83"/>
      <c r="JG72" s="83"/>
      <c r="JH72" s="83"/>
      <c r="JI72" s="83"/>
      <c r="JJ72" s="83"/>
      <c r="JK72" s="83"/>
      <c r="JL72" s="83"/>
      <c r="JM72" s="83"/>
      <c r="JN72" s="83"/>
      <c r="JO72" s="83"/>
      <c r="JP72" s="83"/>
      <c r="JQ72" s="83"/>
      <c r="JR72" s="83"/>
      <c r="JS72" s="83"/>
      <c r="JT72" s="83"/>
      <c r="JU72" s="83"/>
      <c r="JV72" s="83"/>
      <c r="JW72" s="83"/>
      <c r="JX72" s="83"/>
      <c r="JY72" s="83"/>
      <c r="JZ72" s="83"/>
      <c r="KA72" s="83"/>
      <c r="KB72" s="83"/>
      <c r="KC72" s="83"/>
      <c r="KD72" s="83"/>
      <c r="KE72" s="83"/>
      <c r="KF72" s="83"/>
      <c r="KG72" s="83"/>
      <c r="KH72" s="83"/>
      <c r="KI72" s="83"/>
      <c r="KJ72" s="83"/>
      <c r="KK72" s="83"/>
      <c r="KL72" s="83"/>
      <c r="KM72" s="83"/>
      <c r="KN72" s="83"/>
      <c r="KO72" s="83"/>
      <c r="KP72" s="83"/>
      <c r="KQ72" s="83"/>
      <c r="KR72" s="83"/>
      <c r="KS72" s="83"/>
      <c r="KT72" s="83"/>
      <c r="KU72" s="83"/>
      <c r="KV72" s="83"/>
      <c r="KW72" s="83"/>
      <c r="KX72" s="83"/>
      <c r="KY72" s="83"/>
      <c r="KZ72" s="83"/>
      <c r="LA72" s="83"/>
      <c r="LB72" s="83"/>
      <c r="LC72" s="83"/>
      <c r="LD72" s="83"/>
      <c r="LE72" s="83"/>
      <c r="LF72" s="83"/>
      <c r="LG72" s="83"/>
      <c r="LH72" s="83"/>
      <c r="LI72" s="83"/>
      <c r="LJ72" s="83"/>
      <c r="LK72" s="83"/>
      <c r="LL72" s="83"/>
      <c r="LM72" s="83"/>
      <c r="LN72" s="83"/>
      <c r="LO72" s="83"/>
      <c r="LP72" s="83"/>
      <c r="LQ72" s="83"/>
      <c r="LR72" s="83"/>
      <c r="LS72" s="83"/>
      <c r="LT72" s="83"/>
      <c r="LU72" s="83"/>
      <c r="LV72" s="83"/>
      <c r="LW72" s="83"/>
      <c r="LX72" s="83"/>
      <c r="LY72" s="83"/>
      <c r="LZ72" s="83"/>
      <c r="MA72" s="83"/>
      <c r="MB72" s="83"/>
      <c r="MC72" s="83"/>
      <c r="MD72" s="83"/>
      <c r="ME72" s="83"/>
      <c r="MF72" s="83"/>
      <c r="MG72" s="83"/>
      <c r="MH72" s="83"/>
      <c r="MI72" s="83"/>
      <c r="MJ72" s="83"/>
      <c r="MK72" s="83"/>
      <c r="ML72" s="83"/>
      <c r="MM72" s="83"/>
      <c r="MN72" s="83"/>
      <c r="MO72" s="83"/>
      <c r="MP72" s="83"/>
      <c r="MQ72" s="83"/>
      <c r="MR72" s="83"/>
      <c r="MS72" s="83"/>
      <c r="MT72" s="83"/>
      <c r="MU72" s="83"/>
      <c r="MV72" s="83"/>
      <c r="MW72" s="83"/>
      <c r="MX72" s="83"/>
      <c r="MY72" s="83"/>
      <c r="MZ72" s="83"/>
      <c r="NA72" s="83"/>
      <c r="NB72" s="83"/>
      <c r="NC72" s="83"/>
      <c r="ND72" s="83"/>
      <c r="NE72" s="83"/>
      <c r="NF72" s="83"/>
      <c r="NG72" s="83"/>
      <c r="NH72" s="83"/>
      <c r="NI72" s="83"/>
      <c r="NJ72" s="83"/>
      <c r="NK72" s="83"/>
      <c r="NL72" s="83"/>
      <c r="NM72" s="83"/>
      <c r="NN72" s="83"/>
      <c r="NO72" s="83"/>
      <c r="NP72" s="83"/>
      <c r="NQ72" s="83"/>
      <c r="NR72" s="83"/>
      <c r="NS72" s="83"/>
      <c r="NT72" s="83"/>
      <c r="NU72" s="83"/>
      <c r="NV72" s="83"/>
      <c r="NW72" s="83"/>
      <c r="NX72" s="83"/>
      <c r="NY72" s="83"/>
      <c r="NZ72" s="83"/>
      <c r="OA72" s="83"/>
      <c r="OB72" s="83"/>
      <c r="OC72" s="83"/>
      <c r="OD72" s="83"/>
      <c r="OE72" s="83"/>
      <c r="OF72" s="83"/>
      <c r="OG72" s="83"/>
      <c r="OH72" s="83"/>
      <c r="OI72" s="83"/>
      <c r="OJ72" s="83"/>
      <c r="OK72" s="83"/>
      <c r="OL72" s="83"/>
      <c r="OM72" s="83"/>
      <c r="ON72" s="83"/>
      <c r="OO72" s="83"/>
      <c r="OP72" s="83"/>
      <c r="OQ72" s="83"/>
      <c r="OR72" s="83"/>
      <c r="OS72" s="83"/>
      <c r="OT72" s="83"/>
      <c r="OU72" s="83"/>
      <c r="OV72" s="83"/>
      <c r="OW72" s="83"/>
      <c r="OX72" s="83"/>
      <c r="OY72" s="83"/>
      <c r="OZ72" s="83"/>
      <c r="PA72" s="83"/>
      <c r="PB72" s="83"/>
      <c r="PC72" s="83"/>
      <c r="PD72" s="83"/>
      <c r="PE72" s="83"/>
      <c r="PF72" s="83"/>
      <c r="PG72" s="83"/>
      <c r="PH72" s="83"/>
      <c r="PI72" s="83"/>
      <c r="PJ72" s="83"/>
      <c r="PK72" s="83"/>
      <c r="PL72" s="83"/>
      <c r="PM72" s="83"/>
      <c r="PN72" s="83"/>
      <c r="PO72" s="83"/>
      <c r="PP72" s="83"/>
      <c r="PQ72" s="83"/>
      <c r="PR72" s="83"/>
      <c r="PS72" s="83"/>
      <c r="PT72" s="83"/>
      <c r="PU72" s="83"/>
      <c r="PV72" s="83"/>
      <c r="PW72" s="83"/>
      <c r="PX72" s="83"/>
      <c r="PY72" s="83"/>
      <c r="PZ72" s="83"/>
      <c r="QA72" s="83"/>
      <c r="QB72" s="83"/>
      <c r="QC72" s="83"/>
      <c r="QD72" s="83"/>
      <c r="QE72" s="83"/>
      <c r="QF72" s="83"/>
      <c r="QG72" s="83"/>
      <c r="QH72" s="83"/>
      <c r="QI72" s="83"/>
      <c r="QJ72" s="83"/>
      <c r="QK72" s="83"/>
      <c r="QL72" s="83"/>
      <c r="QM72" s="83"/>
      <c r="QN72" s="83"/>
      <c r="QO72" s="83"/>
      <c r="QP72" s="83"/>
      <c r="QQ72" s="83"/>
      <c r="QR72" s="83"/>
      <c r="QS72" s="83"/>
      <c r="QT72" s="83"/>
      <c r="QU72" s="83"/>
      <c r="QV72" s="83"/>
      <c r="QW72" s="83"/>
      <c r="QX72" s="83"/>
      <c r="QY72" s="83"/>
      <c r="QZ72" s="83"/>
      <c r="RA72" s="83"/>
      <c r="RB72" s="83"/>
      <c r="RC72" s="83"/>
      <c r="RD72" s="83"/>
      <c r="RE72" s="83"/>
      <c r="RF72" s="83"/>
      <c r="RG72" s="83"/>
      <c r="RH72" s="83"/>
      <c r="RI72" s="83"/>
      <c r="RJ72" s="83"/>
      <c r="RK72" s="83"/>
      <c r="RL72" s="83"/>
      <c r="RM72" s="83"/>
      <c r="RN72" s="83"/>
      <c r="RO72" s="83"/>
      <c r="RP72" s="83"/>
      <c r="RQ72" s="83"/>
      <c r="RR72" s="83"/>
      <c r="RS72" s="83"/>
      <c r="RT72" s="83"/>
      <c r="RU72" s="83"/>
      <c r="RV72" s="83"/>
      <c r="RW72" s="83"/>
      <c r="RX72" s="83"/>
      <c r="RY72" s="83"/>
      <c r="RZ72" s="83"/>
      <c r="SA72" s="83"/>
      <c r="SB72" s="83"/>
      <c r="SC72" s="83"/>
      <c r="SD72" s="83"/>
      <c r="SE72" s="83"/>
      <c r="SF72" s="83"/>
      <c r="SG72" s="83"/>
      <c r="SH72" s="83"/>
      <c r="SI72" s="83"/>
      <c r="SJ72" s="83"/>
      <c r="SK72" s="83"/>
      <c r="SL72" s="83"/>
      <c r="SM72" s="83"/>
      <c r="SN72" s="83"/>
      <c r="SO72" s="83"/>
      <c r="SP72" s="83"/>
      <c r="SQ72" s="83"/>
      <c r="SR72" s="83"/>
      <c r="SS72" s="83"/>
      <c r="ST72" s="83"/>
      <c r="SU72" s="83"/>
      <c r="SV72" s="83"/>
      <c r="SW72" s="83"/>
      <c r="SX72" s="83"/>
      <c r="SY72" s="83"/>
      <c r="SZ72" s="83"/>
      <c r="TA72" s="83"/>
      <c r="TB72" s="83"/>
      <c r="TC72" s="83"/>
      <c r="TD72" s="83"/>
      <c r="TE72" s="83"/>
      <c r="TF72" s="83"/>
      <c r="TG72" s="83"/>
      <c r="TH72" s="83"/>
      <c r="TI72" s="83"/>
      <c r="TJ72" s="83"/>
      <c r="TK72" s="83"/>
      <c r="TL72" s="83"/>
      <c r="TM72" s="83"/>
      <c r="TN72" s="83"/>
      <c r="TO72" s="83"/>
      <c r="TP72" s="83"/>
      <c r="TQ72" s="83"/>
      <c r="TR72" s="83"/>
      <c r="TS72" s="83"/>
      <c r="TT72" s="83"/>
      <c r="TU72" s="83"/>
      <c r="TV72" s="83"/>
      <c r="TW72" s="83"/>
      <c r="TX72" s="83"/>
      <c r="TY72" s="83"/>
      <c r="TZ72" s="83"/>
      <c r="UA72" s="83"/>
      <c r="UB72" s="83"/>
      <c r="UC72" s="83"/>
      <c r="UD72" s="83"/>
      <c r="UE72" s="83"/>
      <c r="UF72" s="83"/>
      <c r="UG72" s="83"/>
      <c r="UH72" s="83"/>
      <c r="UI72" s="83"/>
      <c r="UJ72" s="83"/>
      <c r="UK72" s="83"/>
      <c r="UL72" s="83"/>
      <c r="UM72" s="83"/>
      <c r="UN72" s="83"/>
      <c r="UO72" s="83"/>
      <c r="UP72" s="83"/>
      <c r="UQ72" s="83"/>
      <c r="UR72" s="83"/>
      <c r="US72" s="83"/>
      <c r="UT72" s="83"/>
      <c r="UU72" s="83"/>
      <c r="UV72" s="83"/>
      <c r="UW72" s="83"/>
      <c r="UX72" s="83"/>
      <c r="UY72" s="83"/>
      <c r="UZ72" s="83"/>
      <c r="VA72" s="83"/>
      <c r="VB72" s="83"/>
      <c r="VC72" s="83"/>
      <c r="VD72" s="83"/>
      <c r="VE72" s="83"/>
      <c r="VF72" s="83"/>
      <c r="VG72" s="83"/>
      <c r="VH72" s="83"/>
      <c r="VI72" s="83"/>
      <c r="VJ72" s="83"/>
      <c r="VK72" s="83"/>
      <c r="VL72" s="83"/>
      <c r="VM72" s="83"/>
      <c r="VN72" s="83"/>
      <c r="VO72" s="83"/>
      <c r="VP72" s="83"/>
      <c r="VQ72" s="83"/>
      <c r="VR72" s="83"/>
      <c r="VS72" s="83"/>
      <c r="VT72" s="83"/>
      <c r="VU72" s="83"/>
      <c r="VV72" s="83"/>
      <c r="VW72" s="83"/>
      <c r="VX72" s="83"/>
      <c r="VY72" s="83"/>
      <c r="VZ72" s="83"/>
      <c r="WA72" s="83"/>
      <c r="WB72" s="83"/>
      <c r="WC72" s="83"/>
      <c r="WD72" s="83"/>
      <c r="WE72" s="83"/>
      <c r="WF72" s="83"/>
      <c r="WG72" s="83"/>
      <c r="WH72" s="83"/>
      <c r="WI72" s="83"/>
      <c r="WJ72" s="83"/>
      <c r="WK72" s="83"/>
      <c r="WL72" s="83"/>
      <c r="WM72" s="83"/>
      <c r="WN72" s="83"/>
      <c r="WO72" s="83"/>
      <c r="WP72" s="83"/>
      <c r="WQ72" s="83"/>
      <c r="WR72" s="83"/>
      <c r="WS72" s="83"/>
      <c r="WT72" s="83"/>
      <c r="WU72" s="83"/>
      <c r="WV72" s="83"/>
      <c r="WW72" s="83"/>
      <c r="WX72" s="83"/>
      <c r="WY72" s="83"/>
      <c r="WZ72" s="83"/>
      <c r="XA72" s="83"/>
      <c r="XB72" s="83"/>
      <c r="XC72" s="83"/>
      <c r="XD72" s="83"/>
      <c r="XE72" s="83"/>
      <c r="XF72" s="83"/>
      <c r="XG72" s="83"/>
      <c r="XH72" s="83"/>
      <c r="XI72" s="83"/>
      <c r="XJ72" s="83"/>
      <c r="XK72" s="83"/>
      <c r="XL72" s="83"/>
      <c r="XM72" s="83"/>
      <c r="XN72" s="83"/>
      <c r="XO72" s="83"/>
      <c r="XP72" s="83"/>
      <c r="XQ72" s="83"/>
      <c r="XR72" s="83"/>
      <c r="XS72" s="83"/>
      <c r="XT72" s="83"/>
      <c r="XU72" s="83"/>
      <c r="XV72" s="83"/>
      <c r="XW72" s="83"/>
      <c r="XX72" s="83"/>
      <c r="XY72" s="83"/>
      <c r="XZ72" s="83"/>
      <c r="YA72" s="83"/>
      <c r="YB72" s="83"/>
      <c r="YC72" s="83"/>
      <c r="YD72" s="83"/>
      <c r="YE72" s="83"/>
      <c r="YF72" s="83"/>
      <c r="YG72" s="83"/>
      <c r="YH72" s="83"/>
      <c r="YI72" s="83"/>
      <c r="YJ72" s="83"/>
      <c r="YK72" s="83"/>
      <c r="YL72" s="83"/>
      <c r="YM72" s="83"/>
      <c r="YN72" s="83"/>
      <c r="YO72" s="83"/>
      <c r="YP72" s="83"/>
      <c r="YQ72" s="83"/>
      <c r="YR72" s="83"/>
      <c r="YS72" s="83"/>
      <c r="YT72" s="83"/>
      <c r="YU72" s="83"/>
      <c r="YV72" s="83"/>
      <c r="YW72" s="83"/>
      <c r="YX72" s="83"/>
      <c r="YY72" s="83"/>
      <c r="YZ72" s="83"/>
      <c r="ZA72" s="83"/>
      <c r="ZB72" s="83"/>
      <c r="ZC72" s="83"/>
      <c r="ZD72" s="83"/>
      <c r="ZE72" s="83"/>
      <c r="ZF72" s="83"/>
      <c r="ZG72" s="83"/>
      <c r="ZH72" s="83"/>
      <c r="ZI72" s="83"/>
      <c r="ZJ72" s="83"/>
      <c r="ZK72" s="83"/>
      <c r="ZL72" s="83"/>
      <c r="ZM72" s="83"/>
      <c r="ZN72" s="83"/>
      <c r="ZO72" s="83"/>
      <c r="ZP72" s="83"/>
      <c r="ZQ72" s="83"/>
      <c r="ZR72" s="83"/>
      <c r="ZS72" s="83"/>
      <c r="ZT72" s="83"/>
      <c r="ZU72" s="83"/>
      <c r="ZV72" s="83"/>
      <c r="ZW72" s="83"/>
      <c r="ZX72" s="83"/>
      <c r="ZY72" s="83"/>
      <c r="ZZ72" s="83"/>
      <c r="AAA72" s="83"/>
      <c r="AAB72" s="83"/>
      <c r="AAC72" s="83"/>
      <c r="AAD72" s="83"/>
      <c r="AAE72" s="83"/>
      <c r="AAF72" s="83"/>
      <c r="AAG72" s="83"/>
      <c r="AAH72" s="83"/>
      <c r="AAI72" s="83"/>
      <c r="AAJ72" s="83"/>
      <c r="AAK72" s="83"/>
      <c r="AAL72" s="83"/>
      <c r="AAM72" s="83"/>
      <c r="AAN72" s="83"/>
      <c r="AAO72" s="83"/>
      <c r="AAP72" s="83"/>
      <c r="AAQ72" s="83"/>
      <c r="AAR72" s="83"/>
      <c r="AAS72" s="83"/>
      <c r="AAT72" s="83"/>
      <c r="AAU72" s="83"/>
      <c r="AAV72" s="83"/>
      <c r="AAW72" s="83"/>
      <c r="AAX72" s="83"/>
      <c r="AAY72" s="83"/>
      <c r="AAZ72" s="83"/>
      <c r="ABA72" s="83"/>
      <c r="ABB72" s="83"/>
      <c r="ABC72" s="83"/>
      <c r="ABD72" s="83"/>
      <c r="ABE72" s="83"/>
      <c r="ABF72" s="83"/>
      <c r="ABG72" s="83"/>
      <c r="ABH72" s="83"/>
      <c r="ABI72" s="83"/>
      <c r="ABJ72" s="83"/>
      <c r="ABK72" s="83"/>
      <c r="ABL72" s="83"/>
      <c r="ABM72" s="83"/>
      <c r="ABN72" s="83"/>
      <c r="ABO72" s="83"/>
      <c r="ABP72" s="83"/>
      <c r="ABQ72" s="83"/>
      <c r="ABR72" s="83"/>
      <c r="ABS72" s="83"/>
      <c r="ABT72" s="83"/>
      <c r="ABU72" s="83"/>
      <c r="ABV72" s="83"/>
      <c r="ABW72" s="83"/>
      <c r="ABX72" s="83"/>
      <c r="ABY72" s="83"/>
      <c r="ABZ72" s="83"/>
      <c r="ACA72" s="83"/>
      <c r="ACB72" s="83"/>
      <c r="ACC72" s="83"/>
      <c r="ACD72" s="83"/>
      <c r="ACE72" s="83"/>
      <c r="ACF72" s="83"/>
      <c r="ACG72" s="83"/>
      <c r="ACH72" s="83"/>
      <c r="ACI72" s="83"/>
      <c r="ACJ72" s="83"/>
      <c r="ACK72" s="83"/>
      <c r="ACL72" s="83"/>
      <c r="ACM72" s="83"/>
      <c r="ACN72" s="83"/>
      <c r="ACO72" s="83"/>
      <c r="ACP72" s="83"/>
      <c r="ACQ72" s="83"/>
      <c r="ACR72" s="83"/>
      <c r="ACS72" s="83"/>
      <c r="ACT72" s="83"/>
      <c r="ACU72" s="83"/>
      <c r="ACV72" s="83"/>
      <c r="ACW72" s="83"/>
      <c r="ACX72" s="83"/>
      <c r="ACY72" s="83"/>
      <c r="ACZ72" s="83"/>
      <c r="ADA72" s="83"/>
      <c r="ADB72" s="83"/>
      <c r="ADC72" s="83"/>
      <c r="ADD72" s="83"/>
      <c r="ADE72" s="83"/>
      <c r="ADF72" s="83"/>
      <c r="ADG72" s="83"/>
      <c r="ADH72" s="83"/>
      <c r="ADI72" s="83"/>
      <c r="ADJ72" s="83"/>
      <c r="ADK72" s="83"/>
      <c r="ADL72" s="83"/>
      <c r="ADM72" s="83"/>
      <c r="ADN72" s="83"/>
      <c r="ADO72" s="83"/>
      <c r="ADP72" s="83"/>
      <c r="ADQ72" s="83"/>
      <c r="ADR72" s="83"/>
      <c r="ADS72" s="83"/>
      <c r="ADT72" s="83"/>
      <c r="ADU72" s="83"/>
      <c r="ADV72" s="83"/>
      <c r="ADW72" s="83"/>
      <c r="ADX72" s="83"/>
      <c r="ADY72" s="83"/>
      <c r="ADZ72" s="83"/>
      <c r="AEA72" s="83"/>
      <c r="AEB72" s="83"/>
      <c r="AEC72" s="83"/>
      <c r="AED72" s="83"/>
      <c r="AEE72" s="83"/>
      <c r="AEF72" s="83"/>
      <c r="AEG72" s="83"/>
      <c r="AEH72" s="83"/>
      <c r="AEI72" s="83"/>
      <c r="AEJ72" s="83"/>
      <c r="AEK72" s="83"/>
      <c r="AEL72" s="83"/>
      <c r="AEM72" s="83"/>
      <c r="AEN72" s="83"/>
      <c r="AEO72" s="83"/>
      <c r="AEP72" s="83"/>
      <c r="AEQ72" s="83"/>
      <c r="AER72" s="83"/>
      <c r="AES72" s="83"/>
      <c r="AET72" s="83"/>
      <c r="AEU72" s="83"/>
      <c r="AEV72" s="83"/>
      <c r="AEW72" s="83"/>
      <c r="AEX72" s="83"/>
      <c r="AEY72" s="83"/>
      <c r="AEZ72" s="83"/>
      <c r="AFA72" s="83"/>
      <c r="AFB72" s="83"/>
      <c r="AFC72" s="83"/>
      <c r="AFD72" s="83"/>
      <c r="AFE72" s="83"/>
      <c r="AFF72" s="83"/>
      <c r="AFG72" s="83"/>
      <c r="AFH72" s="83"/>
      <c r="AFI72" s="83"/>
      <c r="AFJ72" s="83"/>
      <c r="AFK72" s="83"/>
      <c r="AFL72" s="83"/>
      <c r="AFM72" s="83"/>
      <c r="AFN72" s="83"/>
      <c r="AFO72" s="83"/>
      <c r="AFP72" s="83"/>
      <c r="AFQ72" s="83"/>
      <c r="AFR72" s="83"/>
      <c r="AFS72" s="83"/>
      <c r="AFT72" s="83"/>
      <c r="AFU72" s="83"/>
      <c r="AFV72" s="83"/>
      <c r="AFW72" s="83"/>
      <c r="AFX72" s="83"/>
      <c r="AFY72" s="83"/>
      <c r="AFZ72" s="83"/>
      <c r="AGA72" s="83"/>
      <c r="AGB72" s="83"/>
      <c r="AGC72" s="83"/>
      <c r="AGD72" s="83"/>
      <c r="AGE72" s="83"/>
      <c r="AGF72" s="83"/>
      <c r="AGG72" s="83"/>
      <c r="AGH72" s="83"/>
      <c r="AGI72" s="83"/>
      <c r="AGJ72" s="83"/>
      <c r="AGK72" s="83"/>
      <c r="AGL72" s="83"/>
      <c r="AGM72" s="83"/>
      <c r="AGN72" s="83"/>
      <c r="AGO72" s="83"/>
      <c r="AGP72" s="83"/>
      <c r="AGQ72" s="83"/>
      <c r="AGR72" s="83"/>
      <c r="AGS72" s="83"/>
      <c r="AGT72" s="83"/>
      <c r="AGU72" s="83"/>
      <c r="AGV72" s="83"/>
      <c r="AGW72" s="83"/>
      <c r="AGX72" s="83"/>
      <c r="AGY72" s="83"/>
      <c r="AGZ72" s="83"/>
      <c r="AHA72" s="83"/>
      <c r="AHB72" s="83"/>
      <c r="AHC72" s="83"/>
      <c r="AHD72" s="83"/>
      <c r="AHE72" s="83"/>
      <c r="AHF72" s="83"/>
      <c r="AHG72" s="83"/>
      <c r="AHH72" s="83"/>
      <c r="AHI72" s="83"/>
      <c r="AHJ72" s="83"/>
      <c r="AHK72" s="83"/>
      <c r="AHL72" s="83"/>
      <c r="AHM72" s="83"/>
      <c r="AHN72" s="83"/>
      <c r="AHO72" s="83"/>
      <c r="AHP72" s="83"/>
      <c r="AHQ72" s="83"/>
      <c r="AHR72" s="83"/>
      <c r="AHS72" s="83"/>
      <c r="AHT72" s="83"/>
      <c r="AHU72" s="83"/>
      <c r="AHV72" s="83"/>
      <c r="AHW72" s="83"/>
      <c r="AHX72" s="83"/>
      <c r="AHY72" s="83"/>
      <c r="AHZ72" s="83"/>
      <c r="AIA72" s="83"/>
      <c r="AIB72" s="83"/>
      <c r="AIC72" s="83"/>
      <c r="AID72" s="83"/>
      <c r="AIE72" s="83"/>
      <c r="AIF72" s="83"/>
      <c r="AIG72" s="83"/>
      <c r="AIH72" s="83"/>
      <c r="AII72" s="83"/>
      <c r="AIJ72" s="83"/>
      <c r="AIK72" s="83"/>
      <c r="AIL72" s="83"/>
      <c r="AIM72" s="83"/>
      <c r="AIN72" s="83"/>
      <c r="AIO72" s="83"/>
      <c r="AIP72" s="83"/>
      <c r="AIQ72" s="83"/>
      <c r="AIR72" s="83"/>
      <c r="AIS72" s="83"/>
      <c r="AIT72" s="83"/>
      <c r="AIU72" s="83"/>
      <c r="AIV72" s="83"/>
      <c r="AIW72" s="83"/>
      <c r="AIX72" s="83"/>
      <c r="AIY72" s="83"/>
      <c r="AIZ72" s="83"/>
      <c r="AJA72" s="83"/>
      <c r="AJB72" s="83"/>
      <c r="AJC72" s="83"/>
      <c r="AJD72" s="83"/>
      <c r="AJE72" s="83"/>
      <c r="AJF72" s="83"/>
      <c r="AJG72" s="83"/>
      <c r="AJH72" s="83"/>
      <c r="AJI72" s="83"/>
      <c r="AJJ72" s="83"/>
      <c r="AJK72" s="83"/>
      <c r="AJL72" s="83"/>
      <c r="AJM72" s="83"/>
      <c r="AJN72" s="83"/>
      <c r="AJO72" s="83"/>
      <c r="AJP72" s="83"/>
      <c r="AJQ72" s="83"/>
      <c r="AJR72" s="83"/>
      <c r="AJS72" s="83"/>
      <c r="AJT72" s="83"/>
      <c r="AJU72" s="83"/>
      <c r="AJV72" s="83"/>
      <c r="AJW72" s="83"/>
      <c r="AJX72" s="83"/>
      <c r="AJY72" s="83"/>
      <c r="AJZ72" s="83"/>
      <c r="AKA72" s="83"/>
      <c r="AKB72" s="83"/>
      <c r="AKC72" s="83"/>
      <c r="AKD72" s="83"/>
      <c r="AKE72" s="83"/>
      <c r="AKF72" s="83"/>
      <c r="AKG72" s="83"/>
      <c r="AKH72" s="83"/>
      <c r="AKI72" s="83"/>
      <c r="AKJ72" s="83"/>
      <c r="AKK72" s="83"/>
      <c r="AKL72" s="83"/>
      <c r="AKM72" s="83"/>
      <c r="AKN72" s="83"/>
      <c r="AKO72" s="83"/>
      <c r="AKP72" s="83"/>
      <c r="AKQ72" s="83"/>
      <c r="AKR72" s="83"/>
      <c r="AKS72" s="83"/>
      <c r="AKT72" s="83"/>
      <c r="AKU72" s="83"/>
      <c r="AKV72" s="83"/>
      <c r="AKW72" s="83"/>
      <c r="AKX72" s="83"/>
      <c r="AKY72" s="83"/>
      <c r="AKZ72" s="83"/>
      <c r="ALA72" s="83"/>
      <c r="ALB72" s="83"/>
      <c r="ALC72" s="83"/>
      <c r="ALD72" s="83"/>
      <c r="ALE72" s="83"/>
      <c r="ALF72" s="83"/>
      <c r="ALG72" s="83"/>
      <c r="ALH72" s="83"/>
      <c r="ALI72" s="83"/>
      <c r="ALJ72" s="83"/>
      <c r="ALK72" s="83"/>
      <c r="ALL72" s="83"/>
      <c r="ALM72" s="83"/>
      <c r="ALN72" s="83"/>
      <c r="ALO72" s="83"/>
      <c r="ALP72" s="83"/>
      <c r="ALQ72" s="83"/>
      <c r="ALR72" s="83"/>
      <c r="ALS72" s="83"/>
      <c r="ALT72" s="83"/>
      <c r="ALU72" s="83"/>
      <c r="ALV72" s="83"/>
      <c r="ALW72" s="83"/>
      <c r="ALX72" s="83"/>
      <c r="ALY72" s="83"/>
      <c r="ALZ72" s="83"/>
      <c r="AMA72" s="83"/>
      <c r="AMB72" s="83"/>
      <c r="AMC72" s="83"/>
      <c r="AMD72" s="83"/>
      <c r="AME72" s="83"/>
      <c r="AMF72" s="83"/>
      <c r="AMG72" s="83"/>
      <c r="AMH72" s="83"/>
      <c r="AMI72" s="83"/>
      <c r="AMJ72" s="83"/>
      <c r="AMK72" s="83"/>
      <c r="AML72" s="83"/>
      <c r="AMM72" s="83"/>
      <c r="AMN72" s="83"/>
      <c r="AMO72" s="83"/>
      <c r="AMP72" s="83"/>
      <c r="AMQ72" s="83"/>
      <c r="AMR72" s="83"/>
      <c r="AMS72" s="83"/>
      <c r="AMT72" s="83"/>
      <c r="AMU72" s="83"/>
      <c r="AMV72" s="83"/>
      <c r="AMW72" s="83"/>
      <c r="AMX72" s="38"/>
      <c r="AMY72" s="38"/>
      <c r="AMZ72" s="38"/>
      <c r="ANA72" s="38"/>
      <c r="ANB72" s="38"/>
      <c r="ANC72" s="38"/>
      <c r="AND72" s="38"/>
      <c r="ANE72" s="38"/>
      <c r="ANF72" s="38"/>
      <c r="ANG72" s="38"/>
      <c r="ANK72" s="0"/>
      <c r="ANL72" s="0"/>
      <c r="ANM72" s="0"/>
      <c r="XFD72" s="0"/>
    </row>
    <row r="73" s="6" customFormat="true" ht="15" hidden="false" customHeight="true" outlineLevel="0" collapsed="false">
      <c r="A73" s="1" t="n">
        <v>18</v>
      </c>
      <c r="B73" s="1" t="n">
        <v>18</v>
      </c>
      <c r="C73" s="2" t="s">
        <v>63</v>
      </c>
      <c r="D73" s="3" t="n">
        <v>0.0559519</v>
      </c>
      <c r="E73" s="3" t="n">
        <v>-0.0327516</v>
      </c>
      <c r="F73" s="3" t="n">
        <v>1.02347152036323</v>
      </c>
      <c r="G73" s="3" t="n">
        <v>-0.171726</v>
      </c>
      <c r="H73" s="3" t="n">
        <v>0.0963089</v>
      </c>
      <c r="I73" s="3" t="n">
        <v>0.927356605210072</v>
      </c>
      <c r="J73" s="3" t="n">
        <v>-0.0540053</v>
      </c>
      <c r="K73" s="3" t="n">
        <v>-0.147834</v>
      </c>
      <c r="L73" s="3" t="n">
        <v>0.817226245648252</v>
      </c>
      <c r="M73" s="3" t="n">
        <v>0.843850949584639</v>
      </c>
      <c r="N73" s="3" t="n">
        <v>0.919176884660474</v>
      </c>
      <c r="O73" s="3" t="n">
        <v>0.775648286956991</v>
      </c>
      <c r="P73" s="4" t="n">
        <v>1</v>
      </c>
      <c r="Q73" s="6" t="n">
        <v>1</v>
      </c>
      <c r="R73" s="6" t="n">
        <v>1</v>
      </c>
      <c r="S73" s="4" t="n">
        <v>12</v>
      </c>
      <c r="T73" s="4" t="n">
        <v>12</v>
      </c>
      <c r="U73" s="3" t="s">
        <v>74</v>
      </c>
      <c r="V73" s="3" t="n">
        <v>28.3</v>
      </c>
      <c r="W73" s="3" t="n">
        <v>25.7</v>
      </c>
      <c r="X73" s="2" t="s">
        <v>65</v>
      </c>
      <c r="Y73" s="8" t="n">
        <v>41922</v>
      </c>
      <c r="Z73" s="84" t="n">
        <v>41923</v>
      </c>
      <c r="AA73" s="2" t="s">
        <v>66</v>
      </c>
      <c r="AB73" s="3" t="s">
        <v>74</v>
      </c>
      <c r="AC73" s="4" t="n">
        <v>23</v>
      </c>
      <c r="AD73" s="4" t="n">
        <v>1</v>
      </c>
      <c r="AE73" s="4" t="s">
        <v>85</v>
      </c>
      <c r="AF73" s="4" t="n">
        <v>4</v>
      </c>
      <c r="AG73" s="4" t="s">
        <v>86</v>
      </c>
      <c r="AH73" s="4" t="n">
        <v>1</v>
      </c>
      <c r="AI73" s="4" t="s">
        <v>77</v>
      </c>
      <c r="AJ73" s="2" t="s">
        <v>70</v>
      </c>
      <c r="AK73" s="3" t="n">
        <v>28.3</v>
      </c>
      <c r="AL73" s="4" t="n">
        <v>2</v>
      </c>
      <c r="AM73" s="2" t="s">
        <v>65</v>
      </c>
      <c r="AN73" s="2"/>
      <c r="AO73" s="91" t="s">
        <v>71</v>
      </c>
      <c r="AP73" s="2"/>
      <c r="AQ73" s="2"/>
      <c r="AR73" s="2"/>
      <c r="AS73" s="2"/>
      <c r="AT73" s="2"/>
      <c r="AU73" s="2" t="n">
        <v>9</v>
      </c>
      <c r="AV73" s="85" t="n">
        <v>8</v>
      </c>
      <c r="AW73" s="85" t="n">
        <v>1</v>
      </c>
      <c r="AX73" s="86" t="s">
        <v>72</v>
      </c>
      <c r="AY73" s="87" t="n">
        <v>0</v>
      </c>
      <c r="AZ73" s="88" t="n">
        <v>0</v>
      </c>
      <c r="BA73" s="87" t="n">
        <v>0</v>
      </c>
      <c r="BB73" s="53"/>
      <c r="BC73" s="14"/>
      <c r="BD73" s="14"/>
      <c r="BE73" s="14"/>
      <c r="BF73" s="14"/>
      <c r="BG73" s="14"/>
      <c r="BH73" s="14"/>
      <c r="BI73" s="14"/>
      <c r="BJ73" s="14"/>
      <c r="BK73" s="14"/>
      <c r="BL73" s="14"/>
      <c r="BM73" s="14"/>
      <c r="BN73" s="14"/>
      <c r="BO73" s="14"/>
      <c r="BP73" s="14"/>
      <c r="BQ73" s="61"/>
      <c r="BR73" s="61"/>
      <c r="BS73" s="61"/>
      <c r="BT73" s="61"/>
      <c r="BU73" s="61"/>
      <c r="BV73" s="61"/>
      <c r="BW73" s="61"/>
      <c r="BX73" s="61"/>
      <c r="BY73" s="61"/>
      <c r="BZ73" s="61"/>
      <c r="CA73" s="61"/>
      <c r="CB73" s="61"/>
      <c r="CC73" s="61"/>
      <c r="CD73" s="61"/>
      <c r="CE73" s="61"/>
      <c r="CF73" s="61"/>
      <c r="CG73" s="61"/>
      <c r="CH73" s="61"/>
      <c r="CI73" s="61"/>
      <c r="CJ73" s="61"/>
      <c r="CK73" s="61"/>
      <c r="CL73" s="82"/>
      <c r="CM73" s="83"/>
      <c r="CN73" s="83"/>
      <c r="CO73" s="83"/>
      <c r="CP73" s="83"/>
      <c r="CQ73" s="83"/>
      <c r="CR73" s="83"/>
      <c r="CS73" s="83"/>
      <c r="CT73" s="83"/>
      <c r="CU73" s="83"/>
      <c r="CV73" s="83"/>
      <c r="CW73" s="83"/>
      <c r="CX73" s="83"/>
      <c r="CY73" s="83"/>
      <c r="CZ73" s="83"/>
      <c r="DA73" s="83"/>
      <c r="DB73" s="83"/>
      <c r="DC73" s="83"/>
      <c r="DD73" s="83"/>
      <c r="DE73" s="83"/>
      <c r="DF73" s="83"/>
      <c r="DG73" s="83"/>
      <c r="DH73" s="83"/>
      <c r="DI73" s="83"/>
      <c r="DJ73" s="83"/>
      <c r="DK73" s="83"/>
      <c r="DL73" s="83"/>
      <c r="DM73" s="83"/>
      <c r="DN73" s="83"/>
      <c r="DO73" s="83"/>
      <c r="DP73" s="83"/>
      <c r="DQ73" s="83"/>
      <c r="DR73" s="83"/>
      <c r="DS73" s="83"/>
      <c r="DT73" s="83"/>
      <c r="DU73" s="83"/>
      <c r="DV73" s="83"/>
      <c r="DW73" s="83"/>
      <c r="DX73" s="83"/>
      <c r="DY73" s="83"/>
      <c r="DZ73" s="83"/>
      <c r="EA73" s="83"/>
      <c r="EB73" s="83"/>
      <c r="EC73" s="83"/>
      <c r="ED73" s="83"/>
      <c r="EE73" s="83"/>
      <c r="EF73" s="83"/>
      <c r="EG73" s="83"/>
      <c r="EH73" s="83"/>
      <c r="EI73" s="83"/>
      <c r="EJ73" s="83"/>
      <c r="EK73" s="83"/>
      <c r="EL73" s="83"/>
      <c r="EM73" s="83"/>
      <c r="EN73" s="83"/>
      <c r="EO73" s="83"/>
      <c r="EP73" s="83"/>
      <c r="EQ73" s="83"/>
      <c r="ER73" s="83"/>
      <c r="ES73" s="83"/>
      <c r="ET73" s="83"/>
      <c r="EU73" s="83"/>
      <c r="EV73" s="83"/>
      <c r="EW73" s="83"/>
      <c r="EX73" s="83"/>
      <c r="EY73" s="83"/>
      <c r="EZ73" s="83"/>
      <c r="FA73" s="83"/>
      <c r="FB73" s="83"/>
      <c r="FC73" s="83"/>
      <c r="FD73" s="83"/>
      <c r="FE73" s="83"/>
      <c r="FF73" s="83"/>
      <c r="FG73" s="83"/>
      <c r="FH73" s="83"/>
      <c r="FI73" s="83"/>
      <c r="FJ73" s="83"/>
      <c r="FK73" s="83"/>
      <c r="FL73" s="83"/>
      <c r="FM73" s="83"/>
      <c r="FN73" s="83"/>
      <c r="FO73" s="83"/>
      <c r="FP73" s="83"/>
      <c r="FQ73" s="83"/>
      <c r="FR73" s="83"/>
      <c r="FS73" s="83"/>
      <c r="FT73" s="83"/>
      <c r="FU73" s="83"/>
      <c r="FV73" s="83"/>
      <c r="FW73" s="83"/>
      <c r="FX73" s="83"/>
      <c r="FY73" s="83"/>
      <c r="FZ73" s="83"/>
      <c r="GA73" s="83"/>
      <c r="GB73" s="83"/>
      <c r="GC73" s="83"/>
      <c r="GD73" s="83"/>
      <c r="GE73" s="83"/>
      <c r="GF73" s="83"/>
      <c r="GG73" s="83"/>
      <c r="GH73" s="83"/>
      <c r="GI73" s="83"/>
      <c r="GJ73" s="83"/>
      <c r="GK73" s="83"/>
      <c r="GL73" s="83"/>
      <c r="GM73" s="83"/>
      <c r="GN73" s="83"/>
      <c r="GO73" s="83"/>
      <c r="GP73" s="83"/>
      <c r="GQ73" s="83"/>
      <c r="GR73" s="83"/>
      <c r="GS73" s="83"/>
      <c r="GT73" s="83"/>
      <c r="GU73" s="83"/>
      <c r="GV73" s="83"/>
      <c r="GW73" s="83"/>
      <c r="GX73" s="83"/>
      <c r="GY73" s="83"/>
      <c r="GZ73" s="83"/>
      <c r="HA73" s="83"/>
      <c r="HB73" s="83"/>
      <c r="HC73" s="83"/>
      <c r="HD73" s="83"/>
      <c r="HE73" s="83"/>
      <c r="HF73" s="83"/>
      <c r="HG73" s="83"/>
      <c r="HH73" s="83"/>
      <c r="HI73" s="83"/>
      <c r="HJ73" s="83"/>
      <c r="HK73" s="83"/>
      <c r="HL73" s="83"/>
      <c r="HM73" s="83"/>
      <c r="HN73" s="83"/>
      <c r="HO73" s="83"/>
      <c r="HP73" s="83"/>
      <c r="HQ73" s="83"/>
      <c r="HR73" s="83"/>
      <c r="HS73" s="83"/>
      <c r="HT73" s="83"/>
      <c r="HU73" s="83"/>
      <c r="HV73" s="83"/>
      <c r="HW73" s="83"/>
      <c r="HX73" s="83"/>
      <c r="HY73" s="83"/>
      <c r="HZ73" s="83"/>
      <c r="IA73" s="83"/>
      <c r="IB73" s="83"/>
      <c r="IC73" s="83"/>
      <c r="ID73" s="83"/>
      <c r="IE73" s="83"/>
      <c r="IF73" s="83"/>
      <c r="IG73" s="83"/>
      <c r="IH73" s="83"/>
      <c r="II73" s="83"/>
      <c r="IJ73" s="83"/>
      <c r="IK73" s="83"/>
      <c r="IL73" s="83"/>
      <c r="IM73" s="83"/>
      <c r="IN73" s="83"/>
      <c r="IO73" s="83"/>
      <c r="IP73" s="83"/>
      <c r="IQ73" s="83"/>
      <c r="IR73" s="83"/>
      <c r="IS73" s="83"/>
      <c r="IT73" s="83"/>
      <c r="IU73" s="83"/>
      <c r="IV73" s="83"/>
      <c r="IW73" s="83"/>
      <c r="IX73" s="83"/>
      <c r="IY73" s="83"/>
      <c r="IZ73" s="83"/>
      <c r="JA73" s="83"/>
      <c r="JB73" s="83"/>
      <c r="JC73" s="83"/>
      <c r="JD73" s="83"/>
      <c r="JE73" s="83"/>
      <c r="JF73" s="83"/>
      <c r="JG73" s="83"/>
      <c r="JH73" s="83"/>
      <c r="JI73" s="83"/>
      <c r="JJ73" s="83"/>
      <c r="JK73" s="83"/>
      <c r="JL73" s="83"/>
      <c r="JM73" s="83"/>
      <c r="JN73" s="83"/>
      <c r="JO73" s="83"/>
      <c r="JP73" s="83"/>
      <c r="JQ73" s="83"/>
      <c r="JR73" s="83"/>
      <c r="JS73" s="83"/>
      <c r="JT73" s="83"/>
      <c r="JU73" s="83"/>
      <c r="JV73" s="83"/>
      <c r="JW73" s="83"/>
      <c r="JX73" s="83"/>
      <c r="JY73" s="83"/>
      <c r="JZ73" s="83"/>
      <c r="KA73" s="83"/>
      <c r="KB73" s="83"/>
      <c r="KC73" s="83"/>
      <c r="KD73" s="83"/>
      <c r="KE73" s="83"/>
      <c r="KF73" s="83"/>
      <c r="KG73" s="83"/>
      <c r="KH73" s="83"/>
      <c r="KI73" s="83"/>
      <c r="KJ73" s="83"/>
      <c r="KK73" s="83"/>
      <c r="KL73" s="83"/>
      <c r="KM73" s="83"/>
      <c r="KN73" s="83"/>
      <c r="KO73" s="83"/>
      <c r="KP73" s="83"/>
      <c r="KQ73" s="83"/>
      <c r="KR73" s="83"/>
      <c r="KS73" s="83"/>
      <c r="KT73" s="83"/>
      <c r="KU73" s="83"/>
      <c r="KV73" s="83"/>
      <c r="KW73" s="83"/>
      <c r="KX73" s="83"/>
      <c r="KY73" s="83"/>
      <c r="KZ73" s="83"/>
      <c r="LA73" s="83"/>
      <c r="LB73" s="83"/>
      <c r="LC73" s="83"/>
      <c r="LD73" s="83"/>
      <c r="LE73" s="83"/>
      <c r="LF73" s="83"/>
      <c r="LG73" s="83"/>
      <c r="LH73" s="83"/>
      <c r="LI73" s="83"/>
      <c r="LJ73" s="83"/>
      <c r="LK73" s="83"/>
      <c r="LL73" s="83"/>
      <c r="LM73" s="83"/>
      <c r="LN73" s="83"/>
      <c r="LO73" s="83"/>
      <c r="LP73" s="83"/>
      <c r="LQ73" s="83"/>
      <c r="LR73" s="83"/>
      <c r="LS73" s="83"/>
      <c r="LT73" s="83"/>
      <c r="LU73" s="83"/>
      <c r="LV73" s="83"/>
      <c r="LW73" s="83"/>
      <c r="LX73" s="83"/>
      <c r="LY73" s="83"/>
      <c r="LZ73" s="83"/>
      <c r="MA73" s="83"/>
      <c r="MB73" s="83"/>
      <c r="MC73" s="83"/>
      <c r="MD73" s="83"/>
      <c r="ME73" s="83"/>
      <c r="MF73" s="83"/>
      <c r="MG73" s="83"/>
      <c r="MH73" s="83"/>
      <c r="MI73" s="83"/>
      <c r="MJ73" s="83"/>
      <c r="MK73" s="83"/>
      <c r="ML73" s="83"/>
      <c r="MM73" s="83"/>
      <c r="MN73" s="83"/>
      <c r="MO73" s="83"/>
      <c r="MP73" s="83"/>
      <c r="MQ73" s="83"/>
      <c r="MR73" s="83"/>
      <c r="MS73" s="83"/>
      <c r="MT73" s="83"/>
      <c r="MU73" s="83"/>
      <c r="MV73" s="83"/>
      <c r="MW73" s="83"/>
      <c r="MX73" s="83"/>
      <c r="MY73" s="83"/>
      <c r="MZ73" s="83"/>
      <c r="NA73" s="83"/>
      <c r="NB73" s="83"/>
      <c r="NC73" s="83"/>
      <c r="ND73" s="83"/>
      <c r="NE73" s="83"/>
      <c r="NF73" s="83"/>
      <c r="NG73" s="83"/>
      <c r="NH73" s="83"/>
      <c r="NI73" s="83"/>
      <c r="NJ73" s="83"/>
      <c r="NK73" s="83"/>
      <c r="NL73" s="83"/>
      <c r="NM73" s="83"/>
      <c r="NN73" s="83"/>
      <c r="NO73" s="83"/>
      <c r="NP73" s="83"/>
      <c r="NQ73" s="83"/>
      <c r="NR73" s="83"/>
      <c r="NS73" s="83"/>
      <c r="NT73" s="83"/>
      <c r="NU73" s="83"/>
      <c r="NV73" s="83"/>
      <c r="NW73" s="83"/>
      <c r="NX73" s="83"/>
      <c r="NY73" s="83"/>
      <c r="NZ73" s="83"/>
      <c r="OA73" s="83"/>
      <c r="OB73" s="83"/>
      <c r="OC73" s="83"/>
      <c r="OD73" s="83"/>
      <c r="OE73" s="83"/>
      <c r="OF73" s="83"/>
      <c r="OG73" s="83"/>
      <c r="OH73" s="83"/>
      <c r="OI73" s="83"/>
      <c r="OJ73" s="83"/>
      <c r="OK73" s="83"/>
      <c r="OL73" s="83"/>
      <c r="OM73" s="83"/>
      <c r="ON73" s="83"/>
      <c r="OO73" s="83"/>
      <c r="OP73" s="83"/>
      <c r="OQ73" s="83"/>
      <c r="OR73" s="83"/>
      <c r="OS73" s="83"/>
      <c r="OT73" s="83"/>
      <c r="OU73" s="83"/>
      <c r="OV73" s="83"/>
      <c r="OW73" s="83"/>
      <c r="OX73" s="83"/>
      <c r="OY73" s="83"/>
      <c r="OZ73" s="83"/>
      <c r="PA73" s="83"/>
      <c r="PB73" s="83"/>
      <c r="PC73" s="83"/>
      <c r="PD73" s="83"/>
      <c r="PE73" s="83"/>
      <c r="PF73" s="83"/>
      <c r="PG73" s="83"/>
      <c r="PH73" s="83"/>
      <c r="PI73" s="83"/>
      <c r="PJ73" s="83"/>
      <c r="PK73" s="83"/>
      <c r="PL73" s="83"/>
      <c r="PM73" s="83"/>
      <c r="PN73" s="83"/>
      <c r="PO73" s="83"/>
      <c r="PP73" s="83"/>
      <c r="PQ73" s="83"/>
      <c r="PR73" s="83"/>
      <c r="PS73" s="83"/>
      <c r="PT73" s="83"/>
      <c r="PU73" s="83"/>
      <c r="PV73" s="83"/>
      <c r="PW73" s="83"/>
      <c r="PX73" s="83"/>
      <c r="PY73" s="83"/>
      <c r="PZ73" s="83"/>
      <c r="QA73" s="83"/>
      <c r="QB73" s="83"/>
      <c r="QC73" s="83"/>
      <c r="QD73" s="83"/>
      <c r="QE73" s="83"/>
      <c r="QF73" s="83"/>
      <c r="QG73" s="83"/>
      <c r="QH73" s="83"/>
      <c r="QI73" s="83"/>
      <c r="QJ73" s="83"/>
      <c r="QK73" s="83"/>
      <c r="QL73" s="83"/>
      <c r="QM73" s="83"/>
      <c r="QN73" s="83"/>
      <c r="QO73" s="83"/>
      <c r="QP73" s="83"/>
      <c r="QQ73" s="83"/>
      <c r="QR73" s="83"/>
      <c r="QS73" s="83"/>
      <c r="QT73" s="83"/>
      <c r="QU73" s="83"/>
      <c r="QV73" s="83"/>
      <c r="QW73" s="83"/>
      <c r="QX73" s="83"/>
      <c r="QY73" s="83"/>
      <c r="QZ73" s="83"/>
      <c r="RA73" s="83"/>
      <c r="RB73" s="83"/>
      <c r="RC73" s="83"/>
      <c r="RD73" s="83"/>
      <c r="RE73" s="83"/>
      <c r="RF73" s="83"/>
      <c r="RG73" s="83"/>
      <c r="RH73" s="83"/>
      <c r="RI73" s="83"/>
      <c r="RJ73" s="83"/>
      <c r="RK73" s="83"/>
      <c r="RL73" s="83"/>
      <c r="RM73" s="83"/>
      <c r="RN73" s="83"/>
      <c r="RO73" s="83"/>
      <c r="RP73" s="83"/>
      <c r="RQ73" s="83"/>
      <c r="RR73" s="83"/>
      <c r="RS73" s="83"/>
      <c r="RT73" s="83"/>
      <c r="RU73" s="83"/>
      <c r="RV73" s="83"/>
      <c r="RW73" s="83"/>
      <c r="RX73" s="83"/>
      <c r="RY73" s="83"/>
      <c r="RZ73" s="83"/>
      <c r="SA73" s="83"/>
      <c r="SB73" s="83"/>
      <c r="SC73" s="83"/>
      <c r="SD73" s="83"/>
      <c r="SE73" s="83"/>
      <c r="SF73" s="83"/>
      <c r="SG73" s="83"/>
      <c r="SH73" s="83"/>
      <c r="SI73" s="83"/>
      <c r="SJ73" s="83"/>
      <c r="SK73" s="83"/>
      <c r="SL73" s="83"/>
      <c r="SM73" s="83"/>
      <c r="SN73" s="83"/>
      <c r="SO73" s="83"/>
      <c r="SP73" s="83"/>
      <c r="SQ73" s="83"/>
      <c r="SR73" s="83"/>
      <c r="SS73" s="83"/>
      <c r="ST73" s="83"/>
      <c r="SU73" s="83"/>
      <c r="SV73" s="83"/>
      <c r="SW73" s="83"/>
      <c r="SX73" s="83"/>
      <c r="SY73" s="83"/>
      <c r="SZ73" s="83"/>
      <c r="TA73" s="83"/>
      <c r="TB73" s="83"/>
      <c r="TC73" s="83"/>
      <c r="TD73" s="83"/>
      <c r="TE73" s="83"/>
      <c r="TF73" s="83"/>
      <c r="TG73" s="83"/>
      <c r="TH73" s="83"/>
      <c r="TI73" s="83"/>
      <c r="TJ73" s="83"/>
      <c r="TK73" s="83"/>
      <c r="TL73" s="83"/>
      <c r="TM73" s="83"/>
      <c r="TN73" s="83"/>
      <c r="TO73" s="83"/>
      <c r="TP73" s="83"/>
      <c r="TQ73" s="83"/>
      <c r="TR73" s="83"/>
      <c r="TS73" s="83"/>
      <c r="TT73" s="83"/>
      <c r="TU73" s="83"/>
      <c r="TV73" s="83"/>
      <c r="TW73" s="83"/>
      <c r="TX73" s="83"/>
      <c r="TY73" s="83"/>
      <c r="TZ73" s="83"/>
      <c r="UA73" s="83"/>
      <c r="UB73" s="83"/>
      <c r="UC73" s="83"/>
      <c r="UD73" s="83"/>
      <c r="UE73" s="83"/>
      <c r="UF73" s="83"/>
      <c r="UG73" s="83"/>
      <c r="UH73" s="83"/>
      <c r="UI73" s="83"/>
      <c r="UJ73" s="83"/>
      <c r="UK73" s="83"/>
      <c r="UL73" s="83"/>
      <c r="UM73" s="83"/>
      <c r="UN73" s="83"/>
      <c r="UO73" s="83"/>
      <c r="UP73" s="83"/>
      <c r="UQ73" s="83"/>
      <c r="UR73" s="83"/>
      <c r="US73" s="83"/>
      <c r="UT73" s="83"/>
      <c r="UU73" s="83"/>
      <c r="UV73" s="83"/>
      <c r="UW73" s="83"/>
      <c r="UX73" s="83"/>
      <c r="UY73" s="83"/>
      <c r="UZ73" s="83"/>
      <c r="VA73" s="83"/>
      <c r="VB73" s="83"/>
      <c r="VC73" s="83"/>
      <c r="VD73" s="83"/>
      <c r="VE73" s="83"/>
      <c r="VF73" s="83"/>
      <c r="VG73" s="83"/>
      <c r="VH73" s="83"/>
      <c r="VI73" s="83"/>
      <c r="VJ73" s="83"/>
      <c r="VK73" s="83"/>
      <c r="VL73" s="83"/>
      <c r="VM73" s="83"/>
      <c r="VN73" s="83"/>
      <c r="VO73" s="83"/>
      <c r="VP73" s="83"/>
      <c r="VQ73" s="83"/>
      <c r="VR73" s="83"/>
      <c r="VS73" s="83"/>
      <c r="VT73" s="83"/>
      <c r="VU73" s="83"/>
      <c r="VV73" s="83"/>
      <c r="VW73" s="83"/>
      <c r="VX73" s="83"/>
      <c r="VY73" s="83"/>
      <c r="VZ73" s="83"/>
      <c r="WA73" s="83"/>
      <c r="WB73" s="83"/>
      <c r="WC73" s="83"/>
      <c r="WD73" s="83"/>
      <c r="WE73" s="83"/>
      <c r="WF73" s="83"/>
      <c r="WG73" s="83"/>
      <c r="WH73" s="83"/>
      <c r="WI73" s="83"/>
      <c r="WJ73" s="83"/>
      <c r="WK73" s="83"/>
      <c r="WL73" s="83"/>
      <c r="WM73" s="83"/>
      <c r="WN73" s="83"/>
      <c r="WO73" s="83"/>
      <c r="WP73" s="83"/>
      <c r="WQ73" s="83"/>
      <c r="WR73" s="83"/>
      <c r="WS73" s="83"/>
      <c r="WT73" s="83"/>
      <c r="WU73" s="83"/>
      <c r="WV73" s="83"/>
      <c r="WW73" s="83"/>
      <c r="WX73" s="83"/>
      <c r="WY73" s="83"/>
      <c r="WZ73" s="83"/>
      <c r="XA73" s="83"/>
      <c r="XB73" s="83"/>
      <c r="XC73" s="83"/>
      <c r="XD73" s="83"/>
      <c r="XE73" s="83"/>
      <c r="XF73" s="83"/>
      <c r="XG73" s="83"/>
      <c r="XH73" s="83"/>
      <c r="XI73" s="83"/>
      <c r="XJ73" s="83"/>
      <c r="XK73" s="83"/>
      <c r="XL73" s="83"/>
      <c r="XM73" s="83"/>
      <c r="XN73" s="83"/>
      <c r="XO73" s="83"/>
      <c r="XP73" s="83"/>
      <c r="XQ73" s="83"/>
      <c r="XR73" s="83"/>
      <c r="XS73" s="83"/>
      <c r="XT73" s="83"/>
      <c r="XU73" s="83"/>
      <c r="XV73" s="83"/>
      <c r="XW73" s="83"/>
      <c r="XX73" s="83"/>
      <c r="XY73" s="83"/>
      <c r="XZ73" s="83"/>
      <c r="YA73" s="83"/>
      <c r="YB73" s="83"/>
      <c r="YC73" s="83"/>
      <c r="YD73" s="83"/>
      <c r="YE73" s="83"/>
      <c r="YF73" s="83"/>
      <c r="YG73" s="83"/>
      <c r="YH73" s="83"/>
      <c r="YI73" s="83"/>
      <c r="YJ73" s="83"/>
      <c r="YK73" s="83"/>
      <c r="YL73" s="83"/>
      <c r="YM73" s="83"/>
      <c r="YN73" s="83"/>
      <c r="YO73" s="83"/>
      <c r="YP73" s="83"/>
      <c r="YQ73" s="83"/>
      <c r="YR73" s="83"/>
      <c r="YS73" s="83"/>
      <c r="YT73" s="83"/>
      <c r="YU73" s="83"/>
      <c r="YV73" s="83"/>
      <c r="YW73" s="83"/>
      <c r="YX73" s="83"/>
      <c r="YY73" s="83"/>
      <c r="YZ73" s="83"/>
      <c r="ZA73" s="83"/>
      <c r="ZB73" s="83"/>
      <c r="ZC73" s="83"/>
      <c r="ZD73" s="83"/>
      <c r="ZE73" s="83"/>
      <c r="ZF73" s="83"/>
      <c r="ZG73" s="83"/>
      <c r="ZH73" s="83"/>
      <c r="ZI73" s="83"/>
      <c r="ZJ73" s="83"/>
      <c r="ZK73" s="83"/>
      <c r="ZL73" s="83"/>
      <c r="ZM73" s="83"/>
      <c r="ZN73" s="83"/>
      <c r="ZO73" s="83"/>
      <c r="ZP73" s="83"/>
      <c r="ZQ73" s="83"/>
      <c r="ZR73" s="83"/>
      <c r="ZS73" s="83"/>
      <c r="ZT73" s="83"/>
      <c r="ZU73" s="83"/>
      <c r="ZV73" s="83"/>
      <c r="ZW73" s="83"/>
      <c r="ZX73" s="83"/>
      <c r="ZY73" s="83"/>
      <c r="ZZ73" s="83"/>
      <c r="AAA73" s="83"/>
      <c r="AAB73" s="83"/>
      <c r="AAC73" s="83"/>
      <c r="AAD73" s="83"/>
      <c r="AAE73" s="83"/>
      <c r="AAF73" s="83"/>
      <c r="AAG73" s="83"/>
      <c r="AAH73" s="83"/>
      <c r="AAI73" s="83"/>
      <c r="AAJ73" s="83"/>
      <c r="AAK73" s="83"/>
      <c r="AAL73" s="83"/>
      <c r="AAM73" s="83"/>
      <c r="AAN73" s="83"/>
      <c r="AAO73" s="83"/>
      <c r="AAP73" s="83"/>
      <c r="AAQ73" s="83"/>
      <c r="AAR73" s="83"/>
      <c r="AAS73" s="83"/>
      <c r="AAT73" s="83"/>
      <c r="AAU73" s="83"/>
      <c r="AAV73" s="83"/>
      <c r="AAW73" s="83"/>
      <c r="AAX73" s="83"/>
      <c r="AAY73" s="83"/>
      <c r="AAZ73" s="83"/>
      <c r="ABA73" s="83"/>
      <c r="ABB73" s="83"/>
      <c r="ABC73" s="83"/>
      <c r="ABD73" s="83"/>
      <c r="ABE73" s="83"/>
      <c r="ABF73" s="83"/>
      <c r="ABG73" s="83"/>
      <c r="ABH73" s="83"/>
      <c r="ABI73" s="83"/>
      <c r="ABJ73" s="83"/>
      <c r="ABK73" s="83"/>
      <c r="ABL73" s="83"/>
      <c r="ABM73" s="83"/>
      <c r="ABN73" s="83"/>
      <c r="ABO73" s="83"/>
      <c r="ABP73" s="83"/>
      <c r="ABQ73" s="83"/>
      <c r="ABR73" s="83"/>
      <c r="ABS73" s="83"/>
      <c r="ABT73" s="83"/>
      <c r="ABU73" s="83"/>
      <c r="ABV73" s="83"/>
      <c r="ABW73" s="83"/>
      <c r="ABX73" s="83"/>
      <c r="ABY73" s="83"/>
      <c r="ABZ73" s="83"/>
      <c r="ACA73" s="83"/>
      <c r="ACB73" s="83"/>
      <c r="ACC73" s="83"/>
      <c r="ACD73" s="83"/>
      <c r="ACE73" s="83"/>
      <c r="ACF73" s="83"/>
      <c r="ACG73" s="83"/>
      <c r="ACH73" s="83"/>
      <c r="ACI73" s="83"/>
      <c r="ACJ73" s="83"/>
      <c r="ACK73" s="83"/>
      <c r="ACL73" s="83"/>
      <c r="ACM73" s="83"/>
      <c r="ACN73" s="83"/>
      <c r="ACO73" s="83"/>
      <c r="ACP73" s="83"/>
      <c r="ACQ73" s="83"/>
      <c r="ACR73" s="83"/>
      <c r="ACS73" s="83"/>
      <c r="ACT73" s="83"/>
      <c r="ACU73" s="83"/>
      <c r="ACV73" s="83"/>
      <c r="ACW73" s="83"/>
      <c r="ACX73" s="83"/>
      <c r="ACY73" s="83"/>
      <c r="ACZ73" s="83"/>
      <c r="ADA73" s="83"/>
      <c r="ADB73" s="83"/>
      <c r="ADC73" s="83"/>
      <c r="ADD73" s="83"/>
      <c r="ADE73" s="83"/>
      <c r="ADF73" s="83"/>
      <c r="ADG73" s="83"/>
      <c r="ADH73" s="83"/>
      <c r="ADI73" s="83"/>
      <c r="ADJ73" s="83"/>
      <c r="ADK73" s="83"/>
      <c r="ADL73" s="83"/>
      <c r="ADM73" s="83"/>
      <c r="ADN73" s="83"/>
      <c r="ADO73" s="83"/>
      <c r="ADP73" s="83"/>
      <c r="ADQ73" s="83"/>
      <c r="ADR73" s="83"/>
      <c r="ADS73" s="83"/>
      <c r="ADT73" s="83"/>
      <c r="ADU73" s="83"/>
      <c r="ADV73" s="83"/>
      <c r="ADW73" s="83"/>
      <c r="ADX73" s="83"/>
      <c r="ADY73" s="83"/>
      <c r="ADZ73" s="83"/>
      <c r="AEA73" s="83"/>
      <c r="AEB73" s="83"/>
      <c r="AEC73" s="83"/>
      <c r="AED73" s="83"/>
      <c r="AEE73" s="83"/>
      <c r="AEF73" s="83"/>
      <c r="AEG73" s="83"/>
      <c r="AEH73" s="83"/>
      <c r="AEI73" s="83"/>
      <c r="AEJ73" s="83"/>
      <c r="AEK73" s="83"/>
      <c r="AEL73" s="83"/>
      <c r="AEM73" s="83"/>
      <c r="AEN73" s="83"/>
      <c r="AEO73" s="83"/>
      <c r="AEP73" s="83"/>
      <c r="AEQ73" s="83"/>
      <c r="AER73" s="83"/>
      <c r="AES73" s="83"/>
      <c r="AET73" s="83"/>
      <c r="AEU73" s="83"/>
      <c r="AEV73" s="83"/>
      <c r="AEW73" s="83"/>
      <c r="AEX73" s="83"/>
      <c r="AEY73" s="83"/>
      <c r="AEZ73" s="83"/>
      <c r="AFA73" s="83"/>
      <c r="AFB73" s="83"/>
      <c r="AFC73" s="83"/>
      <c r="AFD73" s="83"/>
      <c r="AFE73" s="83"/>
      <c r="AFF73" s="83"/>
      <c r="AFG73" s="83"/>
      <c r="AFH73" s="83"/>
      <c r="AFI73" s="83"/>
      <c r="AFJ73" s="83"/>
      <c r="AFK73" s="83"/>
      <c r="AFL73" s="83"/>
      <c r="AFM73" s="83"/>
      <c r="AFN73" s="83"/>
      <c r="AFO73" s="83"/>
      <c r="AFP73" s="83"/>
      <c r="AFQ73" s="83"/>
      <c r="AFR73" s="83"/>
      <c r="AFS73" s="83"/>
      <c r="AFT73" s="83"/>
      <c r="AFU73" s="83"/>
      <c r="AFV73" s="83"/>
      <c r="AFW73" s="83"/>
      <c r="AFX73" s="83"/>
      <c r="AFY73" s="83"/>
      <c r="AFZ73" s="83"/>
      <c r="AGA73" s="83"/>
      <c r="AGB73" s="83"/>
      <c r="AGC73" s="83"/>
      <c r="AGD73" s="83"/>
      <c r="AGE73" s="83"/>
      <c r="AGF73" s="83"/>
      <c r="AGG73" s="83"/>
      <c r="AGH73" s="83"/>
      <c r="AGI73" s="83"/>
      <c r="AGJ73" s="83"/>
      <c r="AGK73" s="83"/>
      <c r="AGL73" s="83"/>
      <c r="AGM73" s="83"/>
      <c r="AGN73" s="83"/>
      <c r="AGO73" s="83"/>
      <c r="AGP73" s="83"/>
      <c r="AGQ73" s="83"/>
      <c r="AGR73" s="83"/>
      <c r="AGS73" s="83"/>
      <c r="AGT73" s="83"/>
      <c r="AGU73" s="83"/>
      <c r="AGV73" s="83"/>
      <c r="AGW73" s="83"/>
      <c r="AGX73" s="83"/>
      <c r="AGY73" s="83"/>
      <c r="AGZ73" s="83"/>
      <c r="AHA73" s="83"/>
      <c r="AHB73" s="83"/>
      <c r="AHC73" s="83"/>
      <c r="AHD73" s="83"/>
      <c r="AHE73" s="83"/>
      <c r="AHF73" s="83"/>
      <c r="AHG73" s="83"/>
      <c r="AHH73" s="83"/>
      <c r="AHI73" s="83"/>
      <c r="AHJ73" s="83"/>
      <c r="AHK73" s="83"/>
      <c r="AHL73" s="83"/>
      <c r="AHM73" s="83"/>
      <c r="AHN73" s="83"/>
      <c r="AHO73" s="83"/>
      <c r="AHP73" s="83"/>
      <c r="AHQ73" s="83"/>
      <c r="AHR73" s="83"/>
      <c r="AHS73" s="83"/>
      <c r="AHT73" s="83"/>
      <c r="AHU73" s="83"/>
      <c r="AHV73" s="83"/>
      <c r="AHW73" s="83"/>
      <c r="AHX73" s="83"/>
      <c r="AHY73" s="83"/>
      <c r="AHZ73" s="83"/>
      <c r="AIA73" s="83"/>
      <c r="AIB73" s="83"/>
      <c r="AIC73" s="83"/>
      <c r="AID73" s="83"/>
      <c r="AIE73" s="83"/>
      <c r="AIF73" s="83"/>
      <c r="AIG73" s="83"/>
      <c r="AIH73" s="83"/>
      <c r="AII73" s="83"/>
      <c r="AIJ73" s="83"/>
      <c r="AIK73" s="83"/>
      <c r="AIL73" s="83"/>
      <c r="AIM73" s="83"/>
      <c r="AIN73" s="83"/>
      <c r="AIO73" s="83"/>
      <c r="AIP73" s="83"/>
      <c r="AIQ73" s="83"/>
      <c r="AIR73" s="83"/>
      <c r="AIS73" s="83"/>
      <c r="AIT73" s="83"/>
      <c r="AIU73" s="83"/>
      <c r="AIV73" s="83"/>
      <c r="AIW73" s="83"/>
      <c r="AIX73" s="83"/>
      <c r="AIY73" s="83"/>
      <c r="AIZ73" s="83"/>
      <c r="AJA73" s="83"/>
      <c r="AJB73" s="83"/>
      <c r="AJC73" s="83"/>
      <c r="AJD73" s="83"/>
      <c r="AJE73" s="83"/>
      <c r="AJF73" s="83"/>
      <c r="AJG73" s="83"/>
      <c r="AJH73" s="83"/>
      <c r="AJI73" s="83"/>
      <c r="AJJ73" s="83"/>
      <c r="AJK73" s="83"/>
      <c r="AJL73" s="83"/>
      <c r="AJM73" s="83"/>
      <c r="AJN73" s="83"/>
      <c r="AJO73" s="83"/>
      <c r="AJP73" s="83"/>
      <c r="AJQ73" s="83"/>
      <c r="AJR73" s="83"/>
      <c r="AJS73" s="83"/>
      <c r="AJT73" s="83"/>
      <c r="AJU73" s="83"/>
      <c r="AJV73" s="83"/>
      <c r="AJW73" s="83"/>
      <c r="AJX73" s="83"/>
      <c r="AJY73" s="83"/>
      <c r="AJZ73" s="83"/>
      <c r="AKA73" s="83"/>
      <c r="AKB73" s="83"/>
      <c r="AKC73" s="83"/>
      <c r="AKD73" s="83"/>
      <c r="AKE73" s="83"/>
      <c r="AKF73" s="83"/>
      <c r="AKG73" s="83"/>
      <c r="AKH73" s="83"/>
      <c r="AKI73" s="83"/>
      <c r="AKJ73" s="83"/>
      <c r="AKK73" s="83"/>
      <c r="AKL73" s="83"/>
      <c r="AKM73" s="83"/>
      <c r="AKN73" s="83"/>
      <c r="AKO73" s="83"/>
      <c r="AKP73" s="83"/>
      <c r="AKQ73" s="83"/>
      <c r="AKR73" s="83"/>
      <c r="AKS73" s="83"/>
      <c r="AKT73" s="83"/>
      <c r="AKU73" s="83"/>
      <c r="AKV73" s="83"/>
      <c r="AKW73" s="83"/>
      <c r="AKX73" s="83"/>
      <c r="AKY73" s="83"/>
      <c r="AKZ73" s="83"/>
      <c r="ALA73" s="83"/>
      <c r="ALB73" s="83"/>
      <c r="ALC73" s="83"/>
      <c r="ALD73" s="83"/>
      <c r="ALE73" s="83"/>
      <c r="ALF73" s="83"/>
      <c r="ALG73" s="83"/>
      <c r="ALH73" s="83"/>
      <c r="ALI73" s="83"/>
      <c r="ALJ73" s="83"/>
      <c r="ALK73" s="83"/>
      <c r="ALL73" s="83"/>
      <c r="ALM73" s="83"/>
      <c r="ALN73" s="83"/>
      <c r="ALO73" s="83"/>
      <c r="ALP73" s="83"/>
      <c r="ALQ73" s="83"/>
      <c r="ALR73" s="83"/>
      <c r="ALS73" s="83"/>
      <c r="ALT73" s="83"/>
      <c r="ALU73" s="83"/>
      <c r="ALV73" s="83"/>
      <c r="ALW73" s="83"/>
      <c r="ALX73" s="83"/>
      <c r="ALY73" s="83"/>
      <c r="ALZ73" s="83"/>
      <c r="AMA73" s="83"/>
      <c r="AMB73" s="83"/>
      <c r="AMC73" s="83"/>
      <c r="AMD73" s="83"/>
      <c r="AME73" s="83"/>
      <c r="AMF73" s="83"/>
      <c r="AMG73" s="83"/>
      <c r="AMH73" s="83"/>
      <c r="AMI73" s="83"/>
      <c r="AMJ73" s="83"/>
      <c r="AMK73" s="83"/>
      <c r="AML73" s="83"/>
      <c r="AMM73" s="83"/>
      <c r="AMN73" s="83"/>
      <c r="AMO73" s="83"/>
      <c r="AMP73" s="83"/>
      <c r="AMQ73" s="83"/>
      <c r="AMR73" s="83"/>
      <c r="AMS73" s="83"/>
      <c r="AMT73" s="83"/>
      <c r="AMU73" s="83"/>
      <c r="AMV73" s="83"/>
      <c r="AMW73" s="83"/>
      <c r="AMX73" s="38"/>
      <c r="AMY73" s="38"/>
      <c r="AMZ73" s="38"/>
      <c r="ANA73" s="38"/>
      <c r="ANB73" s="38"/>
      <c r="ANC73" s="38"/>
      <c r="AND73" s="38"/>
      <c r="ANE73" s="38"/>
      <c r="ANF73" s="38"/>
      <c r="ANG73" s="38"/>
      <c r="ANK73" s="0"/>
      <c r="ANL73" s="0"/>
      <c r="ANM73" s="0"/>
      <c r="XFD73" s="0"/>
    </row>
    <row r="74" s="6" customFormat="true" ht="15" hidden="false" customHeight="true" outlineLevel="0" collapsed="false">
      <c r="A74" s="1" t="n">
        <v>19</v>
      </c>
      <c r="B74" s="1" t="n">
        <v>19</v>
      </c>
      <c r="C74" s="2" t="s">
        <v>63</v>
      </c>
      <c r="D74" s="3" t="n">
        <v>0.0402469</v>
      </c>
      <c r="E74" s="3" t="n">
        <v>-0.0883644</v>
      </c>
      <c r="F74" s="3" t="n">
        <v>0.953021800436867</v>
      </c>
      <c r="G74" s="3" t="n">
        <v>-0.155017</v>
      </c>
      <c r="H74" s="3" t="n">
        <v>0.255975</v>
      </c>
      <c r="I74" s="3" t="n">
        <v>1.10623017912019</v>
      </c>
      <c r="J74" s="3" t="n">
        <v>-0.0558335</v>
      </c>
      <c r="K74" s="3" t="n">
        <v>-0.214902</v>
      </c>
      <c r="L74" s="3" t="n">
        <v>0.762818235147137</v>
      </c>
      <c r="M74" s="3" t="n">
        <v>0.843155734169619</v>
      </c>
      <c r="N74" s="3" t="n">
        <v>0.953809417026448</v>
      </c>
      <c r="O74" s="3" t="n">
        <v>0.804209879270831</v>
      </c>
      <c r="P74" s="4" t="n">
        <v>1</v>
      </c>
      <c r="Q74" s="6" t="n">
        <v>1</v>
      </c>
      <c r="R74" s="6" t="n">
        <v>1</v>
      </c>
      <c r="S74" s="4" t="n">
        <v>12</v>
      </c>
      <c r="T74" s="4" t="n">
        <v>12</v>
      </c>
      <c r="U74" s="3" t="s">
        <v>74</v>
      </c>
      <c r="V74" s="3" t="n">
        <v>36.1</v>
      </c>
      <c r="W74" s="3" t="n">
        <v>32.8</v>
      </c>
      <c r="X74" s="2" t="s">
        <v>87</v>
      </c>
      <c r="Y74" s="8" t="n">
        <v>41947</v>
      </c>
      <c r="Z74" s="84" t="n">
        <v>41948</v>
      </c>
      <c r="AA74" s="2" t="s">
        <v>66</v>
      </c>
      <c r="AB74" s="3" t="s">
        <v>74</v>
      </c>
      <c r="AC74" s="4" t="n">
        <v>23</v>
      </c>
      <c r="AD74" s="4" t="n">
        <v>1</v>
      </c>
      <c r="AE74" s="4" t="s">
        <v>85</v>
      </c>
      <c r="AF74" s="4" t="n">
        <v>4</v>
      </c>
      <c r="AG74" s="4" t="s">
        <v>86</v>
      </c>
      <c r="AH74" s="4" t="n">
        <v>1</v>
      </c>
      <c r="AI74" s="4" t="s">
        <v>77</v>
      </c>
      <c r="AJ74" s="2" t="s">
        <v>70</v>
      </c>
      <c r="AK74" s="3" t="n">
        <v>36.1</v>
      </c>
      <c r="AL74" s="4" t="n">
        <v>4</v>
      </c>
      <c r="AM74" s="2" t="s">
        <v>87</v>
      </c>
      <c r="AN74" s="2"/>
      <c r="AO74" s="2"/>
      <c r="AP74" s="2"/>
      <c r="AQ74" s="2"/>
      <c r="AR74" s="2"/>
      <c r="AS74" s="2" t="s">
        <v>71</v>
      </c>
      <c r="AT74" s="2"/>
      <c r="AU74" s="2" t="n">
        <v>34</v>
      </c>
      <c r="AV74" s="85" t="n">
        <v>33</v>
      </c>
      <c r="AW74" s="85" t="n">
        <v>1</v>
      </c>
      <c r="AX74" s="86" t="s">
        <v>72</v>
      </c>
      <c r="AY74" s="87" t="n">
        <v>0</v>
      </c>
      <c r="AZ74" s="88" t="n">
        <v>0</v>
      </c>
      <c r="BA74" s="87" t="n">
        <v>0</v>
      </c>
      <c r="BB74" s="65"/>
      <c r="BC74" s="14"/>
      <c r="BD74" s="14"/>
      <c r="BE74" s="14"/>
      <c r="BF74" s="14"/>
      <c r="BG74" s="14"/>
      <c r="BH74" s="14"/>
      <c r="BI74" s="14"/>
      <c r="BJ74" s="14"/>
      <c r="BK74" s="14"/>
      <c r="BL74" s="14"/>
      <c r="BM74" s="14"/>
      <c r="BN74" s="14"/>
      <c r="BO74" s="14"/>
      <c r="BP74" s="14"/>
      <c r="BQ74" s="61"/>
      <c r="BR74" s="61"/>
      <c r="BS74" s="61"/>
      <c r="BT74" s="61"/>
      <c r="BU74" s="61"/>
      <c r="BV74" s="61"/>
      <c r="BW74" s="61"/>
      <c r="BX74" s="61"/>
      <c r="BY74" s="61"/>
      <c r="BZ74" s="61"/>
      <c r="CA74" s="61"/>
      <c r="CB74" s="61"/>
      <c r="CC74" s="61"/>
      <c r="CD74" s="61"/>
      <c r="CE74" s="61"/>
      <c r="CF74" s="61"/>
      <c r="CG74" s="61"/>
      <c r="CH74" s="61"/>
      <c r="CI74" s="61"/>
      <c r="CJ74" s="61"/>
      <c r="CK74" s="61"/>
      <c r="CL74" s="82"/>
      <c r="CM74" s="83"/>
      <c r="CN74" s="83"/>
      <c r="CO74" s="83"/>
      <c r="CP74" s="83"/>
      <c r="CQ74" s="83"/>
      <c r="CR74" s="83"/>
      <c r="CS74" s="83"/>
      <c r="CT74" s="83"/>
      <c r="CU74" s="83"/>
      <c r="CV74" s="83"/>
      <c r="CW74" s="83"/>
      <c r="CX74" s="83"/>
      <c r="CY74" s="83"/>
      <c r="CZ74" s="83"/>
      <c r="DA74" s="83"/>
      <c r="DB74" s="83"/>
      <c r="DC74" s="83"/>
      <c r="DD74" s="83"/>
      <c r="DE74" s="83"/>
      <c r="DF74" s="83"/>
      <c r="DG74" s="83"/>
      <c r="DH74" s="83"/>
      <c r="DI74" s="83"/>
      <c r="DJ74" s="83"/>
      <c r="DK74" s="83"/>
      <c r="DL74" s="83"/>
      <c r="DM74" s="83"/>
      <c r="DN74" s="83"/>
      <c r="DO74" s="83"/>
      <c r="DP74" s="83"/>
      <c r="DQ74" s="83"/>
      <c r="DR74" s="83"/>
      <c r="DS74" s="83"/>
      <c r="DT74" s="83"/>
      <c r="DU74" s="83"/>
      <c r="DV74" s="83"/>
      <c r="DW74" s="83"/>
      <c r="DX74" s="83"/>
      <c r="DY74" s="83"/>
      <c r="DZ74" s="83"/>
      <c r="EA74" s="83"/>
      <c r="EB74" s="83"/>
      <c r="EC74" s="83"/>
      <c r="ED74" s="83"/>
      <c r="EE74" s="83"/>
      <c r="EF74" s="83"/>
      <c r="EG74" s="83"/>
      <c r="EH74" s="83"/>
      <c r="EI74" s="83"/>
      <c r="EJ74" s="83"/>
      <c r="EK74" s="83"/>
      <c r="EL74" s="83"/>
      <c r="EM74" s="83"/>
      <c r="EN74" s="83"/>
      <c r="EO74" s="83"/>
      <c r="EP74" s="83"/>
      <c r="EQ74" s="83"/>
      <c r="ER74" s="83"/>
      <c r="ES74" s="83"/>
      <c r="ET74" s="83"/>
      <c r="EU74" s="83"/>
      <c r="EV74" s="83"/>
      <c r="EW74" s="83"/>
      <c r="EX74" s="83"/>
      <c r="EY74" s="83"/>
      <c r="EZ74" s="83"/>
      <c r="FA74" s="83"/>
      <c r="FB74" s="83"/>
      <c r="FC74" s="83"/>
      <c r="FD74" s="83"/>
      <c r="FE74" s="83"/>
      <c r="FF74" s="83"/>
      <c r="FG74" s="83"/>
      <c r="FH74" s="83"/>
      <c r="FI74" s="83"/>
      <c r="FJ74" s="83"/>
      <c r="FK74" s="83"/>
      <c r="FL74" s="83"/>
      <c r="FM74" s="83"/>
      <c r="FN74" s="83"/>
      <c r="FO74" s="83"/>
      <c r="FP74" s="83"/>
      <c r="FQ74" s="83"/>
      <c r="FR74" s="83"/>
      <c r="FS74" s="83"/>
      <c r="FT74" s="83"/>
      <c r="FU74" s="83"/>
      <c r="FV74" s="83"/>
      <c r="FW74" s="83"/>
      <c r="FX74" s="83"/>
      <c r="FY74" s="83"/>
      <c r="FZ74" s="83"/>
      <c r="GA74" s="83"/>
      <c r="GB74" s="83"/>
      <c r="GC74" s="83"/>
      <c r="GD74" s="83"/>
      <c r="GE74" s="83"/>
      <c r="GF74" s="83"/>
      <c r="GG74" s="83"/>
      <c r="GH74" s="83"/>
      <c r="GI74" s="83"/>
      <c r="GJ74" s="83"/>
      <c r="GK74" s="83"/>
      <c r="GL74" s="83"/>
      <c r="GM74" s="83"/>
      <c r="GN74" s="83"/>
      <c r="GO74" s="83"/>
      <c r="GP74" s="83"/>
      <c r="GQ74" s="83"/>
      <c r="GR74" s="83"/>
      <c r="GS74" s="83"/>
      <c r="GT74" s="83"/>
      <c r="GU74" s="83"/>
      <c r="GV74" s="83"/>
      <c r="GW74" s="83"/>
      <c r="GX74" s="83"/>
      <c r="GY74" s="83"/>
      <c r="GZ74" s="83"/>
      <c r="HA74" s="83"/>
      <c r="HB74" s="83"/>
      <c r="HC74" s="83"/>
      <c r="HD74" s="83"/>
      <c r="HE74" s="83"/>
      <c r="HF74" s="83"/>
      <c r="HG74" s="83"/>
      <c r="HH74" s="83"/>
      <c r="HI74" s="83"/>
      <c r="HJ74" s="83"/>
      <c r="HK74" s="83"/>
      <c r="HL74" s="83"/>
      <c r="HM74" s="83"/>
      <c r="HN74" s="83"/>
      <c r="HO74" s="83"/>
      <c r="HP74" s="83"/>
      <c r="HQ74" s="83"/>
      <c r="HR74" s="83"/>
      <c r="HS74" s="83"/>
      <c r="HT74" s="83"/>
      <c r="HU74" s="83"/>
      <c r="HV74" s="83"/>
      <c r="HW74" s="83"/>
      <c r="HX74" s="83"/>
      <c r="HY74" s="83"/>
      <c r="HZ74" s="83"/>
      <c r="IA74" s="83"/>
      <c r="IB74" s="83"/>
      <c r="IC74" s="83"/>
      <c r="ID74" s="83"/>
      <c r="IE74" s="83"/>
      <c r="IF74" s="83"/>
      <c r="IG74" s="83"/>
      <c r="IH74" s="83"/>
      <c r="II74" s="83"/>
      <c r="IJ74" s="83"/>
      <c r="IK74" s="83"/>
      <c r="IL74" s="83"/>
      <c r="IM74" s="83"/>
      <c r="IN74" s="83"/>
      <c r="IO74" s="83"/>
      <c r="IP74" s="83"/>
      <c r="IQ74" s="83"/>
      <c r="IR74" s="83"/>
      <c r="IS74" s="83"/>
      <c r="IT74" s="83"/>
      <c r="IU74" s="83"/>
      <c r="IV74" s="83"/>
      <c r="IW74" s="83"/>
      <c r="IX74" s="83"/>
      <c r="IY74" s="83"/>
      <c r="IZ74" s="83"/>
      <c r="JA74" s="83"/>
      <c r="JB74" s="83"/>
      <c r="JC74" s="83"/>
      <c r="JD74" s="83"/>
      <c r="JE74" s="83"/>
      <c r="JF74" s="83"/>
      <c r="JG74" s="83"/>
      <c r="JH74" s="83"/>
      <c r="JI74" s="83"/>
      <c r="JJ74" s="83"/>
      <c r="JK74" s="83"/>
      <c r="JL74" s="83"/>
      <c r="JM74" s="83"/>
      <c r="JN74" s="83"/>
      <c r="JO74" s="83"/>
      <c r="JP74" s="83"/>
      <c r="JQ74" s="83"/>
      <c r="JR74" s="83"/>
      <c r="JS74" s="83"/>
      <c r="JT74" s="83"/>
      <c r="JU74" s="83"/>
      <c r="JV74" s="83"/>
      <c r="JW74" s="83"/>
      <c r="JX74" s="83"/>
      <c r="JY74" s="83"/>
      <c r="JZ74" s="83"/>
      <c r="KA74" s="83"/>
      <c r="KB74" s="83"/>
      <c r="KC74" s="83"/>
      <c r="KD74" s="83"/>
      <c r="KE74" s="83"/>
      <c r="KF74" s="83"/>
      <c r="KG74" s="83"/>
      <c r="KH74" s="83"/>
      <c r="KI74" s="83"/>
      <c r="KJ74" s="83"/>
      <c r="KK74" s="83"/>
      <c r="KL74" s="83"/>
      <c r="KM74" s="83"/>
      <c r="KN74" s="83"/>
      <c r="KO74" s="83"/>
      <c r="KP74" s="83"/>
      <c r="KQ74" s="83"/>
      <c r="KR74" s="83"/>
      <c r="KS74" s="83"/>
      <c r="KT74" s="83"/>
      <c r="KU74" s="83"/>
      <c r="KV74" s="83"/>
      <c r="KW74" s="83"/>
      <c r="KX74" s="83"/>
      <c r="KY74" s="83"/>
      <c r="KZ74" s="83"/>
      <c r="LA74" s="83"/>
      <c r="LB74" s="83"/>
      <c r="LC74" s="83"/>
      <c r="LD74" s="83"/>
      <c r="LE74" s="83"/>
      <c r="LF74" s="83"/>
      <c r="LG74" s="83"/>
      <c r="LH74" s="83"/>
      <c r="LI74" s="83"/>
      <c r="LJ74" s="83"/>
      <c r="LK74" s="83"/>
      <c r="LL74" s="83"/>
      <c r="LM74" s="83"/>
      <c r="LN74" s="83"/>
      <c r="LO74" s="83"/>
      <c r="LP74" s="83"/>
      <c r="LQ74" s="83"/>
      <c r="LR74" s="83"/>
      <c r="LS74" s="83"/>
      <c r="LT74" s="83"/>
      <c r="LU74" s="83"/>
      <c r="LV74" s="83"/>
      <c r="LW74" s="83"/>
      <c r="LX74" s="83"/>
      <c r="LY74" s="83"/>
      <c r="LZ74" s="83"/>
      <c r="MA74" s="83"/>
      <c r="MB74" s="83"/>
      <c r="MC74" s="83"/>
      <c r="MD74" s="83"/>
      <c r="ME74" s="83"/>
      <c r="MF74" s="83"/>
      <c r="MG74" s="83"/>
      <c r="MH74" s="83"/>
      <c r="MI74" s="83"/>
      <c r="MJ74" s="83"/>
      <c r="MK74" s="83"/>
      <c r="ML74" s="83"/>
      <c r="MM74" s="83"/>
      <c r="MN74" s="83"/>
      <c r="MO74" s="83"/>
      <c r="MP74" s="83"/>
      <c r="MQ74" s="83"/>
      <c r="MR74" s="83"/>
      <c r="MS74" s="83"/>
      <c r="MT74" s="83"/>
      <c r="MU74" s="83"/>
      <c r="MV74" s="83"/>
      <c r="MW74" s="83"/>
      <c r="MX74" s="83"/>
      <c r="MY74" s="83"/>
      <c r="MZ74" s="83"/>
      <c r="NA74" s="83"/>
      <c r="NB74" s="83"/>
      <c r="NC74" s="83"/>
      <c r="ND74" s="83"/>
      <c r="NE74" s="83"/>
      <c r="NF74" s="83"/>
      <c r="NG74" s="83"/>
      <c r="NH74" s="83"/>
      <c r="NI74" s="83"/>
      <c r="NJ74" s="83"/>
      <c r="NK74" s="83"/>
      <c r="NL74" s="83"/>
      <c r="NM74" s="83"/>
      <c r="NN74" s="83"/>
      <c r="NO74" s="83"/>
      <c r="NP74" s="83"/>
      <c r="NQ74" s="83"/>
      <c r="NR74" s="83"/>
      <c r="NS74" s="83"/>
      <c r="NT74" s="83"/>
      <c r="NU74" s="83"/>
      <c r="NV74" s="83"/>
      <c r="NW74" s="83"/>
      <c r="NX74" s="83"/>
      <c r="NY74" s="83"/>
      <c r="NZ74" s="83"/>
      <c r="OA74" s="83"/>
      <c r="OB74" s="83"/>
      <c r="OC74" s="83"/>
      <c r="OD74" s="83"/>
      <c r="OE74" s="83"/>
      <c r="OF74" s="83"/>
      <c r="OG74" s="83"/>
      <c r="OH74" s="83"/>
      <c r="OI74" s="83"/>
      <c r="OJ74" s="83"/>
      <c r="OK74" s="83"/>
      <c r="OL74" s="83"/>
      <c r="OM74" s="83"/>
      <c r="ON74" s="83"/>
      <c r="OO74" s="83"/>
      <c r="OP74" s="83"/>
      <c r="OQ74" s="83"/>
      <c r="OR74" s="83"/>
      <c r="OS74" s="83"/>
      <c r="OT74" s="83"/>
      <c r="OU74" s="83"/>
      <c r="OV74" s="83"/>
      <c r="OW74" s="83"/>
      <c r="OX74" s="83"/>
      <c r="OY74" s="83"/>
      <c r="OZ74" s="83"/>
      <c r="PA74" s="83"/>
      <c r="PB74" s="83"/>
      <c r="PC74" s="83"/>
      <c r="PD74" s="83"/>
      <c r="PE74" s="83"/>
      <c r="PF74" s="83"/>
      <c r="PG74" s="83"/>
      <c r="PH74" s="83"/>
      <c r="PI74" s="83"/>
      <c r="PJ74" s="83"/>
      <c r="PK74" s="83"/>
      <c r="PL74" s="83"/>
      <c r="PM74" s="83"/>
      <c r="PN74" s="83"/>
      <c r="PO74" s="83"/>
      <c r="PP74" s="83"/>
      <c r="PQ74" s="83"/>
      <c r="PR74" s="83"/>
      <c r="PS74" s="83"/>
      <c r="PT74" s="83"/>
      <c r="PU74" s="83"/>
      <c r="PV74" s="83"/>
      <c r="PW74" s="83"/>
      <c r="PX74" s="83"/>
      <c r="PY74" s="83"/>
      <c r="PZ74" s="83"/>
      <c r="QA74" s="83"/>
      <c r="QB74" s="83"/>
      <c r="QC74" s="83"/>
      <c r="QD74" s="83"/>
      <c r="QE74" s="83"/>
      <c r="QF74" s="83"/>
      <c r="QG74" s="83"/>
      <c r="QH74" s="83"/>
      <c r="QI74" s="83"/>
      <c r="QJ74" s="83"/>
      <c r="QK74" s="83"/>
      <c r="QL74" s="83"/>
      <c r="QM74" s="83"/>
      <c r="QN74" s="83"/>
      <c r="QO74" s="83"/>
      <c r="QP74" s="83"/>
      <c r="QQ74" s="83"/>
      <c r="QR74" s="83"/>
      <c r="QS74" s="83"/>
      <c r="QT74" s="83"/>
      <c r="QU74" s="83"/>
      <c r="QV74" s="83"/>
      <c r="QW74" s="83"/>
      <c r="QX74" s="83"/>
      <c r="QY74" s="83"/>
      <c r="QZ74" s="83"/>
      <c r="RA74" s="83"/>
      <c r="RB74" s="83"/>
      <c r="RC74" s="83"/>
      <c r="RD74" s="83"/>
      <c r="RE74" s="83"/>
      <c r="RF74" s="83"/>
      <c r="RG74" s="83"/>
      <c r="RH74" s="83"/>
      <c r="RI74" s="83"/>
      <c r="RJ74" s="83"/>
      <c r="RK74" s="83"/>
      <c r="RL74" s="83"/>
      <c r="RM74" s="83"/>
      <c r="RN74" s="83"/>
      <c r="RO74" s="83"/>
      <c r="RP74" s="83"/>
      <c r="RQ74" s="83"/>
      <c r="RR74" s="83"/>
      <c r="RS74" s="83"/>
      <c r="RT74" s="83"/>
      <c r="RU74" s="83"/>
      <c r="RV74" s="83"/>
      <c r="RW74" s="83"/>
      <c r="RX74" s="83"/>
      <c r="RY74" s="83"/>
      <c r="RZ74" s="83"/>
      <c r="SA74" s="83"/>
      <c r="SB74" s="83"/>
      <c r="SC74" s="83"/>
      <c r="SD74" s="83"/>
      <c r="SE74" s="83"/>
      <c r="SF74" s="83"/>
      <c r="SG74" s="83"/>
      <c r="SH74" s="83"/>
      <c r="SI74" s="83"/>
      <c r="SJ74" s="83"/>
      <c r="SK74" s="83"/>
      <c r="SL74" s="83"/>
      <c r="SM74" s="83"/>
      <c r="SN74" s="83"/>
      <c r="SO74" s="83"/>
      <c r="SP74" s="83"/>
      <c r="SQ74" s="83"/>
      <c r="SR74" s="83"/>
      <c r="SS74" s="83"/>
      <c r="ST74" s="83"/>
      <c r="SU74" s="83"/>
      <c r="SV74" s="83"/>
      <c r="SW74" s="83"/>
      <c r="SX74" s="83"/>
      <c r="SY74" s="83"/>
      <c r="SZ74" s="83"/>
      <c r="TA74" s="83"/>
      <c r="TB74" s="83"/>
      <c r="TC74" s="83"/>
      <c r="TD74" s="83"/>
      <c r="TE74" s="83"/>
      <c r="TF74" s="83"/>
      <c r="TG74" s="83"/>
      <c r="TH74" s="83"/>
      <c r="TI74" s="83"/>
      <c r="TJ74" s="83"/>
      <c r="TK74" s="83"/>
      <c r="TL74" s="83"/>
      <c r="TM74" s="83"/>
      <c r="TN74" s="83"/>
      <c r="TO74" s="83"/>
      <c r="TP74" s="83"/>
      <c r="TQ74" s="83"/>
      <c r="TR74" s="83"/>
      <c r="TS74" s="83"/>
      <c r="TT74" s="83"/>
      <c r="TU74" s="83"/>
      <c r="TV74" s="83"/>
      <c r="TW74" s="83"/>
      <c r="TX74" s="83"/>
      <c r="TY74" s="83"/>
      <c r="TZ74" s="83"/>
      <c r="UA74" s="83"/>
      <c r="UB74" s="83"/>
      <c r="UC74" s="83"/>
      <c r="UD74" s="83"/>
      <c r="UE74" s="83"/>
      <c r="UF74" s="83"/>
      <c r="UG74" s="83"/>
      <c r="UH74" s="83"/>
      <c r="UI74" s="83"/>
      <c r="UJ74" s="83"/>
      <c r="UK74" s="83"/>
      <c r="UL74" s="83"/>
      <c r="UM74" s="83"/>
      <c r="UN74" s="83"/>
      <c r="UO74" s="83"/>
      <c r="UP74" s="83"/>
      <c r="UQ74" s="83"/>
      <c r="UR74" s="83"/>
      <c r="US74" s="83"/>
      <c r="UT74" s="83"/>
      <c r="UU74" s="83"/>
      <c r="UV74" s="83"/>
      <c r="UW74" s="83"/>
      <c r="UX74" s="83"/>
      <c r="UY74" s="83"/>
      <c r="UZ74" s="83"/>
      <c r="VA74" s="83"/>
      <c r="VB74" s="83"/>
      <c r="VC74" s="83"/>
      <c r="VD74" s="83"/>
      <c r="VE74" s="83"/>
      <c r="VF74" s="83"/>
      <c r="VG74" s="83"/>
      <c r="VH74" s="83"/>
      <c r="VI74" s="83"/>
      <c r="VJ74" s="83"/>
      <c r="VK74" s="83"/>
      <c r="VL74" s="83"/>
      <c r="VM74" s="83"/>
      <c r="VN74" s="83"/>
      <c r="VO74" s="83"/>
      <c r="VP74" s="83"/>
      <c r="VQ74" s="83"/>
      <c r="VR74" s="83"/>
      <c r="VS74" s="83"/>
      <c r="VT74" s="83"/>
      <c r="VU74" s="83"/>
      <c r="VV74" s="83"/>
      <c r="VW74" s="83"/>
      <c r="VX74" s="83"/>
      <c r="VY74" s="83"/>
      <c r="VZ74" s="83"/>
      <c r="WA74" s="83"/>
      <c r="WB74" s="83"/>
      <c r="WC74" s="83"/>
      <c r="WD74" s="83"/>
      <c r="WE74" s="83"/>
      <c r="WF74" s="83"/>
      <c r="WG74" s="83"/>
      <c r="WH74" s="83"/>
      <c r="WI74" s="83"/>
      <c r="WJ74" s="83"/>
      <c r="WK74" s="83"/>
      <c r="WL74" s="83"/>
      <c r="WM74" s="83"/>
      <c r="WN74" s="83"/>
      <c r="WO74" s="83"/>
      <c r="WP74" s="83"/>
      <c r="WQ74" s="83"/>
      <c r="WR74" s="83"/>
      <c r="WS74" s="83"/>
      <c r="WT74" s="83"/>
      <c r="WU74" s="83"/>
      <c r="WV74" s="83"/>
      <c r="WW74" s="83"/>
      <c r="WX74" s="83"/>
      <c r="WY74" s="83"/>
      <c r="WZ74" s="83"/>
      <c r="XA74" s="83"/>
      <c r="XB74" s="83"/>
      <c r="XC74" s="83"/>
      <c r="XD74" s="83"/>
      <c r="XE74" s="83"/>
      <c r="XF74" s="83"/>
      <c r="XG74" s="83"/>
      <c r="XH74" s="83"/>
      <c r="XI74" s="83"/>
      <c r="XJ74" s="83"/>
      <c r="XK74" s="83"/>
      <c r="XL74" s="83"/>
      <c r="XM74" s="83"/>
      <c r="XN74" s="83"/>
      <c r="XO74" s="83"/>
      <c r="XP74" s="83"/>
      <c r="XQ74" s="83"/>
      <c r="XR74" s="83"/>
      <c r="XS74" s="83"/>
      <c r="XT74" s="83"/>
      <c r="XU74" s="83"/>
      <c r="XV74" s="83"/>
      <c r="XW74" s="83"/>
      <c r="XX74" s="83"/>
      <c r="XY74" s="83"/>
      <c r="XZ74" s="83"/>
      <c r="YA74" s="83"/>
      <c r="YB74" s="83"/>
      <c r="YC74" s="83"/>
      <c r="YD74" s="83"/>
      <c r="YE74" s="83"/>
      <c r="YF74" s="83"/>
      <c r="YG74" s="83"/>
      <c r="YH74" s="83"/>
      <c r="YI74" s="83"/>
      <c r="YJ74" s="83"/>
      <c r="YK74" s="83"/>
      <c r="YL74" s="83"/>
      <c r="YM74" s="83"/>
      <c r="YN74" s="83"/>
      <c r="YO74" s="83"/>
      <c r="YP74" s="83"/>
      <c r="YQ74" s="83"/>
      <c r="YR74" s="83"/>
      <c r="YS74" s="83"/>
      <c r="YT74" s="83"/>
      <c r="YU74" s="83"/>
      <c r="YV74" s="83"/>
      <c r="YW74" s="83"/>
      <c r="YX74" s="83"/>
      <c r="YY74" s="83"/>
      <c r="YZ74" s="83"/>
      <c r="ZA74" s="83"/>
      <c r="ZB74" s="83"/>
      <c r="ZC74" s="83"/>
      <c r="ZD74" s="83"/>
      <c r="ZE74" s="83"/>
      <c r="ZF74" s="83"/>
      <c r="ZG74" s="83"/>
      <c r="ZH74" s="83"/>
      <c r="ZI74" s="83"/>
      <c r="ZJ74" s="83"/>
      <c r="ZK74" s="83"/>
      <c r="ZL74" s="83"/>
      <c r="ZM74" s="83"/>
      <c r="ZN74" s="83"/>
      <c r="ZO74" s="83"/>
      <c r="ZP74" s="83"/>
      <c r="ZQ74" s="83"/>
      <c r="ZR74" s="83"/>
      <c r="ZS74" s="83"/>
      <c r="ZT74" s="83"/>
      <c r="ZU74" s="83"/>
      <c r="ZV74" s="83"/>
      <c r="ZW74" s="83"/>
      <c r="ZX74" s="83"/>
      <c r="ZY74" s="83"/>
      <c r="ZZ74" s="83"/>
      <c r="AAA74" s="83"/>
      <c r="AAB74" s="83"/>
      <c r="AAC74" s="83"/>
      <c r="AAD74" s="83"/>
      <c r="AAE74" s="83"/>
      <c r="AAF74" s="83"/>
      <c r="AAG74" s="83"/>
      <c r="AAH74" s="83"/>
      <c r="AAI74" s="83"/>
      <c r="AAJ74" s="83"/>
      <c r="AAK74" s="83"/>
      <c r="AAL74" s="83"/>
      <c r="AAM74" s="83"/>
      <c r="AAN74" s="83"/>
      <c r="AAO74" s="83"/>
      <c r="AAP74" s="83"/>
      <c r="AAQ74" s="83"/>
      <c r="AAR74" s="83"/>
      <c r="AAS74" s="83"/>
      <c r="AAT74" s="83"/>
      <c r="AAU74" s="83"/>
      <c r="AAV74" s="83"/>
      <c r="AAW74" s="83"/>
      <c r="AAX74" s="83"/>
      <c r="AAY74" s="83"/>
      <c r="AAZ74" s="83"/>
      <c r="ABA74" s="83"/>
      <c r="ABB74" s="83"/>
      <c r="ABC74" s="83"/>
      <c r="ABD74" s="83"/>
      <c r="ABE74" s="83"/>
      <c r="ABF74" s="83"/>
      <c r="ABG74" s="83"/>
      <c r="ABH74" s="83"/>
      <c r="ABI74" s="83"/>
      <c r="ABJ74" s="83"/>
      <c r="ABK74" s="83"/>
      <c r="ABL74" s="83"/>
      <c r="ABM74" s="83"/>
      <c r="ABN74" s="83"/>
      <c r="ABO74" s="83"/>
      <c r="ABP74" s="83"/>
      <c r="ABQ74" s="83"/>
      <c r="ABR74" s="83"/>
      <c r="ABS74" s="83"/>
      <c r="ABT74" s="83"/>
      <c r="ABU74" s="83"/>
      <c r="ABV74" s="83"/>
      <c r="ABW74" s="83"/>
      <c r="ABX74" s="83"/>
      <c r="ABY74" s="83"/>
      <c r="ABZ74" s="83"/>
      <c r="ACA74" s="83"/>
      <c r="ACB74" s="83"/>
      <c r="ACC74" s="83"/>
      <c r="ACD74" s="83"/>
      <c r="ACE74" s="83"/>
      <c r="ACF74" s="83"/>
      <c r="ACG74" s="83"/>
      <c r="ACH74" s="83"/>
      <c r="ACI74" s="83"/>
      <c r="ACJ74" s="83"/>
      <c r="ACK74" s="83"/>
      <c r="ACL74" s="83"/>
      <c r="ACM74" s="83"/>
      <c r="ACN74" s="83"/>
      <c r="ACO74" s="83"/>
      <c r="ACP74" s="83"/>
      <c r="ACQ74" s="83"/>
      <c r="ACR74" s="83"/>
      <c r="ACS74" s="83"/>
      <c r="ACT74" s="83"/>
      <c r="ACU74" s="83"/>
      <c r="ACV74" s="83"/>
      <c r="ACW74" s="83"/>
      <c r="ACX74" s="83"/>
      <c r="ACY74" s="83"/>
      <c r="ACZ74" s="83"/>
      <c r="ADA74" s="83"/>
      <c r="ADB74" s="83"/>
      <c r="ADC74" s="83"/>
      <c r="ADD74" s="83"/>
      <c r="ADE74" s="83"/>
      <c r="ADF74" s="83"/>
      <c r="ADG74" s="83"/>
      <c r="ADH74" s="83"/>
      <c r="ADI74" s="83"/>
      <c r="ADJ74" s="83"/>
      <c r="ADK74" s="83"/>
      <c r="ADL74" s="83"/>
      <c r="ADM74" s="83"/>
      <c r="ADN74" s="83"/>
      <c r="ADO74" s="83"/>
      <c r="ADP74" s="83"/>
      <c r="ADQ74" s="83"/>
      <c r="ADR74" s="83"/>
      <c r="ADS74" s="83"/>
      <c r="ADT74" s="83"/>
      <c r="ADU74" s="83"/>
      <c r="ADV74" s="83"/>
      <c r="ADW74" s="83"/>
      <c r="ADX74" s="83"/>
      <c r="ADY74" s="83"/>
      <c r="ADZ74" s="83"/>
      <c r="AEA74" s="83"/>
      <c r="AEB74" s="83"/>
      <c r="AEC74" s="83"/>
      <c r="AED74" s="83"/>
      <c r="AEE74" s="83"/>
      <c r="AEF74" s="83"/>
      <c r="AEG74" s="83"/>
      <c r="AEH74" s="83"/>
      <c r="AEI74" s="83"/>
      <c r="AEJ74" s="83"/>
      <c r="AEK74" s="83"/>
      <c r="AEL74" s="83"/>
      <c r="AEM74" s="83"/>
      <c r="AEN74" s="83"/>
      <c r="AEO74" s="83"/>
      <c r="AEP74" s="83"/>
      <c r="AEQ74" s="83"/>
      <c r="AER74" s="83"/>
      <c r="AES74" s="83"/>
      <c r="AET74" s="83"/>
      <c r="AEU74" s="83"/>
      <c r="AEV74" s="83"/>
      <c r="AEW74" s="83"/>
      <c r="AEX74" s="83"/>
      <c r="AEY74" s="83"/>
      <c r="AEZ74" s="83"/>
      <c r="AFA74" s="83"/>
      <c r="AFB74" s="83"/>
      <c r="AFC74" s="83"/>
      <c r="AFD74" s="83"/>
      <c r="AFE74" s="83"/>
      <c r="AFF74" s="83"/>
      <c r="AFG74" s="83"/>
      <c r="AFH74" s="83"/>
      <c r="AFI74" s="83"/>
      <c r="AFJ74" s="83"/>
      <c r="AFK74" s="83"/>
      <c r="AFL74" s="83"/>
      <c r="AFM74" s="83"/>
      <c r="AFN74" s="83"/>
      <c r="AFO74" s="83"/>
      <c r="AFP74" s="83"/>
      <c r="AFQ74" s="83"/>
      <c r="AFR74" s="83"/>
      <c r="AFS74" s="83"/>
      <c r="AFT74" s="83"/>
      <c r="AFU74" s="83"/>
      <c r="AFV74" s="83"/>
      <c r="AFW74" s="83"/>
      <c r="AFX74" s="83"/>
      <c r="AFY74" s="83"/>
      <c r="AFZ74" s="83"/>
      <c r="AGA74" s="83"/>
      <c r="AGB74" s="83"/>
      <c r="AGC74" s="83"/>
      <c r="AGD74" s="83"/>
      <c r="AGE74" s="83"/>
      <c r="AGF74" s="83"/>
      <c r="AGG74" s="83"/>
      <c r="AGH74" s="83"/>
      <c r="AGI74" s="83"/>
      <c r="AGJ74" s="83"/>
      <c r="AGK74" s="83"/>
      <c r="AGL74" s="83"/>
      <c r="AGM74" s="83"/>
      <c r="AGN74" s="83"/>
      <c r="AGO74" s="83"/>
      <c r="AGP74" s="83"/>
      <c r="AGQ74" s="83"/>
      <c r="AGR74" s="83"/>
      <c r="AGS74" s="83"/>
      <c r="AGT74" s="83"/>
      <c r="AGU74" s="83"/>
      <c r="AGV74" s="83"/>
      <c r="AGW74" s="83"/>
      <c r="AGX74" s="83"/>
      <c r="AGY74" s="83"/>
      <c r="AGZ74" s="83"/>
      <c r="AHA74" s="83"/>
      <c r="AHB74" s="83"/>
      <c r="AHC74" s="83"/>
      <c r="AHD74" s="83"/>
      <c r="AHE74" s="83"/>
      <c r="AHF74" s="83"/>
      <c r="AHG74" s="83"/>
      <c r="AHH74" s="83"/>
      <c r="AHI74" s="83"/>
      <c r="AHJ74" s="83"/>
      <c r="AHK74" s="83"/>
      <c r="AHL74" s="83"/>
      <c r="AHM74" s="83"/>
      <c r="AHN74" s="83"/>
      <c r="AHO74" s="83"/>
      <c r="AHP74" s="83"/>
      <c r="AHQ74" s="83"/>
      <c r="AHR74" s="83"/>
      <c r="AHS74" s="83"/>
      <c r="AHT74" s="83"/>
      <c r="AHU74" s="83"/>
      <c r="AHV74" s="83"/>
      <c r="AHW74" s="83"/>
      <c r="AHX74" s="83"/>
      <c r="AHY74" s="83"/>
      <c r="AHZ74" s="83"/>
      <c r="AIA74" s="83"/>
      <c r="AIB74" s="83"/>
      <c r="AIC74" s="83"/>
      <c r="AID74" s="83"/>
      <c r="AIE74" s="83"/>
      <c r="AIF74" s="83"/>
      <c r="AIG74" s="83"/>
      <c r="AIH74" s="83"/>
      <c r="AII74" s="83"/>
      <c r="AIJ74" s="83"/>
      <c r="AIK74" s="83"/>
      <c r="AIL74" s="83"/>
      <c r="AIM74" s="83"/>
      <c r="AIN74" s="83"/>
      <c r="AIO74" s="83"/>
      <c r="AIP74" s="83"/>
      <c r="AIQ74" s="83"/>
      <c r="AIR74" s="83"/>
      <c r="AIS74" s="83"/>
      <c r="AIT74" s="83"/>
      <c r="AIU74" s="83"/>
      <c r="AIV74" s="83"/>
      <c r="AIW74" s="83"/>
      <c r="AIX74" s="83"/>
      <c r="AIY74" s="83"/>
      <c r="AIZ74" s="83"/>
      <c r="AJA74" s="83"/>
      <c r="AJB74" s="83"/>
      <c r="AJC74" s="83"/>
      <c r="AJD74" s="83"/>
      <c r="AJE74" s="83"/>
      <c r="AJF74" s="83"/>
      <c r="AJG74" s="83"/>
      <c r="AJH74" s="83"/>
      <c r="AJI74" s="83"/>
      <c r="AJJ74" s="83"/>
      <c r="AJK74" s="83"/>
      <c r="AJL74" s="83"/>
      <c r="AJM74" s="83"/>
      <c r="AJN74" s="83"/>
      <c r="AJO74" s="83"/>
      <c r="AJP74" s="83"/>
      <c r="AJQ74" s="83"/>
      <c r="AJR74" s="83"/>
      <c r="AJS74" s="83"/>
      <c r="AJT74" s="83"/>
      <c r="AJU74" s="83"/>
      <c r="AJV74" s="83"/>
      <c r="AJW74" s="83"/>
      <c r="AJX74" s="83"/>
      <c r="AJY74" s="83"/>
      <c r="AJZ74" s="83"/>
      <c r="AKA74" s="83"/>
      <c r="AKB74" s="83"/>
      <c r="AKC74" s="83"/>
      <c r="AKD74" s="83"/>
      <c r="AKE74" s="83"/>
      <c r="AKF74" s="83"/>
      <c r="AKG74" s="83"/>
      <c r="AKH74" s="83"/>
      <c r="AKI74" s="83"/>
      <c r="AKJ74" s="83"/>
      <c r="AKK74" s="83"/>
      <c r="AKL74" s="83"/>
      <c r="AKM74" s="83"/>
      <c r="AKN74" s="83"/>
      <c r="AKO74" s="83"/>
      <c r="AKP74" s="83"/>
      <c r="AKQ74" s="83"/>
      <c r="AKR74" s="83"/>
      <c r="AKS74" s="83"/>
      <c r="AKT74" s="83"/>
      <c r="AKU74" s="83"/>
      <c r="AKV74" s="83"/>
      <c r="AKW74" s="83"/>
      <c r="AKX74" s="83"/>
      <c r="AKY74" s="83"/>
      <c r="AKZ74" s="83"/>
      <c r="ALA74" s="83"/>
      <c r="ALB74" s="83"/>
      <c r="ALC74" s="83"/>
      <c r="ALD74" s="83"/>
      <c r="ALE74" s="83"/>
      <c r="ALF74" s="83"/>
      <c r="ALG74" s="83"/>
      <c r="ALH74" s="83"/>
      <c r="ALI74" s="83"/>
      <c r="ALJ74" s="83"/>
      <c r="ALK74" s="83"/>
      <c r="ALL74" s="83"/>
      <c r="ALM74" s="83"/>
      <c r="ALN74" s="83"/>
      <c r="ALO74" s="83"/>
      <c r="ALP74" s="83"/>
      <c r="ALQ74" s="83"/>
      <c r="ALR74" s="83"/>
      <c r="ALS74" s="83"/>
      <c r="ALT74" s="83"/>
      <c r="ALU74" s="83"/>
      <c r="ALV74" s="83"/>
      <c r="ALW74" s="83"/>
      <c r="ALX74" s="83"/>
      <c r="ALY74" s="83"/>
      <c r="ALZ74" s="83"/>
      <c r="AMA74" s="83"/>
      <c r="AMB74" s="83"/>
      <c r="AMC74" s="83"/>
      <c r="AMD74" s="83"/>
      <c r="AME74" s="83"/>
      <c r="AMF74" s="83"/>
      <c r="AMG74" s="83"/>
      <c r="AMH74" s="83"/>
      <c r="AMI74" s="83"/>
      <c r="AMJ74" s="83"/>
      <c r="AMK74" s="83"/>
      <c r="AML74" s="83"/>
      <c r="AMM74" s="83"/>
      <c r="AMN74" s="83"/>
      <c r="AMO74" s="83"/>
      <c r="AMP74" s="83"/>
      <c r="AMQ74" s="83"/>
      <c r="AMR74" s="83"/>
      <c r="AMS74" s="83"/>
      <c r="AMT74" s="83"/>
      <c r="AMU74" s="83"/>
      <c r="AMV74" s="83"/>
      <c r="AMW74" s="83"/>
      <c r="AMX74" s="38"/>
      <c r="AMY74" s="38"/>
      <c r="AMZ74" s="38"/>
      <c r="ANA74" s="38"/>
      <c r="ANB74" s="38"/>
      <c r="ANC74" s="38"/>
      <c r="AND74" s="38"/>
      <c r="ANE74" s="38"/>
      <c r="ANF74" s="38"/>
      <c r="ANG74" s="38"/>
      <c r="ANK74" s="0"/>
      <c r="ANL74" s="0"/>
      <c r="ANM74" s="0"/>
      <c r="XFD74" s="0"/>
    </row>
    <row r="75" s="6" customFormat="true" ht="15" hidden="false" customHeight="true" outlineLevel="0" collapsed="false">
      <c r="A75" s="1" t="n">
        <v>20</v>
      </c>
      <c r="B75" s="1" t="n">
        <v>20</v>
      </c>
      <c r="C75" s="2" t="s">
        <v>63</v>
      </c>
      <c r="D75" s="3" t="n">
        <v>0.0291618</v>
      </c>
      <c r="E75" s="3" t="n">
        <v>-0.111643</v>
      </c>
      <c r="F75" s="3" t="n">
        <v>0.920828749274563</v>
      </c>
      <c r="G75" s="3" t="n">
        <v>-0.145499</v>
      </c>
      <c r="H75" s="3" t="n">
        <v>0.310165</v>
      </c>
      <c r="I75" s="3" t="n">
        <v>1.17899926718661</v>
      </c>
      <c r="J75" s="3" t="n">
        <v>-0.0551299</v>
      </c>
      <c r="K75" s="3" t="n">
        <v>-0.225714</v>
      </c>
      <c r="L75" s="3" t="n">
        <v>0.755146204602822</v>
      </c>
      <c r="M75" s="3" t="n">
        <v>0.842427983444758</v>
      </c>
      <c r="N75" s="3" t="n">
        <v>0.97317437410581</v>
      </c>
      <c r="O75" s="3" t="n">
        <v>0.819829325518073</v>
      </c>
      <c r="P75" s="4" t="n">
        <v>1</v>
      </c>
      <c r="Q75" s="6" t="n">
        <v>1</v>
      </c>
      <c r="R75" s="6" t="n">
        <v>1</v>
      </c>
      <c r="S75" s="4" t="n">
        <v>12</v>
      </c>
      <c r="T75" s="4" t="n">
        <v>12</v>
      </c>
      <c r="U75" s="3" t="s">
        <v>74</v>
      </c>
      <c r="V75" s="3" t="n">
        <v>36.6</v>
      </c>
      <c r="W75" s="3" t="n">
        <v>47.4</v>
      </c>
      <c r="X75" s="2" t="s">
        <v>73</v>
      </c>
      <c r="Y75" s="8" t="n">
        <v>41967</v>
      </c>
      <c r="Z75" s="84" t="n">
        <v>41969</v>
      </c>
      <c r="AA75" s="2" t="s">
        <v>66</v>
      </c>
      <c r="AB75" s="3" t="s">
        <v>74</v>
      </c>
      <c r="AC75" s="4" t="n">
        <v>23</v>
      </c>
      <c r="AD75" s="4" t="n">
        <v>1</v>
      </c>
      <c r="AE75" s="4" t="s">
        <v>85</v>
      </c>
      <c r="AF75" s="4" t="n">
        <v>4</v>
      </c>
      <c r="AG75" s="4" t="s">
        <v>86</v>
      </c>
      <c r="AH75" s="4" t="n">
        <v>1</v>
      </c>
      <c r="AI75" s="4" t="s">
        <v>77</v>
      </c>
      <c r="AJ75" s="2" t="s">
        <v>70</v>
      </c>
      <c r="AK75" s="3" t="n">
        <v>36.6</v>
      </c>
      <c r="AL75" s="4" t="n">
        <v>4</v>
      </c>
      <c r="AM75" s="2" t="s">
        <v>73</v>
      </c>
      <c r="AN75" s="2"/>
      <c r="AO75" s="2"/>
      <c r="AP75" s="2" t="s">
        <v>71</v>
      </c>
      <c r="AQ75" s="2"/>
      <c r="AR75" s="2"/>
      <c r="AS75" s="2"/>
      <c r="AT75" s="2"/>
      <c r="AU75" s="2" t="n">
        <v>55</v>
      </c>
      <c r="AV75" s="85" t="n">
        <v>53</v>
      </c>
      <c r="AW75" s="85" t="n">
        <v>2</v>
      </c>
      <c r="AX75" s="86" t="s">
        <v>72</v>
      </c>
      <c r="AY75" s="87" t="n">
        <v>0</v>
      </c>
      <c r="AZ75" s="88" t="n">
        <v>0</v>
      </c>
      <c r="BA75" s="87" t="n">
        <v>0</v>
      </c>
      <c r="BB75" s="53"/>
      <c r="BC75" s="14"/>
      <c r="BD75" s="14"/>
      <c r="BE75" s="14"/>
      <c r="BF75" s="14"/>
      <c r="BG75" s="14"/>
      <c r="BH75" s="14"/>
      <c r="BI75" s="14"/>
      <c r="BJ75" s="14"/>
      <c r="BK75" s="14"/>
      <c r="BL75" s="14"/>
      <c r="BM75" s="14"/>
      <c r="BN75" s="14"/>
      <c r="BO75" s="14"/>
      <c r="BP75" s="14"/>
      <c r="BQ75" s="61"/>
      <c r="BR75" s="61"/>
      <c r="BS75" s="61"/>
      <c r="BT75" s="61"/>
      <c r="BU75" s="61"/>
      <c r="BV75" s="61"/>
      <c r="BW75" s="61"/>
      <c r="BX75" s="61"/>
      <c r="BY75" s="61"/>
      <c r="BZ75" s="61"/>
      <c r="CA75" s="61"/>
      <c r="CB75" s="61"/>
      <c r="CC75" s="61"/>
      <c r="CD75" s="61"/>
      <c r="CE75" s="61"/>
      <c r="CF75" s="61"/>
      <c r="CG75" s="61"/>
      <c r="CH75" s="61"/>
      <c r="CI75" s="61"/>
      <c r="CJ75" s="61"/>
      <c r="CK75" s="61"/>
      <c r="CL75" s="82"/>
      <c r="CM75" s="83"/>
      <c r="CN75" s="83"/>
      <c r="CO75" s="83"/>
      <c r="CP75" s="83"/>
      <c r="CQ75" s="83"/>
      <c r="CR75" s="83"/>
      <c r="CS75" s="83"/>
      <c r="CT75" s="83"/>
      <c r="CU75" s="83"/>
      <c r="CV75" s="83"/>
      <c r="CW75" s="83"/>
      <c r="CX75" s="83"/>
      <c r="CY75" s="83"/>
      <c r="CZ75" s="83"/>
      <c r="DA75" s="83"/>
      <c r="DB75" s="83"/>
      <c r="DC75" s="83"/>
      <c r="DD75" s="83"/>
      <c r="DE75" s="83"/>
      <c r="DF75" s="83"/>
      <c r="DG75" s="83"/>
      <c r="DH75" s="83"/>
      <c r="DI75" s="83"/>
      <c r="DJ75" s="83"/>
      <c r="DK75" s="83"/>
      <c r="DL75" s="83"/>
      <c r="DM75" s="83"/>
      <c r="DN75" s="83"/>
      <c r="DO75" s="83"/>
      <c r="DP75" s="83"/>
      <c r="DQ75" s="83"/>
      <c r="DR75" s="83"/>
      <c r="DS75" s="83"/>
      <c r="DT75" s="83"/>
      <c r="DU75" s="83"/>
      <c r="DV75" s="83"/>
      <c r="DW75" s="83"/>
      <c r="DX75" s="83"/>
      <c r="DY75" s="83"/>
      <c r="DZ75" s="83"/>
      <c r="EA75" s="83"/>
      <c r="EB75" s="83"/>
      <c r="EC75" s="83"/>
      <c r="ED75" s="83"/>
      <c r="EE75" s="83"/>
      <c r="EF75" s="83"/>
      <c r="EG75" s="83"/>
      <c r="EH75" s="83"/>
      <c r="EI75" s="83"/>
      <c r="EJ75" s="83"/>
      <c r="EK75" s="83"/>
      <c r="EL75" s="83"/>
      <c r="EM75" s="83"/>
      <c r="EN75" s="83"/>
      <c r="EO75" s="83"/>
      <c r="EP75" s="83"/>
      <c r="EQ75" s="83"/>
      <c r="ER75" s="83"/>
      <c r="ES75" s="83"/>
      <c r="ET75" s="83"/>
      <c r="EU75" s="83"/>
      <c r="EV75" s="83"/>
      <c r="EW75" s="83"/>
      <c r="EX75" s="83"/>
      <c r="EY75" s="83"/>
      <c r="EZ75" s="83"/>
      <c r="FA75" s="83"/>
      <c r="FB75" s="83"/>
      <c r="FC75" s="83"/>
      <c r="FD75" s="83"/>
      <c r="FE75" s="83"/>
      <c r="FF75" s="83"/>
      <c r="FG75" s="83"/>
      <c r="FH75" s="83"/>
      <c r="FI75" s="83"/>
      <c r="FJ75" s="83"/>
      <c r="FK75" s="83"/>
      <c r="FL75" s="83"/>
      <c r="FM75" s="83"/>
      <c r="FN75" s="83"/>
      <c r="FO75" s="83"/>
      <c r="FP75" s="83"/>
      <c r="FQ75" s="83"/>
      <c r="FR75" s="83"/>
      <c r="FS75" s="83"/>
      <c r="FT75" s="83"/>
      <c r="FU75" s="83"/>
      <c r="FV75" s="83"/>
      <c r="FW75" s="83"/>
      <c r="FX75" s="83"/>
      <c r="FY75" s="83"/>
      <c r="FZ75" s="83"/>
      <c r="GA75" s="83"/>
      <c r="GB75" s="83"/>
      <c r="GC75" s="83"/>
      <c r="GD75" s="83"/>
      <c r="GE75" s="83"/>
      <c r="GF75" s="83"/>
      <c r="GG75" s="83"/>
      <c r="GH75" s="83"/>
      <c r="GI75" s="83"/>
      <c r="GJ75" s="83"/>
      <c r="GK75" s="83"/>
      <c r="GL75" s="83"/>
      <c r="GM75" s="83"/>
      <c r="GN75" s="83"/>
      <c r="GO75" s="83"/>
      <c r="GP75" s="83"/>
      <c r="GQ75" s="83"/>
      <c r="GR75" s="83"/>
      <c r="GS75" s="83"/>
      <c r="GT75" s="83"/>
      <c r="GU75" s="83"/>
      <c r="GV75" s="83"/>
      <c r="GW75" s="83"/>
      <c r="GX75" s="83"/>
      <c r="GY75" s="83"/>
      <c r="GZ75" s="83"/>
      <c r="HA75" s="83"/>
      <c r="HB75" s="83"/>
      <c r="HC75" s="83"/>
      <c r="HD75" s="83"/>
      <c r="HE75" s="83"/>
      <c r="HF75" s="83"/>
      <c r="HG75" s="83"/>
      <c r="HH75" s="83"/>
      <c r="HI75" s="83"/>
      <c r="HJ75" s="83"/>
      <c r="HK75" s="83"/>
      <c r="HL75" s="83"/>
      <c r="HM75" s="83"/>
      <c r="HN75" s="83"/>
      <c r="HO75" s="83"/>
      <c r="HP75" s="83"/>
      <c r="HQ75" s="83"/>
      <c r="HR75" s="83"/>
      <c r="HS75" s="83"/>
      <c r="HT75" s="83"/>
      <c r="HU75" s="83"/>
      <c r="HV75" s="83"/>
      <c r="HW75" s="83"/>
      <c r="HX75" s="83"/>
      <c r="HY75" s="83"/>
      <c r="HZ75" s="83"/>
      <c r="IA75" s="83"/>
      <c r="IB75" s="83"/>
      <c r="IC75" s="83"/>
      <c r="ID75" s="83"/>
      <c r="IE75" s="83"/>
      <c r="IF75" s="83"/>
      <c r="IG75" s="83"/>
      <c r="IH75" s="83"/>
      <c r="II75" s="83"/>
      <c r="IJ75" s="83"/>
      <c r="IK75" s="83"/>
      <c r="IL75" s="83"/>
      <c r="IM75" s="83"/>
      <c r="IN75" s="83"/>
      <c r="IO75" s="83"/>
      <c r="IP75" s="83"/>
      <c r="IQ75" s="83"/>
      <c r="IR75" s="83"/>
      <c r="IS75" s="83"/>
      <c r="IT75" s="83"/>
      <c r="IU75" s="83"/>
      <c r="IV75" s="83"/>
      <c r="IW75" s="83"/>
      <c r="IX75" s="83"/>
      <c r="IY75" s="83"/>
      <c r="IZ75" s="83"/>
      <c r="JA75" s="83"/>
      <c r="JB75" s="83"/>
      <c r="JC75" s="83"/>
      <c r="JD75" s="83"/>
      <c r="JE75" s="83"/>
      <c r="JF75" s="83"/>
      <c r="JG75" s="83"/>
      <c r="JH75" s="83"/>
      <c r="JI75" s="83"/>
      <c r="JJ75" s="83"/>
      <c r="JK75" s="83"/>
      <c r="JL75" s="83"/>
      <c r="JM75" s="83"/>
      <c r="JN75" s="83"/>
      <c r="JO75" s="83"/>
      <c r="JP75" s="83"/>
      <c r="JQ75" s="83"/>
      <c r="JR75" s="83"/>
      <c r="JS75" s="83"/>
      <c r="JT75" s="83"/>
      <c r="JU75" s="83"/>
      <c r="JV75" s="83"/>
      <c r="JW75" s="83"/>
      <c r="JX75" s="83"/>
      <c r="JY75" s="83"/>
      <c r="JZ75" s="83"/>
      <c r="KA75" s="83"/>
      <c r="KB75" s="83"/>
      <c r="KC75" s="83"/>
      <c r="KD75" s="83"/>
      <c r="KE75" s="83"/>
      <c r="KF75" s="83"/>
      <c r="KG75" s="83"/>
      <c r="KH75" s="83"/>
      <c r="KI75" s="83"/>
      <c r="KJ75" s="83"/>
      <c r="KK75" s="83"/>
      <c r="KL75" s="83"/>
      <c r="KM75" s="83"/>
      <c r="KN75" s="83"/>
      <c r="KO75" s="83"/>
      <c r="KP75" s="83"/>
      <c r="KQ75" s="83"/>
      <c r="KR75" s="83"/>
      <c r="KS75" s="83"/>
      <c r="KT75" s="83"/>
      <c r="KU75" s="83"/>
      <c r="KV75" s="83"/>
      <c r="KW75" s="83"/>
      <c r="KX75" s="83"/>
      <c r="KY75" s="83"/>
      <c r="KZ75" s="83"/>
      <c r="LA75" s="83"/>
      <c r="LB75" s="83"/>
      <c r="LC75" s="83"/>
      <c r="LD75" s="83"/>
      <c r="LE75" s="83"/>
      <c r="LF75" s="83"/>
      <c r="LG75" s="83"/>
      <c r="LH75" s="83"/>
      <c r="LI75" s="83"/>
      <c r="LJ75" s="83"/>
      <c r="LK75" s="83"/>
      <c r="LL75" s="83"/>
      <c r="LM75" s="83"/>
      <c r="LN75" s="83"/>
      <c r="LO75" s="83"/>
      <c r="LP75" s="83"/>
      <c r="LQ75" s="83"/>
      <c r="LR75" s="83"/>
      <c r="LS75" s="83"/>
      <c r="LT75" s="83"/>
      <c r="LU75" s="83"/>
      <c r="LV75" s="83"/>
      <c r="LW75" s="83"/>
      <c r="LX75" s="83"/>
      <c r="LY75" s="83"/>
      <c r="LZ75" s="83"/>
      <c r="MA75" s="83"/>
      <c r="MB75" s="83"/>
      <c r="MC75" s="83"/>
      <c r="MD75" s="83"/>
      <c r="ME75" s="83"/>
      <c r="MF75" s="83"/>
      <c r="MG75" s="83"/>
      <c r="MH75" s="83"/>
      <c r="MI75" s="83"/>
      <c r="MJ75" s="83"/>
      <c r="MK75" s="83"/>
      <c r="ML75" s="83"/>
      <c r="MM75" s="83"/>
      <c r="MN75" s="83"/>
      <c r="MO75" s="83"/>
      <c r="MP75" s="83"/>
      <c r="MQ75" s="83"/>
      <c r="MR75" s="83"/>
      <c r="MS75" s="83"/>
      <c r="MT75" s="83"/>
      <c r="MU75" s="83"/>
      <c r="MV75" s="83"/>
      <c r="MW75" s="83"/>
      <c r="MX75" s="83"/>
      <c r="MY75" s="83"/>
      <c r="MZ75" s="83"/>
      <c r="NA75" s="83"/>
      <c r="NB75" s="83"/>
      <c r="NC75" s="83"/>
      <c r="ND75" s="83"/>
      <c r="NE75" s="83"/>
      <c r="NF75" s="83"/>
      <c r="NG75" s="83"/>
      <c r="NH75" s="83"/>
      <c r="NI75" s="83"/>
      <c r="NJ75" s="83"/>
      <c r="NK75" s="83"/>
      <c r="NL75" s="83"/>
      <c r="NM75" s="83"/>
      <c r="NN75" s="83"/>
      <c r="NO75" s="83"/>
      <c r="NP75" s="83"/>
      <c r="NQ75" s="83"/>
      <c r="NR75" s="83"/>
      <c r="NS75" s="83"/>
      <c r="NT75" s="83"/>
      <c r="NU75" s="83"/>
      <c r="NV75" s="83"/>
      <c r="NW75" s="83"/>
      <c r="NX75" s="83"/>
      <c r="NY75" s="83"/>
      <c r="NZ75" s="83"/>
      <c r="OA75" s="83"/>
      <c r="OB75" s="83"/>
      <c r="OC75" s="83"/>
      <c r="OD75" s="83"/>
      <c r="OE75" s="83"/>
      <c r="OF75" s="83"/>
      <c r="OG75" s="83"/>
      <c r="OH75" s="83"/>
      <c r="OI75" s="83"/>
      <c r="OJ75" s="83"/>
      <c r="OK75" s="83"/>
      <c r="OL75" s="83"/>
      <c r="OM75" s="83"/>
      <c r="ON75" s="83"/>
      <c r="OO75" s="83"/>
      <c r="OP75" s="83"/>
      <c r="OQ75" s="83"/>
      <c r="OR75" s="83"/>
      <c r="OS75" s="83"/>
      <c r="OT75" s="83"/>
      <c r="OU75" s="83"/>
      <c r="OV75" s="83"/>
      <c r="OW75" s="83"/>
      <c r="OX75" s="83"/>
      <c r="OY75" s="83"/>
      <c r="OZ75" s="83"/>
      <c r="PA75" s="83"/>
      <c r="PB75" s="83"/>
      <c r="PC75" s="83"/>
      <c r="PD75" s="83"/>
      <c r="PE75" s="83"/>
      <c r="PF75" s="83"/>
      <c r="PG75" s="83"/>
      <c r="PH75" s="83"/>
      <c r="PI75" s="83"/>
      <c r="PJ75" s="83"/>
      <c r="PK75" s="83"/>
      <c r="PL75" s="83"/>
      <c r="PM75" s="83"/>
      <c r="PN75" s="83"/>
      <c r="PO75" s="83"/>
      <c r="PP75" s="83"/>
      <c r="PQ75" s="83"/>
      <c r="PR75" s="83"/>
      <c r="PS75" s="83"/>
      <c r="PT75" s="83"/>
      <c r="PU75" s="83"/>
      <c r="PV75" s="83"/>
      <c r="PW75" s="83"/>
      <c r="PX75" s="83"/>
      <c r="PY75" s="83"/>
      <c r="PZ75" s="83"/>
      <c r="QA75" s="83"/>
      <c r="QB75" s="83"/>
      <c r="QC75" s="83"/>
      <c r="QD75" s="83"/>
      <c r="QE75" s="83"/>
      <c r="QF75" s="83"/>
      <c r="QG75" s="83"/>
      <c r="QH75" s="83"/>
      <c r="QI75" s="83"/>
      <c r="QJ75" s="83"/>
      <c r="QK75" s="83"/>
      <c r="QL75" s="83"/>
      <c r="QM75" s="83"/>
      <c r="QN75" s="83"/>
      <c r="QO75" s="83"/>
      <c r="QP75" s="83"/>
      <c r="QQ75" s="83"/>
      <c r="QR75" s="83"/>
      <c r="QS75" s="83"/>
      <c r="QT75" s="83"/>
      <c r="QU75" s="83"/>
      <c r="QV75" s="83"/>
      <c r="QW75" s="83"/>
      <c r="QX75" s="83"/>
      <c r="QY75" s="83"/>
      <c r="QZ75" s="83"/>
      <c r="RA75" s="83"/>
      <c r="RB75" s="83"/>
      <c r="RC75" s="83"/>
      <c r="RD75" s="83"/>
      <c r="RE75" s="83"/>
      <c r="RF75" s="83"/>
      <c r="RG75" s="83"/>
      <c r="RH75" s="83"/>
      <c r="RI75" s="83"/>
      <c r="RJ75" s="83"/>
      <c r="RK75" s="83"/>
      <c r="RL75" s="83"/>
      <c r="RM75" s="83"/>
      <c r="RN75" s="83"/>
      <c r="RO75" s="83"/>
      <c r="RP75" s="83"/>
      <c r="RQ75" s="83"/>
      <c r="RR75" s="83"/>
      <c r="RS75" s="83"/>
      <c r="RT75" s="83"/>
      <c r="RU75" s="83"/>
      <c r="RV75" s="83"/>
      <c r="RW75" s="83"/>
      <c r="RX75" s="83"/>
      <c r="RY75" s="83"/>
      <c r="RZ75" s="83"/>
      <c r="SA75" s="83"/>
      <c r="SB75" s="83"/>
      <c r="SC75" s="83"/>
      <c r="SD75" s="83"/>
      <c r="SE75" s="83"/>
      <c r="SF75" s="83"/>
      <c r="SG75" s="83"/>
      <c r="SH75" s="83"/>
      <c r="SI75" s="83"/>
      <c r="SJ75" s="83"/>
      <c r="SK75" s="83"/>
      <c r="SL75" s="83"/>
      <c r="SM75" s="83"/>
      <c r="SN75" s="83"/>
      <c r="SO75" s="83"/>
      <c r="SP75" s="83"/>
      <c r="SQ75" s="83"/>
      <c r="SR75" s="83"/>
      <c r="SS75" s="83"/>
      <c r="ST75" s="83"/>
      <c r="SU75" s="83"/>
      <c r="SV75" s="83"/>
      <c r="SW75" s="83"/>
      <c r="SX75" s="83"/>
      <c r="SY75" s="83"/>
      <c r="SZ75" s="83"/>
      <c r="TA75" s="83"/>
      <c r="TB75" s="83"/>
      <c r="TC75" s="83"/>
      <c r="TD75" s="83"/>
      <c r="TE75" s="83"/>
      <c r="TF75" s="83"/>
      <c r="TG75" s="83"/>
      <c r="TH75" s="83"/>
      <c r="TI75" s="83"/>
      <c r="TJ75" s="83"/>
      <c r="TK75" s="83"/>
      <c r="TL75" s="83"/>
      <c r="TM75" s="83"/>
      <c r="TN75" s="83"/>
      <c r="TO75" s="83"/>
      <c r="TP75" s="83"/>
      <c r="TQ75" s="83"/>
      <c r="TR75" s="83"/>
      <c r="TS75" s="83"/>
      <c r="TT75" s="83"/>
      <c r="TU75" s="83"/>
      <c r="TV75" s="83"/>
      <c r="TW75" s="83"/>
      <c r="TX75" s="83"/>
      <c r="TY75" s="83"/>
      <c r="TZ75" s="83"/>
      <c r="UA75" s="83"/>
      <c r="UB75" s="83"/>
      <c r="UC75" s="83"/>
      <c r="UD75" s="83"/>
      <c r="UE75" s="83"/>
      <c r="UF75" s="83"/>
      <c r="UG75" s="83"/>
      <c r="UH75" s="83"/>
      <c r="UI75" s="83"/>
      <c r="UJ75" s="83"/>
      <c r="UK75" s="83"/>
      <c r="UL75" s="83"/>
      <c r="UM75" s="83"/>
      <c r="UN75" s="83"/>
      <c r="UO75" s="83"/>
      <c r="UP75" s="83"/>
      <c r="UQ75" s="83"/>
      <c r="UR75" s="83"/>
      <c r="US75" s="83"/>
      <c r="UT75" s="83"/>
      <c r="UU75" s="83"/>
      <c r="UV75" s="83"/>
      <c r="UW75" s="83"/>
      <c r="UX75" s="83"/>
      <c r="UY75" s="83"/>
      <c r="UZ75" s="83"/>
      <c r="VA75" s="83"/>
      <c r="VB75" s="83"/>
      <c r="VC75" s="83"/>
      <c r="VD75" s="83"/>
      <c r="VE75" s="83"/>
      <c r="VF75" s="83"/>
      <c r="VG75" s="83"/>
      <c r="VH75" s="83"/>
      <c r="VI75" s="83"/>
      <c r="VJ75" s="83"/>
      <c r="VK75" s="83"/>
      <c r="VL75" s="83"/>
      <c r="VM75" s="83"/>
      <c r="VN75" s="83"/>
      <c r="VO75" s="83"/>
      <c r="VP75" s="83"/>
      <c r="VQ75" s="83"/>
      <c r="VR75" s="83"/>
      <c r="VS75" s="83"/>
      <c r="VT75" s="83"/>
      <c r="VU75" s="83"/>
      <c r="VV75" s="83"/>
      <c r="VW75" s="83"/>
      <c r="VX75" s="83"/>
      <c r="VY75" s="83"/>
      <c r="VZ75" s="83"/>
      <c r="WA75" s="83"/>
      <c r="WB75" s="83"/>
      <c r="WC75" s="83"/>
      <c r="WD75" s="83"/>
      <c r="WE75" s="83"/>
      <c r="WF75" s="83"/>
      <c r="WG75" s="83"/>
      <c r="WH75" s="83"/>
      <c r="WI75" s="83"/>
      <c r="WJ75" s="83"/>
      <c r="WK75" s="83"/>
      <c r="WL75" s="83"/>
      <c r="WM75" s="83"/>
      <c r="WN75" s="83"/>
      <c r="WO75" s="83"/>
      <c r="WP75" s="83"/>
      <c r="WQ75" s="83"/>
      <c r="WR75" s="83"/>
      <c r="WS75" s="83"/>
      <c r="WT75" s="83"/>
      <c r="WU75" s="83"/>
      <c r="WV75" s="83"/>
      <c r="WW75" s="83"/>
      <c r="WX75" s="83"/>
      <c r="WY75" s="83"/>
      <c r="WZ75" s="83"/>
      <c r="XA75" s="83"/>
      <c r="XB75" s="83"/>
      <c r="XC75" s="83"/>
      <c r="XD75" s="83"/>
      <c r="XE75" s="83"/>
      <c r="XF75" s="83"/>
      <c r="XG75" s="83"/>
      <c r="XH75" s="83"/>
      <c r="XI75" s="83"/>
      <c r="XJ75" s="83"/>
      <c r="XK75" s="83"/>
      <c r="XL75" s="83"/>
      <c r="XM75" s="83"/>
      <c r="XN75" s="83"/>
      <c r="XO75" s="83"/>
      <c r="XP75" s="83"/>
      <c r="XQ75" s="83"/>
      <c r="XR75" s="83"/>
      <c r="XS75" s="83"/>
      <c r="XT75" s="83"/>
      <c r="XU75" s="83"/>
      <c r="XV75" s="83"/>
      <c r="XW75" s="83"/>
      <c r="XX75" s="83"/>
      <c r="XY75" s="83"/>
      <c r="XZ75" s="83"/>
      <c r="YA75" s="83"/>
      <c r="YB75" s="83"/>
      <c r="YC75" s="83"/>
      <c r="YD75" s="83"/>
      <c r="YE75" s="83"/>
      <c r="YF75" s="83"/>
      <c r="YG75" s="83"/>
      <c r="YH75" s="83"/>
      <c r="YI75" s="83"/>
      <c r="YJ75" s="83"/>
      <c r="YK75" s="83"/>
      <c r="YL75" s="83"/>
      <c r="YM75" s="83"/>
      <c r="YN75" s="83"/>
      <c r="YO75" s="83"/>
      <c r="YP75" s="83"/>
      <c r="YQ75" s="83"/>
      <c r="YR75" s="83"/>
      <c r="YS75" s="83"/>
      <c r="YT75" s="83"/>
      <c r="YU75" s="83"/>
      <c r="YV75" s="83"/>
      <c r="YW75" s="83"/>
      <c r="YX75" s="83"/>
      <c r="YY75" s="83"/>
      <c r="YZ75" s="83"/>
      <c r="ZA75" s="83"/>
      <c r="ZB75" s="83"/>
      <c r="ZC75" s="83"/>
      <c r="ZD75" s="83"/>
      <c r="ZE75" s="83"/>
      <c r="ZF75" s="83"/>
      <c r="ZG75" s="83"/>
      <c r="ZH75" s="83"/>
      <c r="ZI75" s="83"/>
      <c r="ZJ75" s="83"/>
      <c r="ZK75" s="83"/>
      <c r="ZL75" s="83"/>
      <c r="ZM75" s="83"/>
      <c r="ZN75" s="83"/>
      <c r="ZO75" s="83"/>
      <c r="ZP75" s="83"/>
      <c r="ZQ75" s="83"/>
      <c r="ZR75" s="83"/>
      <c r="ZS75" s="83"/>
      <c r="ZT75" s="83"/>
      <c r="ZU75" s="83"/>
      <c r="ZV75" s="83"/>
      <c r="ZW75" s="83"/>
      <c r="ZX75" s="83"/>
      <c r="ZY75" s="83"/>
      <c r="ZZ75" s="83"/>
      <c r="AAA75" s="83"/>
      <c r="AAB75" s="83"/>
      <c r="AAC75" s="83"/>
      <c r="AAD75" s="83"/>
      <c r="AAE75" s="83"/>
      <c r="AAF75" s="83"/>
      <c r="AAG75" s="83"/>
      <c r="AAH75" s="83"/>
      <c r="AAI75" s="83"/>
      <c r="AAJ75" s="83"/>
      <c r="AAK75" s="83"/>
      <c r="AAL75" s="83"/>
      <c r="AAM75" s="83"/>
      <c r="AAN75" s="83"/>
      <c r="AAO75" s="83"/>
      <c r="AAP75" s="83"/>
      <c r="AAQ75" s="83"/>
      <c r="AAR75" s="83"/>
      <c r="AAS75" s="83"/>
      <c r="AAT75" s="83"/>
      <c r="AAU75" s="83"/>
      <c r="AAV75" s="83"/>
      <c r="AAW75" s="83"/>
      <c r="AAX75" s="83"/>
      <c r="AAY75" s="83"/>
      <c r="AAZ75" s="83"/>
      <c r="ABA75" s="83"/>
      <c r="ABB75" s="83"/>
      <c r="ABC75" s="83"/>
      <c r="ABD75" s="83"/>
      <c r="ABE75" s="83"/>
      <c r="ABF75" s="83"/>
      <c r="ABG75" s="83"/>
      <c r="ABH75" s="83"/>
      <c r="ABI75" s="83"/>
      <c r="ABJ75" s="83"/>
      <c r="ABK75" s="83"/>
      <c r="ABL75" s="83"/>
      <c r="ABM75" s="83"/>
      <c r="ABN75" s="83"/>
      <c r="ABO75" s="83"/>
      <c r="ABP75" s="83"/>
      <c r="ABQ75" s="83"/>
      <c r="ABR75" s="83"/>
      <c r="ABS75" s="83"/>
      <c r="ABT75" s="83"/>
      <c r="ABU75" s="83"/>
      <c r="ABV75" s="83"/>
      <c r="ABW75" s="83"/>
      <c r="ABX75" s="83"/>
      <c r="ABY75" s="83"/>
      <c r="ABZ75" s="83"/>
      <c r="ACA75" s="83"/>
      <c r="ACB75" s="83"/>
      <c r="ACC75" s="83"/>
      <c r="ACD75" s="83"/>
      <c r="ACE75" s="83"/>
      <c r="ACF75" s="83"/>
      <c r="ACG75" s="83"/>
      <c r="ACH75" s="83"/>
      <c r="ACI75" s="83"/>
      <c r="ACJ75" s="83"/>
      <c r="ACK75" s="83"/>
      <c r="ACL75" s="83"/>
      <c r="ACM75" s="83"/>
      <c r="ACN75" s="83"/>
      <c r="ACO75" s="83"/>
      <c r="ACP75" s="83"/>
      <c r="ACQ75" s="83"/>
      <c r="ACR75" s="83"/>
      <c r="ACS75" s="83"/>
      <c r="ACT75" s="83"/>
      <c r="ACU75" s="83"/>
      <c r="ACV75" s="83"/>
      <c r="ACW75" s="83"/>
      <c r="ACX75" s="83"/>
      <c r="ACY75" s="83"/>
      <c r="ACZ75" s="83"/>
      <c r="ADA75" s="83"/>
      <c r="ADB75" s="83"/>
      <c r="ADC75" s="83"/>
      <c r="ADD75" s="83"/>
      <c r="ADE75" s="83"/>
      <c r="ADF75" s="83"/>
      <c r="ADG75" s="83"/>
      <c r="ADH75" s="83"/>
      <c r="ADI75" s="83"/>
      <c r="ADJ75" s="83"/>
      <c r="ADK75" s="83"/>
      <c r="ADL75" s="83"/>
      <c r="ADM75" s="83"/>
      <c r="ADN75" s="83"/>
      <c r="ADO75" s="83"/>
      <c r="ADP75" s="83"/>
      <c r="ADQ75" s="83"/>
      <c r="ADR75" s="83"/>
      <c r="ADS75" s="83"/>
      <c r="ADT75" s="83"/>
      <c r="ADU75" s="83"/>
      <c r="ADV75" s="83"/>
      <c r="ADW75" s="83"/>
      <c r="ADX75" s="83"/>
      <c r="ADY75" s="83"/>
      <c r="ADZ75" s="83"/>
      <c r="AEA75" s="83"/>
      <c r="AEB75" s="83"/>
      <c r="AEC75" s="83"/>
      <c r="AED75" s="83"/>
      <c r="AEE75" s="83"/>
      <c r="AEF75" s="83"/>
      <c r="AEG75" s="83"/>
      <c r="AEH75" s="83"/>
      <c r="AEI75" s="83"/>
      <c r="AEJ75" s="83"/>
      <c r="AEK75" s="83"/>
      <c r="AEL75" s="83"/>
      <c r="AEM75" s="83"/>
      <c r="AEN75" s="83"/>
      <c r="AEO75" s="83"/>
      <c r="AEP75" s="83"/>
      <c r="AEQ75" s="83"/>
      <c r="AER75" s="83"/>
      <c r="AES75" s="83"/>
      <c r="AET75" s="83"/>
      <c r="AEU75" s="83"/>
      <c r="AEV75" s="83"/>
      <c r="AEW75" s="83"/>
      <c r="AEX75" s="83"/>
      <c r="AEY75" s="83"/>
      <c r="AEZ75" s="83"/>
      <c r="AFA75" s="83"/>
      <c r="AFB75" s="83"/>
      <c r="AFC75" s="83"/>
      <c r="AFD75" s="83"/>
      <c r="AFE75" s="83"/>
      <c r="AFF75" s="83"/>
      <c r="AFG75" s="83"/>
      <c r="AFH75" s="83"/>
      <c r="AFI75" s="83"/>
      <c r="AFJ75" s="83"/>
      <c r="AFK75" s="83"/>
      <c r="AFL75" s="83"/>
      <c r="AFM75" s="83"/>
      <c r="AFN75" s="83"/>
      <c r="AFO75" s="83"/>
      <c r="AFP75" s="83"/>
      <c r="AFQ75" s="83"/>
      <c r="AFR75" s="83"/>
      <c r="AFS75" s="83"/>
      <c r="AFT75" s="83"/>
      <c r="AFU75" s="83"/>
      <c r="AFV75" s="83"/>
      <c r="AFW75" s="83"/>
      <c r="AFX75" s="83"/>
      <c r="AFY75" s="83"/>
      <c r="AFZ75" s="83"/>
      <c r="AGA75" s="83"/>
      <c r="AGB75" s="83"/>
      <c r="AGC75" s="83"/>
      <c r="AGD75" s="83"/>
      <c r="AGE75" s="83"/>
      <c r="AGF75" s="83"/>
      <c r="AGG75" s="83"/>
      <c r="AGH75" s="83"/>
      <c r="AGI75" s="83"/>
      <c r="AGJ75" s="83"/>
      <c r="AGK75" s="83"/>
      <c r="AGL75" s="83"/>
      <c r="AGM75" s="83"/>
      <c r="AGN75" s="83"/>
      <c r="AGO75" s="83"/>
      <c r="AGP75" s="83"/>
      <c r="AGQ75" s="83"/>
      <c r="AGR75" s="83"/>
      <c r="AGS75" s="83"/>
      <c r="AGT75" s="83"/>
      <c r="AGU75" s="83"/>
      <c r="AGV75" s="83"/>
      <c r="AGW75" s="83"/>
      <c r="AGX75" s="83"/>
      <c r="AGY75" s="83"/>
      <c r="AGZ75" s="83"/>
      <c r="AHA75" s="83"/>
      <c r="AHB75" s="83"/>
      <c r="AHC75" s="83"/>
      <c r="AHD75" s="83"/>
      <c r="AHE75" s="83"/>
      <c r="AHF75" s="83"/>
      <c r="AHG75" s="83"/>
      <c r="AHH75" s="83"/>
      <c r="AHI75" s="83"/>
      <c r="AHJ75" s="83"/>
      <c r="AHK75" s="83"/>
      <c r="AHL75" s="83"/>
      <c r="AHM75" s="83"/>
      <c r="AHN75" s="83"/>
      <c r="AHO75" s="83"/>
      <c r="AHP75" s="83"/>
      <c r="AHQ75" s="83"/>
      <c r="AHR75" s="83"/>
      <c r="AHS75" s="83"/>
      <c r="AHT75" s="83"/>
      <c r="AHU75" s="83"/>
      <c r="AHV75" s="83"/>
      <c r="AHW75" s="83"/>
      <c r="AHX75" s="83"/>
      <c r="AHY75" s="83"/>
      <c r="AHZ75" s="83"/>
      <c r="AIA75" s="83"/>
      <c r="AIB75" s="83"/>
      <c r="AIC75" s="83"/>
      <c r="AID75" s="83"/>
      <c r="AIE75" s="83"/>
      <c r="AIF75" s="83"/>
      <c r="AIG75" s="83"/>
      <c r="AIH75" s="83"/>
      <c r="AII75" s="83"/>
      <c r="AIJ75" s="83"/>
      <c r="AIK75" s="83"/>
      <c r="AIL75" s="83"/>
      <c r="AIM75" s="83"/>
      <c r="AIN75" s="83"/>
      <c r="AIO75" s="83"/>
      <c r="AIP75" s="83"/>
      <c r="AIQ75" s="83"/>
      <c r="AIR75" s="83"/>
      <c r="AIS75" s="83"/>
      <c r="AIT75" s="83"/>
      <c r="AIU75" s="83"/>
      <c r="AIV75" s="83"/>
      <c r="AIW75" s="83"/>
      <c r="AIX75" s="83"/>
      <c r="AIY75" s="83"/>
      <c r="AIZ75" s="83"/>
      <c r="AJA75" s="83"/>
      <c r="AJB75" s="83"/>
      <c r="AJC75" s="83"/>
      <c r="AJD75" s="83"/>
      <c r="AJE75" s="83"/>
      <c r="AJF75" s="83"/>
      <c r="AJG75" s="83"/>
      <c r="AJH75" s="83"/>
      <c r="AJI75" s="83"/>
      <c r="AJJ75" s="83"/>
      <c r="AJK75" s="83"/>
      <c r="AJL75" s="83"/>
      <c r="AJM75" s="83"/>
      <c r="AJN75" s="83"/>
      <c r="AJO75" s="83"/>
      <c r="AJP75" s="83"/>
      <c r="AJQ75" s="83"/>
      <c r="AJR75" s="83"/>
      <c r="AJS75" s="83"/>
      <c r="AJT75" s="83"/>
      <c r="AJU75" s="83"/>
      <c r="AJV75" s="83"/>
      <c r="AJW75" s="83"/>
      <c r="AJX75" s="83"/>
      <c r="AJY75" s="83"/>
      <c r="AJZ75" s="83"/>
      <c r="AKA75" s="83"/>
      <c r="AKB75" s="83"/>
      <c r="AKC75" s="83"/>
      <c r="AKD75" s="83"/>
      <c r="AKE75" s="83"/>
      <c r="AKF75" s="83"/>
      <c r="AKG75" s="83"/>
      <c r="AKH75" s="83"/>
      <c r="AKI75" s="83"/>
      <c r="AKJ75" s="83"/>
      <c r="AKK75" s="83"/>
      <c r="AKL75" s="83"/>
      <c r="AKM75" s="83"/>
      <c r="AKN75" s="83"/>
      <c r="AKO75" s="83"/>
      <c r="AKP75" s="83"/>
      <c r="AKQ75" s="83"/>
      <c r="AKR75" s="83"/>
      <c r="AKS75" s="83"/>
      <c r="AKT75" s="83"/>
      <c r="AKU75" s="83"/>
      <c r="AKV75" s="83"/>
      <c r="AKW75" s="83"/>
      <c r="AKX75" s="83"/>
      <c r="AKY75" s="83"/>
      <c r="AKZ75" s="83"/>
      <c r="ALA75" s="83"/>
      <c r="ALB75" s="83"/>
      <c r="ALC75" s="83"/>
      <c r="ALD75" s="83"/>
      <c r="ALE75" s="83"/>
      <c r="ALF75" s="83"/>
      <c r="ALG75" s="83"/>
      <c r="ALH75" s="83"/>
      <c r="ALI75" s="83"/>
      <c r="ALJ75" s="83"/>
      <c r="ALK75" s="83"/>
      <c r="ALL75" s="83"/>
      <c r="ALM75" s="83"/>
      <c r="ALN75" s="83"/>
      <c r="ALO75" s="83"/>
      <c r="ALP75" s="83"/>
      <c r="ALQ75" s="83"/>
      <c r="ALR75" s="83"/>
      <c r="ALS75" s="83"/>
      <c r="ALT75" s="83"/>
      <c r="ALU75" s="83"/>
      <c r="ALV75" s="83"/>
      <c r="ALW75" s="83"/>
      <c r="ALX75" s="83"/>
      <c r="ALY75" s="83"/>
      <c r="ALZ75" s="83"/>
      <c r="AMA75" s="83"/>
      <c r="AMB75" s="83"/>
      <c r="AMC75" s="83"/>
      <c r="AMD75" s="83"/>
      <c r="AME75" s="83"/>
      <c r="AMF75" s="83"/>
      <c r="AMG75" s="83"/>
      <c r="AMH75" s="83"/>
      <c r="AMI75" s="83"/>
      <c r="AMJ75" s="83"/>
      <c r="AMK75" s="83"/>
      <c r="AML75" s="83"/>
      <c r="AMM75" s="83"/>
      <c r="AMN75" s="83"/>
      <c r="AMO75" s="83"/>
      <c r="AMP75" s="83"/>
      <c r="AMQ75" s="83"/>
      <c r="AMR75" s="83"/>
      <c r="AMS75" s="83"/>
      <c r="AMT75" s="83"/>
      <c r="AMU75" s="83"/>
      <c r="AMV75" s="83"/>
      <c r="AMW75" s="83"/>
      <c r="AMX75" s="38"/>
      <c r="AMY75" s="38"/>
      <c r="AMZ75" s="38"/>
      <c r="ANA75" s="38"/>
      <c r="ANB75" s="38"/>
      <c r="ANC75" s="38"/>
      <c r="AND75" s="38"/>
      <c r="ANE75" s="38"/>
      <c r="ANF75" s="38"/>
      <c r="ANG75" s="38"/>
      <c r="ANK75" s="0"/>
      <c r="ANL75" s="0"/>
      <c r="ANM75" s="0"/>
      <c r="XFD75" s="0"/>
    </row>
    <row r="76" s="6" customFormat="true" ht="15" hidden="false" customHeight="true" outlineLevel="0" collapsed="false">
      <c r="A76" s="1" t="n">
        <v>21</v>
      </c>
      <c r="B76" s="1" t="n">
        <v>21</v>
      </c>
      <c r="C76" s="2" t="s">
        <v>63</v>
      </c>
      <c r="D76" s="3" t="n">
        <v>-0.0307473</v>
      </c>
      <c r="E76" s="3" t="n">
        <v>-0.00279979</v>
      </c>
      <c r="F76" s="3" t="n">
        <v>0.967009373687823</v>
      </c>
      <c r="G76" s="3" t="n">
        <v>0.0817308</v>
      </c>
      <c r="H76" s="3" t="n">
        <v>0.0184216</v>
      </c>
      <c r="I76" s="3" t="n">
        <v>1.10533935895843</v>
      </c>
      <c r="J76" s="3" t="n">
        <v>0.00264874</v>
      </c>
      <c r="K76" s="3" t="n">
        <v>0.00456602</v>
      </c>
      <c r="L76" s="3" t="n">
        <v>1.00724084908535</v>
      </c>
      <c r="M76" s="3" t="n">
        <v>1.05509650850483</v>
      </c>
      <c r="N76" s="3" t="n">
        <v>1.02039298244199</v>
      </c>
      <c r="O76" s="3" t="n">
        <v>1.07661307307737</v>
      </c>
      <c r="P76" s="4" t="n">
        <v>1</v>
      </c>
      <c r="Q76" s="6" t="n">
        <v>1</v>
      </c>
      <c r="R76" s="6" t="n">
        <v>1</v>
      </c>
      <c r="S76" s="4" t="n">
        <v>39</v>
      </c>
      <c r="T76" s="4" t="n">
        <v>39</v>
      </c>
      <c r="U76" s="3" t="s">
        <v>74</v>
      </c>
      <c r="V76" s="3" t="n">
        <v>23</v>
      </c>
      <c r="W76" s="3" t="n">
        <v>32.4</v>
      </c>
      <c r="X76" s="2" t="s">
        <v>69</v>
      </c>
      <c r="Y76" s="8" t="s">
        <v>69</v>
      </c>
      <c r="Z76" s="84" t="n">
        <v>41978</v>
      </c>
      <c r="AA76" s="2" t="s">
        <v>66</v>
      </c>
      <c r="AB76" s="3" t="s">
        <v>74</v>
      </c>
      <c r="AC76" s="4" t="n">
        <v>23</v>
      </c>
      <c r="AD76" s="4" t="n">
        <v>1</v>
      </c>
      <c r="AE76" s="4" t="s">
        <v>88</v>
      </c>
      <c r="AF76" s="4" t="n">
        <v>16</v>
      </c>
      <c r="AG76" s="4" t="s">
        <v>89</v>
      </c>
      <c r="AH76" s="4" t="n">
        <v>21</v>
      </c>
      <c r="AI76" s="4" t="s">
        <v>79</v>
      </c>
      <c r="AJ76" s="2" t="s">
        <v>70</v>
      </c>
      <c r="AK76" s="3" t="n">
        <v>23</v>
      </c>
      <c r="AL76" s="4" t="n">
        <v>1</v>
      </c>
      <c r="AM76" s="2" t="s">
        <v>69</v>
      </c>
      <c r="AN76" s="2"/>
      <c r="AO76" s="2"/>
      <c r="AP76" s="2"/>
      <c r="AQ76" s="2"/>
      <c r="AR76" s="2"/>
      <c r="AS76" s="2"/>
      <c r="AT76" s="2"/>
      <c r="AU76" s="2" t="n">
        <v>64</v>
      </c>
      <c r="AV76" s="85" t="s">
        <v>69</v>
      </c>
      <c r="AW76" s="85" t="s">
        <v>69</v>
      </c>
      <c r="AX76" s="86" t="s">
        <v>72</v>
      </c>
      <c r="AY76" s="87" t="n">
        <v>0</v>
      </c>
      <c r="AZ76" s="88" t="s">
        <v>72</v>
      </c>
      <c r="BA76" s="89" t="s">
        <v>72</v>
      </c>
      <c r="BB76" s="53"/>
      <c r="BC76" s="14"/>
      <c r="BD76" s="14"/>
      <c r="BE76" s="14"/>
      <c r="BF76" s="14"/>
      <c r="BG76" s="14"/>
      <c r="BH76" s="14"/>
      <c r="BI76" s="14"/>
      <c r="BJ76" s="14"/>
      <c r="BK76" s="14"/>
      <c r="BL76" s="14"/>
      <c r="BM76" s="14"/>
      <c r="BN76" s="14"/>
      <c r="BO76" s="14"/>
      <c r="BP76" s="14"/>
      <c r="BQ76" s="61"/>
      <c r="BR76" s="61"/>
      <c r="BS76" s="61"/>
      <c r="BT76" s="61"/>
      <c r="BU76" s="61"/>
      <c r="BV76" s="61"/>
      <c r="BW76" s="61"/>
      <c r="BX76" s="61"/>
      <c r="BY76" s="61"/>
      <c r="BZ76" s="61"/>
      <c r="CA76" s="61"/>
      <c r="CB76" s="61"/>
      <c r="CC76" s="61"/>
      <c r="CD76" s="61"/>
      <c r="CE76" s="61"/>
      <c r="CF76" s="61"/>
      <c r="CG76" s="61"/>
      <c r="CH76" s="61"/>
      <c r="CI76" s="61"/>
      <c r="CJ76" s="61"/>
      <c r="CK76" s="61"/>
      <c r="CL76" s="82"/>
      <c r="CM76" s="83"/>
      <c r="CN76" s="83"/>
      <c r="CO76" s="83"/>
      <c r="CP76" s="83"/>
      <c r="CQ76" s="83"/>
      <c r="CR76" s="83"/>
      <c r="CS76" s="83"/>
      <c r="CT76" s="83"/>
      <c r="CU76" s="83"/>
      <c r="CV76" s="83"/>
      <c r="CW76" s="83"/>
      <c r="CX76" s="83"/>
      <c r="CY76" s="83"/>
      <c r="CZ76" s="83"/>
      <c r="DA76" s="83"/>
      <c r="DB76" s="83"/>
      <c r="DC76" s="83"/>
      <c r="DD76" s="83"/>
      <c r="DE76" s="83"/>
      <c r="DF76" s="83"/>
      <c r="DG76" s="83"/>
      <c r="DH76" s="83"/>
      <c r="DI76" s="83"/>
      <c r="DJ76" s="83"/>
      <c r="DK76" s="83"/>
      <c r="DL76" s="83"/>
      <c r="DM76" s="83"/>
      <c r="DN76" s="83"/>
      <c r="DO76" s="83"/>
      <c r="DP76" s="83"/>
      <c r="DQ76" s="83"/>
      <c r="DR76" s="83"/>
      <c r="DS76" s="83"/>
      <c r="DT76" s="83"/>
      <c r="DU76" s="83"/>
      <c r="DV76" s="83"/>
      <c r="DW76" s="83"/>
      <c r="DX76" s="83"/>
      <c r="DY76" s="83"/>
      <c r="DZ76" s="83"/>
      <c r="EA76" s="83"/>
      <c r="EB76" s="83"/>
      <c r="EC76" s="83"/>
      <c r="ED76" s="83"/>
      <c r="EE76" s="83"/>
      <c r="EF76" s="83"/>
      <c r="EG76" s="83"/>
      <c r="EH76" s="83"/>
      <c r="EI76" s="83"/>
      <c r="EJ76" s="83"/>
      <c r="EK76" s="83"/>
      <c r="EL76" s="83"/>
      <c r="EM76" s="83"/>
      <c r="EN76" s="83"/>
      <c r="EO76" s="83"/>
      <c r="EP76" s="83"/>
      <c r="EQ76" s="83"/>
      <c r="ER76" s="83"/>
      <c r="ES76" s="83"/>
      <c r="ET76" s="83"/>
      <c r="EU76" s="83"/>
      <c r="EV76" s="83"/>
      <c r="EW76" s="83"/>
      <c r="EX76" s="83"/>
      <c r="EY76" s="83"/>
      <c r="EZ76" s="83"/>
      <c r="FA76" s="83"/>
      <c r="FB76" s="83"/>
      <c r="FC76" s="83"/>
      <c r="FD76" s="83"/>
      <c r="FE76" s="83"/>
      <c r="FF76" s="83"/>
      <c r="FG76" s="83"/>
      <c r="FH76" s="83"/>
      <c r="FI76" s="83"/>
      <c r="FJ76" s="83"/>
      <c r="FK76" s="83"/>
      <c r="FL76" s="83"/>
      <c r="FM76" s="83"/>
      <c r="FN76" s="83"/>
      <c r="FO76" s="83"/>
      <c r="FP76" s="83"/>
      <c r="FQ76" s="83"/>
      <c r="FR76" s="83"/>
      <c r="FS76" s="83"/>
      <c r="FT76" s="83"/>
      <c r="FU76" s="83"/>
      <c r="FV76" s="83"/>
      <c r="FW76" s="83"/>
      <c r="FX76" s="83"/>
      <c r="FY76" s="83"/>
      <c r="FZ76" s="83"/>
      <c r="GA76" s="83"/>
      <c r="GB76" s="83"/>
      <c r="GC76" s="83"/>
      <c r="GD76" s="83"/>
      <c r="GE76" s="83"/>
      <c r="GF76" s="83"/>
      <c r="GG76" s="83"/>
      <c r="GH76" s="83"/>
      <c r="GI76" s="83"/>
      <c r="GJ76" s="83"/>
      <c r="GK76" s="83"/>
      <c r="GL76" s="83"/>
      <c r="GM76" s="83"/>
      <c r="GN76" s="83"/>
      <c r="GO76" s="83"/>
      <c r="GP76" s="83"/>
      <c r="GQ76" s="83"/>
      <c r="GR76" s="83"/>
      <c r="GS76" s="83"/>
      <c r="GT76" s="83"/>
      <c r="GU76" s="83"/>
      <c r="GV76" s="83"/>
      <c r="GW76" s="83"/>
      <c r="GX76" s="83"/>
      <c r="GY76" s="83"/>
      <c r="GZ76" s="83"/>
      <c r="HA76" s="83"/>
      <c r="HB76" s="83"/>
      <c r="HC76" s="83"/>
      <c r="HD76" s="83"/>
      <c r="HE76" s="83"/>
      <c r="HF76" s="83"/>
      <c r="HG76" s="83"/>
      <c r="HH76" s="83"/>
      <c r="HI76" s="83"/>
      <c r="HJ76" s="83"/>
      <c r="HK76" s="83"/>
      <c r="HL76" s="83"/>
      <c r="HM76" s="83"/>
      <c r="HN76" s="83"/>
      <c r="HO76" s="83"/>
      <c r="HP76" s="83"/>
      <c r="HQ76" s="83"/>
      <c r="HR76" s="83"/>
      <c r="HS76" s="83"/>
      <c r="HT76" s="83"/>
      <c r="HU76" s="83"/>
      <c r="HV76" s="83"/>
      <c r="HW76" s="83"/>
      <c r="HX76" s="83"/>
      <c r="HY76" s="83"/>
      <c r="HZ76" s="83"/>
      <c r="IA76" s="83"/>
      <c r="IB76" s="83"/>
      <c r="IC76" s="83"/>
      <c r="ID76" s="83"/>
      <c r="IE76" s="83"/>
      <c r="IF76" s="83"/>
      <c r="IG76" s="83"/>
      <c r="IH76" s="83"/>
      <c r="II76" s="83"/>
      <c r="IJ76" s="83"/>
      <c r="IK76" s="83"/>
      <c r="IL76" s="83"/>
      <c r="IM76" s="83"/>
      <c r="IN76" s="83"/>
      <c r="IO76" s="83"/>
      <c r="IP76" s="83"/>
      <c r="IQ76" s="83"/>
      <c r="IR76" s="83"/>
      <c r="IS76" s="83"/>
      <c r="IT76" s="83"/>
      <c r="IU76" s="83"/>
      <c r="IV76" s="83"/>
      <c r="IW76" s="83"/>
      <c r="IX76" s="83"/>
      <c r="IY76" s="83"/>
      <c r="IZ76" s="83"/>
      <c r="JA76" s="83"/>
      <c r="JB76" s="83"/>
      <c r="JC76" s="83"/>
      <c r="JD76" s="83"/>
      <c r="JE76" s="83"/>
      <c r="JF76" s="83"/>
      <c r="JG76" s="83"/>
      <c r="JH76" s="83"/>
      <c r="JI76" s="83"/>
      <c r="JJ76" s="83"/>
      <c r="JK76" s="83"/>
      <c r="JL76" s="83"/>
      <c r="JM76" s="83"/>
      <c r="JN76" s="83"/>
      <c r="JO76" s="83"/>
      <c r="JP76" s="83"/>
      <c r="JQ76" s="83"/>
      <c r="JR76" s="83"/>
      <c r="JS76" s="83"/>
      <c r="JT76" s="83"/>
      <c r="JU76" s="83"/>
      <c r="JV76" s="83"/>
      <c r="JW76" s="83"/>
      <c r="JX76" s="83"/>
      <c r="JY76" s="83"/>
      <c r="JZ76" s="83"/>
      <c r="KA76" s="83"/>
      <c r="KB76" s="83"/>
      <c r="KC76" s="83"/>
      <c r="KD76" s="83"/>
      <c r="KE76" s="83"/>
      <c r="KF76" s="83"/>
      <c r="KG76" s="83"/>
      <c r="KH76" s="83"/>
      <c r="KI76" s="83"/>
      <c r="KJ76" s="83"/>
      <c r="KK76" s="83"/>
      <c r="KL76" s="83"/>
      <c r="KM76" s="83"/>
      <c r="KN76" s="83"/>
      <c r="KO76" s="83"/>
      <c r="KP76" s="83"/>
      <c r="KQ76" s="83"/>
      <c r="KR76" s="83"/>
      <c r="KS76" s="83"/>
      <c r="KT76" s="83"/>
      <c r="KU76" s="83"/>
      <c r="KV76" s="83"/>
      <c r="KW76" s="83"/>
      <c r="KX76" s="83"/>
      <c r="KY76" s="83"/>
      <c r="KZ76" s="83"/>
      <c r="LA76" s="83"/>
      <c r="LB76" s="83"/>
      <c r="LC76" s="83"/>
      <c r="LD76" s="83"/>
      <c r="LE76" s="83"/>
      <c r="LF76" s="83"/>
      <c r="LG76" s="83"/>
      <c r="LH76" s="83"/>
      <c r="LI76" s="83"/>
      <c r="LJ76" s="83"/>
      <c r="LK76" s="83"/>
      <c r="LL76" s="83"/>
      <c r="LM76" s="83"/>
      <c r="LN76" s="83"/>
      <c r="LO76" s="83"/>
      <c r="LP76" s="83"/>
      <c r="LQ76" s="83"/>
      <c r="LR76" s="83"/>
      <c r="LS76" s="83"/>
      <c r="LT76" s="83"/>
      <c r="LU76" s="83"/>
      <c r="LV76" s="83"/>
      <c r="LW76" s="83"/>
      <c r="LX76" s="83"/>
      <c r="LY76" s="83"/>
      <c r="LZ76" s="83"/>
      <c r="MA76" s="83"/>
      <c r="MB76" s="83"/>
      <c r="MC76" s="83"/>
      <c r="MD76" s="83"/>
      <c r="ME76" s="83"/>
      <c r="MF76" s="83"/>
      <c r="MG76" s="83"/>
      <c r="MH76" s="83"/>
      <c r="MI76" s="83"/>
      <c r="MJ76" s="83"/>
      <c r="MK76" s="83"/>
      <c r="ML76" s="83"/>
      <c r="MM76" s="83"/>
      <c r="MN76" s="83"/>
      <c r="MO76" s="83"/>
      <c r="MP76" s="83"/>
      <c r="MQ76" s="83"/>
      <c r="MR76" s="83"/>
      <c r="MS76" s="83"/>
      <c r="MT76" s="83"/>
      <c r="MU76" s="83"/>
      <c r="MV76" s="83"/>
      <c r="MW76" s="83"/>
      <c r="MX76" s="83"/>
      <c r="MY76" s="83"/>
      <c r="MZ76" s="83"/>
      <c r="NA76" s="83"/>
      <c r="NB76" s="83"/>
      <c r="NC76" s="83"/>
      <c r="ND76" s="83"/>
      <c r="NE76" s="83"/>
      <c r="NF76" s="83"/>
      <c r="NG76" s="83"/>
      <c r="NH76" s="83"/>
      <c r="NI76" s="83"/>
      <c r="NJ76" s="83"/>
      <c r="NK76" s="83"/>
      <c r="NL76" s="83"/>
      <c r="NM76" s="83"/>
      <c r="NN76" s="83"/>
      <c r="NO76" s="83"/>
      <c r="NP76" s="83"/>
      <c r="NQ76" s="83"/>
      <c r="NR76" s="83"/>
      <c r="NS76" s="83"/>
      <c r="NT76" s="83"/>
      <c r="NU76" s="83"/>
      <c r="NV76" s="83"/>
      <c r="NW76" s="83"/>
      <c r="NX76" s="83"/>
      <c r="NY76" s="83"/>
      <c r="NZ76" s="83"/>
      <c r="OA76" s="83"/>
      <c r="OB76" s="83"/>
      <c r="OC76" s="83"/>
      <c r="OD76" s="83"/>
      <c r="OE76" s="83"/>
      <c r="OF76" s="83"/>
      <c r="OG76" s="83"/>
      <c r="OH76" s="83"/>
      <c r="OI76" s="83"/>
      <c r="OJ76" s="83"/>
      <c r="OK76" s="83"/>
      <c r="OL76" s="83"/>
      <c r="OM76" s="83"/>
      <c r="ON76" s="83"/>
      <c r="OO76" s="83"/>
      <c r="OP76" s="83"/>
      <c r="OQ76" s="83"/>
      <c r="OR76" s="83"/>
      <c r="OS76" s="83"/>
      <c r="OT76" s="83"/>
      <c r="OU76" s="83"/>
      <c r="OV76" s="83"/>
      <c r="OW76" s="83"/>
      <c r="OX76" s="83"/>
      <c r="OY76" s="83"/>
      <c r="OZ76" s="83"/>
      <c r="PA76" s="83"/>
      <c r="PB76" s="83"/>
      <c r="PC76" s="83"/>
      <c r="PD76" s="83"/>
      <c r="PE76" s="83"/>
      <c r="PF76" s="83"/>
      <c r="PG76" s="83"/>
      <c r="PH76" s="83"/>
      <c r="PI76" s="83"/>
      <c r="PJ76" s="83"/>
      <c r="PK76" s="83"/>
      <c r="PL76" s="83"/>
      <c r="PM76" s="83"/>
      <c r="PN76" s="83"/>
      <c r="PO76" s="83"/>
      <c r="PP76" s="83"/>
      <c r="PQ76" s="83"/>
      <c r="PR76" s="83"/>
      <c r="PS76" s="83"/>
      <c r="PT76" s="83"/>
      <c r="PU76" s="83"/>
      <c r="PV76" s="83"/>
      <c r="PW76" s="83"/>
      <c r="PX76" s="83"/>
      <c r="PY76" s="83"/>
      <c r="PZ76" s="83"/>
      <c r="QA76" s="83"/>
      <c r="QB76" s="83"/>
      <c r="QC76" s="83"/>
      <c r="QD76" s="83"/>
      <c r="QE76" s="83"/>
      <c r="QF76" s="83"/>
      <c r="QG76" s="83"/>
      <c r="QH76" s="83"/>
      <c r="QI76" s="83"/>
      <c r="QJ76" s="83"/>
      <c r="QK76" s="83"/>
      <c r="QL76" s="83"/>
      <c r="QM76" s="83"/>
      <c r="QN76" s="83"/>
      <c r="QO76" s="83"/>
      <c r="QP76" s="83"/>
      <c r="QQ76" s="83"/>
      <c r="QR76" s="83"/>
      <c r="QS76" s="83"/>
      <c r="QT76" s="83"/>
      <c r="QU76" s="83"/>
      <c r="QV76" s="83"/>
      <c r="QW76" s="83"/>
      <c r="QX76" s="83"/>
      <c r="QY76" s="83"/>
      <c r="QZ76" s="83"/>
      <c r="RA76" s="83"/>
      <c r="RB76" s="83"/>
      <c r="RC76" s="83"/>
      <c r="RD76" s="83"/>
      <c r="RE76" s="83"/>
      <c r="RF76" s="83"/>
      <c r="RG76" s="83"/>
      <c r="RH76" s="83"/>
      <c r="RI76" s="83"/>
      <c r="RJ76" s="83"/>
      <c r="RK76" s="83"/>
      <c r="RL76" s="83"/>
      <c r="RM76" s="83"/>
      <c r="RN76" s="83"/>
      <c r="RO76" s="83"/>
      <c r="RP76" s="83"/>
      <c r="RQ76" s="83"/>
      <c r="RR76" s="83"/>
      <c r="RS76" s="83"/>
      <c r="RT76" s="83"/>
      <c r="RU76" s="83"/>
      <c r="RV76" s="83"/>
      <c r="RW76" s="83"/>
      <c r="RX76" s="83"/>
      <c r="RY76" s="83"/>
      <c r="RZ76" s="83"/>
      <c r="SA76" s="83"/>
      <c r="SB76" s="83"/>
      <c r="SC76" s="83"/>
      <c r="SD76" s="83"/>
      <c r="SE76" s="83"/>
      <c r="SF76" s="83"/>
      <c r="SG76" s="83"/>
      <c r="SH76" s="83"/>
      <c r="SI76" s="83"/>
      <c r="SJ76" s="83"/>
      <c r="SK76" s="83"/>
      <c r="SL76" s="83"/>
      <c r="SM76" s="83"/>
      <c r="SN76" s="83"/>
      <c r="SO76" s="83"/>
      <c r="SP76" s="83"/>
      <c r="SQ76" s="83"/>
      <c r="SR76" s="83"/>
      <c r="SS76" s="83"/>
      <c r="ST76" s="83"/>
      <c r="SU76" s="83"/>
      <c r="SV76" s="83"/>
      <c r="SW76" s="83"/>
      <c r="SX76" s="83"/>
      <c r="SY76" s="83"/>
      <c r="SZ76" s="83"/>
      <c r="TA76" s="83"/>
      <c r="TB76" s="83"/>
      <c r="TC76" s="83"/>
      <c r="TD76" s="83"/>
      <c r="TE76" s="83"/>
      <c r="TF76" s="83"/>
      <c r="TG76" s="83"/>
      <c r="TH76" s="83"/>
      <c r="TI76" s="83"/>
      <c r="TJ76" s="83"/>
      <c r="TK76" s="83"/>
      <c r="TL76" s="83"/>
      <c r="TM76" s="83"/>
      <c r="TN76" s="83"/>
      <c r="TO76" s="83"/>
      <c r="TP76" s="83"/>
      <c r="TQ76" s="83"/>
      <c r="TR76" s="83"/>
      <c r="TS76" s="83"/>
      <c r="TT76" s="83"/>
      <c r="TU76" s="83"/>
      <c r="TV76" s="83"/>
      <c r="TW76" s="83"/>
      <c r="TX76" s="83"/>
      <c r="TY76" s="83"/>
      <c r="TZ76" s="83"/>
      <c r="UA76" s="83"/>
      <c r="UB76" s="83"/>
      <c r="UC76" s="83"/>
      <c r="UD76" s="83"/>
      <c r="UE76" s="83"/>
      <c r="UF76" s="83"/>
      <c r="UG76" s="83"/>
      <c r="UH76" s="83"/>
      <c r="UI76" s="83"/>
      <c r="UJ76" s="83"/>
      <c r="UK76" s="83"/>
      <c r="UL76" s="83"/>
      <c r="UM76" s="83"/>
      <c r="UN76" s="83"/>
      <c r="UO76" s="83"/>
      <c r="UP76" s="83"/>
      <c r="UQ76" s="83"/>
      <c r="UR76" s="83"/>
      <c r="US76" s="83"/>
      <c r="UT76" s="83"/>
      <c r="UU76" s="83"/>
      <c r="UV76" s="83"/>
      <c r="UW76" s="83"/>
      <c r="UX76" s="83"/>
      <c r="UY76" s="83"/>
      <c r="UZ76" s="83"/>
      <c r="VA76" s="83"/>
      <c r="VB76" s="83"/>
      <c r="VC76" s="83"/>
      <c r="VD76" s="83"/>
      <c r="VE76" s="83"/>
      <c r="VF76" s="83"/>
      <c r="VG76" s="83"/>
      <c r="VH76" s="83"/>
      <c r="VI76" s="83"/>
      <c r="VJ76" s="83"/>
      <c r="VK76" s="83"/>
      <c r="VL76" s="83"/>
      <c r="VM76" s="83"/>
      <c r="VN76" s="83"/>
      <c r="VO76" s="83"/>
      <c r="VP76" s="83"/>
      <c r="VQ76" s="83"/>
      <c r="VR76" s="83"/>
      <c r="VS76" s="83"/>
      <c r="VT76" s="83"/>
      <c r="VU76" s="83"/>
      <c r="VV76" s="83"/>
      <c r="VW76" s="83"/>
      <c r="VX76" s="83"/>
      <c r="VY76" s="83"/>
      <c r="VZ76" s="83"/>
      <c r="WA76" s="83"/>
      <c r="WB76" s="83"/>
      <c r="WC76" s="83"/>
      <c r="WD76" s="83"/>
      <c r="WE76" s="83"/>
      <c r="WF76" s="83"/>
      <c r="WG76" s="83"/>
      <c r="WH76" s="83"/>
      <c r="WI76" s="83"/>
      <c r="WJ76" s="83"/>
      <c r="WK76" s="83"/>
      <c r="WL76" s="83"/>
      <c r="WM76" s="83"/>
      <c r="WN76" s="83"/>
      <c r="WO76" s="83"/>
      <c r="WP76" s="83"/>
      <c r="WQ76" s="83"/>
      <c r="WR76" s="83"/>
      <c r="WS76" s="83"/>
      <c r="WT76" s="83"/>
      <c r="WU76" s="83"/>
      <c r="WV76" s="83"/>
      <c r="WW76" s="83"/>
      <c r="WX76" s="83"/>
      <c r="WY76" s="83"/>
      <c r="WZ76" s="83"/>
      <c r="XA76" s="83"/>
      <c r="XB76" s="83"/>
      <c r="XC76" s="83"/>
      <c r="XD76" s="83"/>
      <c r="XE76" s="83"/>
      <c r="XF76" s="83"/>
      <c r="XG76" s="83"/>
      <c r="XH76" s="83"/>
      <c r="XI76" s="83"/>
      <c r="XJ76" s="83"/>
      <c r="XK76" s="83"/>
      <c r="XL76" s="83"/>
      <c r="XM76" s="83"/>
      <c r="XN76" s="83"/>
      <c r="XO76" s="83"/>
      <c r="XP76" s="83"/>
      <c r="XQ76" s="83"/>
      <c r="XR76" s="83"/>
      <c r="XS76" s="83"/>
      <c r="XT76" s="83"/>
      <c r="XU76" s="83"/>
      <c r="XV76" s="83"/>
      <c r="XW76" s="83"/>
      <c r="XX76" s="83"/>
      <c r="XY76" s="83"/>
      <c r="XZ76" s="83"/>
      <c r="YA76" s="83"/>
      <c r="YB76" s="83"/>
      <c r="YC76" s="83"/>
      <c r="YD76" s="83"/>
      <c r="YE76" s="83"/>
      <c r="YF76" s="83"/>
      <c r="YG76" s="83"/>
      <c r="YH76" s="83"/>
      <c r="YI76" s="83"/>
      <c r="YJ76" s="83"/>
      <c r="YK76" s="83"/>
      <c r="YL76" s="83"/>
      <c r="YM76" s="83"/>
      <c r="YN76" s="83"/>
      <c r="YO76" s="83"/>
      <c r="YP76" s="83"/>
      <c r="YQ76" s="83"/>
      <c r="YR76" s="83"/>
      <c r="YS76" s="83"/>
      <c r="YT76" s="83"/>
      <c r="YU76" s="83"/>
      <c r="YV76" s="83"/>
      <c r="YW76" s="83"/>
      <c r="YX76" s="83"/>
      <c r="YY76" s="83"/>
      <c r="YZ76" s="83"/>
      <c r="ZA76" s="83"/>
      <c r="ZB76" s="83"/>
      <c r="ZC76" s="83"/>
      <c r="ZD76" s="83"/>
      <c r="ZE76" s="83"/>
      <c r="ZF76" s="83"/>
      <c r="ZG76" s="83"/>
      <c r="ZH76" s="83"/>
      <c r="ZI76" s="83"/>
      <c r="ZJ76" s="83"/>
      <c r="ZK76" s="83"/>
      <c r="ZL76" s="83"/>
      <c r="ZM76" s="83"/>
      <c r="ZN76" s="83"/>
      <c r="ZO76" s="83"/>
      <c r="ZP76" s="83"/>
      <c r="ZQ76" s="83"/>
      <c r="ZR76" s="83"/>
      <c r="ZS76" s="83"/>
      <c r="ZT76" s="83"/>
      <c r="ZU76" s="83"/>
      <c r="ZV76" s="83"/>
      <c r="ZW76" s="83"/>
      <c r="ZX76" s="83"/>
      <c r="ZY76" s="83"/>
      <c r="ZZ76" s="83"/>
      <c r="AAA76" s="83"/>
      <c r="AAB76" s="83"/>
      <c r="AAC76" s="83"/>
      <c r="AAD76" s="83"/>
      <c r="AAE76" s="83"/>
      <c r="AAF76" s="83"/>
      <c r="AAG76" s="83"/>
      <c r="AAH76" s="83"/>
      <c r="AAI76" s="83"/>
      <c r="AAJ76" s="83"/>
      <c r="AAK76" s="83"/>
      <c r="AAL76" s="83"/>
      <c r="AAM76" s="83"/>
      <c r="AAN76" s="83"/>
      <c r="AAO76" s="83"/>
      <c r="AAP76" s="83"/>
      <c r="AAQ76" s="83"/>
      <c r="AAR76" s="83"/>
      <c r="AAS76" s="83"/>
      <c r="AAT76" s="83"/>
      <c r="AAU76" s="83"/>
      <c r="AAV76" s="83"/>
      <c r="AAW76" s="83"/>
      <c r="AAX76" s="83"/>
      <c r="AAY76" s="83"/>
      <c r="AAZ76" s="83"/>
      <c r="ABA76" s="83"/>
      <c r="ABB76" s="83"/>
      <c r="ABC76" s="83"/>
      <c r="ABD76" s="83"/>
      <c r="ABE76" s="83"/>
      <c r="ABF76" s="83"/>
      <c r="ABG76" s="83"/>
      <c r="ABH76" s="83"/>
      <c r="ABI76" s="83"/>
      <c r="ABJ76" s="83"/>
      <c r="ABK76" s="83"/>
      <c r="ABL76" s="83"/>
      <c r="ABM76" s="83"/>
      <c r="ABN76" s="83"/>
      <c r="ABO76" s="83"/>
      <c r="ABP76" s="83"/>
      <c r="ABQ76" s="83"/>
      <c r="ABR76" s="83"/>
      <c r="ABS76" s="83"/>
      <c r="ABT76" s="83"/>
      <c r="ABU76" s="83"/>
      <c r="ABV76" s="83"/>
      <c r="ABW76" s="83"/>
      <c r="ABX76" s="83"/>
      <c r="ABY76" s="83"/>
      <c r="ABZ76" s="83"/>
      <c r="ACA76" s="83"/>
      <c r="ACB76" s="83"/>
      <c r="ACC76" s="83"/>
      <c r="ACD76" s="83"/>
      <c r="ACE76" s="83"/>
      <c r="ACF76" s="83"/>
      <c r="ACG76" s="83"/>
      <c r="ACH76" s="83"/>
      <c r="ACI76" s="83"/>
      <c r="ACJ76" s="83"/>
      <c r="ACK76" s="83"/>
      <c r="ACL76" s="83"/>
      <c r="ACM76" s="83"/>
      <c r="ACN76" s="83"/>
      <c r="ACO76" s="83"/>
      <c r="ACP76" s="83"/>
      <c r="ACQ76" s="83"/>
      <c r="ACR76" s="83"/>
      <c r="ACS76" s="83"/>
      <c r="ACT76" s="83"/>
      <c r="ACU76" s="83"/>
      <c r="ACV76" s="83"/>
      <c r="ACW76" s="83"/>
      <c r="ACX76" s="83"/>
      <c r="ACY76" s="83"/>
      <c r="ACZ76" s="83"/>
      <c r="ADA76" s="83"/>
      <c r="ADB76" s="83"/>
      <c r="ADC76" s="83"/>
      <c r="ADD76" s="83"/>
      <c r="ADE76" s="83"/>
      <c r="ADF76" s="83"/>
      <c r="ADG76" s="83"/>
      <c r="ADH76" s="83"/>
      <c r="ADI76" s="83"/>
      <c r="ADJ76" s="83"/>
      <c r="ADK76" s="83"/>
      <c r="ADL76" s="83"/>
      <c r="ADM76" s="83"/>
      <c r="ADN76" s="83"/>
      <c r="ADO76" s="83"/>
      <c r="ADP76" s="83"/>
      <c r="ADQ76" s="83"/>
      <c r="ADR76" s="83"/>
      <c r="ADS76" s="83"/>
      <c r="ADT76" s="83"/>
      <c r="ADU76" s="83"/>
      <c r="ADV76" s="83"/>
      <c r="ADW76" s="83"/>
      <c r="ADX76" s="83"/>
      <c r="ADY76" s="83"/>
      <c r="ADZ76" s="83"/>
      <c r="AEA76" s="83"/>
      <c r="AEB76" s="83"/>
      <c r="AEC76" s="83"/>
      <c r="AED76" s="83"/>
      <c r="AEE76" s="83"/>
      <c r="AEF76" s="83"/>
      <c r="AEG76" s="83"/>
      <c r="AEH76" s="83"/>
      <c r="AEI76" s="83"/>
      <c r="AEJ76" s="83"/>
      <c r="AEK76" s="83"/>
      <c r="AEL76" s="83"/>
      <c r="AEM76" s="83"/>
      <c r="AEN76" s="83"/>
      <c r="AEO76" s="83"/>
      <c r="AEP76" s="83"/>
      <c r="AEQ76" s="83"/>
      <c r="AER76" s="83"/>
      <c r="AES76" s="83"/>
      <c r="AET76" s="83"/>
      <c r="AEU76" s="83"/>
      <c r="AEV76" s="83"/>
      <c r="AEW76" s="83"/>
      <c r="AEX76" s="83"/>
      <c r="AEY76" s="83"/>
      <c r="AEZ76" s="83"/>
      <c r="AFA76" s="83"/>
      <c r="AFB76" s="83"/>
      <c r="AFC76" s="83"/>
      <c r="AFD76" s="83"/>
      <c r="AFE76" s="83"/>
      <c r="AFF76" s="83"/>
      <c r="AFG76" s="83"/>
      <c r="AFH76" s="83"/>
      <c r="AFI76" s="83"/>
      <c r="AFJ76" s="83"/>
      <c r="AFK76" s="83"/>
      <c r="AFL76" s="83"/>
      <c r="AFM76" s="83"/>
      <c r="AFN76" s="83"/>
      <c r="AFO76" s="83"/>
      <c r="AFP76" s="83"/>
      <c r="AFQ76" s="83"/>
      <c r="AFR76" s="83"/>
      <c r="AFS76" s="83"/>
      <c r="AFT76" s="83"/>
      <c r="AFU76" s="83"/>
      <c r="AFV76" s="83"/>
      <c r="AFW76" s="83"/>
      <c r="AFX76" s="83"/>
      <c r="AFY76" s="83"/>
      <c r="AFZ76" s="83"/>
      <c r="AGA76" s="83"/>
      <c r="AGB76" s="83"/>
      <c r="AGC76" s="83"/>
      <c r="AGD76" s="83"/>
      <c r="AGE76" s="83"/>
      <c r="AGF76" s="83"/>
      <c r="AGG76" s="83"/>
      <c r="AGH76" s="83"/>
      <c r="AGI76" s="83"/>
      <c r="AGJ76" s="83"/>
      <c r="AGK76" s="83"/>
      <c r="AGL76" s="83"/>
      <c r="AGM76" s="83"/>
      <c r="AGN76" s="83"/>
      <c r="AGO76" s="83"/>
      <c r="AGP76" s="83"/>
      <c r="AGQ76" s="83"/>
      <c r="AGR76" s="83"/>
      <c r="AGS76" s="83"/>
      <c r="AGT76" s="83"/>
      <c r="AGU76" s="83"/>
      <c r="AGV76" s="83"/>
      <c r="AGW76" s="83"/>
      <c r="AGX76" s="83"/>
      <c r="AGY76" s="83"/>
      <c r="AGZ76" s="83"/>
      <c r="AHA76" s="83"/>
      <c r="AHB76" s="83"/>
      <c r="AHC76" s="83"/>
      <c r="AHD76" s="83"/>
      <c r="AHE76" s="83"/>
      <c r="AHF76" s="83"/>
      <c r="AHG76" s="83"/>
      <c r="AHH76" s="83"/>
      <c r="AHI76" s="83"/>
      <c r="AHJ76" s="83"/>
      <c r="AHK76" s="83"/>
      <c r="AHL76" s="83"/>
      <c r="AHM76" s="83"/>
      <c r="AHN76" s="83"/>
      <c r="AHO76" s="83"/>
      <c r="AHP76" s="83"/>
      <c r="AHQ76" s="83"/>
      <c r="AHR76" s="83"/>
      <c r="AHS76" s="83"/>
      <c r="AHT76" s="83"/>
      <c r="AHU76" s="83"/>
      <c r="AHV76" s="83"/>
      <c r="AHW76" s="83"/>
      <c r="AHX76" s="83"/>
      <c r="AHY76" s="83"/>
      <c r="AHZ76" s="83"/>
      <c r="AIA76" s="83"/>
      <c r="AIB76" s="83"/>
      <c r="AIC76" s="83"/>
      <c r="AID76" s="83"/>
      <c r="AIE76" s="83"/>
      <c r="AIF76" s="83"/>
      <c r="AIG76" s="83"/>
      <c r="AIH76" s="83"/>
      <c r="AII76" s="83"/>
      <c r="AIJ76" s="83"/>
      <c r="AIK76" s="83"/>
      <c r="AIL76" s="83"/>
      <c r="AIM76" s="83"/>
      <c r="AIN76" s="83"/>
      <c r="AIO76" s="83"/>
      <c r="AIP76" s="83"/>
      <c r="AIQ76" s="83"/>
      <c r="AIR76" s="83"/>
      <c r="AIS76" s="83"/>
      <c r="AIT76" s="83"/>
      <c r="AIU76" s="83"/>
      <c r="AIV76" s="83"/>
      <c r="AIW76" s="83"/>
      <c r="AIX76" s="83"/>
      <c r="AIY76" s="83"/>
      <c r="AIZ76" s="83"/>
      <c r="AJA76" s="83"/>
      <c r="AJB76" s="83"/>
      <c r="AJC76" s="83"/>
      <c r="AJD76" s="83"/>
      <c r="AJE76" s="83"/>
      <c r="AJF76" s="83"/>
      <c r="AJG76" s="83"/>
      <c r="AJH76" s="83"/>
      <c r="AJI76" s="83"/>
      <c r="AJJ76" s="83"/>
      <c r="AJK76" s="83"/>
      <c r="AJL76" s="83"/>
      <c r="AJM76" s="83"/>
      <c r="AJN76" s="83"/>
      <c r="AJO76" s="83"/>
      <c r="AJP76" s="83"/>
      <c r="AJQ76" s="83"/>
      <c r="AJR76" s="83"/>
      <c r="AJS76" s="83"/>
      <c r="AJT76" s="83"/>
      <c r="AJU76" s="83"/>
      <c r="AJV76" s="83"/>
      <c r="AJW76" s="83"/>
      <c r="AJX76" s="83"/>
      <c r="AJY76" s="83"/>
      <c r="AJZ76" s="83"/>
      <c r="AKA76" s="83"/>
      <c r="AKB76" s="83"/>
      <c r="AKC76" s="83"/>
      <c r="AKD76" s="83"/>
      <c r="AKE76" s="83"/>
      <c r="AKF76" s="83"/>
      <c r="AKG76" s="83"/>
      <c r="AKH76" s="83"/>
      <c r="AKI76" s="83"/>
      <c r="AKJ76" s="83"/>
      <c r="AKK76" s="83"/>
      <c r="AKL76" s="83"/>
      <c r="AKM76" s="83"/>
      <c r="AKN76" s="83"/>
      <c r="AKO76" s="83"/>
      <c r="AKP76" s="83"/>
      <c r="AKQ76" s="83"/>
      <c r="AKR76" s="83"/>
      <c r="AKS76" s="83"/>
      <c r="AKT76" s="83"/>
      <c r="AKU76" s="83"/>
      <c r="AKV76" s="83"/>
      <c r="AKW76" s="83"/>
      <c r="AKX76" s="83"/>
      <c r="AKY76" s="83"/>
      <c r="AKZ76" s="83"/>
      <c r="ALA76" s="83"/>
      <c r="ALB76" s="83"/>
      <c r="ALC76" s="83"/>
      <c r="ALD76" s="83"/>
      <c r="ALE76" s="83"/>
      <c r="ALF76" s="83"/>
      <c r="ALG76" s="83"/>
      <c r="ALH76" s="83"/>
      <c r="ALI76" s="83"/>
      <c r="ALJ76" s="83"/>
      <c r="ALK76" s="83"/>
      <c r="ALL76" s="83"/>
      <c r="ALM76" s="83"/>
      <c r="ALN76" s="83"/>
      <c r="ALO76" s="83"/>
      <c r="ALP76" s="83"/>
      <c r="ALQ76" s="83"/>
      <c r="ALR76" s="83"/>
      <c r="ALS76" s="83"/>
      <c r="ALT76" s="83"/>
      <c r="ALU76" s="83"/>
      <c r="ALV76" s="83"/>
      <c r="ALW76" s="83"/>
      <c r="ALX76" s="83"/>
      <c r="ALY76" s="83"/>
      <c r="ALZ76" s="83"/>
      <c r="AMA76" s="83"/>
      <c r="AMB76" s="83"/>
      <c r="AMC76" s="83"/>
      <c r="AMD76" s="83"/>
      <c r="AME76" s="83"/>
      <c r="AMF76" s="83"/>
      <c r="AMG76" s="83"/>
      <c r="AMH76" s="83"/>
      <c r="AMI76" s="83"/>
      <c r="AMJ76" s="83"/>
      <c r="AMK76" s="83"/>
      <c r="AML76" s="83"/>
      <c r="AMM76" s="83"/>
      <c r="AMN76" s="83"/>
      <c r="AMO76" s="83"/>
      <c r="AMP76" s="83"/>
      <c r="AMQ76" s="83"/>
      <c r="AMR76" s="83"/>
      <c r="AMS76" s="83"/>
      <c r="AMT76" s="83"/>
      <c r="AMU76" s="83"/>
      <c r="AMV76" s="83"/>
      <c r="AMW76" s="83"/>
      <c r="AMX76" s="38"/>
      <c r="AMY76" s="38"/>
      <c r="AMZ76" s="38"/>
      <c r="ANA76" s="38"/>
      <c r="ANB76" s="38"/>
      <c r="ANC76" s="38"/>
      <c r="AND76" s="38"/>
      <c r="ANE76" s="38"/>
      <c r="ANF76" s="38"/>
      <c r="ANG76" s="38"/>
      <c r="ANK76" s="0"/>
      <c r="ANL76" s="0"/>
      <c r="ANM76" s="0"/>
      <c r="XFD76" s="0"/>
    </row>
    <row r="77" s="6" customFormat="true" ht="15" hidden="false" customHeight="true" outlineLevel="0" collapsed="false">
      <c r="A77" s="1" t="n">
        <v>22</v>
      </c>
      <c r="B77" s="1" t="n">
        <v>22</v>
      </c>
      <c r="C77" s="2" t="s">
        <v>63</v>
      </c>
      <c r="D77" s="3" t="n">
        <v>-0.0348623</v>
      </c>
      <c r="E77" s="3" t="n">
        <v>-0.0969467</v>
      </c>
      <c r="F77" s="3" t="n">
        <v>0.876508392195349</v>
      </c>
      <c r="G77" s="3" t="n">
        <v>0.082883</v>
      </c>
      <c r="H77" s="3" t="n">
        <v>0.272564</v>
      </c>
      <c r="I77" s="3" t="n">
        <v>1.42681829953704</v>
      </c>
      <c r="J77" s="3" t="n">
        <v>-0.00993721</v>
      </c>
      <c r="K77" s="3" t="n">
        <v>-0.194876</v>
      </c>
      <c r="L77" s="3" t="n">
        <v>0.81479949859626</v>
      </c>
      <c r="M77" s="3" t="n">
        <v>1.03881796016951</v>
      </c>
      <c r="N77" s="3" t="n">
        <v>0.980925563972016</v>
      </c>
      <c r="O77" s="3" t="n">
        <v>1.01900309344354</v>
      </c>
      <c r="P77" s="4" t="n">
        <v>1</v>
      </c>
      <c r="Q77" s="6" t="n">
        <v>1</v>
      </c>
      <c r="R77" s="6" t="n">
        <v>1</v>
      </c>
      <c r="S77" s="4" t="n">
        <v>39</v>
      </c>
      <c r="T77" s="4" t="n">
        <v>39</v>
      </c>
      <c r="U77" s="3" t="s">
        <v>74</v>
      </c>
      <c r="V77" s="3" t="n">
        <v>29.3</v>
      </c>
      <c r="W77" s="3" t="n">
        <v>31.7</v>
      </c>
      <c r="X77" s="2" t="s">
        <v>73</v>
      </c>
      <c r="Y77" s="8" t="n">
        <v>41967</v>
      </c>
      <c r="Z77" s="84" t="n">
        <v>41970</v>
      </c>
      <c r="AA77" s="2" t="s">
        <v>66</v>
      </c>
      <c r="AB77" s="3" t="s">
        <v>74</v>
      </c>
      <c r="AC77" s="4" t="n">
        <v>23</v>
      </c>
      <c r="AD77" s="4" t="n">
        <v>1</v>
      </c>
      <c r="AE77" s="4" t="s">
        <v>88</v>
      </c>
      <c r="AF77" s="4" t="n">
        <v>16</v>
      </c>
      <c r="AG77" s="4" t="s">
        <v>89</v>
      </c>
      <c r="AH77" s="4" t="n">
        <v>21</v>
      </c>
      <c r="AI77" s="4" t="s">
        <v>79</v>
      </c>
      <c r="AJ77" s="2" t="s">
        <v>70</v>
      </c>
      <c r="AK77" s="3" t="n">
        <v>29.3</v>
      </c>
      <c r="AL77" s="4" t="n">
        <v>3</v>
      </c>
      <c r="AM77" s="2" t="s">
        <v>73</v>
      </c>
      <c r="AN77" s="2"/>
      <c r="AO77" s="2"/>
      <c r="AP77" s="2" t="s">
        <v>71</v>
      </c>
      <c r="AQ77" s="2"/>
      <c r="AR77" s="2"/>
      <c r="AS77" s="2"/>
      <c r="AT77" s="2"/>
      <c r="AU77" s="2" t="n">
        <v>56</v>
      </c>
      <c r="AV77" s="85" t="n">
        <v>53</v>
      </c>
      <c r="AW77" s="85" t="n">
        <v>3</v>
      </c>
      <c r="AX77" s="86" t="s">
        <v>72</v>
      </c>
      <c r="AY77" s="87" t="n">
        <v>0</v>
      </c>
      <c r="AZ77" s="88" t="n">
        <v>0</v>
      </c>
      <c r="BA77" s="87" t="n">
        <v>0</v>
      </c>
      <c r="BB77" s="53"/>
      <c r="BC77" s="14"/>
      <c r="BD77" s="14"/>
      <c r="BE77" s="14"/>
      <c r="BF77" s="14"/>
      <c r="BG77" s="14"/>
      <c r="BH77" s="14"/>
      <c r="BI77" s="14"/>
      <c r="BJ77" s="14"/>
      <c r="BK77" s="14"/>
      <c r="BL77" s="14"/>
      <c r="BM77" s="14"/>
      <c r="BN77" s="14"/>
      <c r="BO77" s="14"/>
      <c r="BP77" s="14"/>
      <c r="BQ77" s="61"/>
      <c r="BR77" s="61"/>
      <c r="BS77" s="61"/>
      <c r="BT77" s="61"/>
      <c r="BU77" s="61"/>
      <c r="BV77" s="61"/>
      <c r="BW77" s="61"/>
      <c r="BX77" s="61"/>
      <c r="BY77" s="61"/>
      <c r="BZ77" s="61"/>
      <c r="CA77" s="61"/>
      <c r="CB77" s="61"/>
      <c r="CC77" s="61"/>
      <c r="CD77" s="61"/>
      <c r="CE77" s="61"/>
      <c r="CF77" s="61"/>
      <c r="CG77" s="61"/>
      <c r="CH77" s="61"/>
      <c r="CI77" s="61"/>
      <c r="CJ77" s="61"/>
      <c r="CK77" s="61"/>
      <c r="CL77" s="82"/>
      <c r="CM77" s="83"/>
      <c r="CN77" s="83"/>
      <c r="CO77" s="83"/>
      <c r="CP77" s="83"/>
      <c r="CQ77" s="83"/>
      <c r="CR77" s="83"/>
      <c r="CS77" s="83"/>
      <c r="CT77" s="83"/>
      <c r="CU77" s="83"/>
      <c r="CV77" s="83"/>
      <c r="CW77" s="83"/>
      <c r="CX77" s="83"/>
      <c r="CY77" s="83"/>
      <c r="CZ77" s="83"/>
      <c r="DA77" s="83"/>
      <c r="DB77" s="83"/>
      <c r="DC77" s="83"/>
      <c r="DD77" s="83"/>
      <c r="DE77" s="83"/>
      <c r="DF77" s="83"/>
      <c r="DG77" s="83"/>
      <c r="DH77" s="83"/>
      <c r="DI77" s="83"/>
      <c r="DJ77" s="83"/>
      <c r="DK77" s="83"/>
      <c r="DL77" s="83"/>
      <c r="DM77" s="83"/>
      <c r="DN77" s="83"/>
      <c r="DO77" s="83"/>
      <c r="DP77" s="83"/>
      <c r="DQ77" s="83"/>
      <c r="DR77" s="83"/>
      <c r="DS77" s="83"/>
      <c r="DT77" s="83"/>
      <c r="DU77" s="83"/>
      <c r="DV77" s="83"/>
      <c r="DW77" s="83"/>
      <c r="DX77" s="83"/>
      <c r="DY77" s="83"/>
      <c r="DZ77" s="83"/>
      <c r="EA77" s="83"/>
      <c r="EB77" s="83"/>
      <c r="EC77" s="83"/>
      <c r="ED77" s="83"/>
      <c r="EE77" s="83"/>
      <c r="EF77" s="83"/>
      <c r="EG77" s="83"/>
      <c r="EH77" s="83"/>
      <c r="EI77" s="83"/>
      <c r="EJ77" s="83"/>
      <c r="EK77" s="83"/>
      <c r="EL77" s="83"/>
      <c r="EM77" s="83"/>
      <c r="EN77" s="83"/>
      <c r="EO77" s="83"/>
      <c r="EP77" s="83"/>
      <c r="EQ77" s="83"/>
      <c r="ER77" s="83"/>
      <c r="ES77" s="83"/>
      <c r="ET77" s="83"/>
      <c r="EU77" s="83"/>
      <c r="EV77" s="83"/>
      <c r="EW77" s="83"/>
      <c r="EX77" s="83"/>
      <c r="EY77" s="83"/>
      <c r="EZ77" s="83"/>
      <c r="FA77" s="83"/>
      <c r="FB77" s="83"/>
      <c r="FC77" s="83"/>
      <c r="FD77" s="83"/>
      <c r="FE77" s="83"/>
      <c r="FF77" s="83"/>
      <c r="FG77" s="83"/>
      <c r="FH77" s="83"/>
      <c r="FI77" s="83"/>
      <c r="FJ77" s="83"/>
      <c r="FK77" s="83"/>
      <c r="FL77" s="83"/>
      <c r="FM77" s="83"/>
      <c r="FN77" s="83"/>
      <c r="FO77" s="83"/>
      <c r="FP77" s="83"/>
      <c r="FQ77" s="83"/>
      <c r="FR77" s="83"/>
      <c r="FS77" s="83"/>
      <c r="FT77" s="83"/>
      <c r="FU77" s="83"/>
      <c r="FV77" s="83"/>
      <c r="FW77" s="83"/>
      <c r="FX77" s="83"/>
      <c r="FY77" s="83"/>
      <c r="FZ77" s="83"/>
      <c r="GA77" s="83"/>
      <c r="GB77" s="83"/>
      <c r="GC77" s="83"/>
      <c r="GD77" s="83"/>
      <c r="GE77" s="83"/>
      <c r="GF77" s="83"/>
      <c r="GG77" s="83"/>
      <c r="GH77" s="83"/>
      <c r="GI77" s="83"/>
      <c r="GJ77" s="83"/>
      <c r="GK77" s="83"/>
      <c r="GL77" s="83"/>
      <c r="GM77" s="83"/>
      <c r="GN77" s="83"/>
      <c r="GO77" s="83"/>
      <c r="GP77" s="83"/>
      <c r="GQ77" s="83"/>
      <c r="GR77" s="83"/>
      <c r="GS77" s="83"/>
      <c r="GT77" s="83"/>
      <c r="GU77" s="83"/>
      <c r="GV77" s="83"/>
      <c r="GW77" s="83"/>
      <c r="GX77" s="83"/>
      <c r="GY77" s="83"/>
      <c r="GZ77" s="83"/>
      <c r="HA77" s="83"/>
      <c r="HB77" s="83"/>
      <c r="HC77" s="83"/>
      <c r="HD77" s="83"/>
      <c r="HE77" s="83"/>
      <c r="HF77" s="83"/>
      <c r="HG77" s="83"/>
      <c r="HH77" s="83"/>
      <c r="HI77" s="83"/>
      <c r="HJ77" s="83"/>
      <c r="HK77" s="83"/>
      <c r="HL77" s="83"/>
      <c r="HM77" s="83"/>
      <c r="HN77" s="83"/>
      <c r="HO77" s="83"/>
      <c r="HP77" s="83"/>
      <c r="HQ77" s="83"/>
      <c r="HR77" s="83"/>
      <c r="HS77" s="83"/>
      <c r="HT77" s="83"/>
      <c r="HU77" s="83"/>
      <c r="HV77" s="83"/>
      <c r="HW77" s="83"/>
      <c r="HX77" s="83"/>
      <c r="HY77" s="83"/>
      <c r="HZ77" s="83"/>
      <c r="IA77" s="83"/>
      <c r="IB77" s="83"/>
      <c r="IC77" s="83"/>
      <c r="ID77" s="83"/>
      <c r="IE77" s="83"/>
      <c r="IF77" s="83"/>
      <c r="IG77" s="83"/>
      <c r="IH77" s="83"/>
      <c r="II77" s="83"/>
      <c r="IJ77" s="83"/>
      <c r="IK77" s="83"/>
      <c r="IL77" s="83"/>
      <c r="IM77" s="83"/>
      <c r="IN77" s="83"/>
      <c r="IO77" s="83"/>
      <c r="IP77" s="83"/>
      <c r="IQ77" s="83"/>
      <c r="IR77" s="83"/>
      <c r="IS77" s="83"/>
      <c r="IT77" s="83"/>
      <c r="IU77" s="83"/>
      <c r="IV77" s="83"/>
      <c r="IW77" s="83"/>
      <c r="IX77" s="83"/>
      <c r="IY77" s="83"/>
      <c r="IZ77" s="83"/>
      <c r="JA77" s="83"/>
      <c r="JB77" s="83"/>
      <c r="JC77" s="83"/>
      <c r="JD77" s="83"/>
      <c r="JE77" s="83"/>
      <c r="JF77" s="83"/>
      <c r="JG77" s="83"/>
      <c r="JH77" s="83"/>
      <c r="JI77" s="83"/>
      <c r="JJ77" s="83"/>
      <c r="JK77" s="83"/>
      <c r="JL77" s="83"/>
      <c r="JM77" s="83"/>
      <c r="JN77" s="83"/>
      <c r="JO77" s="83"/>
      <c r="JP77" s="83"/>
      <c r="JQ77" s="83"/>
      <c r="JR77" s="83"/>
      <c r="JS77" s="83"/>
      <c r="JT77" s="83"/>
      <c r="JU77" s="83"/>
      <c r="JV77" s="83"/>
      <c r="JW77" s="83"/>
      <c r="JX77" s="83"/>
      <c r="JY77" s="83"/>
      <c r="JZ77" s="83"/>
      <c r="KA77" s="83"/>
      <c r="KB77" s="83"/>
      <c r="KC77" s="83"/>
      <c r="KD77" s="83"/>
      <c r="KE77" s="83"/>
      <c r="KF77" s="83"/>
      <c r="KG77" s="83"/>
      <c r="KH77" s="83"/>
      <c r="KI77" s="83"/>
      <c r="KJ77" s="83"/>
      <c r="KK77" s="83"/>
      <c r="KL77" s="83"/>
      <c r="KM77" s="83"/>
      <c r="KN77" s="83"/>
      <c r="KO77" s="83"/>
      <c r="KP77" s="83"/>
      <c r="KQ77" s="83"/>
      <c r="KR77" s="83"/>
      <c r="KS77" s="83"/>
      <c r="KT77" s="83"/>
      <c r="KU77" s="83"/>
      <c r="KV77" s="83"/>
      <c r="KW77" s="83"/>
      <c r="KX77" s="83"/>
      <c r="KY77" s="83"/>
      <c r="KZ77" s="83"/>
      <c r="LA77" s="83"/>
      <c r="LB77" s="83"/>
      <c r="LC77" s="83"/>
      <c r="LD77" s="83"/>
      <c r="LE77" s="83"/>
      <c r="LF77" s="83"/>
      <c r="LG77" s="83"/>
      <c r="LH77" s="83"/>
      <c r="LI77" s="83"/>
      <c r="LJ77" s="83"/>
      <c r="LK77" s="83"/>
      <c r="LL77" s="83"/>
      <c r="LM77" s="83"/>
      <c r="LN77" s="83"/>
      <c r="LO77" s="83"/>
      <c r="LP77" s="83"/>
      <c r="LQ77" s="83"/>
      <c r="LR77" s="83"/>
      <c r="LS77" s="83"/>
      <c r="LT77" s="83"/>
      <c r="LU77" s="83"/>
      <c r="LV77" s="83"/>
      <c r="LW77" s="83"/>
      <c r="LX77" s="83"/>
      <c r="LY77" s="83"/>
      <c r="LZ77" s="83"/>
      <c r="MA77" s="83"/>
      <c r="MB77" s="83"/>
      <c r="MC77" s="83"/>
      <c r="MD77" s="83"/>
      <c r="ME77" s="83"/>
      <c r="MF77" s="83"/>
      <c r="MG77" s="83"/>
      <c r="MH77" s="83"/>
      <c r="MI77" s="83"/>
      <c r="MJ77" s="83"/>
      <c r="MK77" s="83"/>
      <c r="ML77" s="83"/>
      <c r="MM77" s="83"/>
      <c r="MN77" s="83"/>
      <c r="MO77" s="83"/>
      <c r="MP77" s="83"/>
      <c r="MQ77" s="83"/>
      <c r="MR77" s="83"/>
      <c r="MS77" s="83"/>
      <c r="MT77" s="83"/>
      <c r="MU77" s="83"/>
      <c r="MV77" s="83"/>
      <c r="MW77" s="83"/>
      <c r="MX77" s="83"/>
      <c r="MY77" s="83"/>
      <c r="MZ77" s="83"/>
      <c r="NA77" s="83"/>
      <c r="NB77" s="83"/>
      <c r="NC77" s="83"/>
      <c r="ND77" s="83"/>
      <c r="NE77" s="83"/>
      <c r="NF77" s="83"/>
      <c r="NG77" s="83"/>
      <c r="NH77" s="83"/>
      <c r="NI77" s="83"/>
      <c r="NJ77" s="83"/>
      <c r="NK77" s="83"/>
      <c r="NL77" s="83"/>
      <c r="NM77" s="83"/>
      <c r="NN77" s="83"/>
      <c r="NO77" s="83"/>
      <c r="NP77" s="83"/>
      <c r="NQ77" s="83"/>
      <c r="NR77" s="83"/>
      <c r="NS77" s="83"/>
      <c r="NT77" s="83"/>
      <c r="NU77" s="83"/>
      <c r="NV77" s="83"/>
      <c r="NW77" s="83"/>
      <c r="NX77" s="83"/>
      <c r="NY77" s="83"/>
      <c r="NZ77" s="83"/>
      <c r="OA77" s="83"/>
      <c r="OB77" s="83"/>
      <c r="OC77" s="83"/>
      <c r="OD77" s="83"/>
      <c r="OE77" s="83"/>
      <c r="OF77" s="83"/>
      <c r="OG77" s="83"/>
      <c r="OH77" s="83"/>
      <c r="OI77" s="83"/>
      <c r="OJ77" s="83"/>
      <c r="OK77" s="83"/>
      <c r="OL77" s="83"/>
      <c r="OM77" s="83"/>
      <c r="ON77" s="83"/>
      <c r="OO77" s="83"/>
      <c r="OP77" s="83"/>
      <c r="OQ77" s="83"/>
      <c r="OR77" s="83"/>
      <c r="OS77" s="83"/>
      <c r="OT77" s="83"/>
      <c r="OU77" s="83"/>
      <c r="OV77" s="83"/>
      <c r="OW77" s="83"/>
      <c r="OX77" s="83"/>
      <c r="OY77" s="83"/>
      <c r="OZ77" s="83"/>
      <c r="PA77" s="83"/>
      <c r="PB77" s="83"/>
      <c r="PC77" s="83"/>
      <c r="PD77" s="83"/>
      <c r="PE77" s="83"/>
      <c r="PF77" s="83"/>
      <c r="PG77" s="83"/>
      <c r="PH77" s="83"/>
      <c r="PI77" s="83"/>
      <c r="PJ77" s="83"/>
      <c r="PK77" s="83"/>
      <c r="PL77" s="83"/>
      <c r="PM77" s="83"/>
      <c r="PN77" s="83"/>
      <c r="PO77" s="83"/>
      <c r="PP77" s="83"/>
      <c r="PQ77" s="83"/>
      <c r="PR77" s="83"/>
      <c r="PS77" s="83"/>
      <c r="PT77" s="83"/>
      <c r="PU77" s="83"/>
      <c r="PV77" s="83"/>
      <c r="PW77" s="83"/>
      <c r="PX77" s="83"/>
      <c r="PY77" s="83"/>
      <c r="PZ77" s="83"/>
      <c r="QA77" s="83"/>
      <c r="QB77" s="83"/>
      <c r="QC77" s="83"/>
      <c r="QD77" s="83"/>
      <c r="QE77" s="83"/>
      <c r="QF77" s="83"/>
      <c r="QG77" s="83"/>
      <c r="QH77" s="83"/>
      <c r="QI77" s="83"/>
      <c r="QJ77" s="83"/>
      <c r="QK77" s="83"/>
      <c r="QL77" s="83"/>
      <c r="QM77" s="83"/>
      <c r="QN77" s="83"/>
      <c r="QO77" s="83"/>
      <c r="QP77" s="83"/>
      <c r="QQ77" s="83"/>
      <c r="QR77" s="83"/>
      <c r="QS77" s="83"/>
      <c r="QT77" s="83"/>
      <c r="QU77" s="83"/>
      <c r="QV77" s="83"/>
      <c r="QW77" s="83"/>
      <c r="QX77" s="83"/>
      <c r="QY77" s="83"/>
      <c r="QZ77" s="83"/>
      <c r="RA77" s="83"/>
      <c r="RB77" s="83"/>
      <c r="RC77" s="83"/>
      <c r="RD77" s="83"/>
      <c r="RE77" s="83"/>
      <c r="RF77" s="83"/>
      <c r="RG77" s="83"/>
      <c r="RH77" s="83"/>
      <c r="RI77" s="83"/>
      <c r="RJ77" s="83"/>
      <c r="RK77" s="83"/>
      <c r="RL77" s="83"/>
      <c r="RM77" s="83"/>
      <c r="RN77" s="83"/>
      <c r="RO77" s="83"/>
      <c r="RP77" s="83"/>
      <c r="RQ77" s="83"/>
      <c r="RR77" s="83"/>
      <c r="RS77" s="83"/>
      <c r="RT77" s="83"/>
      <c r="RU77" s="83"/>
      <c r="RV77" s="83"/>
      <c r="RW77" s="83"/>
      <c r="RX77" s="83"/>
      <c r="RY77" s="83"/>
      <c r="RZ77" s="83"/>
      <c r="SA77" s="83"/>
      <c r="SB77" s="83"/>
      <c r="SC77" s="83"/>
      <c r="SD77" s="83"/>
      <c r="SE77" s="83"/>
      <c r="SF77" s="83"/>
      <c r="SG77" s="83"/>
      <c r="SH77" s="83"/>
      <c r="SI77" s="83"/>
      <c r="SJ77" s="83"/>
      <c r="SK77" s="83"/>
      <c r="SL77" s="83"/>
      <c r="SM77" s="83"/>
      <c r="SN77" s="83"/>
      <c r="SO77" s="83"/>
      <c r="SP77" s="83"/>
      <c r="SQ77" s="83"/>
      <c r="SR77" s="83"/>
      <c r="SS77" s="83"/>
      <c r="ST77" s="83"/>
      <c r="SU77" s="83"/>
      <c r="SV77" s="83"/>
      <c r="SW77" s="83"/>
      <c r="SX77" s="83"/>
      <c r="SY77" s="83"/>
      <c r="SZ77" s="83"/>
      <c r="TA77" s="83"/>
      <c r="TB77" s="83"/>
      <c r="TC77" s="83"/>
      <c r="TD77" s="83"/>
      <c r="TE77" s="83"/>
      <c r="TF77" s="83"/>
      <c r="TG77" s="83"/>
      <c r="TH77" s="83"/>
      <c r="TI77" s="83"/>
      <c r="TJ77" s="83"/>
      <c r="TK77" s="83"/>
      <c r="TL77" s="83"/>
      <c r="TM77" s="83"/>
      <c r="TN77" s="83"/>
      <c r="TO77" s="83"/>
      <c r="TP77" s="83"/>
      <c r="TQ77" s="83"/>
      <c r="TR77" s="83"/>
      <c r="TS77" s="83"/>
      <c r="TT77" s="83"/>
      <c r="TU77" s="83"/>
      <c r="TV77" s="83"/>
      <c r="TW77" s="83"/>
      <c r="TX77" s="83"/>
      <c r="TY77" s="83"/>
      <c r="TZ77" s="83"/>
      <c r="UA77" s="83"/>
      <c r="UB77" s="83"/>
      <c r="UC77" s="83"/>
      <c r="UD77" s="83"/>
      <c r="UE77" s="83"/>
      <c r="UF77" s="83"/>
      <c r="UG77" s="83"/>
      <c r="UH77" s="83"/>
      <c r="UI77" s="83"/>
      <c r="UJ77" s="83"/>
      <c r="UK77" s="83"/>
      <c r="UL77" s="83"/>
      <c r="UM77" s="83"/>
      <c r="UN77" s="83"/>
      <c r="UO77" s="83"/>
      <c r="UP77" s="83"/>
      <c r="UQ77" s="83"/>
      <c r="UR77" s="83"/>
      <c r="US77" s="83"/>
      <c r="UT77" s="83"/>
      <c r="UU77" s="83"/>
      <c r="UV77" s="83"/>
      <c r="UW77" s="83"/>
      <c r="UX77" s="83"/>
      <c r="UY77" s="83"/>
      <c r="UZ77" s="83"/>
      <c r="VA77" s="83"/>
      <c r="VB77" s="83"/>
      <c r="VC77" s="83"/>
      <c r="VD77" s="83"/>
      <c r="VE77" s="83"/>
      <c r="VF77" s="83"/>
      <c r="VG77" s="83"/>
      <c r="VH77" s="83"/>
      <c r="VI77" s="83"/>
      <c r="VJ77" s="83"/>
      <c r="VK77" s="83"/>
      <c r="VL77" s="83"/>
      <c r="VM77" s="83"/>
      <c r="VN77" s="83"/>
      <c r="VO77" s="83"/>
      <c r="VP77" s="83"/>
      <c r="VQ77" s="83"/>
      <c r="VR77" s="83"/>
      <c r="VS77" s="83"/>
      <c r="VT77" s="83"/>
      <c r="VU77" s="83"/>
      <c r="VV77" s="83"/>
      <c r="VW77" s="83"/>
      <c r="VX77" s="83"/>
      <c r="VY77" s="83"/>
      <c r="VZ77" s="83"/>
      <c r="WA77" s="83"/>
      <c r="WB77" s="83"/>
      <c r="WC77" s="83"/>
      <c r="WD77" s="83"/>
      <c r="WE77" s="83"/>
      <c r="WF77" s="83"/>
      <c r="WG77" s="83"/>
      <c r="WH77" s="83"/>
      <c r="WI77" s="83"/>
      <c r="WJ77" s="83"/>
      <c r="WK77" s="83"/>
      <c r="WL77" s="83"/>
      <c r="WM77" s="83"/>
      <c r="WN77" s="83"/>
      <c r="WO77" s="83"/>
      <c r="WP77" s="83"/>
      <c r="WQ77" s="83"/>
      <c r="WR77" s="83"/>
      <c r="WS77" s="83"/>
      <c r="WT77" s="83"/>
      <c r="WU77" s="83"/>
      <c r="WV77" s="83"/>
      <c r="WW77" s="83"/>
      <c r="WX77" s="83"/>
      <c r="WY77" s="83"/>
      <c r="WZ77" s="83"/>
      <c r="XA77" s="83"/>
      <c r="XB77" s="83"/>
      <c r="XC77" s="83"/>
      <c r="XD77" s="83"/>
      <c r="XE77" s="83"/>
      <c r="XF77" s="83"/>
      <c r="XG77" s="83"/>
      <c r="XH77" s="83"/>
      <c r="XI77" s="83"/>
      <c r="XJ77" s="83"/>
      <c r="XK77" s="83"/>
      <c r="XL77" s="83"/>
      <c r="XM77" s="83"/>
      <c r="XN77" s="83"/>
      <c r="XO77" s="83"/>
      <c r="XP77" s="83"/>
      <c r="XQ77" s="83"/>
      <c r="XR77" s="83"/>
      <c r="XS77" s="83"/>
      <c r="XT77" s="83"/>
      <c r="XU77" s="83"/>
      <c r="XV77" s="83"/>
      <c r="XW77" s="83"/>
      <c r="XX77" s="83"/>
      <c r="XY77" s="83"/>
      <c r="XZ77" s="83"/>
      <c r="YA77" s="83"/>
      <c r="YB77" s="83"/>
      <c r="YC77" s="83"/>
      <c r="YD77" s="83"/>
      <c r="YE77" s="83"/>
      <c r="YF77" s="83"/>
      <c r="YG77" s="83"/>
      <c r="YH77" s="83"/>
      <c r="YI77" s="83"/>
      <c r="YJ77" s="83"/>
      <c r="YK77" s="83"/>
      <c r="YL77" s="83"/>
      <c r="YM77" s="83"/>
      <c r="YN77" s="83"/>
      <c r="YO77" s="83"/>
      <c r="YP77" s="83"/>
      <c r="YQ77" s="83"/>
      <c r="YR77" s="83"/>
      <c r="YS77" s="83"/>
      <c r="YT77" s="83"/>
      <c r="YU77" s="83"/>
      <c r="YV77" s="83"/>
      <c r="YW77" s="83"/>
      <c r="YX77" s="83"/>
      <c r="YY77" s="83"/>
      <c r="YZ77" s="83"/>
      <c r="ZA77" s="83"/>
      <c r="ZB77" s="83"/>
      <c r="ZC77" s="83"/>
      <c r="ZD77" s="83"/>
      <c r="ZE77" s="83"/>
      <c r="ZF77" s="83"/>
      <c r="ZG77" s="83"/>
      <c r="ZH77" s="83"/>
      <c r="ZI77" s="83"/>
      <c r="ZJ77" s="83"/>
      <c r="ZK77" s="83"/>
      <c r="ZL77" s="83"/>
      <c r="ZM77" s="83"/>
      <c r="ZN77" s="83"/>
      <c r="ZO77" s="83"/>
      <c r="ZP77" s="83"/>
      <c r="ZQ77" s="83"/>
      <c r="ZR77" s="83"/>
      <c r="ZS77" s="83"/>
      <c r="ZT77" s="83"/>
      <c r="ZU77" s="83"/>
      <c r="ZV77" s="83"/>
      <c r="ZW77" s="83"/>
      <c r="ZX77" s="83"/>
      <c r="ZY77" s="83"/>
      <c r="ZZ77" s="83"/>
      <c r="AAA77" s="83"/>
      <c r="AAB77" s="83"/>
      <c r="AAC77" s="83"/>
      <c r="AAD77" s="83"/>
      <c r="AAE77" s="83"/>
      <c r="AAF77" s="83"/>
      <c r="AAG77" s="83"/>
      <c r="AAH77" s="83"/>
      <c r="AAI77" s="83"/>
      <c r="AAJ77" s="83"/>
      <c r="AAK77" s="83"/>
      <c r="AAL77" s="83"/>
      <c r="AAM77" s="83"/>
      <c r="AAN77" s="83"/>
      <c r="AAO77" s="83"/>
      <c r="AAP77" s="83"/>
      <c r="AAQ77" s="83"/>
      <c r="AAR77" s="83"/>
      <c r="AAS77" s="83"/>
      <c r="AAT77" s="83"/>
      <c r="AAU77" s="83"/>
      <c r="AAV77" s="83"/>
      <c r="AAW77" s="83"/>
      <c r="AAX77" s="83"/>
      <c r="AAY77" s="83"/>
      <c r="AAZ77" s="83"/>
      <c r="ABA77" s="83"/>
      <c r="ABB77" s="83"/>
      <c r="ABC77" s="83"/>
      <c r="ABD77" s="83"/>
      <c r="ABE77" s="83"/>
      <c r="ABF77" s="83"/>
      <c r="ABG77" s="83"/>
      <c r="ABH77" s="83"/>
      <c r="ABI77" s="83"/>
      <c r="ABJ77" s="83"/>
      <c r="ABK77" s="83"/>
      <c r="ABL77" s="83"/>
      <c r="ABM77" s="83"/>
      <c r="ABN77" s="83"/>
      <c r="ABO77" s="83"/>
      <c r="ABP77" s="83"/>
      <c r="ABQ77" s="83"/>
      <c r="ABR77" s="83"/>
      <c r="ABS77" s="83"/>
      <c r="ABT77" s="83"/>
      <c r="ABU77" s="83"/>
      <c r="ABV77" s="83"/>
      <c r="ABW77" s="83"/>
      <c r="ABX77" s="83"/>
      <c r="ABY77" s="83"/>
      <c r="ABZ77" s="83"/>
      <c r="ACA77" s="83"/>
      <c r="ACB77" s="83"/>
      <c r="ACC77" s="83"/>
      <c r="ACD77" s="83"/>
      <c r="ACE77" s="83"/>
      <c r="ACF77" s="83"/>
      <c r="ACG77" s="83"/>
      <c r="ACH77" s="83"/>
      <c r="ACI77" s="83"/>
      <c r="ACJ77" s="83"/>
      <c r="ACK77" s="83"/>
      <c r="ACL77" s="83"/>
      <c r="ACM77" s="83"/>
      <c r="ACN77" s="83"/>
      <c r="ACO77" s="83"/>
      <c r="ACP77" s="83"/>
      <c r="ACQ77" s="83"/>
      <c r="ACR77" s="83"/>
      <c r="ACS77" s="83"/>
      <c r="ACT77" s="83"/>
      <c r="ACU77" s="83"/>
      <c r="ACV77" s="83"/>
      <c r="ACW77" s="83"/>
      <c r="ACX77" s="83"/>
      <c r="ACY77" s="83"/>
      <c r="ACZ77" s="83"/>
      <c r="ADA77" s="83"/>
      <c r="ADB77" s="83"/>
      <c r="ADC77" s="83"/>
      <c r="ADD77" s="83"/>
      <c r="ADE77" s="83"/>
      <c r="ADF77" s="83"/>
      <c r="ADG77" s="83"/>
      <c r="ADH77" s="83"/>
      <c r="ADI77" s="83"/>
      <c r="ADJ77" s="83"/>
      <c r="ADK77" s="83"/>
      <c r="ADL77" s="83"/>
      <c r="ADM77" s="83"/>
      <c r="ADN77" s="83"/>
      <c r="ADO77" s="83"/>
      <c r="ADP77" s="83"/>
      <c r="ADQ77" s="83"/>
      <c r="ADR77" s="83"/>
      <c r="ADS77" s="83"/>
      <c r="ADT77" s="83"/>
      <c r="ADU77" s="83"/>
      <c r="ADV77" s="83"/>
      <c r="ADW77" s="83"/>
      <c r="ADX77" s="83"/>
      <c r="ADY77" s="83"/>
      <c r="ADZ77" s="83"/>
      <c r="AEA77" s="83"/>
      <c r="AEB77" s="83"/>
      <c r="AEC77" s="83"/>
      <c r="AED77" s="83"/>
      <c r="AEE77" s="83"/>
      <c r="AEF77" s="83"/>
      <c r="AEG77" s="83"/>
      <c r="AEH77" s="83"/>
      <c r="AEI77" s="83"/>
      <c r="AEJ77" s="83"/>
      <c r="AEK77" s="83"/>
      <c r="AEL77" s="83"/>
      <c r="AEM77" s="83"/>
      <c r="AEN77" s="83"/>
      <c r="AEO77" s="83"/>
      <c r="AEP77" s="83"/>
      <c r="AEQ77" s="83"/>
      <c r="AER77" s="83"/>
      <c r="AES77" s="83"/>
      <c r="AET77" s="83"/>
      <c r="AEU77" s="83"/>
      <c r="AEV77" s="83"/>
      <c r="AEW77" s="83"/>
      <c r="AEX77" s="83"/>
      <c r="AEY77" s="83"/>
      <c r="AEZ77" s="83"/>
      <c r="AFA77" s="83"/>
      <c r="AFB77" s="83"/>
      <c r="AFC77" s="83"/>
      <c r="AFD77" s="83"/>
      <c r="AFE77" s="83"/>
      <c r="AFF77" s="83"/>
      <c r="AFG77" s="83"/>
      <c r="AFH77" s="83"/>
      <c r="AFI77" s="83"/>
      <c r="AFJ77" s="83"/>
      <c r="AFK77" s="83"/>
      <c r="AFL77" s="83"/>
      <c r="AFM77" s="83"/>
      <c r="AFN77" s="83"/>
      <c r="AFO77" s="83"/>
      <c r="AFP77" s="83"/>
      <c r="AFQ77" s="83"/>
      <c r="AFR77" s="83"/>
      <c r="AFS77" s="83"/>
      <c r="AFT77" s="83"/>
      <c r="AFU77" s="83"/>
      <c r="AFV77" s="83"/>
      <c r="AFW77" s="83"/>
      <c r="AFX77" s="83"/>
      <c r="AFY77" s="83"/>
      <c r="AFZ77" s="83"/>
      <c r="AGA77" s="83"/>
      <c r="AGB77" s="83"/>
      <c r="AGC77" s="83"/>
      <c r="AGD77" s="83"/>
      <c r="AGE77" s="83"/>
      <c r="AGF77" s="83"/>
      <c r="AGG77" s="83"/>
      <c r="AGH77" s="83"/>
      <c r="AGI77" s="83"/>
      <c r="AGJ77" s="83"/>
      <c r="AGK77" s="83"/>
      <c r="AGL77" s="83"/>
      <c r="AGM77" s="83"/>
      <c r="AGN77" s="83"/>
      <c r="AGO77" s="83"/>
      <c r="AGP77" s="83"/>
      <c r="AGQ77" s="83"/>
      <c r="AGR77" s="83"/>
      <c r="AGS77" s="83"/>
      <c r="AGT77" s="83"/>
      <c r="AGU77" s="83"/>
      <c r="AGV77" s="83"/>
      <c r="AGW77" s="83"/>
      <c r="AGX77" s="83"/>
      <c r="AGY77" s="83"/>
      <c r="AGZ77" s="83"/>
      <c r="AHA77" s="83"/>
      <c r="AHB77" s="83"/>
      <c r="AHC77" s="83"/>
      <c r="AHD77" s="83"/>
      <c r="AHE77" s="83"/>
      <c r="AHF77" s="83"/>
      <c r="AHG77" s="83"/>
      <c r="AHH77" s="83"/>
      <c r="AHI77" s="83"/>
      <c r="AHJ77" s="83"/>
      <c r="AHK77" s="83"/>
      <c r="AHL77" s="83"/>
      <c r="AHM77" s="83"/>
      <c r="AHN77" s="83"/>
      <c r="AHO77" s="83"/>
      <c r="AHP77" s="83"/>
      <c r="AHQ77" s="83"/>
      <c r="AHR77" s="83"/>
      <c r="AHS77" s="83"/>
      <c r="AHT77" s="83"/>
      <c r="AHU77" s="83"/>
      <c r="AHV77" s="83"/>
      <c r="AHW77" s="83"/>
      <c r="AHX77" s="83"/>
      <c r="AHY77" s="83"/>
      <c r="AHZ77" s="83"/>
      <c r="AIA77" s="83"/>
      <c r="AIB77" s="83"/>
      <c r="AIC77" s="83"/>
      <c r="AID77" s="83"/>
      <c r="AIE77" s="83"/>
      <c r="AIF77" s="83"/>
      <c r="AIG77" s="83"/>
      <c r="AIH77" s="83"/>
      <c r="AII77" s="83"/>
      <c r="AIJ77" s="83"/>
      <c r="AIK77" s="83"/>
      <c r="AIL77" s="83"/>
      <c r="AIM77" s="83"/>
      <c r="AIN77" s="83"/>
      <c r="AIO77" s="83"/>
      <c r="AIP77" s="83"/>
      <c r="AIQ77" s="83"/>
      <c r="AIR77" s="83"/>
      <c r="AIS77" s="83"/>
      <c r="AIT77" s="83"/>
      <c r="AIU77" s="83"/>
      <c r="AIV77" s="83"/>
      <c r="AIW77" s="83"/>
      <c r="AIX77" s="83"/>
      <c r="AIY77" s="83"/>
      <c r="AIZ77" s="83"/>
      <c r="AJA77" s="83"/>
      <c r="AJB77" s="83"/>
      <c r="AJC77" s="83"/>
      <c r="AJD77" s="83"/>
      <c r="AJE77" s="83"/>
      <c r="AJF77" s="83"/>
      <c r="AJG77" s="83"/>
      <c r="AJH77" s="83"/>
      <c r="AJI77" s="83"/>
      <c r="AJJ77" s="83"/>
      <c r="AJK77" s="83"/>
      <c r="AJL77" s="83"/>
      <c r="AJM77" s="83"/>
      <c r="AJN77" s="83"/>
      <c r="AJO77" s="83"/>
      <c r="AJP77" s="83"/>
      <c r="AJQ77" s="83"/>
      <c r="AJR77" s="83"/>
      <c r="AJS77" s="83"/>
      <c r="AJT77" s="83"/>
      <c r="AJU77" s="83"/>
      <c r="AJV77" s="83"/>
      <c r="AJW77" s="83"/>
      <c r="AJX77" s="83"/>
      <c r="AJY77" s="83"/>
      <c r="AJZ77" s="83"/>
      <c r="AKA77" s="83"/>
      <c r="AKB77" s="83"/>
      <c r="AKC77" s="83"/>
      <c r="AKD77" s="83"/>
      <c r="AKE77" s="83"/>
      <c r="AKF77" s="83"/>
      <c r="AKG77" s="83"/>
      <c r="AKH77" s="83"/>
      <c r="AKI77" s="83"/>
      <c r="AKJ77" s="83"/>
      <c r="AKK77" s="83"/>
      <c r="AKL77" s="83"/>
      <c r="AKM77" s="83"/>
      <c r="AKN77" s="83"/>
      <c r="AKO77" s="83"/>
      <c r="AKP77" s="83"/>
      <c r="AKQ77" s="83"/>
      <c r="AKR77" s="83"/>
      <c r="AKS77" s="83"/>
      <c r="AKT77" s="83"/>
      <c r="AKU77" s="83"/>
      <c r="AKV77" s="83"/>
      <c r="AKW77" s="83"/>
      <c r="AKX77" s="83"/>
      <c r="AKY77" s="83"/>
      <c r="AKZ77" s="83"/>
      <c r="ALA77" s="83"/>
      <c r="ALB77" s="83"/>
      <c r="ALC77" s="83"/>
      <c r="ALD77" s="83"/>
      <c r="ALE77" s="83"/>
      <c r="ALF77" s="83"/>
      <c r="ALG77" s="83"/>
      <c r="ALH77" s="83"/>
      <c r="ALI77" s="83"/>
      <c r="ALJ77" s="83"/>
      <c r="ALK77" s="83"/>
      <c r="ALL77" s="83"/>
      <c r="ALM77" s="83"/>
      <c r="ALN77" s="83"/>
      <c r="ALO77" s="83"/>
      <c r="ALP77" s="83"/>
      <c r="ALQ77" s="83"/>
      <c r="ALR77" s="83"/>
      <c r="ALS77" s="83"/>
      <c r="ALT77" s="83"/>
      <c r="ALU77" s="83"/>
      <c r="ALV77" s="83"/>
      <c r="ALW77" s="83"/>
      <c r="ALX77" s="83"/>
      <c r="ALY77" s="83"/>
      <c r="ALZ77" s="83"/>
      <c r="AMA77" s="83"/>
      <c r="AMB77" s="83"/>
      <c r="AMC77" s="83"/>
      <c r="AMD77" s="83"/>
      <c r="AME77" s="83"/>
      <c r="AMF77" s="83"/>
      <c r="AMG77" s="83"/>
      <c r="AMH77" s="83"/>
      <c r="AMI77" s="83"/>
      <c r="AMJ77" s="83"/>
      <c r="AMK77" s="83"/>
      <c r="AML77" s="83"/>
      <c r="AMM77" s="83"/>
      <c r="AMN77" s="83"/>
      <c r="AMO77" s="83"/>
      <c r="AMP77" s="83"/>
      <c r="AMQ77" s="83"/>
      <c r="AMR77" s="83"/>
      <c r="AMS77" s="83"/>
      <c r="AMT77" s="83"/>
      <c r="AMU77" s="83"/>
      <c r="AMV77" s="83"/>
      <c r="AMW77" s="83"/>
      <c r="AMX77" s="38"/>
      <c r="AMY77" s="38"/>
      <c r="AMZ77" s="38"/>
      <c r="ANA77" s="38"/>
      <c r="ANB77" s="38"/>
      <c r="ANC77" s="38"/>
      <c r="AND77" s="38"/>
      <c r="ANE77" s="38"/>
      <c r="ANF77" s="38"/>
      <c r="ANG77" s="38"/>
      <c r="ANK77" s="0"/>
      <c r="ANL77" s="0"/>
      <c r="ANM77" s="0"/>
      <c r="XFD77" s="0"/>
    </row>
    <row r="78" s="6" customFormat="true" ht="15" hidden="false" customHeight="true" outlineLevel="0" collapsed="false">
      <c r="A78" s="1" t="n">
        <v>23</v>
      </c>
      <c r="B78" s="1" t="n">
        <v>23</v>
      </c>
      <c r="C78" s="2" t="s">
        <v>63</v>
      </c>
      <c r="D78" s="3" t="n">
        <v>-0.0173143</v>
      </c>
      <c r="E78" s="3" t="n">
        <v>0.0361075</v>
      </c>
      <c r="F78" s="3" t="n">
        <v>1.01897090364426</v>
      </c>
      <c r="G78" s="3" t="n">
        <v>0.0724636</v>
      </c>
      <c r="H78" s="3" t="n">
        <v>-0.0682638</v>
      </c>
      <c r="I78" s="3" t="n">
        <v>1.00420863151923</v>
      </c>
      <c r="J78" s="3" t="n">
        <v>0.00403289</v>
      </c>
      <c r="K78" s="3" t="n">
        <v>0.0471257</v>
      </c>
      <c r="L78" s="3" t="n">
        <v>1.05248979440492</v>
      </c>
      <c r="M78" s="3" t="n">
        <v>1.0609685209876</v>
      </c>
      <c r="N78" s="3" t="n">
        <v>1.01508200263119</v>
      </c>
      <c r="O78" s="3" t="n">
        <v>1.07697005101275</v>
      </c>
      <c r="P78" s="4" t="n">
        <v>1</v>
      </c>
      <c r="Q78" s="6" t="n">
        <v>1</v>
      </c>
      <c r="R78" s="6" t="n">
        <v>1</v>
      </c>
      <c r="S78" s="4" t="n">
        <v>39</v>
      </c>
      <c r="T78" s="4" t="n">
        <v>39</v>
      </c>
      <c r="U78" s="3" t="s">
        <v>74</v>
      </c>
      <c r="V78" s="3" t="n">
        <v>24.1</v>
      </c>
      <c r="W78" s="3" t="n">
        <v>32.6</v>
      </c>
      <c r="X78" s="2" t="s">
        <v>73</v>
      </c>
      <c r="Y78" s="8" t="n">
        <v>41942</v>
      </c>
      <c r="Z78" s="84" t="n">
        <v>41953</v>
      </c>
      <c r="AA78" s="2" t="s">
        <v>66</v>
      </c>
      <c r="AB78" s="3" t="s">
        <v>74</v>
      </c>
      <c r="AC78" s="4" t="n">
        <v>23</v>
      </c>
      <c r="AD78" s="4" t="n">
        <v>1</v>
      </c>
      <c r="AE78" s="4" t="s">
        <v>88</v>
      </c>
      <c r="AF78" s="4" t="n">
        <v>16</v>
      </c>
      <c r="AG78" s="4" t="s">
        <v>89</v>
      </c>
      <c r="AH78" s="4" t="n">
        <v>21</v>
      </c>
      <c r="AI78" s="4" t="s">
        <v>79</v>
      </c>
      <c r="AJ78" s="2" t="s">
        <v>70</v>
      </c>
      <c r="AK78" s="3" t="n">
        <v>24.1</v>
      </c>
      <c r="AL78" s="4" t="n">
        <v>1</v>
      </c>
      <c r="AM78" s="2" t="s">
        <v>73</v>
      </c>
      <c r="AN78" s="2"/>
      <c r="AO78" s="2"/>
      <c r="AP78" s="2" t="s">
        <v>71</v>
      </c>
      <c r="AQ78" s="2"/>
      <c r="AR78" s="2"/>
      <c r="AS78" s="2"/>
      <c r="AT78" s="2"/>
      <c r="AU78" s="2" t="n">
        <v>39</v>
      </c>
      <c r="AV78" s="85" t="n">
        <v>28</v>
      </c>
      <c r="AW78" s="85" t="n">
        <v>11</v>
      </c>
      <c r="AX78" s="86" t="s">
        <v>72</v>
      </c>
      <c r="AY78" s="87" t="n">
        <v>0</v>
      </c>
      <c r="AZ78" s="88" t="n">
        <v>0</v>
      </c>
      <c r="BA78" s="87" t="n">
        <v>0</v>
      </c>
      <c r="BB78" s="53"/>
      <c r="BC78" s="14"/>
      <c r="BD78" s="14"/>
      <c r="BE78" s="14"/>
      <c r="BF78" s="14"/>
      <c r="BG78" s="14"/>
      <c r="BH78" s="14"/>
      <c r="BI78" s="14"/>
      <c r="BJ78" s="14"/>
      <c r="BK78" s="14"/>
      <c r="BL78" s="14"/>
      <c r="BM78" s="14"/>
      <c r="BN78" s="14"/>
      <c r="BO78" s="14"/>
      <c r="BP78" s="14"/>
      <c r="BQ78" s="61"/>
      <c r="BR78" s="61"/>
      <c r="BS78" s="61"/>
      <c r="BT78" s="61"/>
      <c r="BU78" s="61"/>
      <c r="BV78" s="61"/>
      <c r="BW78" s="61"/>
      <c r="BX78" s="61"/>
      <c r="BY78" s="61"/>
      <c r="BZ78" s="61"/>
      <c r="CA78" s="61"/>
      <c r="CB78" s="61"/>
      <c r="CC78" s="61"/>
      <c r="CD78" s="61"/>
      <c r="CE78" s="61"/>
      <c r="CF78" s="61"/>
      <c r="CG78" s="61"/>
      <c r="CH78" s="61"/>
      <c r="CI78" s="61"/>
      <c r="CJ78" s="61"/>
      <c r="CK78" s="61"/>
      <c r="CL78" s="82"/>
      <c r="CM78" s="83"/>
      <c r="CN78" s="83"/>
      <c r="CO78" s="83"/>
      <c r="CP78" s="83"/>
      <c r="CQ78" s="83"/>
      <c r="CR78" s="83"/>
      <c r="CS78" s="83"/>
      <c r="CT78" s="83"/>
      <c r="CU78" s="83"/>
      <c r="CV78" s="83"/>
      <c r="CW78" s="83"/>
      <c r="CX78" s="83"/>
      <c r="CY78" s="83"/>
      <c r="CZ78" s="83"/>
      <c r="DA78" s="83"/>
      <c r="DB78" s="83"/>
      <c r="DC78" s="83"/>
      <c r="DD78" s="83"/>
      <c r="DE78" s="83"/>
      <c r="DF78" s="83"/>
      <c r="DG78" s="83"/>
      <c r="DH78" s="83"/>
      <c r="DI78" s="83"/>
      <c r="DJ78" s="83"/>
      <c r="DK78" s="83"/>
      <c r="DL78" s="83"/>
      <c r="DM78" s="83"/>
      <c r="DN78" s="83"/>
      <c r="DO78" s="83"/>
      <c r="DP78" s="83"/>
      <c r="DQ78" s="83"/>
      <c r="DR78" s="83"/>
      <c r="DS78" s="83"/>
      <c r="DT78" s="83"/>
      <c r="DU78" s="83"/>
      <c r="DV78" s="83"/>
      <c r="DW78" s="83"/>
      <c r="DX78" s="83"/>
      <c r="DY78" s="83"/>
      <c r="DZ78" s="83"/>
      <c r="EA78" s="83"/>
      <c r="EB78" s="83"/>
      <c r="EC78" s="83"/>
      <c r="ED78" s="83"/>
      <c r="EE78" s="83"/>
      <c r="EF78" s="83"/>
      <c r="EG78" s="83"/>
      <c r="EH78" s="83"/>
      <c r="EI78" s="83"/>
      <c r="EJ78" s="83"/>
      <c r="EK78" s="83"/>
      <c r="EL78" s="83"/>
      <c r="EM78" s="83"/>
      <c r="EN78" s="83"/>
      <c r="EO78" s="83"/>
      <c r="EP78" s="83"/>
      <c r="EQ78" s="83"/>
      <c r="ER78" s="83"/>
      <c r="ES78" s="83"/>
      <c r="ET78" s="83"/>
      <c r="EU78" s="83"/>
      <c r="EV78" s="83"/>
      <c r="EW78" s="83"/>
      <c r="EX78" s="83"/>
      <c r="EY78" s="83"/>
      <c r="EZ78" s="83"/>
      <c r="FA78" s="83"/>
      <c r="FB78" s="83"/>
      <c r="FC78" s="83"/>
      <c r="FD78" s="83"/>
      <c r="FE78" s="83"/>
      <c r="FF78" s="83"/>
      <c r="FG78" s="83"/>
      <c r="FH78" s="83"/>
      <c r="FI78" s="83"/>
      <c r="FJ78" s="83"/>
      <c r="FK78" s="83"/>
      <c r="FL78" s="83"/>
      <c r="FM78" s="83"/>
      <c r="FN78" s="83"/>
      <c r="FO78" s="83"/>
      <c r="FP78" s="83"/>
      <c r="FQ78" s="83"/>
      <c r="FR78" s="83"/>
      <c r="FS78" s="83"/>
      <c r="FT78" s="83"/>
      <c r="FU78" s="83"/>
      <c r="FV78" s="83"/>
      <c r="FW78" s="83"/>
      <c r="FX78" s="83"/>
      <c r="FY78" s="83"/>
      <c r="FZ78" s="83"/>
      <c r="GA78" s="83"/>
      <c r="GB78" s="83"/>
      <c r="GC78" s="83"/>
      <c r="GD78" s="83"/>
      <c r="GE78" s="83"/>
      <c r="GF78" s="83"/>
      <c r="GG78" s="83"/>
      <c r="GH78" s="83"/>
      <c r="GI78" s="83"/>
      <c r="GJ78" s="83"/>
      <c r="GK78" s="83"/>
      <c r="GL78" s="83"/>
      <c r="GM78" s="83"/>
      <c r="GN78" s="83"/>
      <c r="GO78" s="83"/>
      <c r="GP78" s="83"/>
      <c r="GQ78" s="83"/>
      <c r="GR78" s="83"/>
      <c r="GS78" s="83"/>
      <c r="GT78" s="83"/>
      <c r="GU78" s="83"/>
      <c r="GV78" s="83"/>
      <c r="GW78" s="83"/>
      <c r="GX78" s="83"/>
      <c r="GY78" s="83"/>
      <c r="GZ78" s="83"/>
      <c r="HA78" s="83"/>
      <c r="HB78" s="83"/>
      <c r="HC78" s="83"/>
      <c r="HD78" s="83"/>
      <c r="HE78" s="83"/>
      <c r="HF78" s="83"/>
      <c r="HG78" s="83"/>
      <c r="HH78" s="83"/>
      <c r="HI78" s="83"/>
      <c r="HJ78" s="83"/>
      <c r="HK78" s="83"/>
      <c r="HL78" s="83"/>
      <c r="HM78" s="83"/>
      <c r="HN78" s="83"/>
      <c r="HO78" s="83"/>
      <c r="HP78" s="83"/>
      <c r="HQ78" s="83"/>
      <c r="HR78" s="83"/>
      <c r="HS78" s="83"/>
      <c r="HT78" s="83"/>
      <c r="HU78" s="83"/>
      <c r="HV78" s="83"/>
      <c r="HW78" s="83"/>
      <c r="HX78" s="83"/>
      <c r="HY78" s="83"/>
      <c r="HZ78" s="83"/>
      <c r="IA78" s="83"/>
      <c r="IB78" s="83"/>
      <c r="IC78" s="83"/>
      <c r="ID78" s="83"/>
      <c r="IE78" s="83"/>
      <c r="IF78" s="83"/>
      <c r="IG78" s="83"/>
      <c r="IH78" s="83"/>
      <c r="II78" s="83"/>
      <c r="IJ78" s="83"/>
      <c r="IK78" s="83"/>
      <c r="IL78" s="83"/>
      <c r="IM78" s="83"/>
      <c r="IN78" s="83"/>
      <c r="IO78" s="83"/>
      <c r="IP78" s="83"/>
      <c r="IQ78" s="83"/>
      <c r="IR78" s="83"/>
      <c r="IS78" s="83"/>
      <c r="IT78" s="83"/>
      <c r="IU78" s="83"/>
      <c r="IV78" s="83"/>
      <c r="IW78" s="83"/>
      <c r="IX78" s="83"/>
      <c r="IY78" s="83"/>
      <c r="IZ78" s="83"/>
      <c r="JA78" s="83"/>
      <c r="JB78" s="83"/>
      <c r="JC78" s="83"/>
      <c r="JD78" s="83"/>
      <c r="JE78" s="83"/>
      <c r="JF78" s="83"/>
      <c r="JG78" s="83"/>
      <c r="JH78" s="83"/>
      <c r="JI78" s="83"/>
      <c r="JJ78" s="83"/>
      <c r="JK78" s="83"/>
      <c r="JL78" s="83"/>
      <c r="JM78" s="83"/>
      <c r="JN78" s="83"/>
      <c r="JO78" s="83"/>
      <c r="JP78" s="83"/>
      <c r="JQ78" s="83"/>
      <c r="JR78" s="83"/>
      <c r="JS78" s="83"/>
      <c r="JT78" s="83"/>
      <c r="JU78" s="83"/>
      <c r="JV78" s="83"/>
      <c r="JW78" s="83"/>
      <c r="JX78" s="83"/>
      <c r="JY78" s="83"/>
      <c r="JZ78" s="83"/>
      <c r="KA78" s="83"/>
      <c r="KB78" s="83"/>
      <c r="KC78" s="83"/>
      <c r="KD78" s="83"/>
      <c r="KE78" s="83"/>
      <c r="KF78" s="83"/>
      <c r="KG78" s="83"/>
      <c r="KH78" s="83"/>
      <c r="KI78" s="83"/>
      <c r="KJ78" s="83"/>
      <c r="KK78" s="83"/>
      <c r="KL78" s="83"/>
      <c r="KM78" s="83"/>
      <c r="KN78" s="83"/>
      <c r="KO78" s="83"/>
      <c r="KP78" s="83"/>
      <c r="KQ78" s="83"/>
      <c r="KR78" s="83"/>
      <c r="KS78" s="83"/>
      <c r="KT78" s="83"/>
      <c r="KU78" s="83"/>
      <c r="KV78" s="83"/>
      <c r="KW78" s="83"/>
      <c r="KX78" s="83"/>
      <c r="KY78" s="83"/>
      <c r="KZ78" s="83"/>
      <c r="LA78" s="83"/>
      <c r="LB78" s="83"/>
      <c r="LC78" s="83"/>
      <c r="LD78" s="83"/>
      <c r="LE78" s="83"/>
      <c r="LF78" s="83"/>
      <c r="LG78" s="83"/>
      <c r="LH78" s="83"/>
      <c r="LI78" s="83"/>
      <c r="LJ78" s="83"/>
      <c r="LK78" s="83"/>
      <c r="LL78" s="83"/>
      <c r="LM78" s="83"/>
      <c r="LN78" s="83"/>
      <c r="LO78" s="83"/>
      <c r="LP78" s="83"/>
      <c r="LQ78" s="83"/>
      <c r="LR78" s="83"/>
      <c r="LS78" s="83"/>
      <c r="LT78" s="83"/>
      <c r="LU78" s="83"/>
      <c r="LV78" s="83"/>
      <c r="LW78" s="83"/>
      <c r="LX78" s="83"/>
      <c r="LY78" s="83"/>
      <c r="LZ78" s="83"/>
      <c r="MA78" s="83"/>
      <c r="MB78" s="83"/>
      <c r="MC78" s="83"/>
      <c r="MD78" s="83"/>
      <c r="ME78" s="83"/>
      <c r="MF78" s="83"/>
      <c r="MG78" s="83"/>
      <c r="MH78" s="83"/>
      <c r="MI78" s="83"/>
      <c r="MJ78" s="83"/>
      <c r="MK78" s="83"/>
      <c r="ML78" s="83"/>
      <c r="MM78" s="83"/>
      <c r="MN78" s="83"/>
      <c r="MO78" s="83"/>
      <c r="MP78" s="83"/>
      <c r="MQ78" s="83"/>
      <c r="MR78" s="83"/>
      <c r="MS78" s="83"/>
      <c r="MT78" s="83"/>
      <c r="MU78" s="83"/>
      <c r="MV78" s="83"/>
      <c r="MW78" s="83"/>
      <c r="MX78" s="83"/>
      <c r="MY78" s="83"/>
      <c r="MZ78" s="83"/>
      <c r="NA78" s="83"/>
      <c r="NB78" s="83"/>
      <c r="NC78" s="83"/>
      <c r="ND78" s="83"/>
      <c r="NE78" s="83"/>
      <c r="NF78" s="83"/>
      <c r="NG78" s="83"/>
      <c r="NH78" s="83"/>
      <c r="NI78" s="83"/>
      <c r="NJ78" s="83"/>
      <c r="NK78" s="83"/>
      <c r="NL78" s="83"/>
      <c r="NM78" s="83"/>
      <c r="NN78" s="83"/>
      <c r="NO78" s="83"/>
      <c r="NP78" s="83"/>
      <c r="NQ78" s="83"/>
      <c r="NR78" s="83"/>
      <c r="NS78" s="83"/>
      <c r="NT78" s="83"/>
      <c r="NU78" s="83"/>
      <c r="NV78" s="83"/>
      <c r="NW78" s="83"/>
      <c r="NX78" s="83"/>
      <c r="NY78" s="83"/>
      <c r="NZ78" s="83"/>
      <c r="OA78" s="83"/>
      <c r="OB78" s="83"/>
      <c r="OC78" s="83"/>
      <c r="OD78" s="83"/>
      <c r="OE78" s="83"/>
      <c r="OF78" s="83"/>
      <c r="OG78" s="83"/>
      <c r="OH78" s="83"/>
      <c r="OI78" s="83"/>
      <c r="OJ78" s="83"/>
      <c r="OK78" s="83"/>
      <c r="OL78" s="83"/>
      <c r="OM78" s="83"/>
      <c r="ON78" s="83"/>
      <c r="OO78" s="83"/>
      <c r="OP78" s="83"/>
      <c r="OQ78" s="83"/>
      <c r="OR78" s="83"/>
      <c r="OS78" s="83"/>
      <c r="OT78" s="83"/>
      <c r="OU78" s="83"/>
      <c r="OV78" s="83"/>
      <c r="OW78" s="83"/>
      <c r="OX78" s="83"/>
      <c r="OY78" s="83"/>
      <c r="OZ78" s="83"/>
      <c r="PA78" s="83"/>
      <c r="PB78" s="83"/>
      <c r="PC78" s="83"/>
      <c r="PD78" s="83"/>
      <c r="PE78" s="83"/>
      <c r="PF78" s="83"/>
      <c r="PG78" s="83"/>
      <c r="PH78" s="83"/>
      <c r="PI78" s="83"/>
      <c r="PJ78" s="83"/>
      <c r="PK78" s="83"/>
      <c r="PL78" s="83"/>
      <c r="PM78" s="83"/>
      <c r="PN78" s="83"/>
      <c r="PO78" s="83"/>
      <c r="PP78" s="83"/>
      <c r="PQ78" s="83"/>
      <c r="PR78" s="83"/>
      <c r="PS78" s="83"/>
      <c r="PT78" s="83"/>
      <c r="PU78" s="83"/>
      <c r="PV78" s="83"/>
      <c r="PW78" s="83"/>
      <c r="PX78" s="83"/>
      <c r="PY78" s="83"/>
      <c r="PZ78" s="83"/>
      <c r="QA78" s="83"/>
      <c r="QB78" s="83"/>
      <c r="QC78" s="83"/>
      <c r="QD78" s="83"/>
      <c r="QE78" s="83"/>
      <c r="QF78" s="83"/>
      <c r="QG78" s="83"/>
      <c r="QH78" s="83"/>
      <c r="QI78" s="83"/>
      <c r="QJ78" s="83"/>
      <c r="QK78" s="83"/>
      <c r="QL78" s="83"/>
      <c r="QM78" s="83"/>
      <c r="QN78" s="83"/>
      <c r="QO78" s="83"/>
      <c r="QP78" s="83"/>
      <c r="QQ78" s="83"/>
      <c r="QR78" s="83"/>
      <c r="QS78" s="83"/>
      <c r="QT78" s="83"/>
      <c r="QU78" s="83"/>
      <c r="QV78" s="83"/>
      <c r="QW78" s="83"/>
      <c r="QX78" s="83"/>
      <c r="QY78" s="83"/>
      <c r="QZ78" s="83"/>
      <c r="RA78" s="83"/>
      <c r="RB78" s="83"/>
      <c r="RC78" s="83"/>
      <c r="RD78" s="83"/>
      <c r="RE78" s="83"/>
      <c r="RF78" s="83"/>
      <c r="RG78" s="83"/>
      <c r="RH78" s="83"/>
      <c r="RI78" s="83"/>
      <c r="RJ78" s="83"/>
      <c r="RK78" s="83"/>
      <c r="RL78" s="83"/>
      <c r="RM78" s="83"/>
      <c r="RN78" s="83"/>
      <c r="RO78" s="83"/>
      <c r="RP78" s="83"/>
      <c r="RQ78" s="83"/>
      <c r="RR78" s="83"/>
      <c r="RS78" s="83"/>
      <c r="RT78" s="83"/>
      <c r="RU78" s="83"/>
      <c r="RV78" s="83"/>
      <c r="RW78" s="83"/>
      <c r="RX78" s="83"/>
      <c r="RY78" s="83"/>
      <c r="RZ78" s="83"/>
      <c r="SA78" s="83"/>
      <c r="SB78" s="83"/>
      <c r="SC78" s="83"/>
      <c r="SD78" s="83"/>
      <c r="SE78" s="83"/>
      <c r="SF78" s="83"/>
      <c r="SG78" s="83"/>
      <c r="SH78" s="83"/>
      <c r="SI78" s="83"/>
      <c r="SJ78" s="83"/>
      <c r="SK78" s="83"/>
      <c r="SL78" s="83"/>
      <c r="SM78" s="83"/>
      <c r="SN78" s="83"/>
      <c r="SO78" s="83"/>
      <c r="SP78" s="83"/>
      <c r="SQ78" s="83"/>
      <c r="SR78" s="83"/>
      <c r="SS78" s="83"/>
      <c r="ST78" s="83"/>
      <c r="SU78" s="83"/>
      <c r="SV78" s="83"/>
      <c r="SW78" s="83"/>
      <c r="SX78" s="83"/>
      <c r="SY78" s="83"/>
      <c r="SZ78" s="83"/>
      <c r="TA78" s="83"/>
      <c r="TB78" s="83"/>
      <c r="TC78" s="83"/>
      <c r="TD78" s="83"/>
      <c r="TE78" s="83"/>
      <c r="TF78" s="83"/>
      <c r="TG78" s="83"/>
      <c r="TH78" s="83"/>
      <c r="TI78" s="83"/>
      <c r="TJ78" s="83"/>
      <c r="TK78" s="83"/>
      <c r="TL78" s="83"/>
      <c r="TM78" s="83"/>
      <c r="TN78" s="83"/>
      <c r="TO78" s="83"/>
      <c r="TP78" s="83"/>
      <c r="TQ78" s="83"/>
      <c r="TR78" s="83"/>
      <c r="TS78" s="83"/>
      <c r="TT78" s="83"/>
      <c r="TU78" s="83"/>
      <c r="TV78" s="83"/>
      <c r="TW78" s="83"/>
      <c r="TX78" s="83"/>
      <c r="TY78" s="83"/>
      <c r="TZ78" s="83"/>
      <c r="UA78" s="83"/>
      <c r="UB78" s="83"/>
      <c r="UC78" s="83"/>
      <c r="UD78" s="83"/>
      <c r="UE78" s="83"/>
      <c r="UF78" s="83"/>
      <c r="UG78" s="83"/>
      <c r="UH78" s="83"/>
      <c r="UI78" s="83"/>
      <c r="UJ78" s="83"/>
      <c r="UK78" s="83"/>
      <c r="UL78" s="83"/>
      <c r="UM78" s="83"/>
      <c r="UN78" s="83"/>
      <c r="UO78" s="83"/>
      <c r="UP78" s="83"/>
      <c r="UQ78" s="83"/>
      <c r="UR78" s="83"/>
      <c r="US78" s="83"/>
      <c r="UT78" s="83"/>
      <c r="UU78" s="83"/>
      <c r="UV78" s="83"/>
      <c r="UW78" s="83"/>
      <c r="UX78" s="83"/>
      <c r="UY78" s="83"/>
      <c r="UZ78" s="83"/>
      <c r="VA78" s="83"/>
      <c r="VB78" s="83"/>
      <c r="VC78" s="83"/>
      <c r="VD78" s="83"/>
      <c r="VE78" s="83"/>
      <c r="VF78" s="83"/>
      <c r="VG78" s="83"/>
      <c r="VH78" s="83"/>
      <c r="VI78" s="83"/>
      <c r="VJ78" s="83"/>
      <c r="VK78" s="83"/>
      <c r="VL78" s="83"/>
      <c r="VM78" s="83"/>
      <c r="VN78" s="83"/>
      <c r="VO78" s="83"/>
      <c r="VP78" s="83"/>
      <c r="VQ78" s="83"/>
      <c r="VR78" s="83"/>
      <c r="VS78" s="83"/>
      <c r="VT78" s="83"/>
      <c r="VU78" s="83"/>
      <c r="VV78" s="83"/>
      <c r="VW78" s="83"/>
      <c r="VX78" s="83"/>
      <c r="VY78" s="83"/>
      <c r="VZ78" s="83"/>
      <c r="WA78" s="83"/>
      <c r="WB78" s="83"/>
      <c r="WC78" s="83"/>
      <c r="WD78" s="83"/>
      <c r="WE78" s="83"/>
      <c r="WF78" s="83"/>
      <c r="WG78" s="83"/>
      <c r="WH78" s="83"/>
      <c r="WI78" s="83"/>
      <c r="WJ78" s="83"/>
      <c r="WK78" s="83"/>
      <c r="WL78" s="83"/>
      <c r="WM78" s="83"/>
      <c r="WN78" s="83"/>
      <c r="WO78" s="83"/>
      <c r="WP78" s="83"/>
      <c r="WQ78" s="83"/>
      <c r="WR78" s="83"/>
      <c r="WS78" s="83"/>
      <c r="WT78" s="83"/>
      <c r="WU78" s="83"/>
      <c r="WV78" s="83"/>
      <c r="WW78" s="83"/>
      <c r="WX78" s="83"/>
      <c r="WY78" s="83"/>
      <c r="WZ78" s="83"/>
      <c r="XA78" s="83"/>
      <c r="XB78" s="83"/>
      <c r="XC78" s="83"/>
      <c r="XD78" s="83"/>
      <c r="XE78" s="83"/>
      <c r="XF78" s="83"/>
      <c r="XG78" s="83"/>
      <c r="XH78" s="83"/>
      <c r="XI78" s="83"/>
      <c r="XJ78" s="83"/>
      <c r="XK78" s="83"/>
      <c r="XL78" s="83"/>
      <c r="XM78" s="83"/>
      <c r="XN78" s="83"/>
      <c r="XO78" s="83"/>
      <c r="XP78" s="83"/>
      <c r="XQ78" s="83"/>
      <c r="XR78" s="83"/>
      <c r="XS78" s="83"/>
      <c r="XT78" s="83"/>
      <c r="XU78" s="83"/>
      <c r="XV78" s="83"/>
      <c r="XW78" s="83"/>
      <c r="XX78" s="83"/>
      <c r="XY78" s="83"/>
      <c r="XZ78" s="83"/>
      <c r="YA78" s="83"/>
      <c r="YB78" s="83"/>
      <c r="YC78" s="83"/>
      <c r="YD78" s="83"/>
      <c r="YE78" s="83"/>
      <c r="YF78" s="83"/>
      <c r="YG78" s="83"/>
      <c r="YH78" s="83"/>
      <c r="YI78" s="83"/>
      <c r="YJ78" s="83"/>
      <c r="YK78" s="83"/>
      <c r="YL78" s="83"/>
      <c r="YM78" s="83"/>
      <c r="YN78" s="83"/>
      <c r="YO78" s="83"/>
      <c r="YP78" s="83"/>
      <c r="YQ78" s="83"/>
      <c r="YR78" s="83"/>
      <c r="YS78" s="83"/>
      <c r="YT78" s="83"/>
      <c r="YU78" s="83"/>
      <c r="YV78" s="83"/>
      <c r="YW78" s="83"/>
      <c r="YX78" s="83"/>
      <c r="YY78" s="83"/>
      <c r="YZ78" s="83"/>
      <c r="ZA78" s="83"/>
      <c r="ZB78" s="83"/>
      <c r="ZC78" s="83"/>
      <c r="ZD78" s="83"/>
      <c r="ZE78" s="83"/>
      <c r="ZF78" s="83"/>
      <c r="ZG78" s="83"/>
      <c r="ZH78" s="83"/>
      <c r="ZI78" s="83"/>
      <c r="ZJ78" s="83"/>
      <c r="ZK78" s="83"/>
      <c r="ZL78" s="83"/>
      <c r="ZM78" s="83"/>
      <c r="ZN78" s="83"/>
      <c r="ZO78" s="83"/>
      <c r="ZP78" s="83"/>
      <c r="ZQ78" s="83"/>
      <c r="ZR78" s="83"/>
      <c r="ZS78" s="83"/>
      <c r="ZT78" s="83"/>
      <c r="ZU78" s="83"/>
      <c r="ZV78" s="83"/>
      <c r="ZW78" s="83"/>
      <c r="ZX78" s="83"/>
      <c r="ZY78" s="83"/>
      <c r="ZZ78" s="83"/>
      <c r="AAA78" s="83"/>
      <c r="AAB78" s="83"/>
      <c r="AAC78" s="83"/>
      <c r="AAD78" s="83"/>
      <c r="AAE78" s="83"/>
      <c r="AAF78" s="83"/>
      <c r="AAG78" s="83"/>
      <c r="AAH78" s="83"/>
      <c r="AAI78" s="83"/>
      <c r="AAJ78" s="83"/>
      <c r="AAK78" s="83"/>
      <c r="AAL78" s="83"/>
      <c r="AAM78" s="83"/>
      <c r="AAN78" s="83"/>
      <c r="AAO78" s="83"/>
      <c r="AAP78" s="83"/>
      <c r="AAQ78" s="83"/>
      <c r="AAR78" s="83"/>
      <c r="AAS78" s="83"/>
      <c r="AAT78" s="83"/>
      <c r="AAU78" s="83"/>
      <c r="AAV78" s="83"/>
      <c r="AAW78" s="83"/>
      <c r="AAX78" s="83"/>
      <c r="AAY78" s="83"/>
      <c r="AAZ78" s="83"/>
      <c r="ABA78" s="83"/>
      <c r="ABB78" s="83"/>
      <c r="ABC78" s="83"/>
      <c r="ABD78" s="83"/>
      <c r="ABE78" s="83"/>
      <c r="ABF78" s="83"/>
      <c r="ABG78" s="83"/>
      <c r="ABH78" s="83"/>
      <c r="ABI78" s="83"/>
      <c r="ABJ78" s="83"/>
      <c r="ABK78" s="83"/>
      <c r="ABL78" s="83"/>
      <c r="ABM78" s="83"/>
      <c r="ABN78" s="83"/>
      <c r="ABO78" s="83"/>
      <c r="ABP78" s="83"/>
      <c r="ABQ78" s="83"/>
      <c r="ABR78" s="83"/>
      <c r="ABS78" s="83"/>
      <c r="ABT78" s="83"/>
      <c r="ABU78" s="83"/>
      <c r="ABV78" s="83"/>
      <c r="ABW78" s="83"/>
      <c r="ABX78" s="83"/>
      <c r="ABY78" s="83"/>
      <c r="ABZ78" s="83"/>
      <c r="ACA78" s="83"/>
      <c r="ACB78" s="83"/>
      <c r="ACC78" s="83"/>
      <c r="ACD78" s="83"/>
      <c r="ACE78" s="83"/>
      <c r="ACF78" s="83"/>
      <c r="ACG78" s="83"/>
      <c r="ACH78" s="83"/>
      <c r="ACI78" s="83"/>
      <c r="ACJ78" s="83"/>
      <c r="ACK78" s="83"/>
      <c r="ACL78" s="83"/>
      <c r="ACM78" s="83"/>
      <c r="ACN78" s="83"/>
      <c r="ACO78" s="83"/>
      <c r="ACP78" s="83"/>
      <c r="ACQ78" s="83"/>
      <c r="ACR78" s="83"/>
      <c r="ACS78" s="83"/>
      <c r="ACT78" s="83"/>
      <c r="ACU78" s="83"/>
      <c r="ACV78" s="83"/>
      <c r="ACW78" s="83"/>
      <c r="ACX78" s="83"/>
      <c r="ACY78" s="83"/>
      <c r="ACZ78" s="83"/>
      <c r="ADA78" s="83"/>
      <c r="ADB78" s="83"/>
      <c r="ADC78" s="83"/>
      <c r="ADD78" s="83"/>
      <c r="ADE78" s="83"/>
      <c r="ADF78" s="83"/>
      <c r="ADG78" s="83"/>
      <c r="ADH78" s="83"/>
      <c r="ADI78" s="83"/>
      <c r="ADJ78" s="83"/>
      <c r="ADK78" s="83"/>
      <c r="ADL78" s="83"/>
      <c r="ADM78" s="83"/>
      <c r="ADN78" s="83"/>
      <c r="ADO78" s="83"/>
      <c r="ADP78" s="83"/>
      <c r="ADQ78" s="83"/>
      <c r="ADR78" s="83"/>
      <c r="ADS78" s="83"/>
      <c r="ADT78" s="83"/>
      <c r="ADU78" s="83"/>
      <c r="ADV78" s="83"/>
      <c r="ADW78" s="83"/>
      <c r="ADX78" s="83"/>
      <c r="ADY78" s="83"/>
      <c r="ADZ78" s="83"/>
      <c r="AEA78" s="83"/>
      <c r="AEB78" s="83"/>
      <c r="AEC78" s="83"/>
      <c r="AED78" s="83"/>
      <c r="AEE78" s="83"/>
      <c r="AEF78" s="83"/>
      <c r="AEG78" s="83"/>
      <c r="AEH78" s="83"/>
      <c r="AEI78" s="83"/>
      <c r="AEJ78" s="83"/>
      <c r="AEK78" s="83"/>
      <c r="AEL78" s="83"/>
      <c r="AEM78" s="83"/>
      <c r="AEN78" s="83"/>
      <c r="AEO78" s="83"/>
      <c r="AEP78" s="83"/>
      <c r="AEQ78" s="83"/>
      <c r="AER78" s="83"/>
      <c r="AES78" s="83"/>
      <c r="AET78" s="83"/>
      <c r="AEU78" s="83"/>
      <c r="AEV78" s="83"/>
      <c r="AEW78" s="83"/>
      <c r="AEX78" s="83"/>
      <c r="AEY78" s="83"/>
      <c r="AEZ78" s="83"/>
      <c r="AFA78" s="83"/>
      <c r="AFB78" s="83"/>
      <c r="AFC78" s="83"/>
      <c r="AFD78" s="83"/>
      <c r="AFE78" s="83"/>
      <c r="AFF78" s="83"/>
      <c r="AFG78" s="83"/>
      <c r="AFH78" s="83"/>
      <c r="AFI78" s="83"/>
      <c r="AFJ78" s="83"/>
      <c r="AFK78" s="83"/>
      <c r="AFL78" s="83"/>
      <c r="AFM78" s="83"/>
      <c r="AFN78" s="83"/>
      <c r="AFO78" s="83"/>
      <c r="AFP78" s="83"/>
      <c r="AFQ78" s="83"/>
      <c r="AFR78" s="83"/>
      <c r="AFS78" s="83"/>
      <c r="AFT78" s="83"/>
      <c r="AFU78" s="83"/>
      <c r="AFV78" s="83"/>
      <c r="AFW78" s="83"/>
      <c r="AFX78" s="83"/>
      <c r="AFY78" s="83"/>
      <c r="AFZ78" s="83"/>
      <c r="AGA78" s="83"/>
      <c r="AGB78" s="83"/>
      <c r="AGC78" s="83"/>
      <c r="AGD78" s="83"/>
      <c r="AGE78" s="83"/>
      <c r="AGF78" s="83"/>
      <c r="AGG78" s="83"/>
      <c r="AGH78" s="83"/>
      <c r="AGI78" s="83"/>
      <c r="AGJ78" s="83"/>
      <c r="AGK78" s="83"/>
      <c r="AGL78" s="83"/>
      <c r="AGM78" s="83"/>
      <c r="AGN78" s="83"/>
      <c r="AGO78" s="83"/>
      <c r="AGP78" s="83"/>
      <c r="AGQ78" s="83"/>
      <c r="AGR78" s="83"/>
      <c r="AGS78" s="83"/>
      <c r="AGT78" s="83"/>
      <c r="AGU78" s="83"/>
      <c r="AGV78" s="83"/>
      <c r="AGW78" s="83"/>
      <c r="AGX78" s="83"/>
      <c r="AGY78" s="83"/>
      <c r="AGZ78" s="83"/>
      <c r="AHA78" s="83"/>
      <c r="AHB78" s="83"/>
      <c r="AHC78" s="83"/>
      <c r="AHD78" s="83"/>
      <c r="AHE78" s="83"/>
      <c r="AHF78" s="83"/>
      <c r="AHG78" s="83"/>
      <c r="AHH78" s="83"/>
      <c r="AHI78" s="83"/>
      <c r="AHJ78" s="83"/>
      <c r="AHK78" s="83"/>
      <c r="AHL78" s="83"/>
      <c r="AHM78" s="83"/>
      <c r="AHN78" s="83"/>
      <c r="AHO78" s="83"/>
      <c r="AHP78" s="83"/>
      <c r="AHQ78" s="83"/>
      <c r="AHR78" s="83"/>
      <c r="AHS78" s="83"/>
      <c r="AHT78" s="83"/>
      <c r="AHU78" s="83"/>
      <c r="AHV78" s="83"/>
      <c r="AHW78" s="83"/>
      <c r="AHX78" s="83"/>
      <c r="AHY78" s="83"/>
      <c r="AHZ78" s="83"/>
      <c r="AIA78" s="83"/>
      <c r="AIB78" s="83"/>
      <c r="AIC78" s="83"/>
      <c r="AID78" s="83"/>
      <c r="AIE78" s="83"/>
      <c r="AIF78" s="83"/>
      <c r="AIG78" s="83"/>
      <c r="AIH78" s="83"/>
      <c r="AII78" s="83"/>
      <c r="AIJ78" s="83"/>
      <c r="AIK78" s="83"/>
      <c r="AIL78" s="83"/>
      <c r="AIM78" s="83"/>
      <c r="AIN78" s="83"/>
      <c r="AIO78" s="83"/>
      <c r="AIP78" s="83"/>
      <c r="AIQ78" s="83"/>
      <c r="AIR78" s="83"/>
      <c r="AIS78" s="83"/>
      <c r="AIT78" s="83"/>
      <c r="AIU78" s="83"/>
      <c r="AIV78" s="83"/>
      <c r="AIW78" s="83"/>
      <c r="AIX78" s="83"/>
      <c r="AIY78" s="83"/>
      <c r="AIZ78" s="83"/>
      <c r="AJA78" s="83"/>
      <c r="AJB78" s="83"/>
      <c r="AJC78" s="83"/>
      <c r="AJD78" s="83"/>
      <c r="AJE78" s="83"/>
      <c r="AJF78" s="83"/>
      <c r="AJG78" s="83"/>
      <c r="AJH78" s="83"/>
      <c r="AJI78" s="83"/>
      <c r="AJJ78" s="83"/>
      <c r="AJK78" s="83"/>
      <c r="AJL78" s="83"/>
      <c r="AJM78" s="83"/>
      <c r="AJN78" s="83"/>
      <c r="AJO78" s="83"/>
      <c r="AJP78" s="83"/>
      <c r="AJQ78" s="83"/>
      <c r="AJR78" s="83"/>
      <c r="AJS78" s="83"/>
      <c r="AJT78" s="83"/>
      <c r="AJU78" s="83"/>
      <c r="AJV78" s="83"/>
      <c r="AJW78" s="83"/>
      <c r="AJX78" s="83"/>
      <c r="AJY78" s="83"/>
      <c r="AJZ78" s="83"/>
      <c r="AKA78" s="83"/>
      <c r="AKB78" s="83"/>
      <c r="AKC78" s="83"/>
      <c r="AKD78" s="83"/>
      <c r="AKE78" s="83"/>
      <c r="AKF78" s="83"/>
      <c r="AKG78" s="83"/>
      <c r="AKH78" s="83"/>
      <c r="AKI78" s="83"/>
      <c r="AKJ78" s="83"/>
      <c r="AKK78" s="83"/>
      <c r="AKL78" s="83"/>
      <c r="AKM78" s="83"/>
      <c r="AKN78" s="83"/>
      <c r="AKO78" s="83"/>
      <c r="AKP78" s="83"/>
      <c r="AKQ78" s="83"/>
      <c r="AKR78" s="83"/>
      <c r="AKS78" s="83"/>
      <c r="AKT78" s="83"/>
      <c r="AKU78" s="83"/>
      <c r="AKV78" s="83"/>
      <c r="AKW78" s="83"/>
      <c r="AKX78" s="83"/>
      <c r="AKY78" s="83"/>
      <c r="AKZ78" s="83"/>
      <c r="ALA78" s="83"/>
      <c r="ALB78" s="83"/>
      <c r="ALC78" s="83"/>
      <c r="ALD78" s="83"/>
      <c r="ALE78" s="83"/>
      <c r="ALF78" s="83"/>
      <c r="ALG78" s="83"/>
      <c r="ALH78" s="83"/>
      <c r="ALI78" s="83"/>
      <c r="ALJ78" s="83"/>
      <c r="ALK78" s="83"/>
      <c r="ALL78" s="83"/>
      <c r="ALM78" s="83"/>
      <c r="ALN78" s="83"/>
      <c r="ALO78" s="83"/>
      <c r="ALP78" s="83"/>
      <c r="ALQ78" s="83"/>
      <c r="ALR78" s="83"/>
      <c r="ALS78" s="83"/>
      <c r="ALT78" s="83"/>
      <c r="ALU78" s="83"/>
      <c r="ALV78" s="83"/>
      <c r="ALW78" s="83"/>
      <c r="ALX78" s="83"/>
      <c r="ALY78" s="83"/>
      <c r="ALZ78" s="83"/>
      <c r="AMA78" s="83"/>
      <c r="AMB78" s="83"/>
      <c r="AMC78" s="83"/>
      <c r="AMD78" s="83"/>
      <c r="AME78" s="83"/>
      <c r="AMF78" s="83"/>
      <c r="AMG78" s="83"/>
      <c r="AMH78" s="83"/>
      <c r="AMI78" s="83"/>
      <c r="AMJ78" s="83"/>
      <c r="AMK78" s="83"/>
      <c r="AML78" s="83"/>
      <c r="AMM78" s="83"/>
      <c r="AMN78" s="83"/>
      <c r="AMO78" s="83"/>
      <c r="AMP78" s="83"/>
      <c r="AMQ78" s="83"/>
      <c r="AMR78" s="83"/>
      <c r="AMS78" s="83"/>
      <c r="AMT78" s="83"/>
      <c r="AMU78" s="83"/>
      <c r="AMV78" s="83"/>
      <c r="AMW78" s="83"/>
      <c r="AMX78" s="38"/>
      <c r="AMY78" s="38"/>
      <c r="AMZ78" s="38"/>
      <c r="ANA78" s="38"/>
      <c r="ANB78" s="38"/>
      <c r="ANC78" s="38"/>
      <c r="AND78" s="38"/>
      <c r="ANE78" s="38"/>
      <c r="ANF78" s="38"/>
      <c r="ANG78" s="38"/>
      <c r="ANK78" s="0"/>
      <c r="ANL78" s="0"/>
      <c r="ANM78" s="0"/>
      <c r="XFD78" s="0"/>
    </row>
    <row r="79" s="6" customFormat="true" ht="15" hidden="false" customHeight="true" outlineLevel="0" collapsed="false">
      <c r="A79" s="1" t="n">
        <v>24</v>
      </c>
      <c r="B79" s="1" t="n">
        <v>24</v>
      </c>
      <c r="C79" s="2" t="s">
        <v>63</v>
      </c>
      <c r="D79" s="3" t="n">
        <v>-0.0270886</v>
      </c>
      <c r="E79" s="3" t="n">
        <v>0.00835054</v>
      </c>
      <c r="F79" s="3" t="n">
        <v>0.981436406028507</v>
      </c>
      <c r="G79" s="3" t="n">
        <v>0.0790602</v>
      </c>
      <c r="H79" s="3" t="n">
        <v>-0.00474893</v>
      </c>
      <c r="I79" s="3" t="n">
        <v>1.07714203532135</v>
      </c>
      <c r="J79" s="3" t="n">
        <v>0.00322091</v>
      </c>
      <c r="K79" s="3" t="n">
        <v>0.0184594</v>
      </c>
      <c r="L79" s="3" t="n">
        <v>1.02191703558694</v>
      </c>
      <c r="M79" s="3" t="n">
        <v>1.05674402888823</v>
      </c>
      <c r="N79" s="3" t="n">
        <v>1.02230615346628</v>
      </c>
      <c r="O79" s="3" t="n">
        <v>1.08031592337118</v>
      </c>
      <c r="P79" s="4" t="n">
        <v>1</v>
      </c>
      <c r="Q79" s="6" t="n">
        <v>1</v>
      </c>
      <c r="R79" s="6" t="n">
        <v>1</v>
      </c>
      <c r="S79" s="4" t="n">
        <v>39</v>
      </c>
      <c r="T79" s="4" t="n">
        <v>39</v>
      </c>
      <c r="U79" s="3" t="s">
        <v>74</v>
      </c>
      <c r="V79" s="3" t="n">
        <v>24.8</v>
      </c>
      <c r="W79" s="3" t="n">
        <v>32.3</v>
      </c>
      <c r="X79" s="2" t="s">
        <v>87</v>
      </c>
      <c r="Y79" s="8" t="n">
        <v>41957</v>
      </c>
      <c r="Z79" s="84" t="n">
        <v>41968</v>
      </c>
      <c r="AA79" s="2" t="s">
        <v>66</v>
      </c>
      <c r="AB79" s="3" t="s">
        <v>74</v>
      </c>
      <c r="AC79" s="4" t="n">
        <v>23</v>
      </c>
      <c r="AD79" s="4" t="n">
        <v>1</v>
      </c>
      <c r="AE79" s="4" t="s">
        <v>88</v>
      </c>
      <c r="AF79" s="4" t="n">
        <v>16</v>
      </c>
      <c r="AG79" s="4" t="s">
        <v>89</v>
      </c>
      <c r="AH79" s="4" t="n">
        <v>21</v>
      </c>
      <c r="AI79" s="4" t="s">
        <v>79</v>
      </c>
      <c r="AJ79" s="2" t="s">
        <v>70</v>
      </c>
      <c r="AK79" s="3" t="n">
        <v>24.8</v>
      </c>
      <c r="AL79" s="4" t="n">
        <v>2</v>
      </c>
      <c r="AM79" s="2" t="s">
        <v>87</v>
      </c>
      <c r="AN79" s="2"/>
      <c r="AO79" s="2"/>
      <c r="AP79" s="2"/>
      <c r="AQ79" s="2"/>
      <c r="AR79" s="2"/>
      <c r="AS79" s="2" t="s">
        <v>71</v>
      </c>
      <c r="AT79" s="2"/>
      <c r="AU79" s="2" t="n">
        <v>54</v>
      </c>
      <c r="AV79" s="85" t="n">
        <v>43</v>
      </c>
      <c r="AW79" s="85" t="n">
        <v>11</v>
      </c>
      <c r="AX79" s="86" t="s">
        <v>72</v>
      </c>
      <c r="AY79" s="87" t="n">
        <v>0</v>
      </c>
      <c r="AZ79" s="88" t="n">
        <v>0</v>
      </c>
      <c r="BA79" s="87" t="n">
        <v>0</v>
      </c>
      <c r="BB79" s="53"/>
      <c r="BC79" s="14"/>
      <c r="BD79" s="14"/>
      <c r="BE79" s="14"/>
      <c r="BF79" s="14"/>
      <c r="BG79" s="14"/>
      <c r="BH79" s="14"/>
      <c r="BI79" s="14"/>
      <c r="BJ79" s="14"/>
      <c r="BK79" s="14"/>
      <c r="BL79" s="14"/>
      <c r="BM79" s="14"/>
      <c r="BN79" s="14"/>
      <c r="BO79" s="14"/>
      <c r="BP79" s="14"/>
      <c r="BQ79" s="61"/>
      <c r="BR79" s="61"/>
      <c r="BS79" s="61"/>
      <c r="BT79" s="61"/>
      <c r="BU79" s="61"/>
      <c r="BV79" s="61"/>
      <c r="BW79" s="61"/>
      <c r="BX79" s="61"/>
      <c r="BY79" s="61"/>
      <c r="BZ79" s="61"/>
      <c r="CA79" s="61"/>
      <c r="CB79" s="61"/>
      <c r="CC79" s="61"/>
      <c r="CD79" s="61"/>
      <c r="CE79" s="61"/>
      <c r="CF79" s="61"/>
      <c r="CG79" s="61"/>
      <c r="CH79" s="61"/>
      <c r="CI79" s="61"/>
      <c r="CJ79" s="61"/>
      <c r="CK79" s="61"/>
      <c r="CL79" s="82"/>
      <c r="CM79" s="83"/>
      <c r="CN79" s="83"/>
      <c r="CO79" s="83"/>
      <c r="CP79" s="83"/>
      <c r="CQ79" s="83"/>
      <c r="CR79" s="83"/>
      <c r="CS79" s="83"/>
      <c r="CT79" s="83"/>
      <c r="CU79" s="83"/>
      <c r="CV79" s="83"/>
      <c r="CW79" s="83"/>
      <c r="CX79" s="83"/>
      <c r="CY79" s="83"/>
      <c r="CZ79" s="83"/>
      <c r="DA79" s="83"/>
      <c r="DB79" s="83"/>
      <c r="DC79" s="83"/>
      <c r="DD79" s="83"/>
      <c r="DE79" s="83"/>
      <c r="DF79" s="83"/>
      <c r="DG79" s="83"/>
      <c r="DH79" s="83"/>
      <c r="DI79" s="83"/>
      <c r="DJ79" s="83"/>
      <c r="DK79" s="83"/>
      <c r="DL79" s="83"/>
      <c r="DM79" s="83"/>
      <c r="DN79" s="83"/>
      <c r="DO79" s="83"/>
      <c r="DP79" s="83"/>
      <c r="DQ79" s="83"/>
      <c r="DR79" s="83"/>
      <c r="DS79" s="83"/>
      <c r="DT79" s="83"/>
      <c r="DU79" s="83"/>
      <c r="DV79" s="83"/>
      <c r="DW79" s="83"/>
      <c r="DX79" s="83"/>
      <c r="DY79" s="83"/>
      <c r="DZ79" s="83"/>
      <c r="EA79" s="83"/>
      <c r="EB79" s="83"/>
      <c r="EC79" s="83"/>
      <c r="ED79" s="83"/>
      <c r="EE79" s="83"/>
      <c r="EF79" s="83"/>
      <c r="EG79" s="83"/>
      <c r="EH79" s="83"/>
      <c r="EI79" s="83"/>
      <c r="EJ79" s="83"/>
      <c r="EK79" s="83"/>
      <c r="EL79" s="83"/>
      <c r="EM79" s="83"/>
      <c r="EN79" s="83"/>
      <c r="EO79" s="83"/>
      <c r="EP79" s="83"/>
      <c r="EQ79" s="83"/>
      <c r="ER79" s="83"/>
      <c r="ES79" s="83"/>
      <c r="ET79" s="83"/>
      <c r="EU79" s="83"/>
      <c r="EV79" s="83"/>
      <c r="EW79" s="83"/>
      <c r="EX79" s="83"/>
      <c r="EY79" s="83"/>
      <c r="EZ79" s="83"/>
      <c r="FA79" s="83"/>
      <c r="FB79" s="83"/>
      <c r="FC79" s="83"/>
      <c r="FD79" s="83"/>
      <c r="FE79" s="83"/>
      <c r="FF79" s="83"/>
      <c r="FG79" s="83"/>
      <c r="FH79" s="83"/>
      <c r="FI79" s="83"/>
      <c r="FJ79" s="83"/>
      <c r="FK79" s="83"/>
      <c r="FL79" s="83"/>
      <c r="FM79" s="83"/>
      <c r="FN79" s="83"/>
      <c r="FO79" s="83"/>
      <c r="FP79" s="83"/>
      <c r="FQ79" s="83"/>
      <c r="FR79" s="83"/>
      <c r="FS79" s="83"/>
      <c r="FT79" s="83"/>
      <c r="FU79" s="83"/>
      <c r="FV79" s="83"/>
      <c r="FW79" s="83"/>
      <c r="FX79" s="83"/>
      <c r="FY79" s="83"/>
      <c r="FZ79" s="83"/>
      <c r="GA79" s="83"/>
      <c r="GB79" s="83"/>
      <c r="GC79" s="83"/>
      <c r="GD79" s="83"/>
      <c r="GE79" s="83"/>
      <c r="GF79" s="83"/>
      <c r="GG79" s="83"/>
      <c r="GH79" s="83"/>
      <c r="GI79" s="83"/>
      <c r="GJ79" s="83"/>
      <c r="GK79" s="83"/>
      <c r="GL79" s="83"/>
      <c r="GM79" s="83"/>
      <c r="GN79" s="83"/>
      <c r="GO79" s="83"/>
      <c r="GP79" s="83"/>
      <c r="GQ79" s="83"/>
      <c r="GR79" s="83"/>
      <c r="GS79" s="83"/>
      <c r="GT79" s="83"/>
      <c r="GU79" s="83"/>
      <c r="GV79" s="83"/>
      <c r="GW79" s="83"/>
      <c r="GX79" s="83"/>
      <c r="GY79" s="83"/>
      <c r="GZ79" s="83"/>
      <c r="HA79" s="83"/>
      <c r="HB79" s="83"/>
      <c r="HC79" s="83"/>
      <c r="HD79" s="83"/>
      <c r="HE79" s="83"/>
      <c r="HF79" s="83"/>
      <c r="HG79" s="83"/>
      <c r="HH79" s="83"/>
      <c r="HI79" s="83"/>
      <c r="HJ79" s="83"/>
      <c r="HK79" s="83"/>
      <c r="HL79" s="83"/>
      <c r="HM79" s="83"/>
      <c r="HN79" s="83"/>
      <c r="HO79" s="83"/>
      <c r="HP79" s="83"/>
      <c r="HQ79" s="83"/>
      <c r="HR79" s="83"/>
      <c r="HS79" s="83"/>
      <c r="HT79" s="83"/>
      <c r="HU79" s="83"/>
      <c r="HV79" s="83"/>
      <c r="HW79" s="83"/>
      <c r="HX79" s="83"/>
      <c r="HY79" s="83"/>
      <c r="HZ79" s="83"/>
      <c r="IA79" s="83"/>
      <c r="IB79" s="83"/>
      <c r="IC79" s="83"/>
      <c r="ID79" s="83"/>
      <c r="IE79" s="83"/>
      <c r="IF79" s="83"/>
      <c r="IG79" s="83"/>
      <c r="IH79" s="83"/>
      <c r="II79" s="83"/>
      <c r="IJ79" s="83"/>
      <c r="IK79" s="83"/>
      <c r="IL79" s="83"/>
      <c r="IM79" s="83"/>
      <c r="IN79" s="83"/>
      <c r="IO79" s="83"/>
      <c r="IP79" s="83"/>
      <c r="IQ79" s="83"/>
      <c r="IR79" s="83"/>
      <c r="IS79" s="83"/>
      <c r="IT79" s="83"/>
      <c r="IU79" s="83"/>
      <c r="IV79" s="83"/>
      <c r="IW79" s="83"/>
      <c r="IX79" s="83"/>
      <c r="IY79" s="83"/>
      <c r="IZ79" s="83"/>
      <c r="JA79" s="83"/>
      <c r="JB79" s="83"/>
      <c r="JC79" s="83"/>
      <c r="JD79" s="83"/>
      <c r="JE79" s="83"/>
      <c r="JF79" s="83"/>
      <c r="JG79" s="83"/>
      <c r="JH79" s="83"/>
      <c r="JI79" s="83"/>
      <c r="JJ79" s="83"/>
      <c r="JK79" s="83"/>
      <c r="JL79" s="83"/>
      <c r="JM79" s="83"/>
      <c r="JN79" s="83"/>
      <c r="JO79" s="83"/>
      <c r="JP79" s="83"/>
      <c r="JQ79" s="83"/>
      <c r="JR79" s="83"/>
      <c r="JS79" s="83"/>
      <c r="JT79" s="83"/>
      <c r="JU79" s="83"/>
      <c r="JV79" s="83"/>
      <c r="JW79" s="83"/>
      <c r="JX79" s="83"/>
      <c r="JY79" s="83"/>
      <c r="JZ79" s="83"/>
      <c r="KA79" s="83"/>
      <c r="KB79" s="83"/>
      <c r="KC79" s="83"/>
      <c r="KD79" s="83"/>
      <c r="KE79" s="83"/>
      <c r="KF79" s="83"/>
      <c r="KG79" s="83"/>
      <c r="KH79" s="83"/>
      <c r="KI79" s="83"/>
      <c r="KJ79" s="83"/>
      <c r="KK79" s="83"/>
      <c r="KL79" s="83"/>
      <c r="KM79" s="83"/>
      <c r="KN79" s="83"/>
      <c r="KO79" s="83"/>
      <c r="KP79" s="83"/>
      <c r="KQ79" s="83"/>
      <c r="KR79" s="83"/>
      <c r="KS79" s="83"/>
      <c r="KT79" s="83"/>
      <c r="KU79" s="83"/>
      <c r="KV79" s="83"/>
      <c r="KW79" s="83"/>
      <c r="KX79" s="83"/>
      <c r="KY79" s="83"/>
      <c r="KZ79" s="83"/>
      <c r="LA79" s="83"/>
      <c r="LB79" s="83"/>
      <c r="LC79" s="83"/>
      <c r="LD79" s="83"/>
      <c r="LE79" s="83"/>
      <c r="LF79" s="83"/>
      <c r="LG79" s="83"/>
      <c r="LH79" s="83"/>
      <c r="LI79" s="83"/>
      <c r="LJ79" s="83"/>
      <c r="LK79" s="83"/>
      <c r="LL79" s="83"/>
      <c r="LM79" s="83"/>
      <c r="LN79" s="83"/>
      <c r="LO79" s="83"/>
      <c r="LP79" s="83"/>
      <c r="LQ79" s="83"/>
      <c r="LR79" s="83"/>
      <c r="LS79" s="83"/>
      <c r="LT79" s="83"/>
      <c r="LU79" s="83"/>
      <c r="LV79" s="83"/>
      <c r="LW79" s="83"/>
      <c r="LX79" s="83"/>
      <c r="LY79" s="83"/>
      <c r="LZ79" s="83"/>
      <c r="MA79" s="83"/>
      <c r="MB79" s="83"/>
      <c r="MC79" s="83"/>
      <c r="MD79" s="83"/>
      <c r="ME79" s="83"/>
      <c r="MF79" s="83"/>
      <c r="MG79" s="83"/>
      <c r="MH79" s="83"/>
      <c r="MI79" s="83"/>
      <c r="MJ79" s="83"/>
      <c r="MK79" s="83"/>
      <c r="ML79" s="83"/>
      <c r="MM79" s="83"/>
      <c r="MN79" s="83"/>
      <c r="MO79" s="83"/>
      <c r="MP79" s="83"/>
      <c r="MQ79" s="83"/>
      <c r="MR79" s="83"/>
      <c r="MS79" s="83"/>
      <c r="MT79" s="83"/>
      <c r="MU79" s="83"/>
      <c r="MV79" s="83"/>
      <c r="MW79" s="83"/>
      <c r="MX79" s="83"/>
      <c r="MY79" s="83"/>
      <c r="MZ79" s="83"/>
      <c r="NA79" s="83"/>
      <c r="NB79" s="83"/>
      <c r="NC79" s="83"/>
      <c r="ND79" s="83"/>
      <c r="NE79" s="83"/>
      <c r="NF79" s="83"/>
      <c r="NG79" s="83"/>
      <c r="NH79" s="83"/>
      <c r="NI79" s="83"/>
      <c r="NJ79" s="83"/>
      <c r="NK79" s="83"/>
      <c r="NL79" s="83"/>
      <c r="NM79" s="83"/>
      <c r="NN79" s="83"/>
      <c r="NO79" s="83"/>
      <c r="NP79" s="83"/>
      <c r="NQ79" s="83"/>
      <c r="NR79" s="83"/>
      <c r="NS79" s="83"/>
      <c r="NT79" s="83"/>
      <c r="NU79" s="83"/>
      <c r="NV79" s="83"/>
      <c r="NW79" s="83"/>
      <c r="NX79" s="83"/>
      <c r="NY79" s="83"/>
      <c r="NZ79" s="83"/>
      <c r="OA79" s="83"/>
      <c r="OB79" s="83"/>
      <c r="OC79" s="83"/>
      <c r="OD79" s="83"/>
      <c r="OE79" s="83"/>
      <c r="OF79" s="83"/>
      <c r="OG79" s="83"/>
      <c r="OH79" s="83"/>
      <c r="OI79" s="83"/>
      <c r="OJ79" s="83"/>
      <c r="OK79" s="83"/>
      <c r="OL79" s="83"/>
      <c r="OM79" s="83"/>
      <c r="ON79" s="83"/>
      <c r="OO79" s="83"/>
      <c r="OP79" s="83"/>
      <c r="OQ79" s="83"/>
      <c r="OR79" s="83"/>
      <c r="OS79" s="83"/>
      <c r="OT79" s="83"/>
      <c r="OU79" s="83"/>
      <c r="OV79" s="83"/>
      <c r="OW79" s="83"/>
      <c r="OX79" s="83"/>
      <c r="OY79" s="83"/>
      <c r="OZ79" s="83"/>
      <c r="PA79" s="83"/>
      <c r="PB79" s="83"/>
      <c r="PC79" s="83"/>
      <c r="PD79" s="83"/>
      <c r="PE79" s="83"/>
      <c r="PF79" s="83"/>
      <c r="PG79" s="83"/>
      <c r="PH79" s="83"/>
      <c r="PI79" s="83"/>
      <c r="PJ79" s="83"/>
      <c r="PK79" s="83"/>
      <c r="PL79" s="83"/>
      <c r="PM79" s="83"/>
      <c r="PN79" s="83"/>
      <c r="PO79" s="83"/>
      <c r="PP79" s="83"/>
      <c r="PQ79" s="83"/>
      <c r="PR79" s="83"/>
      <c r="PS79" s="83"/>
      <c r="PT79" s="83"/>
      <c r="PU79" s="83"/>
      <c r="PV79" s="83"/>
      <c r="PW79" s="83"/>
      <c r="PX79" s="83"/>
      <c r="PY79" s="83"/>
      <c r="PZ79" s="83"/>
      <c r="QA79" s="83"/>
      <c r="QB79" s="83"/>
      <c r="QC79" s="83"/>
      <c r="QD79" s="83"/>
      <c r="QE79" s="83"/>
      <c r="QF79" s="83"/>
      <c r="QG79" s="83"/>
      <c r="QH79" s="83"/>
      <c r="QI79" s="83"/>
      <c r="QJ79" s="83"/>
      <c r="QK79" s="83"/>
      <c r="QL79" s="83"/>
      <c r="QM79" s="83"/>
      <c r="QN79" s="83"/>
      <c r="QO79" s="83"/>
      <c r="QP79" s="83"/>
      <c r="QQ79" s="83"/>
      <c r="QR79" s="83"/>
      <c r="QS79" s="83"/>
      <c r="QT79" s="83"/>
      <c r="QU79" s="83"/>
      <c r="QV79" s="83"/>
      <c r="QW79" s="83"/>
      <c r="QX79" s="83"/>
      <c r="QY79" s="83"/>
      <c r="QZ79" s="83"/>
      <c r="RA79" s="83"/>
      <c r="RB79" s="83"/>
      <c r="RC79" s="83"/>
      <c r="RD79" s="83"/>
      <c r="RE79" s="83"/>
      <c r="RF79" s="83"/>
      <c r="RG79" s="83"/>
      <c r="RH79" s="83"/>
      <c r="RI79" s="83"/>
      <c r="RJ79" s="83"/>
      <c r="RK79" s="83"/>
      <c r="RL79" s="83"/>
      <c r="RM79" s="83"/>
      <c r="RN79" s="83"/>
      <c r="RO79" s="83"/>
      <c r="RP79" s="83"/>
      <c r="RQ79" s="83"/>
      <c r="RR79" s="83"/>
      <c r="RS79" s="83"/>
      <c r="RT79" s="83"/>
      <c r="RU79" s="83"/>
      <c r="RV79" s="83"/>
      <c r="RW79" s="83"/>
      <c r="RX79" s="83"/>
      <c r="RY79" s="83"/>
      <c r="RZ79" s="83"/>
      <c r="SA79" s="83"/>
      <c r="SB79" s="83"/>
      <c r="SC79" s="83"/>
      <c r="SD79" s="83"/>
      <c r="SE79" s="83"/>
      <c r="SF79" s="83"/>
      <c r="SG79" s="83"/>
      <c r="SH79" s="83"/>
      <c r="SI79" s="83"/>
      <c r="SJ79" s="83"/>
      <c r="SK79" s="83"/>
      <c r="SL79" s="83"/>
      <c r="SM79" s="83"/>
      <c r="SN79" s="83"/>
      <c r="SO79" s="83"/>
      <c r="SP79" s="83"/>
      <c r="SQ79" s="83"/>
      <c r="SR79" s="83"/>
      <c r="SS79" s="83"/>
      <c r="ST79" s="83"/>
      <c r="SU79" s="83"/>
      <c r="SV79" s="83"/>
      <c r="SW79" s="83"/>
      <c r="SX79" s="83"/>
      <c r="SY79" s="83"/>
      <c r="SZ79" s="83"/>
      <c r="TA79" s="83"/>
      <c r="TB79" s="83"/>
      <c r="TC79" s="83"/>
      <c r="TD79" s="83"/>
      <c r="TE79" s="83"/>
      <c r="TF79" s="83"/>
      <c r="TG79" s="83"/>
      <c r="TH79" s="83"/>
      <c r="TI79" s="83"/>
      <c r="TJ79" s="83"/>
      <c r="TK79" s="83"/>
      <c r="TL79" s="83"/>
      <c r="TM79" s="83"/>
      <c r="TN79" s="83"/>
      <c r="TO79" s="83"/>
      <c r="TP79" s="83"/>
      <c r="TQ79" s="83"/>
      <c r="TR79" s="83"/>
      <c r="TS79" s="83"/>
      <c r="TT79" s="83"/>
      <c r="TU79" s="83"/>
      <c r="TV79" s="83"/>
      <c r="TW79" s="83"/>
      <c r="TX79" s="83"/>
      <c r="TY79" s="83"/>
      <c r="TZ79" s="83"/>
      <c r="UA79" s="83"/>
      <c r="UB79" s="83"/>
      <c r="UC79" s="83"/>
      <c r="UD79" s="83"/>
      <c r="UE79" s="83"/>
      <c r="UF79" s="83"/>
      <c r="UG79" s="83"/>
      <c r="UH79" s="83"/>
      <c r="UI79" s="83"/>
      <c r="UJ79" s="83"/>
      <c r="UK79" s="83"/>
      <c r="UL79" s="83"/>
      <c r="UM79" s="83"/>
      <c r="UN79" s="83"/>
      <c r="UO79" s="83"/>
      <c r="UP79" s="83"/>
      <c r="UQ79" s="83"/>
      <c r="UR79" s="83"/>
      <c r="US79" s="83"/>
      <c r="UT79" s="83"/>
      <c r="UU79" s="83"/>
      <c r="UV79" s="83"/>
      <c r="UW79" s="83"/>
      <c r="UX79" s="83"/>
      <c r="UY79" s="83"/>
      <c r="UZ79" s="83"/>
      <c r="VA79" s="83"/>
      <c r="VB79" s="83"/>
      <c r="VC79" s="83"/>
      <c r="VD79" s="83"/>
      <c r="VE79" s="83"/>
      <c r="VF79" s="83"/>
      <c r="VG79" s="83"/>
      <c r="VH79" s="83"/>
      <c r="VI79" s="83"/>
      <c r="VJ79" s="83"/>
      <c r="VK79" s="83"/>
      <c r="VL79" s="83"/>
      <c r="VM79" s="83"/>
      <c r="VN79" s="83"/>
      <c r="VO79" s="83"/>
      <c r="VP79" s="83"/>
      <c r="VQ79" s="83"/>
      <c r="VR79" s="83"/>
      <c r="VS79" s="83"/>
      <c r="VT79" s="83"/>
      <c r="VU79" s="83"/>
      <c r="VV79" s="83"/>
      <c r="VW79" s="83"/>
      <c r="VX79" s="83"/>
      <c r="VY79" s="83"/>
      <c r="VZ79" s="83"/>
      <c r="WA79" s="83"/>
      <c r="WB79" s="83"/>
      <c r="WC79" s="83"/>
      <c r="WD79" s="83"/>
      <c r="WE79" s="83"/>
      <c r="WF79" s="83"/>
      <c r="WG79" s="83"/>
      <c r="WH79" s="83"/>
      <c r="WI79" s="83"/>
      <c r="WJ79" s="83"/>
      <c r="WK79" s="83"/>
      <c r="WL79" s="83"/>
      <c r="WM79" s="83"/>
      <c r="WN79" s="83"/>
      <c r="WO79" s="83"/>
      <c r="WP79" s="83"/>
      <c r="WQ79" s="83"/>
      <c r="WR79" s="83"/>
      <c r="WS79" s="83"/>
      <c r="WT79" s="83"/>
      <c r="WU79" s="83"/>
      <c r="WV79" s="83"/>
      <c r="WW79" s="83"/>
      <c r="WX79" s="83"/>
      <c r="WY79" s="83"/>
      <c r="WZ79" s="83"/>
      <c r="XA79" s="83"/>
      <c r="XB79" s="83"/>
      <c r="XC79" s="83"/>
      <c r="XD79" s="83"/>
      <c r="XE79" s="83"/>
      <c r="XF79" s="83"/>
      <c r="XG79" s="83"/>
      <c r="XH79" s="83"/>
      <c r="XI79" s="83"/>
      <c r="XJ79" s="83"/>
      <c r="XK79" s="83"/>
      <c r="XL79" s="83"/>
      <c r="XM79" s="83"/>
      <c r="XN79" s="83"/>
      <c r="XO79" s="83"/>
      <c r="XP79" s="83"/>
      <c r="XQ79" s="83"/>
      <c r="XR79" s="83"/>
      <c r="XS79" s="83"/>
      <c r="XT79" s="83"/>
      <c r="XU79" s="83"/>
      <c r="XV79" s="83"/>
      <c r="XW79" s="83"/>
      <c r="XX79" s="83"/>
      <c r="XY79" s="83"/>
      <c r="XZ79" s="83"/>
      <c r="YA79" s="83"/>
      <c r="YB79" s="83"/>
      <c r="YC79" s="83"/>
      <c r="YD79" s="83"/>
      <c r="YE79" s="83"/>
      <c r="YF79" s="83"/>
      <c r="YG79" s="83"/>
      <c r="YH79" s="83"/>
      <c r="YI79" s="83"/>
      <c r="YJ79" s="83"/>
      <c r="YK79" s="83"/>
      <c r="YL79" s="83"/>
      <c r="YM79" s="83"/>
      <c r="YN79" s="83"/>
      <c r="YO79" s="83"/>
      <c r="YP79" s="83"/>
      <c r="YQ79" s="83"/>
      <c r="YR79" s="83"/>
      <c r="YS79" s="83"/>
      <c r="YT79" s="83"/>
      <c r="YU79" s="83"/>
      <c r="YV79" s="83"/>
      <c r="YW79" s="83"/>
      <c r="YX79" s="83"/>
      <c r="YY79" s="83"/>
      <c r="YZ79" s="83"/>
      <c r="ZA79" s="83"/>
      <c r="ZB79" s="83"/>
      <c r="ZC79" s="83"/>
      <c r="ZD79" s="83"/>
      <c r="ZE79" s="83"/>
      <c r="ZF79" s="83"/>
      <c r="ZG79" s="83"/>
      <c r="ZH79" s="83"/>
      <c r="ZI79" s="83"/>
      <c r="ZJ79" s="83"/>
      <c r="ZK79" s="83"/>
      <c r="ZL79" s="83"/>
      <c r="ZM79" s="83"/>
      <c r="ZN79" s="83"/>
      <c r="ZO79" s="83"/>
      <c r="ZP79" s="83"/>
      <c r="ZQ79" s="83"/>
      <c r="ZR79" s="83"/>
      <c r="ZS79" s="83"/>
      <c r="ZT79" s="83"/>
      <c r="ZU79" s="83"/>
      <c r="ZV79" s="83"/>
      <c r="ZW79" s="83"/>
      <c r="ZX79" s="83"/>
      <c r="ZY79" s="83"/>
      <c r="ZZ79" s="83"/>
      <c r="AAA79" s="83"/>
      <c r="AAB79" s="83"/>
      <c r="AAC79" s="83"/>
      <c r="AAD79" s="83"/>
      <c r="AAE79" s="83"/>
      <c r="AAF79" s="83"/>
      <c r="AAG79" s="83"/>
      <c r="AAH79" s="83"/>
      <c r="AAI79" s="83"/>
      <c r="AAJ79" s="83"/>
      <c r="AAK79" s="83"/>
      <c r="AAL79" s="83"/>
      <c r="AAM79" s="83"/>
      <c r="AAN79" s="83"/>
      <c r="AAO79" s="83"/>
      <c r="AAP79" s="83"/>
      <c r="AAQ79" s="83"/>
      <c r="AAR79" s="83"/>
      <c r="AAS79" s="83"/>
      <c r="AAT79" s="83"/>
      <c r="AAU79" s="83"/>
      <c r="AAV79" s="83"/>
      <c r="AAW79" s="83"/>
      <c r="AAX79" s="83"/>
      <c r="AAY79" s="83"/>
      <c r="AAZ79" s="83"/>
      <c r="ABA79" s="83"/>
      <c r="ABB79" s="83"/>
      <c r="ABC79" s="83"/>
      <c r="ABD79" s="83"/>
      <c r="ABE79" s="83"/>
      <c r="ABF79" s="83"/>
      <c r="ABG79" s="83"/>
      <c r="ABH79" s="83"/>
      <c r="ABI79" s="83"/>
      <c r="ABJ79" s="83"/>
      <c r="ABK79" s="83"/>
      <c r="ABL79" s="83"/>
      <c r="ABM79" s="83"/>
      <c r="ABN79" s="83"/>
      <c r="ABO79" s="83"/>
      <c r="ABP79" s="83"/>
      <c r="ABQ79" s="83"/>
      <c r="ABR79" s="83"/>
      <c r="ABS79" s="83"/>
      <c r="ABT79" s="83"/>
      <c r="ABU79" s="83"/>
      <c r="ABV79" s="83"/>
      <c r="ABW79" s="83"/>
      <c r="ABX79" s="83"/>
      <c r="ABY79" s="83"/>
      <c r="ABZ79" s="83"/>
      <c r="ACA79" s="83"/>
      <c r="ACB79" s="83"/>
      <c r="ACC79" s="83"/>
      <c r="ACD79" s="83"/>
      <c r="ACE79" s="83"/>
      <c r="ACF79" s="83"/>
      <c r="ACG79" s="83"/>
      <c r="ACH79" s="83"/>
      <c r="ACI79" s="83"/>
      <c r="ACJ79" s="83"/>
      <c r="ACK79" s="83"/>
      <c r="ACL79" s="83"/>
      <c r="ACM79" s="83"/>
      <c r="ACN79" s="83"/>
      <c r="ACO79" s="83"/>
      <c r="ACP79" s="83"/>
      <c r="ACQ79" s="83"/>
      <c r="ACR79" s="83"/>
      <c r="ACS79" s="83"/>
      <c r="ACT79" s="83"/>
      <c r="ACU79" s="83"/>
      <c r="ACV79" s="83"/>
      <c r="ACW79" s="83"/>
      <c r="ACX79" s="83"/>
      <c r="ACY79" s="83"/>
      <c r="ACZ79" s="83"/>
      <c r="ADA79" s="83"/>
      <c r="ADB79" s="83"/>
      <c r="ADC79" s="83"/>
      <c r="ADD79" s="83"/>
      <c r="ADE79" s="83"/>
      <c r="ADF79" s="83"/>
      <c r="ADG79" s="83"/>
      <c r="ADH79" s="83"/>
      <c r="ADI79" s="83"/>
      <c r="ADJ79" s="83"/>
      <c r="ADK79" s="83"/>
      <c r="ADL79" s="83"/>
      <c r="ADM79" s="83"/>
      <c r="ADN79" s="83"/>
      <c r="ADO79" s="83"/>
      <c r="ADP79" s="83"/>
      <c r="ADQ79" s="83"/>
      <c r="ADR79" s="83"/>
      <c r="ADS79" s="83"/>
      <c r="ADT79" s="83"/>
      <c r="ADU79" s="83"/>
      <c r="ADV79" s="83"/>
      <c r="ADW79" s="83"/>
      <c r="ADX79" s="83"/>
      <c r="ADY79" s="83"/>
      <c r="ADZ79" s="83"/>
      <c r="AEA79" s="83"/>
      <c r="AEB79" s="83"/>
      <c r="AEC79" s="83"/>
      <c r="AED79" s="83"/>
      <c r="AEE79" s="83"/>
      <c r="AEF79" s="83"/>
      <c r="AEG79" s="83"/>
      <c r="AEH79" s="83"/>
      <c r="AEI79" s="83"/>
      <c r="AEJ79" s="83"/>
      <c r="AEK79" s="83"/>
      <c r="AEL79" s="83"/>
      <c r="AEM79" s="83"/>
      <c r="AEN79" s="83"/>
      <c r="AEO79" s="83"/>
      <c r="AEP79" s="83"/>
      <c r="AEQ79" s="83"/>
      <c r="AER79" s="83"/>
      <c r="AES79" s="83"/>
      <c r="AET79" s="83"/>
      <c r="AEU79" s="83"/>
      <c r="AEV79" s="83"/>
      <c r="AEW79" s="83"/>
      <c r="AEX79" s="83"/>
      <c r="AEY79" s="83"/>
      <c r="AEZ79" s="83"/>
      <c r="AFA79" s="83"/>
      <c r="AFB79" s="83"/>
      <c r="AFC79" s="83"/>
      <c r="AFD79" s="83"/>
      <c r="AFE79" s="83"/>
      <c r="AFF79" s="83"/>
      <c r="AFG79" s="83"/>
      <c r="AFH79" s="83"/>
      <c r="AFI79" s="83"/>
      <c r="AFJ79" s="83"/>
      <c r="AFK79" s="83"/>
      <c r="AFL79" s="83"/>
      <c r="AFM79" s="83"/>
      <c r="AFN79" s="83"/>
      <c r="AFO79" s="83"/>
      <c r="AFP79" s="83"/>
      <c r="AFQ79" s="83"/>
      <c r="AFR79" s="83"/>
      <c r="AFS79" s="83"/>
      <c r="AFT79" s="83"/>
      <c r="AFU79" s="83"/>
      <c r="AFV79" s="83"/>
      <c r="AFW79" s="83"/>
      <c r="AFX79" s="83"/>
      <c r="AFY79" s="83"/>
      <c r="AFZ79" s="83"/>
      <c r="AGA79" s="83"/>
      <c r="AGB79" s="83"/>
      <c r="AGC79" s="83"/>
      <c r="AGD79" s="83"/>
      <c r="AGE79" s="83"/>
      <c r="AGF79" s="83"/>
      <c r="AGG79" s="83"/>
      <c r="AGH79" s="83"/>
      <c r="AGI79" s="83"/>
      <c r="AGJ79" s="83"/>
      <c r="AGK79" s="83"/>
      <c r="AGL79" s="83"/>
      <c r="AGM79" s="83"/>
      <c r="AGN79" s="83"/>
      <c r="AGO79" s="83"/>
      <c r="AGP79" s="83"/>
      <c r="AGQ79" s="83"/>
      <c r="AGR79" s="83"/>
      <c r="AGS79" s="83"/>
      <c r="AGT79" s="83"/>
      <c r="AGU79" s="83"/>
      <c r="AGV79" s="83"/>
      <c r="AGW79" s="83"/>
      <c r="AGX79" s="83"/>
      <c r="AGY79" s="83"/>
      <c r="AGZ79" s="83"/>
      <c r="AHA79" s="83"/>
      <c r="AHB79" s="83"/>
      <c r="AHC79" s="83"/>
      <c r="AHD79" s="83"/>
      <c r="AHE79" s="83"/>
      <c r="AHF79" s="83"/>
      <c r="AHG79" s="83"/>
      <c r="AHH79" s="83"/>
      <c r="AHI79" s="83"/>
      <c r="AHJ79" s="83"/>
      <c r="AHK79" s="83"/>
      <c r="AHL79" s="83"/>
      <c r="AHM79" s="83"/>
      <c r="AHN79" s="83"/>
      <c r="AHO79" s="83"/>
      <c r="AHP79" s="83"/>
      <c r="AHQ79" s="83"/>
      <c r="AHR79" s="83"/>
      <c r="AHS79" s="83"/>
      <c r="AHT79" s="83"/>
      <c r="AHU79" s="83"/>
      <c r="AHV79" s="83"/>
      <c r="AHW79" s="83"/>
      <c r="AHX79" s="83"/>
      <c r="AHY79" s="83"/>
      <c r="AHZ79" s="83"/>
      <c r="AIA79" s="83"/>
      <c r="AIB79" s="83"/>
      <c r="AIC79" s="83"/>
      <c r="AID79" s="83"/>
      <c r="AIE79" s="83"/>
      <c r="AIF79" s="83"/>
      <c r="AIG79" s="83"/>
      <c r="AIH79" s="83"/>
      <c r="AII79" s="83"/>
      <c r="AIJ79" s="83"/>
      <c r="AIK79" s="83"/>
      <c r="AIL79" s="83"/>
      <c r="AIM79" s="83"/>
      <c r="AIN79" s="83"/>
      <c r="AIO79" s="83"/>
      <c r="AIP79" s="83"/>
      <c r="AIQ79" s="83"/>
      <c r="AIR79" s="83"/>
      <c r="AIS79" s="83"/>
      <c r="AIT79" s="83"/>
      <c r="AIU79" s="83"/>
      <c r="AIV79" s="83"/>
      <c r="AIW79" s="83"/>
      <c r="AIX79" s="83"/>
      <c r="AIY79" s="83"/>
      <c r="AIZ79" s="83"/>
      <c r="AJA79" s="83"/>
      <c r="AJB79" s="83"/>
      <c r="AJC79" s="83"/>
      <c r="AJD79" s="83"/>
      <c r="AJE79" s="83"/>
      <c r="AJF79" s="83"/>
      <c r="AJG79" s="83"/>
      <c r="AJH79" s="83"/>
      <c r="AJI79" s="83"/>
      <c r="AJJ79" s="83"/>
      <c r="AJK79" s="83"/>
      <c r="AJL79" s="83"/>
      <c r="AJM79" s="83"/>
      <c r="AJN79" s="83"/>
      <c r="AJO79" s="83"/>
      <c r="AJP79" s="83"/>
      <c r="AJQ79" s="83"/>
      <c r="AJR79" s="83"/>
      <c r="AJS79" s="83"/>
      <c r="AJT79" s="83"/>
      <c r="AJU79" s="83"/>
      <c r="AJV79" s="83"/>
      <c r="AJW79" s="83"/>
      <c r="AJX79" s="83"/>
      <c r="AJY79" s="83"/>
      <c r="AJZ79" s="83"/>
      <c r="AKA79" s="83"/>
      <c r="AKB79" s="83"/>
      <c r="AKC79" s="83"/>
      <c r="AKD79" s="83"/>
      <c r="AKE79" s="83"/>
      <c r="AKF79" s="83"/>
      <c r="AKG79" s="83"/>
      <c r="AKH79" s="83"/>
      <c r="AKI79" s="83"/>
      <c r="AKJ79" s="83"/>
      <c r="AKK79" s="83"/>
      <c r="AKL79" s="83"/>
      <c r="AKM79" s="83"/>
      <c r="AKN79" s="83"/>
      <c r="AKO79" s="83"/>
      <c r="AKP79" s="83"/>
      <c r="AKQ79" s="83"/>
      <c r="AKR79" s="83"/>
      <c r="AKS79" s="83"/>
      <c r="AKT79" s="83"/>
      <c r="AKU79" s="83"/>
      <c r="AKV79" s="83"/>
      <c r="AKW79" s="83"/>
      <c r="AKX79" s="83"/>
      <c r="AKY79" s="83"/>
      <c r="AKZ79" s="83"/>
      <c r="ALA79" s="83"/>
      <c r="ALB79" s="83"/>
      <c r="ALC79" s="83"/>
      <c r="ALD79" s="83"/>
      <c r="ALE79" s="83"/>
      <c r="ALF79" s="83"/>
      <c r="ALG79" s="83"/>
      <c r="ALH79" s="83"/>
      <c r="ALI79" s="83"/>
      <c r="ALJ79" s="83"/>
      <c r="ALK79" s="83"/>
      <c r="ALL79" s="83"/>
      <c r="ALM79" s="83"/>
      <c r="ALN79" s="83"/>
      <c r="ALO79" s="83"/>
      <c r="ALP79" s="83"/>
      <c r="ALQ79" s="83"/>
      <c r="ALR79" s="83"/>
      <c r="ALS79" s="83"/>
      <c r="ALT79" s="83"/>
      <c r="ALU79" s="83"/>
      <c r="ALV79" s="83"/>
      <c r="ALW79" s="83"/>
      <c r="ALX79" s="83"/>
      <c r="ALY79" s="83"/>
      <c r="ALZ79" s="83"/>
      <c r="AMA79" s="83"/>
      <c r="AMB79" s="83"/>
      <c r="AMC79" s="83"/>
      <c r="AMD79" s="83"/>
      <c r="AME79" s="83"/>
      <c r="AMF79" s="83"/>
      <c r="AMG79" s="83"/>
      <c r="AMH79" s="83"/>
      <c r="AMI79" s="83"/>
      <c r="AMJ79" s="83"/>
      <c r="AMK79" s="83"/>
      <c r="AML79" s="83"/>
      <c r="AMM79" s="83"/>
      <c r="AMN79" s="83"/>
      <c r="AMO79" s="83"/>
      <c r="AMP79" s="83"/>
      <c r="AMQ79" s="83"/>
      <c r="AMR79" s="83"/>
      <c r="AMS79" s="83"/>
      <c r="AMT79" s="83"/>
      <c r="AMU79" s="83"/>
      <c r="AMV79" s="83"/>
      <c r="AMW79" s="83"/>
      <c r="AMX79" s="38"/>
      <c r="AMY79" s="38"/>
      <c r="AMZ79" s="38"/>
      <c r="ANA79" s="38"/>
      <c r="ANB79" s="38"/>
      <c r="ANC79" s="38"/>
      <c r="AND79" s="38"/>
      <c r="ANE79" s="38"/>
      <c r="ANF79" s="38"/>
      <c r="ANG79" s="38"/>
      <c r="ANK79" s="0"/>
      <c r="ANL79" s="0"/>
      <c r="ANM79" s="0"/>
      <c r="XFD79" s="0"/>
    </row>
    <row r="80" s="6" customFormat="true" ht="15" hidden="false" customHeight="true" outlineLevel="0" collapsed="false">
      <c r="A80" s="1" t="n">
        <v>25</v>
      </c>
      <c r="B80" s="1" t="n">
        <v>25</v>
      </c>
      <c r="C80" s="2" t="s">
        <v>63</v>
      </c>
      <c r="D80" s="3" t="n">
        <v>-0.0314527</v>
      </c>
      <c r="E80" s="3" t="n">
        <v>-0.0298772</v>
      </c>
      <c r="F80" s="3" t="n">
        <v>0.940512913380361</v>
      </c>
      <c r="G80" s="3" t="n">
        <v>0.0815338</v>
      </c>
      <c r="H80" s="3" t="n">
        <v>0.0935086</v>
      </c>
      <c r="I80" s="3" t="n">
        <v>1.19129672652275</v>
      </c>
      <c r="J80" s="3" t="n">
        <v>-0.00134995</v>
      </c>
      <c r="K80" s="3" t="n">
        <v>-0.0548637</v>
      </c>
      <c r="L80" s="3" t="n">
        <v>0.945337143032669</v>
      </c>
      <c r="M80" s="3" t="n">
        <v>1.04993803695046</v>
      </c>
      <c r="N80" s="3" t="n">
        <v>1.0088062488609</v>
      </c>
      <c r="O80" s="3" t="n">
        <v>1.05918405259237</v>
      </c>
      <c r="P80" s="4" t="n">
        <v>1</v>
      </c>
      <c r="Q80" s="6" t="n">
        <v>1</v>
      </c>
      <c r="R80" s="6" t="n">
        <v>1</v>
      </c>
      <c r="S80" s="4" t="n">
        <v>39</v>
      </c>
      <c r="T80" s="4" t="n">
        <v>39</v>
      </c>
      <c r="U80" s="3" t="s">
        <v>74</v>
      </c>
      <c r="V80" s="3" t="n">
        <v>22</v>
      </c>
      <c r="W80" s="3" t="n">
        <v>17.8</v>
      </c>
      <c r="X80" s="2" t="s">
        <v>87</v>
      </c>
      <c r="Y80" s="8" t="n">
        <v>41963</v>
      </c>
      <c r="Z80" s="84" t="n">
        <v>41971</v>
      </c>
      <c r="AA80" s="2" t="s">
        <v>66</v>
      </c>
      <c r="AB80" s="3" t="s">
        <v>74</v>
      </c>
      <c r="AC80" s="4" t="n">
        <v>23</v>
      </c>
      <c r="AD80" s="4" t="n">
        <v>1</v>
      </c>
      <c r="AE80" s="4" t="s">
        <v>88</v>
      </c>
      <c r="AF80" s="4" t="n">
        <v>16</v>
      </c>
      <c r="AG80" s="4" t="s">
        <v>89</v>
      </c>
      <c r="AH80" s="4" t="n">
        <v>21</v>
      </c>
      <c r="AI80" s="4" t="s">
        <v>79</v>
      </c>
      <c r="AJ80" s="2" t="s">
        <v>70</v>
      </c>
      <c r="AK80" s="3" t="n">
        <v>22</v>
      </c>
      <c r="AL80" s="4" t="n">
        <v>1</v>
      </c>
      <c r="AM80" s="2" t="s">
        <v>87</v>
      </c>
      <c r="AN80" s="2"/>
      <c r="AO80" s="2"/>
      <c r="AP80" s="2"/>
      <c r="AQ80" s="2"/>
      <c r="AR80" s="2"/>
      <c r="AS80" s="2" t="s">
        <v>71</v>
      </c>
      <c r="AT80" s="2"/>
      <c r="AU80" s="2" t="n">
        <v>57</v>
      </c>
      <c r="AV80" s="85" t="n">
        <v>49</v>
      </c>
      <c r="AW80" s="85" t="n">
        <v>8</v>
      </c>
      <c r="AX80" s="86" t="s">
        <v>72</v>
      </c>
      <c r="AY80" s="87" t="n">
        <v>0</v>
      </c>
      <c r="AZ80" s="88" t="n">
        <v>0</v>
      </c>
      <c r="BA80" s="87" t="n">
        <v>0</v>
      </c>
      <c r="BB80" s="53"/>
      <c r="BC80" s="14"/>
      <c r="BD80" s="14"/>
      <c r="BE80" s="14"/>
      <c r="BF80" s="14"/>
      <c r="BG80" s="14"/>
      <c r="BH80" s="14"/>
      <c r="BI80" s="14"/>
      <c r="BJ80" s="14"/>
      <c r="BK80" s="14"/>
      <c r="BL80" s="14"/>
      <c r="BM80" s="14"/>
      <c r="BN80" s="14"/>
      <c r="BO80" s="14"/>
      <c r="BP80" s="14"/>
      <c r="BQ80" s="61"/>
      <c r="BR80" s="61"/>
      <c r="BS80" s="61"/>
      <c r="BT80" s="61"/>
      <c r="BU80" s="61"/>
      <c r="BV80" s="61"/>
      <c r="BW80" s="61"/>
      <c r="BX80" s="61"/>
      <c r="BY80" s="61"/>
      <c r="BZ80" s="61"/>
      <c r="CA80" s="61"/>
      <c r="CB80" s="61"/>
      <c r="CC80" s="61"/>
      <c r="CD80" s="61"/>
      <c r="CE80" s="61"/>
      <c r="CF80" s="61"/>
      <c r="CG80" s="61"/>
      <c r="CH80" s="61"/>
      <c r="CI80" s="61"/>
      <c r="CJ80" s="61"/>
      <c r="CK80" s="61"/>
      <c r="CL80" s="82"/>
      <c r="CM80" s="83"/>
      <c r="CN80" s="83"/>
      <c r="CO80" s="83"/>
      <c r="CP80" s="83"/>
      <c r="CQ80" s="83"/>
      <c r="CR80" s="83"/>
      <c r="CS80" s="83"/>
      <c r="CT80" s="83"/>
      <c r="CU80" s="83"/>
      <c r="CV80" s="83"/>
      <c r="CW80" s="83"/>
      <c r="CX80" s="83"/>
      <c r="CY80" s="83"/>
      <c r="CZ80" s="83"/>
      <c r="DA80" s="83"/>
      <c r="DB80" s="83"/>
      <c r="DC80" s="83"/>
      <c r="DD80" s="83"/>
      <c r="DE80" s="83"/>
      <c r="DF80" s="83"/>
      <c r="DG80" s="83"/>
      <c r="DH80" s="83"/>
      <c r="DI80" s="83"/>
      <c r="DJ80" s="83"/>
      <c r="DK80" s="83"/>
      <c r="DL80" s="83"/>
      <c r="DM80" s="83"/>
      <c r="DN80" s="83"/>
      <c r="DO80" s="83"/>
      <c r="DP80" s="83"/>
      <c r="DQ80" s="83"/>
      <c r="DR80" s="83"/>
      <c r="DS80" s="83"/>
      <c r="DT80" s="83"/>
      <c r="DU80" s="83"/>
      <c r="DV80" s="83"/>
      <c r="DW80" s="83"/>
      <c r="DX80" s="83"/>
      <c r="DY80" s="83"/>
      <c r="DZ80" s="83"/>
      <c r="EA80" s="83"/>
      <c r="EB80" s="83"/>
      <c r="EC80" s="83"/>
      <c r="ED80" s="83"/>
      <c r="EE80" s="83"/>
      <c r="EF80" s="83"/>
      <c r="EG80" s="83"/>
      <c r="EH80" s="83"/>
      <c r="EI80" s="83"/>
      <c r="EJ80" s="83"/>
      <c r="EK80" s="83"/>
      <c r="EL80" s="83"/>
      <c r="EM80" s="83"/>
      <c r="EN80" s="83"/>
      <c r="EO80" s="83"/>
      <c r="EP80" s="83"/>
      <c r="EQ80" s="83"/>
      <c r="ER80" s="83"/>
      <c r="ES80" s="83"/>
      <c r="ET80" s="83"/>
      <c r="EU80" s="83"/>
      <c r="EV80" s="83"/>
      <c r="EW80" s="83"/>
      <c r="EX80" s="83"/>
      <c r="EY80" s="83"/>
      <c r="EZ80" s="83"/>
      <c r="FA80" s="83"/>
      <c r="FB80" s="83"/>
      <c r="FC80" s="83"/>
      <c r="FD80" s="83"/>
      <c r="FE80" s="83"/>
      <c r="FF80" s="83"/>
      <c r="FG80" s="83"/>
      <c r="FH80" s="83"/>
      <c r="FI80" s="83"/>
      <c r="FJ80" s="83"/>
      <c r="FK80" s="83"/>
      <c r="FL80" s="83"/>
      <c r="FM80" s="83"/>
      <c r="FN80" s="83"/>
      <c r="FO80" s="83"/>
      <c r="FP80" s="83"/>
      <c r="FQ80" s="83"/>
      <c r="FR80" s="83"/>
      <c r="FS80" s="83"/>
      <c r="FT80" s="83"/>
      <c r="FU80" s="83"/>
      <c r="FV80" s="83"/>
      <c r="FW80" s="83"/>
      <c r="FX80" s="83"/>
      <c r="FY80" s="83"/>
      <c r="FZ80" s="83"/>
      <c r="GA80" s="83"/>
      <c r="GB80" s="83"/>
      <c r="GC80" s="83"/>
      <c r="GD80" s="83"/>
      <c r="GE80" s="83"/>
      <c r="GF80" s="83"/>
      <c r="GG80" s="83"/>
      <c r="GH80" s="83"/>
      <c r="GI80" s="83"/>
      <c r="GJ80" s="83"/>
      <c r="GK80" s="83"/>
      <c r="GL80" s="83"/>
      <c r="GM80" s="83"/>
      <c r="GN80" s="83"/>
      <c r="GO80" s="83"/>
      <c r="GP80" s="83"/>
      <c r="GQ80" s="83"/>
      <c r="GR80" s="83"/>
      <c r="GS80" s="83"/>
      <c r="GT80" s="83"/>
      <c r="GU80" s="83"/>
      <c r="GV80" s="83"/>
      <c r="GW80" s="83"/>
      <c r="GX80" s="83"/>
      <c r="GY80" s="83"/>
      <c r="GZ80" s="83"/>
      <c r="HA80" s="83"/>
      <c r="HB80" s="83"/>
      <c r="HC80" s="83"/>
      <c r="HD80" s="83"/>
      <c r="HE80" s="83"/>
      <c r="HF80" s="83"/>
      <c r="HG80" s="83"/>
      <c r="HH80" s="83"/>
      <c r="HI80" s="83"/>
      <c r="HJ80" s="83"/>
      <c r="HK80" s="83"/>
      <c r="HL80" s="83"/>
      <c r="HM80" s="83"/>
      <c r="HN80" s="83"/>
      <c r="HO80" s="83"/>
      <c r="HP80" s="83"/>
      <c r="HQ80" s="83"/>
      <c r="HR80" s="83"/>
      <c r="HS80" s="83"/>
      <c r="HT80" s="83"/>
      <c r="HU80" s="83"/>
      <c r="HV80" s="83"/>
      <c r="HW80" s="83"/>
      <c r="HX80" s="83"/>
      <c r="HY80" s="83"/>
      <c r="HZ80" s="83"/>
      <c r="IA80" s="83"/>
      <c r="IB80" s="83"/>
      <c r="IC80" s="83"/>
      <c r="ID80" s="83"/>
      <c r="IE80" s="83"/>
      <c r="IF80" s="83"/>
      <c r="IG80" s="83"/>
      <c r="IH80" s="83"/>
      <c r="II80" s="83"/>
      <c r="IJ80" s="83"/>
      <c r="IK80" s="83"/>
      <c r="IL80" s="83"/>
      <c r="IM80" s="83"/>
      <c r="IN80" s="83"/>
      <c r="IO80" s="83"/>
      <c r="IP80" s="83"/>
      <c r="IQ80" s="83"/>
      <c r="IR80" s="83"/>
      <c r="IS80" s="83"/>
      <c r="IT80" s="83"/>
      <c r="IU80" s="83"/>
      <c r="IV80" s="83"/>
      <c r="IW80" s="83"/>
      <c r="IX80" s="83"/>
      <c r="IY80" s="83"/>
      <c r="IZ80" s="83"/>
      <c r="JA80" s="83"/>
      <c r="JB80" s="83"/>
      <c r="JC80" s="83"/>
      <c r="JD80" s="83"/>
      <c r="JE80" s="83"/>
      <c r="JF80" s="83"/>
      <c r="JG80" s="83"/>
      <c r="JH80" s="83"/>
      <c r="JI80" s="83"/>
      <c r="JJ80" s="83"/>
      <c r="JK80" s="83"/>
      <c r="JL80" s="83"/>
      <c r="JM80" s="83"/>
      <c r="JN80" s="83"/>
      <c r="JO80" s="83"/>
      <c r="JP80" s="83"/>
      <c r="JQ80" s="83"/>
      <c r="JR80" s="83"/>
      <c r="JS80" s="83"/>
      <c r="JT80" s="83"/>
      <c r="JU80" s="83"/>
      <c r="JV80" s="83"/>
      <c r="JW80" s="83"/>
      <c r="JX80" s="83"/>
      <c r="JY80" s="83"/>
      <c r="JZ80" s="83"/>
      <c r="KA80" s="83"/>
      <c r="KB80" s="83"/>
      <c r="KC80" s="83"/>
      <c r="KD80" s="83"/>
      <c r="KE80" s="83"/>
      <c r="KF80" s="83"/>
      <c r="KG80" s="83"/>
      <c r="KH80" s="83"/>
      <c r="KI80" s="83"/>
      <c r="KJ80" s="83"/>
      <c r="KK80" s="83"/>
      <c r="KL80" s="83"/>
      <c r="KM80" s="83"/>
      <c r="KN80" s="83"/>
      <c r="KO80" s="83"/>
      <c r="KP80" s="83"/>
      <c r="KQ80" s="83"/>
      <c r="KR80" s="83"/>
      <c r="KS80" s="83"/>
      <c r="KT80" s="83"/>
      <c r="KU80" s="83"/>
      <c r="KV80" s="83"/>
      <c r="KW80" s="83"/>
      <c r="KX80" s="83"/>
      <c r="KY80" s="83"/>
      <c r="KZ80" s="83"/>
      <c r="LA80" s="83"/>
      <c r="LB80" s="83"/>
      <c r="LC80" s="83"/>
      <c r="LD80" s="83"/>
      <c r="LE80" s="83"/>
      <c r="LF80" s="83"/>
      <c r="LG80" s="83"/>
      <c r="LH80" s="83"/>
      <c r="LI80" s="83"/>
      <c r="LJ80" s="83"/>
      <c r="LK80" s="83"/>
      <c r="LL80" s="83"/>
      <c r="LM80" s="83"/>
      <c r="LN80" s="83"/>
      <c r="LO80" s="83"/>
      <c r="LP80" s="83"/>
      <c r="LQ80" s="83"/>
      <c r="LR80" s="83"/>
      <c r="LS80" s="83"/>
      <c r="LT80" s="83"/>
      <c r="LU80" s="83"/>
      <c r="LV80" s="83"/>
      <c r="LW80" s="83"/>
      <c r="LX80" s="83"/>
      <c r="LY80" s="83"/>
      <c r="LZ80" s="83"/>
      <c r="MA80" s="83"/>
      <c r="MB80" s="83"/>
      <c r="MC80" s="83"/>
      <c r="MD80" s="83"/>
      <c r="ME80" s="83"/>
      <c r="MF80" s="83"/>
      <c r="MG80" s="83"/>
      <c r="MH80" s="83"/>
      <c r="MI80" s="83"/>
      <c r="MJ80" s="83"/>
      <c r="MK80" s="83"/>
      <c r="ML80" s="83"/>
      <c r="MM80" s="83"/>
      <c r="MN80" s="83"/>
      <c r="MO80" s="83"/>
      <c r="MP80" s="83"/>
      <c r="MQ80" s="83"/>
      <c r="MR80" s="83"/>
      <c r="MS80" s="83"/>
      <c r="MT80" s="83"/>
      <c r="MU80" s="83"/>
      <c r="MV80" s="83"/>
      <c r="MW80" s="83"/>
      <c r="MX80" s="83"/>
      <c r="MY80" s="83"/>
      <c r="MZ80" s="83"/>
      <c r="NA80" s="83"/>
      <c r="NB80" s="83"/>
      <c r="NC80" s="83"/>
      <c r="ND80" s="83"/>
      <c r="NE80" s="83"/>
      <c r="NF80" s="83"/>
      <c r="NG80" s="83"/>
      <c r="NH80" s="83"/>
      <c r="NI80" s="83"/>
      <c r="NJ80" s="83"/>
      <c r="NK80" s="83"/>
      <c r="NL80" s="83"/>
      <c r="NM80" s="83"/>
      <c r="NN80" s="83"/>
      <c r="NO80" s="83"/>
      <c r="NP80" s="83"/>
      <c r="NQ80" s="83"/>
      <c r="NR80" s="83"/>
      <c r="NS80" s="83"/>
      <c r="NT80" s="83"/>
      <c r="NU80" s="83"/>
      <c r="NV80" s="83"/>
      <c r="NW80" s="83"/>
      <c r="NX80" s="83"/>
      <c r="NY80" s="83"/>
      <c r="NZ80" s="83"/>
      <c r="OA80" s="83"/>
      <c r="OB80" s="83"/>
      <c r="OC80" s="83"/>
      <c r="OD80" s="83"/>
      <c r="OE80" s="83"/>
      <c r="OF80" s="83"/>
      <c r="OG80" s="83"/>
      <c r="OH80" s="83"/>
      <c r="OI80" s="83"/>
      <c r="OJ80" s="83"/>
      <c r="OK80" s="83"/>
      <c r="OL80" s="83"/>
      <c r="OM80" s="83"/>
      <c r="ON80" s="83"/>
      <c r="OO80" s="83"/>
      <c r="OP80" s="83"/>
      <c r="OQ80" s="83"/>
      <c r="OR80" s="83"/>
      <c r="OS80" s="83"/>
      <c r="OT80" s="83"/>
      <c r="OU80" s="83"/>
      <c r="OV80" s="83"/>
      <c r="OW80" s="83"/>
      <c r="OX80" s="83"/>
      <c r="OY80" s="83"/>
      <c r="OZ80" s="83"/>
      <c r="PA80" s="83"/>
      <c r="PB80" s="83"/>
      <c r="PC80" s="83"/>
      <c r="PD80" s="83"/>
      <c r="PE80" s="83"/>
      <c r="PF80" s="83"/>
      <c r="PG80" s="83"/>
      <c r="PH80" s="83"/>
      <c r="PI80" s="83"/>
      <c r="PJ80" s="83"/>
      <c r="PK80" s="83"/>
      <c r="PL80" s="83"/>
      <c r="PM80" s="83"/>
      <c r="PN80" s="83"/>
      <c r="PO80" s="83"/>
      <c r="PP80" s="83"/>
      <c r="PQ80" s="83"/>
      <c r="PR80" s="83"/>
      <c r="PS80" s="83"/>
      <c r="PT80" s="83"/>
      <c r="PU80" s="83"/>
      <c r="PV80" s="83"/>
      <c r="PW80" s="83"/>
      <c r="PX80" s="83"/>
      <c r="PY80" s="83"/>
      <c r="PZ80" s="83"/>
      <c r="QA80" s="83"/>
      <c r="QB80" s="83"/>
      <c r="QC80" s="83"/>
      <c r="QD80" s="83"/>
      <c r="QE80" s="83"/>
      <c r="QF80" s="83"/>
      <c r="QG80" s="83"/>
      <c r="QH80" s="83"/>
      <c r="QI80" s="83"/>
      <c r="QJ80" s="83"/>
      <c r="QK80" s="83"/>
      <c r="QL80" s="83"/>
      <c r="QM80" s="83"/>
      <c r="QN80" s="83"/>
      <c r="QO80" s="83"/>
      <c r="QP80" s="83"/>
      <c r="QQ80" s="83"/>
      <c r="QR80" s="83"/>
      <c r="QS80" s="83"/>
      <c r="QT80" s="83"/>
      <c r="QU80" s="83"/>
      <c r="QV80" s="83"/>
      <c r="QW80" s="83"/>
      <c r="QX80" s="83"/>
      <c r="QY80" s="83"/>
      <c r="QZ80" s="83"/>
      <c r="RA80" s="83"/>
      <c r="RB80" s="83"/>
      <c r="RC80" s="83"/>
      <c r="RD80" s="83"/>
      <c r="RE80" s="83"/>
      <c r="RF80" s="83"/>
      <c r="RG80" s="83"/>
      <c r="RH80" s="83"/>
      <c r="RI80" s="83"/>
      <c r="RJ80" s="83"/>
      <c r="RK80" s="83"/>
      <c r="RL80" s="83"/>
      <c r="RM80" s="83"/>
      <c r="RN80" s="83"/>
      <c r="RO80" s="83"/>
      <c r="RP80" s="83"/>
      <c r="RQ80" s="83"/>
      <c r="RR80" s="83"/>
      <c r="RS80" s="83"/>
      <c r="RT80" s="83"/>
      <c r="RU80" s="83"/>
      <c r="RV80" s="83"/>
      <c r="RW80" s="83"/>
      <c r="RX80" s="83"/>
      <c r="RY80" s="83"/>
      <c r="RZ80" s="83"/>
      <c r="SA80" s="83"/>
      <c r="SB80" s="83"/>
      <c r="SC80" s="83"/>
      <c r="SD80" s="83"/>
      <c r="SE80" s="83"/>
      <c r="SF80" s="83"/>
      <c r="SG80" s="83"/>
      <c r="SH80" s="83"/>
      <c r="SI80" s="83"/>
      <c r="SJ80" s="83"/>
      <c r="SK80" s="83"/>
      <c r="SL80" s="83"/>
      <c r="SM80" s="83"/>
      <c r="SN80" s="83"/>
      <c r="SO80" s="83"/>
      <c r="SP80" s="83"/>
      <c r="SQ80" s="83"/>
      <c r="SR80" s="83"/>
      <c r="SS80" s="83"/>
      <c r="ST80" s="83"/>
      <c r="SU80" s="83"/>
      <c r="SV80" s="83"/>
      <c r="SW80" s="83"/>
      <c r="SX80" s="83"/>
      <c r="SY80" s="83"/>
      <c r="SZ80" s="83"/>
      <c r="TA80" s="83"/>
      <c r="TB80" s="83"/>
      <c r="TC80" s="83"/>
      <c r="TD80" s="83"/>
      <c r="TE80" s="83"/>
      <c r="TF80" s="83"/>
      <c r="TG80" s="83"/>
      <c r="TH80" s="83"/>
      <c r="TI80" s="83"/>
      <c r="TJ80" s="83"/>
      <c r="TK80" s="83"/>
      <c r="TL80" s="83"/>
      <c r="TM80" s="83"/>
      <c r="TN80" s="83"/>
      <c r="TO80" s="83"/>
      <c r="TP80" s="83"/>
      <c r="TQ80" s="83"/>
      <c r="TR80" s="83"/>
      <c r="TS80" s="83"/>
      <c r="TT80" s="83"/>
      <c r="TU80" s="83"/>
      <c r="TV80" s="83"/>
      <c r="TW80" s="83"/>
      <c r="TX80" s="83"/>
      <c r="TY80" s="83"/>
      <c r="TZ80" s="83"/>
      <c r="UA80" s="83"/>
      <c r="UB80" s="83"/>
      <c r="UC80" s="83"/>
      <c r="UD80" s="83"/>
      <c r="UE80" s="83"/>
      <c r="UF80" s="83"/>
      <c r="UG80" s="83"/>
      <c r="UH80" s="83"/>
      <c r="UI80" s="83"/>
      <c r="UJ80" s="83"/>
      <c r="UK80" s="83"/>
      <c r="UL80" s="83"/>
      <c r="UM80" s="83"/>
      <c r="UN80" s="83"/>
      <c r="UO80" s="83"/>
      <c r="UP80" s="83"/>
      <c r="UQ80" s="83"/>
      <c r="UR80" s="83"/>
      <c r="US80" s="83"/>
      <c r="UT80" s="83"/>
      <c r="UU80" s="83"/>
      <c r="UV80" s="83"/>
      <c r="UW80" s="83"/>
      <c r="UX80" s="83"/>
      <c r="UY80" s="83"/>
      <c r="UZ80" s="83"/>
      <c r="VA80" s="83"/>
      <c r="VB80" s="83"/>
      <c r="VC80" s="83"/>
      <c r="VD80" s="83"/>
      <c r="VE80" s="83"/>
      <c r="VF80" s="83"/>
      <c r="VG80" s="83"/>
      <c r="VH80" s="83"/>
      <c r="VI80" s="83"/>
      <c r="VJ80" s="83"/>
      <c r="VK80" s="83"/>
      <c r="VL80" s="83"/>
      <c r="VM80" s="83"/>
      <c r="VN80" s="83"/>
      <c r="VO80" s="83"/>
      <c r="VP80" s="83"/>
      <c r="VQ80" s="83"/>
      <c r="VR80" s="83"/>
      <c r="VS80" s="83"/>
      <c r="VT80" s="83"/>
      <c r="VU80" s="83"/>
      <c r="VV80" s="83"/>
      <c r="VW80" s="83"/>
      <c r="VX80" s="83"/>
      <c r="VY80" s="83"/>
      <c r="VZ80" s="83"/>
      <c r="WA80" s="83"/>
      <c r="WB80" s="83"/>
      <c r="WC80" s="83"/>
      <c r="WD80" s="83"/>
      <c r="WE80" s="83"/>
      <c r="WF80" s="83"/>
      <c r="WG80" s="83"/>
      <c r="WH80" s="83"/>
      <c r="WI80" s="83"/>
      <c r="WJ80" s="83"/>
      <c r="WK80" s="83"/>
      <c r="WL80" s="83"/>
      <c r="WM80" s="83"/>
      <c r="WN80" s="83"/>
      <c r="WO80" s="83"/>
      <c r="WP80" s="83"/>
      <c r="WQ80" s="83"/>
      <c r="WR80" s="83"/>
      <c r="WS80" s="83"/>
      <c r="WT80" s="83"/>
      <c r="WU80" s="83"/>
      <c r="WV80" s="83"/>
      <c r="WW80" s="83"/>
      <c r="WX80" s="83"/>
      <c r="WY80" s="83"/>
      <c r="WZ80" s="83"/>
      <c r="XA80" s="83"/>
      <c r="XB80" s="83"/>
      <c r="XC80" s="83"/>
      <c r="XD80" s="83"/>
      <c r="XE80" s="83"/>
      <c r="XF80" s="83"/>
      <c r="XG80" s="83"/>
      <c r="XH80" s="83"/>
      <c r="XI80" s="83"/>
      <c r="XJ80" s="83"/>
      <c r="XK80" s="83"/>
      <c r="XL80" s="83"/>
      <c r="XM80" s="83"/>
      <c r="XN80" s="83"/>
      <c r="XO80" s="83"/>
      <c r="XP80" s="83"/>
      <c r="XQ80" s="83"/>
      <c r="XR80" s="83"/>
      <c r="XS80" s="83"/>
      <c r="XT80" s="83"/>
      <c r="XU80" s="83"/>
      <c r="XV80" s="83"/>
      <c r="XW80" s="83"/>
      <c r="XX80" s="83"/>
      <c r="XY80" s="83"/>
      <c r="XZ80" s="83"/>
      <c r="YA80" s="83"/>
      <c r="YB80" s="83"/>
      <c r="YC80" s="83"/>
      <c r="YD80" s="83"/>
      <c r="YE80" s="83"/>
      <c r="YF80" s="83"/>
      <c r="YG80" s="83"/>
      <c r="YH80" s="83"/>
      <c r="YI80" s="83"/>
      <c r="YJ80" s="83"/>
      <c r="YK80" s="83"/>
      <c r="YL80" s="83"/>
      <c r="YM80" s="83"/>
      <c r="YN80" s="83"/>
      <c r="YO80" s="83"/>
      <c r="YP80" s="83"/>
      <c r="YQ80" s="83"/>
      <c r="YR80" s="83"/>
      <c r="YS80" s="83"/>
      <c r="YT80" s="83"/>
      <c r="YU80" s="83"/>
      <c r="YV80" s="83"/>
      <c r="YW80" s="83"/>
      <c r="YX80" s="83"/>
      <c r="YY80" s="83"/>
      <c r="YZ80" s="83"/>
      <c r="ZA80" s="83"/>
      <c r="ZB80" s="83"/>
      <c r="ZC80" s="83"/>
      <c r="ZD80" s="83"/>
      <c r="ZE80" s="83"/>
      <c r="ZF80" s="83"/>
      <c r="ZG80" s="83"/>
      <c r="ZH80" s="83"/>
      <c r="ZI80" s="83"/>
      <c r="ZJ80" s="83"/>
      <c r="ZK80" s="83"/>
      <c r="ZL80" s="83"/>
      <c r="ZM80" s="83"/>
      <c r="ZN80" s="83"/>
      <c r="ZO80" s="83"/>
      <c r="ZP80" s="83"/>
      <c r="ZQ80" s="83"/>
      <c r="ZR80" s="83"/>
      <c r="ZS80" s="83"/>
      <c r="ZT80" s="83"/>
      <c r="ZU80" s="83"/>
      <c r="ZV80" s="83"/>
      <c r="ZW80" s="83"/>
      <c r="ZX80" s="83"/>
      <c r="ZY80" s="83"/>
      <c r="ZZ80" s="83"/>
      <c r="AAA80" s="83"/>
      <c r="AAB80" s="83"/>
      <c r="AAC80" s="83"/>
      <c r="AAD80" s="83"/>
      <c r="AAE80" s="83"/>
      <c r="AAF80" s="83"/>
      <c r="AAG80" s="83"/>
      <c r="AAH80" s="83"/>
      <c r="AAI80" s="83"/>
      <c r="AAJ80" s="83"/>
      <c r="AAK80" s="83"/>
      <c r="AAL80" s="83"/>
      <c r="AAM80" s="83"/>
      <c r="AAN80" s="83"/>
      <c r="AAO80" s="83"/>
      <c r="AAP80" s="83"/>
      <c r="AAQ80" s="83"/>
      <c r="AAR80" s="83"/>
      <c r="AAS80" s="83"/>
      <c r="AAT80" s="83"/>
      <c r="AAU80" s="83"/>
      <c r="AAV80" s="83"/>
      <c r="AAW80" s="83"/>
      <c r="AAX80" s="83"/>
      <c r="AAY80" s="83"/>
      <c r="AAZ80" s="83"/>
      <c r="ABA80" s="83"/>
      <c r="ABB80" s="83"/>
      <c r="ABC80" s="83"/>
      <c r="ABD80" s="83"/>
      <c r="ABE80" s="83"/>
      <c r="ABF80" s="83"/>
      <c r="ABG80" s="83"/>
      <c r="ABH80" s="83"/>
      <c r="ABI80" s="83"/>
      <c r="ABJ80" s="83"/>
      <c r="ABK80" s="83"/>
      <c r="ABL80" s="83"/>
      <c r="ABM80" s="83"/>
      <c r="ABN80" s="83"/>
      <c r="ABO80" s="83"/>
      <c r="ABP80" s="83"/>
      <c r="ABQ80" s="83"/>
      <c r="ABR80" s="83"/>
      <c r="ABS80" s="83"/>
      <c r="ABT80" s="83"/>
      <c r="ABU80" s="83"/>
      <c r="ABV80" s="83"/>
      <c r="ABW80" s="83"/>
      <c r="ABX80" s="83"/>
      <c r="ABY80" s="83"/>
      <c r="ABZ80" s="83"/>
      <c r="ACA80" s="83"/>
      <c r="ACB80" s="83"/>
      <c r="ACC80" s="83"/>
      <c r="ACD80" s="83"/>
      <c r="ACE80" s="83"/>
      <c r="ACF80" s="83"/>
      <c r="ACG80" s="83"/>
      <c r="ACH80" s="83"/>
      <c r="ACI80" s="83"/>
      <c r="ACJ80" s="83"/>
      <c r="ACK80" s="83"/>
      <c r="ACL80" s="83"/>
      <c r="ACM80" s="83"/>
      <c r="ACN80" s="83"/>
      <c r="ACO80" s="83"/>
      <c r="ACP80" s="83"/>
      <c r="ACQ80" s="83"/>
      <c r="ACR80" s="83"/>
      <c r="ACS80" s="83"/>
      <c r="ACT80" s="83"/>
      <c r="ACU80" s="83"/>
      <c r="ACV80" s="83"/>
      <c r="ACW80" s="83"/>
      <c r="ACX80" s="83"/>
      <c r="ACY80" s="83"/>
      <c r="ACZ80" s="83"/>
      <c r="ADA80" s="83"/>
      <c r="ADB80" s="83"/>
      <c r="ADC80" s="83"/>
      <c r="ADD80" s="83"/>
      <c r="ADE80" s="83"/>
      <c r="ADF80" s="83"/>
      <c r="ADG80" s="83"/>
      <c r="ADH80" s="83"/>
      <c r="ADI80" s="83"/>
      <c r="ADJ80" s="83"/>
      <c r="ADK80" s="83"/>
      <c r="ADL80" s="83"/>
      <c r="ADM80" s="83"/>
      <c r="ADN80" s="83"/>
      <c r="ADO80" s="83"/>
      <c r="ADP80" s="83"/>
      <c r="ADQ80" s="83"/>
      <c r="ADR80" s="83"/>
      <c r="ADS80" s="83"/>
      <c r="ADT80" s="83"/>
      <c r="ADU80" s="83"/>
      <c r="ADV80" s="83"/>
      <c r="ADW80" s="83"/>
      <c r="ADX80" s="83"/>
      <c r="ADY80" s="83"/>
      <c r="ADZ80" s="83"/>
      <c r="AEA80" s="83"/>
      <c r="AEB80" s="83"/>
      <c r="AEC80" s="83"/>
      <c r="AED80" s="83"/>
      <c r="AEE80" s="83"/>
      <c r="AEF80" s="83"/>
      <c r="AEG80" s="83"/>
      <c r="AEH80" s="83"/>
      <c r="AEI80" s="83"/>
      <c r="AEJ80" s="83"/>
      <c r="AEK80" s="83"/>
      <c r="AEL80" s="83"/>
      <c r="AEM80" s="83"/>
      <c r="AEN80" s="83"/>
      <c r="AEO80" s="83"/>
      <c r="AEP80" s="83"/>
      <c r="AEQ80" s="83"/>
      <c r="AER80" s="83"/>
      <c r="AES80" s="83"/>
      <c r="AET80" s="83"/>
      <c r="AEU80" s="83"/>
      <c r="AEV80" s="83"/>
      <c r="AEW80" s="83"/>
      <c r="AEX80" s="83"/>
      <c r="AEY80" s="83"/>
      <c r="AEZ80" s="83"/>
      <c r="AFA80" s="83"/>
      <c r="AFB80" s="83"/>
      <c r="AFC80" s="83"/>
      <c r="AFD80" s="83"/>
      <c r="AFE80" s="83"/>
      <c r="AFF80" s="83"/>
      <c r="AFG80" s="83"/>
      <c r="AFH80" s="83"/>
      <c r="AFI80" s="83"/>
      <c r="AFJ80" s="83"/>
      <c r="AFK80" s="83"/>
      <c r="AFL80" s="83"/>
      <c r="AFM80" s="83"/>
      <c r="AFN80" s="83"/>
      <c r="AFO80" s="83"/>
      <c r="AFP80" s="83"/>
      <c r="AFQ80" s="83"/>
      <c r="AFR80" s="83"/>
      <c r="AFS80" s="83"/>
      <c r="AFT80" s="83"/>
      <c r="AFU80" s="83"/>
      <c r="AFV80" s="83"/>
      <c r="AFW80" s="83"/>
      <c r="AFX80" s="83"/>
      <c r="AFY80" s="83"/>
      <c r="AFZ80" s="83"/>
      <c r="AGA80" s="83"/>
      <c r="AGB80" s="83"/>
      <c r="AGC80" s="83"/>
      <c r="AGD80" s="83"/>
      <c r="AGE80" s="83"/>
      <c r="AGF80" s="83"/>
      <c r="AGG80" s="83"/>
      <c r="AGH80" s="83"/>
      <c r="AGI80" s="83"/>
      <c r="AGJ80" s="83"/>
      <c r="AGK80" s="83"/>
      <c r="AGL80" s="83"/>
      <c r="AGM80" s="83"/>
      <c r="AGN80" s="83"/>
      <c r="AGO80" s="83"/>
      <c r="AGP80" s="83"/>
      <c r="AGQ80" s="83"/>
      <c r="AGR80" s="83"/>
      <c r="AGS80" s="83"/>
      <c r="AGT80" s="83"/>
      <c r="AGU80" s="83"/>
      <c r="AGV80" s="83"/>
      <c r="AGW80" s="83"/>
      <c r="AGX80" s="83"/>
      <c r="AGY80" s="83"/>
      <c r="AGZ80" s="83"/>
      <c r="AHA80" s="83"/>
      <c r="AHB80" s="83"/>
      <c r="AHC80" s="83"/>
      <c r="AHD80" s="83"/>
      <c r="AHE80" s="83"/>
      <c r="AHF80" s="83"/>
      <c r="AHG80" s="83"/>
      <c r="AHH80" s="83"/>
      <c r="AHI80" s="83"/>
      <c r="AHJ80" s="83"/>
      <c r="AHK80" s="83"/>
      <c r="AHL80" s="83"/>
      <c r="AHM80" s="83"/>
      <c r="AHN80" s="83"/>
      <c r="AHO80" s="83"/>
      <c r="AHP80" s="83"/>
      <c r="AHQ80" s="83"/>
      <c r="AHR80" s="83"/>
      <c r="AHS80" s="83"/>
      <c r="AHT80" s="83"/>
      <c r="AHU80" s="83"/>
      <c r="AHV80" s="83"/>
      <c r="AHW80" s="83"/>
      <c r="AHX80" s="83"/>
      <c r="AHY80" s="83"/>
      <c r="AHZ80" s="83"/>
      <c r="AIA80" s="83"/>
      <c r="AIB80" s="83"/>
      <c r="AIC80" s="83"/>
      <c r="AID80" s="83"/>
      <c r="AIE80" s="83"/>
      <c r="AIF80" s="83"/>
      <c r="AIG80" s="83"/>
      <c r="AIH80" s="83"/>
      <c r="AII80" s="83"/>
      <c r="AIJ80" s="83"/>
      <c r="AIK80" s="83"/>
      <c r="AIL80" s="83"/>
      <c r="AIM80" s="83"/>
      <c r="AIN80" s="83"/>
      <c r="AIO80" s="83"/>
      <c r="AIP80" s="83"/>
      <c r="AIQ80" s="83"/>
      <c r="AIR80" s="83"/>
      <c r="AIS80" s="83"/>
      <c r="AIT80" s="83"/>
      <c r="AIU80" s="83"/>
      <c r="AIV80" s="83"/>
      <c r="AIW80" s="83"/>
      <c r="AIX80" s="83"/>
      <c r="AIY80" s="83"/>
      <c r="AIZ80" s="83"/>
      <c r="AJA80" s="83"/>
      <c r="AJB80" s="83"/>
      <c r="AJC80" s="83"/>
      <c r="AJD80" s="83"/>
      <c r="AJE80" s="83"/>
      <c r="AJF80" s="83"/>
      <c r="AJG80" s="83"/>
      <c r="AJH80" s="83"/>
      <c r="AJI80" s="83"/>
      <c r="AJJ80" s="83"/>
      <c r="AJK80" s="83"/>
      <c r="AJL80" s="83"/>
      <c r="AJM80" s="83"/>
      <c r="AJN80" s="83"/>
      <c r="AJO80" s="83"/>
      <c r="AJP80" s="83"/>
      <c r="AJQ80" s="83"/>
      <c r="AJR80" s="83"/>
      <c r="AJS80" s="83"/>
      <c r="AJT80" s="83"/>
      <c r="AJU80" s="83"/>
      <c r="AJV80" s="83"/>
      <c r="AJW80" s="83"/>
      <c r="AJX80" s="83"/>
      <c r="AJY80" s="83"/>
      <c r="AJZ80" s="83"/>
      <c r="AKA80" s="83"/>
      <c r="AKB80" s="83"/>
      <c r="AKC80" s="83"/>
      <c r="AKD80" s="83"/>
      <c r="AKE80" s="83"/>
      <c r="AKF80" s="83"/>
      <c r="AKG80" s="83"/>
      <c r="AKH80" s="83"/>
      <c r="AKI80" s="83"/>
      <c r="AKJ80" s="83"/>
      <c r="AKK80" s="83"/>
      <c r="AKL80" s="83"/>
      <c r="AKM80" s="83"/>
      <c r="AKN80" s="83"/>
      <c r="AKO80" s="83"/>
      <c r="AKP80" s="83"/>
      <c r="AKQ80" s="83"/>
      <c r="AKR80" s="83"/>
      <c r="AKS80" s="83"/>
      <c r="AKT80" s="83"/>
      <c r="AKU80" s="83"/>
      <c r="AKV80" s="83"/>
      <c r="AKW80" s="83"/>
      <c r="AKX80" s="83"/>
      <c r="AKY80" s="83"/>
      <c r="AKZ80" s="83"/>
      <c r="ALA80" s="83"/>
      <c r="ALB80" s="83"/>
      <c r="ALC80" s="83"/>
      <c r="ALD80" s="83"/>
      <c r="ALE80" s="83"/>
      <c r="ALF80" s="83"/>
      <c r="ALG80" s="83"/>
      <c r="ALH80" s="83"/>
      <c r="ALI80" s="83"/>
      <c r="ALJ80" s="83"/>
      <c r="ALK80" s="83"/>
      <c r="ALL80" s="83"/>
      <c r="ALM80" s="83"/>
      <c r="ALN80" s="83"/>
      <c r="ALO80" s="83"/>
      <c r="ALP80" s="83"/>
      <c r="ALQ80" s="83"/>
      <c r="ALR80" s="83"/>
      <c r="ALS80" s="83"/>
      <c r="ALT80" s="83"/>
      <c r="ALU80" s="83"/>
      <c r="ALV80" s="83"/>
      <c r="ALW80" s="83"/>
      <c r="ALX80" s="83"/>
      <c r="ALY80" s="83"/>
      <c r="ALZ80" s="83"/>
      <c r="AMA80" s="83"/>
      <c r="AMB80" s="83"/>
      <c r="AMC80" s="83"/>
      <c r="AMD80" s="83"/>
      <c r="AME80" s="83"/>
      <c r="AMF80" s="83"/>
      <c r="AMG80" s="83"/>
      <c r="AMH80" s="83"/>
      <c r="AMI80" s="83"/>
      <c r="AMJ80" s="83"/>
      <c r="AMK80" s="83"/>
      <c r="AML80" s="83"/>
      <c r="AMM80" s="83"/>
      <c r="AMN80" s="83"/>
      <c r="AMO80" s="83"/>
      <c r="AMP80" s="83"/>
      <c r="AMQ80" s="83"/>
      <c r="AMR80" s="83"/>
      <c r="AMS80" s="83"/>
      <c r="AMT80" s="83"/>
      <c r="AMU80" s="83"/>
      <c r="AMV80" s="83"/>
      <c r="AMW80" s="83"/>
      <c r="AMX80" s="38"/>
      <c r="AMY80" s="38"/>
      <c r="AMZ80" s="38"/>
      <c r="ANA80" s="38"/>
      <c r="ANB80" s="38"/>
      <c r="ANC80" s="38"/>
      <c r="AND80" s="38"/>
      <c r="ANE80" s="38"/>
      <c r="ANF80" s="38"/>
      <c r="ANG80" s="38"/>
      <c r="ANK80" s="0"/>
      <c r="ANL80" s="0"/>
      <c r="ANM80" s="0"/>
      <c r="XFD80" s="0"/>
    </row>
    <row r="81" s="6" customFormat="true" ht="16.5" hidden="false" customHeight="true" outlineLevel="0" collapsed="false">
      <c r="A81" s="69" t="n">
        <v>26</v>
      </c>
      <c r="B81" s="69" t="n">
        <v>26</v>
      </c>
      <c r="C81" s="70" t="s">
        <v>63</v>
      </c>
      <c r="D81" s="71" t="n">
        <v>-0.0122113</v>
      </c>
      <c r="E81" s="71" t="n">
        <v>-0.0304004</v>
      </c>
      <c r="F81" s="71" t="n">
        <v>0.958283419284592</v>
      </c>
      <c r="G81" s="71" t="n">
        <v>0.0346905</v>
      </c>
      <c r="H81" s="71" t="n">
        <v>-0.00690348</v>
      </c>
      <c r="I81" s="71" t="n">
        <v>1.02817668003116</v>
      </c>
      <c r="J81" s="71" t="n">
        <v>-0.0219084</v>
      </c>
      <c r="K81" s="71" t="n">
        <v>-0.0843691</v>
      </c>
      <c r="L81" s="71" t="n">
        <v>0.89917509236354</v>
      </c>
      <c r="M81" s="71" t="n">
        <v>1.00057096293732</v>
      </c>
      <c r="N81" s="71" t="n">
        <v>0.885437877057058</v>
      </c>
      <c r="O81" s="71" t="n">
        <v>0.885943429268157</v>
      </c>
      <c r="P81" s="72" t="n">
        <v>1</v>
      </c>
      <c r="Q81" s="73" t="n">
        <v>2</v>
      </c>
      <c r="R81" s="73" t="n">
        <v>2</v>
      </c>
      <c r="S81" s="72" t="n">
        <v>23</v>
      </c>
      <c r="T81" s="72" t="n">
        <v>23</v>
      </c>
      <c r="U81" s="71" t="s">
        <v>64</v>
      </c>
      <c r="V81" s="71" t="n">
        <v>32.5</v>
      </c>
      <c r="W81" s="71" t="n">
        <v>32.3</v>
      </c>
      <c r="X81" s="70" t="s">
        <v>65</v>
      </c>
      <c r="Y81" s="74" t="n">
        <v>41918</v>
      </c>
      <c r="Z81" s="75" t="n">
        <v>41919</v>
      </c>
      <c r="AA81" s="70" t="s">
        <v>66</v>
      </c>
      <c r="AB81" s="71" t="s">
        <v>64</v>
      </c>
      <c r="AC81" s="71" t="s">
        <v>64</v>
      </c>
      <c r="AD81" s="71" t="n">
        <v>2</v>
      </c>
      <c r="AE81" s="72" t="s">
        <v>67</v>
      </c>
      <c r="AF81" s="72" t="n">
        <v>27</v>
      </c>
      <c r="AG81" s="72" t="s">
        <v>68</v>
      </c>
      <c r="AH81" s="72" t="n">
        <v>25</v>
      </c>
      <c r="AI81" s="72" t="s">
        <v>69</v>
      </c>
      <c r="AJ81" s="70" t="s">
        <v>70</v>
      </c>
      <c r="AK81" s="71" t="n">
        <v>32.5</v>
      </c>
      <c r="AL81" s="72" t="n">
        <v>3</v>
      </c>
      <c r="AM81" s="70" t="s">
        <v>65</v>
      </c>
      <c r="AN81" s="70"/>
      <c r="AO81" s="76" t="s">
        <v>71</v>
      </c>
      <c r="AP81" s="70"/>
      <c r="AQ81" s="70"/>
      <c r="AR81" s="70"/>
      <c r="AS81" s="70"/>
      <c r="AT81" s="70"/>
      <c r="AU81" s="70" t="n">
        <v>5</v>
      </c>
      <c r="AV81" s="77" t="n">
        <v>4</v>
      </c>
      <c r="AW81" s="77" t="n">
        <v>1</v>
      </c>
      <c r="AX81" s="78" t="s">
        <v>72</v>
      </c>
      <c r="AY81" s="79" t="n">
        <v>0</v>
      </c>
      <c r="AZ81" s="79" t="n">
        <v>0</v>
      </c>
      <c r="BA81" s="79" t="n">
        <v>0</v>
      </c>
      <c r="BB81" s="53"/>
      <c r="BC81" s="14"/>
      <c r="BD81" s="14"/>
      <c r="BE81" s="14"/>
      <c r="BF81" s="14"/>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82"/>
      <c r="CM81" s="83"/>
      <c r="CN81" s="83"/>
      <c r="CO81" s="83"/>
      <c r="CP81" s="83"/>
      <c r="CQ81" s="83"/>
      <c r="CR81" s="83"/>
      <c r="CS81" s="83"/>
      <c r="CT81" s="83"/>
      <c r="CU81" s="83"/>
      <c r="CV81" s="83"/>
      <c r="CW81" s="83"/>
      <c r="CX81" s="83"/>
      <c r="CY81" s="83"/>
      <c r="CZ81" s="83"/>
      <c r="DA81" s="83"/>
      <c r="DB81" s="83"/>
      <c r="DC81" s="83"/>
      <c r="DD81" s="83"/>
      <c r="DE81" s="83"/>
      <c r="DF81" s="83"/>
      <c r="DG81" s="83"/>
      <c r="DH81" s="83"/>
      <c r="DI81" s="83"/>
      <c r="DJ81" s="83"/>
      <c r="DK81" s="83"/>
      <c r="DL81" s="83"/>
      <c r="DM81" s="83"/>
      <c r="DN81" s="83"/>
      <c r="DO81" s="83"/>
      <c r="DP81" s="83"/>
      <c r="DQ81" s="83"/>
      <c r="DR81" s="83"/>
      <c r="DS81" s="83"/>
      <c r="DT81" s="83"/>
      <c r="DU81" s="83"/>
      <c r="DV81" s="83"/>
      <c r="DW81" s="83"/>
      <c r="DX81" s="83"/>
      <c r="DY81" s="83"/>
      <c r="DZ81" s="83"/>
      <c r="EA81" s="83"/>
      <c r="EB81" s="83"/>
      <c r="EC81" s="83"/>
      <c r="ED81" s="83"/>
      <c r="EE81" s="83"/>
      <c r="EF81" s="83"/>
      <c r="EG81" s="83"/>
      <c r="EH81" s="83"/>
      <c r="EI81" s="83"/>
      <c r="EJ81" s="83"/>
      <c r="EK81" s="83"/>
      <c r="EL81" s="83"/>
      <c r="EM81" s="83"/>
      <c r="EN81" s="83"/>
      <c r="EO81" s="83"/>
      <c r="EP81" s="83"/>
      <c r="EQ81" s="83"/>
      <c r="ER81" s="83"/>
      <c r="ES81" s="83"/>
      <c r="ET81" s="83"/>
      <c r="EU81" s="83"/>
      <c r="EV81" s="83"/>
      <c r="EW81" s="83"/>
      <c r="EX81" s="83"/>
      <c r="EY81" s="83"/>
      <c r="EZ81" s="83"/>
      <c r="FA81" s="83"/>
      <c r="FB81" s="83"/>
      <c r="FC81" s="83"/>
      <c r="FD81" s="83"/>
      <c r="FE81" s="83"/>
      <c r="FF81" s="83"/>
      <c r="FG81" s="83"/>
      <c r="FH81" s="83"/>
      <c r="FI81" s="83"/>
      <c r="FJ81" s="83"/>
      <c r="FK81" s="83"/>
      <c r="FL81" s="83"/>
      <c r="FM81" s="83"/>
      <c r="FN81" s="83"/>
      <c r="FO81" s="83"/>
      <c r="FP81" s="83"/>
      <c r="FQ81" s="83"/>
      <c r="FR81" s="83"/>
      <c r="FS81" s="83"/>
      <c r="FT81" s="83"/>
      <c r="FU81" s="83"/>
      <c r="FV81" s="83"/>
      <c r="FW81" s="83"/>
      <c r="FX81" s="83"/>
      <c r="FY81" s="83"/>
      <c r="FZ81" s="83"/>
      <c r="GA81" s="83"/>
      <c r="GB81" s="83"/>
      <c r="GC81" s="83"/>
      <c r="GD81" s="83"/>
      <c r="GE81" s="83"/>
      <c r="GF81" s="83"/>
      <c r="GG81" s="83"/>
      <c r="GH81" s="83"/>
      <c r="GI81" s="83"/>
      <c r="GJ81" s="83"/>
      <c r="GK81" s="83"/>
      <c r="GL81" s="83"/>
      <c r="GM81" s="83"/>
      <c r="GN81" s="83"/>
      <c r="GO81" s="83"/>
      <c r="GP81" s="83"/>
      <c r="GQ81" s="83"/>
      <c r="GR81" s="83"/>
      <c r="GS81" s="83"/>
      <c r="GT81" s="83"/>
      <c r="GU81" s="83"/>
      <c r="GV81" s="83"/>
      <c r="GW81" s="83"/>
      <c r="GX81" s="83"/>
      <c r="GY81" s="83"/>
      <c r="GZ81" s="83"/>
      <c r="HA81" s="83"/>
      <c r="HB81" s="83"/>
      <c r="HC81" s="83"/>
      <c r="HD81" s="83"/>
      <c r="HE81" s="83"/>
      <c r="HF81" s="83"/>
      <c r="HG81" s="83"/>
      <c r="HH81" s="83"/>
      <c r="HI81" s="83"/>
      <c r="HJ81" s="83"/>
      <c r="HK81" s="83"/>
      <c r="HL81" s="83"/>
      <c r="HM81" s="83"/>
      <c r="HN81" s="83"/>
      <c r="HO81" s="83"/>
      <c r="HP81" s="83"/>
      <c r="HQ81" s="83"/>
      <c r="HR81" s="83"/>
      <c r="HS81" s="83"/>
      <c r="HT81" s="83"/>
      <c r="HU81" s="83"/>
      <c r="HV81" s="83"/>
      <c r="HW81" s="83"/>
      <c r="HX81" s="83"/>
      <c r="HY81" s="83"/>
      <c r="HZ81" s="83"/>
      <c r="IA81" s="83"/>
      <c r="IB81" s="83"/>
      <c r="IC81" s="83"/>
      <c r="ID81" s="83"/>
      <c r="IE81" s="83"/>
      <c r="IF81" s="83"/>
      <c r="IG81" s="83"/>
      <c r="IH81" s="83"/>
      <c r="II81" s="83"/>
      <c r="IJ81" s="83"/>
      <c r="IK81" s="83"/>
      <c r="IL81" s="83"/>
      <c r="IM81" s="83"/>
      <c r="IN81" s="83"/>
      <c r="IO81" s="83"/>
      <c r="IP81" s="83"/>
      <c r="IQ81" s="83"/>
      <c r="IR81" s="83"/>
      <c r="IS81" s="83"/>
      <c r="IT81" s="83"/>
      <c r="IU81" s="83"/>
      <c r="IV81" s="83"/>
      <c r="IW81" s="83"/>
      <c r="IX81" s="83"/>
      <c r="IY81" s="83"/>
      <c r="IZ81" s="83"/>
      <c r="JA81" s="83"/>
      <c r="JB81" s="83"/>
      <c r="JC81" s="83"/>
      <c r="JD81" s="83"/>
      <c r="JE81" s="83"/>
      <c r="JF81" s="83"/>
      <c r="JG81" s="83"/>
      <c r="JH81" s="83"/>
      <c r="JI81" s="83"/>
      <c r="JJ81" s="83"/>
      <c r="JK81" s="83"/>
      <c r="JL81" s="83"/>
      <c r="JM81" s="83"/>
      <c r="JN81" s="83"/>
      <c r="JO81" s="83"/>
      <c r="JP81" s="83"/>
      <c r="JQ81" s="83"/>
      <c r="JR81" s="83"/>
      <c r="JS81" s="83"/>
      <c r="JT81" s="83"/>
      <c r="JU81" s="83"/>
      <c r="JV81" s="83"/>
      <c r="JW81" s="83"/>
      <c r="JX81" s="83"/>
      <c r="JY81" s="83"/>
      <c r="JZ81" s="83"/>
      <c r="KA81" s="83"/>
      <c r="KB81" s="83"/>
      <c r="KC81" s="83"/>
      <c r="KD81" s="83"/>
      <c r="KE81" s="83"/>
      <c r="KF81" s="83"/>
      <c r="KG81" s="83"/>
      <c r="KH81" s="83"/>
      <c r="KI81" s="83"/>
      <c r="KJ81" s="83"/>
      <c r="KK81" s="83"/>
      <c r="KL81" s="83"/>
      <c r="KM81" s="83"/>
      <c r="KN81" s="83"/>
      <c r="KO81" s="83"/>
      <c r="KP81" s="83"/>
      <c r="KQ81" s="83"/>
      <c r="KR81" s="83"/>
      <c r="KS81" s="83"/>
      <c r="KT81" s="83"/>
      <c r="KU81" s="83"/>
      <c r="KV81" s="83"/>
      <c r="KW81" s="83"/>
      <c r="KX81" s="83"/>
      <c r="KY81" s="83"/>
      <c r="KZ81" s="83"/>
      <c r="LA81" s="83"/>
      <c r="LB81" s="83"/>
      <c r="LC81" s="83"/>
      <c r="LD81" s="83"/>
      <c r="LE81" s="83"/>
      <c r="LF81" s="83"/>
      <c r="LG81" s="83"/>
      <c r="LH81" s="83"/>
      <c r="LI81" s="83"/>
      <c r="LJ81" s="83"/>
      <c r="LK81" s="83"/>
      <c r="LL81" s="83"/>
      <c r="LM81" s="83"/>
      <c r="LN81" s="83"/>
      <c r="LO81" s="83"/>
      <c r="LP81" s="83"/>
      <c r="LQ81" s="83"/>
      <c r="LR81" s="83"/>
      <c r="LS81" s="83"/>
      <c r="LT81" s="83"/>
      <c r="LU81" s="83"/>
      <c r="LV81" s="83"/>
      <c r="LW81" s="83"/>
      <c r="LX81" s="83"/>
      <c r="LY81" s="83"/>
      <c r="LZ81" s="83"/>
      <c r="MA81" s="83"/>
      <c r="MB81" s="83"/>
      <c r="MC81" s="83"/>
      <c r="MD81" s="83"/>
      <c r="ME81" s="83"/>
      <c r="MF81" s="83"/>
      <c r="MG81" s="83"/>
      <c r="MH81" s="83"/>
      <c r="MI81" s="83"/>
      <c r="MJ81" s="83"/>
      <c r="MK81" s="83"/>
      <c r="ML81" s="83"/>
      <c r="MM81" s="83"/>
      <c r="MN81" s="83"/>
      <c r="MO81" s="83"/>
      <c r="MP81" s="83"/>
      <c r="MQ81" s="83"/>
      <c r="MR81" s="83"/>
      <c r="MS81" s="83"/>
      <c r="MT81" s="83"/>
      <c r="MU81" s="83"/>
      <c r="MV81" s="83"/>
      <c r="MW81" s="83"/>
      <c r="MX81" s="83"/>
      <c r="MY81" s="83"/>
      <c r="MZ81" s="83"/>
      <c r="NA81" s="83"/>
      <c r="NB81" s="83"/>
      <c r="NC81" s="83"/>
      <c r="ND81" s="83"/>
      <c r="NE81" s="83"/>
      <c r="NF81" s="83"/>
      <c r="NG81" s="83"/>
      <c r="NH81" s="83"/>
      <c r="NI81" s="83"/>
      <c r="NJ81" s="83"/>
      <c r="NK81" s="83"/>
      <c r="NL81" s="83"/>
      <c r="NM81" s="83"/>
      <c r="NN81" s="83"/>
      <c r="NO81" s="83"/>
      <c r="NP81" s="83"/>
      <c r="NQ81" s="83"/>
      <c r="NR81" s="83"/>
      <c r="NS81" s="83"/>
      <c r="NT81" s="83"/>
      <c r="NU81" s="83"/>
      <c r="NV81" s="83"/>
      <c r="NW81" s="83"/>
      <c r="NX81" s="83"/>
      <c r="NY81" s="83"/>
      <c r="NZ81" s="83"/>
      <c r="OA81" s="83"/>
      <c r="OB81" s="83"/>
      <c r="OC81" s="83"/>
      <c r="OD81" s="83"/>
      <c r="OE81" s="83"/>
      <c r="OF81" s="83"/>
      <c r="OG81" s="83"/>
      <c r="OH81" s="83"/>
      <c r="OI81" s="83"/>
      <c r="OJ81" s="83"/>
      <c r="OK81" s="83"/>
      <c r="OL81" s="83"/>
      <c r="OM81" s="83"/>
      <c r="ON81" s="83"/>
      <c r="OO81" s="83"/>
      <c r="OP81" s="83"/>
      <c r="OQ81" s="83"/>
      <c r="OR81" s="83"/>
      <c r="OS81" s="83"/>
      <c r="OT81" s="83"/>
      <c r="OU81" s="83"/>
      <c r="OV81" s="83"/>
      <c r="OW81" s="83"/>
      <c r="OX81" s="83"/>
      <c r="OY81" s="83"/>
      <c r="OZ81" s="83"/>
      <c r="PA81" s="83"/>
      <c r="PB81" s="83"/>
      <c r="PC81" s="83"/>
      <c r="PD81" s="83"/>
      <c r="PE81" s="83"/>
      <c r="PF81" s="83"/>
      <c r="PG81" s="83"/>
      <c r="PH81" s="83"/>
      <c r="PI81" s="83"/>
      <c r="PJ81" s="83"/>
      <c r="PK81" s="83"/>
      <c r="PL81" s="83"/>
      <c r="PM81" s="83"/>
      <c r="PN81" s="83"/>
      <c r="PO81" s="83"/>
      <c r="PP81" s="83"/>
      <c r="PQ81" s="83"/>
      <c r="PR81" s="83"/>
      <c r="PS81" s="83"/>
      <c r="PT81" s="83"/>
      <c r="PU81" s="83"/>
      <c r="PV81" s="83"/>
      <c r="PW81" s="83"/>
      <c r="PX81" s="83"/>
      <c r="PY81" s="83"/>
      <c r="PZ81" s="83"/>
      <c r="QA81" s="83"/>
      <c r="QB81" s="83"/>
      <c r="QC81" s="83"/>
      <c r="QD81" s="83"/>
      <c r="QE81" s="83"/>
      <c r="QF81" s="83"/>
      <c r="QG81" s="83"/>
      <c r="QH81" s="83"/>
      <c r="QI81" s="83"/>
      <c r="QJ81" s="83"/>
      <c r="QK81" s="83"/>
      <c r="QL81" s="83"/>
      <c r="QM81" s="83"/>
      <c r="QN81" s="83"/>
      <c r="QO81" s="83"/>
      <c r="QP81" s="83"/>
      <c r="QQ81" s="83"/>
      <c r="QR81" s="83"/>
      <c r="QS81" s="83"/>
      <c r="QT81" s="83"/>
      <c r="QU81" s="83"/>
      <c r="QV81" s="83"/>
      <c r="QW81" s="83"/>
      <c r="QX81" s="83"/>
      <c r="QY81" s="83"/>
      <c r="QZ81" s="83"/>
      <c r="RA81" s="83"/>
      <c r="RB81" s="83"/>
      <c r="RC81" s="83"/>
      <c r="RD81" s="83"/>
      <c r="RE81" s="83"/>
      <c r="RF81" s="83"/>
      <c r="RG81" s="83"/>
      <c r="RH81" s="83"/>
      <c r="RI81" s="83"/>
      <c r="RJ81" s="83"/>
      <c r="RK81" s="83"/>
      <c r="RL81" s="83"/>
      <c r="RM81" s="83"/>
      <c r="RN81" s="83"/>
      <c r="RO81" s="83"/>
      <c r="RP81" s="83"/>
      <c r="RQ81" s="83"/>
      <c r="RR81" s="83"/>
      <c r="RS81" s="83"/>
      <c r="RT81" s="83"/>
      <c r="RU81" s="83"/>
      <c r="RV81" s="83"/>
      <c r="RW81" s="83"/>
      <c r="RX81" s="83"/>
      <c r="RY81" s="83"/>
      <c r="RZ81" s="83"/>
      <c r="SA81" s="83"/>
      <c r="SB81" s="83"/>
      <c r="SC81" s="83"/>
      <c r="SD81" s="83"/>
      <c r="SE81" s="83"/>
      <c r="SF81" s="83"/>
      <c r="SG81" s="83"/>
      <c r="SH81" s="83"/>
      <c r="SI81" s="83"/>
      <c r="SJ81" s="83"/>
      <c r="SK81" s="83"/>
      <c r="SL81" s="83"/>
      <c r="SM81" s="83"/>
      <c r="SN81" s="83"/>
      <c r="SO81" s="83"/>
      <c r="SP81" s="83"/>
      <c r="SQ81" s="83"/>
      <c r="SR81" s="83"/>
      <c r="SS81" s="83"/>
      <c r="ST81" s="83"/>
      <c r="SU81" s="83"/>
      <c r="SV81" s="83"/>
      <c r="SW81" s="83"/>
      <c r="SX81" s="83"/>
      <c r="SY81" s="83"/>
      <c r="SZ81" s="83"/>
      <c r="TA81" s="83"/>
      <c r="TB81" s="83"/>
      <c r="TC81" s="83"/>
      <c r="TD81" s="83"/>
      <c r="TE81" s="83"/>
      <c r="TF81" s="83"/>
      <c r="TG81" s="83"/>
      <c r="TH81" s="83"/>
      <c r="TI81" s="83"/>
      <c r="TJ81" s="83"/>
      <c r="TK81" s="83"/>
      <c r="TL81" s="83"/>
      <c r="TM81" s="83"/>
      <c r="TN81" s="83"/>
      <c r="TO81" s="83"/>
      <c r="TP81" s="83"/>
      <c r="TQ81" s="83"/>
      <c r="TR81" s="83"/>
      <c r="TS81" s="83"/>
      <c r="TT81" s="83"/>
      <c r="TU81" s="83"/>
      <c r="TV81" s="83"/>
      <c r="TW81" s="83"/>
      <c r="TX81" s="83"/>
      <c r="TY81" s="83"/>
      <c r="TZ81" s="83"/>
      <c r="UA81" s="83"/>
      <c r="UB81" s="83"/>
      <c r="UC81" s="83"/>
      <c r="UD81" s="83"/>
      <c r="UE81" s="83"/>
      <c r="UF81" s="83"/>
      <c r="UG81" s="83"/>
      <c r="UH81" s="83"/>
      <c r="UI81" s="83"/>
      <c r="UJ81" s="83"/>
      <c r="UK81" s="83"/>
      <c r="UL81" s="83"/>
      <c r="UM81" s="83"/>
      <c r="UN81" s="83"/>
      <c r="UO81" s="83"/>
      <c r="UP81" s="83"/>
      <c r="UQ81" s="83"/>
      <c r="UR81" s="83"/>
      <c r="US81" s="83"/>
      <c r="UT81" s="83"/>
      <c r="UU81" s="83"/>
      <c r="UV81" s="83"/>
      <c r="UW81" s="83"/>
      <c r="UX81" s="83"/>
      <c r="UY81" s="83"/>
      <c r="UZ81" s="83"/>
      <c r="VA81" s="83"/>
      <c r="VB81" s="83"/>
      <c r="VC81" s="83"/>
      <c r="VD81" s="83"/>
      <c r="VE81" s="83"/>
      <c r="VF81" s="83"/>
      <c r="VG81" s="83"/>
      <c r="VH81" s="83"/>
      <c r="VI81" s="83"/>
      <c r="VJ81" s="83"/>
      <c r="VK81" s="83"/>
      <c r="VL81" s="83"/>
      <c r="VM81" s="83"/>
      <c r="VN81" s="83"/>
      <c r="VO81" s="83"/>
      <c r="VP81" s="83"/>
      <c r="VQ81" s="83"/>
      <c r="VR81" s="83"/>
      <c r="VS81" s="83"/>
      <c r="VT81" s="83"/>
      <c r="VU81" s="83"/>
      <c r="VV81" s="83"/>
      <c r="VW81" s="83"/>
      <c r="VX81" s="83"/>
      <c r="VY81" s="83"/>
      <c r="VZ81" s="83"/>
      <c r="WA81" s="83"/>
      <c r="WB81" s="83"/>
      <c r="WC81" s="83"/>
      <c r="WD81" s="83"/>
      <c r="WE81" s="83"/>
      <c r="WF81" s="83"/>
      <c r="WG81" s="83"/>
      <c r="WH81" s="83"/>
      <c r="WI81" s="83"/>
      <c r="WJ81" s="83"/>
      <c r="WK81" s="83"/>
      <c r="WL81" s="83"/>
      <c r="WM81" s="83"/>
      <c r="WN81" s="83"/>
      <c r="WO81" s="83"/>
      <c r="WP81" s="83"/>
      <c r="WQ81" s="83"/>
      <c r="WR81" s="83"/>
      <c r="WS81" s="83"/>
      <c r="WT81" s="83"/>
      <c r="WU81" s="83"/>
      <c r="WV81" s="83"/>
      <c r="WW81" s="83"/>
      <c r="WX81" s="83"/>
      <c r="WY81" s="83"/>
      <c r="WZ81" s="83"/>
      <c r="XA81" s="83"/>
      <c r="XB81" s="83"/>
      <c r="XC81" s="83"/>
      <c r="XD81" s="83"/>
      <c r="XE81" s="83"/>
      <c r="XF81" s="83"/>
      <c r="XG81" s="83"/>
      <c r="XH81" s="83"/>
      <c r="XI81" s="83"/>
      <c r="XJ81" s="83"/>
      <c r="XK81" s="83"/>
      <c r="XL81" s="83"/>
      <c r="XM81" s="83"/>
      <c r="XN81" s="83"/>
      <c r="XO81" s="83"/>
      <c r="XP81" s="83"/>
      <c r="XQ81" s="83"/>
      <c r="XR81" s="83"/>
      <c r="XS81" s="83"/>
      <c r="XT81" s="83"/>
      <c r="XU81" s="83"/>
      <c r="XV81" s="83"/>
      <c r="XW81" s="83"/>
      <c r="XX81" s="83"/>
      <c r="XY81" s="83"/>
      <c r="XZ81" s="83"/>
      <c r="YA81" s="83"/>
      <c r="YB81" s="83"/>
      <c r="YC81" s="83"/>
      <c r="YD81" s="83"/>
      <c r="YE81" s="83"/>
      <c r="YF81" s="83"/>
      <c r="YG81" s="83"/>
      <c r="YH81" s="83"/>
      <c r="YI81" s="83"/>
      <c r="YJ81" s="83"/>
      <c r="YK81" s="83"/>
      <c r="YL81" s="83"/>
      <c r="YM81" s="83"/>
      <c r="YN81" s="83"/>
      <c r="YO81" s="83"/>
      <c r="YP81" s="83"/>
      <c r="YQ81" s="83"/>
      <c r="YR81" s="83"/>
      <c r="YS81" s="83"/>
      <c r="YT81" s="83"/>
      <c r="YU81" s="83"/>
      <c r="YV81" s="83"/>
      <c r="YW81" s="83"/>
      <c r="YX81" s="83"/>
      <c r="YY81" s="83"/>
      <c r="YZ81" s="83"/>
      <c r="ZA81" s="83"/>
      <c r="ZB81" s="83"/>
      <c r="ZC81" s="83"/>
      <c r="ZD81" s="83"/>
      <c r="ZE81" s="83"/>
      <c r="ZF81" s="83"/>
      <c r="ZG81" s="83"/>
      <c r="ZH81" s="83"/>
      <c r="ZI81" s="83"/>
      <c r="ZJ81" s="83"/>
      <c r="ZK81" s="83"/>
      <c r="ZL81" s="83"/>
      <c r="ZM81" s="83"/>
      <c r="ZN81" s="83"/>
      <c r="ZO81" s="83"/>
      <c r="ZP81" s="83"/>
      <c r="ZQ81" s="83"/>
      <c r="ZR81" s="83"/>
      <c r="ZS81" s="83"/>
      <c r="ZT81" s="83"/>
      <c r="ZU81" s="83"/>
      <c r="ZV81" s="83"/>
      <c r="ZW81" s="83"/>
      <c r="ZX81" s="83"/>
      <c r="ZY81" s="83"/>
      <c r="ZZ81" s="83"/>
      <c r="AAA81" s="83"/>
      <c r="AAB81" s="83"/>
      <c r="AAC81" s="83"/>
      <c r="AAD81" s="83"/>
      <c r="AAE81" s="83"/>
      <c r="AAF81" s="83"/>
      <c r="AAG81" s="83"/>
      <c r="AAH81" s="83"/>
      <c r="AAI81" s="83"/>
      <c r="AAJ81" s="83"/>
      <c r="AAK81" s="83"/>
      <c r="AAL81" s="83"/>
      <c r="AAM81" s="83"/>
      <c r="AAN81" s="83"/>
      <c r="AAO81" s="83"/>
      <c r="AAP81" s="83"/>
      <c r="AAQ81" s="83"/>
      <c r="AAR81" s="83"/>
      <c r="AAS81" s="83"/>
      <c r="AAT81" s="83"/>
      <c r="AAU81" s="83"/>
      <c r="AAV81" s="83"/>
      <c r="AAW81" s="83"/>
      <c r="AAX81" s="83"/>
      <c r="AAY81" s="83"/>
      <c r="AAZ81" s="83"/>
      <c r="ABA81" s="83"/>
      <c r="ABB81" s="83"/>
      <c r="ABC81" s="83"/>
      <c r="ABD81" s="83"/>
      <c r="ABE81" s="83"/>
      <c r="ABF81" s="83"/>
      <c r="ABG81" s="83"/>
      <c r="ABH81" s="83"/>
      <c r="ABI81" s="83"/>
      <c r="ABJ81" s="83"/>
      <c r="ABK81" s="83"/>
      <c r="ABL81" s="83"/>
      <c r="ABM81" s="83"/>
      <c r="ABN81" s="83"/>
      <c r="ABO81" s="83"/>
      <c r="ABP81" s="83"/>
      <c r="ABQ81" s="83"/>
      <c r="ABR81" s="83"/>
      <c r="ABS81" s="83"/>
      <c r="ABT81" s="83"/>
      <c r="ABU81" s="83"/>
      <c r="ABV81" s="83"/>
      <c r="ABW81" s="83"/>
      <c r="ABX81" s="83"/>
      <c r="ABY81" s="83"/>
      <c r="ABZ81" s="83"/>
      <c r="ACA81" s="83"/>
      <c r="ACB81" s="83"/>
      <c r="ACC81" s="83"/>
      <c r="ACD81" s="83"/>
      <c r="ACE81" s="83"/>
      <c r="ACF81" s="83"/>
      <c r="ACG81" s="83"/>
      <c r="ACH81" s="83"/>
      <c r="ACI81" s="83"/>
      <c r="ACJ81" s="83"/>
      <c r="ACK81" s="83"/>
      <c r="ACL81" s="83"/>
      <c r="ACM81" s="83"/>
      <c r="ACN81" s="83"/>
      <c r="ACO81" s="83"/>
      <c r="ACP81" s="83"/>
      <c r="ACQ81" s="83"/>
      <c r="ACR81" s="83"/>
      <c r="ACS81" s="83"/>
      <c r="ACT81" s="83"/>
      <c r="ACU81" s="83"/>
      <c r="ACV81" s="83"/>
      <c r="ACW81" s="83"/>
      <c r="ACX81" s="83"/>
      <c r="ACY81" s="83"/>
      <c r="ACZ81" s="83"/>
      <c r="ADA81" s="83"/>
      <c r="ADB81" s="83"/>
      <c r="ADC81" s="83"/>
      <c r="ADD81" s="83"/>
      <c r="ADE81" s="83"/>
      <c r="ADF81" s="83"/>
      <c r="ADG81" s="83"/>
      <c r="ADH81" s="83"/>
      <c r="ADI81" s="83"/>
      <c r="ADJ81" s="83"/>
      <c r="ADK81" s="83"/>
      <c r="ADL81" s="83"/>
      <c r="ADM81" s="83"/>
      <c r="ADN81" s="83"/>
      <c r="ADO81" s="83"/>
      <c r="ADP81" s="83"/>
      <c r="ADQ81" s="83"/>
      <c r="ADR81" s="83"/>
      <c r="ADS81" s="83"/>
      <c r="ADT81" s="83"/>
      <c r="ADU81" s="83"/>
      <c r="ADV81" s="83"/>
      <c r="ADW81" s="83"/>
      <c r="ADX81" s="83"/>
      <c r="ADY81" s="83"/>
      <c r="ADZ81" s="83"/>
      <c r="AEA81" s="83"/>
      <c r="AEB81" s="83"/>
      <c r="AEC81" s="83"/>
      <c r="AED81" s="83"/>
      <c r="AEE81" s="83"/>
      <c r="AEF81" s="83"/>
      <c r="AEG81" s="83"/>
      <c r="AEH81" s="83"/>
      <c r="AEI81" s="83"/>
      <c r="AEJ81" s="83"/>
      <c r="AEK81" s="83"/>
      <c r="AEL81" s="83"/>
      <c r="AEM81" s="83"/>
      <c r="AEN81" s="83"/>
      <c r="AEO81" s="83"/>
      <c r="AEP81" s="83"/>
      <c r="AEQ81" s="83"/>
      <c r="AER81" s="83"/>
      <c r="AES81" s="83"/>
      <c r="AET81" s="83"/>
      <c r="AEU81" s="83"/>
      <c r="AEV81" s="83"/>
      <c r="AEW81" s="83"/>
      <c r="AEX81" s="83"/>
      <c r="AEY81" s="83"/>
      <c r="AEZ81" s="83"/>
      <c r="AFA81" s="83"/>
      <c r="AFB81" s="83"/>
      <c r="AFC81" s="83"/>
      <c r="AFD81" s="83"/>
      <c r="AFE81" s="83"/>
      <c r="AFF81" s="83"/>
      <c r="AFG81" s="83"/>
      <c r="AFH81" s="83"/>
      <c r="AFI81" s="83"/>
      <c r="AFJ81" s="83"/>
      <c r="AFK81" s="83"/>
      <c r="AFL81" s="83"/>
      <c r="AFM81" s="83"/>
      <c r="AFN81" s="83"/>
      <c r="AFO81" s="83"/>
      <c r="AFP81" s="83"/>
      <c r="AFQ81" s="83"/>
      <c r="AFR81" s="83"/>
      <c r="AFS81" s="83"/>
      <c r="AFT81" s="83"/>
      <c r="AFU81" s="83"/>
      <c r="AFV81" s="83"/>
      <c r="AFW81" s="83"/>
      <c r="AFX81" s="83"/>
      <c r="AFY81" s="83"/>
      <c r="AFZ81" s="83"/>
      <c r="AGA81" s="83"/>
      <c r="AGB81" s="83"/>
      <c r="AGC81" s="83"/>
      <c r="AGD81" s="83"/>
      <c r="AGE81" s="83"/>
      <c r="AGF81" s="83"/>
      <c r="AGG81" s="83"/>
      <c r="AGH81" s="83"/>
      <c r="AGI81" s="83"/>
      <c r="AGJ81" s="83"/>
      <c r="AGK81" s="83"/>
      <c r="AGL81" s="83"/>
      <c r="AGM81" s="83"/>
      <c r="AGN81" s="83"/>
      <c r="AGO81" s="83"/>
      <c r="AGP81" s="83"/>
      <c r="AGQ81" s="83"/>
      <c r="AGR81" s="83"/>
      <c r="AGS81" s="83"/>
      <c r="AGT81" s="83"/>
      <c r="AGU81" s="83"/>
      <c r="AGV81" s="83"/>
      <c r="AGW81" s="83"/>
      <c r="AGX81" s="83"/>
      <c r="AGY81" s="83"/>
      <c r="AGZ81" s="83"/>
      <c r="AHA81" s="83"/>
      <c r="AHB81" s="83"/>
      <c r="AHC81" s="83"/>
      <c r="AHD81" s="83"/>
      <c r="AHE81" s="83"/>
      <c r="AHF81" s="83"/>
      <c r="AHG81" s="83"/>
      <c r="AHH81" s="83"/>
      <c r="AHI81" s="83"/>
      <c r="AHJ81" s="83"/>
      <c r="AHK81" s="83"/>
      <c r="AHL81" s="83"/>
      <c r="AHM81" s="83"/>
      <c r="AHN81" s="83"/>
      <c r="AHO81" s="83"/>
      <c r="AHP81" s="83"/>
      <c r="AHQ81" s="83"/>
      <c r="AHR81" s="83"/>
      <c r="AHS81" s="83"/>
      <c r="AHT81" s="83"/>
      <c r="AHU81" s="83"/>
      <c r="AHV81" s="83"/>
      <c r="AHW81" s="83"/>
      <c r="AHX81" s="83"/>
      <c r="AHY81" s="83"/>
      <c r="AHZ81" s="83"/>
      <c r="AIA81" s="83"/>
      <c r="AIB81" s="83"/>
      <c r="AIC81" s="83"/>
      <c r="AID81" s="83"/>
      <c r="AIE81" s="83"/>
      <c r="AIF81" s="83"/>
      <c r="AIG81" s="83"/>
      <c r="AIH81" s="83"/>
      <c r="AII81" s="83"/>
      <c r="AIJ81" s="83"/>
      <c r="AIK81" s="83"/>
      <c r="AIL81" s="83"/>
      <c r="AIM81" s="83"/>
      <c r="AIN81" s="83"/>
      <c r="AIO81" s="83"/>
      <c r="AIP81" s="83"/>
      <c r="AIQ81" s="83"/>
      <c r="AIR81" s="83"/>
      <c r="AIS81" s="83"/>
      <c r="AIT81" s="83"/>
      <c r="AIU81" s="83"/>
      <c r="AIV81" s="83"/>
      <c r="AIW81" s="83"/>
      <c r="AIX81" s="83"/>
      <c r="AIY81" s="83"/>
      <c r="AIZ81" s="83"/>
      <c r="AJA81" s="83"/>
      <c r="AJB81" s="83"/>
      <c r="AJC81" s="83"/>
      <c r="AJD81" s="83"/>
      <c r="AJE81" s="83"/>
      <c r="AJF81" s="83"/>
      <c r="AJG81" s="83"/>
      <c r="AJH81" s="83"/>
      <c r="AJI81" s="83"/>
      <c r="AJJ81" s="83"/>
      <c r="AJK81" s="83"/>
      <c r="AJL81" s="83"/>
      <c r="AJM81" s="83"/>
      <c r="AJN81" s="83"/>
      <c r="AJO81" s="83"/>
      <c r="AJP81" s="83"/>
      <c r="AJQ81" s="83"/>
      <c r="AJR81" s="83"/>
      <c r="AJS81" s="83"/>
      <c r="AJT81" s="83"/>
      <c r="AJU81" s="83"/>
      <c r="AJV81" s="83"/>
      <c r="AJW81" s="83"/>
      <c r="AJX81" s="83"/>
      <c r="AJY81" s="83"/>
      <c r="AJZ81" s="83"/>
      <c r="AKA81" s="83"/>
      <c r="AKB81" s="83"/>
      <c r="AKC81" s="83"/>
      <c r="AKD81" s="83"/>
      <c r="AKE81" s="83"/>
      <c r="AKF81" s="83"/>
      <c r="AKG81" s="83"/>
      <c r="AKH81" s="83"/>
      <c r="AKI81" s="83"/>
      <c r="AKJ81" s="83"/>
      <c r="AKK81" s="83"/>
      <c r="AKL81" s="83"/>
      <c r="AKM81" s="83"/>
      <c r="AKN81" s="83"/>
      <c r="AKO81" s="83"/>
      <c r="AKP81" s="83"/>
      <c r="AKQ81" s="83"/>
      <c r="AKR81" s="83"/>
      <c r="AKS81" s="83"/>
      <c r="AKT81" s="83"/>
      <c r="AKU81" s="83"/>
      <c r="AKV81" s="83"/>
      <c r="AKW81" s="83"/>
      <c r="AKX81" s="83"/>
      <c r="AKY81" s="83"/>
      <c r="AKZ81" s="83"/>
      <c r="ALA81" s="83"/>
      <c r="ALB81" s="83"/>
      <c r="ALC81" s="83"/>
      <c r="ALD81" s="83"/>
      <c r="ALE81" s="83"/>
      <c r="ALF81" s="83"/>
      <c r="ALG81" s="83"/>
      <c r="ALH81" s="83"/>
      <c r="ALI81" s="83"/>
      <c r="ALJ81" s="83"/>
      <c r="ALK81" s="83"/>
      <c r="ALL81" s="83"/>
      <c r="ALM81" s="83"/>
      <c r="ALN81" s="83"/>
      <c r="ALO81" s="83"/>
      <c r="ALP81" s="83"/>
      <c r="ALQ81" s="83"/>
      <c r="ALR81" s="83"/>
      <c r="ALS81" s="83"/>
      <c r="ALT81" s="83"/>
      <c r="ALU81" s="83"/>
      <c r="ALV81" s="83"/>
      <c r="ALW81" s="83"/>
      <c r="ALX81" s="83"/>
      <c r="ALY81" s="83"/>
      <c r="ALZ81" s="83"/>
      <c r="AMA81" s="83"/>
      <c r="AMB81" s="83"/>
      <c r="AMC81" s="83"/>
      <c r="AMD81" s="83"/>
      <c r="AME81" s="83"/>
      <c r="AMF81" s="83"/>
      <c r="AMG81" s="83"/>
      <c r="AMH81" s="83"/>
      <c r="AMI81" s="83"/>
      <c r="AMJ81" s="83"/>
      <c r="AMK81" s="83"/>
      <c r="AML81" s="83"/>
      <c r="AMM81" s="83"/>
      <c r="AMN81" s="83"/>
      <c r="AMO81" s="83"/>
      <c r="AMP81" s="83"/>
      <c r="AMQ81" s="83"/>
      <c r="AMR81" s="83"/>
      <c r="AMS81" s="83"/>
      <c r="AMT81" s="83"/>
      <c r="AMU81" s="83"/>
      <c r="AMV81" s="83"/>
      <c r="AMW81" s="83"/>
      <c r="AMX81" s="38"/>
      <c r="AMY81" s="38"/>
      <c r="AMZ81" s="38"/>
      <c r="ANA81" s="38"/>
      <c r="ANB81" s="38"/>
      <c r="ANC81" s="38"/>
      <c r="AND81" s="38"/>
      <c r="ANE81" s="38"/>
      <c r="ANF81" s="38"/>
      <c r="ANG81" s="38"/>
      <c r="ANK81" s="0"/>
      <c r="ANL81" s="0"/>
      <c r="ANM81" s="0"/>
      <c r="XFD81" s="0"/>
    </row>
    <row r="82" s="6" customFormat="true" ht="16.5" hidden="false" customHeight="true" outlineLevel="0" collapsed="false">
      <c r="A82" s="69" t="n">
        <v>27</v>
      </c>
      <c r="B82" s="69" t="n">
        <v>27</v>
      </c>
      <c r="C82" s="70" t="s">
        <v>63</v>
      </c>
      <c r="D82" s="71" t="n">
        <v>-0.0134856</v>
      </c>
      <c r="E82" s="71" t="n">
        <v>-0.0653674</v>
      </c>
      <c r="F82" s="71" t="n">
        <v>0.924175768298259</v>
      </c>
      <c r="G82" s="71" t="n">
        <v>0.0332569</v>
      </c>
      <c r="H82" s="71" t="n">
        <v>0.078469</v>
      </c>
      <c r="I82" s="71" t="n">
        <v>1.11820631828349</v>
      </c>
      <c r="J82" s="71" t="n">
        <v>-0.027194</v>
      </c>
      <c r="K82" s="71" t="n">
        <v>-0.160957</v>
      </c>
      <c r="L82" s="71" t="n">
        <v>0.828489595858035</v>
      </c>
      <c r="M82" s="71" t="n">
        <v>0.992604780203174</v>
      </c>
      <c r="N82" s="71" t="n">
        <v>0.862555831498056</v>
      </c>
      <c r="O82" s="71" t="n">
        <v>0.856177041537094</v>
      </c>
      <c r="P82" s="72" t="n">
        <v>1</v>
      </c>
      <c r="Q82" s="73" t="n">
        <v>2</v>
      </c>
      <c r="R82" s="73" t="n">
        <v>2</v>
      </c>
      <c r="S82" s="72" t="n">
        <v>23</v>
      </c>
      <c r="T82" s="72" t="n">
        <v>23</v>
      </c>
      <c r="U82" s="71" t="s">
        <v>64</v>
      </c>
      <c r="V82" s="71" t="n">
        <v>27.3</v>
      </c>
      <c r="W82" s="71" t="n">
        <v>26.9</v>
      </c>
      <c r="X82" s="70" t="s">
        <v>65</v>
      </c>
      <c r="Y82" s="74" t="n">
        <v>41919</v>
      </c>
      <c r="Z82" s="75" t="n">
        <v>41919</v>
      </c>
      <c r="AA82" s="70" t="s">
        <v>66</v>
      </c>
      <c r="AB82" s="71" t="s">
        <v>64</v>
      </c>
      <c r="AC82" s="71" t="s">
        <v>64</v>
      </c>
      <c r="AD82" s="71" t="n">
        <v>2</v>
      </c>
      <c r="AE82" s="72" t="s">
        <v>67</v>
      </c>
      <c r="AF82" s="72" t="n">
        <v>27</v>
      </c>
      <c r="AG82" s="72" t="s">
        <v>68</v>
      </c>
      <c r="AH82" s="72" t="n">
        <v>25</v>
      </c>
      <c r="AI82" s="72" t="s">
        <v>69</v>
      </c>
      <c r="AJ82" s="70" t="s">
        <v>70</v>
      </c>
      <c r="AK82" s="71" t="n">
        <v>27.3</v>
      </c>
      <c r="AL82" s="72" t="n">
        <v>2</v>
      </c>
      <c r="AM82" s="70" t="s">
        <v>65</v>
      </c>
      <c r="AN82" s="70"/>
      <c r="AO82" s="76" t="s">
        <v>71</v>
      </c>
      <c r="AP82" s="70"/>
      <c r="AQ82" s="70"/>
      <c r="AR82" s="70"/>
      <c r="AS82" s="70"/>
      <c r="AT82" s="70"/>
      <c r="AU82" s="70" t="n">
        <v>5</v>
      </c>
      <c r="AV82" s="77" t="n">
        <v>5</v>
      </c>
      <c r="AW82" s="77" t="n">
        <v>0</v>
      </c>
      <c r="AX82" s="78" t="s">
        <v>72</v>
      </c>
      <c r="AY82" s="79" t="n">
        <v>0</v>
      </c>
      <c r="AZ82" s="79" t="n">
        <v>0</v>
      </c>
      <c r="BA82" s="79" t="n">
        <v>0</v>
      </c>
      <c r="BB82" s="53"/>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82"/>
      <c r="CM82" s="83"/>
      <c r="CN82" s="83"/>
      <c r="CO82" s="83"/>
      <c r="CP82" s="83"/>
      <c r="CQ82" s="83"/>
      <c r="CR82" s="83"/>
      <c r="CS82" s="83"/>
      <c r="CT82" s="83"/>
      <c r="CU82" s="83"/>
      <c r="CV82" s="83"/>
      <c r="CW82" s="83"/>
      <c r="CX82" s="83"/>
      <c r="CY82" s="83"/>
      <c r="CZ82" s="83"/>
      <c r="DA82" s="83"/>
      <c r="DB82" s="83"/>
      <c r="DC82" s="83"/>
      <c r="DD82" s="83"/>
      <c r="DE82" s="83"/>
      <c r="DF82" s="83"/>
      <c r="DG82" s="83"/>
      <c r="DH82" s="83"/>
      <c r="DI82" s="83"/>
      <c r="DJ82" s="83"/>
      <c r="DK82" s="83"/>
      <c r="DL82" s="83"/>
      <c r="DM82" s="83"/>
      <c r="DN82" s="83"/>
      <c r="DO82" s="83"/>
      <c r="DP82" s="83"/>
      <c r="DQ82" s="83"/>
      <c r="DR82" s="83"/>
      <c r="DS82" s="83"/>
      <c r="DT82" s="83"/>
      <c r="DU82" s="83"/>
      <c r="DV82" s="83"/>
      <c r="DW82" s="83"/>
      <c r="DX82" s="83"/>
      <c r="DY82" s="83"/>
      <c r="DZ82" s="83"/>
      <c r="EA82" s="83"/>
      <c r="EB82" s="83"/>
      <c r="EC82" s="83"/>
      <c r="ED82" s="83"/>
      <c r="EE82" s="83"/>
      <c r="EF82" s="83"/>
      <c r="EG82" s="83"/>
      <c r="EH82" s="83"/>
      <c r="EI82" s="83"/>
      <c r="EJ82" s="83"/>
      <c r="EK82" s="83"/>
      <c r="EL82" s="83"/>
      <c r="EM82" s="83"/>
      <c r="EN82" s="83"/>
      <c r="EO82" s="83"/>
      <c r="EP82" s="83"/>
      <c r="EQ82" s="83"/>
      <c r="ER82" s="83"/>
      <c r="ES82" s="83"/>
      <c r="ET82" s="83"/>
      <c r="EU82" s="83"/>
      <c r="EV82" s="83"/>
      <c r="EW82" s="83"/>
      <c r="EX82" s="83"/>
      <c r="EY82" s="83"/>
      <c r="EZ82" s="83"/>
      <c r="FA82" s="83"/>
      <c r="FB82" s="83"/>
      <c r="FC82" s="83"/>
      <c r="FD82" s="83"/>
      <c r="FE82" s="83"/>
      <c r="FF82" s="83"/>
      <c r="FG82" s="83"/>
      <c r="FH82" s="83"/>
      <c r="FI82" s="83"/>
      <c r="FJ82" s="83"/>
      <c r="FK82" s="83"/>
      <c r="FL82" s="83"/>
      <c r="FM82" s="83"/>
      <c r="FN82" s="83"/>
      <c r="FO82" s="83"/>
      <c r="FP82" s="83"/>
      <c r="FQ82" s="83"/>
      <c r="FR82" s="83"/>
      <c r="FS82" s="83"/>
      <c r="FT82" s="83"/>
      <c r="FU82" s="83"/>
      <c r="FV82" s="83"/>
      <c r="FW82" s="83"/>
      <c r="FX82" s="83"/>
      <c r="FY82" s="83"/>
      <c r="FZ82" s="83"/>
      <c r="GA82" s="83"/>
      <c r="GB82" s="83"/>
      <c r="GC82" s="83"/>
      <c r="GD82" s="83"/>
      <c r="GE82" s="83"/>
      <c r="GF82" s="83"/>
      <c r="GG82" s="83"/>
      <c r="GH82" s="83"/>
      <c r="GI82" s="83"/>
      <c r="GJ82" s="83"/>
      <c r="GK82" s="83"/>
      <c r="GL82" s="83"/>
      <c r="GM82" s="83"/>
      <c r="GN82" s="83"/>
      <c r="GO82" s="83"/>
      <c r="GP82" s="83"/>
      <c r="GQ82" s="83"/>
      <c r="GR82" s="83"/>
      <c r="GS82" s="83"/>
      <c r="GT82" s="83"/>
      <c r="GU82" s="83"/>
      <c r="GV82" s="83"/>
      <c r="GW82" s="83"/>
      <c r="GX82" s="83"/>
      <c r="GY82" s="83"/>
      <c r="GZ82" s="83"/>
      <c r="HA82" s="83"/>
      <c r="HB82" s="83"/>
      <c r="HC82" s="83"/>
      <c r="HD82" s="83"/>
      <c r="HE82" s="83"/>
      <c r="HF82" s="83"/>
      <c r="HG82" s="83"/>
      <c r="HH82" s="83"/>
      <c r="HI82" s="83"/>
      <c r="HJ82" s="83"/>
      <c r="HK82" s="83"/>
      <c r="HL82" s="83"/>
      <c r="HM82" s="83"/>
      <c r="HN82" s="83"/>
      <c r="HO82" s="83"/>
      <c r="HP82" s="83"/>
      <c r="HQ82" s="83"/>
      <c r="HR82" s="83"/>
      <c r="HS82" s="83"/>
      <c r="HT82" s="83"/>
      <c r="HU82" s="83"/>
      <c r="HV82" s="83"/>
      <c r="HW82" s="83"/>
      <c r="HX82" s="83"/>
      <c r="HY82" s="83"/>
      <c r="HZ82" s="83"/>
      <c r="IA82" s="83"/>
      <c r="IB82" s="83"/>
      <c r="IC82" s="83"/>
      <c r="ID82" s="83"/>
      <c r="IE82" s="83"/>
      <c r="IF82" s="83"/>
      <c r="IG82" s="83"/>
      <c r="IH82" s="83"/>
      <c r="II82" s="83"/>
      <c r="IJ82" s="83"/>
      <c r="IK82" s="83"/>
      <c r="IL82" s="83"/>
      <c r="IM82" s="83"/>
      <c r="IN82" s="83"/>
      <c r="IO82" s="83"/>
      <c r="IP82" s="83"/>
      <c r="IQ82" s="83"/>
      <c r="IR82" s="83"/>
      <c r="IS82" s="83"/>
      <c r="IT82" s="83"/>
      <c r="IU82" s="83"/>
      <c r="IV82" s="83"/>
      <c r="IW82" s="83"/>
      <c r="IX82" s="83"/>
      <c r="IY82" s="83"/>
      <c r="IZ82" s="83"/>
      <c r="JA82" s="83"/>
      <c r="JB82" s="83"/>
      <c r="JC82" s="83"/>
      <c r="JD82" s="83"/>
      <c r="JE82" s="83"/>
      <c r="JF82" s="83"/>
      <c r="JG82" s="83"/>
      <c r="JH82" s="83"/>
      <c r="JI82" s="83"/>
      <c r="JJ82" s="83"/>
      <c r="JK82" s="83"/>
      <c r="JL82" s="83"/>
      <c r="JM82" s="83"/>
      <c r="JN82" s="83"/>
      <c r="JO82" s="83"/>
      <c r="JP82" s="83"/>
      <c r="JQ82" s="83"/>
      <c r="JR82" s="83"/>
      <c r="JS82" s="83"/>
      <c r="JT82" s="83"/>
      <c r="JU82" s="83"/>
      <c r="JV82" s="83"/>
      <c r="JW82" s="83"/>
      <c r="JX82" s="83"/>
      <c r="JY82" s="83"/>
      <c r="JZ82" s="83"/>
      <c r="KA82" s="83"/>
      <c r="KB82" s="83"/>
      <c r="KC82" s="83"/>
      <c r="KD82" s="83"/>
      <c r="KE82" s="83"/>
      <c r="KF82" s="83"/>
      <c r="KG82" s="83"/>
      <c r="KH82" s="83"/>
      <c r="KI82" s="83"/>
      <c r="KJ82" s="83"/>
      <c r="KK82" s="83"/>
      <c r="KL82" s="83"/>
      <c r="KM82" s="83"/>
      <c r="KN82" s="83"/>
      <c r="KO82" s="83"/>
      <c r="KP82" s="83"/>
      <c r="KQ82" s="83"/>
      <c r="KR82" s="83"/>
      <c r="KS82" s="83"/>
      <c r="KT82" s="83"/>
      <c r="KU82" s="83"/>
      <c r="KV82" s="83"/>
      <c r="KW82" s="83"/>
      <c r="KX82" s="83"/>
      <c r="KY82" s="83"/>
      <c r="KZ82" s="83"/>
      <c r="LA82" s="83"/>
      <c r="LB82" s="83"/>
      <c r="LC82" s="83"/>
      <c r="LD82" s="83"/>
      <c r="LE82" s="83"/>
      <c r="LF82" s="83"/>
      <c r="LG82" s="83"/>
      <c r="LH82" s="83"/>
      <c r="LI82" s="83"/>
      <c r="LJ82" s="83"/>
      <c r="LK82" s="83"/>
      <c r="LL82" s="83"/>
      <c r="LM82" s="83"/>
      <c r="LN82" s="83"/>
      <c r="LO82" s="83"/>
      <c r="LP82" s="83"/>
      <c r="LQ82" s="83"/>
      <c r="LR82" s="83"/>
      <c r="LS82" s="83"/>
      <c r="LT82" s="83"/>
      <c r="LU82" s="83"/>
      <c r="LV82" s="83"/>
      <c r="LW82" s="83"/>
      <c r="LX82" s="83"/>
      <c r="LY82" s="83"/>
      <c r="LZ82" s="83"/>
      <c r="MA82" s="83"/>
      <c r="MB82" s="83"/>
      <c r="MC82" s="83"/>
      <c r="MD82" s="83"/>
      <c r="ME82" s="83"/>
      <c r="MF82" s="83"/>
      <c r="MG82" s="83"/>
      <c r="MH82" s="83"/>
      <c r="MI82" s="83"/>
      <c r="MJ82" s="83"/>
      <c r="MK82" s="83"/>
      <c r="ML82" s="83"/>
      <c r="MM82" s="83"/>
      <c r="MN82" s="83"/>
      <c r="MO82" s="83"/>
      <c r="MP82" s="83"/>
      <c r="MQ82" s="83"/>
      <c r="MR82" s="83"/>
      <c r="MS82" s="83"/>
      <c r="MT82" s="83"/>
      <c r="MU82" s="83"/>
      <c r="MV82" s="83"/>
      <c r="MW82" s="83"/>
      <c r="MX82" s="83"/>
      <c r="MY82" s="83"/>
      <c r="MZ82" s="83"/>
      <c r="NA82" s="83"/>
      <c r="NB82" s="83"/>
      <c r="NC82" s="83"/>
      <c r="ND82" s="83"/>
      <c r="NE82" s="83"/>
      <c r="NF82" s="83"/>
      <c r="NG82" s="83"/>
      <c r="NH82" s="83"/>
      <c r="NI82" s="83"/>
      <c r="NJ82" s="83"/>
      <c r="NK82" s="83"/>
      <c r="NL82" s="83"/>
      <c r="NM82" s="83"/>
      <c r="NN82" s="83"/>
      <c r="NO82" s="83"/>
      <c r="NP82" s="83"/>
      <c r="NQ82" s="83"/>
      <c r="NR82" s="83"/>
      <c r="NS82" s="83"/>
      <c r="NT82" s="83"/>
      <c r="NU82" s="83"/>
      <c r="NV82" s="83"/>
      <c r="NW82" s="83"/>
      <c r="NX82" s="83"/>
      <c r="NY82" s="83"/>
      <c r="NZ82" s="83"/>
      <c r="OA82" s="83"/>
      <c r="OB82" s="83"/>
      <c r="OC82" s="83"/>
      <c r="OD82" s="83"/>
      <c r="OE82" s="83"/>
      <c r="OF82" s="83"/>
      <c r="OG82" s="83"/>
      <c r="OH82" s="83"/>
      <c r="OI82" s="83"/>
      <c r="OJ82" s="83"/>
      <c r="OK82" s="83"/>
      <c r="OL82" s="83"/>
      <c r="OM82" s="83"/>
      <c r="ON82" s="83"/>
      <c r="OO82" s="83"/>
      <c r="OP82" s="83"/>
      <c r="OQ82" s="83"/>
      <c r="OR82" s="83"/>
      <c r="OS82" s="83"/>
      <c r="OT82" s="83"/>
      <c r="OU82" s="83"/>
      <c r="OV82" s="83"/>
      <c r="OW82" s="83"/>
      <c r="OX82" s="83"/>
      <c r="OY82" s="83"/>
      <c r="OZ82" s="83"/>
      <c r="PA82" s="83"/>
      <c r="PB82" s="83"/>
      <c r="PC82" s="83"/>
      <c r="PD82" s="83"/>
      <c r="PE82" s="83"/>
      <c r="PF82" s="83"/>
      <c r="PG82" s="83"/>
      <c r="PH82" s="83"/>
      <c r="PI82" s="83"/>
      <c r="PJ82" s="83"/>
      <c r="PK82" s="83"/>
      <c r="PL82" s="83"/>
      <c r="PM82" s="83"/>
      <c r="PN82" s="83"/>
      <c r="PO82" s="83"/>
      <c r="PP82" s="83"/>
      <c r="PQ82" s="83"/>
      <c r="PR82" s="83"/>
      <c r="PS82" s="83"/>
      <c r="PT82" s="83"/>
      <c r="PU82" s="83"/>
      <c r="PV82" s="83"/>
      <c r="PW82" s="83"/>
      <c r="PX82" s="83"/>
      <c r="PY82" s="83"/>
      <c r="PZ82" s="83"/>
      <c r="QA82" s="83"/>
      <c r="QB82" s="83"/>
      <c r="QC82" s="83"/>
      <c r="QD82" s="83"/>
      <c r="QE82" s="83"/>
      <c r="QF82" s="83"/>
      <c r="QG82" s="83"/>
      <c r="QH82" s="83"/>
      <c r="QI82" s="83"/>
      <c r="QJ82" s="83"/>
      <c r="QK82" s="83"/>
      <c r="QL82" s="83"/>
      <c r="QM82" s="83"/>
      <c r="QN82" s="83"/>
      <c r="QO82" s="83"/>
      <c r="QP82" s="83"/>
      <c r="QQ82" s="83"/>
      <c r="QR82" s="83"/>
      <c r="QS82" s="83"/>
      <c r="QT82" s="83"/>
      <c r="QU82" s="83"/>
      <c r="QV82" s="83"/>
      <c r="QW82" s="83"/>
      <c r="QX82" s="83"/>
      <c r="QY82" s="83"/>
      <c r="QZ82" s="83"/>
      <c r="RA82" s="83"/>
      <c r="RB82" s="83"/>
      <c r="RC82" s="83"/>
      <c r="RD82" s="83"/>
      <c r="RE82" s="83"/>
      <c r="RF82" s="83"/>
      <c r="RG82" s="83"/>
      <c r="RH82" s="83"/>
      <c r="RI82" s="83"/>
      <c r="RJ82" s="83"/>
      <c r="RK82" s="83"/>
      <c r="RL82" s="83"/>
      <c r="RM82" s="83"/>
      <c r="RN82" s="83"/>
      <c r="RO82" s="83"/>
      <c r="RP82" s="83"/>
      <c r="RQ82" s="83"/>
      <c r="RR82" s="83"/>
      <c r="RS82" s="83"/>
      <c r="RT82" s="83"/>
      <c r="RU82" s="83"/>
      <c r="RV82" s="83"/>
      <c r="RW82" s="83"/>
      <c r="RX82" s="83"/>
      <c r="RY82" s="83"/>
      <c r="RZ82" s="83"/>
      <c r="SA82" s="83"/>
      <c r="SB82" s="83"/>
      <c r="SC82" s="83"/>
      <c r="SD82" s="83"/>
      <c r="SE82" s="83"/>
      <c r="SF82" s="83"/>
      <c r="SG82" s="83"/>
      <c r="SH82" s="83"/>
      <c r="SI82" s="83"/>
      <c r="SJ82" s="83"/>
      <c r="SK82" s="83"/>
      <c r="SL82" s="83"/>
      <c r="SM82" s="83"/>
      <c r="SN82" s="83"/>
      <c r="SO82" s="83"/>
      <c r="SP82" s="83"/>
      <c r="SQ82" s="83"/>
      <c r="SR82" s="83"/>
      <c r="SS82" s="83"/>
      <c r="ST82" s="83"/>
      <c r="SU82" s="83"/>
      <c r="SV82" s="83"/>
      <c r="SW82" s="83"/>
      <c r="SX82" s="83"/>
      <c r="SY82" s="83"/>
      <c r="SZ82" s="83"/>
      <c r="TA82" s="83"/>
      <c r="TB82" s="83"/>
      <c r="TC82" s="83"/>
      <c r="TD82" s="83"/>
      <c r="TE82" s="83"/>
      <c r="TF82" s="83"/>
      <c r="TG82" s="83"/>
      <c r="TH82" s="83"/>
      <c r="TI82" s="83"/>
      <c r="TJ82" s="83"/>
      <c r="TK82" s="83"/>
      <c r="TL82" s="83"/>
      <c r="TM82" s="83"/>
      <c r="TN82" s="83"/>
      <c r="TO82" s="83"/>
      <c r="TP82" s="83"/>
      <c r="TQ82" s="83"/>
      <c r="TR82" s="83"/>
      <c r="TS82" s="83"/>
      <c r="TT82" s="83"/>
      <c r="TU82" s="83"/>
      <c r="TV82" s="83"/>
      <c r="TW82" s="83"/>
      <c r="TX82" s="83"/>
      <c r="TY82" s="83"/>
      <c r="TZ82" s="83"/>
      <c r="UA82" s="83"/>
      <c r="UB82" s="83"/>
      <c r="UC82" s="83"/>
      <c r="UD82" s="83"/>
      <c r="UE82" s="83"/>
      <c r="UF82" s="83"/>
      <c r="UG82" s="83"/>
      <c r="UH82" s="83"/>
      <c r="UI82" s="83"/>
      <c r="UJ82" s="83"/>
      <c r="UK82" s="83"/>
      <c r="UL82" s="83"/>
      <c r="UM82" s="83"/>
      <c r="UN82" s="83"/>
      <c r="UO82" s="83"/>
      <c r="UP82" s="83"/>
      <c r="UQ82" s="83"/>
      <c r="UR82" s="83"/>
      <c r="US82" s="83"/>
      <c r="UT82" s="83"/>
      <c r="UU82" s="83"/>
      <c r="UV82" s="83"/>
      <c r="UW82" s="83"/>
      <c r="UX82" s="83"/>
      <c r="UY82" s="83"/>
      <c r="UZ82" s="83"/>
      <c r="VA82" s="83"/>
      <c r="VB82" s="83"/>
      <c r="VC82" s="83"/>
      <c r="VD82" s="83"/>
      <c r="VE82" s="83"/>
      <c r="VF82" s="83"/>
      <c r="VG82" s="83"/>
      <c r="VH82" s="83"/>
      <c r="VI82" s="83"/>
      <c r="VJ82" s="83"/>
      <c r="VK82" s="83"/>
      <c r="VL82" s="83"/>
      <c r="VM82" s="83"/>
      <c r="VN82" s="83"/>
      <c r="VO82" s="83"/>
      <c r="VP82" s="83"/>
      <c r="VQ82" s="83"/>
      <c r="VR82" s="83"/>
      <c r="VS82" s="83"/>
      <c r="VT82" s="83"/>
      <c r="VU82" s="83"/>
      <c r="VV82" s="83"/>
      <c r="VW82" s="83"/>
      <c r="VX82" s="83"/>
      <c r="VY82" s="83"/>
      <c r="VZ82" s="83"/>
      <c r="WA82" s="83"/>
      <c r="WB82" s="83"/>
      <c r="WC82" s="83"/>
      <c r="WD82" s="83"/>
      <c r="WE82" s="83"/>
      <c r="WF82" s="83"/>
      <c r="WG82" s="83"/>
      <c r="WH82" s="83"/>
      <c r="WI82" s="83"/>
      <c r="WJ82" s="83"/>
      <c r="WK82" s="83"/>
      <c r="WL82" s="83"/>
      <c r="WM82" s="83"/>
      <c r="WN82" s="83"/>
      <c r="WO82" s="83"/>
      <c r="WP82" s="83"/>
      <c r="WQ82" s="83"/>
      <c r="WR82" s="83"/>
      <c r="WS82" s="83"/>
      <c r="WT82" s="83"/>
      <c r="WU82" s="83"/>
      <c r="WV82" s="83"/>
      <c r="WW82" s="83"/>
      <c r="WX82" s="83"/>
      <c r="WY82" s="83"/>
      <c r="WZ82" s="83"/>
      <c r="XA82" s="83"/>
      <c r="XB82" s="83"/>
      <c r="XC82" s="83"/>
      <c r="XD82" s="83"/>
      <c r="XE82" s="83"/>
      <c r="XF82" s="83"/>
      <c r="XG82" s="83"/>
      <c r="XH82" s="83"/>
      <c r="XI82" s="83"/>
      <c r="XJ82" s="83"/>
      <c r="XK82" s="83"/>
      <c r="XL82" s="83"/>
      <c r="XM82" s="83"/>
      <c r="XN82" s="83"/>
      <c r="XO82" s="83"/>
      <c r="XP82" s="83"/>
      <c r="XQ82" s="83"/>
      <c r="XR82" s="83"/>
      <c r="XS82" s="83"/>
      <c r="XT82" s="83"/>
      <c r="XU82" s="83"/>
      <c r="XV82" s="83"/>
      <c r="XW82" s="83"/>
      <c r="XX82" s="83"/>
      <c r="XY82" s="83"/>
      <c r="XZ82" s="83"/>
      <c r="YA82" s="83"/>
      <c r="YB82" s="83"/>
      <c r="YC82" s="83"/>
      <c r="YD82" s="83"/>
      <c r="YE82" s="83"/>
      <c r="YF82" s="83"/>
      <c r="YG82" s="83"/>
      <c r="YH82" s="83"/>
      <c r="YI82" s="83"/>
      <c r="YJ82" s="83"/>
      <c r="YK82" s="83"/>
      <c r="YL82" s="83"/>
      <c r="YM82" s="83"/>
      <c r="YN82" s="83"/>
      <c r="YO82" s="83"/>
      <c r="YP82" s="83"/>
      <c r="YQ82" s="83"/>
      <c r="YR82" s="83"/>
      <c r="YS82" s="83"/>
      <c r="YT82" s="83"/>
      <c r="YU82" s="83"/>
      <c r="YV82" s="83"/>
      <c r="YW82" s="83"/>
      <c r="YX82" s="83"/>
      <c r="YY82" s="83"/>
      <c r="YZ82" s="83"/>
      <c r="ZA82" s="83"/>
      <c r="ZB82" s="83"/>
      <c r="ZC82" s="83"/>
      <c r="ZD82" s="83"/>
      <c r="ZE82" s="83"/>
      <c r="ZF82" s="83"/>
      <c r="ZG82" s="83"/>
      <c r="ZH82" s="83"/>
      <c r="ZI82" s="83"/>
      <c r="ZJ82" s="83"/>
      <c r="ZK82" s="83"/>
      <c r="ZL82" s="83"/>
      <c r="ZM82" s="83"/>
      <c r="ZN82" s="83"/>
      <c r="ZO82" s="83"/>
      <c r="ZP82" s="83"/>
      <c r="ZQ82" s="83"/>
      <c r="ZR82" s="83"/>
      <c r="ZS82" s="83"/>
      <c r="ZT82" s="83"/>
      <c r="ZU82" s="83"/>
      <c r="ZV82" s="83"/>
      <c r="ZW82" s="83"/>
      <c r="ZX82" s="83"/>
      <c r="ZY82" s="83"/>
      <c r="ZZ82" s="83"/>
      <c r="AAA82" s="83"/>
      <c r="AAB82" s="83"/>
      <c r="AAC82" s="83"/>
      <c r="AAD82" s="83"/>
      <c r="AAE82" s="83"/>
      <c r="AAF82" s="83"/>
      <c r="AAG82" s="83"/>
      <c r="AAH82" s="83"/>
      <c r="AAI82" s="83"/>
      <c r="AAJ82" s="83"/>
      <c r="AAK82" s="83"/>
      <c r="AAL82" s="83"/>
      <c r="AAM82" s="83"/>
      <c r="AAN82" s="83"/>
      <c r="AAO82" s="83"/>
      <c r="AAP82" s="83"/>
      <c r="AAQ82" s="83"/>
      <c r="AAR82" s="83"/>
      <c r="AAS82" s="83"/>
      <c r="AAT82" s="83"/>
      <c r="AAU82" s="83"/>
      <c r="AAV82" s="83"/>
      <c r="AAW82" s="83"/>
      <c r="AAX82" s="83"/>
      <c r="AAY82" s="83"/>
      <c r="AAZ82" s="83"/>
      <c r="ABA82" s="83"/>
      <c r="ABB82" s="83"/>
      <c r="ABC82" s="83"/>
      <c r="ABD82" s="83"/>
      <c r="ABE82" s="83"/>
      <c r="ABF82" s="83"/>
      <c r="ABG82" s="83"/>
      <c r="ABH82" s="83"/>
      <c r="ABI82" s="83"/>
      <c r="ABJ82" s="83"/>
      <c r="ABK82" s="83"/>
      <c r="ABL82" s="83"/>
      <c r="ABM82" s="83"/>
      <c r="ABN82" s="83"/>
      <c r="ABO82" s="83"/>
      <c r="ABP82" s="83"/>
      <c r="ABQ82" s="83"/>
      <c r="ABR82" s="83"/>
      <c r="ABS82" s="83"/>
      <c r="ABT82" s="83"/>
      <c r="ABU82" s="83"/>
      <c r="ABV82" s="83"/>
      <c r="ABW82" s="83"/>
      <c r="ABX82" s="83"/>
      <c r="ABY82" s="83"/>
      <c r="ABZ82" s="83"/>
      <c r="ACA82" s="83"/>
      <c r="ACB82" s="83"/>
      <c r="ACC82" s="83"/>
      <c r="ACD82" s="83"/>
      <c r="ACE82" s="83"/>
      <c r="ACF82" s="83"/>
      <c r="ACG82" s="83"/>
      <c r="ACH82" s="83"/>
      <c r="ACI82" s="83"/>
      <c r="ACJ82" s="83"/>
      <c r="ACK82" s="83"/>
      <c r="ACL82" s="83"/>
      <c r="ACM82" s="83"/>
      <c r="ACN82" s="83"/>
      <c r="ACO82" s="83"/>
      <c r="ACP82" s="83"/>
      <c r="ACQ82" s="83"/>
      <c r="ACR82" s="83"/>
      <c r="ACS82" s="83"/>
      <c r="ACT82" s="83"/>
      <c r="ACU82" s="83"/>
      <c r="ACV82" s="83"/>
      <c r="ACW82" s="83"/>
      <c r="ACX82" s="83"/>
      <c r="ACY82" s="83"/>
      <c r="ACZ82" s="83"/>
      <c r="ADA82" s="83"/>
      <c r="ADB82" s="83"/>
      <c r="ADC82" s="83"/>
      <c r="ADD82" s="83"/>
      <c r="ADE82" s="83"/>
      <c r="ADF82" s="83"/>
      <c r="ADG82" s="83"/>
      <c r="ADH82" s="83"/>
      <c r="ADI82" s="83"/>
      <c r="ADJ82" s="83"/>
      <c r="ADK82" s="83"/>
      <c r="ADL82" s="83"/>
      <c r="ADM82" s="83"/>
      <c r="ADN82" s="83"/>
      <c r="ADO82" s="83"/>
      <c r="ADP82" s="83"/>
      <c r="ADQ82" s="83"/>
      <c r="ADR82" s="83"/>
      <c r="ADS82" s="83"/>
      <c r="ADT82" s="83"/>
      <c r="ADU82" s="83"/>
      <c r="ADV82" s="83"/>
      <c r="ADW82" s="83"/>
      <c r="ADX82" s="83"/>
      <c r="ADY82" s="83"/>
      <c r="ADZ82" s="83"/>
      <c r="AEA82" s="83"/>
      <c r="AEB82" s="83"/>
      <c r="AEC82" s="83"/>
      <c r="AED82" s="83"/>
      <c r="AEE82" s="83"/>
      <c r="AEF82" s="83"/>
      <c r="AEG82" s="83"/>
      <c r="AEH82" s="83"/>
      <c r="AEI82" s="83"/>
      <c r="AEJ82" s="83"/>
      <c r="AEK82" s="83"/>
      <c r="AEL82" s="83"/>
      <c r="AEM82" s="83"/>
      <c r="AEN82" s="83"/>
      <c r="AEO82" s="83"/>
      <c r="AEP82" s="83"/>
      <c r="AEQ82" s="83"/>
      <c r="AER82" s="83"/>
      <c r="AES82" s="83"/>
      <c r="AET82" s="83"/>
      <c r="AEU82" s="83"/>
      <c r="AEV82" s="83"/>
      <c r="AEW82" s="83"/>
      <c r="AEX82" s="83"/>
      <c r="AEY82" s="83"/>
      <c r="AEZ82" s="83"/>
      <c r="AFA82" s="83"/>
      <c r="AFB82" s="83"/>
      <c r="AFC82" s="83"/>
      <c r="AFD82" s="83"/>
      <c r="AFE82" s="83"/>
      <c r="AFF82" s="83"/>
      <c r="AFG82" s="83"/>
      <c r="AFH82" s="83"/>
      <c r="AFI82" s="83"/>
      <c r="AFJ82" s="83"/>
      <c r="AFK82" s="83"/>
      <c r="AFL82" s="83"/>
      <c r="AFM82" s="83"/>
      <c r="AFN82" s="83"/>
      <c r="AFO82" s="83"/>
      <c r="AFP82" s="83"/>
      <c r="AFQ82" s="83"/>
      <c r="AFR82" s="83"/>
      <c r="AFS82" s="83"/>
      <c r="AFT82" s="83"/>
      <c r="AFU82" s="83"/>
      <c r="AFV82" s="83"/>
      <c r="AFW82" s="83"/>
      <c r="AFX82" s="83"/>
      <c r="AFY82" s="83"/>
      <c r="AFZ82" s="83"/>
      <c r="AGA82" s="83"/>
      <c r="AGB82" s="83"/>
      <c r="AGC82" s="83"/>
      <c r="AGD82" s="83"/>
      <c r="AGE82" s="83"/>
      <c r="AGF82" s="83"/>
      <c r="AGG82" s="83"/>
      <c r="AGH82" s="83"/>
      <c r="AGI82" s="83"/>
      <c r="AGJ82" s="83"/>
      <c r="AGK82" s="83"/>
      <c r="AGL82" s="83"/>
      <c r="AGM82" s="83"/>
      <c r="AGN82" s="83"/>
      <c r="AGO82" s="83"/>
      <c r="AGP82" s="83"/>
      <c r="AGQ82" s="83"/>
      <c r="AGR82" s="83"/>
      <c r="AGS82" s="83"/>
      <c r="AGT82" s="83"/>
      <c r="AGU82" s="83"/>
      <c r="AGV82" s="83"/>
      <c r="AGW82" s="83"/>
      <c r="AGX82" s="83"/>
      <c r="AGY82" s="83"/>
      <c r="AGZ82" s="83"/>
      <c r="AHA82" s="83"/>
      <c r="AHB82" s="83"/>
      <c r="AHC82" s="83"/>
      <c r="AHD82" s="83"/>
      <c r="AHE82" s="83"/>
      <c r="AHF82" s="83"/>
      <c r="AHG82" s="83"/>
      <c r="AHH82" s="83"/>
      <c r="AHI82" s="83"/>
      <c r="AHJ82" s="83"/>
      <c r="AHK82" s="83"/>
      <c r="AHL82" s="83"/>
      <c r="AHM82" s="83"/>
      <c r="AHN82" s="83"/>
      <c r="AHO82" s="83"/>
      <c r="AHP82" s="83"/>
      <c r="AHQ82" s="83"/>
      <c r="AHR82" s="83"/>
      <c r="AHS82" s="83"/>
      <c r="AHT82" s="83"/>
      <c r="AHU82" s="83"/>
      <c r="AHV82" s="83"/>
      <c r="AHW82" s="83"/>
      <c r="AHX82" s="83"/>
      <c r="AHY82" s="83"/>
      <c r="AHZ82" s="83"/>
      <c r="AIA82" s="83"/>
      <c r="AIB82" s="83"/>
      <c r="AIC82" s="83"/>
      <c r="AID82" s="83"/>
      <c r="AIE82" s="83"/>
      <c r="AIF82" s="83"/>
      <c r="AIG82" s="83"/>
      <c r="AIH82" s="83"/>
      <c r="AII82" s="83"/>
      <c r="AIJ82" s="83"/>
      <c r="AIK82" s="83"/>
      <c r="AIL82" s="83"/>
      <c r="AIM82" s="83"/>
      <c r="AIN82" s="83"/>
      <c r="AIO82" s="83"/>
      <c r="AIP82" s="83"/>
      <c r="AIQ82" s="83"/>
      <c r="AIR82" s="83"/>
      <c r="AIS82" s="83"/>
      <c r="AIT82" s="83"/>
      <c r="AIU82" s="83"/>
      <c r="AIV82" s="83"/>
      <c r="AIW82" s="83"/>
      <c r="AIX82" s="83"/>
      <c r="AIY82" s="83"/>
      <c r="AIZ82" s="83"/>
      <c r="AJA82" s="83"/>
      <c r="AJB82" s="83"/>
      <c r="AJC82" s="83"/>
      <c r="AJD82" s="83"/>
      <c r="AJE82" s="83"/>
      <c r="AJF82" s="83"/>
      <c r="AJG82" s="83"/>
      <c r="AJH82" s="83"/>
      <c r="AJI82" s="83"/>
      <c r="AJJ82" s="83"/>
      <c r="AJK82" s="83"/>
      <c r="AJL82" s="83"/>
      <c r="AJM82" s="83"/>
      <c r="AJN82" s="83"/>
      <c r="AJO82" s="83"/>
      <c r="AJP82" s="83"/>
      <c r="AJQ82" s="83"/>
      <c r="AJR82" s="83"/>
      <c r="AJS82" s="83"/>
      <c r="AJT82" s="83"/>
      <c r="AJU82" s="83"/>
      <c r="AJV82" s="83"/>
      <c r="AJW82" s="83"/>
      <c r="AJX82" s="83"/>
      <c r="AJY82" s="83"/>
      <c r="AJZ82" s="83"/>
      <c r="AKA82" s="83"/>
      <c r="AKB82" s="83"/>
      <c r="AKC82" s="83"/>
      <c r="AKD82" s="83"/>
      <c r="AKE82" s="83"/>
      <c r="AKF82" s="83"/>
      <c r="AKG82" s="83"/>
      <c r="AKH82" s="83"/>
      <c r="AKI82" s="83"/>
      <c r="AKJ82" s="83"/>
      <c r="AKK82" s="83"/>
      <c r="AKL82" s="83"/>
      <c r="AKM82" s="83"/>
      <c r="AKN82" s="83"/>
      <c r="AKO82" s="83"/>
      <c r="AKP82" s="83"/>
      <c r="AKQ82" s="83"/>
      <c r="AKR82" s="83"/>
      <c r="AKS82" s="83"/>
      <c r="AKT82" s="83"/>
      <c r="AKU82" s="83"/>
      <c r="AKV82" s="83"/>
      <c r="AKW82" s="83"/>
      <c r="AKX82" s="83"/>
      <c r="AKY82" s="83"/>
      <c r="AKZ82" s="83"/>
      <c r="ALA82" s="83"/>
      <c r="ALB82" s="83"/>
      <c r="ALC82" s="83"/>
      <c r="ALD82" s="83"/>
      <c r="ALE82" s="83"/>
      <c r="ALF82" s="83"/>
      <c r="ALG82" s="83"/>
      <c r="ALH82" s="83"/>
      <c r="ALI82" s="83"/>
      <c r="ALJ82" s="83"/>
      <c r="ALK82" s="83"/>
      <c r="ALL82" s="83"/>
      <c r="ALM82" s="83"/>
      <c r="ALN82" s="83"/>
      <c r="ALO82" s="83"/>
      <c r="ALP82" s="83"/>
      <c r="ALQ82" s="83"/>
      <c r="ALR82" s="83"/>
      <c r="ALS82" s="83"/>
      <c r="ALT82" s="83"/>
      <c r="ALU82" s="83"/>
      <c r="ALV82" s="83"/>
      <c r="ALW82" s="83"/>
      <c r="ALX82" s="83"/>
      <c r="ALY82" s="83"/>
      <c r="ALZ82" s="83"/>
      <c r="AMA82" s="83"/>
      <c r="AMB82" s="83"/>
      <c r="AMC82" s="83"/>
      <c r="AMD82" s="83"/>
      <c r="AME82" s="83"/>
      <c r="AMF82" s="83"/>
      <c r="AMG82" s="83"/>
      <c r="AMH82" s="83"/>
      <c r="AMI82" s="83"/>
      <c r="AMJ82" s="83"/>
      <c r="AMK82" s="83"/>
      <c r="AML82" s="83"/>
      <c r="AMM82" s="83"/>
      <c r="AMN82" s="83"/>
      <c r="AMO82" s="83"/>
      <c r="AMP82" s="83"/>
      <c r="AMQ82" s="83"/>
      <c r="AMR82" s="83"/>
      <c r="AMS82" s="83"/>
      <c r="AMT82" s="83"/>
      <c r="AMU82" s="83"/>
      <c r="AMV82" s="83"/>
      <c r="AMW82" s="83"/>
      <c r="AMX82" s="38"/>
      <c r="AMY82" s="38"/>
      <c r="AMZ82" s="38"/>
      <c r="ANA82" s="38"/>
      <c r="ANB82" s="38"/>
      <c r="ANC82" s="38"/>
      <c r="AND82" s="38"/>
      <c r="ANE82" s="38"/>
      <c r="ANF82" s="38"/>
      <c r="ANG82" s="38"/>
      <c r="ANK82" s="0"/>
      <c r="ANL82" s="0"/>
      <c r="ANM82" s="0"/>
      <c r="XFD82" s="0"/>
    </row>
    <row r="83" s="6" customFormat="true" ht="16.5" hidden="false" customHeight="true" outlineLevel="0" collapsed="false">
      <c r="A83" s="69" t="n">
        <v>28</v>
      </c>
      <c r="B83" s="69" t="n">
        <v>28</v>
      </c>
      <c r="C83" s="70" t="s">
        <v>63</v>
      </c>
      <c r="D83" s="71" t="n">
        <v>-0.0103361</v>
      </c>
      <c r="E83" s="71" t="n">
        <v>0.0173683</v>
      </c>
      <c r="F83" s="71" t="n">
        <v>1.00705698397966</v>
      </c>
      <c r="G83" s="71" t="n">
        <v>0.0360795</v>
      </c>
      <c r="H83" s="71" t="n">
        <v>-0.123313</v>
      </c>
      <c r="I83" s="71" t="n">
        <v>0.916463076519026</v>
      </c>
      <c r="J83" s="71" t="n">
        <v>-0.0148733</v>
      </c>
      <c r="K83" s="71" t="n">
        <v>0.0203673</v>
      </c>
      <c r="L83" s="71" t="n">
        <v>1.00550911969452</v>
      </c>
      <c r="M83" s="71" t="n">
        <v>1.01092939418683</v>
      </c>
      <c r="N83" s="71" t="n">
        <v>0.917982088490734</v>
      </c>
      <c r="O83" s="71" t="n">
        <v>0.928015076592297</v>
      </c>
      <c r="P83" s="72" t="n">
        <v>1</v>
      </c>
      <c r="Q83" s="73" t="n">
        <v>2</v>
      </c>
      <c r="R83" s="73" t="n">
        <v>2</v>
      </c>
      <c r="S83" s="72" t="n">
        <v>23</v>
      </c>
      <c r="T83" s="72" t="n">
        <v>23</v>
      </c>
      <c r="U83" s="71" t="s">
        <v>64</v>
      </c>
      <c r="V83" s="71" t="n">
        <v>40.3</v>
      </c>
      <c r="W83" s="71" t="n">
        <v>40.1</v>
      </c>
      <c r="X83" s="70" t="s">
        <v>73</v>
      </c>
      <c r="Y83" s="74" t="n">
        <v>41917</v>
      </c>
      <c r="Z83" s="75" t="n">
        <v>41919</v>
      </c>
      <c r="AA83" s="70" t="s">
        <v>66</v>
      </c>
      <c r="AB83" s="71" t="s">
        <v>64</v>
      </c>
      <c r="AC83" s="71" t="s">
        <v>64</v>
      </c>
      <c r="AD83" s="71" t="n">
        <v>2</v>
      </c>
      <c r="AE83" s="72" t="s">
        <v>67</v>
      </c>
      <c r="AF83" s="72" t="n">
        <v>27</v>
      </c>
      <c r="AG83" s="72" t="s">
        <v>68</v>
      </c>
      <c r="AH83" s="72" t="n">
        <v>25</v>
      </c>
      <c r="AI83" s="72" t="s">
        <v>69</v>
      </c>
      <c r="AJ83" s="70" t="s">
        <v>70</v>
      </c>
      <c r="AK83" s="71" t="n">
        <v>40.3</v>
      </c>
      <c r="AL83" s="72" t="n">
        <v>5</v>
      </c>
      <c r="AM83" s="70" t="s">
        <v>73</v>
      </c>
      <c r="AN83" s="70"/>
      <c r="AO83" s="70"/>
      <c r="AP83" s="70" t="s">
        <v>71</v>
      </c>
      <c r="AQ83" s="70"/>
      <c r="AR83" s="70"/>
      <c r="AS83" s="70"/>
      <c r="AT83" s="70"/>
      <c r="AU83" s="70" t="n">
        <v>5</v>
      </c>
      <c r="AV83" s="77" t="n">
        <v>3</v>
      </c>
      <c r="AW83" s="77" t="n">
        <v>2</v>
      </c>
      <c r="AX83" s="78" t="s">
        <v>72</v>
      </c>
      <c r="AY83" s="79" t="n">
        <v>0</v>
      </c>
      <c r="AZ83" s="79" t="n">
        <v>0</v>
      </c>
      <c r="BA83" s="79" t="n">
        <v>0</v>
      </c>
      <c r="BB83" s="53"/>
      <c r="BC83" s="61"/>
      <c r="BD83" s="61"/>
      <c r="BE83" s="61"/>
      <c r="BF83" s="61"/>
      <c r="BG83" s="14"/>
      <c r="BH83" s="14"/>
      <c r="BI83" s="14"/>
      <c r="BJ83" s="14"/>
      <c r="BK83" s="14"/>
      <c r="BL83" s="14"/>
      <c r="BM83" s="14"/>
      <c r="BN83" s="14"/>
      <c r="BO83" s="14"/>
      <c r="BP83" s="14"/>
      <c r="BQ83" s="61"/>
      <c r="BR83" s="61"/>
      <c r="BS83" s="61"/>
      <c r="BT83" s="61"/>
      <c r="BU83" s="61"/>
      <c r="BV83" s="61"/>
      <c r="BW83" s="61"/>
      <c r="BX83" s="61"/>
      <c r="BY83" s="61"/>
      <c r="BZ83" s="61"/>
      <c r="CA83" s="61"/>
      <c r="CB83" s="61"/>
      <c r="CC83" s="61"/>
      <c r="CD83" s="61"/>
      <c r="CE83" s="61"/>
      <c r="CF83" s="61"/>
      <c r="CG83" s="61"/>
      <c r="CH83" s="61"/>
      <c r="CI83" s="61"/>
      <c r="CJ83" s="61"/>
      <c r="CK83" s="61"/>
      <c r="CL83" s="82"/>
      <c r="CM83" s="83"/>
      <c r="CN83" s="83"/>
      <c r="CO83" s="83"/>
      <c r="CP83" s="83"/>
      <c r="CQ83" s="83"/>
      <c r="CR83" s="83"/>
      <c r="CS83" s="83"/>
      <c r="CT83" s="83"/>
      <c r="CU83" s="83"/>
      <c r="CV83" s="83"/>
      <c r="CW83" s="83"/>
      <c r="CX83" s="83"/>
      <c r="CY83" s="83"/>
      <c r="CZ83" s="83"/>
      <c r="DA83" s="83"/>
      <c r="DB83" s="83"/>
      <c r="DC83" s="83"/>
      <c r="DD83" s="83"/>
      <c r="DE83" s="83"/>
      <c r="DF83" s="83"/>
      <c r="DG83" s="83"/>
      <c r="DH83" s="83"/>
      <c r="DI83" s="83"/>
      <c r="DJ83" s="83"/>
      <c r="DK83" s="83"/>
      <c r="DL83" s="83"/>
      <c r="DM83" s="83"/>
      <c r="DN83" s="83"/>
      <c r="DO83" s="83"/>
      <c r="DP83" s="83"/>
      <c r="DQ83" s="83"/>
      <c r="DR83" s="83"/>
      <c r="DS83" s="83"/>
      <c r="DT83" s="83"/>
      <c r="DU83" s="83"/>
      <c r="DV83" s="83"/>
      <c r="DW83" s="83"/>
      <c r="DX83" s="83"/>
      <c r="DY83" s="83"/>
      <c r="DZ83" s="83"/>
      <c r="EA83" s="83"/>
      <c r="EB83" s="83"/>
      <c r="EC83" s="83"/>
      <c r="ED83" s="83"/>
      <c r="EE83" s="83"/>
      <c r="EF83" s="83"/>
      <c r="EG83" s="83"/>
      <c r="EH83" s="83"/>
      <c r="EI83" s="83"/>
      <c r="EJ83" s="83"/>
      <c r="EK83" s="83"/>
      <c r="EL83" s="83"/>
      <c r="EM83" s="83"/>
      <c r="EN83" s="83"/>
      <c r="EO83" s="83"/>
      <c r="EP83" s="83"/>
      <c r="EQ83" s="83"/>
      <c r="ER83" s="83"/>
      <c r="ES83" s="83"/>
      <c r="ET83" s="83"/>
      <c r="EU83" s="83"/>
      <c r="EV83" s="83"/>
      <c r="EW83" s="83"/>
      <c r="EX83" s="83"/>
      <c r="EY83" s="83"/>
      <c r="EZ83" s="83"/>
      <c r="FA83" s="83"/>
      <c r="FB83" s="83"/>
      <c r="FC83" s="83"/>
      <c r="FD83" s="83"/>
      <c r="FE83" s="83"/>
      <c r="FF83" s="83"/>
      <c r="FG83" s="83"/>
      <c r="FH83" s="83"/>
      <c r="FI83" s="83"/>
      <c r="FJ83" s="83"/>
      <c r="FK83" s="83"/>
      <c r="FL83" s="83"/>
      <c r="FM83" s="83"/>
      <c r="FN83" s="83"/>
      <c r="FO83" s="83"/>
      <c r="FP83" s="83"/>
      <c r="FQ83" s="83"/>
      <c r="FR83" s="83"/>
      <c r="FS83" s="83"/>
      <c r="FT83" s="83"/>
      <c r="FU83" s="83"/>
      <c r="FV83" s="83"/>
      <c r="FW83" s="83"/>
      <c r="FX83" s="83"/>
      <c r="FY83" s="83"/>
      <c r="FZ83" s="83"/>
      <c r="GA83" s="83"/>
      <c r="GB83" s="83"/>
      <c r="GC83" s="83"/>
      <c r="GD83" s="83"/>
      <c r="GE83" s="83"/>
      <c r="GF83" s="83"/>
      <c r="GG83" s="83"/>
      <c r="GH83" s="83"/>
      <c r="GI83" s="83"/>
      <c r="GJ83" s="83"/>
      <c r="GK83" s="83"/>
      <c r="GL83" s="83"/>
      <c r="GM83" s="83"/>
      <c r="GN83" s="83"/>
      <c r="GO83" s="83"/>
      <c r="GP83" s="83"/>
      <c r="GQ83" s="83"/>
      <c r="GR83" s="83"/>
      <c r="GS83" s="83"/>
      <c r="GT83" s="83"/>
      <c r="GU83" s="83"/>
      <c r="GV83" s="83"/>
      <c r="GW83" s="83"/>
      <c r="GX83" s="83"/>
      <c r="GY83" s="83"/>
      <c r="GZ83" s="83"/>
      <c r="HA83" s="83"/>
      <c r="HB83" s="83"/>
      <c r="HC83" s="83"/>
      <c r="HD83" s="83"/>
      <c r="HE83" s="83"/>
      <c r="HF83" s="83"/>
      <c r="HG83" s="83"/>
      <c r="HH83" s="83"/>
      <c r="HI83" s="83"/>
      <c r="HJ83" s="83"/>
      <c r="HK83" s="83"/>
      <c r="HL83" s="83"/>
      <c r="HM83" s="83"/>
      <c r="HN83" s="83"/>
      <c r="HO83" s="83"/>
      <c r="HP83" s="83"/>
      <c r="HQ83" s="83"/>
      <c r="HR83" s="83"/>
      <c r="HS83" s="83"/>
      <c r="HT83" s="83"/>
      <c r="HU83" s="83"/>
      <c r="HV83" s="83"/>
      <c r="HW83" s="83"/>
      <c r="HX83" s="83"/>
      <c r="HY83" s="83"/>
      <c r="HZ83" s="83"/>
      <c r="IA83" s="83"/>
      <c r="IB83" s="83"/>
      <c r="IC83" s="83"/>
      <c r="ID83" s="83"/>
      <c r="IE83" s="83"/>
      <c r="IF83" s="83"/>
      <c r="IG83" s="83"/>
      <c r="IH83" s="83"/>
      <c r="II83" s="83"/>
      <c r="IJ83" s="83"/>
      <c r="IK83" s="83"/>
      <c r="IL83" s="83"/>
      <c r="IM83" s="83"/>
      <c r="IN83" s="83"/>
      <c r="IO83" s="83"/>
      <c r="IP83" s="83"/>
      <c r="IQ83" s="83"/>
      <c r="IR83" s="83"/>
      <c r="IS83" s="83"/>
      <c r="IT83" s="83"/>
      <c r="IU83" s="83"/>
      <c r="IV83" s="83"/>
      <c r="IW83" s="83"/>
      <c r="IX83" s="83"/>
      <c r="IY83" s="83"/>
      <c r="IZ83" s="83"/>
      <c r="JA83" s="83"/>
      <c r="JB83" s="83"/>
      <c r="JC83" s="83"/>
      <c r="JD83" s="83"/>
      <c r="JE83" s="83"/>
      <c r="JF83" s="83"/>
      <c r="JG83" s="83"/>
      <c r="JH83" s="83"/>
      <c r="JI83" s="83"/>
      <c r="JJ83" s="83"/>
      <c r="JK83" s="83"/>
      <c r="JL83" s="83"/>
      <c r="JM83" s="83"/>
      <c r="JN83" s="83"/>
      <c r="JO83" s="83"/>
      <c r="JP83" s="83"/>
      <c r="JQ83" s="83"/>
      <c r="JR83" s="83"/>
      <c r="JS83" s="83"/>
      <c r="JT83" s="83"/>
      <c r="JU83" s="83"/>
      <c r="JV83" s="83"/>
      <c r="JW83" s="83"/>
      <c r="JX83" s="83"/>
      <c r="JY83" s="83"/>
      <c r="JZ83" s="83"/>
      <c r="KA83" s="83"/>
      <c r="KB83" s="83"/>
      <c r="KC83" s="83"/>
      <c r="KD83" s="83"/>
      <c r="KE83" s="83"/>
      <c r="KF83" s="83"/>
      <c r="KG83" s="83"/>
      <c r="KH83" s="83"/>
      <c r="KI83" s="83"/>
      <c r="KJ83" s="83"/>
      <c r="KK83" s="83"/>
      <c r="KL83" s="83"/>
      <c r="KM83" s="83"/>
      <c r="KN83" s="83"/>
      <c r="KO83" s="83"/>
      <c r="KP83" s="83"/>
      <c r="KQ83" s="83"/>
      <c r="KR83" s="83"/>
      <c r="KS83" s="83"/>
      <c r="KT83" s="83"/>
      <c r="KU83" s="83"/>
      <c r="KV83" s="83"/>
      <c r="KW83" s="83"/>
      <c r="KX83" s="83"/>
      <c r="KY83" s="83"/>
      <c r="KZ83" s="83"/>
      <c r="LA83" s="83"/>
      <c r="LB83" s="83"/>
      <c r="LC83" s="83"/>
      <c r="LD83" s="83"/>
      <c r="LE83" s="83"/>
      <c r="LF83" s="83"/>
      <c r="LG83" s="83"/>
      <c r="LH83" s="83"/>
      <c r="LI83" s="83"/>
      <c r="LJ83" s="83"/>
      <c r="LK83" s="83"/>
      <c r="LL83" s="83"/>
      <c r="LM83" s="83"/>
      <c r="LN83" s="83"/>
      <c r="LO83" s="83"/>
      <c r="LP83" s="83"/>
      <c r="LQ83" s="83"/>
      <c r="LR83" s="83"/>
      <c r="LS83" s="83"/>
      <c r="LT83" s="83"/>
      <c r="LU83" s="83"/>
      <c r="LV83" s="83"/>
      <c r="LW83" s="83"/>
      <c r="LX83" s="83"/>
      <c r="LY83" s="83"/>
      <c r="LZ83" s="83"/>
      <c r="MA83" s="83"/>
      <c r="MB83" s="83"/>
      <c r="MC83" s="83"/>
      <c r="MD83" s="83"/>
      <c r="ME83" s="83"/>
      <c r="MF83" s="83"/>
      <c r="MG83" s="83"/>
      <c r="MH83" s="83"/>
      <c r="MI83" s="83"/>
      <c r="MJ83" s="83"/>
      <c r="MK83" s="83"/>
      <c r="ML83" s="83"/>
      <c r="MM83" s="83"/>
      <c r="MN83" s="83"/>
      <c r="MO83" s="83"/>
      <c r="MP83" s="83"/>
      <c r="MQ83" s="83"/>
      <c r="MR83" s="83"/>
      <c r="MS83" s="83"/>
      <c r="MT83" s="83"/>
      <c r="MU83" s="83"/>
      <c r="MV83" s="83"/>
      <c r="MW83" s="83"/>
      <c r="MX83" s="83"/>
      <c r="MY83" s="83"/>
      <c r="MZ83" s="83"/>
      <c r="NA83" s="83"/>
      <c r="NB83" s="83"/>
      <c r="NC83" s="83"/>
      <c r="ND83" s="83"/>
      <c r="NE83" s="83"/>
      <c r="NF83" s="83"/>
      <c r="NG83" s="83"/>
      <c r="NH83" s="83"/>
      <c r="NI83" s="83"/>
      <c r="NJ83" s="83"/>
      <c r="NK83" s="83"/>
      <c r="NL83" s="83"/>
      <c r="NM83" s="83"/>
      <c r="NN83" s="83"/>
      <c r="NO83" s="83"/>
      <c r="NP83" s="83"/>
      <c r="NQ83" s="83"/>
      <c r="NR83" s="83"/>
      <c r="NS83" s="83"/>
      <c r="NT83" s="83"/>
      <c r="NU83" s="83"/>
      <c r="NV83" s="83"/>
      <c r="NW83" s="83"/>
      <c r="NX83" s="83"/>
      <c r="NY83" s="83"/>
      <c r="NZ83" s="83"/>
      <c r="OA83" s="83"/>
      <c r="OB83" s="83"/>
      <c r="OC83" s="83"/>
      <c r="OD83" s="83"/>
      <c r="OE83" s="83"/>
      <c r="OF83" s="83"/>
      <c r="OG83" s="83"/>
      <c r="OH83" s="83"/>
      <c r="OI83" s="83"/>
      <c r="OJ83" s="83"/>
      <c r="OK83" s="83"/>
      <c r="OL83" s="83"/>
      <c r="OM83" s="83"/>
      <c r="ON83" s="83"/>
      <c r="OO83" s="83"/>
      <c r="OP83" s="83"/>
      <c r="OQ83" s="83"/>
      <c r="OR83" s="83"/>
      <c r="OS83" s="83"/>
      <c r="OT83" s="83"/>
      <c r="OU83" s="83"/>
      <c r="OV83" s="83"/>
      <c r="OW83" s="83"/>
      <c r="OX83" s="83"/>
      <c r="OY83" s="83"/>
      <c r="OZ83" s="83"/>
      <c r="PA83" s="83"/>
      <c r="PB83" s="83"/>
      <c r="PC83" s="83"/>
      <c r="PD83" s="83"/>
      <c r="PE83" s="83"/>
      <c r="PF83" s="83"/>
      <c r="PG83" s="83"/>
      <c r="PH83" s="83"/>
      <c r="PI83" s="83"/>
      <c r="PJ83" s="83"/>
      <c r="PK83" s="83"/>
      <c r="PL83" s="83"/>
      <c r="PM83" s="83"/>
      <c r="PN83" s="83"/>
      <c r="PO83" s="83"/>
      <c r="PP83" s="83"/>
      <c r="PQ83" s="83"/>
      <c r="PR83" s="83"/>
      <c r="PS83" s="83"/>
      <c r="PT83" s="83"/>
      <c r="PU83" s="83"/>
      <c r="PV83" s="83"/>
      <c r="PW83" s="83"/>
      <c r="PX83" s="83"/>
      <c r="PY83" s="83"/>
      <c r="PZ83" s="83"/>
      <c r="QA83" s="83"/>
      <c r="QB83" s="83"/>
      <c r="QC83" s="83"/>
      <c r="QD83" s="83"/>
      <c r="QE83" s="83"/>
      <c r="QF83" s="83"/>
      <c r="QG83" s="83"/>
      <c r="QH83" s="83"/>
      <c r="QI83" s="83"/>
      <c r="QJ83" s="83"/>
      <c r="QK83" s="83"/>
      <c r="QL83" s="83"/>
      <c r="QM83" s="83"/>
      <c r="QN83" s="83"/>
      <c r="QO83" s="83"/>
      <c r="QP83" s="83"/>
      <c r="QQ83" s="83"/>
      <c r="QR83" s="83"/>
      <c r="QS83" s="83"/>
      <c r="QT83" s="83"/>
      <c r="QU83" s="83"/>
      <c r="QV83" s="83"/>
      <c r="QW83" s="83"/>
      <c r="QX83" s="83"/>
      <c r="QY83" s="83"/>
      <c r="QZ83" s="83"/>
      <c r="RA83" s="83"/>
      <c r="RB83" s="83"/>
      <c r="RC83" s="83"/>
      <c r="RD83" s="83"/>
      <c r="RE83" s="83"/>
      <c r="RF83" s="83"/>
      <c r="RG83" s="83"/>
      <c r="RH83" s="83"/>
      <c r="RI83" s="83"/>
      <c r="RJ83" s="83"/>
      <c r="RK83" s="83"/>
      <c r="RL83" s="83"/>
      <c r="RM83" s="83"/>
      <c r="RN83" s="83"/>
      <c r="RO83" s="83"/>
      <c r="RP83" s="83"/>
      <c r="RQ83" s="83"/>
      <c r="RR83" s="83"/>
      <c r="RS83" s="83"/>
      <c r="RT83" s="83"/>
      <c r="RU83" s="83"/>
      <c r="RV83" s="83"/>
      <c r="RW83" s="83"/>
      <c r="RX83" s="83"/>
      <c r="RY83" s="83"/>
      <c r="RZ83" s="83"/>
      <c r="SA83" s="83"/>
      <c r="SB83" s="83"/>
      <c r="SC83" s="83"/>
      <c r="SD83" s="83"/>
      <c r="SE83" s="83"/>
      <c r="SF83" s="83"/>
      <c r="SG83" s="83"/>
      <c r="SH83" s="83"/>
      <c r="SI83" s="83"/>
      <c r="SJ83" s="83"/>
      <c r="SK83" s="83"/>
      <c r="SL83" s="83"/>
      <c r="SM83" s="83"/>
      <c r="SN83" s="83"/>
      <c r="SO83" s="83"/>
      <c r="SP83" s="83"/>
      <c r="SQ83" s="83"/>
      <c r="SR83" s="83"/>
      <c r="SS83" s="83"/>
      <c r="ST83" s="83"/>
      <c r="SU83" s="83"/>
      <c r="SV83" s="83"/>
      <c r="SW83" s="83"/>
      <c r="SX83" s="83"/>
      <c r="SY83" s="83"/>
      <c r="SZ83" s="83"/>
      <c r="TA83" s="83"/>
      <c r="TB83" s="83"/>
      <c r="TC83" s="83"/>
      <c r="TD83" s="83"/>
      <c r="TE83" s="83"/>
      <c r="TF83" s="83"/>
      <c r="TG83" s="83"/>
      <c r="TH83" s="83"/>
      <c r="TI83" s="83"/>
      <c r="TJ83" s="83"/>
      <c r="TK83" s="83"/>
      <c r="TL83" s="83"/>
      <c r="TM83" s="83"/>
      <c r="TN83" s="83"/>
      <c r="TO83" s="83"/>
      <c r="TP83" s="83"/>
      <c r="TQ83" s="83"/>
      <c r="TR83" s="83"/>
      <c r="TS83" s="83"/>
      <c r="TT83" s="83"/>
      <c r="TU83" s="83"/>
      <c r="TV83" s="83"/>
      <c r="TW83" s="83"/>
      <c r="TX83" s="83"/>
      <c r="TY83" s="83"/>
      <c r="TZ83" s="83"/>
      <c r="UA83" s="83"/>
      <c r="UB83" s="83"/>
      <c r="UC83" s="83"/>
      <c r="UD83" s="83"/>
      <c r="UE83" s="83"/>
      <c r="UF83" s="83"/>
      <c r="UG83" s="83"/>
      <c r="UH83" s="83"/>
      <c r="UI83" s="83"/>
      <c r="UJ83" s="83"/>
      <c r="UK83" s="83"/>
      <c r="UL83" s="83"/>
      <c r="UM83" s="83"/>
      <c r="UN83" s="83"/>
      <c r="UO83" s="83"/>
      <c r="UP83" s="83"/>
      <c r="UQ83" s="83"/>
      <c r="UR83" s="83"/>
      <c r="US83" s="83"/>
      <c r="UT83" s="83"/>
      <c r="UU83" s="83"/>
      <c r="UV83" s="83"/>
      <c r="UW83" s="83"/>
      <c r="UX83" s="83"/>
      <c r="UY83" s="83"/>
      <c r="UZ83" s="83"/>
      <c r="VA83" s="83"/>
      <c r="VB83" s="83"/>
      <c r="VC83" s="83"/>
      <c r="VD83" s="83"/>
      <c r="VE83" s="83"/>
      <c r="VF83" s="83"/>
      <c r="VG83" s="83"/>
      <c r="VH83" s="83"/>
      <c r="VI83" s="83"/>
      <c r="VJ83" s="83"/>
      <c r="VK83" s="83"/>
      <c r="VL83" s="83"/>
      <c r="VM83" s="83"/>
      <c r="VN83" s="83"/>
      <c r="VO83" s="83"/>
      <c r="VP83" s="83"/>
      <c r="VQ83" s="83"/>
      <c r="VR83" s="83"/>
      <c r="VS83" s="83"/>
      <c r="VT83" s="83"/>
      <c r="VU83" s="83"/>
      <c r="VV83" s="83"/>
      <c r="VW83" s="83"/>
      <c r="VX83" s="83"/>
      <c r="VY83" s="83"/>
      <c r="VZ83" s="83"/>
      <c r="WA83" s="83"/>
      <c r="WB83" s="83"/>
      <c r="WC83" s="83"/>
      <c r="WD83" s="83"/>
      <c r="WE83" s="83"/>
      <c r="WF83" s="83"/>
      <c r="WG83" s="83"/>
      <c r="WH83" s="83"/>
      <c r="WI83" s="83"/>
      <c r="WJ83" s="83"/>
      <c r="WK83" s="83"/>
      <c r="WL83" s="83"/>
      <c r="WM83" s="83"/>
      <c r="WN83" s="83"/>
      <c r="WO83" s="83"/>
      <c r="WP83" s="83"/>
      <c r="WQ83" s="83"/>
      <c r="WR83" s="83"/>
      <c r="WS83" s="83"/>
      <c r="WT83" s="83"/>
      <c r="WU83" s="83"/>
      <c r="WV83" s="83"/>
      <c r="WW83" s="83"/>
      <c r="WX83" s="83"/>
      <c r="WY83" s="83"/>
      <c r="WZ83" s="83"/>
      <c r="XA83" s="83"/>
      <c r="XB83" s="83"/>
      <c r="XC83" s="83"/>
      <c r="XD83" s="83"/>
      <c r="XE83" s="83"/>
      <c r="XF83" s="83"/>
      <c r="XG83" s="83"/>
      <c r="XH83" s="83"/>
      <c r="XI83" s="83"/>
      <c r="XJ83" s="83"/>
      <c r="XK83" s="83"/>
      <c r="XL83" s="83"/>
      <c r="XM83" s="83"/>
      <c r="XN83" s="83"/>
      <c r="XO83" s="83"/>
      <c r="XP83" s="83"/>
      <c r="XQ83" s="83"/>
      <c r="XR83" s="83"/>
      <c r="XS83" s="83"/>
      <c r="XT83" s="83"/>
      <c r="XU83" s="83"/>
      <c r="XV83" s="83"/>
      <c r="XW83" s="83"/>
      <c r="XX83" s="83"/>
      <c r="XY83" s="83"/>
      <c r="XZ83" s="83"/>
      <c r="YA83" s="83"/>
      <c r="YB83" s="83"/>
      <c r="YC83" s="83"/>
      <c r="YD83" s="83"/>
      <c r="YE83" s="83"/>
      <c r="YF83" s="83"/>
      <c r="YG83" s="83"/>
      <c r="YH83" s="83"/>
      <c r="YI83" s="83"/>
      <c r="YJ83" s="83"/>
      <c r="YK83" s="83"/>
      <c r="YL83" s="83"/>
      <c r="YM83" s="83"/>
      <c r="YN83" s="83"/>
      <c r="YO83" s="83"/>
      <c r="YP83" s="83"/>
      <c r="YQ83" s="83"/>
      <c r="YR83" s="83"/>
      <c r="YS83" s="83"/>
      <c r="YT83" s="83"/>
      <c r="YU83" s="83"/>
      <c r="YV83" s="83"/>
      <c r="YW83" s="83"/>
      <c r="YX83" s="83"/>
      <c r="YY83" s="83"/>
      <c r="YZ83" s="83"/>
      <c r="ZA83" s="83"/>
      <c r="ZB83" s="83"/>
      <c r="ZC83" s="83"/>
      <c r="ZD83" s="83"/>
      <c r="ZE83" s="83"/>
      <c r="ZF83" s="83"/>
      <c r="ZG83" s="83"/>
      <c r="ZH83" s="83"/>
      <c r="ZI83" s="83"/>
      <c r="ZJ83" s="83"/>
      <c r="ZK83" s="83"/>
      <c r="ZL83" s="83"/>
      <c r="ZM83" s="83"/>
      <c r="ZN83" s="83"/>
      <c r="ZO83" s="83"/>
      <c r="ZP83" s="83"/>
      <c r="ZQ83" s="83"/>
      <c r="ZR83" s="83"/>
      <c r="ZS83" s="83"/>
      <c r="ZT83" s="83"/>
      <c r="ZU83" s="83"/>
      <c r="ZV83" s="83"/>
      <c r="ZW83" s="83"/>
      <c r="ZX83" s="83"/>
      <c r="ZY83" s="83"/>
      <c r="ZZ83" s="83"/>
      <c r="AAA83" s="83"/>
      <c r="AAB83" s="83"/>
      <c r="AAC83" s="83"/>
      <c r="AAD83" s="83"/>
      <c r="AAE83" s="83"/>
      <c r="AAF83" s="83"/>
      <c r="AAG83" s="83"/>
      <c r="AAH83" s="83"/>
      <c r="AAI83" s="83"/>
      <c r="AAJ83" s="83"/>
      <c r="AAK83" s="83"/>
      <c r="AAL83" s="83"/>
      <c r="AAM83" s="83"/>
      <c r="AAN83" s="83"/>
      <c r="AAO83" s="83"/>
      <c r="AAP83" s="83"/>
      <c r="AAQ83" s="83"/>
      <c r="AAR83" s="83"/>
      <c r="AAS83" s="83"/>
      <c r="AAT83" s="83"/>
      <c r="AAU83" s="83"/>
      <c r="AAV83" s="83"/>
      <c r="AAW83" s="83"/>
      <c r="AAX83" s="83"/>
      <c r="AAY83" s="83"/>
      <c r="AAZ83" s="83"/>
      <c r="ABA83" s="83"/>
      <c r="ABB83" s="83"/>
      <c r="ABC83" s="83"/>
      <c r="ABD83" s="83"/>
      <c r="ABE83" s="83"/>
      <c r="ABF83" s="83"/>
      <c r="ABG83" s="83"/>
      <c r="ABH83" s="83"/>
      <c r="ABI83" s="83"/>
      <c r="ABJ83" s="83"/>
      <c r="ABK83" s="83"/>
      <c r="ABL83" s="83"/>
      <c r="ABM83" s="83"/>
      <c r="ABN83" s="83"/>
      <c r="ABO83" s="83"/>
      <c r="ABP83" s="83"/>
      <c r="ABQ83" s="83"/>
      <c r="ABR83" s="83"/>
      <c r="ABS83" s="83"/>
      <c r="ABT83" s="83"/>
      <c r="ABU83" s="83"/>
      <c r="ABV83" s="83"/>
      <c r="ABW83" s="83"/>
      <c r="ABX83" s="83"/>
      <c r="ABY83" s="83"/>
      <c r="ABZ83" s="83"/>
      <c r="ACA83" s="83"/>
      <c r="ACB83" s="83"/>
      <c r="ACC83" s="83"/>
      <c r="ACD83" s="83"/>
      <c r="ACE83" s="83"/>
      <c r="ACF83" s="83"/>
      <c r="ACG83" s="83"/>
      <c r="ACH83" s="83"/>
      <c r="ACI83" s="83"/>
      <c r="ACJ83" s="83"/>
      <c r="ACK83" s="83"/>
      <c r="ACL83" s="83"/>
      <c r="ACM83" s="83"/>
      <c r="ACN83" s="83"/>
      <c r="ACO83" s="83"/>
      <c r="ACP83" s="83"/>
      <c r="ACQ83" s="83"/>
      <c r="ACR83" s="83"/>
      <c r="ACS83" s="83"/>
      <c r="ACT83" s="83"/>
      <c r="ACU83" s="83"/>
      <c r="ACV83" s="83"/>
      <c r="ACW83" s="83"/>
      <c r="ACX83" s="83"/>
      <c r="ACY83" s="83"/>
      <c r="ACZ83" s="83"/>
      <c r="ADA83" s="83"/>
      <c r="ADB83" s="83"/>
      <c r="ADC83" s="83"/>
      <c r="ADD83" s="83"/>
      <c r="ADE83" s="83"/>
      <c r="ADF83" s="83"/>
      <c r="ADG83" s="83"/>
      <c r="ADH83" s="83"/>
      <c r="ADI83" s="83"/>
      <c r="ADJ83" s="83"/>
      <c r="ADK83" s="83"/>
      <c r="ADL83" s="83"/>
      <c r="ADM83" s="83"/>
      <c r="ADN83" s="83"/>
      <c r="ADO83" s="83"/>
      <c r="ADP83" s="83"/>
      <c r="ADQ83" s="83"/>
      <c r="ADR83" s="83"/>
      <c r="ADS83" s="83"/>
      <c r="ADT83" s="83"/>
      <c r="ADU83" s="83"/>
      <c r="ADV83" s="83"/>
      <c r="ADW83" s="83"/>
      <c r="ADX83" s="83"/>
      <c r="ADY83" s="83"/>
      <c r="ADZ83" s="83"/>
      <c r="AEA83" s="83"/>
      <c r="AEB83" s="83"/>
      <c r="AEC83" s="83"/>
      <c r="AED83" s="83"/>
      <c r="AEE83" s="83"/>
      <c r="AEF83" s="83"/>
      <c r="AEG83" s="83"/>
      <c r="AEH83" s="83"/>
      <c r="AEI83" s="83"/>
      <c r="AEJ83" s="83"/>
      <c r="AEK83" s="83"/>
      <c r="AEL83" s="83"/>
      <c r="AEM83" s="83"/>
      <c r="AEN83" s="83"/>
      <c r="AEO83" s="83"/>
      <c r="AEP83" s="83"/>
      <c r="AEQ83" s="83"/>
      <c r="AER83" s="83"/>
      <c r="AES83" s="83"/>
      <c r="AET83" s="83"/>
      <c r="AEU83" s="83"/>
      <c r="AEV83" s="83"/>
      <c r="AEW83" s="83"/>
      <c r="AEX83" s="83"/>
      <c r="AEY83" s="83"/>
      <c r="AEZ83" s="83"/>
      <c r="AFA83" s="83"/>
      <c r="AFB83" s="83"/>
      <c r="AFC83" s="83"/>
      <c r="AFD83" s="83"/>
      <c r="AFE83" s="83"/>
      <c r="AFF83" s="83"/>
      <c r="AFG83" s="83"/>
      <c r="AFH83" s="83"/>
      <c r="AFI83" s="83"/>
      <c r="AFJ83" s="83"/>
      <c r="AFK83" s="83"/>
      <c r="AFL83" s="83"/>
      <c r="AFM83" s="83"/>
      <c r="AFN83" s="83"/>
      <c r="AFO83" s="83"/>
      <c r="AFP83" s="83"/>
      <c r="AFQ83" s="83"/>
      <c r="AFR83" s="83"/>
      <c r="AFS83" s="83"/>
      <c r="AFT83" s="83"/>
      <c r="AFU83" s="83"/>
      <c r="AFV83" s="83"/>
      <c r="AFW83" s="83"/>
      <c r="AFX83" s="83"/>
      <c r="AFY83" s="83"/>
      <c r="AFZ83" s="83"/>
      <c r="AGA83" s="83"/>
      <c r="AGB83" s="83"/>
      <c r="AGC83" s="83"/>
      <c r="AGD83" s="83"/>
      <c r="AGE83" s="83"/>
      <c r="AGF83" s="83"/>
      <c r="AGG83" s="83"/>
      <c r="AGH83" s="83"/>
      <c r="AGI83" s="83"/>
      <c r="AGJ83" s="83"/>
      <c r="AGK83" s="83"/>
      <c r="AGL83" s="83"/>
      <c r="AGM83" s="83"/>
      <c r="AGN83" s="83"/>
      <c r="AGO83" s="83"/>
      <c r="AGP83" s="83"/>
      <c r="AGQ83" s="83"/>
      <c r="AGR83" s="83"/>
      <c r="AGS83" s="83"/>
      <c r="AGT83" s="83"/>
      <c r="AGU83" s="83"/>
      <c r="AGV83" s="83"/>
      <c r="AGW83" s="83"/>
      <c r="AGX83" s="83"/>
      <c r="AGY83" s="83"/>
      <c r="AGZ83" s="83"/>
      <c r="AHA83" s="83"/>
      <c r="AHB83" s="83"/>
      <c r="AHC83" s="83"/>
      <c r="AHD83" s="83"/>
      <c r="AHE83" s="83"/>
      <c r="AHF83" s="83"/>
      <c r="AHG83" s="83"/>
      <c r="AHH83" s="83"/>
      <c r="AHI83" s="83"/>
      <c r="AHJ83" s="83"/>
      <c r="AHK83" s="83"/>
      <c r="AHL83" s="83"/>
      <c r="AHM83" s="83"/>
      <c r="AHN83" s="83"/>
      <c r="AHO83" s="83"/>
      <c r="AHP83" s="83"/>
      <c r="AHQ83" s="83"/>
      <c r="AHR83" s="83"/>
      <c r="AHS83" s="83"/>
      <c r="AHT83" s="83"/>
      <c r="AHU83" s="83"/>
      <c r="AHV83" s="83"/>
      <c r="AHW83" s="83"/>
      <c r="AHX83" s="83"/>
      <c r="AHY83" s="83"/>
      <c r="AHZ83" s="83"/>
      <c r="AIA83" s="83"/>
      <c r="AIB83" s="83"/>
      <c r="AIC83" s="83"/>
      <c r="AID83" s="83"/>
      <c r="AIE83" s="83"/>
      <c r="AIF83" s="83"/>
      <c r="AIG83" s="83"/>
      <c r="AIH83" s="83"/>
      <c r="AII83" s="83"/>
      <c r="AIJ83" s="83"/>
      <c r="AIK83" s="83"/>
      <c r="AIL83" s="83"/>
      <c r="AIM83" s="83"/>
      <c r="AIN83" s="83"/>
      <c r="AIO83" s="83"/>
      <c r="AIP83" s="83"/>
      <c r="AIQ83" s="83"/>
      <c r="AIR83" s="83"/>
      <c r="AIS83" s="83"/>
      <c r="AIT83" s="83"/>
      <c r="AIU83" s="83"/>
      <c r="AIV83" s="83"/>
      <c r="AIW83" s="83"/>
      <c r="AIX83" s="83"/>
      <c r="AIY83" s="83"/>
      <c r="AIZ83" s="83"/>
      <c r="AJA83" s="83"/>
      <c r="AJB83" s="83"/>
      <c r="AJC83" s="83"/>
      <c r="AJD83" s="83"/>
      <c r="AJE83" s="83"/>
      <c r="AJF83" s="83"/>
      <c r="AJG83" s="83"/>
      <c r="AJH83" s="83"/>
      <c r="AJI83" s="83"/>
      <c r="AJJ83" s="83"/>
      <c r="AJK83" s="83"/>
      <c r="AJL83" s="83"/>
      <c r="AJM83" s="83"/>
      <c r="AJN83" s="83"/>
      <c r="AJO83" s="83"/>
      <c r="AJP83" s="83"/>
      <c r="AJQ83" s="83"/>
      <c r="AJR83" s="83"/>
      <c r="AJS83" s="83"/>
      <c r="AJT83" s="83"/>
      <c r="AJU83" s="83"/>
      <c r="AJV83" s="83"/>
      <c r="AJW83" s="83"/>
      <c r="AJX83" s="83"/>
      <c r="AJY83" s="83"/>
      <c r="AJZ83" s="83"/>
      <c r="AKA83" s="83"/>
      <c r="AKB83" s="83"/>
      <c r="AKC83" s="83"/>
      <c r="AKD83" s="83"/>
      <c r="AKE83" s="83"/>
      <c r="AKF83" s="83"/>
      <c r="AKG83" s="83"/>
      <c r="AKH83" s="83"/>
      <c r="AKI83" s="83"/>
      <c r="AKJ83" s="83"/>
      <c r="AKK83" s="83"/>
      <c r="AKL83" s="83"/>
      <c r="AKM83" s="83"/>
      <c r="AKN83" s="83"/>
      <c r="AKO83" s="83"/>
      <c r="AKP83" s="83"/>
      <c r="AKQ83" s="83"/>
      <c r="AKR83" s="83"/>
      <c r="AKS83" s="83"/>
      <c r="AKT83" s="83"/>
      <c r="AKU83" s="83"/>
      <c r="AKV83" s="83"/>
      <c r="AKW83" s="83"/>
      <c r="AKX83" s="83"/>
      <c r="AKY83" s="83"/>
      <c r="AKZ83" s="83"/>
      <c r="ALA83" s="83"/>
      <c r="ALB83" s="83"/>
      <c r="ALC83" s="83"/>
      <c r="ALD83" s="83"/>
      <c r="ALE83" s="83"/>
      <c r="ALF83" s="83"/>
      <c r="ALG83" s="83"/>
      <c r="ALH83" s="83"/>
      <c r="ALI83" s="83"/>
      <c r="ALJ83" s="83"/>
      <c r="ALK83" s="83"/>
      <c r="ALL83" s="83"/>
      <c r="ALM83" s="83"/>
      <c r="ALN83" s="83"/>
      <c r="ALO83" s="83"/>
      <c r="ALP83" s="83"/>
      <c r="ALQ83" s="83"/>
      <c r="ALR83" s="83"/>
      <c r="ALS83" s="83"/>
      <c r="ALT83" s="83"/>
      <c r="ALU83" s="83"/>
      <c r="ALV83" s="83"/>
      <c r="ALW83" s="83"/>
      <c r="ALX83" s="83"/>
      <c r="ALY83" s="83"/>
      <c r="ALZ83" s="83"/>
      <c r="AMA83" s="83"/>
      <c r="AMB83" s="83"/>
      <c r="AMC83" s="83"/>
      <c r="AMD83" s="83"/>
      <c r="AME83" s="83"/>
      <c r="AMF83" s="83"/>
      <c r="AMG83" s="83"/>
      <c r="AMH83" s="83"/>
      <c r="AMI83" s="83"/>
      <c r="AMJ83" s="83"/>
      <c r="AMK83" s="83"/>
      <c r="AML83" s="83"/>
      <c r="AMM83" s="83"/>
      <c r="AMN83" s="83"/>
      <c r="AMO83" s="83"/>
      <c r="AMP83" s="83"/>
      <c r="AMQ83" s="83"/>
      <c r="AMR83" s="83"/>
      <c r="AMS83" s="83"/>
      <c r="AMT83" s="83"/>
      <c r="AMU83" s="83"/>
      <c r="AMV83" s="83"/>
      <c r="AMW83" s="83"/>
      <c r="AMX83" s="38"/>
      <c r="AMY83" s="38"/>
      <c r="AMZ83" s="38"/>
      <c r="ANA83" s="38"/>
      <c r="ANB83" s="38"/>
      <c r="ANC83" s="38"/>
      <c r="AND83" s="38"/>
      <c r="ANE83" s="38"/>
      <c r="ANF83" s="38"/>
      <c r="ANG83" s="38"/>
      <c r="ANK83" s="0"/>
      <c r="ANL83" s="0"/>
      <c r="ANM83" s="0"/>
      <c r="XFD83" s="0"/>
    </row>
    <row r="84" s="6" customFormat="true" ht="16.5" hidden="false" customHeight="true" outlineLevel="0" collapsed="false">
      <c r="A84" s="69" t="n">
        <v>29</v>
      </c>
      <c r="B84" s="69" t="n">
        <v>29</v>
      </c>
      <c r="C84" s="70" t="s">
        <v>63</v>
      </c>
      <c r="D84" s="71" t="n">
        <v>-0.00757098</v>
      </c>
      <c r="E84" s="71" t="n">
        <v>0.0694928</v>
      </c>
      <c r="F84" s="71" t="n">
        <v>1.06387916740337</v>
      </c>
      <c r="G84" s="71" t="n">
        <v>0.0274088</v>
      </c>
      <c r="H84" s="71" t="n">
        <v>-0.288243</v>
      </c>
      <c r="I84" s="71" t="n">
        <v>0.770408642779509</v>
      </c>
      <c r="J84" s="71" t="n">
        <v>-0.00883169</v>
      </c>
      <c r="K84" s="71" t="n">
        <v>0.125232</v>
      </c>
      <c r="L84" s="71" t="n">
        <v>1.12344550860181</v>
      </c>
      <c r="M84" s="71" t="n">
        <v>1.01106692026594</v>
      </c>
      <c r="N84" s="71" t="n">
        <v>0.910721442145118</v>
      </c>
      <c r="O84" s="71" t="n">
        <v>0.920800323729823</v>
      </c>
      <c r="P84" s="72" t="n">
        <v>1</v>
      </c>
      <c r="Q84" s="73" t="n">
        <v>2</v>
      </c>
      <c r="R84" s="73" t="n">
        <v>2</v>
      </c>
      <c r="S84" s="72" t="n">
        <v>23</v>
      </c>
      <c r="T84" s="72" t="n">
        <v>23</v>
      </c>
      <c r="U84" s="71" t="s">
        <v>64</v>
      </c>
      <c r="V84" s="71" t="n">
        <v>25</v>
      </c>
      <c r="W84" s="71" t="n">
        <v>25</v>
      </c>
      <c r="X84" s="70" t="s">
        <v>73</v>
      </c>
      <c r="Y84" s="74" t="n">
        <v>41917</v>
      </c>
      <c r="Z84" s="75" t="n">
        <v>41920</v>
      </c>
      <c r="AA84" s="70" t="s">
        <v>66</v>
      </c>
      <c r="AB84" s="71" t="s">
        <v>64</v>
      </c>
      <c r="AC84" s="71" t="s">
        <v>64</v>
      </c>
      <c r="AD84" s="71" t="n">
        <v>2</v>
      </c>
      <c r="AE84" s="72" t="s">
        <v>67</v>
      </c>
      <c r="AF84" s="72" t="n">
        <v>27</v>
      </c>
      <c r="AG84" s="72" t="s">
        <v>68</v>
      </c>
      <c r="AH84" s="72" t="n">
        <v>25</v>
      </c>
      <c r="AI84" s="72" t="s">
        <v>69</v>
      </c>
      <c r="AJ84" s="70" t="s">
        <v>70</v>
      </c>
      <c r="AK84" s="71" t="n">
        <v>25</v>
      </c>
      <c r="AL84" s="72" t="n">
        <v>2</v>
      </c>
      <c r="AM84" s="70" t="s">
        <v>73</v>
      </c>
      <c r="AN84" s="70"/>
      <c r="AO84" s="70"/>
      <c r="AP84" s="70" t="s">
        <v>71</v>
      </c>
      <c r="AQ84" s="70"/>
      <c r="AR84" s="70"/>
      <c r="AS84" s="70"/>
      <c r="AT84" s="70"/>
      <c r="AU84" s="70" t="n">
        <v>6</v>
      </c>
      <c r="AV84" s="77" t="n">
        <v>3</v>
      </c>
      <c r="AW84" s="77" t="n">
        <v>3</v>
      </c>
      <c r="AX84" s="78" t="s">
        <v>72</v>
      </c>
      <c r="AY84" s="79" t="n">
        <v>0</v>
      </c>
      <c r="AZ84" s="79" t="n">
        <v>0</v>
      </c>
      <c r="BA84" s="79" t="n">
        <v>0</v>
      </c>
      <c r="BB84" s="53"/>
      <c r="BC84" s="14"/>
      <c r="BD84" s="14"/>
      <c r="BE84" s="14"/>
      <c r="BF84" s="14"/>
      <c r="BG84" s="14"/>
      <c r="BH84" s="14"/>
      <c r="BI84" s="14"/>
      <c r="BJ84" s="14"/>
      <c r="BK84" s="14"/>
      <c r="BL84" s="14"/>
      <c r="BM84" s="14"/>
      <c r="BN84" s="14"/>
      <c r="BO84" s="14"/>
      <c r="BP84" s="14"/>
      <c r="BQ84" s="61"/>
      <c r="BR84" s="61"/>
      <c r="BS84" s="61"/>
      <c r="BT84" s="61"/>
      <c r="BU84" s="61"/>
      <c r="BV84" s="61"/>
      <c r="BW84" s="61"/>
      <c r="BX84" s="61"/>
      <c r="BY84" s="61"/>
      <c r="BZ84" s="61"/>
      <c r="CA84" s="61"/>
      <c r="CB84" s="61"/>
      <c r="CC84" s="61"/>
      <c r="CD84" s="61"/>
      <c r="CE84" s="61"/>
      <c r="CF84" s="61"/>
      <c r="CG84" s="61"/>
      <c r="CH84" s="61"/>
      <c r="CI84" s="61"/>
      <c r="CJ84" s="61"/>
      <c r="CK84" s="61"/>
      <c r="CL84" s="82"/>
      <c r="CM84" s="83"/>
      <c r="CN84" s="83"/>
      <c r="CO84" s="83"/>
      <c r="CP84" s="83"/>
      <c r="CQ84" s="83"/>
      <c r="CR84" s="83"/>
      <c r="CS84" s="83"/>
      <c r="CT84" s="83"/>
      <c r="CU84" s="83"/>
      <c r="CV84" s="83"/>
      <c r="CW84" s="83"/>
      <c r="CX84" s="83"/>
      <c r="CY84" s="83"/>
      <c r="CZ84" s="83"/>
      <c r="DA84" s="83"/>
      <c r="DB84" s="83"/>
      <c r="DC84" s="83"/>
      <c r="DD84" s="83"/>
      <c r="DE84" s="83"/>
      <c r="DF84" s="83"/>
      <c r="DG84" s="83"/>
      <c r="DH84" s="83"/>
      <c r="DI84" s="83"/>
      <c r="DJ84" s="83"/>
      <c r="DK84" s="83"/>
      <c r="DL84" s="83"/>
      <c r="DM84" s="83"/>
      <c r="DN84" s="83"/>
      <c r="DO84" s="83"/>
      <c r="DP84" s="83"/>
      <c r="DQ84" s="83"/>
      <c r="DR84" s="83"/>
      <c r="DS84" s="83"/>
      <c r="DT84" s="83"/>
      <c r="DU84" s="83"/>
      <c r="DV84" s="83"/>
      <c r="DW84" s="83"/>
      <c r="DX84" s="83"/>
      <c r="DY84" s="83"/>
      <c r="DZ84" s="83"/>
      <c r="EA84" s="83"/>
      <c r="EB84" s="83"/>
      <c r="EC84" s="83"/>
      <c r="ED84" s="83"/>
      <c r="EE84" s="83"/>
      <c r="EF84" s="83"/>
      <c r="EG84" s="83"/>
      <c r="EH84" s="83"/>
      <c r="EI84" s="83"/>
      <c r="EJ84" s="83"/>
      <c r="EK84" s="83"/>
      <c r="EL84" s="83"/>
      <c r="EM84" s="83"/>
      <c r="EN84" s="83"/>
      <c r="EO84" s="83"/>
      <c r="EP84" s="83"/>
      <c r="EQ84" s="83"/>
      <c r="ER84" s="83"/>
      <c r="ES84" s="83"/>
      <c r="ET84" s="83"/>
      <c r="EU84" s="83"/>
      <c r="EV84" s="83"/>
      <c r="EW84" s="83"/>
      <c r="EX84" s="83"/>
      <c r="EY84" s="83"/>
      <c r="EZ84" s="83"/>
      <c r="FA84" s="83"/>
      <c r="FB84" s="83"/>
      <c r="FC84" s="83"/>
      <c r="FD84" s="83"/>
      <c r="FE84" s="83"/>
      <c r="FF84" s="83"/>
      <c r="FG84" s="83"/>
      <c r="FH84" s="83"/>
      <c r="FI84" s="83"/>
      <c r="FJ84" s="83"/>
      <c r="FK84" s="83"/>
      <c r="FL84" s="83"/>
      <c r="FM84" s="83"/>
      <c r="FN84" s="83"/>
      <c r="FO84" s="83"/>
      <c r="FP84" s="83"/>
      <c r="FQ84" s="83"/>
      <c r="FR84" s="83"/>
      <c r="FS84" s="83"/>
      <c r="FT84" s="83"/>
      <c r="FU84" s="83"/>
      <c r="FV84" s="83"/>
      <c r="FW84" s="83"/>
      <c r="FX84" s="83"/>
      <c r="FY84" s="83"/>
      <c r="FZ84" s="83"/>
      <c r="GA84" s="83"/>
      <c r="GB84" s="83"/>
      <c r="GC84" s="83"/>
      <c r="GD84" s="83"/>
      <c r="GE84" s="83"/>
      <c r="GF84" s="83"/>
      <c r="GG84" s="83"/>
      <c r="GH84" s="83"/>
      <c r="GI84" s="83"/>
      <c r="GJ84" s="83"/>
      <c r="GK84" s="83"/>
      <c r="GL84" s="83"/>
      <c r="GM84" s="83"/>
      <c r="GN84" s="83"/>
      <c r="GO84" s="83"/>
      <c r="GP84" s="83"/>
      <c r="GQ84" s="83"/>
      <c r="GR84" s="83"/>
      <c r="GS84" s="83"/>
      <c r="GT84" s="83"/>
      <c r="GU84" s="83"/>
      <c r="GV84" s="83"/>
      <c r="GW84" s="83"/>
      <c r="GX84" s="83"/>
      <c r="GY84" s="83"/>
      <c r="GZ84" s="83"/>
      <c r="HA84" s="83"/>
      <c r="HB84" s="83"/>
      <c r="HC84" s="83"/>
      <c r="HD84" s="83"/>
      <c r="HE84" s="83"/>
      <c r="HF84" s="83"/>
      <c r="HG84" s="83"/>
      <c r="HH84" s="83"/>
      <c r="HI84" s="83"/>
      <c r="HJ84" s="83"/>
      <c r="HK84" s="83"/>
      <c r="HL84" s="83"/>
      <c r="HM84" s="83"/>
      <c r="HN84" s="83"/>
      <c r="HO84" s="83"/>
      <c r="HP84" s="83"/>
      <c r="HQ84" s="83"/>
      <c r="HR84" s="83"/>
      <c r="HS84" s="83"/>
      <c r="HT84" s="83"/>
      <c r="HU84" s="83"/>
      <c r="HV84" s="83"/>
      <c r="HW84" s="83"/>
      <c r="HX84" s="83"/>
      <c r="HY84" s="83"/>
      <c r="HZ84" s="83"/>
      <c r="IA84" s="83"/>
      <c r="IB84" s="83"/>
      <c r="IC84" s="83"/>
      <c r="ID84" s="83"/>
      <c r="IE84" s="83"/>
      <c r="IF84" s="83"/>
      <c r="IG84" s="83"/>
      <c r="IH84" s="83"/>
      <c r="II84" s="83"/>
      <c r="IJ84" s="83"/>
      <c r="IK84" s="83"/>
      <c r="IL84" s="83"/>
      <c r="IM84" s="83"/>
      <c r="IN84" s="83"/>
      <c r="IO84" s="83"/>
      <c r="IP84" s="83"/>
      <c r="IQ84" s="83"/>
      <c r="IR84" s="83"/>
      <c r="IS84" s="83"/>
      <c r="IT84" s="83"/>
      <c r="IU84" s="83"/>
      <c r="IV84" s="83"/>
      <c r="IW84" s="83"/>
      <c r="IX84" s="83"/>
      <c r="IY84" s="83"/>
      <c r="IZ84" s="83"/>
      <c r="JA84" s="83"/>
      <c r="JB84" s="83"/>
      <c r="JC84" s="83"/>
      <c r="JD84" s="83"/>
      <c r="JE84" s="83"/>
      <c r="JF84" s="83"/>
      <c r="JG84" s="83"/>
      <c r="JH84" s="83"/>
      <c r="JI84" s="83"/>
      <c r="JJ84" s="83"/>
      <c r="JK84" s="83"/>
      <c r="JL84" s="83"/>
      <c r="JM84" s="83"/>
      <c r="JN84" s="83"/>
      <c r="JO84" s="83"/>
      <c r="JP84" s="83"/>
      <c r="JQ84" s="83"/>
      <c r="JR84" s="83"/>
      <c r="JS84" s="83"/>
      <c r="JT84" s="83"/>
      <c r="JU84" s="83"/>
      <c r="JV84" s="83"/>
      <c r="JW84" s="83"/>
      <c r="JX84" s="83"/>
      <c r="JY84" s="83"/>
      <c r="JZ84" s="83"/>
      <c r="KA84" s="83"/>
      <c r="KB84" s="83"/>
      <c r="KC84" s="83"/>
      <c r="KD84" s="83"/>
      <c r="KE84" s="83"/>
      <c r="KF84" s="83"/>
      <c r="KG84" s="83"/>
      <c r="KH84" s="83"/>
      <c r="KI84" s="83"/>
      <c r="KJ84" s="83"/>
      <c r="KK84" s="83"/>
      <c r="KL84" s="83"/>
      <c r="KM84" s="83"/>
      <c r="KN84" s="83"/>
      <c r="KO84" s="83"/>
      <c r="KP84" s="83"/>
      <c r="KQ84" s="83"/>
      <c r="KR84" s="83"/>
      <c r="KS84" s="83"/>
      <c r="KT84" s="83"/>
      <c r="KU84" s="83"/>
      <c r="KV84" s="83"/>
      <c r="KW84" s="83"/>
      <c r="KX84" s="83"/>
      <c r="KY84" s="83"/>
      <c r="KZ84" s="83"/>
      <c r="LA84" s="83"/>
      <c r="LB84" s="83"/>
      <c r="LC84" s="83"/>
      <c r="LD84" s="83"/>
      <c r="LE84" s="83"/>
      <c r="LF84" s="83"/>
      <c r="LG84" s="83"/>
      <c r="LH84" s="83"/>
      <c r="LI84" s="83"/>
      <c r="LJ84" s="83"/>
      <c r="LK84" s="83"/>
      <c r="LL84" s="83"/>
      <c r="LM84" s="83"/>
      <c r="LN84" s="83"/>
      <c r="LO84" s="83"/>
      <c r="LP84" s="83"/>
      <c r="LQ84" s="83"/>
      <c r="LR84" s="83"/>
      <c r="LS84" s="83"/>
      <c r="LT84" s="83"/>
      <c r="LU84" s="83"/>
      <c r="LV84" s="83"/>
      <c r="LW84" s="83"/>
      <c r="LX84" s="83"/>
      <c r="LY84" s="83"/>
      <c r="LZ84" s="83"/>
      <c r="MA84" s="83"/>
      <c r="MB84" s="83"/>
      <c r="MC84" s="83"/>
      <c r="MD84" s="83"/>
      <c r="ME84" s="83"/>
      <c r="MF84" s="83"/>
      <c r="MG84" s="83"/>
      <c r="MH84" s="83"/>
      <c r="MI84" s="83"/>
      <c r="MJ84" s="83"/>
      <c r="MK84" s="83"/>
      <c r="ML84" s="83"/>
      <c r="MM84" s="83"/>
      <c r="MN84" s="83"/>
      <c r="MO84" s="83"/>
      <c r="MP84" s="83"/>
      <c r="MQ84" s="83"/>
      <c r="MR84" s="83"/>
      <c r="MS84" s="83"/>
      <c r="MT84" s="83"/>
      <c r="MU84" s="83"/>
      <c r="MV84" s="83"/>
      <c r="MW84" s="83"/>
      <c r="MX84" s="83"/>
      <c r="MY84" s="83"/>
      <c r="MZ84" s="83"/>
      <c r="NA84" s="83"/>
      <c r="NB84" s="83"/>
      <c r="NC84" s="83"/>
      <c r="ND84" s="83"/>
      <c r="NE84" s="83"/>
      <c r="NF84" s="83"/>
      <c r="NG84" s="83"/>
      <c r="NH84" s="83"/>
      <c r="NI84" s="83"/>
      <c r="NJ84" s="83"/>
      <c r="NK84" s="83"/>
      <c r="NL84" s="83"/>
      <c r="NM84" s="83"/>
      <c r="NN84" s="83"/>
      <c r="NO84" s="83"/>
      <c r="NP84" s="83"/>
      <c r="NQ84" s="83"/>
      <c r="NR84" s="83"/>
      <c r="NS84" s="83"/>
      <c r="NT84" s="83"/>
      <c r="NU84" s="83"/>
      <c r="NV84" s="83"/>
      <c r="NW84" s="83"/>
      <c r="NX84" s="83"/>
      <c r="NY84" s="83"/>
      <c r="NZ84" s="83"/>
      <c r="OA84" s="83"/>
      <c r="OB84" s="83"/>
      <c r="OC84" s="83"/>
      <c r="OD84" s="83"/>
      <c r="OE84" s="83"/>
      <c r="OF84" s="83"/>
      <c r="OG84" s="83"/>
      <c r="OH84" s="83"/>
      <c r="OI84" s="83"/>
      <c r="OJ84" s="83"/>
      <c r="OK84" s="83"/>
      <c r="OL84" s="83"/>
      <c r="OM84" s="83"/>
      <c r="ON84" s="83"/>
      <c r="OO84" s="83"/>
      <c r="OP84" s="83"/>
      <c r="OQ84" s="83"/>
      <c r="OR84" s="83"/>
      <c r="OS84" s="83"/>
      <c r="OT84" s="83"/>
      <c r="OU84" s="83"/>
      <c r="OV84" s="83"/>
      <c r="OW84" s="83"/>
      <c r="OX84" s="83"/>
      <c r="OY84" s="83"/>
      <c r="OZ84" s="83"/>
      <c r="PA84" s="83"/>
      <c r="PB84" s="83"/>
      <c r="PC84" s="83"/>
      <c r="PD84" s="83"/>
      <c r="PE84" s="83"/>
      <c r="PF84" s="83"/>
      <c r="PG84" s="83"/>
      <c r="PH84" s="83"/>
      <c r="PI84" s="83"/>
      <c r="PJ84" s="83"/>
      <c r="PK84" s="83"/>
      <c r="PL84" s="83"/>
      <c r="PM84" s="83"/>
      <c r="PN84" s="83"/>
      <c r="PO84" s="83"/>
      <c r="PP84" s="83"/>
      <c r="PQ84" s="83"/>
      <c r="PR84" s="83"/>
      <c r="PS84" s="83"/>
      <c r="PT84" s="83"/>
      <c r="PU84" s="83"/>
      <c r="PV84" s="83"/>
      <c r="PW84" s="83"/>
      <c r="PX84" s="83"/>
      <c r="PY84" s="83"/>
      <c r="PZ84" s="83"/>
      <c r="QA84" s="83"/>
      <c r="QB84" s="83"/>
      <c r="QC84" s="83"/>
      <c r="QD84" s="83"/>
      <c r="QE84" s="83"/>
      <c r="QF84" s="83"/>
      <c r="QG84" s="83"/>
      <c r="QH84" s="83"/>
      <c r="QI84" s="83"/>
      <c r="QJ84" s="83"/>
      <c r="QK84" s="83"/>
      <c r="QL84" s="83"/>
      <c r="QM84" s="83"/>
      <c r="QN84" s="83"/>
      <c r="QO84" s="83"/>
      <c r="QP84" s="83"/>
      <c r="QQ84" s="83"/>
      <c r="QR84" s="83"/>
      <c r="QS84" s="83"/>
      <c r="QT84" s="83"/>
      <c r="QU84" s="83"/>
      <c r="QV84" s="83"/>
      <c r="QW84" s="83"/>
      <c r="QX84" s="83"/>
      <c r="QY84" s="83"/>
      <c r="QZ84" s="83"/>
      <c r="RA84" s="83"/>
      <c r="RB84" s="83"/>
      <c r="RC84" s="83"/>
      <c r="RD84" s="83"/>
      <c r="RE84" s="83"/>
      <c r="RF84" s="83"/>
      <c r="RG84" s="83"/>
      <c r="RH84" s="83"/>
      <c r="RI84" s="83"/>
      <c r="RJ84" s="83"/>
      <c r="RK84" s="83"/>
      <c r="RL84" s="83"/>
      <c r="RM84" s="83"/>
      <c r="RN84" s="83"/>
      <c r="RO84" s="83"/>
      <c r="RP84" s="83"/>
      <c r="RQ84" s="83"/>
      <c r="RR84" s="83"/>
      <c r="RS84" s="83"/>
      <c r="RT84" s="83"/>
      <c r="RU84" s="83"/>
      <c r="RV84" s="83"/>
      <c r="RW84" s="83"/>
      <c r="RX84" s="83"/>
      <c r="RY84" s="83"/>
      <c r="RZ84" s="83"/>
      <c r="SA84" s="83"/>
      <c r="SB84" s="83"/>
      <c r="SC84" s="83"/>
      <c r="SD84" s="83"/>
      <c r="SE84" s="83"/>
      <c r="SF84" s="83"/>
      <c r="SG84" s="83"/>
      <c r="SH84" s="83"/>
      <c r="SI84" s="83"/>
      <c r="SJ84" s="83"/>
      <c r="SK84" s="83"/>
      <c r="SL84" s="83"/>
      <c r="SM84" s="83"/>
      <c r="SN84" s="83"/>
      <c r="SO84" s="83"/>
      <c r="SP84" s="83"/>
      <c r="SQ84" s="83"/>
      <c r="SR84" s="83"/>
      <c r="SS84" s="83"/>
      <c r="ST84" s="83"/>
      <c r="SU84" s="83"/>
      <c r="SV84" s="83"/>
      <c r="SW84" s="83"/>
      <c r="SX84" s="83"/>
      <c r="SY84" s="83"/>
      <c r="SZ84" s="83"/>
      <c r="TA84" s="83"/>
      <c r="TB84" s="83"/>
      <c r="TC84" s="83"/>
      <c r="TD84" s="83"/>
      <c r="TE84" s="83"/>
      <c r="TF84" s="83"/>
      <c r="TG84" s="83"/>
      <c r="TH84" s="83"/>
      <c r="TI84" s="83"/>
      <c r="TJ84" s="83"/>
      <c r="TK84" s="83"/>
      <c r="TL84" s="83"/>
      <c r="TM84" s="83"/>
      <c r="TN84" s="83"/>
      <c r="TO84" s="83"/>
      <c r="TP84" s="83"/>
      <c r="TQ84" s="83"/>
      <c r="TR84" s="83"/>
      <c r="TS84" s="83"/>
      <c r="TT84" s="83"/>
      <c r="TU84" s="83"/>
      <c r="TV84" s="83"/>
      <c r="TW84" s="83"/>
      <c r="TX84" s="83"/>
      <c r="TY84" s="83"/>
      <c r="TZ84" s="83"/>
      <c r="UA84" s="83"/>
      <c r="UB84" s="83"/>
      <c r="UC84" s="83"/>
      <c r="UD84" s="83"/>
      <c r="UE84" s="83"/>
      <c r="UF84" s="83"/>
      <c r="UG84" s="83"/>
      <c r="UH84" s="83"/>
      <c r="UI84" s="83"/>
      <c r="UJ84" s="83"/>
      <c r="UK84" s="83"/>
      <c r="UL84" s="83"/>
      <c r="UM84" s="83"/>
      <c r="UN84" s="83"/>
      <c r="UO84" s="83"/>
      <c r="UP84" s="83"/>
      <c r="UQ84" s="83"/>
      <c r="UR84" s="83"/>
      <c r="US84" s="83"/>
      <c r="UT84" s="83"/>
      <c r="UU84" s="83"/>
      <c r="UV84" s="83"/>
      <c r="UW84" s="83"/>
      <c r="UX84" s="83"/>
      <c r="UY84" s="83"/>
      <c r="UZ84" s="83"/>
      <c r="VA84" s="83"/>
      <c r="VB84" s="83"/>
      <c r="VC84" s="83"/>
      <c r="VD84" s="83"/>
      <c r="VE84" s="83"/>
      <c r="VF84" s="83"/>
      <c r="VG84" s="83"/>
      <c r="VH84" s="83"/>
      <c r="VI84" s="83"/>
      <c r="VJ84" s="83"/>
      <c r="VK84" s="83"/>
      <c r="VL84" s="83"/>
      <c r="VM84" s="83"/>
      <c r="VN84" s="83"/>
      <c r="VO84" s="83"/>
      <c r="VP84" s="83"/>
      <c r="VQ84" s="83"/>
      <c r="VR84" s="83"/>
      <c r="VS84" s="83"/>
      <c r="VT84" s="83"/>
      <c r="VU84" s="83"/>
      <c r="VV84" s="83"/>
      <c r="VW84" s="83"/>
      <c r="VX84" s="83"/>
      <c r="VY84" s="83"/>
      <c r="VZ84" s="83"/>
      <c r="WA84" s="83"/>
      <c r="WB84" s="83"/>
      <c r="WC84" s="83"/>
      <c r="WD84" s="83"/>
      <c r="WE84" s="83"/>
      <c r="WF84" s="83"/>
      <c r="WG84" s="83"/>
      <c r="WH84" s="83"/>
      <c r="WI84" s="83"/>
      <c r="WJ84" s="83"/>
      <c r="WK84" s="83"/>
      <c r="WL84" s="83"/>
      <c r="WM84" s="83"/>
      <c r="WN84" s="83"/>
      <c r="WO84" s="83"/>
      <c r="WP84" s="83"/>
      <c r="WQ84" s="83"/>
      <c r="WR84" s="83"/>
      <c r="WS84" s="83"/>
      <c r="WT84" s="83"/>
      <c r="WU84" s="83"/>
      <c r="WV84" s="83"/>
      <c r="WW84" s="83"/>
      <c r="WX84" s="83"/>
      <c r="WY84" s="83"/>
      <c r="WZ84" s="83"/>
      <c r="XA84" s="83"/>
      <c r="XB84" s="83"/>
      <c r="XC84" s="83"/>
      <c r="XD84" s="83"/>
      <c r="XE84" s="83"/>
      <c r="XF84" s="83"/>
      <c r="XG84" s="83"/>
      <c r="XH84" s="83"/>
      <c r="XI84" s="83"/>
      <c r="XJ84" s="83"/>
      <c r="XK84" s="83"/>
      <c r="XL84" s="83"/>
      <c r="XM84" s="83"/>
      <c r="XN84" s="83"/>
      <c r="XO84" s="83"/>
      <c r="XP84" s="83"/>
      <c r="XQ84" s="83"/>
      <c r="XR84" s="83"/>
      <c r="XS84" s="83"/>
      <c r="XT84" s="83"/>
      <c r="XU84" s="83"/>
      <c r="XV84" s="83"/>
      <c r="XW84" s="83"/>
      <c r="XX84" s="83"/>
      <c r="XY84" s="83"/>
      <c r="XZ84" s="83"/>
      <c r="YA84" s="83"/>
      <c r="YB84" s="83"/>
      <c r="YC84" s="83"/>
      <c r="YD84" s="83"/>
      <c r="YE84" s="83"/>
      <c r="YF84" s="83"/>
      <c r="YG84" s="83"/>
      <c r="YH84" s="83"/>
      <c r="YI84" s="83"/>
      <c r="YJ84" s="83"/>
      <c r="YK84" s="83"/>
      <c r="YL84" s="83"/>
      <c r="YM84" s="83"/>
      <c r="YN84" s="83"/>
      <c r="YO84" s="83"/>
      <c r="YP84" s="83"/>
      <c r="YQ84" s="83"/>
      <c r="YR84" s="83"/>
      <c r="YS84" s="83"/>
      <c r="YT84" s="83"/>
      <c r="YU84" s="83"/>
      <c r="YV84" s="83"/>
      <c r="YW84" s="83"/>
      <c r="YX84" s="83"/>
      <c r="YY84" s="83"/>
      <c r="YZ84" s="83"/>
      <c r="ZA84" s="83"/>
      <c r="ZB84" s="83"/>
      <c r="ZC84" s="83"/>
      <c r="ZD84" s="83"/>
      <c r="ZE84" s="83"/>
      <c r="ZF84" s="83"/>
      <c r="ZG84" s="83"/>
      <c r="ZH84" s="83"/>
      <c r="ZI84" s="83"/>
      <c r="ZJ84" s="83"/>
      <c r="ZK84" s="83"/>
      <c r="ZL84" s="83"/>
      <c r="ZM84" s="83"/>
      <c r="ZN84" s="83"/>
      <c r="ZO84" s="83"/>
      <c r="ZP84" s="83"/>
      <c r="ZQ84" s="83"/>
      <c r="ZR84" s="83"/>
      <c r="ZS84" s="83"/>
      <c r="ZT84" s="83"/>
      <c r="ZU84" s="83"/>
      <c r="ZV84" s="83"/>
      <c r="ZW84" s="83"/>
      <c r="ZX84" s="83"/>
      <c r="ZY84" s="83"/>
      <c r="ZZ84" s="83"/>
      <c r="AAA84" s="83"/>
      <c r="AAB84" s="83"/>
      <c r="AAC84" s="83"/>
      <c r="AAD84" s="83"/>
      <c r="AAE84" s="83"/>
      <c r="AAF84" s="83"/>
      <c r="AAG84" s="83"/>
      <c r="AAH84" s="83"/>
      <c r="AAI84" s="83"/>
      <c r="AAJ84" s="83"/>
      <c r="AAK84" s="83"/>
      <c r="AAL84" s="83"/>
      <c r="AAM84" s="83"/>
      <c r="AAN84" s="83"/>
      <c r="AAO84" s="83"/>
      <c r="AAP84" s="83"/>
      <c r="AAQ84" s="83"/>
      <c r="AAR84" s="83"/>
      <c r="AAS84" s="83"/>
      <c r="AAT84" s="83"/>
      <c r="AAU84" s="83"/>
      <c r="AAV84" s="83"/>
      <c r="AAW84" s="83"/>
      <c r="AAX84" s="83"/>
      <c r="AAY84" s="83"/>
      <c r="AAZ84" s="83"/>
      <c r="ABA84" s="83"/>
      <c r="ABB84" s="83"/>
      <c r="ABC84" s="83"/>
      <c r="ABD84" s="83"/>
      <c r="ABE84" s="83"/>
      <c r="ABF84" s="83"/>
      <c r="ABG84" s="83"/>
      <c r="ABH84" s="83"/>
      <c r="ABI84" s="83"/>
      <c r="ABJ84" s="83"/>
      <c r="ABK84" s="83"/>
      <c r="ABL84" s="83"/>
      <c r="ABM84" s="83"/>
      <c r="ABN84" s="83"/>
      <c r="ABO84" s="83"/>
      <c r="ABP84" s="83"/>
      <c r="ABQ84" s="83"/>
      <c r="ABR84" s="83"/>
      <c r="ABS84" s="83"/>
      <c r="ABT84" s="83"/>
      <c r="ABU84" s="83"/>
      <c r="ABV84" s="83"/>
      <c r="ABW84" s="83"/>
      <c r="ABX84" s="83"/>
      <c r="ABY84" s="83"/>
      <c r="ABZ84" s="83"/>
      <c r="ACA84" s="83"/>
      <c r="ACB84" s="83"/>
      <c r="ACC84" s="83"/>
      <c r="ACD84" s="83"/>
      <c r="ACE84" s="83"/>
      <c r="ACF84" s="83"/>
      <c r="ACG84" s="83"/>
      <c r="ACH84" s="83"/>
      <c r="ACI84" s="83"/>
      <c r="ACJ84" s="83"/>
      <c r="ACK84" s="83"/>
      <c r="ACL84" s="83"/>
      <c r="ACM84" s="83"/>
      <c r="ACN84" s="83"/>
      <c r="ACO84" s="83"/>
      <c r="ACP84" s="83"/>
      <c r="ACQ84" s="83"/>
      <c r="ACR84" s="83"/>
      <c r="ACS84" s="83"/>
      <c r="ACT84" s="83"/>
      <c r="ACU84" s="83"/>
      <c r="ACV84" s="83"/>
      <c r="ACW84" s="83"/>
      <c r="ACX84" s="83"/>
      <c r="ACY84" s="83"/>
      <c r="ACZ84" s="83"/>
      <c r="ADA84" s="83"/>
      <c r="ADB84" s="83"/>
      <c r="ADC84" s="83"/>
      <c r="ADD84" s="83"/>
      <c r="ADE84" s="83"/>
      <c r="ADF84" s="83"/>
      <c r="ADG84" s="83"/>
      <c r="ADH84" s="83"/>
      <c r="ADI84" s="83"/>
      <c r="ADJ84" s="83"/>
      <c r="ADK84" s="83"/>
      <c r="ADL84" s="83"/>
      <c r="ADM84" s="83"/>
      <c r="ADN84" s="83"/>
      <c r="ADO84" s="83"/>
      <c r="ADP84" s="83"/>
      <c r="ADQ84" s="83"/>
      <c r="ADR84" s="83"/>
      <c r="ADS84" s="83"/>
      <c r="ADT84" s="83"/>
      <c r="ADU84" s="83"/>
      <c r="ADV84" s="83"/>
      <c r="ADW84" s="83"/>
      <c r="ADX84" s="83"/>
      <c r="ADY84" s="83"/>
      <c r="ADZ84" s="83"/>
      <c r="AEA84" s="83"/>
      <c r="AEB84" s="83"/>
      <c r="AEC84" s="83"/>
      <c r="AED84" s="83"/>
      <c r="AEE84" s="83"/>
      <c r="AEF84" s="83"/>
      <c r="AEG84" s="83"/>
      <c r="AEH84" s="83"/>
      <c r="AEI84" s="83"/>
      <c r="AEJ84" s="83"/>
      <c r="AEK84" s="83"/>
      <c r="AEL84" s="83"/>
      <c r="AEM84" s="83"/>
      <c r="AEN84" s="83"/>
      <c r="AEO84" s="83"/>
      <c r="AEP84" s="83"/>
      <c r="AEQ84" s="83"/>
      <c r="AER84" s="83"/>
      <c r="AES84" s="83"/>
      <c r="AET84" s="83"/>
      <c r="AEU84" s="83"/>
      <c r="AEV84" s="83"/>
      <c r="AEW84" s="83"/>
      <c r="AEX84" s="83"/>
      <c r="AEY84" s="83"/>
      <c r="AEZ84" s="83"/>
      <c r="AFA84" s="83"/>
      <c r="AFB84" s="83"/>
      <c r="AFC84" s="83"/>
      <c r="AFD84" s="83"/>
      <c r="AFE84" s="83"/>
      <c r="AFF84" s="83"/>
      <c r="AFG84" s="83"/>
      <c r="AFH84" s="83"/>
      <c r="AFI84" s="83"/>
      <c r="AFJ84" s="83"/>
      <c r="AFK84" s="83"/>
      <c r="AFL84" s="83"/>
      <c r="AFM84" s="83"/>
      <c r="AFN84" s="83"/>
      <c r="AFO84" s="83"/>
      <c r="AFP84" s="83"/>
      <c r="AFQ84" s="83"/>
      <c r="AFR84" s="83"/>
      <c r="AFS84" s="83"/>
      <c r="AFT84" s="83"/>
      <c r="AFU84" s="83"/>
      <c r="AFV84" s="83"/>
      <c r="AFW84" s="83"/>
      <c r="AFX84" s="83"/>
      <c r="AFY84" s="83"/>
      <c r="AFZ84" s="83"/>
      <c r="AGA84" s="83"/>
      <c r="AGB84" s="83"/>
      <c r="AGC84" s="83"/>
      <c r="AGD84" s="83"/>
      <c r="AGE84" s="83"/>
      <c r="AGF84" s="83"/>
      <c r="AGG84" s="83"/>
      <c r="AGH84" s="83"/>
      <c r="AGI84" s="83"/>
      <c r="AGJ84" s="83"/>
      <c r="AGK84" s="83"/>
      <c r="AGL84" s="83"/>
      <c r="AGM84" s="83"/>
      <c r="AGN84" s="83"/>
      <c r="AGO84" s="83"/>
      <c r="AGP84" s="83"/>
      <c r="AGQ84" s="83"/>
      <c r="AGR84" s="83"/>
      <c r="AGS84" s="83"/>
      <c r="AGT84" s="83"/>
      <c r="AGU84" s="83"/>
      <c r="AGV84" s="83"/>
      <c r="AGW84" s="83"/>
      <c r="AGX84" s="83"/>
      <c r="AGY84" s="83"/>
      <c r="AGZ84" s="83"/>
      <c r="AHA84" s="83"/>
      <c r="AHB84" s="83"/>
      <c r="AHC84" s="83"/>
      <c r="AHD84" s="83"/>
      <c r="AHE84" s="83"/>
      <c r="AHF84" s="83"/>
      <c r="AHG84" s="83"/>
      <c r="AHH84" s="83"/>
      <c r="AHI84" s="83"/>
      <c r="AHJ84" s="83"/>
      <c r="AHK84" s="83"/>
      <c r="AHL84" s="83"/>
      <c r="AHM84" s="83"/>
      <c r="AHN84" s="83"/>
      <c r="AHO84" s="83"/>
      <c r="AHP84" s="83"/>
      <c r="AHQ84" s="83"/>
      <c r="AHR84" s="83"/>
      <c r="AHS84" s="83"/>
      <c r="AHT84" s="83"/>
      <c r="AHU84" s="83"/>
      <c r="AHV84" s="83"/>
      <c r="AHW84" s="83"/>
      <c r="AHX84" s="83"/>
      <c r="AHY84" s="83"/>
      <c r="AHZ84" s="83"/>
      <c r="AIA84" s="83"/>
      <c r="AIB84" s="83"/>
      <c r="AIC84" s="83"/>
      <c r="AID84" s="83"/>
      <c r="AIE84" s="83"/>
      <c r="AIF84" s="83"/>
      <c r="AIG84" s="83"/>
      <c r="AIH84" s="83"/>
      <c r="AII84" s="83"/>
      <c r="AIJ84" s="83"/>
      <c r="AIK84" s="83"/>
      <c r="AIL84" s="83"/>
      <c r="AIM84" s="83"/>
      <c r="AIN84" s="83"/>
      <c r="AIO84" s="83"/>
      <c r="AIP84" s="83"/>
      <c r="AIQ84" s="83"/>
      <c r="AIR84" s="83"/>
      <c r="AIS84" s="83"/>
      <c r="AIT84" s="83"/>
      <c r="AIU84" s="83"/>
      <c r="AIV84" s="83"/>
      <c r="AIW84" s="83"/>
      <c r="AIX84" s="83"/>
      <c r="AIY84" s="83"/>
      <c r="AIZ84" s="83"/>
      <c r="AJA84" s="83"/>
      <c r="AJB84" s="83"/>
      <c r="AJC84" s="83"/>
      <c r="AJD84" s="83"/>
      <c r="AJE84" s="83"/>
      <c r="AJF84" s="83"/>
      <c r="AJG84" s="83"/>
      <c r="AJH84" s="83"/>
      <c r="AJI84" s="83"/>
      <c r="AJJ84" s="83"/>
      <c r="AJK84" s="83"/>
      <c r="AJL84" s="83"/>
      <c r="AJM84" s="83"/>
      <c r="AJN84" s="83"/>
      <c r="AJO84" s="83"/>
      <c r="AJP84" s="83"/>
      <c r="AJQ84" s="83"/>
      <c r="AJR84" s="83"/>
      <c r="AJS84" s="83"/>
      <c r="AJT84" s="83"/>
      <c r="AJU84" s="83"/>
      <c r="AJV84" s="83"/>
      <c r="AJW84" s="83"/>
      <c r="AJX84" s="83"/>
      <c r="AJY84" s="83"/>
      <c r="AJZ84" s="83"/>
      <c r="AKA84" s="83"/>
      <c r="AKB84" s="83"/>
      <c r="AKC84" s="83"/>
      <c r="AKD84" s="83"/>
      <c r="AKE84" s="83"/>
      <c r="AKF84" s="83"/>
      <c r="AKG84" s="83"/>
      <c r="AKH84" s="83"/>
      <c r="AKI84" s="83"/>
      <c r="AKJ84" s="83"/>
      <c r="AKK84" s="83"/>
      <c r="AKL84" s="83"/>
      <c r="AKM84" s="83"/>
      <c r="AKN84" s="83"/>
      <c r="AKO84" s="83"/>
      <c r="AKP84" s="83"/>
      <c r="AKQ84" s="83"/>
      <c r="AKR84" s="83"/>
      <c r="AKS84" s="83"/>
      <c r="AKT84" s="83"/>
      <c r="AKU84" s="83"/>
      <c r="AKV84" s="83"/>
      <c r="AKW84" s="83"/>
      <c r="AKX84" s="83"/>
      <c r="AKY84" s="83"/>
      <c r="AKZ84" s="83"/>
      <c r="ALA84" s="83"/>
      <c r="ALB84" s="83"/>
      <c r="ALC84" s="83"/>
      <c r="ALD84" s="83"/>
      <c r="ALE84" s="83"/>
      <c r="ALF84" s="83"/>
      <c r="ALG84" s="83"/>
      <c r="ALH84" s="83"/>
      <c r="ALI84" s="83"/>
      <c r="ALJ84" s="83"/>
      <c r="ALK84" s="83"/>
      <c r="ALL84" s="83"/>
      <c r="ALM84" s="83"/>
      <c r="ALN84" s="83"/>
      <c r="ALO84" s="83"/>
      <c r="ALP84" s="83"/>
      <c r="ALQ84" s="83"/>
      <c r="ALR84" s="83"/>
      <c r="ALS84" s="83"/>
      <c r="ALT84" s="83"/>
      <c r="ALU84" s="83"/>
      <c r="ALV84" s="83"/>
      <c r="ALW84" s="83"/>
      <c r="ALX84" s="83"/>
      <c r="ALY84" s="83"/>
      <c r="ALZ84" s="83"/>
      <c r="AMA84" s="83"/>
      <c r="AMB84" s="83"/>
      <c r="AMC84" s="83"/>
      <c r="AMD84" s="83"/>
      <c r="AME84" s="83"/>
      <c r="AMF84" s="83"/>
      <c r="AMG84" s="83"/>
      <c r="AMH84" s="83"/>
      <c r="AMI84" s="83"/>
      <c r="AMJ84" s="83"/>
      <c r="AMK84" s="83"/>
      <c r="AML84" s="83"/>
      <c r="AMM84" s="83"/>
      <c r="AMN84" s="83"/>
      <c r="AMO84" s="83"/>
      <c r="AMP84" s="83"/>
      <c r="AMQ84" s="83"/>
      <c r="AMR84" s="83"/>
      <c r="AMS84" s="83"/>
      <c r="AMT84" s="83"/>
      <c r="AMU84" s="83"/>
      <c r="AMV84" s="83"/>
      <c r="AMW84" s="83"/>
      <c r="AMX84" s="38"/>
      <c r="AMY84" s="38"/>
      <c r="AMZ84" s="38"/>
      <c r="ANA84" s="38"/>
      <c r="ANB84" s="38"/>
      <c r="ANC84" s="38"/>
      <c r="AND84" s="38"/>
      <c r="ANE84" s="38"/>
      <c r="ANF84" s="38"/>
      <c r="ANG84" s="38"/>
      <c r="ANK84" s="0"/>
      <c r="ANL84" s="0"/>
      <c r="ANM84" s="0"/>
      <c r="XFD84" s="0"/>
    </row>
    <row r="85" s="6" customFormat="true" ht="16.5" hidden="false" customHeight="true" outlineLevel="0" collapsed="false">
      <c r="A85" s="69" t="n">
        <v>30</v>
      </c>
      <c r="B85" s="69" t="n">
        <v>30</v>
      </c>
      <c r="C85" s="70" t="s">
        <v>63</v>
      </c>
      <c r="D85" s="71" t="n">
        <v>-0.00775527</v>
      </c>
      <c r="E85" s="71" t="n">
        <v>0.0695776</v>
      </c>
      <c r="F85" s="71" t="n">
        <v>1.0637733273301</v>
      </c>
      <c r="G85" s="71" t="n">
        <v>0.0275932</v>
      </c>
      <c r="H85" s="71" t="n">
        <v>-0.288867</v>
      </c>
      <c r="I85" s="71" t="n">
        <v>0.770070045569263</v>
      </c>
      <c r="J85" s="71" t="n">
        <v>-0.00892209</v>
      </c>
      <c r="K85" s="71" t="n">
        <v>0.125657</v>
      </c>
      <c r="L85" s="71" t="n">
        <v>1.12382147636489</v>
      </c>
      <c r="M85" s="71" t="n">
        <v>1.01097563515484</v>
      </c>
      <c r="N85" s="71" t="n">
        <v>0.910617443694849</v>
      </c>
      <c r="O85" s="71" t="n">
        <v>0.920612048522479</v>
      </c>
      <c r="P85" s="72" t="n">
        <v>1</v>
      </c>
      <c r="Q85" s="73" t="n">
        <v>2</v>
      </c>
      <c r="R85" s="73" t="n">
        <v>2</v>
      </c>
      <c r="S85" s="72" t="n">
        <v>23</v>
      </c>
      <c r="T85" s="72" t="n">
        <v>23</v>
      </c>
      <c r="U85" s="71" t="s">
        <v>64</v>
      </c>
      <c r="V85" s="71" t="n">
        <v>17.7</v>
      </c>
      <c r="W85" s="71" t="n">
        <v>17.6</v>
      </c>
      <c r="X85" s="70" t="s">
        <v>73</v>
      </c>
      <c r="Y85" s="74" t="n">
        <v>41917</v>
      </c>
      <c r="Z85" s="75" t="n">
        <v>41920</v>
      </c>
      <c r="AA85" s="70" t="s">
        <v>66</v>
      </c>
      <c r="AB85" s="71" t="s">
        <v>64</v>
      </c>
      <c r="AC85" s="71" t="s">
        <v>64</v>
      </c>
      <c r="AD85" s="71" t="n">
        <v>2</v>
      </c>
      <c r="AE85" s="72" t="s">
        <v>67</v>
      </c>
      <c r="AF85" s="72" t="n">
        <v>27</v>
      </c>
      <c r="AG85" s="72" t="s">
        <v>68</v>
      </c>
      <c r="AH85" s="72" t="n">
        <v>25</v>
      </c>
      <c r="AI85" s="72" t="s">
        <v>69</v>
      </c>
      <c r="AJ85" s="70" t="s">
        <v>70</v>
      </c>
      <c r="AK85" s="71" t="n">
        <v>17.7</v>
      </c>
      <c r="AL85" s="72" t="n">
        <v>1</v>
      </c>
      <c r="AM85" s="70" t="s">
        <v>73</v>
      </c>
      <c r="AN85" s="70"/>
      <c r="AO85" s="70"/>
      <c r="AP85" s="70" t="s">
        <v>71</v>
      </c>
      <c r="AQ85" s="70"/>
      <c r="AR85" s="70"/>
      <c r="AS85" s="70"/>
      <c r="AT85" s="70"/>
      <c r="AU85" s="70" t="n">
        <v>6</v>
      </c>
      <c r="AV85" s="77" t="n">
        <v>3</v>
      </c>
      <c r="AW85" s="77" t="n">
        <v>3</v>
      </c>
      <c r="AX85" s="78" t="s">
        <v>72</v>
      </c>
      <c r="AY85" s="79" t="n">
        <v>0</v>
      </c>
      <c r="AZ85" s="79" t="n">
        <v>0</v>
      </c>
      <c r="BA85" s="79" t="n">
        <v>0</v>
      </c>
      <c r="BB85" s="53"/>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5"/>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4"/>
      <c r="LZ85" s="4"/>
      <c r="MA85" s="4"/>
      <c r="MB85" s="4"/>
      <c r="MC85" s="4"/>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c r="NL85" s="4"/>
      <c r="NM85" s="4"/>
      <c r="NN85" s="4"/>
      <c r="NO85" s="4"/>
      <c r="NP85" s="4"/>
      <c r="NQ85" s="4"/>
      <c r="NR85" s="4"/>
      <c r="NS85" s="4"/>
      <c r="NT85" s="4"/>
      <c r="NU85" s="4"/>
      <c r="NV85" s="4"/>
      <c r="NW85" s="4"/>
      <c r="NX85" s="4"/>
      <c r="NY85" s="4"/>
      <c r="NZ85" s="4"/>
      <c r="OA85" s="4"/>
      <c r="OB85" s="4"/>
      <c r="OC85" s="4"/>
      <c r="OD85" s="4"/>
      <c r="OE85" s="4"/>
      <c r="OF85" s="4"/>
      <c r="OG85" s="4"/>
      <c r="OH85" s="4"/>
      <c r="OI85" s="4"/>
      <c r="OJ85" s="4"/>
      <c r="OK85" s="4"/>
      <c r="OL85" s="4"/>
      <c r="OM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4"/>
      <c r="QS85" s="4"/>
      <c r="QT85" s="4"/>
      <c r="QU85" s="4"/>
      <c r="QV85" s="4"/>
      <c r="QW85" s="4"/>
      <c r="QX85" s="4"/>
      <c r="QY85" s="4"/>
      <c r="QZ85" s="4"/>
      <c r="RA85" s="4"/>
      <c r="RB85" s="4"/>
      <c r="RC85" s="4"/>
      <c r="RD85" s="4"/>
      <c r="RE85" s="4"/>
      <c r="RF85" s="4"/>
      <c r="RG85" s="4"/>
      <c r="RH85" s="4"/>
      <c r="RI85" s="4"/>
      <c r="RJ85" s="4"/>
      <c r="RK85" s="4"/>
      <c r="RL85" s="4"/>
      <c r="RM85" s="4"/>
      <c r="RN85" s="4"/>
      <c r="RO85" s="4"/>
      <c r="RP85" s="4"/>
      <c r="RQ85" s="4"/>
      <c r="RR85" s="4"/>
      <c r="RS85" s="4"/>
      <c r="RT85" s="4"/>
      <c r="RU85" s="4"/>
      <c r="RV85" s="4"/>
      <c r="RW85" s="4"/>
      <c r="RX85" s="4"/>
      <c r="RY85" s="4"/>
      <c r="RZ85" s="4"/>
      <c r="SA85" s="4"/>
      <c r="SB85" s="4"/>
      <c r="SC85" s="4"/>
      <c r="SD85" s="4"/>
      <c r="SE85" s="4"/>
      <c r="SF85" s="4"/>
      <c r="SG85" s="4"/>
      <c r="SH85" s="4"/>
      <c r="SI85" s="4"/>
      <c r="SJ85" s="4"/>
      <c r="SK85" s="4"/>
      <c r="SL85" s="4"/>
      <c r="SM85" s="4"/>
      <c r="SN85" s="4"/>
      <c r="SO85" s="4"/>
      <c r="SP85" s="4"/>
      <c r="SQ85" s="4"/>
      <c r="SR85" s="4"/>
      <c r="SS85" s="4"/>
      <c r="ST85" s="4"/>
      <c r="SU85" s="4"/>
      <c r="SV85" s="4"/>
      <c r="SW85" s="4"/>
      <c r="SX85" s="4"/>
      <c r="SY85" s="4"/>
      <c r="SZ85" s="4"/>
      <c r="TA85" s="4"/>
      <c r="TB85" s="4"/>
      <c r="TC85" s="4"/>
      <c r="TD85" s="4"/>
      <c r="TE85" s="4"/>
      <c r="TF85" s="4"/>
      <c r="TG85" s="4"/>
      <c r="TH85" s="4"/>
      <c r="TI85" s="4"/>
      <c r="TJ85" s="4"/>
      <c r="TK85" s="4"/>
      <c r="TL85" s="4"/>
      <c r="TM85" s="4"/>
      <c r="TN85" s="4"/>
      <c r="TO85" s="4"/>
      <c r="TP85" s="4"/>
      <c r="TQ85" s="4"/>
      <c r="TR85" s="4"/>
      <c r="TS85" s="4"/>
      <c r="TT85" s="4"/>
      <c r="TU85" s="4"/>
      <c r="TV85" s="4"/>
      <c r="TW85" s="4"/>
      <c r="TX85" s="4"/>
      <c r="TY85" s="4"/>
      <c r="TZ85" s="4"/>
      <c r="UA85" s="4"/>
      <c r="UB85" s="4"/>
      <c r="UC85" s="4"/>
      <c r="UD85" s="4"/>
      <c r="UE85" s="4"/>
      <c r="UF85" s="4"/>
      <c r="UG85" s="4"/>
      <c r="UH85" s="4"/>
      <c r="UI85" s="4"/>
      <c r="UJ85" s="4"/>
      <c r="UK85" s="4"/>
      <c r="UL85" s="4"/>
      <c r="UM85" s="4"/>
      <c r="UN85" s="4"/>
      <c r="UO85" s="4"/>
      <c r="UP85" s="4"/>
      <c r="UQ85" s="4"/>
      <c r="UR85" s="4"/>
      <c r="US85" s="4"/>
      <c r="UT85" s="4"/>
      <c r="UU85" s="4"/>
      <c r="UV85" s="4"/>
      <c r="UW85" s="4"/>
      <c r="UX85" s="4"/>
      <c r="UY85" s="4"/>
      <c r="UZ85" s="4"/>
      <c r="VA85" s="4"/>
      <c r="VB85" s="4"/>
      <c r="VC85" s="4"/>
      <c r="VD85" s="4"/>
      <c r="VE85" s="4"/>
      <c r="VF85" s="4"/>
      <c r="VG85" s="4"/>
      <c r="VH85" s="4"/>
      <c r="VI85" s="4"/>
      <c r="VJ85" s="4"/>
      <c r="VK85" s="4"/>
      <c r="VL85" s="4"/>
      <c r="VM85" s="4"/>
      <c r="VN85" s="4"/>
      <c r="VO85" s="4"/>
      <c r="VP85" s="4"/>
      <c r="VQ85" s="4"/>
      <c r="VR85" s="4"/>
      <c r="VS85" s="4"/>
      <c r="VT85" s="4"/>
      <c r="VU85" s="4"/>
      <c r="VV85" s="4"/>
      <c r="VW85" s="4"/>
      <c r="VX85" s="4"/>
      <c r="VY85" s="4"/>
      <c r="VZ85" s="4"/>
      <c r="WA85" s="4"/>
      <c r="WB85" s="4"/>
      <c r="WC85" s="4"/>
      <c r="WD85" s="4"/>
      <c r="WE85" s="4"/>
      <c r="WF85" s="4"/>
      <c r="WG85" s="4"/>
      <c r="WH85" s="4"/>
      <c r="WI85" s="4"/>
      <c r="WJ85" s="4"/>
      <c r="WK85" s="4"/>
      <c r="WL85" s="4"/>
      <c r="WM85" s="4"/>
      <c r="WN85" s="4"/>
      <c r="WO85" s="4"/>
      <c r="WP85" s="4"/>
      <c r="WQ85" s="4"/>
      <c r="WR85" s="4"/>
      <c r="WS85" s="4"/>
      <c r="WT85" s="4"/>
      <c r="WU85" s="4"/>
      <c r="WV85" s="4"/>
      <c r="WW85" s="4"/>
      <c r="WX85" s="4"/>
      <c r="WY85" s="4"/>
      <c r="WZ85" s="4"/>
      <c r="XA85" s="4"/>
      <c r="XB85" s="4"/>
      <c r="XC85" s="4"/>
      <c r="XD85" s="4"/>
      <c r="XE85" s="4"/>
      <c r="XF85" s="4"/>
      <c r="XG85" s="4"/>
      <c r="XH85" s="4"/>
      <c r="XI85" s="4"/>
      <c r="XJ85" s="4"/>
      <c r="XK85" s="4"/>
      <c r="XL85" s="4"/>
      <c r="XM85" s="4"/>
      <c r="XN85" s="4"/>
      <c r="XO85" s="4"/>
      <c r="XP85" s="4"/>
      <c r="XQ85" s="4"/>
      <c r="XR85" s="4"/>
      <c r="XS85" s="4"/>
      <c r="XT85" s="4"/>
      <c r="XU85" s="4"/>
      <c r="XV85" s="4"/>
      <c r="XW85" s="4"/>
      <c r="XX85" s="4"/>
      <c r="XY85" s="4"/>
      <c r="XZ85" s="4"/>
      <c r="YA85" s="4"/>
      <c r="YB85" s="4"/>
      <c r="YC85" s="4"/>
      <c r="YD85" s="4"/>
      <c r="YE85" s="4"/>
      <c r="YF85" s="4"/>
      <c r="YG85" s="4"/>
      <c r="YH85" s="4"/>
      <c r="YI85" s="4"/>
      <c r="YJ85" s="4"/>
      <c r="YK85" s="4"/>
      <c r="YL85" s="4"/>
      <c r="YM85" s="4"/>
      <c r="YN85" s="4"/>
      <c r="YO85" s="4"/>
      <c r="YP85" s="4"/>
      <c r="YQ85" s="4"/>
      <c r="YR85" s="4"/>
      <c r="YS85" s="4"/>
      <c r="YT85" s="4"/>
      <c r="YU85" s="4"/>
      <c r="YV85" s="4"/>
      <c r="YW85" s="4"/>
      <c r="YX85" s="4"/>
      <c r="YY85" s="4"/>
      <c r="YZ85" s="4"/>
      <c r="ZA85" s="4"/>
      <c r="ZB85" s="4"/>
      <c r="ZC85" s="4"/>
      <c r="ZD85" s="4"/>
      <c r="ZE85" s="4"/>
      <c r="ZF85" s="4"/>
      <c r="ZG85" s="4"/>
      <c r="ZH85" s="4"/>
      <c r="ZI85" s="4"/>
      <c r="ZJ85" s="4"/>
      <c r="ZK85" s="4"/>
      <c r="ZL85" s="4"/>
      <c r="ZM85" s="4"/>
      <c r="ZN85" s="4"/>
      <c r="ZO85" s="4"/>
      <c r="ZP85" s="4"/>
      <c r="ZQ85" s="4"/>
      <c r="ZR85" s="4"/>
      <c r="ZS85" s="4"/>
      <c r="ZT85" s="4"/>
      <c r="ZU85" s="4"/>
      <c r="ZV85" s="4"/>
      <c r="ZW85" s="4"/>
      <c r="ZX85" s="4"/>
      <c r="ZY85" s="4"/>
      <c r="ZZ85" s="4"/>
      <c r="AAA85" s="4"/>
      <c r="AAB85" s="4"/>
      <c r="AAC85" s="4"/>
      <c r="AAD85" s="4"/>
      <c r="AAE85" s="4"/>
      <c r="AAF85" s="4"/>
      <c r="AAG85" s="4"/>
      <c r="AAH85" s="4"/>
      <c r="AAI85" s="4"/>
      <c r="AAJ85" s="4"/>
      <c r="AAK85" s="4"/>
      <c r="AAL85" s="4"/>
      <c r="AAM85" s="4"/>
      <c r="AAN85" s="4"/>
      <c r="AAO85" s="4"/>
      <c r="AAP85" s="4"/>
      <c r="AAQ85" s="4"/>
      <c r="AAR85" s="4"/>
      <c r="AAS85" s="4"/>
      <c r="AAT85" s="4"/>
      <c r="AAU85" s="4"/>
      <c r="AAV85" s="4"/>
      <c r="AAW85" s="4"/>
      <c r="AAX85" s="4"/>
      <c r="AAY85" s="4"/>
      <c r="AAZ85" s="4"/>
      <c r="ABA85" s="4"/>
      <c r="ABB85" s="4"/>
      <c r="ABC85" s="4"/>
      <c r="ABD85" s="4"/>
      <c r="ABE85" s="4"/>
      <c r="ABF85" s="4"/>
      <c r="ABG85" s="4"/>
      <c r="ABH85" s="4"/>
      <c r="ABI85" s="4"/>
      <c r="ABJ85" s="4"/>
      <c r="ABK85" s="4"/>
      <c r="ABL85" s="4"/>
      <c r="ABM85" s="4"/>
      <c r="ABN85" s="4"/>
      <c r="ABO85" s="4"/>
      <c r="ABP85" s="4"/>
      <c r="ABQ85" s="4"/>
      <c r="ABR85" s="4"/>
      <c r="ABS85" s="4"/>
      <c r="ABT85" s="4"/>
      <c r="ABU85" s="4"/>
      <c r="ABV85" s="4"/>
      <c r="ABW85" s="4"/>
      <c r="ABX85" s="4"/>
      <c r="ABY85" s="4"/>
      <c r="ABZ85" s="4"/>
      <c r="ACA85" s="4"/>
      <c r="ACB85" s="4"/>
      <c r="ACC85" s="4"/>
      <c r="ACD85" s="4"/>
      <c r="ACE85" s="4"/>
      <c r="ACF85" s="4"/>
      <c r="ACG85" s="4"/>
      <c r="ACH85" s="4"/>
      <c r="ACI85" s="4"/>
      <c r="ACJ85" s="4"/>
      <c r="ACK85" s="4"/>
      <c r="ACL85" s="4"/>
      <c r="ACM85" s="4"/>
      <c r="ACN85" s="4"/>
      <c r="ACO85" s="4"/>
      <c r="ACP85" s="4"/>
      <c r="ACQ85" s="4"/>
      <c r="ACR85" s="4"/>
      <c r="ACS85" s="4"/>
      <c r="ACT85" s="4"/>
      <c r="ACU85" s="4"/>
      <c r="ACV85" s="4"/>
      <c r="ACW85" s="4"/>
      <c r="ACX85" s="4"/>
      <c r="ACY85" s="4"/>
      <c r="ACZ85" s="4"/>
      <c r="ADA85" s="4"/>
      <c r="ADB85" s="4"/>
      <c r="ADC85" s="4"/>
      <c r="ADD85" s="4"/>
      <c r="ADE85" s="4"/>
      <c r="ADF85" s="4"/>
      <c r="ADG85" s="4"/>
      <c r="ADH85" s="4"/>
      <c r="ADI85" s="4"/>
      <c r="ADJ85" s="4"/>
      <c r="ADK85" s="4"/>
      <c r="ADL85" s="4"/>
      <c r="ADM85" s="4"/>
      <c r="ADN85" s="4"/>
      <c r="ADO85" s="4"/>
      <c r="ADP85" s="4"/>
      <c r="ADQ85" s="4"/>
      <c r="ADR85" s="4"/>
      <c r="ADS85" s="4"/>
      <c r="ADT85" s="4"/>
      <c r="ADU85" s="4"/>
      <c r="ADV85" s="4"/>
      <c r="ADW85" s="4"/>
      <c r="ADX85" s="4"/>
      <c r="ADY85" s="4"/>
      <c r="ADZ85" s="4"/>
      <c r="AEA85" s="4"/>
      <c r="AEB85" s="4"/>
      <c r="AEC85" s="4"/>
      <c r="AED85" s="4"/>
      <c r="AEE85" s="4"/>
      <c r="AEF85" s="4"/>
      <c r="AEG85" s="4"/>
      <c r="AEH85" s="4"/>
      <c r="AEI85" s="4"/>
      <c r="AEJ85" s="4"/>
      <c r="AEK85" s="4"/>
      <c r="AEL85" s="4"/>
      <c r="AEM85" s="4"/>
      <c r="AEN85" s="4"/>
      <c r="AEO85" s="4"/>
      <c r="AEP85" s="4"/>
      <c r="AEQ85" s="4"/>
      <c r="AER85" s="4"/>
      <c r="AES85" s="4"/>
      <c r="AET85" s="4"/>
      <c r="AEU85" s="4"/>
      <c r="AEV85" s="4"/>
      <c r="AEW85" s="4"/>
      <c r="AEX85" s="4"/>
      <c r="AEY85" s="4"/>
      <c r="AEZ85" s="4"/>
      <c r="AFA85" s="4"/>
      <c r="AFB85" s="4"/>
      <c r="AFC85" s="4"/>
      <c r="AFD85" s="4"/>
      <c r="AFE85" s="4"/>
      <c r="AFF85" s="4"/>
      <c r="AFG85" s="4"/>
      <c r="AFH85" s="4"/>
      <c r="AFI85" s="4"/>
      <c r="AFJ85" s="4"/>
      <c r="AFK85" s="4"/>
      <c r="AFL85" s="4"/>
      <c r="AFM85" s="4"/>
      <c r="AFN85" s="4"/>
      <c r="AFO85" s="4"/>
      <c r="AFP85" s="4"/>
      <c r="AFQ85" s="4"/>
      <c r="AFR85" s="4"/>
      <c r="AFS85" s="4"/>
      <c r="AFT85" s="4"/>
      <c r="AFU85" s="4"/>
      <c r="AFV85" s="4"/>
      <c r="AFW85" s="4"/>
      <c r="AFX85" s="4"/>
      <c r="AFY85" s="4"/>
      <c r="AFZ85" s="4"/>
      <c r="AGA85" s="4"/>
      <c r="AGB85" s="4"/>
      <c r="AGC85" s="4"/>
      <c r="AGD85" s="4"/>
      <c r="AGE85" s="4"/>
      <c r="AGF85" s="4"/>
      <c r="AGG85" s="4"/>
      <c r="AGH85" s="4"/>
      <c r="AGI85" s="4"/>
      <c r="AGJ85" s="4"/>
      <c r="AGK85" s="4"/>
      <c r="AGL85" s="4"/>
      <c r="AGM85" s="4"/>
      <c r="AGN85" s="4"/>
      <c r="AGO85" s="4"/>
      <c r="AGP85" s="4"/>
      <c r="AGQ85" s="4"/>
      <c r="AGR85" s="4"/>
      <c r="AGS85" s="4"/>
      <c r="AGT85" s="4"/>
      <c r="AGU85" s="4"/>
      <c r="AGV85" s="4"/>
      <c r="AGW85" s="4"/>
      <c r="AGX85" s="4"/>
      <c r="AGY85" s="4"/>
      <c r="AGZ85" s="4"/>
      <c r="AHA85" s="4"/>
      <c r="AHB85" s="4"/>
      <c r="AHC85" s="4"/>
      <c r="AHD85" s="4"/>
      <c r="AHE85" s="4"/>
      <c r="AHF85" s="4"/>
      <c r="AHG85" s="4"/>
      <c r="AHH85" s="4"/>
      <c r="AHI85" s="4"/>
      <c r="AHJ85" s="4"/>
      <c r="AHK85" s="4"/>
      <c r="AHL85" s="4"/>
      <c r="AHM85" s="4"/>
      <c r="AHN85" s="4"/>
      <c r="AHO85" s="4"/>
      <c r="AHP85" s="4"/>
      <c r="AHQ85" s="4"/>
      <c r="AHR85" s="4"/>
      <c r="AHS85" s="4"/>
      <c r="AHT85" s="4"/>
      <c r="AHU85" s="4"/>
      <c r="AHV85" s="4"/>
      <c r="AHW85" s="4"/>
      <c r="AHX85" s="4"/>
      <c r="AHY85" s="4"/>
      <c r="AHZ85" s="4"/>
      <c r="AIA85" s="4"/>
      <c r="AIB85" s="4"/>
      <c r="AIC85" s="4"/>
      <c r="AID85" s="4"/>
      <c r="AIE85" s="4"/>
      <c r="AIF85" s="4"/>
      <c r="AIG85" s="4"/>
      <c r="AIH85" s="4"/>
      <c r="AII85" s="4"/>
      <c r="AIJ85" s="4"/>
      <c r="AIK85" s="4"/>
      <c r="AIL85" s="4"/>
      <c r="AIM85" s="4"/>
      <c r="AIN85" s="4"/>
      <c r="AIO85" s="4"/>
      <c r="AIP85" s="4"/>
      <c r="AIQ85" s="4"/>
      <c r="AIR85" s="4"/>
      <c r="AIS85" s="4"/>
      <c r="AIT85" s="4"/>
      <c r="AIU85" s="4"/>
      <c r="AIV85" s="4"/>
      <c r="AIW85" s="4"/>
      <c r="AIX85" s="4"/>
      <c r="AIY85" s="4"/>
      <c r="AIZ85" s="4"/>
      <c r="AJA85" s="4"/>
      <c r="AJB85" s="4"/>
      <c r="AJC85" s="4"/>
      <c r="AJD85" s="4"/>
      <c r="AJE85" s="4"/>
      <c r="AJF85" s="4"/>
      <c r="AJG85" s="4"/>
      <c r="AJH85" s="4"/>
      <c r="AJI85" s="4"/>
      <c r="AJJ85" s="4"/>
      <c r="AJK85" s="4"/>
      <c r="AJL85" s="4"/>
      <c r="AJM85" s="4"/>
      <c r="AJN85" s="4"/>
      <c r="AJO85" s="4"/>
      <c r="AJP85" s="4"/>
      <c r="AJQ85" s="4"/>
      <c r="AJR85" s="4"/>
      <c r="AJS85" s="4"/>
      <c r="AJT85" s="4"/>
      <c r="AJU85" s="4"/>
      <c r="AJV85" s="4"/>
      <c r="AJW85" s="4"/>
      <c r="AJX85" s="4"/>
      <c r="AJY85" s="4"/>
      <c r="AJZ85" s="4"/>
      <c r="AKA85" s="4"/>
      <c r="AKB85" s="4"/>
      <c r="AKC85" s="4"/>
      <c r="AKD85" s="4"/>
      <c r="AKE85" s="4"/>
      <c r="AKF85" s="4"/>
      <c r="AKG85" s="4"/>
      <c r="AKH85" s="4"/>
      <c r="AKI85" s="4"/>
      <c r="AKJ85" s="4"/>
      <c r="AKK85" s="4"/>
      <c r="AKL85" s="4"/>
      <c r="AKM85" s="4"/>
      <c r="AKN85" s="4"/>
      <c r="AKO85" s="4"/>
      <c r="AKP85" s="4"/>
      <c r="AKQ85" s="4"/>
      <c r="AKR85" s="4"/>
      <c r="AKS85" s="4"/>
      <c r="AKT85" s="4"/>
      <c r="AKU85" s="4"/>
      <c r="AKV85" s="4"/>
      <c r="AKW85" s="4"/>
      <c r="AKX85" s="4"/>
      <c r="AKY85" s="4"/>
      <c r="AKZ85" s="4"/>
      <c r="ALA85" s="4"/>
      <c r="ALB85" s="4"/>
      <c r="ALC85" s="4"/>
      <c r="ALD85" s="4"/>
      <c r="ALE85" s="4"/>
      <c r="ALF85" s="4"/>
      <c r="ALG85" s="4"/>
      <c r="ALH85" s="4"/>
      <c r="ALI85" s="4"/>
      <c r="ALJ85" s="4"/>
      <c r="ALK85" s="4"/>
      <c r="ALL85" s="4"/>
      <c r="ALM85" s="4"/>
      <c r="ALN85" s="4"/>
      <c r="ALO85" s="4"/>
      <c r="ALP85" s="4"/>
      <c r="ALQ85" s="4"/>
      <c r="ALR85" s="4"/>
      <c r="ALS85" s="4"/>
      <c r="ALT85" s="4"/>
      <c r="ALU85" s="4"/>
      <c r="ALV85" s="4"/>
      <c r="ALW85" s="4"/>
      <c r="ALX85" s="4"/>
      <c r="ALY85" s="4"/>
      <c r="ALZ85" s="4"/>
      <c r="AMA85" s="4"/>
      <c r="AMB85" s="4"/>
      <c r="AMC85" s="4"/>
      <c r="AMD85" s="4"/>
      <c r="AME85" s="4"/>
      <c r="AMF85" s="4"/>
      <c r="AMG85" s="4"/>
      <c r="AMH85" s="4"/>
      <c r="AMI85" s="4"/>
      <c r="AMJ85" s="4"/>
      <c r="AMK85" s="4"/>
      <c r="AML85" s="4"/>
      <c r="AMM85" s="4"/>
      <c r="AMN85" s="4"/>
      <c r="AMO85" s="4"/>
      <c r="AMP85" s="4"/>
      <c r="AMQ85" s="4"/>
      <c r="AMR85" s="4"/>
      <c r="AMS85" s="4"/>
      <c r="AMT85" s="4"/>
      <c r="AMU85" s="4"/>
      <c r="AMV85" s="4"/>
      <c r="AMW85" s="4"/>
      <c r="AMX85" s="38"/>
      <c r="AMY85" s="38"/>
      <c r="AMZ85" s="38"/>
      <c r="ANA85" s="38"/>
      <c r="ANB85" s="38"/>
      <c r="ANC85" s="38"/>
      <c r="AND85" s="38"/>
      <c r="ANE85" s="38"/>
      <c r="ANF85" s="38"/>
      <c r="ANG85" s="38"/>
      <c r="ANK85" s="0"/>
      <c r="ANL85" s="0"/>
      <c r="ANM85" s="0"/>
      <c r="XFD85" s="0"/>
    </row>
    <row r="86" s="6" customFormat="true" ht="15" hidden="false" customHeight="true" outlineLevel="0" collapsed="false">
      <c r="A86" s="1" t="n">
        <v>31</v>
      </c>
      <c r="B86" s="1" t="n">
        <v>31</v>
      </c>
      <c r="C86" s="2" t="s">
        <v>63</v>
      </c>
      <c r="D86" s="3" t="n">
        <v>-0.0693162</v>
      </c>
      <c r="E86" s="3" t="n">
        <v>-0.0331576</v>
      </c>
      <c r="F86" s="3" t="n">
        <v>0.902601797610235</v>
      </c>
      <c r="G86" s="3" t="n">
        <v>-0.0685655</v>
      </c>
      <c r="H86" s="3" t="n">
        <v>0.0743473</v>
      </c>
      <c r="I86" s="3" t="n">
        <v>1.00579854686574</v>
      </c>
      <c r="J86" s="3" t="n">
        <v>-0.0543332</v>
      </c>
      <c r="K86" s="3" t="n">
        <v>-0.0347579</v>
      </c>
      <c r="L86" s="3" t="n">
        <v>0.914762234938832</v>
      </c>
      <c r="M86" s="3" t="n">
        <v>0.825129529101444</v>
      </c>
      <c r="N86" s="3" t="n">
        <v>1.00645252844219</v>
      </c>
      <c r="O86" s="3" t="n">
        <v>0.83045370085646</v>
      </c>
      <c r="P86" s="4" t="n">
        <v>1</v>
      </c>
      <c r="Q86" s="6" t="n">
        <v>2</v>
      </c>
      <c r="R86" s="6" t="n">
        <v>2</v>
      </c>
      <c r="S86" s="4" t="n">
        <v>20</v>
      </c>
      <c r="T86" s="4" t="n">
        <v>20</v>
      </c>
      <c r="U86" s="3" t="s">
        <v>74</v>
      </c>
      <c r="V86" s="3" t="n">
        <v>30.4</v>
      </c>
      <c r="W86" s="3" t="n">
        <v>64.1</v>
      </c>
      <c r="X86" s="2" t="s">
        <v>69</v>
      </c>
      <c r="Y86" s="8" t="s">
        <v>69</v>
      </c>
      <c r="Z86" s="84" t="n">
        <v>42018</v>
      </c>
      <c r="AA86" s="2" t="s">
        <v>80</v>
      </c>
      <c r="AB86" s="3" t="s">
        <v>74</v>
      </c>
      <c r="AC86" s="4" t="n">
        <v>23</v>
      </c>
      <c r="AD86" s="4" t="n">
        <v>2</v>
      </c>
      <c r="AE86" s="4" t="s">
        <v>75</v>
      </c>
      <c r="AF86" s="4" t="n">
        <v>1</v>
      </c>
      <c r="AG86" s="4" t="s">
        <v>90</v>
      </c>
      <c r="AH86" s="4" t="n">
        <v>10</v>
      </c>
      <c r="AI86" s="4" t="s">
        <v>79</v>
      </c>
      <c r="AJ86" s="2" t="s">
        <v>70</v>
      </c>
      <c r="AK86" s="3" t="n">
        <v>30.4</v>
      </c>
      <c r="AL86" s="4" t="n">
        <v>3</v>
      </c>
      <c r="AM86" s="2" t="s">
        <v>69</v>
      </c>
      <c r="AN86" s="2"/>
      <c r="AO86" s="2"/>
      <c r="AP86" s="2"/>
      <c r="AQ86" s="2"/>
      <c r="AR86" s="2"/>
      <c r="AS86" s="2"/>
      <c r="AT86" s="2"/>
      <c r="AU86" s="2" t="n">
        <v>104</v>
      </c>
      <c r="AV86" s="2" t="n">
        <v>104</v>
      </c>
      <c r="AW86" s="85" t="s">
        <v>69</v>
      </c>
      <c r="AX86" s="86" t="s">
        <v>72</v>
      </c>
      <c r="AY86" s="87" t="n">
        <v>1</v>
      </c>
      <c r="AZ86" s="87" t="n">
        <v>1</v>
      </c>
      <c r="BA86" s="89" t="s">
        <v>72</v>
      </c>
      <c r="BB86" s="53"/>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5"/>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c r="LL86" s="4"/>
      <c r="LM86" s="4"/>
      <c r="LN86" s="4"/>
      <c r="LO86" s="4"/>
      <c r="LP86" s="4"/>
      <c r="LQ86" s="4"/>
      <c r="LR86" s="4"/>
      <c r="LS86" s="4"/>
      <c r="LT86" s="4"/>
      <c r="LU86" s="4"/>
      <c r="LV86" s="4"/>
      <c r="LW86" s="4"/>
      <c r="LX86" s="4"/>
      <c r="LY86" s="4"/>
      <c r="LZ86" s="4"/>
      <c r="MA86" s="4"/>
      <c r="MB86" s="4"/>
      <c r="MC86" s="4"/>
      <c r="MD86" s="4"/>
      <c r="ME86" s="4"/>
      <c r="MF86" s="4"/>
      <c r="MG86" s="4"/>
      <c r="MH86" s="4"/>
      <c r="MI86" s="4"/>
      <c r="MJ86" s="4"/>
      <c r="MK86" s="4"/>
      <c r="ML86" s="4"/>
      <c r="MM86" s="4"/>
      <c r="MN86" s="4"/>
      <c r="MO86" s="4"/>
      <c r="MP86" s="4"/>
      <c r="MQ86" s="4"/>
      <c r="MR86" s="4"/>
      <c r="MS86" s="4"/>
      <c r="MT86" s="4"/>
      <c r="MU86" s="4"/>
      <c r="MV86" s="4"/>
      <c r="MW86" s="4"/>
      <c r="MX86" s="4"/>
      <c r="MY86" s="4"/>
      <c r="MZ86" s="4"/>
      <c r="NA86" s="4"/>
      <c r="NB86" s="4"/>
      <c r="NC86" s="4"/>
      <c r="ND86" s="4"/>
      <c r="NE86" s="4"/>
      <c r="NF86" s="4"/>
      <c r="NG86" s="4"/>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c r="OJ86" s="4"/>
      <c r="OK86" s="4"/>
      <c r="OL86" s="4"/>
      <c r="OM86" s="4"/>
      <c r="ON86" s="4"/>
      <c r="OO86" s="4"/>
      <c r="OP86" s="4"/>
      <c r="OQ86" s="4"/>
      <c r="OR86" s="4"/>
      <c r="OS86" s="4"/>
      <c r="OT86" s="4"/>
      <c r="OU86" s="4"/>
      <c r="OV86" s="4"/>
      <c r="OW86" s="4"/>
      <c r="OX86" s="4"/>
      <c r="OY86" s="4"/>
      <c r="OZ86" s="4"/>
      <c r="PA86" s="4"/>
      <c r="PB86" s="4"/>
      <c r="PC86" s="4"/>
      <c r="PD86" s="4"/>
      <c r="PE86" s="4"/>
      <c r="PF86" s="4"/>
      <c r="PG86" s="4"/>
      <c r="PH86" s="4"/>
      <c r="PI86" s="4"/>
      <c r="PJ86" s="4"/>
      <c r="PK86" s="4"/>
      <c r="PL86" s="4"/>
      <c r="PM86" s="4"/>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4"/>
      <c r="QS86" s="4"/>
      <c r="QT86" s="4"/>
      <c r="QU86" s="4"/>
      <c r="QV86" s="4"/>
      <c r="QW86" s="4"/>
      <c r="QX86" s="4"/>
      <c r="QY86" s="4"/>
      <c r="QZ86" s="4"/>
      <c r="RA86" s="4"/>
      <c r="RB86" s="4"/>
      <c r="RC86" s="4"/>
      <c r="RD86" s="4"/>
      <c r="RE86" s="4"/>
      <c r="RF86" s="4"/>
      <c r="RG86" s="4"/>
      <c r="RH86" s="4"/>
      <c r="RI86" s="4"/>
      <c r="RJ86" s="4"/>
      <c r="RK86" s="4"/>
      <c r="RL86" s="4"/>
      <c r="RM86" s="4"/>
      <c r="RN86" s="4"/>
      <c r="RO86" s="4"/>
      <c r="RP86" s="4"/>
      <c r="RQ86" s="4"/>
      <c r="RR86" s="4"/>
      <c r="RS86" s="4"/>
      <c r="RT86" s="4"/>
      <c r="RU86" s="4"/>
      <c r="RV86" s="4"/>
      <c r="RW86" s="4"/>
      <c r="RX86" s="4"/>
      <c r="RY86" s="4"/>
      <c r="RZ86" s="4"/>
      <c r="SA86" s="4"/>
      <c r="SB86" s="4"/>
      <c r="SC86" s="4"/>
      <c r="SD86" s="4"/>
      <c r="SE86" s="4"/>
      <c r="SF86" s="4"/>
      <c r="SG86" s="4"/>
      <c r="SH86" s="4"/>
      <c r="SI86" s="4"/>
      <c r="SJ86" s="4"/>
      <c r="SK86" s="4"/>
      <c r="SL86" s="4"/>
      <c r="SM86" s="4"/>
      <c r="SN86" s="4"/>
      <c r="SO86" s="4"/>
      <c r="SP86" s="4"/>
      <c r="SQ86" s="4"/>
      <c r="SR86" s="4"/>
      <c r="SS86" s="4"/>
      <c r="ST86" s="4"/>
      <c r="SU86" s="4"/>
      <c r="SV86" s="4"/>
      <c r="SW86" s="4"/>
      <c r="SX86" s="4"/>
      <c r="SY86" s="4"/>
      <c r="SZ86" s="4"/>
      <c r="TA86" s="4"/>
      <c r="TB86" s="4"/>
      <c r="TC86" s="4"/>
      <c r="TD86" s="4"/>
      <c r="TE86" s="4"/>
      <c r="TF86" s="4"/>
      <c r="TG86" s="4"/>
      <c r="TH86" s="4"/>
      <c r="TI86" s="4"/>
      <c r="TJ86" s="4"/>
      <c r="TK86" s="4"/>
      <c r="TL86" s="4"/>
      <c r="TM86" s="4"/>
      <c r="TN86" s="4"/>
      <c r="TO86" s="4"/>
      <c r="TP86" s="4"/>
      <c r="TQ86" s="4"/>
      <c r="TR86" s="4"/>
      <c r="TS86" s="4"/>
      <c r="TT86" s="4"/>
      <c r="TU86" s="4"/>
      <c r="TV86" s="4"/>
      <c r="TW86" s="4"/>
      <c r="TX86" s="4"/>
      <c r="TY86" s="4"/>
      <c r="TZ86" s="4"/>
      <c r="UA86" s="4"/>
      <c r="UB86" s="4"/>
      <c r="UC86" s="4"/>
      <c r="UD86" s="4"/>
      <c r="UE86" s="4"/>
      <c r="UF86" s="4"/>
      <c r="UG86" s="4"/>
      <c r="UH86" s="4"/>
      <c r="UI86" s="4"/>
      <c r="UJ86" s="4"/>
      <c r="UK86" s="4"/>
      <c r="UL86" s="4"/>
      <c r="UM86" s="4"/>
      <c r="UN86" s="4"/>
      <c r="UO86" s="4"/>
      <c r="UP86" s="4"/>
      <c r="UQ86" s="4"/>
      <c r="UR86" s="4"/>
      <c r="US86" s="4"/>
      <c r="UT86" s="4"/>
      <c r="UU86" s="4"/>
      <c r="UV86" s="4"/>
      <c r="UW86" s="4"/>
      <c r="UX86" s="4"/>
      <c r="UY86" s="4"/>
      <c r="UZ86" s="4"/>
      <c r="VA86" s="4"/>
      <c r="VB86" s="4"/>
      <c r="VC86" s="4"/>
      <c r="VD86" s="4"/>
      <c r="VE86" s="4"/>
      <c r="VF86" s="4"/>
      <c r="VG86" s="4"/>
      <c r="VH86" s="4"/>
      <c r="VI86" s="4"/>
      <c r="VJ86" s="4"/>
      <c r="VK86" s="4"/>
      <c r="VL86" s="4"/>
      <c r="VM86" s="4"/>
      <c r="VN86" s="4"/>
      <c r="VO86" s="4"/>
      <c r="VP86" s="4"/>
      <c r="VQ86" s="4"/>
      <c r="VR86" s="4"/>
      <c r="VS86" s="4"/>
      <c r="VT86" s="4"/>
      <c r="VU86" s="4"/>
      <c r="VV86" s="4"/>
      <c r="VW86" s="4"/>
      <c r="VX86" s="4"/>
      <c r="VY86" s="4"/>
      <c r="VZ86" s="4"/>
      <c r="WA86" s="4"/>
      <c r="WB86" s="4"/>
      <c r="WC86" s="4"/>
      <c r="WD86" s="4"/>
      <c r="WE86" s="4"/>
      <c r="WF86" s="4"/>
      <c r="WG86" s="4"/>
      <c r="WH86" s="4"/>
      <c r="WI86" s="4"/>
      <c r="WJ86" s="4"/>
      <c r="WK86" s="4"/>
      <c r="WL86" s="4"/>
      <c r="WM86" s="4"/>
      <c r="WN86" s="4"/>
      <c r="WO86" s="4"/>
      <c r="WP86" s="4"/>
      <c r="WQ86" s="4"/>
      <c r="WR86" s="4"/>
      <c r="WS86" s="4"/>
      <c r="WT86" s="4"/>
      <c r="WU86" s="4"/>
      <c r="WV86" s="4"/>
      <c r="WW86" s="4"/>
      <c r="WX86" s="4"/>
      <c r="WY86" s="4"/>
      <c r="WZ86" s="4"/>
      <c r="XA86" s="4"/>
      <c r="XB86" s="4"/>
      <c r="XC86" s="4"/>
      <c r="XD86" s="4"/>
      <c r="XE86" s="4"/>
      <c r="XF86" s="4"/>
      <c r="XG86" s="4"/>
      <c r="XH86" s="4"/>
      <c r="XI86" s="4"/>
      <c r="XJ86" s="4"/>
      <c r="XK86" s="4"/>
      <c r="XL86" s="4"/>
      <c r="XM86" s="4"/>
      <c r="XN86" s="4"/>
      <c r="XO86" s="4"/>
      <c r="XP86" s="4"/>
      <c r="XQ86" s="4"/>
      <c r="XR86" s="4"/>
      <c r="XS86" s="4"/>
      <c r="XT86" s="4"/>
      <c r="XU86" s="4"/>
      <c r="XV86" s="4"/>
      <c r="XW86" s="4"/>
      <c r="XX86" s="4"/>
      <c r="XY86" s="4"/>
      <c r="XZ86" s="4"/>
      <c r="YA86" s="4"/>
      <c r="YB86" s="4"/>
      <c r="YC86" s="4"/>
      <c r="YD86" s="4"/>
      <c r="YE86" s="4"/>
      <c r="YF86" s="4"/>
      <c r="YG86" s="4"/>
      <c r="YH86" s="4"/>
      <c r="YI86" s="4"/>
      <c r="YJ86" s="4"/>
      <c r="YK86" s="4"/>
      <c r="YL86" s="4"/>
      <c r="YM86" s="4"/>
      <c r="YN86" s="4"/>
      <c r="YO86" s="4"/>
      <c r="YP86" s="4"/>
      <c r="YQ86" s="4"/>
      <c r="YR86" s="4"/>
      <c r="YS86" s="4"/>
      <c r="YT86" s="4"/>
      <c r="YU86" s="4"/>
      <c r="YV86" s="4"/>
      <c r="YW86" s="4"/>
      <c r="YX86" s="4"/>
      <c r="YY86" s="4"/>
      <c r="YZ86" s="4"/>
      <c r="ZA86" s="4"/>
      <c r="ZB86" s="4"/>
      <c r="ZC86" s="4"/>
      <c r="ZD86" s="4"/>
      <c r="ZE86" s="4"/>
      <c r="ZF86" s="4"/>
      <c r="ZG86" s="4"/>
      <c r="ZH86" s="4"/>
      <c r="ZI86" s="4"/>
      <c r="ZJ86" s="4"/>
      <c r="ZK86" s="4"/>
      <c r="ZL86" s="4"/>
      <c r="ZM86" s="4"/>
      <c r="ZN86" s="4"/>
      <c r="ZO86" s="4"/>
      <c r="ZP86" s="4"/>
      <c r="ZQ86" s="4"/>
      <c r="ZR86" s="4"/>
      <c r="ZS86" s="4"/>
      <c r="ZT86" s="4"/>
      <c r="ZU86" s="4"/>
      <c r="ZV86" s="4"/>
      <c r="ZW86" s="4"/>
      <c r="ZX86" s="4"/>
      <c r="ZY86" s="4"/>
      <c r="ZZ86" s="4"/>
      <c r="AAA86" s="4"/>
      <c r="AAB86" s="4"/>
      <c r="AAC86" s="4"/>
      <c r="AAD86" s="4"/>
      <c r="AAE86" s="4"/>
      <c r="AAF86" s="4"/>
      <c r="AAG86" s="4"/>
      <c r="AAH86" s="4"/>
      <c r="AAI86" s="4"/>
      <c r="AAJ86" s="4"/>
      <c r="AAK86" s="4"/>
      <c r="AAL86" s="4"/>
      <c r="AAM86" s="4"/>
      <c r="AAN86" s="4"/>
      <c r="AAO86" s="4"/>
      <c r="AAP86" s="4"/>
      <c r="AAQ86" s="4"/>
      <c r="AAR86" s="4"/>
      <c r="AAS86" s="4"/>
      <c r="AAT86" s="4"/>
      <c r="AAU86" s="4"/>
      <c r="AAV86" s="4"/>
      <c r="AAW86" s="4"/>
      <c r="AAX86" s="4"/>
      <c r="AAY86" s="4"/>
      <c r="AAZ86" s="4"/>
      <c r="ABA86" s="4"/>
      <c r="ABB86" s="4"/>
      <c r="ABC86" s="4"/>
      <c r="ABD86" s="4"/>
      <c r="ABE86" s="4"/>
      <c r="ABF86" s="4"/>
      <c r="ABG86" s="4"/>
      <c r="ABH86" s="4"/>
      <c r="ABI86" s="4"/>
      <c r="ABJ86" s="4"/>
      <c r="ABK86" s="4"/>
      <c r="ABL86" s="4"/>
      <c r="ABM86" s="4"/>
      <c r="ABN86" s="4"/>
      <c r="ABO86" s="4"/>
      <c r="ABP86" s="4"/>
      <c r="ABQ86" s="4"/>
      <c r="ABR86" s="4"/>
      <c r="ABS86" s="4"/>
      <c r="ABT86" s="4"/>
      <c r="ABU86" s="4"/>
      <c r="ABV86" s="4"/>
      <c r="ABW86" s="4"/>
      <c r="ABX86" s="4"/>
      <c r="ABY86" s="4"/>
      <c r="ABZ86" s="4"/>
      <c r="ACA86" s="4"/>
      <c r="ACB86" s="4"/>
      <c r="ACC86" s="4"/>
      <c r="ACD86" s="4"/>
      <c r="ACE86" s="4"/>
      <c r="ACF86" s="4"/>
      <c r="ACG86" s="4"/>
      <c r="ACH86" s="4"/>
      <c r="ACI86" s="4"/>
      <c r="ACJ86" s="4"/>
      <c r="ACK86" s="4"/>
      <c r="ACL86" s="4"/>
      <c r="ACM86" s="4"/>
      <c r="ACN86" s="4"/>
      <c r="ACO86" s="4"/>
      <c r="ACP86" s="4"/>
      <c r="ACQ86" s="4"/>
      <c r="ACR86" s="4"/>
      <c r="ACS86" s="4"/>
      <c r="ACT86" s="4"/>
      <c r="ACU86" s="4"/>
      <c r="ACV86" s="4"/>
      <c r="ACW86" s="4"/>
      <c r="ACX86" s="4"/>
      <c r="ACY86" s="4"/>
      <c r="ACZ86" s="4"/>
      <c r="ADA86" s="4"/>
      <c r="ADB86" s="4"/>
      <c r="ADC86" s="4"/>
      <c r="ADD86" s="4"/>
      <c r="ADE86" s="4"/>
      <c r="ADF86" s="4"/>
      <c r="ADG86" s="4"/>
      <c r="ADH86" s="4"/>
      <c r="ADI86" s="4"/>
      <c r="ADJ86" s="4"/>
      <c r="ADK86" s="4"/>
      <c r="ADL86" s="4"/>
      <c r="ADM86" s="4"/>
      <c r="ADN86" s="4"/>
      <c r="ADO86" s="4"/>
      <c r="ADP86" s="4"/>
      <c r="ADQ86" s="4"/>
      <c r="ADR86" s="4"/>
      <c r="ADS86" s="4"/>
      <c r="ADT86" s="4"/>
      <c r="ADU86" s="4"/>
      <c r="ADV86" s="4"/>
      <c r="ADW86" s="4"/>
      <c r="ADX86" s="4"/>
      <c r="ADY86" s="4"/>
      <c r="ADZ86" s="4"/>
      <c r="AEA86" s="4"/>
      <c r="AEB86" s="4"/>
      <c r="AEC86" s="4"/>
      <c r="AED86" s="4"/>
      <c r="AEE86" s="4"/>
      <c r="AEF86" s="4"/>
      <c r="AEG86" s="4"/>
      <c r="AEH86" s="4"/>
      <c r="AEI86" s="4"/>
      <c r="AEJ86" s="4"/>
      <c r="AEK86" s="4"/>
      <c r="AEL86" s="4"/>
      <c r="AEM86" s="4"/>
      <c r="AEN86" s="4"/>
      <c r="AEO86" s="4"/>
      <c r="AEP86" s="4"/>
      <c r="AEQ86" s="4"/>
      <c r="AER86" s="4"/>
      <c r="AES86" s="4"/>
      <c r="AET86" s="4"/>
      <c r="AEU86" s="4"/>
      <c r="AEV86" s="4"/>
      <c r="AEW86" s="4"/>
      <c r="AEX86" s="4"/>
      <c r="AEY86" s="4"/>
      <c r="AEZ86" s="4"/>
      <c r="AFA86" s="4"/>
      <c r="AFB86" s="4"/>
      <c r="AFC86" s="4"/>
      <c r="AFD86" s="4"/>
      <c r="AFE86" s="4"/>
      <c r="AFF86" s="4"/>
      <c r="AFG86" s="4"/>
      <c r="AFH86" s="4"/>
      <c r="AFI86" s="4"/>
      <c r="AFJ86" s="4"/>
      <c r="AFK86" s="4"/>
      <c r="AFL86" s="4"/>
      <c r="AFM86" s="4"/>
      <c r="AFN86" s="4"/>
      <c r="AFO86" s="4"/>
      <c r="AFP86" s="4"/>
      <c r="AFQ86" s="4"/>
      <c r="AFR86" s="4"/>
      <c r="AFS86" s="4"/>
      <c r="AFT86" s="4"/>
      <c r="AFU86" s="4"/>
      <c r="AFV86" s="4"/>
      <c r="AFW86" s="4"/>
      <c r="AFX86" s="4"/>
      <c r="AFY86" s="4"/>
      <c r="AFZ86" s="4"/>
      <c r="AGA86" s="4"/>
      <c r="AGB86" s="4"/>
      <c r="AGC86" s="4"/>
      <c r="AGD86" s="4"/>
      <c r="AGE86" s="4"/>
      <c r="AGF86" s="4"/>
      <c r="AGG86" s="4"/>
      <c r="AGH86" s="4"/>
      <c r="AGI86" s="4"/>
      <c r="AGJ86" s="4"/>
      <c r="AGK86" s="4"/>
      <c r="AGL86" s="4"/>
      <c r="AGM86" s="4"/>
      <c r="AGN86" s="4"/>
      <c r="AGO86" s="4"/>
      <c r="AGP86" s="4"/>
      <c r="AGQ86" s="4"/>
      <c r="AGR86" s="4"/>
      <c r="AGS86" s="4"/>
      <c r="AGT86" s="4"/>
      <c r="AGU86" s="4"/>
      <c r="AGV86" s="4"/>
      <c r="AGW86" s="4"/>
      <c r="AGX86" s="4"/>
      <c r="AGY86" s="4"/>
      <c r="AGZ86" s="4"/>
      <c r="AHA86" s="4"/>
      <c r="AHB86" s="4"/>
      <c r="AHC86" s="4"/>
      <c r="AHD86" s="4"/>
      <c r="AHE86" s="4"/>
      <c r="AHF86" s="4"/>
      <c r="AHG86" s="4"/>
      <c r="AHH86" s="4"/>
      <c r="AHI86" s="4"/>
      <c r="AHJ86" s="4"/>
      <c r="AHK86" s="4"/>
      <c r="AHL86" s="4"/>
      <c r="AHM86" s="4"/>
      <c r="AHN86" s="4"/>
      <c r="AHO86" s="4"/>
      <c r="AHP86" s="4"/>
      <c r="AHQ86" s="4"/>
      <c r="AHR86" s="4"/>
      <c r="AHS86" s="4"/>
      <c r="AHT86" s="4"/>
      <c r="AHU86" s="4"/>
      <c r="AHV86" s="4"/>
      <c r="AHW86" s="4"/>
      <c r="AHX86" s="4"/>
      <c r="AHY86" s="4"/>
      <c r="AHZ86" s="4"/>
      <c r="AIA86" s="4"/>
      <c r="AIB86" s="4"/>
      <c r="AIC86" s="4"/>
      <c r="AID86" s="4"/>
      <c r="AIE86" s="4"/>
      <c r="AIF86" s="4"/>
      <c r="AIG86" s="4"/>
      <c r="AIH86" s="4"/>
      <c r="AII86" s="4"/>
      <c r="AIJ86" s="4"/>
      <c r="AIK86" s="4"/>
      <c r="AIL86" s="4"/>
      <c r="AIM86" s="4"/>
      <c r="AIN86" s="4"/>
      <c r="AIO86" s="4"/>
      <c r="AIP86" s="4"/>
      <c r="AIQ86" s="4"/>
      <c r="AIR86" s="4"/>
      <c r="AIS86" s="4"/>
      <c r="AIT86" s="4"/>
      <c r="AIU86" s="4"/>
      <c r="AIV86" s="4"/>
      <c r="AIW86" s="4"/>
      <c r="AIX86" s="4"/>
      <c r="AIY86" s="4"/>
      <c r="AIZ86" s="4"/>
      <c r="AJA86" s="4"/>
      <c r="AJB86" s="4"/>
      <c r="AJC86" s="4"/>
      <c r="AJD86" s="4"/>
      <c r="AJE86" s="4"/>
      <c r="AJF86" s="4"/>
      <c r="AJG86" s="4"/>
      <c r="AJH86" s="4"/>
      <c r="AJI86" s="4"/>
      <c r="AJJ86" s="4"/>
      <c r="AJK86" s="4"/>
      <c r="AJL86" s="4"/>
      <c r="AJM86" s="4"/>
      <c r="AJN86" s="4"/>
      <c r="AJO86" s="4"/>
      <c r="AJP86" s="4"/>
      <c r="AJQ86" s="4"/>
      <c r="AJR86" s="4"/>
      <c r="AJS86" s="4"/>
      <c r="AJT86" s="4"/>
      <c r="AJU86" s="4"/>
      <c r="AJV86" s="4"/>
      <c r="AJW86" s="4"/>
      <c r="AJX86" s="4"/>
      <c r="AJY86" s="4"/>
      <c r="AJZ86" s="4"/>
      <c r="AKA86" s="4"/>
      <c r="AKB86" s="4"/>
      <c r="AKC86" s="4"/>
      <c r="AKD86" s="4"/>
      <c r="AKE86" s="4"/>
      <c r="AKF86" s="4"/>
      <c r="AKG86" s="4"/>
      <c r="AKH86" s="4"/>
      <c r="AKI86" s="4"/>
      <c r="AKJ86" s="4"/>
      <c r="AKK86" s="4"/>
      <c r="AKL86" s="4"/>
      <c r="AKM86" s="4"/>
      <c r="AKN86" s="4"/>
      <c r="AKO86" s="4"/>
      <c r="AKP86" s="4"/>
      <c r="AKQ86" s="4"/>
      <c r="AKR86" s="4"/>
      <c r="AKS86" s="4"/>
      <c r="AKT86" s="4"/>
      <c r="AKU86" s="4"/>
      <c r="AKV86" s="4"/>
      <c r="AKW86" s="4"/>
      <c r="AKX86" s="4"/>
      <c r="AKY86" s="4"/>
      <c r="AKZ86" s="4"/>
      <c r="ALA86" s="4"/>
      <c r="ALB86" s="4"/>
      <c r="ALC86" s="4"/>
      <c r="ALD86" s="4"/>
      <c r="ALE86" s="4"/>
      <c r="ALF86" s="4"/>
      <c r="ALG86" s="4"/>
      <c r="ALH86" s="4"/>
      <c r="ALI86" s="4"/>
      <c r="ALJ86" s="4"/>
      <c r="ALK86" s="4"/>
      <c r="ALL86" s="4"/>
      <c r="ALM86" s="4"/>
      <c r="ALN86" s="4"/>
      <c r="ALO86" s="4"/>
      <c r="ALP86" s="4"/>
      <c r="ALQ86" s="4"/>
      <c r="ALR86" s="4"/>
      <c r="ALS86" s="4"/>
      <c r="ALT86" s="4"/>
      <c r="ALU86" s="4"/>
      <c r="ALV86" s="4"/>
      <c r="ALW86" s="4"/>
      <c r="ALX86" s="4"/>
      <c r="ALY86" s="4"/>
      <c r="ALZ86" s="4"/>
      <c r="AMA86" s="4"/>
      <c r="AMB86" s="4"/>
      <c r="AMC86" s="4"/>
      <c r="AMD86" s="4"/>
      <c r="AME86" s="4"/>
      <c r="AMF86" s="4"/>
      <c r="AMG86" s="4"/>
      <c r="AMH86" s="4"/>
      <c r="AMI86" s="4"/>
      <c r="AMJ86" s="4"/>
      <c r="AMK86" s="4"/>
      <c r="AML86" s="4"/>
      <c r="AMM86" s="4"/>
      <c r="AMN86" s="4"/>
      <c r="AMO86" s="4"/>
      <c r="AMP86" s="4"/>
      <c r="AMQ86" s="4"/>
      <c r="AMR86" s="4"/>
      <c r="AMS86" s="4"/>
      <c r="AMT86" s="4"/>
      <c r="AMU86" s="4"/>
      <c r="AMV86" s="4"/>
      <c r="AMW86" s="4"/>
      <c r="AMX86" s="38"/>
      <c r="AMY86" s="38"/>
      <c r="AMZ86" s="38"/>
      <c r="ANA86" s="38"/>
      <c r="ANB86" s="38"/>
      <c r="ANC86" s="38"/>
      <c r="AND86" s="38"/>
      <c r="ANE86" s="38"/>
      <c r="ANF86" s="38"/>
      <c r="ANG86" s="38"/>
      <c r="ANK86" s="0"/>
      <c r="ANL86" s="0"/>
      <c r="ANM86" s="0"/>
      <c r="XFD86" s="0"/>
    </row>
    <row r="87" s="6" customFormat="true" ht="15" hidden="false" customHeight="true" outlineLevel="0" collapsed="false">
      <c r="A87" s="1" t="n">
        <v>32</v>
      </c>
      <c r="B87" s="1" t="n">
        <v>32</v>
      </c>
      <c r="C87" s="2" t="s">
        <v>63</v>
      </c>
      <c r="D87" s="3" t="n">
        <v>-0.0518836</v>
      </c>
      <c r="E87" s="3" t="n">
        <v>0.0216524</v>
      </c>
      <c r="F87" s="3" t="n">
        <v>0.970221192475979</v>
      </c>
      <c r="G87" s="3" t="n">
        <v>-0.0788912</v>
      </c>
      <c r="H87" s="3" t="n">
        <v>-0.0445194</v>
      </c>
      <c r="I87" s="3" t="n">
        <v>0.883900658430821</v>
      </c>
      <c r="J87" s="3" t="n">
        <v>-0.0516631</v>
      </c>
      <c r="K87" s="3" t="n">
        <v>0.0287823</v>
      </c>
      <c r="L87" s="3" t="n">
        <v>0.977378980404404</v>
      </c>
      <c r="M87" s="3" t="n">
        <v>0.833236386301303</v>
      </c>
      <c r="N87" s="3" t="n">
        <v>1.00593282993494</v>
      </c>
      <c r="O87" s="3" t="n">
        <v>0.838179836076833</v>
      </c>
      <c r="P87" s="4" t="n">
        <v>1</v>
      </c>
      <c r="Q87" s="6" t="n">
        <v>2</v>
      </c>
      <c r="R87" s="6" t="n">
        <v>2</v>
      </c>
      <c r="S87" s="4" t="n">
        <v>20</v>
      </c>
      <c r="T87" s="4" t="n">
        <v>20</v>
      </c>
      <c r="U87" s="3" t="s">
        <v>74</v>
      </c>
      <c r="V87" s="3" t="n">
        <v>32.6</v>
      </c>
      <c r="W87" s="3" t="n">
        <v>72.6</v>
      </c>
      <c r="X87" s="2" t="s">
        <v>69</v>
      </c>
      <c r="Y87" s="8" t="n">
        <v>42008</v>
      </c>
      <c r="Z87" s="84" t="n">
        <v>42018</v>
      </c>
      <c r="AA87" s="2" t="s">
        <v>80</v>
      </c>
      <c r="AB87" s="3" t="s">
        <v>74</v>
      </c>
      <c r="AC87" s="4" t="n">
        <v>23</v>
      </c>
      <c r="AD87" s="4" t="n">
        <v>2</v>
      </c>
      <c r="AE87" s="4" t="s">
        <v>75</v>
      </c>
      <c r="AF87" s="4" t="n">
        <v>1</v>
      </c>
      <c r="AG87" s="4" t="s">
        <v>90</v>
      </c>
      <c r="AH87" s="4" t="n">
        <v>10</v>
      </c>
      <c r="AI87" s="4" t="s">
        <v>77</v>
      </c>
      <c r="AJ87" s="2" t="s">
        <v>70</v>
      </c>
      <c r="AK87" s="3" t="n">
        <v>32.6</v>
      </c>
      <c r="AL87" s="4" t="n">
        <v>3</v>
      </c>
      <c r="AM87" s="2" t="s">
        <v>69</v>
      </c>
      <c r="AN87" s="2"/>
      <c r="AO87" s="2"/>
      <c r="AP87" s="2"/>
      <c r="AQ87" s="2"/>
      <c r="AR87" s="2"/>
      <c r="AS87" s="2"/>
      <c r="AT87" s="2"/>
      <c r="AU87" s="2" t="n">
        <v>104</v>
      </c>
      <c r="AV87" s="85" t="n">
        <v>94</v>
      </c>
      <c r="AW87" s="85" t="n">
        <v>10</v>
      </c>
      <c r="AX87" s="86" t="s">
        <v>72</v>
      </c>
      <c r="AY87" s="87" t="n">
        <v>1</v>
      </c>
      <c r="AZ87" s="88" t="n">
        <v>0</v>
      </c>
      <c r="BA87" s="87" t="n">
        <v>1</v>
      </c>
      <c r="BB87" s="53"/>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5"/>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4"/>
      <c r="RZ87" s="4"/>
      <c r="SA87" s="4"/>
      <c r="SB87" s="4"/>
      <c r="SC87" s="4"/>
      <c r="SD87" s="4"/>
      <c r="SE87" s="4"/>
      <c r="SF87" s="4"/>
      <c r="SG87" s="4"/>
      <c r="SH87" s="4"/>
      <c r="SI87" s="4"/>
      <c r="SJ87" s="4"/>
      <c r="SK87" s="4"/>
      <c r="SL87" s="4"/>
      <c r="SM87" s="4"/>
      <c r="SN87" s="4"/>
      <c r="SO87" s="4"/>
      <c r="SP87" s="4"/>
      <c r="SQ87" s="4"/>
      <c r="SR87" s="4"/>
      <c r="SS87" s="4"/>
      <c r="ST87" s="4"/>
      <c r="SU87" s="4"/>
      <c r="SV87" s="4"/>
      <c r="SW87" s="4"/>
      <c r="SX87" s="4"/>
      <c r="SY87" s="4"/>
      <c r="SZ87" s="4"/>
      <c r="TA87" s="4"/>
      <c r="TB87" s="4"/>
      <c r="TC87" s="4"/>
      <c r="TD87" s="4"/>
      <c r="TE87" s="4"/>
      <c r="TF87" s="4"/>
      <c r="TG87" s="4"/>
      <c r="TH87" s="4"/>
      <c r="TI87" s="4"/>
      <c r="TJ87" s="4"/>
      <c r="TK87" s="4"/>
      <c r="TL87" s="4"/>
      <c r="TM87" s="4"/>
      <c r="TN87" s="4"/>
      <c r="TO87" s="4"/>
      <c r="TP87" s="4"/>
      <c r="TQ87" s="4"/>
      <c r="TR87" s="4"/>
      <c r="TS87" s="4"/>
      <c r="TT87" s="4"/>
      <c r="TU87" s="4"/>
      <c r="TV87" s="4"/>
      <c r="TW87" s="4"/>
      <c r="TX87" s="4"/>
      <c r="TY87" s="4"/>
      <c r="TZ87" s="4"/>
      <c r="UA87" s="4"/>
      <c r="UB87" s="4"/>
      <c r="UC87" s="4"/>
      <c r="UD87" s="4"/>
      <c r="UE87" s="4"/>
      <c r="UF87" s="4"/>
      <c r="UG87" s="4"/>
      <c r="UH87" s="4"/>
      <c r="UI87" s="4"/>
      <c r="UJ87" s="4"/>
      <c r="UK87" s="4"/>
      <c r="UL87" s="4"/>
      <c r="UM87" s="4"/>
      <c r="UN87" s="4"/>
      <c r="UO87" s="4"/>
      <c r="UP87" s="4"/>
      <c r="UQ87" s="4"/>
      <c r="UR87" s="4"/>
      <c r="US87" s="4"/>
      <c r="UT87" s="4"/>
      <c r="UU87" s="4"/>
      <c r="UV87" s="4"/>
      <c r="UW87" s="4"/>
      <c r="UX87" s="4"/>
      <c r="UY87" s="4"/>
      <c r="UZ87" s="4"/>
      <c r="VA87" s="4"/>
      <c r="VB87" s="4"/>
      <c r="VC87" s="4"/>
      <c r="VD87" s="4"/>
      <c r="VE87" s="4"/>
      <c r="VF87" s="4"/>
      <c r="VG87" s="4"/>
      <c r="VH87" s="4"/>
      <c r="VI87" s="4"/>
      <c r="VJ87" s="4"/>
      <c r="VK87" s="4"/>
      <c r="VL87" s="4"/>
      <c r="VM87" s="4"/>
      <c r="VN87" s="4"/>
      <c r="VO87" s="4"/>
      <c r="VP87" s="4"/>
      <c r="VQ87" s="4"/>
      <c r="VR87" s="4"/>
      <c r="VS87" s="4"/>
      <c r="VT87" s="4"/>
      <c r="VU87" s="4"/>
      <c r="VV87" s="4"/>
      <c r="VW87" s="4"/>
      <c r="VX87" s="4"/>
      <c r="VY87" s="4"/>
      <c r="VZ87" s="4"/>
      <c r="WA87" s="4"/>
      <c r="WB87" s="4"/>
      <c r="WC87" s="4"/>
      <c r="WD87" s="4"/>
      <c r="WE87" s="4"/>
      <c r="WF87" s="4"/>
      <c r="WG87" s="4"/>
      <c r="WH87" s="4"/>
      <c r="WI87" s="4"/>
      <c r="WJ87" s="4"/>
      <c r="WK87" s="4"/>
      <c r="WL87" s="4"/>
      <c r="WM87" s="4"/>
      <c r="WN87" s="4"/>
      <c r="WO87" s="4"/>
      <c r="WP87" s="4"/>
      <c r="WQ87" s="4"/>
      <c r="WR87" s="4"/>
      <c r="WS87" s="4"/>
      <c r="WT87" s="4"/>
      <c r="WU87" s="4"/>
      <c r="WV87" s="4"/>
      <c r="WW87" s="4"/>
      <c r="WX87" s="4"/>
      <c r="WY87" s="4"/>
      <c r="WZ87" s="4"/>
      <c r="XA87" s="4"/>
      <c r="XB87" s="4"/>
      <c r="XC87" s="4"/>
      <c r="XD87" s="4"/>
      <c r="XE87" s="4"/>
      <c r="XF87" s="4"/>
      <c r="XG87" s="4"/>
      <c r="XH87" s="4"/>
      <c r="XI87" s="4"/>
      <c r="XJ87" s="4"/>
      <c r="XK87" s="4"/>
      <c r="XL87" s="4"/>
      <c r="XM87" s="4"/>
      <c r="XN87" s="4"/>
      <c r="XO87" s="4"/>
      <c r="XP87" s="4"/>
      <c r="XQ87" s="4"/>
      <c r="XR87" s="4"/>
      <c r="XS87" s="4"/>
      <c r="XT87" s="4"/>
      <c r="XU87" s="4"/>
      <c r="XV87" s="4"/>
      <c r="XW87" s="4"/>
      <c r="XX87" s="4"/>
      <c r="XY87" s="4"/>
      <c r="XZ87" s="4"/>
      <c r="YA87" s="4"/>
      <c r="YB87" s="4"/>
      <c r="YC87" s="4"/>
      <c r="YD87" s="4"/>
      <c r="YE87" s="4"/>
      <c r="YF87" s="4"/>
      <c r="YG87" s="4"/>
      <c r="YH87" s="4"/>
      <c r="YI87" s="4"/>
      <c r="YJ87" s="4"/>
      <c r="YK87" s="4"/>
      <c r="YL87" s="4"/>
      <c r="YM87" s="4"/>
      <c r="YN87" s="4"/>
      <c r="YO87" s="4"/>
      <c r="YP87" s="4"/>
      <c r="YQ87" s="4"/>
      <c r="YR87" s="4"/>
      <c r="YS87" s="4"/>
      <c r="YT87" s="4"/>
      <c r="YU87" s="4"/>
      <c r="YV87" s="4"/>
      <c r="YW87" s="4"/>
      <c r="YX87" s="4"/>
      <c r="YY87" s="4"/>
      <c r="YZ87" s="4"/>
      <c r="ZA87" s="4"/>
      <c r="ZB87" s="4"/>
      <c r="ZC87" s="4"/>
      <c r="ZD87" s="4"/>
      <c r="ZE87" s="4"/>
      <c r="ZF87" s="4"/>
      <c r="ZG87" s="4"/>
      <c r="ZH87" s="4"/>
      <c r="ZI87" s="4"/>
      <c r="ZJ87" s="4"/>
      <c r="ZK87" s="4"/>
      <c r="ZL87" s="4"/>
      <c r="ZM87" s="4"/>
      <c r="ZN87" s="4"/>
      <c r="ZO87" s="4"/>
      <c r="ZP87" s="4"/>
      <c r="ZQ87" s="4"/>
      <c r="ZR87" s="4"/>
      <c r="ZS87" s="4"/>
      <c r="ZT87" s="4"/>
      <c r="ZU87" s="4"/>
      <c r="ZV87" s="4"/>
      <c r="ZW87" s="4"/>
      <c r="ZX87" s="4"/>
      <c r="ZY87" s="4"/>
      <c r="ZZ87" s="4"/>
      <c r="AAA87" s="4"/>
      <c r="AAB87" s="4"/>
      <c r="AAC87" s="4"/>
      <c r="AAD87" s="4"/>
      <c r="AAE87" s="4"/>
      <c r="AAF87" s="4"/>
      <c r="AAG87" s="4"/>
      <c r="AAH87" s="4"/>
      <c r="AAI87" s="4"/>
      <c r="AAJ87" s="4"/>
      <c r="AAK87" s="4"/>
      <c r="AAL87" s="4"/>
      <c r="AAM87" s="4"/>
      <c r="AAN87" s="4"/>
      <c r="AAO87" s="4"/>
      <c r="AAP87" s="4"/>
      <c r="AAQ87" s="4"/>
      <c r="AAR87" s="4"/>
      <c r="AAS87" s="4"/>
      <c r="AAT87" s="4"/>
      <c r="AAU87" s="4"/>
      <c r="AAV87" s="4"/>
      <c r="AAW87" s="4"/>
      <c r="AAX87" s="4"/>
      <c r="AAY87" s="4"/>
      <c r="AAZ87" s="4"/>
      <c r="ABA87" s="4"/>
      <c r="ABB87" s="4"/>
      <c r="ABC87" s="4"/>
      <c r="ABD87" s="4"/>
      <c r="ABE87" s="4"/>
      <c r="ABF87" s="4"/>
      <c r="ABG87" s="4"/>
      <c r="ABH87" s="4"/>
      <c r="ABI87" s="4"/>
      <c r="ABJ87" s="4"/>
      <c r="ABK87" s="4"/>
      <c r="ABL87" s="4"/>
      <c r="ABM87" s="4"/>
      <c r="ABN87" s="4"/>
      <c r="ABO87" s="4"/>
      <c r="ABP87" s="4"/>
      <c r="ABQ87" s="4"/>
      <c r="ABR87" s="4"/>
      <c r="ABS87" s="4"/>
      <c r="ABT87" s="4"/>
      <c r="ABU87" s="4"/>
      <c r="ABV87" s="4"/>
      <c r="ABW87" s="4"/>
      <c r="ABX87" s="4"/>
      <c r="ABY87" s="4"/>
      <c r="ABZ87" s="4"/>
      <c r="ACA87" s="4"/>
      <c r="ACB87" s="4"/>
      <c r="ACC87" s="4"/>
      <c r="ACD87" s="4"/>
      <c r="ACE87" s="4"/>
      <c r="ACF87" s="4"/>
      <c r="ACG87" s="4"/>
      <c r="ACH87" s="4"/>
      <c r="ACI87" s="4"/>
      <c r="ACJ87" s="4"/>
      <c r="ACK87" s="4"/>
      <c r="ACL87" s="4"/>
      <c r="ACM87" s="4"/>
      <c r="ACN87" s="4"/>
      <c r="ACO87" s="4"/>
      <c r="ACP87" s="4"/>
      <c r="ACQ87" s="4"/>
      <c r="ACR87" s="4"/>
      <c r="ACS87" s="4"/>
      <c r="ACT87" s="4"/>
      <c r="ACU87" s="4"/>
      <c r="ACV87" s="4"/>
      <c r="ACW87" s="4"/>
      <c r="ACX87" s="4"/>
      <c r="ACY87" s="4"/>
      <c r="ACZ87" s="4"/>
      <c r="ADA87" s="4"/>
      <c r="ADB87" s="4"/>
      <c r="ADC87" s="4"/>
      <c r="ADD87" s="4"/>
      <c r="ADE87" s="4"/>
      <c r="ADF87" s="4"/>
      <c r="ADG87" s="4"/>
      <c r="ADH87" s="4"/>
      <c r="ADI87" s="4"/>
      <c r="ADJ87" s="4"/>
      <c r="ADK87" s="4"/>
      <c r="ADL87" s="4"/>
      <c r="ADM87" s="4"/>
      <c r="ADN87" s="4"/>
      <c r="ADO87" s="4"/>
      <c r="ADP87" s="4"/>
      <c r="ADQ87" s="4"/>
      <c r="ADR87" s="4"/>
      <c r="ADS87" s="4"/>
      <c r="ADT87" s="4"/>
      <c r="ADU87" s="4"/>
      <c r="ADV87" s="4"/>
      <c r="ADW87" s="4"/>
      <c r="ADX87" s="4"/>
      <c r="ADY87" s="4"/>
      <c r="ADZ87" s="4"/>
      <c r="AEA87" s="4"/>
      <c r="AEB87" s="4"/>
      <c r="AEC87" s="4"/>
      <c r="AED87" s="4"/>
      <c r="AEE87" s="4"/>
      <c r="AEF87" s="4"/>
      <c r="AEG87" s="4"/>
      <c r="AEH87" s="4"/>
      <c r="AEI87" s="4"/>
      <c r="AEJ87" s="4"/>
      <c r="AEK87" s="4"/>
      <c r="AEL87" s="4"/>
      <c r="AEM87" s="4"/>
      <c r="AEN87" s="4"/>
      <c r="AEO87" s="4"/>
      <c r="AEP87" s="4"/>
      <c r="AEQ87" s="4"/>
      <c r="AER87" s="4"/>
      <c r="AES87" s="4"/>
      <c r="AET87" s="4"/>
      <c r="AEU87" s="4"/>
      <c r="AEV87" s="4"/>
      <c r="AEW87" s="4"/>
      <c r="AEX87" s="4"/>
      <c r="AEY87" s="4"/>
      <c r="AEZ87" s="4"/>
      <c r="AFA87" s="4"/>
      <c r="AFB87" s="4"/>
      <c r="AFC87" s="4"/>
      <c r="AFD87" s="4"/>
      <c r="AFE87" s="4"/>
      <c r="AFF87" s="4"/>
      <c r="AFG87" s="4"/>
      <c r="AFH87" s="4"/>
      <c r="AFI87" s="4"/>
      <c r="AFJ87" s="4"/>
      <c r="AFK87" s="4"/>
      <c r="AFL87" s="4"/>
      <c r="AFM87" s="4"/>
      <c r="AFN87" s="4"/>
      <c r="AFO87" s="4"/>
      <c r="AFP87" s="4"/>
      <c r="AFQ87" s="4"/>
      <c r="AFR87" s="4"/>
      <c r="AFS87" s="4"/>
      <c r="AFT87" s="4"/>
      <c r="AFU87" s="4"/>
      <c r="AFV87" s="4"/>
      <c r="AFW87" s="4"/>
      <c r="AFX87" s="4"/>
      <c r="AFY87" s="4"/>
      <c r="AFZ87" s="4"/>
      <c r="AGA87" s="4"/>
      <c r="AGB87" s="4"/>
      <c r="AGC87" s="4"/>
      <c r="AGD87" s="4"/>
      <c r="AGE87" s="4"/>
      <c r="AGF87" s="4"/>
      <c r="AGG87" s="4"/>
      <c r="AGH87" s="4"/>
      <c r="AGI87" s="4"/>
      <c r="AGJ87" s="4"/>
      <c r="AGK87" s="4"/>
      <c r="AGL87" s="4"/>
      <c r="AGM87" s="4"/>
      <c r="AGN87" s="4"/>
      <c r="AGO87" s="4"/>
      <c r="AGP87" s="4"/>
      <c r="AGQ87" s="4"/>
      <c r="AGR87" s="4"/>
      <c r="AGS87" s="4"/>
      <c r="AGT87" s="4"/>
      <c r="AGU87" s="4"/>
      <c r="AGV87" s="4"/>
      <c r="AGW87" s="4"/>
      <c r="AGX87" s="4"/>
      <c r="AGY87" s="4"/>
      <c r="AGZ87" s="4"/>
      <c r="AHA87" s="4"/>
      <c r="AHB87" s="4"/>
      <c r="AHC87" s="4"/>
      <c r="AHD87" s="4"/>
      <c r="AHE87" s="4"/>
      <c r="AHF87" s="4"/>
      <c r="AHG87" s="4"/>
      <c r="AHH87" s="4"/>
      <c r="AHI87" s="4"/>
      <c r="AHJ87" s="4"/>
      <c r="AHK87" s="4"/>
      <c r="AHL87" s="4"/>
      <c r="AHM87" s="4"/>
      <c r="AHN87" s="4"/>
      <c r="AHO87" s="4"/>
      <c r="AHP87" s="4"/>
      <c r="AHQ87" s="4"/>
      <c r="AHR87" s="4"/>
      <c r="AHS87" s="4"/>
      <c r="AHT87" s="4"/>
      <c r="AHU87" s="4"/>
      <c r="AHV87" s="4"/>
      <c r="AHW87" s="4"/>
      <c r="AHX87" s="4"/>
      <c r="AHY87" s="4"/>
      <c r="AHZ87" s="4"/>
      <c r="AIA87" s="4"/>
      <c r="AIB87" s="4"/>
      <c r="AIC87" s="4"/>
      <c r="AID87" s="4"/>
      <c r="AIE87" s="4"/>
      <c r="AIF87" s="4"/>
      <c r="AIG87" s="4"/>
      <c r="AIH87" s="4"/>
      <c r="AII87" s="4"/>
      <c r="AIJ87" s="4"/>
      <c r="AIK87" s="4"/>
      <c r="AIL87" s="4"/>
      <c r="AIM87" s="4"/>
      <c r="AIN87" s="4"/>
      <c r="AIO87" s="4"/>
      <c r="AIP87" s="4"/>
      <c r="AIQ87" s="4"/>
      <c r="AIR87" s="4"/>
      <c r="AIS87" s="4"/>
      <c r="AIT87" s="4"/>
      <c r="AIU87" s="4"/>
      <c r="AIV87" s="4"/>
      <c r="AIW87" s="4"/>
      <c r="AIX87" s="4"/>
      <c r="AIY87" s="4"/>
      <c r="AIZ87" s="4"/>
      <c r="AJA87" s="4"/>
      <c r="AJB87" s="4"/>
      <c r="AJC87" s="4"/>
      <c r="AJD87" s="4"/>
      <c r="AJE87" s="4"/>
      <c r="AJF87" s="4"/>
      <c r="AJG87" s="4"/>
      <c r="AJH87" s="4"/>
      <c r="AJI87" s="4"/>
      <c r="AJJ87" s="4"/>
      <c r="AJK87" s="4"/>
      <c r="AJL87" s="4"/>
      <c r="AJM87" s="4"/>
      <c r="AJN87" s="4"/>
      <c r="AJO87" s="4"/>
      <c r="AJP87" s="4"/>
      <c r="AJQ87" s="4"/>
      <c r="AJR87" s="4"/>
      <c r="AJS87" s="4"/>
      <c r="AJT87" s="4"/>
      <c r="AJU87" s="4"/>
      <c r="AJV87" s="4"/>
      <c r="AJW87" s="4"/>
      <c r="AJX87" s="4"/>
      <c r="AJY87" s="4"/>
      <c r="AJZ87" s="4"/>
      <c r="AKA87" s="4"/>
      <c r="AKB87" s="4"/>
      <c r="AKC87" s="4"/>
      <c r="AKD87" s="4"/>
      <c r="AKE87" s="4"/>
      <c r="AKF87" s="4"/>
      <c r="AKG87" s="4"/>
      <c r="AKH87" s="4"/>
      <c r="AKI87" s="4"/>
      <c r="AKJ87" s="4"/>
      <c r="AKK87" s="4"/>
      <c r="AKL87" s="4"/>
      <c r="AKM87" s="4"/>
      <c r="AKN87" s="4"/>
      <c r="AKO87" s="4"/>
      <c r="AKP87" s="4"/>
      <c r="AKQ87" s="4"/>
      <c r="AKR87" s="4"/>
      <c r="AKS87" s="4"/>
      <c r="AKT87" s="4"/>
      <c r="AKU87" s="4"/>
      <c r="AKV87" s="4"/>
      <c r="AKW87" s="4"/>
      <c r="AKX87" s="4"/>
      <c r="AKY87" s="4"/>
      <c r="AKZ87" s="4"/>
      <c r="ALA87" s="4"/>
      <c r="ALB87" s="4"/>
      <c r="ALC87" s="4"/>
      <c r="ALD87" s="4"/>
      <c r="ALE87" s="4"/>
      <c r="ALF87" s="4"/>
      <c r="ALG87" s="4"/>
      <c r="ALH87" s="4"/>
      <c r="ALI87" s="4"/>
      <c r="ALJ87" s="4"/>
      <c r="ALK87" s="4"/>
      <c r="ALL87" s="4"/>
      <c r="ALM87" s="4"/>
      <c r="ALN87" s="4"/>
      <c r="ALO87" s="4"/>
      <c r="ALP87" s="4"/>
      <c r="ALQ87" s="4"/>
      <c r="ALR87" s="4"/>
      <c r="ALS87" s="4"/>
      <c r="ALT87" s="4"/>
      <c r="ALU87" s="4"/>
      <c r="ALV87" s="4"/>
      <c r="ALW87" s="4"/>
      <c r="ALX87" s="4"/>
      <c r="ALY87" s="4"/>
      <c r="ALZ87" s="4"/>
      <c r="AMA87" s="4"/>
      <c r="AMB87" s="4"/>
      <c r="AMC87" s="4"/>
      <c r="AMD87" s="4"/>
      <c r="AME87" s="4"/>
      <c r="AMF87" s="4"/>
      <c r="AMG87" s="4"/>
      <c r="AMH87" s="4"/>
      <c r="AMI87" s="4"/>
      <c r="AMJ87" s="4"/>
      <c r="AMK87" s="4"/>
      <c r="AML87" s="4"/>
      <c r="AMM87" s="4"/>
      <c r="AMN87" s="4"/>
      <c r="AMO87" s="4"/>
      <c r="AMP87" s="4"/>
      <c r="AMQ87" s="4"/>
      <c r="AMR87" s="4"/>
      <c r="AMS87" s="4"/>
      <c r="AMT87" s="4"/>
      <c r="AMU87" s="4"/>
      <c r="AMV87" s="4"/>
      <c r="AMW87" s="4"/>
      <c r="AMX87" s="38"/>
      <c r="AMY87" s="38"/>
      <c r="AMZ87" s="38"/>
      <c r="ANA87" s="38"/>
      <c r="ANB87" s="38"/>
      <c r="ANC87" s="38"/>
      <c r="AND87" s="38"/>
      <c r="ANE87" s="38"/>
      <c r="ANF87" s="38"/>
      <c r="ANG87" s="38"/>
      <c r="ANK87" s="0"/>
      <c r="ANL87" s="0"/>
      <c r="ANM87" s="0"/>
      <c r="XFD87" s="0"/>
    </row>
    <row r="88" s="6" customFormat="true" ht="15" hidden="false" customHeight="true" outlineLevel="0" collapsed="false">
      <c r="A88" s="1" t="n">
        <v>33</v>
      </c>
      <c r="B88" s="1" t="n">
        <v>33</v>
      </c>
      <c r="C88" s="2" t="s">
        <v>63</v>
      </c>
      <c r="D88" s="3" t="n">
        <v>-0.0694657</v>
      </c>
      <c r="E88" s="3" t="n">
        <v>-0.0328102</v>
      </c>
      <c r="F88" s="3" t="n">
        <v>0.902780440182081</v>
      </c>
      <c r="G88" s="3" t="n">
        <v>-0.0686274</v>
      </c>
      <c r="H88" s="3" t="n">
        <v>0.0728324</v>
      </c>
      <c r="I88" s="3" t="n">
        <v>1.00421385341769</v>
      </c>
      <c r="J88" s="3" t="n">
        <v>-0.0543922</v>
      </c>
      <c r="K88" s="3" t="n">
        <v>-0.034049</v>
      </c>
      <c r="L88" s="3" t="n">
        <v>0.915356932141243</v>
      </c>
      <c r="M88" s="3" t="n">
        <v>0.824906444239207</v>
      </c>
      <c r="N88" s="3" t="n">
        <v>1.00599107513198</v>
      </c>
      <c r="O88" s="3" t="n">
        <v>0.829848520723496</v>
      </c>
      <c r="P88" s="4" t="n">
        <v>1</v>
      </c>
      <c r="Q88" s="6" t="n">
        <v>2</v>
      </c>
      <c r="R88" s="6" t="n">
        <v>2</v>
      </c>
      <c r="S88" s="4" t="n">
        <v>20</v>
      </c>
      <c r="T88" s="4" t="n">
        <v>20</v>
      </c>
      <c r="U88" s="3" t="s">
        <v>74</v>
      </c>
      <c r="V88" s="3" t="n">
        <v>33.1</v>
      </c>
      <c r="W88" s="3" t="n">
        <v>65.7</v>
      </c>
      <c r="X88" s="2" t="s">
        <v>69</v>
      </c>
      <c r="Y88" s="8" t="s">
        <v>69</v>
      </c>
      <c r="Z88" s="84" t="n">
        <v>42018</v>
      </c>
      <c r="AA88" s="2" t="s">
        <v>80</v>
      </c>
      <c r="AB88" s="3" t="s">
        <v>74</v>
      </c>
      <c r="AC88" s="4" t="n">
        <v>23</v>
      </c>
      <c r="AD88" s="4" t="n">
        <v>2</v>
      </c>
      <c r="AE88" s="4" t="s">
        <v>75</v>
      </c>
      <c r="AF88" s="4" t="n">
        <v>1</v>
      </c>
      <c r="AG88" s="4" t="s">
        <v>90</v>
      </c>
      <c r="AH88" s="4" t="n">
        <v>10</v>
      </c>
      <c r="AI88" s="4" t="s">
        <v>79</v>
      </c>
      <c r="AJ88" s="2" t="s">
        <v>70</v>
      </c>
      <c r="AK88" s="3" t="n">
        <v>33.1</v>
      </c>
      <c r="AL88" s="4" t="n">
        <v>3</v>
      </c>
      <c r="AM88" s="2" t="s">
        <v>69</v>
      </c>
      <c r="AN88" s="2"/>
      <c r="AO88" s="2"/>
      <c r="AP88" s="2"/>
      <c r="AQ88" s="2"/>
      <c r="AR88" s="2"/>
      <c r="AS88" s="2"/>
      <c r="AT88" s="2"/>
      <c r="AU88" s="2" t="n">
        <v>104</v>
      </c>
      <c r="AV88" s="2" t="n">
        <v>104</v>
      </c>
      <c r="AW88" s="85" t="s">
        <v>69</v>
      </c>
      <c r="AX88" s="86" t="s">
        <v>72</v>
      </c>
      <c r="AY88" s="87" t="n">
        <v>1</v>
      </c>
      <c r="AZ88" s="87" t="n">
        <v>1</v>
      </c>
      <c r="BA88" s="89" t="s">
        <v>72</v>
      </c>
      <c r="BB88" s="53"/>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5"/>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c r="NL88" s="4"/>
      <c r="NM88" s="4"/>
      <c r="NN88" s="4"/>
      <c r="NO88" s="4"/>
      <c r="NP88" s="4"/>
      <c r="NQ88" s="4"/>
      <c r="NR88" s="4"/>
      <c r="NS88" s="4"/>
      <c r="NT88" s="4"/>
      <c r="NU88" s="4"/>
      <c r="NV88" s="4"/>
      <c r="NW88" s="4"/>
      <c r="NX88" s="4"/>
      <c r="NY88" s="4"/>
      <c r="NZ88" s="4"/>
      <c r="OA88" s="4"/>
      <c r="OB88" s="4"/>
      <c r="OC88" s="4"/>
      <c r="OD88" s="4"/>
      <c r="OE88" s="4"/>
      <c r="OF88" s="4"/>
      <c r="OG88" s="4"/>
      <c r="OH88" s="4"/>
      <c r="OI88" s="4"/>
      <c r="OJ88" s="4"/>
      <c r="OK88" s="4"/>
      <c r="OL88" s="4"/>
      <c r="OM88" s="4"/>
      <c r="ON88" s="4"/>
      <c r="OO88" s="4"/>
      <c r="OP88" s="4"/>
      <c r="OQ88" s="4"/>
      <c r="OR88" s="4"/>
      <c r="OS88" s="4"/>
      <c r="OT88" s="4"/>
      <c r="OU88" s="4"/>
      <c r="OV88" s="4"/>
      <c r="OW88" s="4"/>
      <c r="OX88" s="4"/>
      <c r="OY88" s="4"/>
      <c r="OZ88" s="4"/>
      <c r="PA88" s="4"/>
      <c r="PB88" s="4"/>
      <c r="PC88" s="4"/>
      <c r="PD88" s="4"/>
      <c r="PE88" s="4"/>
      <c r="PF88" s="4"/>
      <c r="PG88" s="4"/>
      <c r="PH88" s="4"/>
      <c r="PI88" s="4"/>
      <c r="PJ88" s="4"/>
      <c r="PK88" s="4"/>
      <c r="PL88" s="4"/>
      <c r="PM88" s="4"/>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4"/>
      <c r="QS88" s="4"/>
      <c r="QT88" s="4"/>
      <c r="QU88" s="4"/>
      <c r="QV88" s="4"/>
      <c r="QW88" s="4"/>
      <c r="QX88" s="4"/>
      <c r="QY88" s="4"/>
      <c r="QZ88" s="4"/>
      <c r="RA88" s="4"/>
      <c r="RB88" s="4"/>
      <c r="RC88" s="4"/>
      <c r="RD88" s="4"/>
      <c r="RE88" s="4"/>
      <c r="RF88" s="4"/>
      <c r="RG88" s="4"/>
      <c r="RH88" s="4"/>
      <c r="RI88" s="4"/>
      <c r="RJ88" s="4"/>
      <c r="RK88" s="4"/>
      <c r="RL88" s="4"/>
      <c r="RM88" s="4"/>
      <c r="RN88" s="4"/>
      <c r="RO88" s="4"/>
      <c r="RP88" s="4"/>
      <c r="RQ88" s="4"/>
      <c r="RR88" s="4"/>
      <c r="RS88" s="4"/>
      <c r="RT88" s="4"/>
      <c r="RU88" s="4"/>
      <c r="RV88" s="4"/>
      <c r="RW88" s="4"/>
      <c r="RX88" s="4"/>
      <c r="RY88" s="4"/>
      <c r="RZ88" s="4"/>
      <c r="SA88" s="4"/>
      <c r="SB88" s="4"/>
      <c r="SC88" s="4"/>
      <c r="SD88" s="4"/>
      <c r="SE88" s="4"/>
      <c r="SF88" s="4"/>
      <c r="SG88" s="4"/>
      <c r="SH88" s="4"/>
      <c r="SI88" s="4"/>
      <c r="SJ88" s="4"/>
      <c r="SK88" s="4"/>
      <c r="SL88" s="4"/>
      <c r="SM88" s="4"/>
      <c r="SN88" s="4"/>
      <c r="SO88" s="4"/>
      <c r="SP88" s="4"/>
      <c r="SQ88" s="4"/>
      <c r="SR88" s="4"/>
      <c r="SS88" s="4"/>
      <c r="ST88" s="4"/>
      <c r="SU88" s="4"/>
      <c r="SV88" s="4"/>
      <c r="SW88" s="4"/>
      <c r="SX88" s="4"/>
      <c r="SY88" s="4"/>
      <c r="SZ88" s="4"/>
      <c r="TA88" s="4"/>
      <c r="TB88" s="4"/>
      <c r="TC88" s="4"/>
      <c r="TD88" s="4"/>
      <c r="TE88" s="4"/>
      <c r="TF88" s="4"/>
      <c r="TG88" s="4"/>
      <c r="TH88" s="4"/>
      <c r="TI88" s="4"/>
      <c r="TJ88" s="4"/>
      <c r="TK88" s="4"/>
      <c r="TL88" s="4"/>
      <c r="TM88" s="4"/>
      <c r="TN88" s="4"/>
      <c r="TO88" s="4"/>
      <c r="TP88" s="4"/>
      <c r="TQ88" s="4"/>
      <c r="TR88" s="4"/>
      <c r="TS88" s="4"/>
      <c r="TT88" s="4"/>
      <c r="TU88" s="4"/>
      <c r="TV88" s="4"/>
      <c r="TW88" s="4"/>
      <c r="TX88" s="4"/>
      <c r="TY88" s="4"/>
      <c r="TZ88" s="4"/>
      <c r="UA88" s="4"/>
      <c r="UB88" s="4"/>
      <c r="UC88" s="4"/>
      <c r="UD88" s="4"/>
      <c r="UE88" s="4"/>
      <c r="UF88" s="4"/>
      <c r="UG88" s="4"/>
      <c r="UH88" s="4"/>
      <c r="UI88" s="4"/>
      <c r="UJ88" s="4"/>
      <c r="UK88" s="4"/>
      <c r="UL88" s="4"/>
      <c r="UM88" s="4"/>
      <c r="UN88" s="4"/>
      <c r="UO88" s="4"/>
      <c r="UP88" s="4"/>
      <c r="UQ88" s="4"/>
      <c r="UR88" s="4"/>
      <c r="US88" s="4"/>
      <c r="UT88" s="4"/>
      <c r="UU88" s="4"/>
      <c r="UV88" s="4"/>
      <c r="UW88" s="4"/>
      <c r="UX88" s="4"/>
      <c r="UY88" s="4"/>
      <c r="UZ88" s="4"/>
      <c r="VA88" s="4"/>
      <c r="VB88" s="4"/>
      <c r="VC88" s="4"/>
      <c r="VD88" s="4"/>
      <c r="VE88" s="4"/>
      <c r="VF88" s="4"/>
      <c r="VG88" s="4"/>
      <c r="VH88" s="4"/>
      <c r="VI88" s="4"/>
      <c r="VJ88" s="4"/>
      <c r="VK88" s="4"/>
      <c r="VL88" s="4"/>
      <c r="VM88" s="4"/>
      <c r="VN88" s="4"/>
      <c r="VO88" s="4"/>
      <c r="VP88" s="4"/>
      <c r="VQ88" s="4"/>
      <c r="VR88" s="4"/>
      <c r="VS88" s="4"/>
      <c r="VT88" s="4"/>
      <c r="VU88" s="4"/>
      <c r="VV88" s="4"/>
      <c r="VW88" s="4"/>
      <c r="VX88" s="4"/>
      <c r="VY88" s="4"/>
      <c r="VZ88" s="4"/>
      <c r="WA88" s="4"/>
      <c r="WB88" s="4"/>
      <c r="WC88" s="4"/>
      <c r="WD88" s="4"/>
      <c r="WE88" s="4"/>
      <c r="WF88" s="4"/>
      <c r="WG88" s="4"/>
      <c r="WH88" s="4"/>
      <c r="WI88" s="4"/>
      <c r="WJ88" s="4"/>
      <c r="WK88" s="4"/>
      <c r="WL88" s="4"/>
      <c r="WM88" s="4"/>
      <c r="WN88" s="4"/>
      <c r="WO88" s="4"/>
      <c r="WP88" s="4"/>
      <c r="WQ88" s="4"/>
      <c r="WR88" s="4"/>
      <c r="WS88" s="4"/>
      <c r="WT88" s="4"/>
      <c r="WU88" s="4"/>
      <c r="WV88" s="4"/>
      <c r="WW88" s="4"/>
      <c r="WX88" s="4"/>
      <c r="WY88" s="4"/>
      <c r="WZ88" s="4"/>
      <c r="XA88" s="4"/>
      <c r="XB88" s="4"/>
      <c r="XC88" s="4"/>
      <c r="XD88" s="4"/>
      <c r="XE88" s="4"/>
      <c r="XF88" s="4"/>
      <c r="XG88" s="4"/>
      <c r="XH88" s="4"/>
      <c r="XI88" s="4"/>
      <c r="XJ88" s="4"/>
      <c r="XK88" s="4"/>
      <c r="XL88" s="4"/>
      <c r="XM88" s="4"/>
      <c r="XN88" s="4"/>
      <c r="XO88" s="4"/>
      <c r="XP88" s="4"/>
      <c r="XQ88" s="4"/>
      <c r="XR88" s="4"/>
      <c r="XS88" s="4"/>
      <c r="XT88" s="4"/>
      <c r="XU88" s="4"/>
      <c r="XV88" s="4"/>
      <c r="XW88" s="4"/>
      <c r="XX88" s="4"/>
      <c r="XY88" s="4"/>
      <c r="XZ88" s="4"/>
      <c r="YA88" s="4"/>
      <c r="YB88" s="4"/>
      <c r="YC88" s="4"/>
      <c r="YD88" s="4"/>
      <c r="YE88" s="4"/>
      <c r="YF88" s="4"/>
      <c r="YG88" s="4"/>
      <c r="YH88" s="4"/>
      <c r="YI88" s="4"/>
      <c r="YJ88" s="4"/>
      <c r="YK88" s="4"/>
      <c r="YL88" s="4"/>
      <c r="YM88" s="4"/>
      <c r="YN88" s="4"/>
      <c r="YO88" s="4"/>
      <c r="YP88" s="4"/>
      <c r="YQ88" s="4"/>
      <c r="YR88" s="4"/>
      <c r="YS88" s="4"/>
      <c r="YT88" s="4"/>
      <c r="YU88" s="4"/>
      <c r="YV88" s="4"/>
      <c r="YW88" s="4"/>
      <c r="YX88" s="4"/>
      <c r="YY88" s="4"/>
      <c r="YZ88" s="4"/>
      <c r="ZA88" s="4"/>
      <c r="ZB88" s="4"/>
      <c r="ZC88" s="4"/>
      <c r="ZD88" s="4"/>
      <c r="ZE88" s="4"/>
      <c r="ZF88" s="4"/>
      <c r="ZG88" s="4"/>
      <c r="ZH88" s="4"/>
      <c r="ZI88" s="4"/>
      <c r="ZJ88" s="4"/>
      <c r="ZK88" s="4"/>
      <c r="ZL88" s="4"/>
      <c r="ZM88" s="4"/>
      <c r="ZN88" s="4"/>
      <c r="ZO88" s="4"/>
      <c r="ZP88" s="4"/>
      <c r="ZQ88" s="4"/>
      <c r="ZR88" s="4"/>
      <c r="ZS88" s="4"/>
      <c r="ZT88" s="4"/>
      <c r="ZU88" s="4"/>
      <c r="ZV88" s="4"/>
      <c r="ZW88" s="4"/>
      <c r="ZX88" s="4"/>
      <c r="ZY88" s="4"/>
      <c r="ZZ88" s="4"/>
      <c r="AAA88" s="4"/>
      <c r="AAB88" s="4"/>
      <c r="AAC88" s="4"/>
      <c r="AAD88" s="4"/>
      <c r="AAE88" s="4"/>
      <c r="AAF88" s="4"/>
      <c r="AAG88" s="4"/>
      <c r="AAH88" s="4"/>
      <c r="AAI88" s="4"/>
      <c r="AAJ88" s="4"/>
      <c r="AAK88" s="4"/>
      <c r="AAL88" s="4"/>
      <c r="AAM88" s="4"/>
      <c r="AAN88" s="4"/>
      <c r="AAO88" s="4"/>
      <c r="AAP88" s="4"/>
      <c r="AAQ88" s="4"/>
      <c r="AAR88" s="4"/>
      <c r="AAS88" s="4"/>
      <c r="AAT88" s="4"/>
      <c r="AAU88" s="4"/>
      <c r="AAV88" s="4"/>
      <c r="AAW88" s="4"/>
      <c r="AAX88" s="4"/>
      <c r="AAY88" s="4"/>
      <c r="AAZ88" s="4"/>
      <c r="ABA88" s="4"/>
      <c r="ABB88" s="4"/>
      <c r="ABC88" s="4"/>
      <c r="ABD88" s="4"/>
      <c r="ABE88" s="4"/>
      <c r="ABF88" s="4"/>
      <c r="ABG88" s="4"/>
      <c r="ABH88" s="4"/>
      <c r="ABI88" s="4"/>
      <c r="ABJ88" s="4"/>
      <c r="ABK88" s="4"/>
      <c r="ABL88" s="4"/>
      <c r="ABM88" s="4"/>
      <c r="ABN88" s="4"/>
      <c r="ABO88" s="4"/>
      <c r="ABP88" s="4"/>
      <c r="ABQ88" s="4"/>
      <c r="ABR88" s="4"/>
      <c r="ABS88" s="4"/>
      <c r="ABT88" s="4"/>
      <c r="ABU88" s="4"/>
      <c r="ABV88" s="4"/>
      <c r="ABW88" s="4"/>
      <c r="ABX88" s="4"/>
      <c r="ABY88" s="4"/>
      <c r="ABZ88" s="4"/>
      <c r="ACA88" s="4"/>
      <c r="ACB88" s="4"/>
      <c r="ACC88" s="4"/>
      <c r="ACD88" s="4"/>
      <c r="ACE88" s="4"/>
      <c r="ACF88" s="4"/>
      <c r="ACG88" s="4"/>
      <c r="ACH88" s="4"/>
      <c r="ACI88" s="4"/>
      <c r="ACJ88" s="4"/>
      <c r="ACK88" s="4"/>
      <c r="ACL88" s="4"/>
      <c r="ACM88" s="4"/>
      <c r="ACN88" s="4"/>
      <c r="ACO88" s="4"/>
      <c r="ACP88" s="4"/>
      <c r="ACQ88" s="4"/>
      <c r="ACR88" s="4"/>
      <c r="ACS88" s="4"/>
      <c r="ACT88" s="4"/>
      <c r="ACU88" s="4"/>
      <c r="ACV88" s="4"/>
      <c r="ACW88" s="4"/>
      <c r="ACX88" s="4"/>
      <c r="ACY88" s="4"/>
      <c r="ACZ88" s="4"/>
      <c r="ADA88" s="4"/>
      <c r="ADB88" s="4"/>
      <c r="ADC88" s="4"/>
      <c r="ADD88" s="4"/>
      <c r="ADE88" s="4"/>
      <c r="ADF88" s="4"/>
      <c r="ADG88" s="4"/>
      <c r="ADH88" s="4"/>
      <c r="ADI88" s="4"/>
      <c r="ADJ88" s="4"/>
      <c r="ADK88" s="4"/>
      <c r="ADL88" s="4"/>
      <c r="ADM88" s="4"/>
      <c r="ADN88" s="4"/>
      <c r="ADO88" s="4"/>
      <c r="ADP88" s="4"/>
      <c r="ADQ88" s="4"/>
      <c r="ADR88" s="4"/>
      <c r="ADS88" s="4"/>
      <c r="ADT88" s="4"/>
      <c r="ADU88" s="4"/>
      <c r="ADV88" s="4"/>
      <c r="ADW88" s="4"/>
      <c r="ADX88" s="4"/>
      <c r="ADY88" s="4"/>
      <c r="ADZ88" s="4"/>
      <c r="AEA88" s="4"/>
      <c r="AEB88" s="4"/>
      <c r="AEC88" s="4"/>
      <c r="AED88" s="4"/>
      <c r="AEE88" s="4"/>
      <c r="AEF88" s="4"/>
      <c r="AEG88" s="4"/>
      <c r="AEH88" s="4"/>
      <c r="AEI88" s="4"/>
      <c r="AEJ88" s="4"/>
      <c r="AEK88" s="4"/>
      <c r="AEL88" s="4"/>
      <c r="AEM88" s="4"/>
      <c r="AEN88" s="4"/>
      <c r="AEO88" s="4"/>
      <c r="AEP88" s="4"/>
      <c r="AEQ88" s="4"/>
      <c r="AER88" s="4"/>
      <c r="AES88" s="4"/>
      <c r="AET88" s="4"/>
      <c r="AEU88" s="4"/>
      <c r="AEV88" s="4"/>
      <c r="AEW88" s="4"/>
      <c r="AEX88" s="4"/>
      <c r="AEY88" s="4"/>
      <c r="AEZ88" s="4"/>
      <c r="AFA88" s="4"/>
      <c r="AFB88" s="4"/>
      <c r="AFC88" s="4"/>
      <c r="AFD88" s="4"/>
      <c r="AFE88" s="4"/>
      <c r="AFF88" s="4"/>
      <c r="AFG88" s="4"/>
      <c r="AFH88" s="4"/>
      <c r="AFI88" s="4"/>
      <c r="AFJ88" s="4"/>
      <c r="AFK88" s="4"/>
      <c r="AFL88" s="4"/>
      <c r="AFM88" s="4"/>
      <c r="AFN88" s="4"/>
      <c r="AFO88" s="4"/>
      <c r="AFP88" s="4"/>
      <c r="AFQ88" s="4"/>
      <c r="AFR88" s="4"/>
      <c r="AFS88" s="4"/>
      <c r="AFT88" s="4"/>
      <c r="AFU88" s="4"/>
      <c r="AFV88" s="4"/>
      <c r="AFW88" s="4"/>
      <c r="AFX88" s="4"/>
      <c r="AFY88" s="4"/>
      <c r="AFZ88" s="4"/>
      <c r="AGA88" s="4"/>
      <c r="AGB88" s="4"/>
      <c r="AGC88" s="4"/>
      <c r="AGD88" s="4"/>
      <c r="AGE88" s="4"/>
      <c r="AGF88" s="4"/>
      <c r="AGG88" s="4"/>
      <c r="AGH88" s="4"/>
      <c r="AGI88" s="4"/>
      <c r="AGJ88" s="4"/>
      <c r="AGK88" s="4"/>
      <c r="AGL88" s="4"/>
      <c r="AGM88" s="4"/>
      <c r="AGN88" s="4"/>
      <c r="AGO88" s="4"/>
      <c r="AGP88" s="4"/>
      <c r="AGQ88" s="4"/>
      <c r="AGR88" s="4"/>
      <c r="AGS88" s="4"/>
      <c r="AGT88" s="4"/>
      <c r="AGU88" s="4"/>
      <c r="AGV88" s="4"/>
      <c r="AGW88" s="4"/>
      <c r="AGX88" s="4"/>
      <c r="AGY88" s="4"/>
      <c r="AGZ88" s="4"/>
      <c r="AHA88" s="4"/>
      <c r="AHB88" s="4"/>
      <c r="AHC88" s="4"/>
      <c r="AHD88" s="4"/>
      <c r="AHE88" s="4"/>
      <c r="AHF88" s="4"/>
      <c r="AHG88" s="4"/>
      <c r="AHH88" s="4"/>
      <c r="AHI88" s="4"/>
      <c r="AHJ88" s="4"/>
      <c r="AHK88" s="4"/>
      <c r="AHL88" s="4"/>
      <c r="AHM88" s="4"/>
      <c r="AHN88" s="4"/>
      <c r="AHO88" s="4"/>
      <c r="AHP88" s="4"/>
      <c r="AHQ88" s="4"/>
      <c r="AHR88" s="4"/>
      <c r="AHS88" s="4"/>
      <c r="AHT88" s="4"/>
      <c r="AHU88" s="4"/>
      <c r="AHV88" s="4"/>
      <c r="AHW88" s="4"/>
      <c r="AHX88" s="4"/>
      <c r="AHY88" s="4"/>
      <c r="AHZ88" s="4"/>
      <c r="AIA88" s="4"/>
      <c r="AIB88" s="4"/>
      <c r="AIC88" s="4"/>
      <c r="AID88" s="4"/>
      <c r="AIE88" s="4"/>
      <c r="AIF88" s="4"/>
      <c r="AIG88" s="4"/>
      <c r="AIH88" s="4"/>
      <c r="AII88" s="4"/>
      <c r="AIJ88" s="4"/>
      <c r="AIK88" s="4"/>
      <c r="AIL88" s="4"/>
      <c r="AIM88" s="4"/>
      <c r="AIN88" s="4"/>
      <c r="AIO88" s="4"/>
      <c r="AIP88" s="4"/>
      <c r="AIQ88" s="4"/>
      <c r="AIR88" s="4"/>
      <c r="AIS88" s="4"/>
      <c r="AIT88" s="4"/>
      <c r="AIU88" s="4"/>
      <c r="AIV88" s="4"/>
      <c r="AIW88" s="4"/>
      <c r="AIX88" s="4"/>
      <c r="AIY88" s="4"/>
      <c r="AIZ88" s="4"/>
      <c r="AJA88" s="4"/>
      <c r="AJB88" s="4"/>
      <c r="AJC88" s="4"/>
      <c r="AJD88" s="4"/>
      <c r="AJE88" s="4"/>
      <c r="AJF88" s="4"/>
      <c r="AJG88" s="4"/>
      <c r="AJH88" s="4"/>
      <c r="AJI88" s="4"/>
      <c r="AJJ88" s="4"/>
      <c r="AJK88" s="4"/>
      <c r="AJL88" s="4"/>
      <c r="AJM88" s="4"/>
      <c r="AJN88" s="4"/>
      <c r="AJO88" s="4"/>
      <c r="AJP88" s="4"/>
      <c r="AJQ88" s="4"/>
      <c r="AJR88" s="4"/>
      <c r="AJS88" s="4"/>
      <c r="AJT88" s="4"/>
      <c r="AJU88" s="4"/>
      <c r="AJV88" s="4"/>
      <c r="AJW88" s="4"/>
      <c r="AJX88" s="4"/>
      <c r="AJY88" s="4"/>
      <c r="AJZ88" s="4"/>
      <c r="AKA88" s="4"/>
      <c r="AKB88" s="4"/>
      <c r="AKC88" s="4"/>
      <c r="AKD88" s="4"/>
      <c r="AKE88" s="4"/>
      <c r="AKF88" s="4"/>
      <c r="AKG88" s="4"/>
      <c r="AKH88" s="4"/>
      <c r="AKI88" s="4"/>
      <c r="AKJ88" s="4"/>
      <c r="AKK88" s="4"/>
      <c r="AKL88" s="4"/>
      <c r="AKM88" s="4"/>
      <c r="AKN88" s="4"/>
      <c r="AKO88" s="4"/>
      <c r="AKP88" s="4"/>
      <c r="AKQ88" s="4"/>
      <c r="AKR88" s="4"/>
      <c r="AKS88" s="4"/>
      <c r="AKT88" s="4"/>
      <c r="AKU88" s="4"/>
      <c r="AKV88" s="4"/>
      <c r="AKW88" s="4"/>
      <c r="AKX88" s="4"/>
      <c r="AKY88" s="4"/>
      <c r="AKZ88" s="4"/>
      <c r="ALA88" s="4"/>
      <c r="ALB88" s="4"/>
      <c r="ALC88" s="4"/>
      <c r="ALD88" s="4"/>
      <c r="ALE88" s="4"/>
      <c r="ALF88" s="4"/>
      <c r="ALG88" s="4"/>
      <c r="ALH88" s="4"/>
      <c r="ALI88" s="4"/>
      <c r="ALJ88" s="4"/>
      <c r="ALK88" s="4"/>
      <c r="ALL88" s="4"/>
      <c r="ALM88" s="4"/>
      <c r="ALN88" s="4"/>
      <c r="ALO88" s="4"/>
      <c r="ALP88" s="4"/>
      <c r="ALQ88" s="4"/>
      <c r="ALR88" s="4"/>
      <c r="ALS88" s="4"/>
      <c r="ALT88" s="4"/>
      <c r="ALU88" s="4"/>
      <c r="ALV88" s="4"/>
      <c r="ALW88" s="4"/>
      <c r="ALX88" s="4"/>
      <c r="ALY88" s="4"/>
      <c r="ALZ88" s="4"/>
      <c r="AMA88" s="4"/>
      <c r="AMB88" s="4"/>
      <c r="AMC88" s="4"/>
      <c r="AMD88" s="4"/>
      <c r="AME88" s="4"/>
      <c r="AMF88" s="4"/>
      <c r="AMG88" s="4"/>
      <c r="AMH88" s="4"/>
      <c r="AMI88" s="4"/>
      <c r="AMJ88" s="4"/>
      <c r="AMK88" s="4"/>
      <c r="AML88" s="4"/>
      <c r="AMM88" s="4"/>
      <c r="AMN88" s="4"/>
      <c r="AMO88" s="4"/>
      <c r="AMP88" s="4"/>
      <c r="AMQ88" s="4"/>
      <c r="AMR88" s="4"/>
      <c r="AMS88" s="4"/>
      <c r="AMT88" s="4"/>
      <c r="AMU88" s="4"/>
      <c r="AMV88" s="4"/>
      <c r="AMW88" s="4"/>
      <c r="AMX88" s="38"/>
      <c r="AMY88" s="38"/>
      <c r="AMZ88" s="38"/>
      <c r="ANA88" s="38"/>
      <c r="ANB88" s="38"/>
      <c r="ANC88" s="38"/>
      <c r="AND88" s="38"/>
      <c r="ANE88" s="38"/>
      <c r="ANF88" s="38"/>
      <c r="ANG88" s="38"/>
      <c r="ANK88" s="0"/>
      <c r="ANL88" s="0"/>
      <c r="ANM88" s="0"/>
      <c r="XFD88" s="0"/>
    </row>
    <row r="89" s="6" customFormat="true" ht="15" hidden="false" customHeight="true" outlineLevel="0" collapsed="false">
      <c r="A89" s="1" t="n">
        <v>34</v>
      </c>
      <c r="B89" s="1" t="n">
        <v>34</v>
      </c>
      <c r="C89" s="2" t="s">
        <v>63</v>
      </c>
      <c r="D89" s="3" t="n">
        <v>-0.0693908</v>
      </c>
      <c r="E89" s="3" t="n">
        <v>-0.0328329</v>
      </c>
      <c r="F89" s="3" t="n">
        <v>0.902827566551046</v>
      </c>
      <c r="G89" s="3" t="n">
        <v>-0.0686384</v>
      </c>
      <c r="H89" s="3" t="n">
        <v>0.0732388</v>
      </c>
      <c r="I89" s="3" t="n">
        <v>1.00461099808566</v>
      </c>
      <c r="J89" s="3" t="n">
        <v>-0.0543026</v>
      </c>
      <c r="K89" s="3" t="n">
        <v>-0.0339933</v>
      </c>
      <c r="L89" s="3" t="n">
        <v>0.9154899431665</v>
      </c>
      <c r="M89" s="3" t="n">
        <v>0.825033077097221</v>
      </c>
      <c r="N89" s="3" t="n">
        <v>1.00643320473915</v>
      </c>
      <c r="O89" s="3" t="n">
        <v>0.830340683798759</v>
      </c>
      <c r="P89" s="4" t="n">
        <v>1</v>
      </c>
      <c r="Q89" s="6" t="n">
        <v>2</v>
      </c>
      <c r="R89" s="6" t="n">
        <v>2</v>
      </c>
      <c r="S89" s="4" t="n">
        <v>20</v>
      </c>
      <c r="T89" s="4" t="n">
        <v>20</v>
      </c>
      <c r="U89" s="3" t="s">
        <v>74</v>
      </c>
      <c r="V89" s="3" t="n">
        <v>36.1</v>
      </c>
      <c r="W89" s="3" t="n">
        <v>46.3</v>
      </c>
      <c r="X89" s="2" t="s">
        <v>69</v>
      </c>
      <c r="Y89" s="8" t="s">
        <v>69</v>
      </c>
      <c r="Z89" s="84" t="n">
        <v>42018</v>
      </c>
      <c r="AA89" s="2" t="s">
        <v>80</v>
      </c>
      <c r="AB89" s="3" t="s">
        <v>74</v>
      </c>
      <c r="AC89" s="4" t="n">
        <v>23</v>
      </c>
      <c r="AD89" s="4" t="n">
        <v>2</v>
      </c>
      <c r="AE89" s="4" t="s">
        <v>75</v>
      </c>
      <c r="AF89" s="4" t="n">
        <v>1</v>
      </c>
      <c r="AG89" s="4" t="s">
        <v>90</v>
      </c>
      <c r="AH89" s="4" t="n">
        <v>10</v>
      </c>
      <c r="AI89" s="4" t="s">
        <v>79</v>
      </c>
      <c r="AJ89" s="2" t="s">
        <v>70</v>
      </c>
      <c r="AK89" s="3" t="n">
        <v>36.1</v>
      </c>
      <c r="AL89" s="4" t="n">
        <v>4</v>
      </c>
      <c r="AM89" s="2" t="s">
        <v>69</v>
      </c>
      <c r="AN89" s="2"/>
      <c r="AO89" s="2"/>
      <c r="AP89" s="2"/>
      <c r="AQ89" s="2"/>
      <c r="AR89" s="2"/>
      <c r="AS89" s="2"/>
      <c r="AT89" s="2"/>
      <c r="AU89" s="2" t="n">
        <v>104</v>
      </c>
      <c r="AV89" s="2" t="n">
        <v>104</v>
      </c>
      <c r="AW89" s="85" t="s">
        <v>69</v>
      </c>
      <c r="AX89" s="86" t="s">
        <v>72</v>
      </c>
      <c r="AY89" s="87" t="n">
        <v>1</v>
      </c>
      <c r="AZ89" s="87" t="n">
        <v>1</v>
      </c>
      <c r="BA89" s="89" t="s">
        <v>72</v>
      </c>
      <c r="BB89" s="53"/>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5"/>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c r="LT89" s="4"/>
      <c r="LU89" s="4"/>
      <c r="LV89" s="4"/>
      <c r="LW89" s="4"/>
      <c r="LX89" s="4"/>
      <c r="LY89" s="4"/>
      <c r="LZ89" s="4"/>
      <c r="MA89" s="4"/>
      <c r="MB89" s="4"/>
      <c r="MC89" s="4"/>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D89" s="4"/>
      <c r="RE89" s="4"/>
      <c r="RF89" s="4"/>
      <c r="RG89" s="4"/>
      <c r="RH89" s="4"/>
      <c r="RI89" s="4"/>
      <c r="RJ89" s="4"/>
      <c r="RK89" s="4"/>
      <c r="RL89" s="4"/>
      <c r="RM89" s="4"/>
      <c r="RN89" s="4"/>
      <c r="RO89" s="4"/>
      <c r="RP89" s="4"/>
      <c r="RQ89" s="4"/>
      <c r="RR89" s="4"/>
      <c r="RS89" s="4"/>
      <c r="RT89" s="4"/>
      <c r="RU89" s="4"/>
      <c r="RV89" s="4"/>
      <c r="RW89" s="4"/>
      <c r="RX89" s="4"/>
      <c r="RY89" s="4"/>
      <c r="RZ89" s="4"/>
      <c r="SA89" s="4"/>
      <c r="SB89" s="4"/>
      <c r="SC89" s="4"/>
      <c r="SD89" s="4"/>
      <c r="SE89" s="4"/>
      <c r="SF89" s="4"/>
      <c r="SG89" s="4"/>
      <c r="SH89" s="4"/>
      <c r="SI89" s="4"/>
      <c r="SJ89" s="4"/>
      <c r="SK89" s="4"/>
      <c r="SL89" s="4"/>
      <c r="SM89" s="4"/>
      <c r="SN89" s="4"/>
      <c r="SO89" s="4"/>
      <c r="SP89" s="4"/>
      <c r="SQ89" s="4"/>
      <c r="SR89" s="4"/>
      <c r="SS89" s="4"/>
      <c r="ST89" s="4"/>
      <c r="SU89" s="4"/>
      <c r="SV89" s="4"/>
      <c r="SW89" s="4"/>
      <c r="SX89" s="4"/>
      <c r="SY89" s="4"/>
      <c r="SZ89" s="4"/>
      <c r="TA89" s="4"/>
      <c r="TB89" s="4"/>
      <c r="TC89" s="4"/>
      <c r="TD89" s="4"/>
      <c r="TE89" s="4"/>
      <c r="TF89" s="4"/>
      <c r="TG89" s="4"/>
      <c r="TH89" s="4"/>
      <c r="TI89" s="4"/>
      <c r="TJ89" s="4"/>
      <c r="TK89" s="4"/>
      <c r="TL89" s="4"/>
      <c r="TM89" s="4"/>
      <c r="TN89" s="4"/>
      <c r="TO89" s="4"/>
      <c r="TP89" s="4"/>
      <c r="TQ89" s="4"/>
      <c r="TR89" s="4"/>
      <c r="TS89" s="4"/>
      <c r="TT89" s="4"/>
      <c r="TU89" s="4"/>
      <c r="TV89" s="4"/>
      <c r="TW89" s="4"/>
      <c r="TX89" s="4"/>
      <c r="TY89" s="4"/>
      <c r="TZ89" s="4"/>
      <c r="UA89" s="4"/>
      <c r="UB89" s="4"/>
      <c r="UC89" s="4"/>
      <c r="UD89" s="4"/>
      <c r="UE89" s="4"/>
      <c r="UF89" s="4"/>
      <c r="UG89" s="4"/>
      <c r="UH89" s="4"/>
      <c r="UI89" s="4"/>
      <c r="UJ89" s="4"/>
      <c r="UK89" s="4"/>
      <c r="UL89" s="4"/>
      <c r="UM89" s="4"/>
      <c r="UN89" s="4"/>
      <c r="UO89" s="4"/>
      <c r="UP89" s="4"/>
      <c r="UQ89" s="4"/>
      <c r="UR89" s="4"/>
      <c r="US89" s="4"/>
      <c r="UT89" s="4"/>
      <c r="UU89" s="4"/>
      <c r="UV89" s="4"/>
      <c r="UW89" s="4"/>
      <c r="UX89" s="4"/>
      <c r="UY89" s="4"/>
      <c r="UZ89" s="4"/>
      <c r="VA89" s="4"/>
      <c r="VB89" s="4"/>
      <c r="VC89" s="4"/>
      <c r="VD89" s="4"/>
      <c r="VE89" s="4"/>
      <c r="VF89" s="4"/>
      <c r="VG89" s="4"/>
      <c r="VH89" s="4"/>
      <c r="VI89" s="4"/>
      <c r="VJ89" s="4"/>
      <c r="VK89" s="4"/>
      <c r="VL89" s="4"/>
      <c r="VM89" s="4"/>
      <c r="VN89" s="4"/>
      <c r="VO89" s="4"/>
      <c r="VP89" s="4"/>
      <c r="VQ89" s="4"/>
      <c r="VR89" s="4"/>
      <c r="VS89" s="4"/>
      <c r="VT89" s="4"/>
      <c r="VU89" s="4"/>
      <c r="VV89" s="4"/>
      <c r="VW89" s="4"/>
      <c r="VX89" s="4"/>
      <c r="VY89" s="4"/>
      <c r="VZ89" s="4"/>
      <c r="WA89" s="4"/>
      <c r="WB89" s="4"/>
      <c r="WC89" s="4"/>
      <c r="WD89" s="4"/>
      <c r="WE89" s="4"/>
      <c r="WF89" s="4"/>
      <c r="WG89" s="4"/>
      <c r="WH89" s="4"/>
      <c r="WI89" s="4"/>
      <c r="WJ89" s="4"/>
      <c r="WK89" s="4"/>
      <c r="WL89" s="4"/>
      <c r="WM89" s="4"/>
      <c r="WN89" s="4"/>
      <c r="WO89" s="4"/>
      <c r="WP89" s="4"/>
      <c r="WQ89" s="4"/>
      <c r="WR89" s="4"/>
      <c r="WS89" s="4"/>
      <c r="WT89" s="4"/>
      <c r="WU89" s="4"/>
      <c r="WV89" s="4"/>
      <c r="WW89" s="4"/>
      <c r="WX89" s="4"/>
      <c r="WY89" s="4"/>
      <c r="WZ89" s="4"/>
      <c r="XA89" s="4"/>
      <c r="XB89" s="4"/>
      <c r="XC89" s="4"/>
      <c r="XD89" s="4"/>
      <c r="XE89" s="4"/>
      <c r="XF89" s="4"/>
      <c r="XG89" s="4"/>
      <c r="XH89" s="4"/>
      <c r="XI89" s="4"/>
      <c r="XJ89" s="4"/>
      <c r="XK89" s="4"/>
      <c r="XL89" s="4"/>
      <c r="XM89" s="4"/>
      <c r="XN89" s="4"/>
      <c r="XO89" s="4"/>
      <c r="XP89" s="4"/>
      <c r="XQ89" s="4"/>
      <c r="XR89" s="4"/>
      <c r="XS89" s="4"/>
      <c r="XT89" s="4"/>
      <c r="XU89" s="4"/>
      <c r="XV89" s="4"/>
      <c r="XW89" s="4"/>
      <c r="XX89" s="4"/>
      <c r="XY89" s="4"/>
      <c r="XZ89" s="4"/>
      <c r="YA89" s="4"/>
      <c r="YB89" s="4"/>
      <c r="YC89" s="4"/>
      <c r="YD89" s="4"/>
      <c r="YE89" s="4"/>
      <c r="YF89" s="4"/>
      <c r="YG89" s="4"/>
      <c r="YH89" s="4"/>
      <c r="YI89" s="4"/>
      <c r="YJ89" s="4"/>
      <c r="YK89" s="4"/>
      <c r="YL89" s="4"/>
      <c r="YM89" s="4"/>
      <c r="YN89" s="4"/>
      <c r="YO89" s="4"/>
      <c r="YP89" s="4"/>
      <c r="YQ89" s="4"/>
      <c r="YR89" s="4"/>
      <c r="YS89" s="4"/>
      <c r="YT89" s="4"/>
      <c r="YU89" s="4"/>
      <c r="YV89" s="4"/>
      <c r="YW89" s="4"/>
      <c r="YX89" s="4"/>
      <c r="YY89" s="4"/>
      <c r="YZ89" s="4"/>
      <c r="ZA89" s="4"/>
      <c r="ZB89" s="4"/>
      <c r="ZC89" s="4"/>
      <c r="ZD89" s="4"/>
      <c r="ZE89" s="4"/>
      <c r="ZF89" s="4"/>
      <c r="ZG89" s="4"/>
      <c r="ZH89" s="4"/>
      <c r="ZI89" s="4"/>
      <c r="ZJ89" s="4"/>
      <c r="ZK89" s="4"/>
      <c r="ZL89" s="4"/>
      <c r="ZM89" s="4"/>
      <c r="ZN89" s="4"/>
      <c r="ZO89" s="4"/>
      <c r="ZP89" s="4"/>
      <c r="ZQ89" s="4"/>
      <c r="ZR89" s="4"/>
      <c r="ZS89" s="4"/>
      <c r="ZT89" s="4"/>
      <c r="ZU89" s="4"/>
      <c r="ZV89" s="4"/>
      <c r="ZW89" s="4"/>
      <c r="ZX89" s="4"/>
      <c r="ZY89" s="4"/>
      <c r="ZZ89" s="4"/>
      <c r="AAA89" s="4"/>
      <c r="AAB89" s="4"/>
      <c r="AAC89" s="4"/>
      <c r="AAD89" s="4"/>
      <c r="AAE89" s="4"/>
      <c r="AAF89" s="4"/>
      <c r="AAG89" s="4"/>
      <c r="AAH89" s="4"/>
      <c r="AAI89" s="4"/>
      <c r="AAJ89" s="4"/>
      <c r="AAK89" s="4"/>
      <c r="AAL89" s="4"/>
      <c r="AAM89" s="4"/>
      <c r="AAN89" s="4"/>
      <c r="AAO89" s="4"/>
      <c r="AAP89" s="4"/>
      <c r="AAQ89" s="4"/>
      <c r="AAR89" s="4"/>
      <c r="AAS89" s="4"/>
      <c r="AAT89" s="4"/>
      <c r="AAU89" s="4"/>
      <c r="AAV89" s="4"/>
      <c r="AAW89" s="4"/>
      <c r="AAX89" s="4"/>
      <c r="AAY89" s="4"/>
      <c r="AAZ89" s="4"/>
      <c r="ABA89" s="4"/>
      <c r="ABB89" s="4"/>
      <c r="ABC89" s="4"/>
      <c r="ABD89" s="4"/>
      <c r="ABE89" s="4"/>
      <c r="ABF89" s="4"/>
      <c r="ABG89" s="4"/>
      <c r="ABH89" s="4"/>
      <c r="ABI89" s="4"/>
      <c r="ABJ89" s="4"/>
      <c r="ABK89" s="4"/>
      <c r="ABL89" s="4"/>
      <c r="ABM89" s="4"/>
      <c r="ABN89" s="4"/>
      <c r="ABO89" s="4"/>
      <c r="ABP89" s="4"/>
      <c r="ABQ89" s="4"/>
      <c r="ABR89" s="4"/>
      <c r="ABS89" s="4"/>
      <c r="ABT89" s="4"/>
      <c r="ABU89" s="4"/>
      <c r="ABV89" s="4"/>
      <c r="ABW89" s="4"/>
      <c r="ABX89" s="4"/>
      <c r="ABY89" s="4"/>
      <c r="ABZ89" s="4"/>
      <c r="ACA89" s="4"/>
      <c r="ACB89" s="4"/>
      <c r="ACC89" s="4"/>
      <c r="ACD89" s="4"/>
      <c r="ACE89" s="4"/>
      <c r="ACF89" s="4"/>
      <c r="ACG89" s="4"/>
      <c r="ACH89" s="4"/>
      <c r="ACI89" s="4"/>
      <c r="ACJ89" s="4"/>
      <c r="ACK89" s="4"/>
      <c r="ACL89" s="4"/>
      <c r="ACM89" s="4"/>
      <c r="ACN89" s="4"/>
      <c r="ACO89" s="4"/>
      <c r="ACP89" s="4"/>
      <c r="ACQ89" s="4"/>
      <c r="ACR89" s="4"/>
      <c r="ACS89" s="4"/>
      <c r="ACT89" s="4"/>
      <c r="ACU89" s="4"/>
      <c r="ACV89" s="4"/>
      <c r="ACW89" s="4"/>
      <c r="ACX89" s="4"/>
      <c r="ACY89" s="4"/>
      <c r="ACZ89" s="4"/>
      <c r="ADA89" s="4"/>
      <c r="ADB89" s="4"/>
      <c r="ADC89" s="4"/>
      <c r="ADD89" s="4"/>
      <c r="ADE89" s="4"/>
      <c r="ADF89" s="4"/>
      <c r="ADG89" s="4"/>
      <c r="ADH89" s="4"/>
      <c r="ADI89" s="4"/>
      <c r="ADJ89" s="4"/>
      <c r="ADK89" s="4"/>
      <c r="ADL89" s="4"/>
      <c r="ADM89" s="4"/>
      <c r="ADN89" s="4"/>
      <c r="ADO89" s="4"/>
      <c r="ADP89" s="4"/>
      <c r="ADQ89" s="4"/>
      <c r="ADR89" s="4"/>
      <c r="ADS89" s="4"/>
      <c r="ADT89" s="4"/>
      <c r="ADU89" s="4"/>
      <c r="ADV89" s="4"/>
      <c r="ADW89" s="4"/>
      <c r="ADX89" s="4"/>
      <c r="ADY89" s="4"/>
      <c r="ADZ89" s="4"/>
      <c r="AEA89" s="4"/>
      <c r="AEB89" s="4"/>
      <c r="AEC89" s="4"/>
      <c r="AED89" s="4"/>
      <c r="AEE89" s="4"/>
      <c r="AEF89" s="4"/>
      <c r="AEG89" s="4"/>
      <c r="AEH89" s="4"/>
      <c r="AEI89" s="4"/>
      <c r="AEJ89" s="4"/>
      <c r="AEK89" s="4"/>
      <c r="AEL89" s="4"/>
      <c r="AEM89" s="4"/>
      <c r="AEN89" s="4"/>
      <c r="AEO89" s="4"/>
      <c r="AEP89" s="4"/>
      <c r="AEQ89" s="4"/>
      <c r="AER89" s="4"/>
      <c r="AES89" s="4"/>
      <c r="AET89" s="4"/>
      <c r="AEU89" s="4"/>
      <c r="AEV89" s="4"/>
      <c r="AEW89" s="4"/>
      <c r="AEX89" s="4"/>
      <c r="AEY89" s="4"/>
      <c r="AEZ89" s="4"/>
      <c r="AFA89" s="4"/>
      <c r="AFB89" s="4"/>
      <c r="AFC89" s="4"/>
      <c r="AFD89" s="4"/>
      <c r="AFE89" s="4"/>
      <c r="AFF89" s="4"/>
      <c r="AFG89" s="4"/>
      <c r="AFH89" s="4"/>
      <c r="AFI89" s="4"/>
      <c r="AFJ89" s="4"/>
      <c r="AFK89" s="4"/>
      <c r="AFL89" s="4"/>
      <c r="AFM89" s="4"/>
      <c r="AFN89" s="4"/>
      <c r="AFO89" s="4"/>
      <c r="AFP89" s="4"/>
      <c r="AFQ89" s="4"/>
      <c r="AFR89" s="4"/>
      <c r="AFS89" s="4"/>
      <c r="AFT89" s="4"/>
      <c r="AFU89" s="4"/>
      <c r="AFV89" s="4"/>
      <c r="AFW89" s="4"/>
      <c r="AFX89" s="4"/>
      <c r="AFY89" s="4"/>
      <c r="AFZ89" s="4"/>
      <c r="AGA89" s="4"/>
      <c r="AGB89" s="4"/>
      <c r="AGC89" s="4"/>
      <c r="AGD89" s="4"/>
      <c r="AGE89" s="4"/>
      <c r="AGF89" s="4"/>
      <c r="AGG89" s="4"/>
      <c r="AGH89" s="4"/>
      <c r="AGI89" s="4"/>
      <c r="AGJ89" s="4"/>
      <c r="AGK89" s="4"/>
      <c r="AGL89" s="4"/>
      <c r="AGM89" s="4"/>
      <c r="AGN89" s="4"/>
      <c r="AGO89" s="4"/>
      <c r="AGP89" s="4"/>
      <c r="AGQ89" s="4"/>
      <c r="AGR89" s="4"/>
      <c r="AGS89" s="4"/>
      <c r="AGT89" s="4"/>
      <c r="AGU89" s="4"/>
      <c r="AGV89" s="4"/>
      <c r="AGW89" s="4"/>
      <c r="AGX89" s="4"/>
      <c r="AGY89" s="4"/>
      <c r="AGZ89" s="4"/>
      <c r="AHA89" s="4"/>
      <c r="AHB89" s="4"/>
      <c r="AHC89" s="4"/>
      <c r="AHD89" s="4"/>
      <c r="AHE89" s="4"/>
      <c r="AHF89" s="4"/>
      <c r="AHG89" s="4"/>
      <c r="AHH89" s="4"/>
      <c r="AHI89" s="4"/>
      <c r="AHJ89" s="4"/>
      <c r="AHK89" s="4"/>
      <c r="AHL89" s="4"/>
      <c r="AHM89" s="4"/>
      <c r="AHN89" s="4"/>
      <c r="AHO89" s="4"/>
      <c r="AHP89" s="4"/>
      <c r="AHQ89" s="4"/>
      <c r="AHR89" s="4"/>
      <c r="AHS89" s="4"/>
      <c r="AHT89" s="4"/>
      <c r="AHU89" s="4"/>
      <c r="AHV89" s="4"/>
      <c r="AHW89" s="4"/>
      <c r="AHX89" s="4"/>
      <c r="AHY89" s="4"/>
      <c r="AHZ89" s="4"/>
      <c r="AIA89" s="4"/>
      <c r="AIB89" s="4"/>
      <c r="AIC89" s="4"/>
      <c r="AID89" s="4"/>
      <c r="AIE89" s="4"/>
      <c r="AIF89" s="4"/>
      <c r="AIG89" s="4"/>
      <c r="AIH89" s="4"/>
      <c r="AII89" s="4"/>
      <c r="AIJ89" s="4"/>
      <c r="AIK89" s="4"/>
      <c r="AIL89" s="4"/>
      <c r="AIM89" s="4"/>
      <c r="AIN89" s="4"/>
      <c r="AIO89" s="4"/>
      <c r="AIP89" s="4"/>
      <c r="AIQ89" s="4"/>
      <c r="AIR89" s="4"/>
      <c r="AIS89" s="4"/>
      <c r="AIT89" s="4"/>
      <c r="AIU89" s="4"/>
      <c r="AIV89" s="4"/>
      <c r="AIW89" s="4"/>
      <c r="AIX89" s="4"/>
      <c r="AIY89" s="4"/>
      <c r="AIZ89" s="4"/>
      <c r="AJA89" s="4"/>
      <c r="AJB89" s="4"/>
      <c r="AJC89" s="4"/>
      <c r="AJD89" s="4"/>
      <c r="AJE89" s="4"/>
      <c r="AJF89" s="4"/>
      <c r="AJG89" s="4"/>
      <c r="AJH89" s="4"/>
      <c r="AJI89" s="4"/>
      <c r="AJJ89" s="4"/>
      <c r="AJK89" s="4"/>
      <c r="AJL89" s="4"/>
      <c r="AJM89" s="4"/>
      <c r="AJN89" s="4"/>
      <c r="AJO89" s="4"/>
      <c r="AJP89" s="4"/>
      <c r="AJQ89" s="4"/>
      <c r="AJR89" s="4"/>
      <c r="AJS89" s="4"/>
      <c r="AJT89" s="4"/>
      <c r="AJU89" s="4"/>
      <c r="AJV89" s="4"/>
      <c r="AJW89" s="4"/>
      <c r="AJX89" s="4"/>
      <c r="AJY89" s="4"/>
      <c r="AJZ89" s="4"/>
      <c r="AKA89" s="4"/>
      <c r="AKB89" s="4"/>
      <c r="AKC89" s="4"/>
      <c r="AKD89" s="4"/>
      <c r="AKE89" s="4"/>
      <c r="AKF89" s="4"/>
      <c r="AKG89" s="4"/>
      <c r="AKH89" s="4"/>
      <c r="AKI89" s="4"/>
      <c r="AKJ89" s="4"/>
      <c r="AKK89" s="4"/>
      <c r="AKL89" s="4"/>
      <c r="AKM89" s="4"/>
      <c r="AKN89" s="4"/>
      <c r="AKO89" s="4"/>
      <c r="AKP89" s="4"/>
      <c r="AKQ89" s="4"/>
      <c r="AKR89" s="4"/>
      <c r="AKS89" s="4"/>
      <c r="AKT89" s="4"/>
      <c r="AKU89" s="4"/>
      <c r="AKV89" s="4"/>
      <c r="AKW89" s="4"/>
      <c r="AKX89" s="4"/>
      <c r="AKY89" s="4"/>
      <c r="AKZ89" s="4"/>
      <c r="ALA89" s="4"/>
      <c r="ALB89" s="4"/>
      <c r="ALC89" s="4"/>
      <c r="ALD89" s="4"/>
      <c r="ALE89" s="4"/>
      <c r="ALF89" s="4"/>
      <c r="ALG89" s="4"/>
      <c r="ALH89" s="4"/>
      <c r="ALI89" s="4"/>
      <c r="ALJ89" s="4"/>
      <c r="ALK89" s="4"/>
      <c r="ALL89" s="4"/>
      <c r="ALM89" s="4"/>
      <c r="ALN89" s="4"/>
      <c r="ALO89" s="4"/>
      <c r="ALP89" s="4"/>
      <c r="ALQ89" s="4"/>
      <c r="ALR89" s="4"/>
      <c r="ALS89" s="4"/>
      <c r="ALT89" s="4"/>
      <c r="ALU89" s="4"/>
      <c r="ALV89" s="4"/>
      <c r="ALW89" s="4"/>
      <c r="ALX89" s="4"/>
      <c r="ALY89" s="4"/>
      <c r="ALZ89" s="4"/>
      <c r="AMA89" s="4"/>
      <c r="AMB89" s="4"/>
      <c r="AMC89" s="4"/>
      <c r="AMD89" s="4"/>
      <c r="AME89" s="4"/>
      <c r="AMF89" s="4"/>
      <c r="AMG89" s="4"/>
      <c r="AMH89" s="4"/>
      <c r="AMI89" s="4"/>
      <c r="AMJ89" s="4"/>
      <c r="AMK89" s="4"/>
      <c r="AML89" s="4"/>
      <c r="AMM89" s="4"/>
      <c r="AMN89" s="4"/>
      <c r="AMO89" s="4"/>
      <c r="AMP89" s="4"/>
      <c r="AMQ89" s="4"/>
      <c r="AMR89" s="4"/>
      <c r="AMS89" s="4"/>
      <c r="AMT89" s="4"/>
      <c r="AMU89" s="4"/>
      <c r="AMV89" s="4"/>
      <c r="AMW89" s="4"/>
      <c r="AMX89" s="38"/>
      <c r="AMY89" s="38"/>
      <c r="AMZ89" s="38"/>
      <c r="ANA89" s="38"/>
      <c r="ANB89" s="38"/>
      <c r="ANC89" s="38"/>
      <c r="AND89" s="38"/>
      <c r="ANE89" s="38"/>
      <c r="ANF89" s="38"/>
      <c r="ANG89" s="38"/>
      <c r="ANK89" s="0"/>
      <c r="ANL89" s="0"/>
      <c r="ANM89" s="0"/>
      <c r="XFD89" s="0"/>
    </row>
    <row r="90" s="6" customFormat="true" ht="15" hidden="false" customHeight="true" outlineLevel="0" collapsed="false">
      <c r="A90" s="1" t="n">
        <v>35</v>
      </c>
      <c r="B90" s="1" t="n">
        <v>35</v>
      </c>
      <c r="C90" s="2" t="s">
        <v>63</v>
      </c>
      <c r="D90" s="3" t="n">
        <v>-0.0693606</v>
      </c>
      <c r="E90" s="3" t="n">
        <v>-0.0329114</v>
      </c>
      <c r="F90" s="3" t="n">
        <v>0.902783961032664</v>
      </c>
      <c r="G90" s="3" t="n">
        <v>-0.0689619</v>
      </c>
      <c r="H90" s="3" t="n">
        <v>0.0733529</v>
      </c>
      <c r="I90" s="3" t="n">
        <v>1.00440065456639</v>
      </c>
      <c r="J90" s="3" t="n">
        <v>-0.0543868</v>
      </c>
      <c r="K90" s="3" t="n">
        <v>-0.0340466</v>
      </c>
      <c r="L90" s="3" t="n">
        <v>0.915364071953159</v>
      </c>
      <c r="M90" s="3" t="n">
        <v>0.824721685889405</v>
      </c>
      <c r="N90" s="3" t="n">
        <v>1.00641539102908</v>
      </c>
      <c r="O90" s="3" t="n">
        <v>0.830012597994547</v>
      </c>
      <c r="P90" s="4" t="n">
        <v>1</v>
      </c>
      <c r="Q90" s="6" t="n">
        <v>2</v>
      </c>
      <c r="R90" s="6" t="n">
        <v>2</v>
      </c>
      <c r="S90" s="4" t="n">
        <v>20</v>
      </c>
      <c r="T90" s="4" t="n">
        <v>20</v>
      </c>
      <c r="U90" s="3" t="s">
        <v>74</v>
      </c>
      <c r="V90" s="3" t="n">
        <v>22</v>
      </c>
      <c r="W90" s="3" t="n">
        <v>61.5</v>
      </c>
      <c r="X90" s="2" t="s">
        <v>69</v>
      </c>
      <c r="Y90" s="8" t="s">
        <v>69</v>
      </c>
      <c r="Z90" s="84" t="n">
        <v>42018</v>
      </c>
      <c r="AA90" s="2" t="s">
        <v>80</v>
      </c>
      <c r="AB90" s="3" t="s">
        <v>74</v>
      </c>
      <c r="AC90" s="4" t="n">
        <v>23</v>
      </c>
      <c r="AD90" s="4" t="n">
        <v>2</v>
      </c>
      <c r="AE90" s="4" t="s">
        <v>75</v>
      </c>
      <c r="AF90" s="4" t="n">
        <v>1</v>
      </c>
      <c r="AG90" s="4" t="s">
        <v>90</v>
      </c>
      <c r="AH90" s="4" t="n">
        <v>10</v>
      </c>
      <c r="AI90" s="4" t="s">
        <v>77</v>
      </c>
      <c r="AJ90" s="2" t="s">
        <v>70</v>
      </c>
      <c r="AK90" s="3" t="n">
        <v>22</v>
      </c>
      <c r="AL90" s="4" t="n">
        <v>1</v>
      </c>
      <c r="AM90" s="2" t="s">
        <v>69</v>
      </c>
      <c r="AN90" s="2"/>
      <c r="AO90" s="2"/>
      <c r="AP90" s="2"/>
      <c r="AQ90" s="2"/>
      <c r="AR90" s="2"/>
      <c r="AS90" s="2"/>
      <c r="AT90" s="2"/>
      <c r="AU90" s="2" t="n">
        <v>104</v>
      </c>
      <c r="AV90" s="2" t="n">
        <v>104</v>
      </c>
      <c r="AW90" s="85" t="s">
        <v>69</v>
      </c>
      <c r="AX90" s="86" t="s">
        <v>72</v>
      </c>
      <c r="AY90" s="87" t="n">
        <v>1</v>
      </c>
      <c r="AZ90" s="87" t="n">
        <v>1</v>
      </c>
      <c r="BA90" s="89" t="s">
        <v>72</v>
      </c>
      <c r="BB90" s="65"/>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5"/>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D90" s="4"/>
      <c r="RE90" s="4"/>
      <c r="RF90" s="4"/>
      <c r="RG90" s="4"/>
      <c r="RH90" s="4"/>
      <c r="RI90" s="4"/>
      <c r="RJ90" s="4"/>
      <c r="RK90" s="4"/>
      <c r="RL90" s="4"/>
      <c r="RM90" s="4"/>
      <c r="RN90" s="4"/>
      <c r="RO90" s="4"/>
      <c r="RP90" s="4"/>
      <c r="RQ90" s="4"/>
      <c r="RR90" s="4"/>
      <c r="RS90" s="4"/>
      <c r="RT90" s="4"/>
      <c r="RU90" s="4"/>
      <c r="RV90" s="4"/>
      <c r="RW90" s="4"/>
      <c r="RX90" s="4"/>
      <c r="RY90" s="4"/>
      <c r="RZ90" s="4"/>
      <c r="SA90" s="4"/>
      <c r="SB90" s="4"/>
      <c r="SC90" s="4"/>
      <c r="SD90" s="4"/>
      <c r="SE90" s="4"/>
      <c r="SF90" s="4"/>
      <c r="SG90" s="4"/>
      <c r="SH90" s="4"/>
      <c r="SI90" s="4"/>
      <c r="SJ90" s="4"/>
      <c r="SK90" s="4"/>
      <c r="SL90" s="4"/>
      <c r="SM90" s="4"/>
      <c r="SN90" s="4"/>
      <c r="SO90" s="4"/>
      <c r="SP90" s="4"/>
      <c r="SQ90" s="4"/>
      <c r="SR90" s="4"/>
      <c r="SS90" s="4"/>
      <c r="ST90" s="4"/>
      <c r="SU90" s="4"/>
      <c r="SV90" s="4"/>
      <c r="SW90" s="4"/>
      <c r="SX90" s="4"/>
      <c r="SY90" s="4"/>
      <c r="SZ90" s="4"/>
      <c r="TA90" s="4"/>
      <c r="TB90" s="4"/>
      <c r="TC90" s="4"/>
      <c r="TD90" s="4"/>
      <c r="TE90" s="4"/>
      <c r="TF90" s="4"/>
      <c r="TG90" s="4"/>
      <c r="TH90" s="4"/>
      <c r="TI90" s="4"/>
      <c r="TJ90" s="4"/>
      <c r="TK90" s="4"/>
      <c r="TL90" s="4"/>
      <c r="TM90" s="4"/>
      <c r="TN90" s="4"/>
      <c r="TO90" s="4"/>
      <c r="TP90" s="4"/>
      <c r="TQ90" s="4"/>
      <c r="TR90" s="4"/>
      <c r="TS90" s="4"/>
      <c r="TT90" s="4"/>
      <c r="TU90" s="4"/>
      <c r="TV90" s="4"/>
      <c r="TW90" s="4"/>
      <c r="TX90" s="4"/>
      <c r="TY90" s="4"/>
      <c r="TZ90" s="4"/>
      <c r="UA90" s="4"/>
      <c r="UB90" s="4"/>
      <c r="UC90" s="4"/>
      <c r="UD90" s="4"/>
      <c r="UE90" s="4"/>
      <c r="UF90" s="4"/>
      <c r="UG90" s="4"/>
      <c r="UH90" s="4"/>
      <c r="UI90" s="4"/>
      <c r="UJ90" s="4"/>
      <c r="UK90" s="4"/>
      <c r="UL90" s="4"/>
      <c r="UM90" s="4"/>
      <c r="UN90" s="4"/>
      <c r="UO90" s="4"/>
      <c r="UP90" s="4"/>
      <c r="UQ90" s="4"/>
      <c r="UR90" s="4"/>
      <c r="US90" s="4"/>
      <c r="UT90" s="4"/>
      <c r="UU90" s="4"/>
      <c r="UV90" s="4"/>
      <c r="UW90" s="4"/>
      <c r="UX90" s="4"/>
      <c r="UY90" s="4"/>
      <c r="UZ90" s="4"/>
      <c r="VA90" s="4"/>
      <c r="VB90" s="4"/>
      <c r="VC90" s="4"/>
      <c r="VD90" s="4"/>
      <c r="VE90" s="4"/>
      <c r="VF90" s="4"/>
      <c r="VG90" s="4"/>
      <c r="VH90" s="4"/>
      <c r="VI90" s="4"/>
      <c r="VJ90" s="4"/>
      <c r="VK90" s="4"/>
      <c r="VL90" s="4"/>
      <c r="VM90" s="4"/>
      <c r="VN90" s="4"/>
      <c r="VO90" s="4"/>
      <c r="VP90" s="4"/>
      <c r="VQ90" s="4"/>
      <c r="VR90" s="4"/>
      <c r="VS90" s="4"/>
      <c r="VT90" s="4"/>
      <c r="VU90" s="4"/>
      <c r="VV90" s="4"/>
      <c r="VW90" s="4"/>
      <c r="VX90" s="4"/>
      <c r="VY90" s="4"/>
      <c r="VZ90" s="4"/>
      <c r="WA90" s="4"/>
      <c r="WB90" s="4"/>
      <c r="WC90" s="4"/>
      <c r="WD90" s="4"/>
      <c r="WE90" s="4"/>
      <c r="WF90" s="4"/>
      <c r="WG90" s="4"/>
      <c r="WH90" s="4"/>
      <c r="WI90" s="4"/>
      <c r="WJ90" s="4"/>
      <c r="WK90" s="4"/>
      <c r="WL90" s="4"/>
      <c r="WM90" s="4"/>
      <c r="WN90" s="4"/>
      <c r="WO90" s="4"/>
      <c r="WP90" s="4"/>
      <c r="WQ90" s="4"/>
      <c r="WR90" s="4"/>
      <c r="WS90" s="4"/>
      <c r="WT90" s="4"/>
      <c r="WU90" s="4"/>
      <c r="WV90" s="4"/>
      <c r="WW90" s="4"/>
      <c r="WX90" s="4"/>
      <c r="WY90" s="4"/>
      <c r="WZ90" s="4"/>
      <c r="XA90" s="4"/>
      <c r="XB90" s="4"/>
      <c r="XC90" s="4"/>
      <c r="XD90" s="4"/>
      <c r="XE90" s="4"/>
      <c r="XF90" s="4"/>
      <c r="XG90" s="4"/>
      <c r="XH90" s="4"/>
      <c r="XI90" s="4"/>
      <c r="XJ90" s="4"/>
      <c r="XK90" s="4"/>
      <c r="XL90" s="4"/>
      <c r="XM90" s="4"/>
      <c r="XN90" s="4"/>
      <c r="XO90" s="4"/>
      <c r="XP90" s="4"/>
      <c r="XQ90" s="4"/>
      <c r="XR90" s="4"/>
      <c r="XS90" s="4"/>
      <c r="XT90" s="4"/>
      <c r="XU90" s="4"/>
      <c r="XV90" s="4"/>
      <c r="XW90" s="4"/>
      <c r="XX90" s="4"/>
      <c r="XY90" s="4"/>
      <c r="XZ90" s="4"/>
      <c r="YA90" s="4"/>
      <c r="YB90" s="4"/>
      <c r="YC90" s="4"/>
      <c r="YD90" s="4"/>
      <c r="YE90" s="4"/>
      <c r="YF90" s="4"/>
      <c r="YG90" s="4"/>
      <c r="YH90" s="4"/>
      <c r="YI90" s="4"/>
      <c r="YJ90" s="4"/>
      <c r="YK90" s="4"/>
      <c r="YL90" s="4"/>
      <c r="YM90" s="4"/>
      <c r="YN90" s="4"/>
      <c r="YO90" s="4"/>
      <c r="YP90" s="4"/>
      <c r="YQ90" s="4"/>
      <c r="YR90" s="4"/>
      <c r="YS90" s="4"/>
      <c r="YT90" s="4"/>
      <c r="YU90" s="4"/>
      <c r="YV90" s="4"/>
      <c r="YW90" s="4"/>
      <c r="YX90" s="4"/>
      <c r="YY90" s="4"/>
      <c r="YZ90" s="4"/>
      <c r="ZA90" s="4"/>
      <c r="ZB90" s="4"/>
      <c r="ZC90" s="4"/>
      <c r="ZD90" s="4"/>
      <c r="ZE90" s="4"/>
      <c r="ZF90" s="4"/>
      <c r="ZG90" s="4"/>
      <c r="ZH90" s="4"/>
      <c r="ZI90" s="4"/>
      <c r="ZJ90" s="4"/>
      <c r="ZK90" s="4"/>
      <c r="ZL90" s="4"/>
      <c r="ZM90" s="4"/>
      <c r="ZN90" s="4"/>
      <c r="ZO90" s="4"/>
      <c r="ZP90" s="4"/>
      <c r="ZQ90" s="4"/>
      <c r="ZR90" s="4"/>
      <c r="ZS90" s="4"/>
      <c r="ZT90" s="4"/>
      <c r="ZU90" s="4"/>
      <c r="ZV90" s="4"/>
      <c r="ZW90" s="4"/>
      <c r="ZX90" s="4"/>
      <c r="ZY90" s="4"/>
      <c r="ZZ90" s="4"/>
      <c r="AAA90" s="4"/>
      <c r="AAB90" s="4"/>
      <c r="AAC90" s="4"/>
      <c r="AAD90" s="4"/>
      <c r="AAE90" s="4"/>
      <c r="AAF90" s="4"/>
      <c r="AAG90" s="4"/>
      <c r="AAH90" s="4"/>
      <c r="AAI90" s="4"/>
      <c r="AAJ90" s="4"/>
      <c r="AAK90" s="4"/>
      <c r="AAL90" s="4"/>
      <c r="AAM90" s="4"/>
      <c r="AAN90" s="4"/>
      <c r="AAO90" s="4"/>
      <c r="AAP90" s="4"/>
      <c r="AAQ90" s="4"/>
      <c r="AAR90" s="4"/>
      <c r="AAS90" s="4"/>
      <c r="AAT90" s="4"/>
      <c r="AAU90" s="4"/>
      <c r="AAV90" s="4"/>
      <c r="AAW90" s="4"/>
      <c r="AAX90" s="4"/>
      <c r="AAY90" s="4"/>
      <c r="AAZ90" s="4"/>
      <c r="ABA90" s="4"/>
      <c r="ABB90" s="4"/>
      <c r="ABC90" s="4"/>
      <c r="ABD90" s="4"/>
      <c r="ABE90" s="4"/>
      <c r="ABF90" s="4"/>
      <c r="ABG90" s="4"/>
      <c r="ABH90" s="4"/>
      <c r="ABI90" s="4"/>
      <c r="ABJ90" s="4"/>
      <c r="ABK90" s="4"/>
      <c r="ABL90" s="4"/>
      <c r="ABM90" s="4"/>
      <c r="ABN90" s="4"/>
      <c r="ABO90" s="4"/>
      <c r="ABP90" s="4"/>
      <c r="ABQ90" s="4"/>
      <c r="ABR90" s="4"/>
      <c r="ABS90" s="4"/>
      <c r="ABT90" s="4"/>
      <c r="ABU90" s="4"/>
      <c r="ABV90" s="4"/>
      <c r="ABW90" s="4"/>
      <c r="ABX90" s="4"/>
      <c r="ABY90" s="4"/>
      <c r="ABZ90" s="4"/>
      <c r="ACA90" s="4"/>
      <c r="ACB90" s="4"/>
      <c r="ACC90" s="4"/>
      <c r="ACD90" s="4"/>
      <c r="ACE90" s="4"/>
      <c r="ACF90" s="4"/>
      <c r="ACG90" s="4"/>
      <c r="ACH90" s="4"/>
      <c r="ACI90" s="4"/>
      <c r="ACJ90" s="4"/>
      <c r="ACK90" s="4"/>
      <c r="ACL90" s="4"/>
      <c r="ACM90" s="4"/>
      <c r="ACN90" s="4"/>
      <c r="ACO90" s="4"/>
      <c r="ACP90" s="4"/>
      <c r="ACQ90" s="4"/>
      <c r="ACR90" s="4"/>
      <c r="ACS90" s="4"/>
      <c r="ACT90" s="4"/>
      <c r="ACU90" s="4"/>
      <c r="ACV90" s="4"/>
      <c r="ACW90" s="4"/>
      <c r="ACX90" s="4"/>
      <c r="ACY90" s="4"/>
      <c r="ACZ90" s="4"/>
      <c r="ADA90" s="4"/>
      <c r="ADB90" s="4"/>
      <c r="ADC90" s="4"/>
      <c r="ADD90" s="4"/>
      <c r="ADE90" s="4"/>
      <c r="ADF90" s="4"/>
      <c r="ADG90" s="4"/>
      <c r="ADH90" s="4"/>
      <c r="ADI90" s="4"/>
      <c r="ADJ90" s="4"/>
      <c r="ADK90" s="4"/>
      <c r="ADL90" s="4"/>
      <c r="ADM90" s="4"/>
      <c r="ADN90" s="4"/>
      <c r="ADO90" s="4"/>
      <c r="ADP90" s="4"/>
      <c r="ADQ90" s="4"/>
      <c r="ADR90" s="4"/>
      <c r="ADS90" s="4"/>
      <c r="ADT90" s="4"/>
      <c r="ADU90" s="4"/>
      <c r="ADV90" s="4"/>
      <c r="ADW90" s="4"/>
      <c r="ADX90" s="4"/>
      <c r="ADY90" s="4"/>
      <c r="ADZ90" s="4"/>
      <c r="AEA90" s="4"/>
      <c r="AEB90" s="4"/>
      <c r="AEC90" s="4"/>
      <c r="AED90" s="4"/>
      <c r="AEE90" s="4"/>
      <c r="AEF90" s="4"/>
      <c r="AEG90" s="4"/>
      <c r="AEH90" s="4"/>
      <c r="AEI90" s="4"/>
      <c r="AEJ90" s="4"/>
      <c r="AEK90" s="4"/>
      <c r="AEL90" s="4"/>
      <c r="AEM90" s="4"/>
      <c r="AEN90" s="4"/>
      <c r="AEO90" s="4"/>
      <c r="AEP90" s="4"/>
      <c r="AEQ90" s="4"/>
      <c r="AER90" s="4"/>
      <c r="AES90" s="4"/>
      <c r="AET90" s="4"/>
      <c r="AEU90" s="4"/>
      <c r="AEV90" s="4"/>
      <c r="AEW90" s="4"/>
      <c r="AEX90" s="4"/>
      <c r="AEY90" s="4"/>
      <c r="AEZ90" s="4"/>
      <c r="AFA90" s="4"/>
      <c r="AFB90" s="4"/>
      <c r="AFC90" s="4"/>
      <c r="AFD90" s="4"/>
      <c r="AFE90" s="4"/>
      <c r="AFF90" s="4"/>
      <c r="AFG90" s="4"/>
      <c r="AFH90" s="4"/>
      <c r="AFI90" s="4"/>
      <c r="AFJ90" s="4"/>
      <c r="AFK90" s="4"/>
      <c r="AFL90" s="4"/>
      <c r="AFM90" s="4"/>
      <c r="AFN90" s="4"/>
      <c r="AFO90" s="4"/>
      <c r="AFP90" s="4"/>
      <c r="AFQ90" s="4"/>
      <c r="AFR90" s="4"/>
      <c r="AFS90" s="4"/>
      <c r="AFT90" s="4"/>
      <c r="AFU90" s="4"/>
      <c r="AFV90" s="4"/>
      <c r="AFW90" s="4"/>
      <c r="AFX90" s="4"/>
      <c r="AFY90" s="4"/>
      <c r="AFZ90" s="4"/>
      <c r="AGA90" s="4"/>
      <c r="AGB90" s="4"/>
      <c r="AGC90" s="4"/>
      <c r="AGD90" s="4"/>
      <c r="AGE90" s="4"/>
      <c r="AGF90" s="4"/>
      <c r="AGG90" s="4"/>
      <c r="AGH90" s="4"/>
      <c r="AGI90" s="4"/>
      <c r="AGJ90" s="4"/>
      <c r="AGK90" s="4"/>
      <c r="AGL90" s="4"/>
      <c r="AGM90" s="4"/>
      <c r="AGN90" s="4"/>
      <c r="AGO90" s="4"/>
      <c r="AGP90" s="4"/>
      <c r="AGQ90" s="4"/>
      <c r="AGR90" s="4"/>
      <c r="AGS90" s="4"/>
      <c r="AGT90" s="4"/>
      <c r="AGU90" s="4"/>
      <c r="AGV90" s="4"/>
      <c r="AGW90" s="4"/>
      <c r="AGX90" s="4"/>
      <c r="AGY90" s="4"/>
      <c r="AGZ90" s="4"/>
      <c r="AHA90" s="4"/>
      <c r="AHB90" s="4"/>
      <c r="AHC90" s="4"/>
      <c r="AHD90" s="4"/>
      <c r="AHE90" s="4"/>
      <c r="AHF90" s="4"/>
      <c r="AHG90" s="4"/>
      <c r="AHH90" s="4"/>
      <c r="AHI90" s="4"/>
      <c r="AHJ90" s="4"/>
      <c r="AHK90" s="4"/>
      <c r="AHL90" s="4"/>
      <c r="AHM90" s="4"/>
      <c r="AHN90" s="4"/>
      <c r="AHO90" s="4"/>
      <c r="AHP90" s="4"/>
      <c r="AHQ90" s="4"/>
      <c r="AHR90" s="4"/>
      <c r="AHS90" s="4"/>
      <c r="AHT90" s="4"/>
      <c r="AHU90" s="4"/>
      <c r="AHV90" s="4"/>
      <c r="AHW90" s="4"/>
      <c r="AHX90" s="4"/>
      <c r="AHY90" s="4"/>
      <c r="AHZ90" s="4"/>
      <c r="AIA90" s="4"/>
      <c r="AIB90" s="4"/>
      <c r="AIC90" s="4"/>
      <c r="AID90" s="4"/>
      <c r="AIE90" s="4"/>
      <c r="AIF90" s="4"/>
      <c r="AIG90" s="4"/>
      <c r="AIH90" s="4"/>
      <c r="AII90" s="4"/>
      <c r="AIJ90" s="4"/>
      <c r="AIK90" s="4"/>
      <c r="AIL90" s="4"/>
      <c r="AIM90" s="4"/>
      <c r="AIN90" s="4"/>
      <c r="AIO90" s="4"/>
      <c r="AIP90" s="4"/>
      <c r="AIQ90" s="4"/>
      <c r="AIR90" s="4"/>
      <c r="AIS90" s="4"/>
      <c r="AIT90" s="4"/>
      <c r="AIU90" s="4"/>
      <c r="AIV90" s="4"/>
      <c r="AIW90" s="4"/>
      <c r="AIX90" s="4"/>
      <c r="AIY90" s="4"/>
      <c r="AIZ90" s="4"/>
      <c r="AJA90" s="4"/>
      <c r="AJB90" s="4"/>
      <c r="AJC90" s="4"/>
      <c r="AJD90" s="4"/>
      <c r="AJE90" s="4"/>
      <c r="AJF90" s="4"/>
      <c r="AJG90" s="4"/>
      <c r="AJH90" s="4"/>
      <c r="AJI90" s="4"/>
      <c r="AJJ90" s="4"/>
      <c r="AJK90" s="4"/>
      <c r="AJL90" s="4"/>
      <c r="AJM90" s="4"/>
      <c r="AJN90" s="4"/>
      <c r="AJO90" s="4"/>
      <c r="AJP90" s="4"/>
      <c r="AJQ90" s="4"/>
      <c r="AJR90" s="4"/>
      <c r="AJS90" s="4"/>
      <c r="AJT90" s="4"/>
      <c r="AJU90" s="4"/>
      <c r="AJV90" s="4"/>
      <c r="AJW90" s="4"/>
      <c r="AJX90" s="4"/>
      <c r="AJY90" s="4"/>
      <c r="AJZ90" s="4"/>
      <c r="AKA90" s="4"/>
      <c r="AKB90" s="4"/>
      <c r="AKC90" s="4"/>
      <c r="AKD90" s="4"/>
      <c r="AKE90" s="4"/>
      <c r="AKF90" s="4"/>
      <c r="AKG90" s="4"/>
      <c r="AKH90" s="4"/>
      <c r="AKI90" s="4"/>
      <c r="AKJ90" s="4"/>
      <c r="AKK90" s="4"/>
      <c r="AKL90" s="4"/>
      <c r="AKM90" s="4"/>
      <c r="AKN90" s="4"/>
      <c r="AKO90" s="4"/>
      <c r="AKP90" s="4"/>
      <c r="AKQ90" s="4"/>
      <c r="AKR90" s="4"/>
      <c r="AKS90" s="4"/>
      <c r="AKT90" s="4"/>
      <c r="AKU90" s="4"/>
      <c r="AKV90" s="4"/>
      <c r="AKW90" s="4"/>
      <c r="AKX90" s="4"/>
      <c r="AKY90" s="4"/>
      <c r="AKZ90" s="4"/>
      <c r="ALA90" s="4"/>
      <c r="ALB90" s="4"/>
      <c r="ALC90" s="4"/>
      <c r="ALD90" s="4"/>
      <c r="ALE90" s="4"/>
      <c r="ALF90" s="4"/>
      <c r="ALG90" s="4"/>
      <c r="ALH90" s="4"/>
      <c r="ALI90" s="4"/>
      <c r="ALJ90" s="4"/>
      <c r="ALK90" s="4"/>
      <c r="ALL90" s="4"/>
      <c r="ALM90" s="4"/>
      <c r="ALN90" s="4"/>
      <c r="ALO90" s="4"/>
      <c r="ALP90" s="4"/>
      <c r="ALQ90" s="4"/>
      <c r="ALR90" s="4"/>
      <c r="ALS90" s="4"/>
      <c r="ALT90" s="4"/>
      <c r="ALU90" s="4"/>
      <c r="ALV90" s="4"/>
      <c r="ALW90" s="4"/>
      <c r="ALX90" s="4"/>
      <c r="ALY90" s="4"/>
      <c r="ALZ90" s="4"/>
      <c r="AMA90" s="4"/>
      <c r="AMB90" s="4"/>
      <c r="AMC90" s="4"/>
      <c r="AMD90" s="4"/>
      <c r="AME90" s="4"/>
      <c r="AMF90" s="4"/>
      <c r="AMG90" s="4"/>
      <c r="AMH90" s="4"/>
      <c r="AMI90" s="4"/>
      <c r="AMJ90" s="4"/>
      <c r="AMK90" s="4"/>
      <c r="AML90" s="4"/>
      <c r="AMM90" s="4"/>
      <c r="AMN90" s="4"/>
      <c r="AMO90" s="4"/>
      <c r="AMP90" s="4"/>
      <c r="AMQ90" s="4"/>
      <c r="AMR90" s="4"/>
      <c r="AMS90" s="4"/>
      <c r="AMT90" s="4"/>
      <c r="AMU90" s="4"/>
      <c r="AMV90" s="4"/>
      <c r="AMW90" s="4"/>
      <c r="AMX90" s="38"/>
      <c r="AMY90" s="38"/>
      <c r="AMZ90" s="38"/>
      <c r="ANA90" s="38"/>
      <c r="ANB90" s="38"/>
      <c r="ANC90" s="38"/>
      <c r="AND90" s="38"/>
      <c r="ANE90" s="38"/>
      <c r="ANF90" s="38"/>
      <c r="ANG90" s="38"/>
      <c r="ANK90" s="0"/>
      <c r="ANL90" s="0"/>
      <c r="ANM90" s="0"/>
      <c r="XFD90" s="0"/>
    </row>
    <row r="91" s="6" customFormat="true" ht="15" hidden="false" customHeight="true" outlineLevel="0" collapsed="false">
      <c r="A91" s="1" t="n">
        <v>36</v>
      </c>
      <c r="B91" s="1" t="n">
        <v>36</v>
      </c>
      <c r="C91" s="2" t="s">
        <v>63</v>
      </c>
      <c r="D91" s="3" t="n">
        <v>-0.112707</v>
      </c>
      <c r="E91" s="3" t="n">
        <v>-0.0322335</v>
      </c>
      <c r="F91" s="3" t="n">
        <v>0.865073763468409</v>
      </c>
      <c r="G91" s="3" t="n">
        <v>0.0284259</v>
      </c>
      <c r="H91" s="3" t="n">
        <v>0.0734042</v>
      </c>
      <c r="I91" s="3" t="n">
        <v>1.10719534325805</v>
      </c>
      <c r="J91" s="3" t="n">
        <v>0.0221926</v>
      </c>
      <c r="K91" s="3" t="n">
        <v>-0.0337329</v>
      </c>
      <c r="L91" s="3" t="n">
        <v>0.98852603384601</v>
      </c>
      <c r="M91" s="3" t="n">
        <v>0.939799710836198</v>
      </c>
      <c r="N91" s="3" t="n">
        <v>1.00746552913972</v>
      </c>
      <c r="O91" s="3" t="n">
        <v>0.946815812962946</v>
      </c>
      <c r="P91" s="4" t="n">
        <v>1</v>
      </c>
      <c r="Q91" s="6" t="n">
        <v>2</v>
      </c>
      <c r="R91" s="6" t="n">
        <v>2</v>
      </c>
      <c r="S91" s="4" t="n">
        <v>7</v>
      </c>
      <c r="T91" s="4" t="n">
        <v>7</v>
      </c>
      <c r="U91" s="3" t="s">
        <v>74</v>
      </c>
      <c r="V91" s="3" t="n">
        <v>55.4</v>
      </c>
      <c r="W91" s="3" t="n">
        <v>87</v>
      </c>
      <c r="X91" s="2" t="s">
        <v>69</v>
      </c>
      <c r="Y91" s="8" t="s">
        <v>69</v>
      </c>
      <c r="Z91" s="84" t="n">
        <v>42018</v>
      </c>
      <c r="AA91" s="2" t="s">
        <v>80</v>
      </c>
      <c r="AB91" s="3" t="s">
        <v>74</v>
      </c>
      <c r="AC91" s="4" t="n">
        <v>23</v>
      </c>
      <c r="AD91" s="4" t="n">
        <v>2</v>
      </c>
      <c r="AE91" s="4" t="s">
        <v>91</v>
      </c>
      <c r="AF91" s="4" t="n">
        <v>7</v>
      </c>
      <c r="AG91" s="4" t="s">
        <v>92</v>
      </c>
      <c r="AH91" s="4" t="n">
        <v>8</v>
      </c>
      <c r="AI91" s="4" t="s">
        <v>77</v>
      </c>
      <c r="AJ91" s="2" t="s">
        <v>70</v>
      </c>
      <c r="AK91" s="3" t="n">
        <v>55.4</v>
      </c>
      <c r="AL91" s="4" t="n">
        <v>6</v>
      </c>
      <c r="AM91" s="2" t="s">
        <v>69</v>
      </c>
      <c r="AN91" s="2"/>
      <c r="AO91" s="2"/>
      <c r="AP91" s="2"/>
      <c r="AQ91" s="2"/>
      <c r="AR91" s="2"/>
      <c r="AS91" s="2"/>
      <c r="AT91" s="2"/>
      <c r="AU91" s="2" t="n">
        <v>104</v>
      </c>
      <c r="AV91" s="2" t="n">
        <v>104</v>
      </c>
      <c r="AW91" s="85" t="s">
        <v>69</v>
      </c>
      <c r="AX91" s="86" t="s">
        <v>72</v>
      </c>
      <c r="AY91" s="87" t="n">
        <v>1</v>
      </c>
      <c r="AZ91" s="87" t="n">
        <v>1</v>
      </c>
      <c r="BA91" s="89" t="s">
        <v>72</v>
      </c>
      <c r="BB91" s="53"/>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5"/>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D91" s="4"/>
      <c r="RE91" s="4"/>
      <c r="RF91" s="4"/>
      <c r="RG91" s="4"/>
      <c r="RH91" s="4"/>
      <c r="RI91" s="4"/>
      <c r="RJ91" s="4"/>
      <c r="RK91" s="4"/>
      <c r="RL91" s="4"/>
      <c r="RM91" s="4"/>
      <c r="RN91" s="4"/>
      <c r="RO91" s="4"/>
      <c r="RP91" s="4"/>
      <c r="RQ91" s="4"/>
      <c r="RR91" s="4"/>
      <c r="RS91" s="4"/>
      <c r="RT91" s="4"/>
      <c r="RU91" s="4"/>
      <c r="RV91" s="4"/>
      <c r="RW91" s="4"/>
      <c r="RX91" s="4"/>
      <c r="RY91" s="4"/>
      <c r="RZ91" s="4"/>
      <c r="SA91" s="4"/>
      <c r="SB91" s="4"/>
      <c r="SC91" s="4"/>
      <c r="SD91" s="4"/>
      <c r="SE91" s="4"/>
      <c r="SF91" s="4"/>
      <c r="SG91" s="4"/>
      <c r="SH91" s="4"/>
      <c r="SI91" s="4"/>
      <c r="SJ91" s="4"/>
      <c r="SK91" s="4"/>
      <c r="SL91" s="4"/>
      <c r="SM91" s="4"/>
      <c r="SN91" s="4"/>
      <c r="SO91" s="4"/>
      <c r="SP91" s="4"/>
      <c r="SQ91" s="4"/>
      <c r="SR91" s="4"/>
      <c r="SS91" s="4"/>
      <c r="ST91" s="4"/>
      <c r="SU91" s="4"/>
      <c r="SV91" s="4"/>
      <c r="SW91" s="4"/>
      <c r="SX91" s="4"/>
      <c r="SY91" s="4"/>
      <c r="SZ91" s="4"/>
      <c r="TA91" s="4"/>
      <c r="TB91" s="4"/>
      <c r="TC91" s="4"/>
      <c r="TD91" s="4"/>
      <c r="TE91" s="4"/>
      <c r="TF91" s="4"/>
      <c r="TG91" s="4"/>
      <c r="TH91" s="4"/>
      <c r="TI91" s="4"/>
      <c r="TJ91" s="4"/>
      <c r="TK91" s="4"/>
      <c r="TL91" s="4"/>
      <c r="TM91" s="4"/>
      <c r="TN91" s="4"/>
      <c r="TO91" s="4"/>
      <c r="TP91" s="4"/>
      <c r="TQ91" s="4"/>
      <c r="TR91" s="4"/>
      <c r="TS91" s="4"/>
      <c r="TT91" s="4"/>
      <c r="TU91" s="4"/>
      <c r="TV91" s="4"/>
      <c r="TW91" s="4"/>
      <c r="TX91" s="4"/>
      <c r="TY91" s="4"/>
      <c r="TZ91" s="4"/>
      <c r="UA91" s="4"/>
      <c r="UB91" s="4"/>
      <c r="UC91" s="4"/>
      <c r="UD91" s="4"/>
      <c r="UE91" s="4"/>
      <c r="UF91" s="4"/>
      <c r="UG91" s="4"/>
      <c r="UH91" s="4"/>
      <c r="UI91" s="4"/>
      <c r="UJ91" s="4"/>
      <c r="UK91" s="4"/>
      <c r="UL91" s="4"/>
      <c r="UM91" s="4"/>
      <c r="UN91" s="4"/>
      <c r="UO91" s="4"/>
      <c r="UP91" s="4"/>
      <c r="UQ91" s="4"/>
      <c r="UR91" s="4"/>
      <c r="US91" s="4"/>
      <c r="UT91" s="4"/>
      <c r="UU91" s="4"/>
      <c r="UV91" s="4"/>
      <c r="UW91" s="4"/>
      <c r="UX91" s="4"/>
      <c r="UY91" s="4"/>
      <c r="UZ91" s="4"/>
      <c r="VA91" s="4"/>
      <c r="VB91" s="4"/>
      <c r="VC91" s="4"/>
      <c r="VD91" s="4"/>
      <c r="VE91" s="4"/>
      <c r="VF91" s="4"/>
      <c r="VG91" s="4"/>
      <c r="VH91" s="4"/>
      <c r="VI91" s="4"/>
      <c r="VJ91" s="4"/>
      <c r="VK91" s="4"/>
      <c r="VL91" s="4"/>
      <c r="VM91" s="4"/>
      <c r="VN91" s="4"/>
      <c r="VO91" s="4"/>
      <c r="VP91" s="4"/>
      <c r="VQ91" s="4"/>
      <c r="VR91" s="4"/>
      <c r="VS91" s="4"/>
      <c r="VT91" s="4"/>
      <c r="VU91" s="4"/>
      <c r="VV91" s="4"/>
      <c r="VW91" s="4"/>
      <c r="VX91" s="4"/>
      <c r="VY91" s="4"/>
      <c r="VZ91" s="4"/>
      <c r="WA91" s="4"/>
      <c r="WB91" s="4"/>
      <c r="WC91" s="4"/>
      <c r="WD91" s="4"/>
      <c r="WE91" s="4"/>
      <c r="WF91" s="4"/>
      <c r="WG91" s="4"/>
      <c r="WH91" s="4"/>
      <c r="WI91" s="4"/>
      <c r="WJ91" s="4"/>
      <c r="WK91" s="4"/>
      <c r="WL91" s="4"/>
      <c r="WM91" s="4"/>
      <c r="WN91" s="4"/>
      <c r="WO91" s="4"/>
      <c r="WP91" s="4"/>
      <c r="WQ91" s="4"/>
      <c r="WR91" s="4"/>
      <c r="WS91" s="4"/>
      <c r="WT91" s="4"/>
      <c r="WU91" s="4"/>
      <c r="WV91" s="4"/>
      <c r="WW91" s="4"/>
      <c r="WX91" s="4"/>
      <c r="WY91" s="4"/>
      <c r="WZ91" s="4"/>
      <c r="XA91" s="4"/>
      <c r="XB91" s="4"/>
      <c r="XC91" s="4"/>
      <c r="XD91" s="4"/>
      <c r="XE91" s="4"/>
      <c r="XF91" s="4"/>
      <c r="XG91" s="4"/>
      <c r="XH91" s="4"/>
      <c r="XI91" s="4"/>
      <c r="XJ91" s="4"/>
      <c r="XK91" s="4"/>
      <c r="XL91" s="4"/>
      <c r="XM91" s="4"/>
      <c r="XN91" s="4"/>
      <c r="XO91" s="4"/>
      <c r="XP91" s="4"/>
      <c r="XQ91" s="4"/>
      <c r="XR91" s="4"/>
      <c r="XS91" s="4"/>
      <c r="XT91" s="4"/>
      <c r="XU91" s="4"/>
      <c r="XV91" s="4"/>
      <c r="XW91" s="4"/>
      <c r="XX91" s="4"/>
      <c r="XY91" s="4"/>
      <c r="XZ91" s="4"/>
      <c r="YA91" s="4"/>
      <c r="YB91" s="4"/>
      <c r="YC91" s="4"/>
      <c r="YD91" s="4"/>
      <c r="YE91" s="4"/>
      <c r="YF91" s="4"/>
      <c r="YG91" s="4"/>
      <c r="YH91" s="4"/>
      <c r="YI91" s="4"/>
      <c r="YJ91" s="4"/>
      <c r="YK91" s="4"/>
      <c r="YL91" s="4"/>
      <c r="YM91" s="4"/>
      <c r="YN91" s="4"/>
      <c r="YO91" s="4"/>
      <c r="YP91" s="4"/>
      <c r="YQ91" s="4"/>
      <c r="YR91" s="4"/>
      <c r="YS91" s="4"/>
      <c r="YT91" s="4"/>
      <c r="YU91" s="4"/>
      <c r="YV91" s="4"/>
      <c r="YW91" s="4"/>
      <c r="YX91" s="4"/>
      <c r="YY91" s="4"/>
      <c r="YZ91" s="4"/>
      <c r="ZA91" s="4"/>
      <c r="ZB91" s="4"/>
      <c r="ZC91" s="4"/>
      <c r="ZD91" s="4"/>
      <c r="ZE91" s="4"/>
      <c r="ZF91" s="4"/>
      <c r="ZG91" s="4"/>
      <c r="ZH91" s="4"/>
      <c r="ZI91" s="4"/>
      <c r="ZJ91" s="4"/>
      <c r="ZK91" s="4"/>
      <c r="ZL91" s="4"/>
      <c r="ZM91" s="4"/>
      <c r="ZN91" s="4"/>
      <c r="ZO91" s="4"/>
      <c r="ZP91" s="4"/>
      <c r="ZQ91" s="4"/>
      <c r="ZR91" s="4"/>
      <c r="ZS91" s="4"/>
      <c r="ZT91" s="4"/>
      <c r="ZU91" s="4"/>
      <c r="ZV91" s="4"/>
      <c r="ZW91" s="4"/>
      <c r="ZX91" s="4"/>
      <c r="ZY91" s="4"/>
      <c r="ZZ91" s="4"/>
      <c r="AAA91" s="4"/>
      <c r="AAB91" s="4"/>
      <c r="AAC91" s="4"/>
      <c r="AAD91" s="4"/>
      <c r="AAE91" s="4"/>
      <c r="AAF91" s="4"/>
      <c r="AAG91" s="4"/>
      <c r="AAH91" s="4"/>
      <c r="AAI91" s="4"/>
      <c r="AAJ91" s="4"/>
      <c r="AAK91" s="4"/>
      <c r="AAL91" s="4"/>
      <c r="AAM91" s="4"/>
      <c r="AAN91" s="4"/>
      <c r="AAO91" s="4"/>
      <c r="AAP91" s="4"/>
      <c r="AAQ91" s="4"/>
      <c r="AAR91" s="4"/>
      <c r="AAS91" s="4"/>
      <c r="AAT91" s="4"/>
      <c r="AAU91" s="4"/>
      <c r="AAV91" s="4"/>
      <c r="AAW91" s="4"/>
      <c r="AAX91" s="4"/>
      <c r="AAY91" s="4"/>
      <c r="AAZ91" s="4"/>
      <c r="ABA91" s="4"/>
      <c r="ABB91" s="4"/>
      <c r="ABC91" s="4"/>
      <c r="ABD91" s="4"/>
      <c r="ABE91" s="4"/>
      <c r="ABF91" s="4"/>
      <c r="ABG91" s="4"/>
      <c r="ABH91" s="4"/>
      <c r="ABI91" s="4"/>
      <c r="ABJ91" s="4"/>
      <c r="ABK91" s="4"/>
      <c r="ABL91" s="4"/>
      <c r="ABM91" s="4"/>
      <c r="ABN91" s="4"/>
      <c r="ABO91" s="4"/>
      <c r="ABP91" s="4"/>
      <c r="ABQ91" s="4"/>
      <c r="ABR91" s="4"/>
      <c r="ABS91" s="4"/>
      <c r="ABT91" s="4"/>
      <c r="ABU91" s="4"/>
      <c r="ABV91" s="4"/>
      <c r="ABW91" s="4"/>
      <c r="ABX91" s="4"/>
      <c r="ABY91" s="4"/>
      <c r="ABZ91" s="4"/>
      <c r="ACA91" s="4"/>
      <c r="ACB91" s="4"/>
      <c r="ACC91" s="4"/>
      <c r="ACD91" s="4"/>
      <c r="ACE91" s="4"/>
      <c r="ACF91" s="4"/>
      <c r="ACG91" s="4"/>
      <c r="ACH91" s="4"/>
      <c r="ACI91" s="4"/>
      <c r="ACJ91" s="4"/>
      <c r="ACK91" s="4"/>
      <c r="ACL91" s="4"/>
      <c r="ACM91" s="4"/>
      <c r="ACN91" s="4"/>
      <c r="ACO91" s="4"/>
      <c r="ACP91" s="4"/>
      <c r="ACQ91" s="4"/>
      <c r="ACR91" s="4"/>
      <c r="ACS91" s="4"/>
      <c r="ACT91" s="4"/>
      <c r="ACU91" s="4"/>
      <c r="ACV91" s="4"/>
      <c r="ACW91" s="4"/>
      <c r="ACX91" s="4"/>
      <c r="ACY91" s="4"/>
      <c r="ACZ91" s="4"/>
      <c r="ADA91" s="4"/>
      <c r="ADB91" s="4"/>
      <c r="ADC91" s="4"/>
      <c r="ADD91" s="4"/>
      <c r="ADE91" s="4"/>
      <c r="ADF91" s="4"/>
      <c r="ADG91" s="4"/>
      <c r="ADH91" s="4"/>
      <c r="ADI91" s="4"/>
      <c r="ADJ91" s="4"/>
      <c r="ADK91" s="4"/>
      <c r="ADL91" s="4"/>
      <c r="ADM91" s="4"/>
      <c r="ADN91" s="4"/>
      <c r="ADO91" s="4"/>
      <c r="ADP91" s="4"/>
      <c r="ADQ91" s="4"/>
      <c r="ADR91" s="4"/>
      <c r="ADS91" s="4"/>
      <c r="ADT91" s="4"/>
      <c r="ADU91" s="4"/>
      <c r="ADV91" s="4"/>
      <c r="ADW91" s="4"/>
      <c r="ADX91" s="4"/>
      <c r="ADY91" s="4"/>
      <c r="ADZ91" s="4"/>
      <c r="AEA91" s="4"/>
      <c r="AEB91" s="4"/>
      <c r="AEC91" s="4"/>
      <c r="AED91" s="4"/>
      <c r="AEE91" s="4"/>
      <c r="AEF91" s="4"/>
      <c r="AEG91" s="4"/>
      <c r="AEH91" s="4"/>
      <c r="AEI91" s="4"/>
      <c r="AEJ91" s="4"/>
      <c r="AEK91" s="4"/>
      <c r="AEL91" s="4"/>
      <c r="AEM91" s="4"/>
      <c r="AEN91" s="4"/>
      <c r="AEO91" s="4"/>
      <c r="AEP91" s="4"/>
      <c r="AEQ91" s="4"/>
      <c r="AER91" s="4"/>
      <c r="AES91" s="4"/>
      <c r="AET91" s="4"/>
      <c r="AEU91" s="4"/>
      <c r="AEV91" s="4"/>
      <c r="AEW91" s="4"/>
      <c r="AEX91" s="4"/>
      <c r="AEY91" s="4"/>
      <c r="AEZ91" s="4"/>
      <c r="AFA91" s="4"/>
      <c r="AFB91" s="4"/>
      <c r="AFC91" s="4"/>
      <c r="AFD91" s="4"/>
      <c r="AFE91" s="4"/>
      <c r="AFF91" s="4"/>
      <c r="AFG91" s="4"/>
      <c r="AFH91" s="4"/>
      <c r="AFI91" s="4"/>
      <c r="AFJ91" s="4"/>
      <c r="AFK91" s="4"/>
      <c r="AFL91" s="4"/>
      <c r="AFM91" s="4"/>
      <c r="AFN91" s="4"/>
      <c r="AFO91" s="4"/>
      <c r="AFP91" s="4"/>
      <c r="AFQ91" s="4"/>
      <c r="AFR91" s="4"/>
      <c r="AFS91" s="4"/>
      <c r="AFT91" s="4"/>
      <c r="AFU91" s="4"/>
      <c r="AFV91" s="4"/>
      <c r="AFW91" s="4"/>
      <c r="AFX91" s="4"/>
      <c r="AFY91" s="4"/>
      <c r="AFZ91" s="4"/>
      <c r="AGA91" s="4"/>
      <c r="AGB91" s="4"/>
      <c r="AGC91" s="4"/>
      <c r="AGD91" s="4"/>
      <c r="AGE91" s="4"/>
      <c r="AGF91" s="4"/>
      <c r="AGG91" s="4"/>
      <c r="AGH91" s="4"/>
      <c r="AGI91" s="4"/>
      <c r="AGJ91" s="4"/>
      <c r="AGK91" s="4"/>
      <c r="AGL91" s="4"/>
      <c r="AGM91" s="4"/>
      <c r="AGN91" s="4"/>
      <c r="AGO91" s="4"/>
      <c r="AGP91" s="4"/>
      <c r="AGQ91" s="4"/>
      <c r="AGR91" s="4"/>
      <c r="AGS91" s="4"/>
      <c r="AGT91" s="4"/>
      <c r="AGU91" s="4"/>
      <c r="AGV91" s="4"/>
      <c r="AGW91" s="4"/>
      <c r="AGX91" s="4"/>
      <c r="AGY91" s="4"/>
      <c r="AGZ91" s="4"/>
      <c r="AHA91" s="4"/>
      <c r="AHB91" s="4"/>
      <c r="AHC91" s="4"/>
      <c r="AHD91" s="4"/>
      <c r="AHE91" s="4"/>
      <c r="AHF91" s="4"/>
      <c r="AHG91" s="4"/>
      <c r="AHH91" s="4"/>
      <c r="AHI91" s="4"/>
      <c r="AHJ91" s="4"/>
      <c r="AHK91" s="4"/>
      <c r="AHL91" s="4"/>
      <c r="AHM91" s="4"/>
      <c r="AHN91" s="4"/>
      <c r="AHO91" s="4"/>
      <c r="AHP91" s="4"/>
      <c r="AHQ91" s="4"/>
      <c r="AHR91" s="4"/>
      <c r="AHS91" s="4"/>
      <c r="AHT91" s="4"/>
      <c r="AHU91" s="4"/>
      <c r="AHV91" s="4"/>
      <c r="AHW91" s="4"/>
      <c r="AHX91" s="4"/>
      <c r="AHY91" s="4"/>
      <c r="AHZ91" s="4"/>
      <c r="AIA91" s="4"/>
      <c r="AIB91" s="4"/>
      <c r="AIC91" s="4"/>
      <c r="AID91" s="4"/>
      <c r="AIE91" s="4"/>
      <c r="AIF91" s="4"/>
      <c r="AIG91" s="4"/>
      <c r="AIH91" s="4"/>
      <c r="AII91" s="4"/>
      <c r="AIJ91" s="4"/>
      <c r="AIK91" s="4"/>
      <c r="AIL91" s="4"/>
      <c r="AIM91" s="4"/>
      <c r="AIN91" s="4"/>
      <c r="AIO91" s="4"/>
      <c r="AIP91" s="4"/>
      <c r="AIQ91" s="4"/>
      <c r="AIR91" s="4"/>
      <c r="AIS91" s="4"/>
      <c r="AIT91" s="4"/>
      <c r="AIU91" s="4"/>
      <c r="AIV91" s="4"/>
      <c r="AIW91" s="4"/>
      <c r="AIX91" s="4"/>
      <c r="AIY91" s="4"/>
      <c r="AIZ91" s="4"/>
      <c r="AJA91" s="4"/>
      <c r="AJB91" s="4"/>
      <c r="AJC91" s="4"/>
      <c r="AJD91" s="4"/>
      <c r="AJE91" s="4"/>
      <c r="AJF91" s="4"/>
      <c r="AJG91" s="4"/>
      <c r="AJH91" s="4"/>
      <c r="AJI91" s="4"/>
      <c r="AJJ91" s="4"/>
      <c r="AJK91" s="4"/>
      <c r="AJL91" s="4"/>
      <c r="AJM91" s="4"/>
      <c r="AJN91" s="4"/>
      <c r="AJO91" s="4"/>
      <c r="AJP91" s="4"/>
      <c r="AJQ91" s="4"/>
      <c r="AJR91" s="4"/>
      <c r="AJS91" s="4"/>
      <c r="AJT91" s="4"/>
      <c r="AJU91" s="4"/>
      <c r="AJV91" s="4"/>
      <c r="AJW91" s="4"/>
      <c r="AJX91" s="4"/>
      <c r="AJY91" s="4"/>
      <c r="AJZ91" s="4"/>
      <c r="AKA91" s="4"/>
      <c r="AKB91" s="4"/>
      <c r="AKC91" s="4"/>
      <c r="AKD91" s="4"/>
      <c r="AKE91" s="4"/>
      <c r="AKF91" s="4"/>
      <c r="AKG91" s="4"/>
      <c r="AKH91" s="4"/>
      <c r="AKI91" s="4"/>
      <c r="AKJ91" s="4"/>
      <c r="AKK91" s="4"/>
      <c r="AKL91" s="4"/>
      <c r="AKM91" s="4"/>
      <c r="AKN91" s="4"/>
      <c r="AKO91" s="4"/>
      <c r="AKP91" s="4"/>
      <c r="AKQ91" s="4"/>
      <c r="AKR91" s="4"/>
      <c r="AKS91" s="4"/>
      <c r="AKT91" s="4"/>
      <c r="AKU91" s="4"/>
      <c r="AKV91" s="4"/>
      <c r="AKW91" s="4"/>
      <c r="AKX91" s="4"/>
      <c r="AKY91" s="4"/>
      <c r="AKZ91" s="4"/>
      <c r="ALA91" s="4"/>
      <c r="ALB91" s="4"/>
      <c r="ALC91" s="4"/>
      <c r="ALD91" s="4"/>
      <c r="ALE91" s="4"/>
      <c r="ALF91" s="4"/>
      <c r="ALG91" s="4"/>
      <c r="ALH91" s="4"/>
      <c r="ALI91" s="4"/>
      <c r="ALJ91" s="4"/>
      <c r="ALK91" s="4"/>
      <c r="ALL91" s="4"/>
      <c r="ALM91" s="4"/>
      <c r="ALN91" s="4"/>
      <c r="ALO91" s="4"/>
      <c r="ALP91" s="4"/>
      <c r="ALQ91" s="4"/>
      <c r="ALR91" s="4"/>
      <c r="ALS91" s="4"/>
      <c r="ALT91" s="4"/>
      <c r="ALU91" s="4"/>
      <c r="ALV91" s="4"/>
      <c r="ALW91" s="4"/>
      <c r="ALX91" s="4"/>
      <c r="ALY91" s="4"/>
      <c r="ALZ91" s="4"/>
      <c r="AMA91" s="4"/>
      <c r="AMB91" s="4"/>
      <c r="AMC91" s="4"/>
      <c r="AMD91" s="4"/>
      <c r="AME91" s="4"/>
      <c r="AMF91" s="4"/>
      <c r="AMG91" s="4"/>
      <c r="AMH91" s="4"/>
      <c r="AMI91" s="4"/>
      <c r="AMJ91" s="4"/>
      <c r="AMK91" s="4"/>
      <c r="AML91" s="4"/>
      <c r="AMM91" s="4"/>
      <c r="AMN91" s="4"/>
      <c r="AMO91" s="4"/>
      <c r="AMP91" s="4"/>
      <c r="AMQ91" s="4"/>
      <c r="AMR91" s="4"/>
      <c r="AMS91" s="4"/>
      <c r="AMT91" s="4"/>
      <c r="AMU91" s="4"/>
      <c r="AMV91" s="4"/>
      <c r="AMW91" s="4"/>
      <c r="AMX91" s="38"/>
      <c r="AMY91" s="38"/>
      <c r="AMZ91" s="38"/>
      <c r="ANA91" s="38"/>
      <c r="ANB91" s="38"/>
      <c r="ANC91" s="38"/>
      <c r="AND91" s="38"/>
      <c r="ANE91" s="38"/>
      <c r="ANF91" s="38"/>
      <c r="ANG91" s="38"/>
      <c r="ANK91" s="0"/>
      <c r="ANL91" s="0"/>
      <c r="ANM91" s="0"/>
      <c r="XFD91" s="0"/>
    </row>
    <row r="92" s="6" customFormat="true" ht="15" hidden="false" customHeight="true" outlineLevel="0" collapsed="false">
      <c r="A92" s="1" t="n">
        <v>37</v>
      </c>
      <c r="B92" s="1" t="n">
        <v>37</v>
      </c>
      <c r="C92" s="2" t="s">
        <v>63</v>
      </c>
      <c r="D92" s="3" t="n">
        <v>-0.112657</v>
      </c>
      <c r="E92" s="3" t="n">
        <v>-0.0315636</v>
      </c>
      <c r="F92" s="3" t="n">
        <v>0.865696754289371</v>
      </c>
      <c r="G92" s="3" t="n">
        <v>0.0282008</v>
      </c>
      <c r="H92" s="3" t="n">
        <v>0.0714102</v>
      </c>
      <c r="I92" s="3" t="n">
        <v>1.10474109019546</v>
      </c>
      <c r="J92" s="3" t="n">
        <v>0.0221273</v>
      </c>
      <c r="K92" s="3" t="n">
        <v>-0.0328452</v>
      </c>
      <c r="L92" s="3" t="n">
        <v>0.989339332038623</v>
      </c>
      <c r="M92" s="3" t="n">
        <v>0.939573810140065</v>
      </c>
      <c r="N92" s="3" t="n">
        <v>1.00702596710222</v>
      </c>
      <c r="O92" s="3" t="n">
        <v>0.946175224820212</v>
      </c>
      <c r="P92" s="4" t="n">
        <v>1</v>
      </c>
      <c r="Q92" s="6" t="n">
        <v>2</v>
      </c>
      <c r="R92" s="6" t="n">
        <v>2</v>
      </c>
      <c r="S92" s="4" t="n">
        <v>7</v>
      </c>
      <c r="T92" s="4" t="n">
        <v>7</v>
      </c>
      <c r="U92" s="3" t="s">
        <v>74</v>
      </c>
      <c r="V92" s="3" t="n">
        <v>41.5</v>
      </c>
      <c r="W92" s="3" t="n">
        <v>89.7</v>
      </c>
      <c r="X92" s="2" t="s">
        <v>69</v>
      </c>
      <c r="Y92" s="8" t="s">
        <v>69</v>
      </c>
      <c r="Z92" s="84" t="n">
        <v>42018</v>
      </c>
      <c r="AA92" s="2" t="s">
        <v>80</v>
      </c>
      <c r="AB92" s="3" t="s">
        <v>74</v>
      </c>
      <c r="AC92" s="4" t="n">
        <v>23</v>
      </c>
      <c r="AD92" s="4" t="n">
        <v>2</v>
      </c>
      <c r="AE92" s="4" t="s">
        <v>91</v>
      </c>
      <c r="AF92" s="4" t="n">
        <v>7</v>
      </c>
      <c r="AG92" s="4" t="s">
        <v>92</v>
      </c>
      <c r="AH92" s="4" t="n">
        <v>8</v>
      </c>
      <c r="AI92" s="4" t="s">
        <v>79</v>
      </c>
      <c r="AJ92" s="2" t="s">
        <v>70</v>
      </c>
      <c r="AK92" s="3" t="n">
        <v>41.5</v>
      </c>
      <c r="AL92" s="4" t="n">
        <v>5</v>
      </c>
      <c r="AM92" s="2" t="s">
        <v>69</v>
      </c>
      <c r="AN92" s="2"/>
      <c r="AO92" s="2"/>
      <c r="AP92" s="2"/>
      <c r="AQ92" s="2"/>
      <c r="AR92" s="2"/>
      <c r="AS92" s="2"/>
      <c r="AT92" s="2"/>
      <c r="AU92" s="2" t="n">
        <v>104</v>
      </c>
      <c r="AV92" s="2" t="n">
        <v>104</v>
      </c>
      <c r="AW92" s="85" t="s">
        <v>69</v>
      </c>
      <c r="AX92" s="86" t="s">
        <v>72</v>
      </c>
      <c r="AY92" s="87" t="n">
        <v>1</v>
      </c>
      <c r="AZ92" s="87" t="n">
        <v>1</v>
      </c>
      <c r="BA92" s="89" t="s">
        <v>72</v>
      </c>
      <c r="BB92" s="53"/>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5"/>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c r="OL92" s="4"/>
      <c r="OM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4"/>
      <c r="QS92" s="4"/>
      <c r="QT92" s="4"/>
      <c r="QU92" s="4"/>
      <c r="QV92" s="4"/>
      <c r="QW92" s="4"/>
      <c r="QX92" s="4"/>
      <c r="QY92" s="4"/>
      <c r="QZ92" s="4"/>
      <c r="RA92" s="4"/>
      <c r="RB92" s="4"/>
      <c r="RC92" s="4"/>
      <c r="RD92" s="4"/>
      <c r="RE92" s="4"/>
      <c r="RF92" s="4"/>
      <c r="RG92" s="4"/>
      <c r="RH92" s="4"/>
      <c r="RI92" s="4"/>
      <c r="RJ92" s="4"/>
      <c r="RK92" s="4"/>
      <c r="RL92" s="4"/>
      <c r="RM92" s="4"/>
      <c r="RN92" s="4"/>
      <c r="RO92" s="4"/>
      <c r="RP92" s="4"/>
      <c r="RQ92" s="4"/>
      <c r="RR92" s="4"/>
      <c r="RS92" s="4"/>
      <c r="RT92" s="4"/>
      <c r="RU92" s="4"/>
      <c r="RV92" s="4"/>
      <c r="RW92" s="4"/>
      <c r="RX92" s="4"/>
      <c r="RY92" s="4"/>
      <c r="RZ92" s="4"/>
      <c r="SA92" s="4"/>
      <c r="SB92" s="4"/>
      <c r="SC92" s="4"/>
      <c r="SD92" s="4"/>
      <c r="SE92" s="4"/>
      <c r="SF92" s="4"/>
      <c r="SG92" s="4"/>
      <c r="SH92" s="4"/>
      <c r="SI92" s="4"/>
      <c r="SJ92" s="4"/>
      <c r="SK92" s="4"/>
      <c r="SL92" s="4"/>
      <c r="SM92" s="4"/>
      <c r="SN92" s="4"/>
      <c r="SO92" s="4"/>
      <c r="SP92" s="4"/>
      <c r="SQ92" s="4"/>
      <c r="SR92" s="4"/>
      <c r="SS92" s="4"/>
      <c r="ST92" s="4"/>
      <c r="SU92" s="4"/>
      <c r="SV92" s="4"/>
      <c r="SW92" s="4"/>
      <c r="SX92" s="4"/>
      <c r="SY92" s="4"/>
      <c r="SZ92" s="4"/>
      <c r="TA92" s="4"/>
      <c r="TB92" s="4"/>
      <c r="TC92" s="4"/>
      <c r="TD92" s="4"/>
      <c r="TE92" s="4"/>
      <c r="TF92" s="4"/>
      <c r="TG92" s="4"/>
      <c r="TH92" s="4"/>
      <c r="TI92" s="4"/>
      <c r="TJ92" s="4"/>
      <c r="TK92" s="4"/>
      <c r="TL92" s="4"/>
      <c r="TM92" s="4"/>
      <c r="TN92" s="4"/>
      <c r="TO92" s="4"/>
      <c r="TP92" s="4"/>
      <c r="TQ92" s="4"/>
      <c r="TR92" s="4"/>
      <c r="TS92" s="4"/>
      <c r="TT92" s="4"/>
      <c r="TU92" s="4"/>
      <c r="TV92" s="4"/>
      <c r="TW92" s="4"/>
      <c r="TX92" s="4"/>
      <c r="TY92" s="4"/>
      <c r="TZ92" s="4"/>
      <c r="UA92" s="4"/>
      <c r="UB92" s="4"/>
      <c r="UC92" s="4"/>
      <c r="UD92" s="4"/>
      <c r="UE92" s="4"/>
      <c r="UF92" s="4"/>
      <c r="UG92" s="4"/>
      <c r="UH92" s="4"/>
      <c r="UI92" s="4"/>
      <c r="UJ92" s="4"/>
      <c r="UK92" s="4"/>
      <c r="UL92" s="4"/>
      <c r="UM92" s="4"/>
      <c r="UN92" s="4"/>
      <c r="UO92" s="4"/>
      <c r="UP92" s="4"/>
      <c r="UQ92" s="4"/>
      <c r="UR92" s="4"/>
      <c r="US92" s="4"/>
      <c r="UT92" s="4"/>
      <c r="UU92" s="4"/>
      <c r="UV92" s="4"/>
      <c r="UW92" s="4"/>
      <c r="UX92" s="4"/>
      <c r="UY92" s="4"/>
      <c r="UZ92" s="4"/>
      <c r="VA92" s="4"/>
      <c r="VB92" s="4"/>
      <c r="VC92" s="4"/>
      <c r="VD92" s="4"/>
      <c r="VE92" s="4"/>
      <c r="VF92" s="4"/>
      <c r="VG92" s="4"/>
      <c r="VH92" s="4"/>
      <c r="VI92" s="4"/>
      <c r="VJ92" s="4"/>
      <c r="VK92" s="4"/>
      <c r="VL92" s="4"/>
      <c r="VM92" s="4"/>
      <c r="VN92" s="4"/>
      <c r="VO92" s="4"/>
      <c r="VP92" s="4"/>
      <c r="VQ92" s="4"/>
      <c r="VR92" s="4"/>
      <c r="VS92" s="4"/>
      <c r="VT92" s="4"/>
      <c r="VU92" s="4"/>
      <c r="VV92" s="4"/>
      <c r="VW92" s="4"/>
      <c r="VX92" s="4"/>
      <c r="VY92" s="4"/>
      <c r="VZ92" s="4"/>
      <c r="WA92" s="4"/>
      <c r="WB92" s="4"/>
      <c r="WC92" s="4"/>
      <c r="WD92" s="4"/>
      <c r="WE92" s="4"/>
      <c r="WF92" s="4"/>
      <c r="WG92" s="4"/>
      <c r="WH92" s="4"/>
      <c r="WI92" s="4"/>
      <c r="WJ92" s="4"/>
      <c r="WK92" s="4"/>
      <c r="WL92" s="4"/>
      <c r="WM92" s="4"/>
      <c r="WN92" s="4"/>
      <c r="WO92" s="4"/>
      <c r="WP92" s="4"/>
      <c r="WQ92" s="4"/>
      <c r="WR92" s="4"/>
      <c r="WS92" s="4"/>
      <c r="WT92" s="4"/>
      <c r="WU92" s="4"/>
      <c r="WV92" s="4"/>
      <c r="WW92" s="4"/>
      <c r="WX92" s="4"/>
      <c r="WY92" s="4"/>
      <c r="WZ92" s="4"/>
      <c r="XA92" s="4"/>
      <c r="XB92" s="4"/>
      <c r="XC92" s="4"/>
      <c r="XD92" s="4"/>
      <c r="XE92" s="4"/>
      <c r="XF92" s="4"/>
      <c r="XG92" s="4"/>
      <c r="XH92" s="4"/>
      <c r="XI92" s="4"/>
      <c r="XJ92" s="4"/>
      <c r="XK92" s="4"/>
      <c r="XL92" s="4"/>
      <c r="XM92" s="4"/>
      <c r="XN92" s="4"/>
      <c r="XO92" s="4"/>
      <c r="XP92" s="4"/>
      <c r="XQ92" s="4"/>
      <c r="XR92" s="4"/>
      <c r="XS92" s="4"/>
      <c r="XT92" s="4"/>
      <c r="XU92" s="4"/>
      <c r="XV92" s="4"/>
      <c r="XW92" s="4"/>
      <c r="XX92" s="4"/>
      <c r="XY92" s="4"/>
      <c r="XZ92" s="4"/>
      <c r="YA92" s="4"/>
      <c r="YB92" s="4"/>
      <c r="YC92" s="4"/>
      <c r="YD92" s="4"/>
      <c r="YE92" s="4"/>
      <c r="YF92" s="4"/>
      <c r="YG92" s="4"/>
      <c r="YH92" s="4"/>
      <c r="YI92" s="4"/>
      <c r="YJ92" s="4"/>
      <c r="YK92" s="4"/>
      <c r="YL92" s="4"/>
      <c r="YM92" s="4"/>
      <c r="YN92" s="4"/>
      <c r="YO92" s="4"/>
      <c r="YP92" s="4"/>
      <c r="YQ92" s="4"/>
      <c r="YR92" s="4"/>
      <c r="YS92" s="4"/>
      <c r="YT92" s="4"/>
      <c r="YU92" s="4"/>
      <c r="YV92" s="4"/>
      <c r="YW92" s="4"/>
      <c r="YX92" s="4"/>
      <c r="YY92" s="4"/>
      <c r="YZ92" s="4"/>
      <c r="ZA92" s="4"/>
      <c r="ZB92" s="4"/>
      <c r="ZC92" s="4"/>
      <c r="ZD92" s="4"/>
      <c r="ZE92" s="4"/>
      <c r="ZF92" s="4"/>
      <c r="ZG92" s="4"/>
      <c r="ZH92" s="4"/>
      <c r="ZI92" s="4"/>
      <c r="ZJ92" s="4"/>
      <c r="ZK92" s="4"/>
      <c r="ZL92" s="4"/>
      <c r="ZM92" s="4"/>
      <c r="ZN92" s="4"/>
      <c r="ZO92" s="4"/>
      <c r="ZP92" s="4"/>
      <c r="ZQ92" s="4"/>
      <c r="ZR92" s="4"/>
      <c r="ZS92" s="4"/>
      <c r="ZT92" s="4"/>
      <c r="ZU92" s="4"/>
      <c r="ZV92" s="4"/>
      <c r="ZW92" s="4"/>
      <c r="ZX92" s="4"/>
      <c r="ZY92" s="4"/>
      <c r="ZZ92" s="4"/>
      <c r="AAA92" s="4"/>
      <c r="AAB92" s="4"/>
      <c r="AAC92" s="4"/>
      <c r="AAD92" s="4"/>
      <c r="AAE92" s="4"/>
      <c r="AAF92" s="4"/>
      <c r="AAG92" s="4"/>
      <c r="AAH92" s="4"/>
      <c r="AAI92" s="4"/>
      <c r="AAJ92" s="4"/>
      <c r="AAK92" s="4"/>
      <c r="AAL92" s="4"/>
      <c r="AAM92" s="4"/>
      <c r="AAN92" s="4"/>
      <c r="AAO92" s="4"/>
      <c r="AAP92" s="4"/>
      <c r="AAQ92" s="4"/>
      <c r="AAR92" s="4"/>
      <c r="AAS92" s="4"/>
      <c r="AAT92" s="4"/>
      <c r="AAU92" s="4"/>
      <c r="AAV92" s="4"/>
      <c r="AAW92" s="4"/>
      <c r="AAX92" s="4"/>
      <c r="AAY92" s="4"/>
      <c r="AAZ92" s="4"/>
      <c r="ABA92" s="4"/>
      <c r="ABB92" s="4"/>
      <c r="ABC92" s="4"/>
      <c r="ABD92" s="4"/>
      <c r="ABE92" s="4"/>
      <c r="ABF92" s="4"/>
      <c r="ABG92" s="4"/>
      <c r="ABH92" s="4"/>
      <c r="ABI92" s="4"/>
      <c r="ABJ92" s="4"/>
      <c r="ABK92" s="4"/>
      <c r="ABL92" s="4"/>
      <c r="ABM92" s="4"/>
      <c r="ABN92" s="4"/>
      <c r="ABO92" s="4"/>
      <c r="ABP92" s="4"/>
      <c r="ABQ92" s="4"/>
      <c r="ABR92" s="4"/>
      <c r="ABS92" s="4"/>
      <c r="ABT92" s="4"/>
      <c r="ABU92" s="4"/>
      <c r="ABV92" s="4"/>
      <c r="ABW92" s="4"/>
      <c r="ABX92" s="4"/>
      <c r="ABY92" s="4"/>
      <c r="ABZ92" s="4"/>
      <c r="ACA92" s="4"/>
      <c r="ACB92" s="4"/>
      <c r="ACC92" s="4"/>
      <c r="ACD92" s="4"/>
      <c r="ACE92" s="4"/>
      <c r="ACF92" s="4"/>
      <c r="ACG92" s="4"/>
      <c r="ACH92" s="4"/>
      <c r="ACI92" s="4"/>
      <c r="ACJ92" s="4"/>
      <c r="ACK92" s="4"/>
      <c r="ACL92" s="4"/>
      <c r="ACM92" s="4"/>
      <c r="ACN92" s="4"/>
      <c r="ACO92" s="4"/>
      <c r="ACP92" s="4"/>
      <c r="ACQ92" s="4"/>
      <c r="ACR92" s="4"/>
      <c r="ACS92" s="4"/>
      <c r="ACT92" s="4"/>
      <c r="ACU92" s="4"/>
      <c r="ACV92" s="4"/>
      <c r="ACW92" s="4"/>
      <c r="ACX92" s="4"/>
      <c r="ACY92" s="4"/>
      <c r="ACZ92" s="4"/>
      <c r="ADA92" s="4"/>
      <c r="ADB92" s="4"/>
      <c r="ADC92" s="4"/>
      <c r="ADD92" s="4"/>
      <c r="ADE92" s="4"/>
      <c r="ADF92" s="4"/>
      <c r="ADG92" s="4"/>
      <c r="ADH92" s="4"/>
      <c r="ADI92" s="4"/>
      <c r="ADJ92" s="4"/>
      <c r="ADK92" s="4"/>
      <c r="ADL92" s="4"/>
      <c r="ADM92" s="4"/>
      <c r="ADN92" s="4"/>
      <c r="ADO92" s="4"/>
      <c r="ADP92" s="4"/>
      <c r="ADQ92" s="4"/>
      <c r="ADR92" s="4"/>
      <c r="ADS92" s="4"/>
      <c r="ADT92" s="4"/>
      <c r="ADU92" s="4"/>
      <c r="ADV92" s="4"/>
      <c r="ADW92" s="4"/>
      <c r="ADX92" s="4"/>
      <c r="ADY92" s="4"/>
      <c r="ADZ92" s="4"/>
      <c r="AEA92" s="4"/>
      <c r="AEB92" s="4"/>
      <c r="AEC92" s="4"/>
      <c r="AED92" s="4"/>
      <c r="AEE92" s="4"/>
      <c r="AEF92" s="4"/>
      <c r="AEG92" s="4"/>
      <c r="AEH92" s="4"/>
      <c r="AEI92" s="4"/>
      <c r="AEJ92" s="4"/>
      <c r="AEK92" s="4"/>
      <c r="AEL92" s="4"/>
      <c r="AEM92" s="4"/>
      <c r="AEN92" s="4"/>
      <c r="AEO92" s="4"/>
      <c r="AEP92" s="4"/>
      <c r="AEQ92" s="4"/>
      <c r="AER92" s="4"/>
      <c r="AES92" s="4"/>
      <c r="AET92" s="4"/>
      <c r="AEU92" s="4"/>
      <c r="AEV92" s="4"/>
      <c r="AEW92" s="4"/>
      <c r="AEX92" s="4"/>
      <c r="AEY92" s="4"/>
      <c r="AEZ92" s="4"/>
      <c r="AFA92" s="4"/>
      <c r="AFB92" s="4"/>
      <c r="AFC92" s="4"/>
      <c r="AFD92" s="4"/>
      <c r="AFE92" s="4"/>
      <c r="AFF92" s="4"/>
      <c r="AFG92" s="4"/>
      <c r="AFH92" s="4"/>
      <c r="AFI92" s="4"/>
      <c r="AFJ92" s="4"/>
      <c r="AFK92" s="4"/>
      <c r="AFL92" s="4"/>
      <c r="AFM92" s="4"/>
      <c r="AFN92" s="4"/>
      <c r="AFO92" s="4"/>
      <c r="AFP92" s="4"/>
      <c r="AFQ92" s="4"/>
      <c r="AFR92" s="4"/>
      <c r="AFS92" s="4"/>
      <c r="AFT92" s="4"/>
      <c r="AFU92" s="4"/>
      <c r="AFV92" s="4"/>
      <c r="AFW92" s="4"/>
      <c r="AFX92" s="4"/>
      <c r="AFY92" s="4"/>
      <c r="AFZ92" s="4"/>
      <c r="AGA92" s="4"/>
      <c r="AGB92" s="4"/>
      <c r="AGC92" s="4"/>
      <c r="AGD92" s="4"/>
      <c r="AGE92" s="4"/>
      <c r="AGF92" s="4"/>
      <c r="AGG92" s="4"/>
      <c r="AGH92" s="4"/>
      <c r="AGI92" s="4"/>
      <c r="AGJ92" s="4"/>
      <c r="AGK92" s="4"/>
      <c r="AGL92" s="4"/>
      <c r="AGM92" s="4"/>
      <c r="AGN92" s="4"/>
      <c r="AGO92" s="4"/>
      <c r="AGP92" s="4"/>
      <c r="AGQ92" s="4"/>
      <c r="AGR92" s="4"/>
      <c r="AGS92" s="4"/>
      <c r="AGT92" s="4"/>
      <c r="AGU92" s="4"/>
      <c r="AGV92" s="4"/>
      <c r="AGW92" s="4"/>
      <c r="AGX92" s="4"/>
      <c r="AGY92" s="4"/>
      <c r="AGZ92" s="4"/>
      <c r="AHA92" s="4"/>
      <c r="AHB92" s="4"/>
      <c r="AHC92" s="4"/>
      <c r="AHD92" s="4"/>
      <c r="AHE92" s="4"/>
      <c r="AHF92" s="4"/>
      <c r="AHG92" s="4"/>
      <c r="AHH92" s="4"/>
      <c r="AHI92" s="4"/>
      <c r="AHJ92" s="4"/>
      <c r="AHK92" s="4"/>
      <c r="AHL92" s="4"/>
      <c r="AHM92" s="4"/>
      <c r="AHN92" s="4"/>
      <c r="AHO92" s="4"/>
      <c r="AHP92" s="4"/>
      <c r="AHQ92" s="4"/>
      <c r="AHR92" s="4"/>
      <c r="AHS92" s="4"/>
      <c r="AHT92" s="4"/>
      <c r="AHU92" s="4"/>
      <c r="AHV92" s="4"/>
      <c r="AHW92" s="4"/>
      <c r="AHX92" s="4"/>
      <c r="AHY92" s="4"/>
      <c r="AHZ92" s="4"/>
      <c r="AIA92" s="4"/>
      <c r="AIB92" s="4"/>
      <c r="AIC92" s="4"/>
      <c r="AID92" s="4"/>
      <c r="AIE92" s="4"/>
      <c r="AIF92" s="4"/>
      <c r="AIG92" s="4"/>
      <c r="AIH92" s="4"/>
      <c r="AII92" s="4"/>
      <c r="AIJ92" s="4"/>
      <c r="AIK92" s="4"/>
      <c r="AIL92" s="4"/>
      <c r="AIM92" s="4"/>
      <c r="AIN92" s="4"/>
      <c r="AIO92" s="4"/>
      <c r="AIP92" s="4"/>
      <c r="AIQ92" s="4"/>
      <c r="AIR92" s="4"/>
      <c r="AIS92" s="4"/>
      <c r="AIT92" s="4"/>
      <c r="AIU92" s="4"/>
      <c r="AIV92" s="4"/>
      <c r="AIW92" s="4"/>
      <c r="AIX92" s="4"/>
      <c r="AIY92" s="4"/>
      <c r="AIZ92" s="4"/>
      <c r="AJA92" s="4"/>
      <c r="AJB92" s="4"/>
      <c r="AJC92" s="4"/>
      <c r="AJD92" s="4"/>
      <c r="AJE92" s="4"/>
      <c r="AJF92" s="4"/>
      <c r="AJG92" s="4"/>
      <c r="AJH92" s="4"/>
      <c r="AJI92" s="4"/>
      <c r="AJJ92" s="4"/>
      <c r="AJK92" s="4"/>
      <c r="AJL92" s="4"/>
      <c r="AJM92" s="4"/>
      <c r="AJN92" s="4"/>
      <c r="AJO92" s="4"/>
      <c r="AJP92" s="4"/>
      <c r="AJQ92" s="4"/>
      <c r="AJR92" s="4"/>
      <c r="AJS92" s="4"/>
      <c r="AJT92" s="4"/>
      <c r="AJU92" s="4"/>
      <c r="AJV92" s="4"/>
      <c r="AJW92" s="4"/>
      <c r="AJX92" s="4"/>
      <c r="AJY92" s="4"/>
      <c r="AJZ92" s="4"/>
      <c r="AKA92" s="4"/>
      <c r="AKB92" s="4"/>
      <c r="AKC92" s="4"/>
      <c r="AKD92" s="4"/>
      <c r="AKE92" s="4"/>
      <c r="AKF92" s="4"/>
      <c r="AKG92" s="4"/>
      <c r="AKH92" s="4"/>
      <c r="AKI92" s="4"/>
      <c r="AKJ92" s="4"/>
      <c r="AKK92" s="4"/>
      <c r="AKL92" s="4"/>
      <c r="AKM92" s="4"/>
      <c r="AKN92" s="4"/>
      <c r="AKO92" s="4"/>
      <c r="AKP92" s="4"/>
      <c r="AKQ92" s="4"/>
      <c r="AKR92" s="4"/>
      <c r="AKS92" s="4"/>
      <c r="AKT92" s="4"/>
      <c r="AKU92" s="4"/>
      <c r="AKV92" s="4"/>
      <c r="AKW92" s="4"/>
      <c r="AKX92" s="4"/>
      <c r="AKY92" s="4"/>
      <c r="AKZ92" s="4"/>
      <c r="ALA92" s="4"/>
      <c r="ALB92" s="4"/>
      <c r="ALC92" s="4"/>
      <c r="ALD92" s="4"/>
      <c r="ALE92" s="4"/>
      <c r="ALF92" s="4"/>
      <c r="ALG92" s="4"/>
      <c r="ALH92" s="4"/>
      <c r="ALI92" s="4"/>
      <c r="ALJ92" s="4"/>
      <c r="ALK92" s="4"/>
      <c r="ALL92" s="4"/>
      <c r="ALM92" s="4"/>
      <c r="ALN92" s="4"/>
      <c r="ALO92" s="4"/>
      <c r="ALP92" s="4"/>
      <c r="ALQ92" s="4"/>
      <c r="ALR92" s="4"/>
      <c r="ALS92" s="4"/>
      <c r="ALT92" s="4"/>
      <c r="ALU92" s="4"/>
      <c r="ALV92" s="4"/>
      <c r="ALW92" s="4"/>
      <c r="ALX92" s="4"/>
      <c r="ALY92" s="4"/>
      <c r="ALZ92" s="4"/>
      <c r="AMA92" s="4"/>
      <c r="AMB92" s="4"/>
      <c r="AMC92" s="4"/>
      <c r="AMD92" s="4"/>
      <c r="AME92" s="4"/>
      <c r="AMF92" s="4"/>
      <c r="AMG92" s="4"/>
      <c r="AMH92" s="4"/>
      <c r="AMI92" s="4"/>
      <c r="AMJ92" s="4"/>
      <c r="AMK92" s="4"/>
      <c r="AML92" s="4"/>
      <c r="AMM92" s="4"/>
      <c r="AMN92" s="4"/>
      <c r="AMO92" s="4"/>
      <c r="AMP92" s="4"/>
      <c r="AMQ92" s="4"/>
      <c r="AMR92" s="4"/>
      <c r="AMS92" s="4"/>
      <c r="AMT92" s="4"/>
      <c r="AMU92" s="4"/>
      <c r="AMV92" s="4"/>
      <c r="AMW92" s="4"/>
      <c r="AMX92" s="38"/>
      <c r="AMY92" s="38"/>
      <c r="AMZ92" s="38"/>
      <c r="ANA92" s="38"/>
      <c r="ANB92" s="38"/>
      <c r="ANC92" s="38"/>
      <c r="AND92" s="38"/>
      <c r="ANE92" s="38"/>
      <c r="ANF92" s="38"/>
      <c r="ANG92" s="38"/>
      <c r="ANK92" s="0"/>
      <c r="ANL92" s="0"/>
      <c r="ANM92" s="0"/>
      <c r="XFD92" s="0"/>
    </row>
    <row r="93" s="6" customFormat="true" ht="15" hidden="false" customHeight="true" outlineLevel="0" collapsed="false">
      <c r="A93" s="1" t="n">
        <v>38</v>
      </c>
      <c r="B93" s="1" t="n">
        <v>38</v>
      </c>
      <c r="C93" s="2" t="s">
        <v>63</v>
      </c>
      <c r="D93" s="3" t="n">
        <v>-0.075702</v>
      </c>
      <c r="E93" s="3" t="n">
        <v>0.124</v>
      </c>
      <c r="F93" s="3" t="n">
        <v>1.04948335476966</v>
      </c>
      <c r="G93" s="3" t="n">
        <v>-0.0547652</v>
      </c>
      <c r="H93" s="3" t="n">
        <v>-0.536834</v>
      </c>
      <c r="I93" s="3" t="n">
        <v>0.55344151299262</v>
      </c>
      <c r="J93" s="3" t="n">
        <v>0.0233612</v>
      </c>
      <c r="K93" s="3" t="n">
        <v>0.15527</v>
      </c>
      <c r="L93" s="3" t="n">
        <v>1.19557973304488</v>
      </c>
      <c r="M93" s="3" t="n">
        <v>0.898430434316708</v>
      </c>
      <c r="N93" s="3" t="n">
        <v>0.772932157072432</v>
      </c>
      <c r="O93" s="3" t="n">
        <v>0.694425773575934</v>
      </c>
      <c r="P93" s="4" t="n">
        <v>1</v>
      </c>
      <c r="Q93" s="6" t="n">
        <v>2</v>
      </c>
      <c r="R93" s="6" t="n">
        <v>2</v>
      </c>
      <c r="S93" s="4" t="n">
        <v>7</v>
      </c>
      <c r="T93" s="4" t="n">
        <v>7</v>
      </c>
      <c r="U93" s="3" t="s">
        <v>74</v>
      </c>
      <c r="V93" s="3" t="n">
        <v>52.6</v>
      </c>
      <c r="W93" s="3" t="n">
        <v>46.8</v>
      </c>
      <c r="X93" s="2" t="s">
        <v>69</v>
      </c>
      <c r="Y93" s="8" t="s">
        <v>69</v>
      </c>
      <c r="Z93" s="84" t="n">
        <v>41983</v>
      </c>
      <c r="AA93" s="2" t="s">
        <v>66</v>
      </c>
      <c r="AB93" s="3" t="s">
        <v>74</v>
      </c>
      <c r="AC93" s="4" t="n">
        <v>23</v>
      </c>
      <c r="AD93" s="4" t="n">
        <v>2</v>
      </c>
      <c r="AE93" s="4" t="s">
        <v>91</v>
      </c>
      <c r="AF93" s="4" t="n">
        <v>7</v>
      </c>
      <c r="AG93" s="4" t="s">
        <v>92</v>
      </c>
      <c r="AH93" s="4" t="n">
        <v>8</v>
      </c>
      <c r="AI93" s="4" t="s">
        <v>79</v>
      </c>
      <c r="AJ93" s="2" t="s">
        <v>70</v>
      </c>
      <c r="AK93" s="3" t="n">
        <v>52.6</v>
      </c>
      <c r="AL93" s="4" t="n">
        <v>6</v>
      </c>
      <c r="AM93" s="2" t="s">
        <v>69</v>
      </c>
      <c r="AN93" s="2"/>
      <c r="AO93" s="2"/>
      <c r="AP93" s="2"/>
      <c r="AQ93" s="2"/>
      <c r="AR93" s="2"/>
      <c r="AS93" s="2"/>
      <c r="AT93" s="2"/>
      <c r="AU93" s="2" t="n">
        <v>69</v>
      </c>
      <c r="AV93" s="85" t="s">
        <v>69</v>
      </c>
      <c r="AW93" s="85" t="s">
        <v>69</v>
      </c>
      <c r="AX93" s="86" t="s">
        <v>72</v>
      </c>
      <c r="AY93" s="87" t="n">
        <v>0</v>
      </c>
      <c r="AZ93" s="88" t="s">
        <v>72</v>
      </c>
      <c r="BA93" s="89" t="s">
        <v>72</v>
      </c>
      <c r="BB93" s="53"/>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5"/>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D93" s="4"/>
      <c r="RE93" s="4"/>
      <c r="RF93" s="4"/>
      <c r="RG93" s="4"/>
      <c r="RH93" s="4"/>
      <c r="RI93" s="4"/>
      <c r="RJ93" s="4"/>
      <c r="RK93" s="4"/>
      <c r="RL93" s="4"/>
      <c r="RM93" s="4"/>
      <c r="RN93" s="4"/>
      <c r="RO93" s="4"/>
      <c r="RP93" s="4"/>
      <c r="RQ93" s="4"/>
      <c r="RR93" s="4"/>
      <c r="RS93" s="4"/>
      <c r="RT93" s="4"/>
      <c r="RU93" s="4"/>
      <c r="RV93" s="4"/>
      <c r="RW93" s="4"/>
      <c r="RX93" s="4"/>
      <c r="RY93" s="4"/>
      <c r="RZ93" s="4"/>
      <c r="SA93" s="4"/>
      <c r="SB93" s="4"/>
      <c r="SC93" s="4"/>
      <c r="SD93" s="4"/>
      <c r="SE93" s="4"/>
      <c r="SF93" s="4"/>
      <c r="SG93" s="4"/>
      <c r="SH93" s="4"/>
      <c r="SI93" s="4"/>
      <c r="SJ93" s="4"/>
      <c r="SK93" s="4"/>
      <c r="SL93" s="4"/>
      <c r="SM93" s="4"/>
      <c r="SN93" s="4"/>
      <c r="SO93" s="4"/>
      <c r="SP93" s="4"/>
      <c r="SQ93" s="4"/>
      <c r="SR93" s="4"/>
      <c r="SS93" s="4"/>
      <c r="ST93" s="4"/>
      <c r="SU93" s="4"/>
      <c r="SV93" s="4"/>
      <c r="SW93" s="4"/>
      <c r="SX93" s="4"/>
      <c r="SY93" s="4"/>
      <c r="SZ93" s="4"/>
      <c r="TA93" s="4"/>
      <c r="TB93" s="4"/>
      <c r="TC93" s="4"/>
      <c r="TD93" s="4"/>
      <c r="TE93" s="4"/>
      <c r="TF93" s="4"/>
      <c r="TG93" s="4"/>
      <c r="TH93" s="4"/>
      <c r="TI93" s="4"/>
      <c r="TJ93" s="4"/>
      <c r="TK93" s="4"/>
      <c r="TL93" s="4"/>
      <c r="TM93" s="4"/>
      <c r="TN93" s="4"/>
      <c r="TO93" s="4"/>
      <c r="TP93" s="4"/>
      <c r="TQ93" s="4"/>
      <c r="TR93" s="4"/>
      <c r="TS93" s="4"/>
      <c r="TT93" s="4"/>
      <c r="TU93" s="4"/>
      <c r="TV93" s="4"/>
      <c r="TW93" s="4"/>
      <c r="TX93" s="4"/>
      <c r="TY93" s="4"/>
      <c r="TZ93" s="4"/>
      <c r="UA93" s="4"/>
      <c r="UB93" s="4"/>
      <c r="UC93" s="4"/>
      <c r="UD93" s="4"/>
      <c r="UE93" s="4"/>
      <c r="UF93" s="4"/>
      <c r="UG93" s="4"/>
      <c r="UH93" s="4"/>
      <c r="UI93" s="4"/>
      <c r="UJ93" s="4"/>
      <c r="UK93" s="4"/>
      <c r="UL93" s="4"/>
      <c r="UM93" s="4"/>
      <c r="UN93" s="4"/>
      <c r="UO93" s="4"/>
      <c r="UP93" s="4"/>
      <c r="UQ93" s="4"/>
      <c r="UR93" s="4"/>
      <c r="US93" s="4"/>
      <c r="UT93" s="4"/>
      <c r="UU93" s="4"/>
      <c r="UV93" s="4"/>
      <c r="UW93" s="4"/>
      <c r="UX93" s="4"/>
      <c r="UY93" s="4"/>
      <c r="UZ93" s="4"/>
      <c r="VA93" s="4"/>
      <c r="VB93" s="4"/>
      <c r="VC93" s="4"/>
      <c r="VD93" s="4"/>
      <c r="VE93" s="4"/>
      <c r="VF93" s="4"/>
      <c r="VG93" s="4"/>
      <c r="VH93" s="4"/>
      <c r="VI93" s="4"/>
      <c r="VJ93" s="4"/>
      <c r="VK93" s="4"/>
      <c r="VL93" s="4"/>
      <c r="VM93" s="4"/>
      <c r="VN93" s="4"/>
      <c r="VO93" s="4"/>
      <c r="VP93" s="4"/>
      <c r="VQ93" s="4"/>
      <c r="VR93" s="4"/>
      <c r="VS93" s="4"/>
      <c r="VT93" s="4"/>
      <c r="VU93" s="4"/>
      <c r="VV93" s="4"/>
      <c r="VW93" s="4"/>
      <c r="VX93" s="4"/>
      <c r="VY93" s="4"/>
      <c r="VZ93" s="4"/>
      <c r="WA93" s="4"/>
      <c r="WB93" s="4"/>
      <c r="WC93" s="4"/>
      <c r="WD93" s="4"/>
      <c r="WE93" s="4"/>
      <c r="WF93" s="4"/>
      <c r="WG93" s="4"/>
      <c r="WH93" s="4"/>
      <c r="WI93" s="4"/>
      <c r="WJ93" s="4"/>
      <c r="WK93" s="4"/>
      <c r="WL93" s="4"/>
      <c r="WM93" s="4"/>
      <c r="WN93" s="4"/>
      <c r="WO93" s="4"/>
      <c r="WP93" s="4"/>
      <c r="WQ93" s="4"/>
      <c r="WR93" s="4"/>
      <c r="WS93" s="4"/>
      <c r="WT93" s="4"/>
      <c r="WU93" s="4"/>
      <c r="WV93" s="4"/>
      <c r="WW93" s="4"/>
      <c r="WX93" s="4"/>
      <c r="WY93" s="4"/>
      <c r="WZ93" s="4"/>
      <c r="XA93" s="4"/>
      <c r="XB93" s="4"/>
      <c r="XC93" s="4"/>
      <c r="XD93" s="4"/>
      <c r="XE93" s="4"/>
      <c r="XF93" s="4"/>
      <c r="XG93" s="4"/>
      <c r="XH93" s="4"/>
      <c r="XI93" s="4"/>
      <c r="XJ93" s="4"/>
      <c r="XK93" s="4"/>
      <c r="XL93" s="4"/>
      <c r="XM93" s="4"/>
      <c r="XN93" s="4"/>
      <c r="XO93" s="4"/>
      <c r="XP93" s="4"/>
      <c r="XQ93" s="4"/>
      <c r="XR93" s="4"/>
      <c r="XS93" s="4"/>
      <c r="XT93" s="4"/>
      <c r="XU93" s="4"/>
      <c r="XV93" s="4"/>
      <c r="XW93" s="4"/>
      <c r="XX93" s="4"/>
      <c r="XY93" s="4"/>
      <c r="XZ93" s="4"/>
      <c r="YA93" s="4"/>
      <c r="YB93" s="4"/>
      <c r="YC93" s="4"/>
      <c r="YD93" s="4"/>
      <c r="YE93" s="4"/>
      <c r="YF93" s="4"/>
      <c r="YG93" s="4"/>
      <c r="YH93" s="4"/>
      <c r="YI93" s="4"/>
      <c r="YJ93" s="4"/>
      <c r="YK93" s="4"/>
      <c r="YL93" s="4"/>
      <c r="YM93" s="4"/>
      <c r="YN93" s="4"/>
      <c r="YO93" s="4"/>
      <c r="YP93" s="4"/>
      <c r="YQ93" s="4"/>
      <c r="YR93" s="4"/>
      <c r="YS93" s="4"/>
      <c r="YT93" s="4"/>
      <c r="YU93" s="4"/>
      <c r="YV93" s="4"/>
      <c r="YW93" s="4"/>
      <c r="YX93" s="4"/>
      <c r="YY93" s="4"/>
      <c r="YZ93" s="4"/>
      <c r="ZA93" s="4"/>
      <c r="ZB93" s="4"/>
      <c r="ZC93" s="4"/>
      <c r="ZD93" s="4"/>
      <c r="ZE93" s="4"/>
      <c r="ZF93" s="4"/>
      <c r="ZG93" s="4"/>
      <c r="ZH93" s="4"/>
      <c r="ZI93" s="4"/>
      <c r="ZJ93" s="4"/>
      <c r="ZK93" s="4"/>
      <c r="ZL93" s="4"/>
      <c r="ZM93" s="4"/>
      <c r="ZN93" s="4"/>
      <c r="ZO93" s="4"/>
      <c r="ZP93" s="4"/>
      <c r="ZQ93" s="4"/>
      <c r="ZR93" s="4"/>
      <c r="ZS93" s="4"/>
      <c r="ZT93" s="4"/>
      <c r="ZU93" s="4"/>
      <c r="ZV93" s="4"/>
      <c r="ZW93" s="4"/>
      <c r="ZX93" s="4"/>
      <c r="ZY93" s="4"/>
      <c r="ZZ93" s="4"/>
      <c r="AAA93" s="4"/>
      <c r="AAB93" s="4"/>
      <c r="AAC93" s="4"/>
      <c r="AAD93" s="4"/>
      <c r="AAE93" s="4"/>
      <c r="AAF93" s="4"/>
      <c r="AAG93" s="4"/>
      <c r="AAH93" s="4"/>
      <c r="AAI93" s="4"/>
      <c r="AAJ93" s="4"/>
      <c r="AAK93" s="4"/>
      <c r="AAL93" s="4"/>
      <c r="AAM93" s="4"/>
      <c r="AAN93" s="4"/>
      <c r="AAO93" s="4"/>
      <c r="AAP93" s="4"/>
      <c r="AAQ93" s="4"/>
      <c r="AAR93" s="4"/>
      <c r="AAS93" s="4"/>
      <c r="AAT93" s="4"/>
      <c r="AAU93" s="4"/>
      <c r="AAV93" s="4"/>
      <c r="AAW93" s="4"/>
      <c r="AAX93" s="4"/>
      <c r="AAY93" s="4"/>
      <c r="AAZ93" s="4"/>
      <c r="ABA93" s="4"/>
      <c r="ABB93" s="4"/>
      <c r="ABC93" s="4"/>
      <c r="ABD93" s="4"/>
      <c r="ABE93" s="4"/>
      <c r="ABF93" s="4"/>
      <c r="ABG93" s="4"/>
      <c r="ABH93" s="4"/>
      <c r="ABI93" s="4"/>
      <c r="ABJ93" s="4"/>
      <c r="ABK93" s="4"/>
      <c r="ABL93" s="4"/>
      <c r="ABM93" s="4"/>
      <c r="ABN93" s="4"/>
      <c r="ABO93" s="4"/>
      <c r="ABP93" s="4"/>
      <c r="ABQ93" s="4"/>
      <c r="ABR93" s="4"/>
      <c r="ABS93" s="4"/>
      <c r="ABT93" s="4"/>
      <c r="ABU93" s="4"/>
      <c r="ABV93" s="4"/>
      <c r="ABW93" s="4"/>
      <c r="ABX93" s="4"/>
      <c r="ABY93" s="4"/>
      <c r="ABZ93" s="4"/>
      <c r="ACA93" s="4"/>
      <c r="ACB93" s="4"/>
      <c r="ACC93" s="4"/>
      <c r="ACD93" s="4"/>
      <c r="ACE93" s="4"/>
      <c r="ACF93" s="4"/>
      <c r="ACG93" s="4"/>
      <c r="ACH93" s="4"/>
      <c r="ACI93" s="4"/>
      <c r="ACJ93" s="4"/>
      <c r="ACK93" s="4"/>
      <c r="ACL93" s="4"/>
      <c r="ACM93" s="4"/>
      <c r="ACN93" s="4"/>
      <c r="ACO93" s="4"/>
      <c r="ACP93" s="4"/>
      <c r="ACQ93" s="4"/>
      <c r="ACR93" s="4"/>
      <c r="ACS93" s="4"/>
      <c r="ACT93" s="4"/>
      <c r="ACU93" s="4"/>
      <c r="ACV93" s="4"/>
      <c r="ACW93" s="4"/>
      <c r="ACX93" s="4"/>
      <c r="ACY93" s="4"/>
      <c r="ACZ93" s="4"/>
      <c r="ADA93" s="4"/>
      <c r="ADB93" s="4"/>
      <c r="ADC93" s="4"/>
      <c r="ADD93" s="4"/>
      <c r="ADE93" s="4"/>
      <c r="ADF93" s="4"/>
      <c r="ADG93" s="4"/>
      <c r="ADH93" s="4"/>
      <c r="ADI93" s="4"/>
      <c r="ADJ93" s="4"/>
      <c r="ADK93" s="4"/>
      <c r="ADL93" s="4"/>
      <c r="ADM93" s="4"/>
      <c r="ADN93" s="4"/>
      <c r="ADO93" s="4"/>
      <c r="ADP93" s="4"/>
      <c r="ADQ93" s="4"/>
      <c r="ADR93" s="4"/>
      <c r="ADS93" s="4"/>
      <c r="ADT93" s="4"/>
      <c r="ADU93" s="4"/>
      <c r="ADV93" s="4"/>
      <c r="ADW93" s="4"/>
      <c r="ADX93" s="4"/>
      <c r="ADY93" s="4"/>
      <c r="ADZ93" s="4"/>
      <c r="AEA93" s="4"/>
      <c r="AEB93" s="4"/>
      <c r="AEC93" s="4"/>
      <c r="AED93" s="4"/>
      <c r="AEE93" s="4"/>
      <c r="AEF93" s="4"/>
      <c r="AEG93" s="4"/>
      <c r="AEH93" s="4"/>
      <c r="AEI93" s="4"/>
      <c r="AEJ93" s="4"/>
      <c r="AEK93" s="4"/>
      <c r="AEL93" s="4"/>
      <c r="AEM93" s="4"/>
      <c r="AEN93" s="4"/>
      <c r="AEO93" s="4"/>
      <c r="AEP93" s="4"/>
      <c r="AEQ93" s="4"/>
      <c r="AER93" s="4"/>
      <c r="AES93" s="4"/>
      <c r="AET93" s="4"/>
      <c r="AEU93" s="4"/>
      <c r="AEV93" s="4"/>
      <c r="AEW93" s="4"/>
      <c r="AEX93" s="4"/>
      <c r="AEY93" s="4"/>
      <c r="AEZ93" s="4"/>
      <c r="AFA93" s="4"/>
      <c r="AFB93" s="4"/>
      <c r="AFC93" s="4"/>
      <c r="AFD93" s="4"/>
      <c r="AFE93" s="4"/>
      <c r="AFF93" s="4"/>
      <c r="AFG93" s="4"/>
      <c r="AFH93" s="4"/>
      <c r="AFI93" s="4"/>
      <c r="AFJ93" s="4"/>
      <c r="AFK93" s="4"/>
      <c r="AFL93" s="4"/>
      <c r="AFM93" s="4"/>
      <c r="AFN93" s="4"/>
      <c r="AFO93" s="4"/>
      <c r="AFP93" s="4"/>
      <c r="AFQ93" s="4"/>
      <c r="AFR93" s="4"/>
      <c r="AFS93" s="4"/>
      <c r="AFT93" s="4"/>
      <c r="AFU93" s="4"/>
      <c r="AFV93" s="4"/>
      <c r="AFW93" s="4"/>
      <c r="AFX93" s="4"/>
      <c r="AFY93" s="4"/>
      <c r="AFZ93" s="4"/>
      <c r="AGA93" s="4"/>
      <c r="AGB93" s="4"/>
      <c r="AGC93" s="4"/>
      <c r="AGD93" s="4"/>
      <c r="AGE93" s="4"/>
      <c r="AGF93" s="4"/>
      <c r="AGG93" s="4"/>
      <c r="AGH93" s="4"/>
      <c r="AGI93" s="4"/>
      <c r="AGJ93" s="4"/>
      <c r="AGK93" s="4"/>
      <c r="AGL93" s="4"/>
      <c r="AGM93" s="4"/>
      <c r="AGN93" s="4"/>
      <c r="AGO93" s="4"/>
      <c r="AGP93" s="4"/>
      <c r="AGQ93" s="4"/>
      <c r="AGR93" s="4"/>
      <c r="AGS93" s="4"/>
      <c r="AGT93" s="4"/>
      <c r="AGU93" s="4"/>
      <c r="AGV93" s="4"/>
      <c r="AGW93" s="4"/>
      <c r="AGX93" s="4"/>
      <c r="AGY93" s="4"/>
      <c r="AGZ93" s="4"/>
      <c r="AHA93" s="4"/>
      <c r="AHB93" s="4"/>
      <c r="AHC93" s="4"/>
      <c r="AHD93" s="4"/>
      <c r="AHE93" s="4"/>
      <c r="AHF93" s="4"/>
      <c r="AHG93" s="4"/>
      <c r="AHH93" s="4"/>
      <c r="AHI93" s="4"/>
      <c r="AHJ93" s="4"/>
      <c r="AHK93" s="4"/>
      <c r="AHL93" s="4"/>
      <c r="AHM93" s="4"/>
      <c r="AHN93" s="4"/>
      <c r="AHO93" s="4"/>
      <c r="AHP93" s="4"/>
      <c r="AHQ93" s="4"/>
      <c r="AHR93" s="4"/>
      <c r="AHS93" s="4"/>
      <c r="AHT93" s="4"/>
      <c r="AHU93" s="4"/>
      <c r="AHV93" s="4"/>
      <c r="AHW93" s="4"/>
      <c r="AHX93" s="4"/>
      <c r="AHY93" s="4"/>
      <c r="AHZ93" s="4"/>
      <c r="AIA93" s="4"/>
      <c r="AIB93" s="4"/>
      <c r="AIC93" s="4"/>
      <c r="AID93" s="4"/>
      <c r="AIE93" s="4"/>
      <c r="AIF93" s="4"/>
      <c r="AIG93" s="4"/>
      <c r="AIH93" s="4"/>
      <c r="AII93" s="4"/>
      <c r="AIJ93" s="4"/>
      <c r="AIK93" s="4"/>
      <c r="AIL93" s="4"/>
      <c r="AIM93" s="4"/>
      <c r="AIN93" s="4"/>
      <c r="AIO93" s="4"/>
      <c r="AIP93" s="4"/>
      <c r="AIQ93" s="4"/>
      <c r="AIR93" s="4"/>
      <c r="AIS93" s="4"/>
      <c r="AIT93" s="4"/>
      <c r="AIU93" s="4"/>
      <c r="AIV93" s="4"/>
      <c r="AIW93" s="4"/>
      <c r="AIX93" s="4"/>
      <c r="AIY93" s="4"/>
      <c r="AIZ93" s="4"/>
      <c r="AJA93" s="4"/>
      <c r="AJB93" s="4"/>
      <c r="AJC93" s="4"/>
      <c r="AJD93" s="4"/>
      <c r="AJE93" s="4"/>
      <c r="AJF93" s="4"/>
      <c r="AJG93" s="4"/>
      <c r="AJH93" s="4"/>
      <c r="AJI93" s="4"/>
      <c r="AJJ93" s="4"/>
      <c r="AJK93" s="4"/>
      <c r="AJL93" s="4"/>
      <c r="AJM93" s="4"/>
      <c r="AJN93" s="4"/>
      <c r="AJO93" s="4"/>
      <c r="AJP93" s="4"/>
      <c r="AJQ93" s="4"/>
      <c r="AJR93" s="4"/>
      <c r="AJS93" s="4"/>
      <c r="AJT93" s="4"/>
      <c r="AJU93" s="4"/>
      <c r="AJV93" s="4"/>
      <c r="AJW93" s="4"/>
      <c r="AJX93" s="4"/>
      <c r="AJY93" s="4"/>
      <c r="AJZ93" s="4"/>
      <c r="AKA93" s="4"/>
      <c r="AKB93" s="4"/>
      <c r="AKC93" s="4"/>
      <c r="AKD93" s="4"/>
      <c r="AKE93" s="4"/>
      <c r="AKF93" s="4"/>
      <c r="AKG93" s="4"/>
      <c r="AKH93" s="4"/>
      <c r="AKI93" s="4"/>
      <c r="AKJ93" s="4"/>
      <c r="AKK93" s="4"/>
      <c r="AKL93" s="4"/>
      <c r="AKM93" s="4"/>
      <c r="AKN93" s="4"/>
      <c r="AKO93" s="4"/>
      <c r="AKP93" s="4"/>
      <c r="AKQ93" s="4"/>
      <c r="AKR93" s="4"/>
      <c r="AKS93" s="4"/>
      <c r="AKT93" s="4"/>
      <c r="AKU93" s="4"/>
      <c r="AKV93" s="4"/>
      <c r="AKW93" s="4"/>
      <c r="AKX93" s="4"/>
      <c r="AKY93" s="4"/>
      <c r="AKZ93" s="4"/>
      <c r="ALA93" s="4"/>
      <c r="ALB93" s="4"/>
      <c r="ALC93" s="4"/>
      <c r="ALD93" s="4"/>
      <c r="ALE93" s="4"/>
      <c r="ALF93" s="4"/>
      <c r="ALG93" s="4"/>
      <c r="ALH93" s="4"/>
      <c r="ALI93" s="4"/>
      <c r="ALJ93" s="4"/>
      <c r="ALK93" s="4"/>
      <c r="ALL93" s="4"/>
      <c r="ALM93" s="4"/>
      <c r="ALN93" s="4"/>
      <c r="ALO93" s="4"/>
      <c r="ALP93" s="4"/>
      <c r="ALQ93" s="4"/>
      <c r="ALR93" s="4"/>
      <c r="ALS93" s="4"/>
      <c r="ALT93" s="4"/>
      <c r="ALU93" s="4"/>
      <c r="ALV93" s="4"/>
      <c r="ALW93" s="4"/>
      <c r="ALX93" s="4"/>
      <c r="ALY93" s="4"/>
      <c r="ALZ93" s="4"/>
      <c r="AMA93" s="4"/>
      <c r="AMB93" s="4"/>
      <c r="AMC93" s="4"/>
      <c r="AMD93" s="4"/>
      <c r="AME93" s="4"/>
      <c r="AMF93" s="4"/>
      <c r="AMG93" s="4"/>
      <c r="AMH93" s="4"/>
      <c r="AMI93" s="4"/>
      <c r="AMJ93" s="4"/>
      <c r="AMK93" s="4"/>
      <c r="AML93" s="4"/>
      <c r="AMM93" s="4"/>
      <c r="AMN93" s="4"/>
      <c r="AMO93" s="4"/>
      <c r="AMP93" s="4"/>
      <c r="AMQ93" s="4"/>
      <c r="AMR93" s="4"/>
      <c r="AMS93" s="4"/>
      <c r="AMT93" s="4"/>
      <c r="AMU93" s="4"/>
      <c r="AMV93" s="4"/>
      <c r="AMW93" s="4"/>
      <c r="AMX93" s="38"/>
      <c r="AMY93" s="38"/>
      <c r="AMZ93" s="38"/>
      <c r="ANA93" s="38"/>
      <c r="ANB93" s="38"/>
      <c r="ANC93" s="38"/>
      <c r="AND93" s="38"/>
      <c r="ANE93" s="38"/>
      <c r="ANF93" s="38"/>
      <c r="ANG93" s="38"/>
      <c r="ANK93" s="0"/>
      <c r="ANL93" s="0"/>
      <c r="ANM93" s="0"/>
      <c r="XFD93" s="0"/>
    </row>
    <row r="94" s="6" customFormat="true" ht="15" hidden="false" customHeight="true" outlineLevel="0" collapsed="false">
      <c r="A94" s="1" t="n">
        <v>39</v>
      </c>
      <c r="B94" s="1" t="n">
        <v>39</v>
      </c>
      <c r="C94" s="2" t="s">
        <v>63</v>
      </c>
      <c r="D94" s="3" t="n">
        <v>-0.11278</v>
      </c>
      <c r="E94" s="3" t="n">
        <v>-0.0314381</v>
      </c>
      <c r="F94" s="3" t="n">
        <v>0.865698918533962</v>
      </c>
      <c r="G94" s="3" t="n">
        <v>0.0283065</v>
      </c>
      <c r="H94" s="3" t="n">
        <v>0.0722436</v>
      </c>
      <c r="I94" s="3" t="n">
        <v>1.10577903984624</v>
      </c>
      <c r="J94" s="3" t="n">
        <v>0.0221012</v>
      </c>
      <c r="K94" s="3" t="n">
        <v>-0.0329023</v>
      </c>
      <c r="L94" s="3" t="n">
        <v>0.989257022430325</v>
      </c>
      <c r="M94" s="3" t="n">
        <v>0.939533033521564</v>
      </c>
      <c r="N94" s="3" t="n">
        <v>1.007934512721</v>
      </c>
      <c r="O94" s="3" t="n">
        <v>0.946987770327836</v>
      </c>
      <c r="P94" s="4" t="n">
        <v>1</v>
      </c>
      <c r="Q94" s="6" t="n">
        <v>2</v>
      </c>
      <c r="R94" s="6" t="n">
        <v>2</v>
      </c>
      <c r="S94" s="4" t="n">
        <v>7</v>
      </c>
      <c r="T94" s="4" t="n">
        <v>7</v>
      </c>
      <c r="U94" s="3" t="s">
        <v>74</v>
      </c>
      <c r="V94" s="3" t="n">
        <v>46</v>
      </c>
      <c r="W94" s="3" t="n">
        <v>83.9</v>
      </c>
      <c r="X94" s="2" t="s">
        <v>69</v>
      </c>
      <c r="Y94" s="8" t="s">
        <v>69</v>
      </c>
      <c r="Z94" s="84" t="n">
        <v>42018</v>
      </c>
      <c r="AA94" s="2" t="s">
        <v>80</v>
      </c>
      <c r="AB94" s="3" t="s">
        <v>74</v>
      </c>
      <c r="AC94" s="4" t="n">
        <v>23</v>
      </c>
      <c r="AD94" s="4" t="n">
        <v>2</v>
      </c>
      <c r="AE94" s="4" t="s">
        <v>91</v>
      </c>
      <c r="AF94" s="4" t="n">
        <v>7</v>
      </c>
      <c r="AG94" s="4" t="s">
        <v>92</v>
      </c>
      <c r="AH94" s="4" t="n">
        <v>8</v>
      </c>
      <c r="AI94" s="4" t="s">
        <v>77</v>
      </c>
      <c r="AJ94" s="2" t="s">
        <v>70</v>
      </c>
      <c r="AK94" s="3" t="n">
        <v>46</v>
      </c>
      <c r="AL94" s="4" t="n">
        <v>5</v>
      </c>
      <c r="AM94" s="2" t="s">
        <v>69</v>
      </c>
      <c r="AN94" s="2"/>
      <c r="AO94" s="2"/>
      <c r="AP94" s="2"/>
      <c r="AQ94" s="2"/>
      <c r="AR94" s="2"/>
      <c r="AS94" s="2"/>
      <c r="AT94" s="2"/>
      <c r="AU94" s="2" t="n">
        <v>104</v>
      </c>
      <c r="AV94" s="2" t="n">
        <v>104</v>
      </c>
      <c r="AW94" s="85" t="s">
        <v>69</v>
      </c>
      <c r="AX94" s="86" t="s">
        <v>72</v>
      </c>
      <c r="AY94" s="87" t="n">
        <v>1</v>
      </c>
      <c r="AZ94" s="87" t="n">
        <v>1</v>
      </c>
      <c r="BA94" s="89" t="s">
        <v>72</v>
      </c>
      <c r="BB94" s="53"/>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5"/>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L94" s="4"/>
      <c r="OM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4"/>
      <c r="QS94" s="4"/>
      <c r="QT94" s="4"/>
      <c r="QU94" s="4"/>
      <c r="QV94" s="4"/>
      <c r="QW94" s="4"/>
      <c r="QX94" s="4"/>
      <c r="QY94" s="4"/>
      <c r="QZ94" s="4"/>
      <c r="RA94" s="4"/>
      <c r="RB94" s="4"/>
      <c r="RC94" s="4"/>
      <c r="RD94" s="4"/>
      <c r="RE94" s="4"/>
      <c r="RF94" s="4"/>
      <c r="RG94" s="4"/>
      <c r="RH94" s="4"/>
      <c r="RI94" s="4"/>
      <c r="RJ94" s="4"/>
      <c r="RK94" s="4"/>
      <c r="RL94" s="4"/>
      <c r="RM94" s="4"/>
      <c r="RN94" s="4"/>
      <c r="RO94" s="4"/>
      <c r="RP94" s="4"/>
      <c r="RQ94" s="4"/>
      <c r="RR94" s="4"/>
      <c r="RS94" s="4"/>
      <c r="RT94" s="4"/>
      <c r="RU94" s="4"/>
      <c r="RV94" s="4"/>
      <c r="RW94" s="4"/>
      <c r="RX94" s="4"/>
      <c r="RY94" s="4"/>
      <c r="RZ94" s="4"/>
      <c r="SA94" s="4"/>
      <c r="SB94" s="4"/>
      <c r="SC94" s="4"/>
      <c r="SD94" s="4"/>
      <c r="SE94" s="4"/>
      <c r="SF94" s="4"/>
      <c r="SG94" s="4"/>
      <c r="SH94" s="4"/>
      <c r="SI94" s="4"/>
      <c r="SJ94" s="4"/>
      <c r="SK94" s="4"/>
      <c r="SL94" s="4"/>
      <c r="SM94" s="4"/>
      <c r="SN94" s="4"/>
      <c r="SO94" s="4"/>
      <c r="SP94" s="4"/>
      <c r="SQ94" s="4"/>
      <c r="SR94" s="4"/>
      <c r="SS94" s="4"/>
      <c r="ST94" s="4"/>
      <c r="SU94" s="4"/>
      <c r="SV94" s="4"/>
      <c r="SW94" s="4"/>
      <c r="SX94" s="4"/>
      <c r="SY94" s="4"/>
      <c r="SZ94" s="4"/>
      <c r="TA94" s="4"/>
      <c r="TB94" s="4"/>
      <c r="TC94" s="4"/>
      <c r="TD94" s="4"/>
      <c r="TE94" s="4"/>
      <c r="TF94" s="4"/>
      <c r="TG94" s="4"/>
      <c r="TH94" s="4"/>
      <c r="TI94" s="4"/>
      <c r="TJ94" s="4"/>
      <c r="TK94" s="4"/>
      <c r="TL94" s="4"/>
      <c r="TM94" s="4"/>
      <c r="TN94" s="4"/>
      <c r="TO94" s="4"/>
      <c r="TP94" s="4"/>
      <c r="TQ94" s="4"/>
      <c r="TR94" s="4"/>
      <c r="TS94" s="4"/>
      <c r="TT94" s="4"/>
      <c r="TU94" s="4"/>
      <c r="TV94" s="4"/>
      <c r="TW94" s="4"/>
      <c r="TX94" s="4"/>
      <c r="TY94" s="4"/>
      <c r="TZ94" s="4"/>
      <c r="UA94" s="4"/>
      <c r="UB94" s="4"/>
      <c r="UC94" s="4"/>
      <c r="UD94" s="4"/>
      <c r="UE94" s="4"/>
      <c r="UF94" s="4"/>
      <c r="UG94" s="4"/>
      <c r="UH94" s="4"/>
      <c r="UI94" s="4"/>
      <c r="UJ94" s="4"/>
      <c r="UK94" s="4"/>
      <c r="UL94" s="4"/>
      <c r="UM94" s="4"/>
      <c r="UN94" s="4"/>
      <c r="UO94" s="4"/>
      <c r="UP94" s="4"/>
      <c r="UQ94" s="4"/>
      <c r="UR94" s="4"/>
      <c r="US94" s="4"/>
      <c r="UT94" s="4"/>
      <c r="UU94" s="4"/>
      <c r="UV94" s="4"/>
      <c r="UW94" s="4"/>
      <c r="UX94" s="4"/>
      <c r="UY94" s="4"/>
      <c r="UZ94" s="4"/>
      <c r="VA94" s="4"/>
      <c r="VB94" s="4"/>
      <c r="VC94" s="4"/>
      <c r="VD94" s="4"/>
      <c r="VE94" s="4"/>
      <c r="VF94" s="4"/>
      <c r="VG94" s="4"/>
      <c r="VH94" s="4"/>
      <c r="VI94" s="4"/>
      <c r="VJ94" s="4"/>
      <c r="VK94" s="4"/>
      <c r="VL94" s="4"/>
      <c r="VM94" s="4"/>
      <c r="VN94" s="4"/>
      <c r="VO94" s="4"/>
      <c r="VP94" s="4"/>
      <c r="VQ94" s="4"/>
      <c r="VR94" s="4"/>
      <c r="VS94" s="4"/>
      <c r="VT94" s="4"/>
      <c r="VU94" s="4"/>
      <c r="VV94" s="4"/>
      <c r="VW94" s="4"/>
      <c r="VX94" s="4"/>
      <c r="VY94" s="4"/>
      <c r="VZ94" s="4"/>
      <c r="WA94" s="4"/>
      <c r="WB94" s="4"/>
      <c r="WC94" s="4"/>
      <c r="WD94" s="4"/>
      <c r="WE94" s="4"/>
      <c r="WF94" s="4"/>
      <c r="WG94" s="4"/>
      <c r="WH94" s="4"/>
      <c r="WI94" s="4"/>
      <c r="WJ94" s="4"/>
      <c r="WK94" s="4"/>
      <c r="WL94" s="4"/>
      <c r="WM94" s="4"/>
      <c r="WN94" s="4"/>
      <c r="WO94" s="4"/>
      <c r="WP94" s="4"/>
      <c r="WQ94" s="4"/>
      <c r="WR94" s="4"/>
      <c r="WS94" s="4"/>
      <c r="WT94" s="4"/>
      <c r="WU94" s="4"/>
      <c r="WV94" s="4"/>
      <c r="WW94" s="4"/>
      <c r="WX94" s="4"/>
      <c r="WY94" s="4"/>
      <c r="WZ94" s="4"/>
      <c r="XA94" s="4"/>
      <c r="XB94" s="4"/>
      <c r="XC94" s="4"/>
      <c r="XD94" s="4"/>
      <c r="XE94" s="4"/>
      <c r="XF94" s="4"/>
      <c r="XG94" s="4"/>
      <c r="XH94" s="4"/>
      <c r="XI94" s="4"/>
      <c r="XJ94" s="4"/>
      <c r="XK94" s="4"/>
      <c r="XL94" s="4"/>
      <c r="XM94" s="4"/>
      <c r="XN94" s="4"/>
      <c r="XO94" s="4"/>
      <c r="XP94" s="4"/>
      <c r="XQ94" s="4"/>
      <c r="XR94" s="4"/>
      <c r="XS94" s="4"/>
      <c r="XT94" s="4"/>
      <c r="XU94" s="4"/>
      <c r="XV94" s="4"/>
      <c r="XW94" s="4"/>
      <c r="XX94" s="4"/>
      <c r="XY94" s="4"/>
      <c r="XZ94" s="4"/>
      <c r="YA94" s="4"/>
      <c r="YB94" s="4"/>
      <c r="YC94" s="4"/>
      <c r="YD94" s="4"/>
      <c r="YE94" s="4"/>
      <c r="YF94" s="4"/>
      <c r="YG94" s="4"/>
      <c r="YH94" s="4"/>
      <c r="YI94" s="4"/>
      <c r="YJ94" s="4"/>
      <c r="YK94" s="4"/>
      <c r="YL94" s="4"/>
      <c r="YM94" s="4"/>
      <c r="YN94" s="4"/>
      <c r="YO94" s="4"/>
      <c r="YP94" s="4"/>
      <c r="YQ94" s="4"/>
      <c r="YR94" s="4"/>
      <c r="YS94" s="4"/>
      <c r="YT94" s="4"/>
      <c r="YU94" s="4"/>
      <c r="YV94" s="4"/>
      <c r="YW94" s="4"/>
      <c r="YX94" s="4"/>
      <c r="YY94" s="4"/>
      <c r="YZ94" s="4"/>
      <c r="ZA94" s="4"/>
      <c r="ZB94" s="4"/>
      <c r="ZC94" s="4"/>
      <c r="ZD94" s="4"/>
      <c r="ZE94" s="4"/>
      <c r="ZF94" s="4"/>
      <c r="ZG94" s="4"/>
      <c r="ZH94" s="4"/>
      <c r="ZI94" s="4"/>
      <c r="ZJ94" s="4"/>
      <c r="ZK94" s="4"/>
      <c r="ZL94" s="4"/>
      <c r="ZM94" s="4"/>
      <c r="ZN94" s="4"/>
      <c r="ZO94" s="4"/>
      <c r="ZP94" s="4"/>
      <c r="ZQ94" s="4"/>
      <c r="ZR94" s="4"/>
      <c r="ZS94" s="4"/>
      <c r="ZT94" s="4"/>
      <c r="ZU94" s="4"/>
      <c r="ZV94" s="4"/>
      <c r="ZW94" s="4"/>
      <c r="ZX94" s="4"/>
      <c r="ZY94" s="4"/>
      <c r="ZZ94" s="4"/>
      <c r="AAA94" s="4"/>
      <c r="AAB94" s="4"/>
      <c r="AAC94" s="4"/>
      <c r="AAD94" s="4"/>
      <c r="AAE94" s="4"/>
      <c r="AAF94" s="4"/>
      <c r="AAG94" s="4"/>
      <c r="AAH94" s="4"/>
      <c r="AAI94" s="4"/>
      <c r="AAJ94" s="4"/>
      <c r="AAK94" s="4"/>
      <c r="AAL94" s="4"/>
      <c r="AAM94" s="4"/>
      <c r="AAN94" s="4"/>
      <c r="AAO94" s="4"/>
      <c r="AAP94" s="4"/>
      <c r="AAQ94" s="4"/>
      <c r="AAR94" s="4"/>
      <c r="AAS94" s="4"/>
      <c r="AAT94" s="4"/>
      <c r="AAU94" s="4"/>
      <c r="AAV94" s="4"/>
      <c r="AAW94" s="4"/>
      <c r="AAX94" s="4"/>
      <c r="AAY94" s="4"/>
      <c r="AAZ94" s="4"/>
      <c r="ABA94" s="4"/>
      <c r="ABB94" s="4"/>
      <c r="ABC94" s="4"/>
      <c r="ABD94" s="4"/>
      <c r="ABE94" s="4"/>
      <c r="ABF94" s="4"/>
      <c r="ABG94" s="4"/>
      <c r="ABH94" s="4"/>
      <c r="ABI94" s="4"/>
      <c r="ABJ94" s="4"/>
      <c r="ABK94" s="4"/>
      <c r="ABL94" s="4"/>
      <c r="ABM94" s="4"/>
      <c r="ABN94" s="4"/>
      <c r="ABO94" s="4"/>
      <c r="ABP94" s="4"/>
      <c r="ABQ94" s="4"/>
      <c r="ABR94" s="4"/>
      <c r="ABS94" s="4"/>
      <c r="ABT94" s="4"/>
      <c r="ABU94" s="4"/>
      <c r="ABV94" s="4"/>
      <c r="ABW94" s="4"/>
      <c r="ABX94" s="4"/>
      <c r="ABY94" s="4"/>
      <c r="ABZ94" s="4"/>
      <c r="ACA94" s="4"/>
      <c r="ACB94" s="4"/>
      <c r="ACC94" s="4"/>
      <c r="ACD94" s="4"/>
      <c r="ACE94" s="4"/>
      <c r="ACF94" s="4"/>
      <c r="ACG94" s="4"/>
      <c r="ACH94" s="4"/>
      <c r="ACI94" s="4"/>
      <c r="ACJ94" s="4"/>
      <c r="ACK94" s="4"/>
      <c r="ACL94" s="4"/>
      <c r="ACM94" s="4"/>
      <c r="ACN94" s="4"/>
      <c r="ACO94" s="4"/>
      <c r="ACP94" s="4"/>
      <c r="ACQ94" s="4"/>
      <c r="ACR94" s="4"/>
      <c r="ACS94" s="4"/>
      <c r="ACT94" s="4"/>
      <c r="ACU94" s="4"/>
      <c r="ACV94" s="4"/>
      <c r="ACW94" s="4"/>
      <c r="ACX94" s="4"/>
      <c r="ACY94" s="4"/>
      <c r="ACZ94" s="4"/>
      <c r="ADA94" s="4"/>
      <c r="ADB94" s="4"/>
      <c r="ADC94" s="4"/>
      <c r="ADD94" s="4"/>
      <c r="ADE94" s="4"/>
      <c r="ADF94" s="4"/>
      <c r="ADG94" s="4"/>
      <c r="ADH94" s="4"/>
      <c r="ADI94" s="4"/>
      <c r="ADJ94" s="4"/>
      <c r="ADK94" s="4"/>
      <c r="ADL94" s="4"/>
      <c r="ADM94" s="4"/>
      <c r="ADN94" s="4"/>
      <c r="ADO94" s="4"/>
      <c r="ADP94" s="4"/>
      <c r="ADQ94" s="4"/>
      <c r="ADR94" s="4"/>
      <c r="ADS94" s="4"/>
      <c r="ADT94" s="4"/>
      <c r="ADU94" s="4"/>
      <c r="ADV94" s="4"/>
      <c r="ADW94" s="4"/>
      <c r="ADX94" s="4"/>
      <c r="ADY94" s="4"/>
      <c r="ADZ94" s="4"/>
      <c r="AEA94" s="4"/>
      <c r="AEB94" s="4"/>
      <c r="AEC94" s="4"/>
      <c r="AED94" s="4"/>
      <c r="AEE94" s="4"/>
      <c r="AEF94" s="4"/>
      <c r="AEG94" s="4"/>
      <c r="AEH94" s="4"/>
      <c r="AEI94" s="4"/>
      <c r="AEJ94" s="4"/>
      <c r="AEK94" s="4"/>
      <c r="AEL94" s="4"/>
      <c r="AEM94" s="4"/>
      <c r="AEN94" s="4"/>
      <c r="AEO94" s="4"/>
      <c r="AEP94" s="4"/>
      <c r="AEQ94" s="4"/>
      <c r="AER94" s="4"/>
      <c r="AES94" s="4"/>
      <c r="AET94" s="4"/>
      <c r="AEU94" s="4"/>
      <c r="AEV94" s="4"/>
      <c r="AEW94" s="4"/>
      <c r="AEX94" s="4"/>
      <c r="AEY94" s="4"/>
      <c r="AEZ94" s="4"/>
      <c r="AFA94" s="4"/>
      <c r="AFB94" s="4"/>
      <c r="AFC94" s="4"/>
      <c r="AFD94" s="4"/>
      <c r="AFE94" s="4"/>
      <c r="AFF94" s="4"/>
      <c r="AFG94" s="4"/>
      <c r="AFH94" s="4"/>
      <c r="AFI94" s="4"/>
      <c r="AFJ94" s="4"/>
      <c r="AFK94" s="4"/>
      <c r="AFL94" s="4"/>
      <c r="AFM94" s="4"/>
      <c r="AFN94" s="4"/>
      <c r="AFO94" s="4"/>
      <c r="AFP94" s="4"/>
      <c r="AFQ94" s="4"/>
      <c r="AFR94" s="4"/>
      <c r="AFS94" s="4"/>
      <c r="AFT94" s="4"/>
      <c r="AFU94" s="4"/>
      <c r="AFV94" s="4"/>
      <c r="AFW94" s="4"/>
      <c r="AFX94" s="4"/>
      <c r="AFY94" s="4"/>
      <c r="AFZ94" s="4"/>
      <c r="AGA94" s="4"/>
      <c r="AGB94" s="4"/>
      <c r="AGC94" s="4"/>
      <c r="AGD94" s="4"/>
      <c r="AGE94" s="4"/>
      <c r="AGF94" s="4"/>
      <c r="AGG94" s="4"/>
      <c r="AGH94" s="4"/>
      <c r="AGI94" s="4"/>
      <c r="AGJ94" s="4"/>
      <c r="AGK94" s="4"/>
      <c r="AGL94" s="4"/>
      <c r="AGM94" s="4"/>
      <c r="AGN94" s="4"/>
      <c r="AGO94" s="4"/>
      <c r="AGP94" s="4"/>
      <c r="AGQ94" s="4"/>
      <c r="AGR94" s="4"/>
      <c r="AGS94" s="4"/>
      <c r="AGT94" s="4"/>
      <c r="AGU94" s="4"/>
      <c r="AGV94" s="4"/>
      <c r="AGW94" s="4"/>
      <c r="AGX94" s="4"/>
      <c r="AGY94" s="4"/>
      <c r="AGZ94" s="4"/>
      <c r="AHA94" s="4"/>
      <c r="AHB94" s="4"/>
      <c r="AHC94" s="4"/>
      <c r="AHD94" s="4"/>
      <c r="AHE94" s="4"/>
      <c r="AHF94" s="4"/>
      <c r="AHG94" s="4"/>
      <c r="AHH94" s="4"/>
      <c r="AHI94" s="4"/>
      <c r="AHJ94" s="4"/>
      <c r="AHK94" s="4"/>
      <c r="AHL94" s="4"/>
      <c r="AHM94" s="4"/>
      <c r="AHN94" s="4"/>
      <c r="AHO94" s="4"/>
      <c r="AHP94" s="4"/>
      <c r="AHQ94" s="4"/>
      <c r="AHR94" s="4"/>
      <c r="AHS94" s="4"/>
      <c r="AHT94" s="4"/>
      <c r="AHU94" s="4"/>
      <c r="AHV94" s="4"/>
      <c r="AHW94" s="4"/>
      <c r="AHX94" s="4"/>
      <c r="AHY94" s="4"/>
      <c r="AHZ94" s="4"/>
      <c r="AIA94" s="4"/>
      <c r="AIB94" s="4"/>
      <c r="AIC94" s="4"/>
      <c r="AID94" s="4"/>
      <c r="AIE94" s="4"/>
      <c r="AIF94" s="4"/>
      <c r="AIG94" s="4"/>
      <c r="AIH94" s="4"/>
      <c r="AII94" s="4"/>
      <c r="AIJ94" s="4"/>
      <c r="AIK94" s="4"/>
      <c r="AIL94" s="4"/>
      <c r="AIM94" s="4"/>
      <c r="AIN94" s="4"/>
      <c r="AIO94" s="4"/>
      <c r="AIP94" s="4"/>
      <c r="AIQ94" s="4"/>
      <c r="AIR94" s="4"/>
      <c r="AIS94" s="4"/>
      <c r="AIT94" s="4"/>
      <c r="AIU94" s="4"/>
      <c r="AIV94" s="4"/>
      <c r="AIW94" s="4"/>
      <c r="AIX94" s="4"/>
      <c r="AIY94" s="4"/>
      <c r="AIZ94" s="4"/>
      <c r="AJA94" s="4"/>
      <c r="AJB94" s="4"/>
      <c r="AJC94" s="4"/>
      <c r="AJD94" s="4"/>
      <c r="AJE94" s="4"/>
      <c r="AJF94" s="4"/>
      <c r="AJG94" s="4"/>
      <c r="AJH94" s="4"/>
      <c r="AJI94" s="4"/>
      <c r="AJJ94" s="4"/>
      <c r="AJK94" s="4"/>
      <c r="AJL94" s="4"/>
      <c r="AJM94" s="4"/>
      <c r="AJN94" s="4"/>
      <c r="AJO94" s="4"/>
      <c r="AJP94" s="4"/>
      <c r="AJQ94" s="4"/>
      <c r="AJR94" s="4"/>
      <c r="AJS94" s="4"/>
      <c r="AJT94" s="4"/>
      <c r="AJU94" s="4"/>
      <c r="AJV94" s="4"/>
      <c r="AJW94" s="4"/>
      <c r="AJX94" s="4"/>
      <c r="AJY94" s="4"/>
      <c r="AJZ94" s="4"/>
      <c r="AKA94" s="4"/>
      <c r="AKB94" s="4"/>
      <c r="AKC94" s="4"/>
      <c r="AKD94" s="4"/>
      <c r="AKE94" s="4"/>
      <c r="AKF94" s="4"/>
      <c r="AKG94" s="4"/>
      <c r="AKH94" s="4"/>
      <c r="AKI94" s="4"/>
      <c r="AKJ94" s="4"/>
      <c r="AKK94" s="4"/>
      <c r="AKL94" s="4"/>
      <c r="AKM94" s="4"/>
      <c r="AKN94" s="4"/>
      <c r="AKO94" s="4"/>
      <c r="AKP94" s="4"/>
      <c r="AKQ94" s="4"/>
      <c r="AKR94" s="4"/>
      <c r="AKS94" s="4"/>
      <c r="AKT94" s="4"/>
      <c r="AKU94" s="4"/>
      <c r="AKV94" s="4"/>
      <c r="AKW94" s="4"/>
      <c r="AKX94" s="4"/>
      <c r="AKY94" s="4"/>
      <c r="AKZ94" s="4"/>
      <c r="ALA94" s="4"/>
      <c r="ALB94" s="4"/>
      <c r="ALC94" s="4"/>
      <c r="ALD94" s="4"/>
      <c r="ALE94" s="4"/>
      <c r="ALF94" s="4"/>
      <c r="ALG94" s="4"/>
      <c r="ALH94" s="4"/>
      <c r="ALI94" s="4"/>
      <c r="ALJ94" s="4"/>
      <c r="ALK94" s="4"/>
      <c r="ALL94" s="4"/>
      <c r="ALM94" s="4"/>
      <c r="ALN94" s="4"/>
      <c r="ALO94" s="4"/>
      <c r="ALP94" s="4"/>
      <c r="ALQ94" s="4"/>
      <c r="ALR94" s="4"/>
      <c r="ALS94" s="4"/>
      <c r="ALT94" s="4"/>
      <c r="ALU94" s="4"/>
      <c r="ALV94" s="4"/>
      <c r="ALW94" s="4"/>
      <c r="ALX94" s="4"/>
      <c r="ALY94" s="4"/>
      <c r="ALZ94" s="4"/>
      <c r="AMA94" s="4"/>
      <c r="AMB94" s="4"/>
      <c r="AMC94" s="4"/>
      <c r="AMD94" s="4"/>
      <c r="AME94" s="4"/>
      <c r="AMF94" s="4"/>
      <c r="AMG94" s="4"/>
      <c r="AMH94" s="4"/>
      <c r="AMI94" s="4"/>
      <c r="AMJ94" s="4"/>
      <c r="AMK94" s="4"/>
      <c r="AML94" s="4"/>
      <c r="AMM94" s="4"/>
      <c r="AMN94" s="4"/>
      <c r="AMO94" s="4"/>
      <c r="AMP94" s="4"/>
      <c r="AMQ94" s="4"/>
      <c r="AMR94" s="4"/>
      <c r="AMS94" s="4"/>
      <c r="AMT94" s="4"/>
      <c r="AMU94" s="4"/>
      <c r="AMV94" s="4"/>
      <c r="AMW94" s="4"/>
      <c r="AMX94" s="38"/>
      <c r="AMY94" s="38"/>
      <c r="AMZ94" s="38"/>
      <c r="ANA94" s="38"/>
      <c r="ANB94" s="38"/>
      <c r="ANC94" s="38"/>
      <c r="AND94" s="38"/>
      <c r="ANE94" s="38"/>
      <c r="ANF94" s="38"/>
      <c r="ANG94" s="38"/>
      <c r="ANK94" s="0"/>
      <c r="ANL94" s="0"/>
      <c r="ANM94" s="0"/>
      <c r="XFD94" s="0"/>
    </row>
    <row r="95" s="6" customFormat="true" ht="15" hidden="false" customHeight="true" outlineLevel="0" collapsed="false">
      <c r="A95" s="1" t="n">
        <v>40</v>
      </c>
      <c r="B95" s="1" t="n">
        <v>40</v>
      </c>
      <c r="C95" s="2" t="s">
        <v>63</v>
      </c>
      <c r="D95" s="3" t="n">
        <v>-0.112613</v>
      </c>
      <c r="E95" s="3" t="n">
        <v>-0.0321473</v>
      </c>
      <c r="F95" s="3" t="n">
        <v>0.865229663806785</v>
      </c>
      <c r="G95" s="3" t="n">
        <v>0.0281581</v>
      </c>
      <c r="H95" s="3" t="n">
        <v>0.0738668</v>
      </c>
      <c r="I95" s="3" t="n">
        <v>1.10741104591968</v>
      </c>
      <c r="J95" s="3" t="n">
        <v>0.0223002</v>
      </c>
      <c r="K95" s="3" t="n">
        <v>-0.0335543</v>
      </c>
      <c r="L95" s="3" t="n">
        <v>0.988808990486061</v>
      </c>
      <c r="M95" s="3" t="n">
        <v>0.939737498154603</v>
      </c>
      <c r="N95" s="3" t="n">
        <v>1.00819862616068</v>
      </c>
      <c r="O95" s="3" t="n">
        <v>0.947442054591144</v>
      </c>
      <c r="P95" s="4" t="n">
        <v>1</v>
      </c>
      <c r="Q95" s="6" t="n">
        <v>2</v>
      </c>
      <c r="R95" s="6" t="n">
        <v>2</v>
      </c>
      <c r="S95" s="4" t="n">
        <v>7</v>
      </c>
      <c r="T95" s="4" t="n">
        <v>7</v>
      </c>
      <c r="U95" s="3" t="s">
        <v>74</v>
      </c>
      <c r="V95" s="3" t="n">
        <v>40.6</v>
      </c>
      <c r="W95" s="3" t="n">
        <v>64.4</v>
      </c>
      <c r="X95" s="2" t="s">
        <v>69</v>
      </c>
      <c r="Y95" s="8" t="s">
        <v>69</v>
      </c>
      <c r="Z95" s="84" t="n">
        <v>42018</v>
      </c>
      <c r="AA95" s="2" t="s">
        <v>80</v>
      </c>
      <c r="AB95" s="3" t="s">
        <v>74</v>
      </c>
      <c r="AC95" s="4" t="n">
        <v>23</v>
      </c>
      <c r="AD95" s="4" t="n">
        <v>2</v>
      </c>
      <c r="AE95" s="4" t="s">
        <v>91</v>
      </c>
      <c r="AF95" s="4" t="n">
        <v>7</v>
      </c>
      <c r="AG95" s="4" t="s">
        <v>92</v>
      </c>
      <c r="AH95" s="4" t="n">
        <v>8</v>
      </c>
      <c r="AI95" s="4" t="s">
        <v>79</v>
      </c>
      <c r="AJ95" s="2" t="s">
        <v>70</v>
      </c>
      <c r="AK95" s="3" t="n">
        <v>40.6</v>
      </c>
      <c r="AL95" s="4" t="n">
        <v>5</v>
      </c>
      <c r="AM95" s="2" t="s">
        <v>69</v>
      </c>
      <c r="AN95" s="2"/>
      <c r="AO95" s="2"/>
      <c r="AP95" s="2"/>
      <c r="AQ95" s="2"/>
      <c r="AR95" s="2"/>
      <c r="AS95" s="2"/>
      <c r="AT95" s="2"/>
      <c r="AU95" s="2" t="n">
        <v>104</v>
      </c>
      <c r="AV95" s="2" t="n">
        <v>104</v>
      </c>
      <c r="AW95" s="85" t="s">
        <v>69</v>
      </c>
      <c r="AX95" s="86" t="s">
        <v>72</v>
      </c>
      <c r="AY95" s="87" t="n">
        <v>1</v>
      </c>
      <c r="AZ95" s="87" t="n">
        <v>1</v>
      </c>
      <c r="BA95" s="89" t="s">
        <v>72</v>
      </c>
      <c r="BB95" s="65"/>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5"/>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c r="OL95" s="4"/>
      <c r="OM95" s="4"/>
      <c r="ON95" s="4"/>
      <c r="OO95" s="4"/>
      <c r="OP95" s="4"/>
      <c r="OQ95" s="4"/>
      <c r="OR95" s="4"/>
      <c r="OS95" s="4"/>
      <c r="OT95" s="4"/>
      <c r="OU95" s="4"/>
      <c r="OV95" s="4"/>
      <c r="OW95" s="4"/>
      <c r="OX95" s="4"/>
      <c r="OY95" s="4"/>
      <c r="OZ95" s="4"/>
      <c r="PA95" s="4"/>
      <c r="PB95" s="4"/>
      <c r="PC95" s="4"/>
      <c r="PD95" s="4"/>
      <c r="PE95" s="4"/>
      <c r="PF95" s="4"/>
      <c r="PG95" s="4"/>
      <c r="PH95" s="4"/>
      <c r="PI95" s="4"/>
      <c r="PJ95" s="4"/>
      <c r="PK95" s="4"/>
      <c r="PL95" s="4"/>
      <c r="PM95" s="4"/>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4"/>
      <c r="QS95" s="4"/>
      <c r="QT95" s="4"/>
      <c r="QU95" s="4"/>
      <c r="QV95" s="4"/>
      <c r="QW95" s="4"/>
      <c r="QX95" s="4"/>
      <c r="QY95" s="4"/>
      <c r="QZ95" s="4"/>
      <c r="RA95" s="4"/>
      <c r="RB95" s="4"/>
      <c r="RC95" s="4"/>
      <c r="RD95" s="4"/>
      <c r="RE95" s="4"/>
      <c r="RF95" s="4"/>
      <c r="RG95" s="4"/>
      <c r="RH95" s="4"/>
      <c r="RI95" s="4"/>
      <c r="RJ95" s="4"/>
      <c r="RK95" s="4"/>
      <c r="RL95" s="4"/>
      <c r="RM95" s="4"/>
      <c r="RN95" s="4"/>
      <c r="RO95" s="4"/>
      <c r="RP95" s="4"/>
      <c r="RQ95" s="4"/>
      <c r="RR95" s="4"/>
      <c r="RS95" s="4"/>
      <c r="RT95" s="4"/>
      <c r="RU95" s="4"/>
      <c r="RV95" s="4"/>
      <c r="RW95" s="4"/>
      <c r="RX95" s="4"/>
      <c r="RY95" s="4"/>
      <c r="RZ95" s="4"/>
      <c r="SA95" s="4"/>
      <c r="SB95" s="4"/>
      <c r="SC95" s="4"/>
      <c r="SD95" s="4"/>
      <c r="SE95" s="4"/>
      <c r="SF95" s="4"/>
      <c r="SG95" s="4"/>
      <c r="SH95" s="4"/>
      <c r="SI95" s="4"/>
      <c r="SJ95" s="4"/>
      <c r="SK95" s="4"/>
      <c r="SL95" s="4"/>
      <c r="SM95" s="4"/>
      <c r="SN95" s="4"/>
      <c r="SO95" s="4"/>
      <c r="SP95" s="4"/>
      <c r="SQ95" s="4"/>
      <c r="SR95" s="4"/>
      <c r="SS95" s="4"/>
      <c r="ST95" s="4"/>
      <c r="SU95" s="4"/>
      <c r="SV95" s="4"/>
      <c r="SW95" s="4"/>
      <c r="SX95" s="4"/>
      <c r="SY95" s="4"/>
      <c r="SZ95" s="4"/>
      <c r="TA95" s="4"/>
      <c r="TB95" s="4"/>
      <c r="TC95" s="4"/>
      <c r="TD95" s="4"/>
      <c r="TE95" s="4"/>
      <c r="TF95" s="4"/>
      <c r="TG95" s="4"/>
      <c r="TH95" s="4"/>
      <c r="TI95" s="4"/>
      <c r="TJ95" s="4"/>
      <c r="TK95" s="4"/>
      <c r="TL95" s="4"/>
      <c r="TM95" s="4"/>
      <c r="TN95" s="4"/>
      <c r="TO95" s="4"/>
      <c r="TP95" s="4"/>
      <c r="TQ95" s="4"/>
      <c r="TR95" s="4"/>
      <c r="TS95" s="4"/>
      <c r="TT95" s="4"/>
      <c r="TU95" s="4"/>
      <c r="TV95" s="4"/>
      <c r="TW95" s="4"/>
      <c r="TX95" s="4"/>
      <c r="TY95" s="4"/>
      <c r="TZ95" s="4"/>
      <c r="UA95" s="4"/>
      <c r="UB95" s="4"/>
      <c r="UC95" s="4"/>
      <c r="UD95" s="4"/>
      <c r="UE95" s="4"/>
      <c r="UF95" s="4"/>
      <c r="UG95" s="4"/>
      <c r="UH95" s="4"/>
      <c r="UI95" s="4"/>
      <c r="UJ95" s="4"/>
      <c r="UK95" s="4"/>
      <c r="UL95" s="4"/>
      <c r="UM95" s="4"/>
      <c r="UN95" s="4"/>
      <c r="UO95" s="4"/>
      <c r="UP95" s="4"/>
      <c r="UQ95" s="4"/>
      <c r="UR95" s="4"/>
      <c r="US95" s="4"/>
      <c r="UT95" s="4"/>
      <c r="UU95" s="4"/>
      <c r="UV95" s="4"/>
      <c r="UW95" s="4"/>
      <c r="UX95" s="4"/>
      <c r="UY95" s="4"/>
      <c r="UZ95" s="4"/>
      <c r="VA95" s="4"/>
      <c r="VB95" s="4"/>
      <c r="VC95" s="4"/>
      <c r="VD95" s="4"/>
      <c r="VE95" s="4"/>
      <c r="VF95" s="4"/>
      <c r="VG95" s="4"/>
      <c r="VH95" s="4"/>
      <c r="VI95" s="4"/>
      <c r="VJ95" s="4"/>
      <c r="VK95" s="4"/>
      <c r="VL95" s="4"/>
      <c r="VM95" s="4"/>
      <c r="VN95" s="4"/>
      <c r="VO95" s="4"/>
      <c r="VP95" s="4"/>
      <c r="VQ95" s="4"/>
      <c r="VR95" s="4"/>
      <c r="VS95" s="4"/>
      <c r="VT95" s="4"/>
      <c r="VU95" s="4"/>
      <c r="VV95" s="4"/>
      <c r="VW95" s="4"/>
      <c r="VX95" s="4"/>
      <c r="VY95" s="4"/>
      <c r="VZ95" s="4"/>
      <c r="WA95" s="4"/>
      <c r="WB95" s="4"/>
      <c r="WC95" s="4"/>
      <c r="WD95" s="4"/>
      <c r="WE95" s="4"/>
      <c r="WF95" s="4"/>
      <c r="WG95" s="4"/>
      <c r="WH95" s="4"/>
      <c r="WI95" s="4"/>
      <c r="WJ95" s="4"/>
      <c r="WK95" s="4"/>
      <c r="WL95" s="4"/>
      <c r="WM95" s="4"/>
      <c r="WN95" s="4"/>
      <c r="WO95" s="4"/>
      <c r="WP95" s="4"/>
      <c r="WQ95" s="4"/>
      <c r="WR95" s="4"/>
      <c r="WS95" s="4"/>
      <c r="WT95" s="4"/>
      <c r="WU95" s="4"/>
      <c r="WV95" s="4"/>
      <c r="WW95" s="4"/>
      <c r="WX95" s="4"/>
      <c r="WY95" s="4"/>
      <c r="WZ95" s="4"/>
      <c r="XA95" s="4"/>
      <c r="XB95" s="4"/>
      <c r="XC95" s="4"/>
      <c r="XD95" s="4"/>
      <c r="XE95" s="4"/>
      <c r="XF95" s="4"/>
      <c r="XG95" s="4"/>
      <c r="XH95" s="4"/>
      <c r="XI95" s="4"/>
      <c r="XJ95" s="4"/>
      <c r="XK95" s="4"/>
      <c r="XL95" s="4"/>
      <c r="XM95" s="4"/>
      <c r="XN95" s="4"/>
      <c r="XO95" s="4"/>
      <c r="XP95" s="4"/>
      <c r="XQ95" s="4"/>
      <c r="XR95" s="4"/>
      <c r="XS95" s="4"/>
      <c r="XT95" s="4"/>
      <c r="XU95" s="4"/>
      <c r="XV95" s="4"/>
      <c r="XW95" s="4"/>
      <c r="XX95" s="4"/>
      <c r="XY95" s="4"/>
      <c r="XZ95" s="4"/>
      <c r="YA95" s="4"/>
      <c r="YB95" s="4"/>
      <c r="YC95" s="4"/>
      <c r="YD95" s="4"/>
      <c r="YE95" s="4"/>
      <c r="YF95" s="4"/>
      <c r="YG95" s="4"/>
      <c r="YH95" s="4"/>
      <c r="YI95" s="4"/>
      <c r="YJ95" s="4"/>
      <c r="YK95" s="4"/>
      <c r="YL95" s="4"/>
      <c r="YM95" s="4"/>
      <c r="YN95" s="4"/>
      <c r="YO95" s="4"/>
      <c r="YP95" s="4"/>
      <c r="YQ95" s="4"/>
      <c r="YR95" s="4"/>
      <c r="YS95" s="4"/>
      <c r="YT95" s="4"/>
      <c r="YU95" s="4"/>
      <c r="YV95" s="4"/>
      <c r="YW95" s="4"/>
      <c r="YX95" s="4"/>
      <c r="YY95" s="4"/>
      <c r="YZ95" s="4"/>
      <c r="ZA95" s="4"/>
      <c r="ZB95" s="4"/>
      <c r="ZC95" s="4"/>
      <c r="ZD95" s="4"/>
      <c r="ZE95" s="4"/>
      <c r="ZF95" s="4"/>
      <c r="ZG95" s="4"/>
      <c r="ZH95" s="4"/>
      <c r="ZI95" s="4"/>
      <c r="ZJ95" s="4"/>
      <c r="ZK95" s="4"/>
      <c r="ZL95" s="4"/>
      <c r="ZM95" s="4"/>
      <c r="ZN95" s="4"/>
      <c r="ZO95" s="4"/>
      <c r="ZP95" s="4"/>
      <c r="ZQ95" s="4"/>
      <c r="ZR95" s="4"/>
      <c r="ZS95" s="4"/>
      <c r="ZT95" s="4"/>
      <c r="ZU95" s="4"/>
      <c r="ZV95" s="4"/>
      <c r="ZW95" s="4"/>
      <c r="ZX95" s="4"/>
      <c r="ZY95" s="4"/>
      <c r="ZZ95" s="4"/>
      <c r="AAA95" s="4"/>
      <c r="AAB95" s="4"/>
      <c r="AAC95" s="4"/>
      <c r="AAD95" s="4"/>
      <c r="AAE95" s="4"/>
      <c r="AAF95" s="4"/>
      <c r="AAG95" s="4"/>
      <c r="AAH95" s="4"/>
      <c r="AAI95" s="4"/>
      <c r="AAJ95" s="4"/>
      <c r="AAK95" s="4"/>
      <c r="AAL95" s="4"/>
      <c r="AAM95" s="4"/>
      <c r="AAN95" s="4"/>
      <c r="AAO95" s="4"/>
      <c r="AAP95" s="4"/>
      <c r="AAQ95" s="4"/>
      <c r="AAR95" s="4"/>
      <c r="AAS95" s="4"/>
      <c r="AAT95" s="4"/>
      <c r="AAU95" s="4"/>
      <c r="AAV95" s="4"/>
      <c r="AAW95" s="4"/>
      <c r="AAX95" s="4"/>
      <c r="AAY95" s="4"/>
      <c r="AAZ95" s="4"/>
      <c r="ABA95" s="4"/>
      <c r="ABB95" s="4"/>
      <c r="ABC95" s="4"/>
      <c r="ABD95" s="4"/>
      <c r="ABE95" s="4"/>
      <c r="ABF95" s="4"/>
      <c r="ABG95" s="4"/>
      <c r="ABH95" s="4"/>
      <c r="ABI95" s="4"/>
      <c r="ABJ95" s="4"/>
      <c r="ABK95" s="4"/>
      <c r="ABL95" s="4"/>
      <c r="ABM95" s="4"/>
      <c r="ABN95" s="4"/>
      <c r="ABO95" s="4"/>
      <c r="ABP95" s="4"/>
      <c r="ABQ95" s="4"/>
      <c r="ABR95" s="4"/>
      <c r="ABS95" s="4"/>
      <c r="ABT95" s="4"/>
      <c r="ABU95" s="4"/>
      <c r="ABV95" s="4"/>
      <c r="ABW95" s="4"/>
      <c r="ABX95" s="4"/>
      <c r="ABY95" s="4"/>
      <c r="ABZ95" s="4"/>
      <c r="ACA95" s="4"/>
      <c r="ACB95" s="4"/>
      <c r="ACC95" s="4"/>
      <c r="ACD95" s="4"/>
      <c r="ACE95" s="4"/>
      <c r="ACF95" s="4"/>
      <c r="ACG95" s="4"/>
      <c r="ACH95" s="4"/>
      <c r="ACI95" s="4"/>
      <c r="ACJ95" s="4"/>
      <c r="ACK95" s="4"/>
      <c r="ACL95" s="4"/>
      <c r="ACM95" s="4"/>
      <c r="ACN95" s="4"/>
      <c r="ACO95" s="4"/>
      <c r="ACP95" s="4"/>
      <c r="ACQ95" s="4"/>
      <c r="ACR95" s="4"/>
      <c r="ACS95" s="4"/>
      <c r="ACT95" s="4"/>
      <c r="ACU95" s="4"/>
      <c r="ACV95" s="4"/>
      <c r="ACW95" s="4"/>
      <c r="ACX95" s="4"/>
      <c r="ACY95" s="4"/>
      <c r="ACZ95" s="4"/>
      <c r="ADA95" s="4"/>
      <c r="ADB95" s="4"/>
      <c r="ADC95" s="4"/>
      <c r="ADD95" s="4"/>
      <c r="ADE95" s="4"/>
      <c r="ADF95" s="4"/>
      <c r="ADG95" s="4"/>
      <c r="ADH95" s="4"/>
      <c r="ADI95" s="4"/>
      <c r="ADJ95" s="4"/>
      <c r="ADK95" s="4"/>
      <c r="ADL95" s="4"/>
      <c r="ADM95" s="4"/>
      <c r="ADN95" s="4"/>
      <c r="ADO95" s="4"/>
      <c r="ADP95" s="4"/>
      <c r="ADQ95" s="4"/>
      <c r="ADR95" s="4"/>
      <c r="ADS95" s="4"/>
      <c r="ADT95" s="4"/>
      <c r="ADU95" s="4"/>
      <c r="ADV95" s="4"/>
      <c r="ADW95" s="4"/>
      <c r="ADX95" s="4"/>
      <c r="ADY95" s="4"/>
      <c r="ADZ95" s="4"/>
      <c r="AEA95" s="4"/>
      <c r="AEB95" s="4"/>
      <c r="AEC95" s="4"/>
      <c r="AED95" s="4"/>
      <c r="AEE95" s="4"/>
      <c r="AEF95" s="4"/>
      <c r="AEG95" s="4"/>
      <c r="AEH95" s="4"/>
      <c r="AEI95" s="4"/>
      <c r="AEJ95" s="4"/>
      <c r="AEK95" s="4"/>
      <c r="AEL95" s="4"/>
      <c r="AEM95" s="4"/>
      <c r="AEN95" s="4"/>
      <c r="AEO95" s="4"/>
      <c r="AEP95" s="4"/>
      <c r="AEQ95" s="4"/>
      <c r="AER95" s="4"/>
      <c r="AES95" s="4"/>
      <c r="AET95" s="4"/>
      <c r="AEU95" s="4"/>
      <c r="AEV95" s="4"/>
      <c r="AEW95" s="4"/>
      <c r="AEX95" s="4"/>
      <c r="AEY95" s="4"/>
      <c r="AEZ95" s="4"/>
      <c r="AFA95" s="4"/>
      <c r="AFB95" s="4"/>
      <c r="AFC95" s="4"/>
      <c r="AFD95" s="4"/>
      <c r="AFE95" s="4"/>
      <c r="AFF95" s="4"/>
      <c r="AFG95" s="4"/>
      <c r="AFH95" s="4"/>
      <c r="AFI95" s="4"/>
      <c r="AFJ95" s="4"/>
      <c r="AFK95" s="4"/>
      <c r="AFL95" s="4"/>
      <c r="AFM95" s="4"/>
      <c r="AFN95" s="4"/>
      <c r="AFO95" s="4"/>
      <c r="AFP95" s="4"/>
      <c r="AFQ95" s="4"/>
      <c r="AFR95" s="4"/>
      <c r="AFS95" s="4"/>
      <c r="AFT95" s="4"/>
      <c r="AFU95" s="4"/>
      <c r="AFV95" s="4"/>
      <c r="AFW95" s="4"/>
      <c r="AFX95" s="4"/>
      <c r="AFY95" s="4"/>
      <c r="AFZ95" s="4"/>
      <c r="AGA95" s="4"/>
      <c r="AGB95" s="4"/>
      <c r="AGC95" s="4"/>
      <c r="AGD95" s="4"/>
      <c r="AGE95" s="4"/>
      <c r="AGF95" s="4"/>
      <c r="AGG95" s="4"/>
      <c r="AGH95" s="4"/>
      <c r="AGI95" s="4"/>
      <c r="AGJ95" s="4"/>
      <c r="AGK95" s="4"/>
      <c r="AGL95" s="4"/>
      <c r="AGM95" s="4"/>
      <c r="AGN95" s="4"/>
      <c r="AGO95" s="4"/>
      <c r="AGP95" s="4"/>
      <c r="AGQ95" s="4"/>
      <c r="AGR95" s="4"/>
      <c r="AGS95" s="4"/>
      <c r="AGT95" s="4"/>
      <c r="AGU95" s="4"/>
      <c r="AGV95" s="4"/>
      <c r="AGW95" s="4"/>
      <c r="AGX95" s="4"/>
      <c r="AGY95" s="4"/>
      <c r="AGZ95" s="4"/>
      <c r="AHA95" s="4"/>
      <c r="AHB95" s="4"/>
      <c r="AHC95" s="4"/>
      <c r="AHD95" s="4"/>
      <c r="AHE95" s="4"/>
      <c r="AHF95" s="4"/>
      <c r="AHG95" s="4"/>
      <c r="AHH95" s="4"/>
      <c r="AHI95" s="4"/>
      <c r="AHJ95" s="4"/>
      <c r="AHK95" s="4"/>
      <c r="AHL95" s="4"/>
      <c r="AHM95" s="4"/>
      <c r="AHN95" s="4"/>
      <c r="AHO95" s="4"/>
      <c r="AHP95" s="4"/>
      <c r="AHQ95" s="4"/>
      <c r="AHR95" s="4"/>
      <c r="AHS95" s="4"/>
      <c r="AHT95" s="4"/>
      <c r="AHU95" s="4"/>
      <c r="AHV95" s="4"/>
      <c r="AHW95" s="4"/>
      <c r="AHX95" s="4"/>
      <c r="AHY95" s="4"/>
      <c r="AHZ95" s="4"/>
      <c r="AIA95" s="4"/>
      <c r="AIB95" s="4"/>
      <c r="AIC95" s="4"/>
      <c r="AID95" s="4"/>
      <c r="AIE95" s="4"/>
      <c r="AIF95" s="4"/>
      <c r="AIG95" s="4"/>
      <c r="AIH95" s="4"/>
      <c r="AII95" s="4"/>
      <c r="AIJ95" s="4"/>
      <c r="AIK95" s="4"/>
      <c r="AIL95" s="4"/>
      <c r="AIM95" s="4"/>
      <c r="AIN95" s="4"/>
      <c r="AIO95" s="4"/>
      <c r="AIP95" s="4"/>
      <c r="AIQ95" s="4"/>
      <c r="AIR95" s="4"/>
      <c r="AIS95" s="4"/>
      <c r="AIT95" s="4"/>
      <c r="AIU95" s="4"/>
      <c r="AIV95" s="4"/>
      <c r="AIW95" s="4"/>
      <c r="AIX95" s="4"/>
      <c r="AIY95" s="4"/>
      <c r="AIZ95" s="4"/>
      <c r="AJA95" s="4"/>
      <c r="AJB95" s="4"/>
      <c r="AJC95" s="4"/>
      <c r="AJD95" s="4"/>
      <c r="AJE95" s="4"/>
      <c r="AJF95" s="4"/>
      <c r="AJG95" s="4"/>
      <c r="AJH95" s="4"/>
      <c r="AJI95" s="4"/>
      <c r="AJJ95" s="4"/>
      <c r="AJK95" s="4"/>
      <c r="AJL95" s="4"/>
      <c r="AJM95" s="4"/>
      <c r="AJN95" s="4"/>
      <c r="AJO95" s="4"/>
      <c r="AJP95" s="4"/>
      <c r="AJQ95" s="4"/>
      <c r="AJR95" s="4"/>
      <c r="AJS95" s="4"/>
      <c r="AJT95" s="4"/>
      <c r="AJU95" s="4"/>
      <c r="AJV95" s="4"/>
      <c r="AJW95" s="4"/>
      <c r="AJX95" s="4"/>
      <c r="AJY95" s="4"/>
      <c r="AJZ95" s="4"/>
      <c r="AKA95" s="4"/>
      <c r="AKB95" s="4"/>
      <c r="AKC95" s="4"/>
      <c r="AKD95" s="4"/>
      <c r="AKE95" s="4"/>
      <c r="AKF95" s="4"/>
      <c r="AKG95" s="4"/>
      <c r="AKH95" s="4"/>
      <c r="AKI95" s="4"/>
      <c r="AKJ95" s="4"/>
      <c r="AKK95" s="4"/>
      <c r="AKL95" s="4"/>
      <c r="AKM95" s="4"/>
      <c r="AKN95" s="4"/>
      <c r="AKO95" s="4"/>
      <c r="AKP95" s="4"/>
      <c r="AKQ95" s="4"/>
      <c r="AKR95" s="4"/>
      <c r="AKS95" s="4"/>
      <c r="AKT95" s="4"/>
      <c r="AKU95" s="4"/>
      <c r="AKV95" s="4"/>
      <c r="AKW95" s="4"/>
      <c r="AKX95" s="4"/>
      <c r="AKY95" s="4"/>
      <c r="AKZ95" s="4"/>
      <c r="ALA95" s="4"/>
      <c r="ALB95" s="4"/>
      <c r="ALC95" s="4"/>
      <c r="ALD95" s="4"/>
      <c r="ALE95" s="4"/>
      <c r="ALF95" s="4"/>
      <c r="ALG95" s="4"/>
      <c r="ALH95" s="4"/>
      <c r="ALI95" s="4"/>
      <c r="ALJ95" s="4"/>
      <c r="ALK95" s="4"/>
      <c r="ALL95" s="4"/>
      <c r="ALM95" s="4"/>
      <c r="ALN95" s="4"/>
      <c r="ALO95" s="4"/>
      <c r="ALP95" s="4"/>
      <c r="ALQ95" s="4"/>
      <c r="ALR95" s="4"/>
      <c r="ALS95" s="4"/>
      <c r="ALT95" s="4"/>
      <c r="ALU95" s="4"/>
      <c r="ALV95" s="4"/>
      <c r="ALW95" s="4"/>
      <c r="ALX95" s="4"/>
      <c r="ALY95" s="4"/>
      <c r="ALZ95" s="4"/>
      <c r="AMA95" s="4"/>
      <c r="AMB95" s="4"/>
      <c r="AMC95" s="4"/>
      <c r="AMD95" s="4"/>
      <c r="AME95" s="4"/>
      <c r="AMF95" s="4"/>
      <c r="AMG95" s="4"/>
      <c r="AMH95" s="4"/>
      <c r="AMI95" s="4"/>
      <c r="AMJ95" s="4"/>
      <c r="AMK95" s="4"/>
      <c r="AML95" s="4"/>
      <c r="AMM95" s="4"/>
      <c r="AMN95" s="4"/>
      <c r="AMO95" s="4"/>
      <c r="AMP95" s="4"/>
      <c r="AMQ95" s="4"/>
      <c r="AMR95" s="4"/>
      <c r="AMS95" s="4"/>
      <c r="AMT95" s="4"/>
      <c r="AMU95" s="4"/>
      <c r="AMV95" s="4"/>
      <c r="AMW95" s="4"/>
      <c r="AMX95" s="38"/>
      <c r="AMY95" s="38"/>
      <c r="AMZ95" s="38"/>
      <c r="ANA95" s="38"/>
      <c r="ANB95" s="38"/>
      <c r="ANC95" s="38"/>
      <c r="AND95" s="38"/>
      <c r="ANE95" s="38"/>
      <c r="ANF95" s="38"/>
      <c r="ANG95" s="38"/>
      <c r="ANK95" s="0"/>
      <c r="ANL95" s="0"/>
      <c r="ANM95" s="0"/>
      <c r="XFD95" s="0"/>
    </row>
    <row r="96" s="6" customFormat="true" ht="15" hidden="false" customHeight="true" outlineLevel="0" collapsed="false">
      <c r="A96" s="1" t="n">
        <v>41</v>
      </c>
      <c r="B96" s="1" t="n">
        <v>41</v>
      </c>
      <c r="C96" s="2" t="s">
        <v>63</v>
      </c>
      <c r="D96" s="3" t="n">
        <v>0.0265223</v>
      </c>
      <c r="E96" s="3" t="n">
        <v>-0.0361917</v>
      </c>
      <c r="F96" s="3" t="n">
        <v>0.99037719833459</v>
      </c>
      <c r="G96" s="3" t="n">
        <v>-0.164261</v>
      </c>
      <c r="H96" s="3" t="n">
        <v>0.0791687</v>
      </c>
      <c r="I96" s="3" t="n">
        <v>0.918427509630023</v>
      </c>
      <c r="J96" s="3" t="n">
        <v>0.00300089</v>
      </c>
      <c r="K96" s="3" t="n">
        <v>-0.0377572</v>
      </c>
      <c r="L96" s="3" t="n">
        <v>0.965840753314933</v>
      </c>
      <c r="M96" s="3" t="n">
        <v>0.873945021296732</v>
      </c>
      <c r="N96" s="3" t="n">
        <v>1.00523344689037</v>
      </c>
      <c r="O96" s="3" t="n">
        <v>0.878518766150789</v>
      </c>
      <c r="P96" s="4" t="n">
        <v>1</v>
      </c>
      <c r="Q96" s="6" t="n">
        <v>2</v>
      </c>
      <c r="R96" s="6" t="n">
        <v>2</v>
      </c>
      <c r="S96" s="4" t="n">
        <v>19</v>
      </c>
      <c r="T96" s="4" t="n">
        <v>19</v>
      </c>
      <c r="U96" s="3" t="s">
        <v>74</v>
      </c>
      <c r="V96" s="3" t="n">
        <v>36</v>
      </c>
      <c r="W96" s="3" t="n">
        <v>73.8</v>
      </c>
      <c r="X96" s="2" t="s">
        <v>69</v>
      </c>
      <c r="Y96" s="8" t="s">
        <v>69</v>
      </c>
      <c r="Z96" s="84" t="n">
        <v>42018</v>
      </c>
      <c r="AA96" s="2" t="s">
        <v>80</v>
      </c>
      <c r="AB96" s="3" t="s">
        <v>74</v>
      </c>
      <c r="AC96" s="4" t="n">
        <v>23</v>
      </c>
      <c r="AD96" s="4" t="n">
        <v>2</v>
      </c>
      <c r="AE96" s="4" t="s">
        <v>85</v>
      </c>
      <c r="AF96" s="4" t="n">
        <v>4</v>
      </c>
      <c r="AG96" s="4" t="s">
        <v>93</v>
      </c>
      <c r="AH96" s="4" t="n">
        <v>7</v>
      </c>
      <c r="AI96" s="4" t="s">
        <v>77</v>
      </c>
      <c r="AJ96" s="2" t="s">
        <v>70</v>
      </c>
      <c r="AK96" s="3" t="n">
        <v>36</v>
      </c>
      <c r="AL96" s="4" t="n">
        <v>4</v>
      </c>
      <c r="AM96" s="2" t="s">
        <v>69</v>
      </c>
      <c r="AN96" s="2"/>
      <c r="AO96" s="2"/>
      <c r="AP96" s="2"/>
      <c r="AQ96" s="2"/>
      <c r="AR96" s="2"/>
      <c r="AS96" s="2"/>
      <c r="AT96" s="2"/>
      <c r="AU96" s="2" t="n">
        <v>104</v>
      </c>
      <c r="AV96" s="2" t="n">
        <v>104</v>
      </c>
      <c r="AW96" s="85" t="s">
        <v>69</v>
      </c>
      <c r="AX96" s="86" t="s">
        <v>72</v>
      </c>
      <c r="AY96" s="87" t="n">
        <v>1</v>
      </c>
      <c r="AZ96" s="87" t="n">
        <v>1</v>
      </c>
      <c r="BA96" s="89" t="s">
        <v>72</v>
      </c>
      <c r="BB96" s="53"/>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5"/>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L96" s="4"/>
      <c r="OM96" s="4"/>
      <c r="ON96" s="4"/>
      <c r="OO96" s="4"/>
      <c r="OP96" s="4"/>
      <c r="OQ96" s="4"/>
      <c r="OR96" s="4"/>
      <c r="OS96" s="4"/>
      <c r="OT96" s="4"/>
      <c r="OU96" s="4"/>
      <c r="OV96" s="4"/>
      <c r="OW96" s="4"/>
      <c r="OX96" s="4"/>
      <c r="OY96" s="4"/>
      <c r="OZ96" s="4"/>
      <c r="PA96" s="4"/>
      <c r="PB96" s="4"/>
      <c r="PC96" s="4"/>
      <c r="PD96" s="4"/>
      <c r="PE96" s="4"/>
      <c r="PF96" s="4"/>
      <c r="PG96" s="4"/>
      <c r="PH96" s="4"/>
      <c r="PI96" s="4"/>
      <c r="PJ96" s="4"/>
      <c r="PK96" s="4"/>
      <c r="PL96" s="4"/>
      <c r="PM96" s="4"/>
      <c r="PN96" s="4"/>
      <c r="PO96" s="4"/>
      <c r="PP96" s="4"/>
      <c r="PQ96" s="4"/>
      <c r="PR96" s="4"/>
      <c r="PS96" s="4"/>
      <c r="PT96" s="4"/>
      <c r="PU96" s="4"/>
      <c r="PV96" s="4"/>
      <c r="PW96" s="4"/>
      <c r="PX96" s="4"/>
      <c r="PY96" s="4"/>
      <c r="PZ96" s="4"/>
      <c r="QA96" s="4"/>
      <c r="QB96" s="4"/>
      <c r="QC96" s="4"/>
      <c r="QD96" s="4"/>
      <c r="QE96" s="4"/>
      <c r="QF96" s="4"/>
      <c r="QG96" s="4"/>
      <c r="QH96" s="4"/>
      <c r="QI96" s="4"/>
      <c r="QJ96" s="4"/>
      <c r="QK96" s="4"/>
      <c r="QL96" s="4"/>
      <c r="QM96" s="4"/>
      <c r="QN96" s="4"/>
      <c r="QO96" s="4"/>
      <c r="QP96" s="4"/>
      <c r="QQ96" s="4"/>
      <c r="QR96" s="4"/>
      <c r="QS96" s="4"/>
      <c r="QT96" s="4"/>
      <c r="QU96" s="4"/>
      <c r="QV96" s="4"/>
      <c r="QW96" s="4"/>
      <c r="QX96" s="4"/>
      <c r="QY96" s="4"/>
      <c r="QZ96" s="4"/>
      <c r="RA96" s="4"/>
      <c r="RB96" s="4"/>
      <c r="RC96" s="4"/>
      <c r="RD96" s="4"/>
      <c r="RE96" s="4"/>
      <c r="RF96" s="4"/>
      <c r="RG96" s="4"/>
      <c r="RH96" s="4"/>
      <c r="RI96" s="4"/>
      <c r="RJ96" s="4"/>
      <c r="RK96" s="4"/>
      <c r="RL96" s="4"/>
      <c r="RM96" s="4"/>
      <c r="RN96" s="4"/>
      <c r="RO96" s="4"/>
      <c r="RP96" s="4"/>
      <c r="RQ96" s="4"/>
      <c r="RR96" s="4"/>
      <c r="RS96" s="4"/>
      <c r="RT96" s="4"/>
      <c r="RU96" s="4"/>
      <c r="RV96" s="4"/>
      <c r="RW96" s="4"/>
      <c r="RX96" s="4"/>
      <c r="RY96" s="4"/>
      <c r="RZ96" s="4"/>
      <c r="SA96" s="4"/>
      <c r="SB96" s="4"/>
      <c r="SC96" s="4"/>
      <c r="SD96" s="4"/>
      <c r="SE96" s="4"/>
      <c r="SF96" s="4"/>
      <c r="SG96" s="4"/>
      <c r="SH96" s="4"/>
      <c r="SI96" s="4"/>
      <c r="SJ96" s="4"/>
      <c r="SK96" s="4"/>
      <c r="SL96" s="4"/>
      <c r="SM96" s="4"/>
      <c r="SN96" s="4"/>
      <c r="SO96" s="4"/>
      <c r="SP96" s="4"/>
      <c r="SQ96" s="4"/>
      <c r="SR96" s="4"/>
      <c r="SS96" s="4"/>
      <c r="ST96" s="4"/>
      <c r="SU96" s="4"/>
      <c r="SV96" s="4"/>
      <c r="SW96" s="4"/>
      <c r="SX96" s="4"/>
      <c r="SY96" s="4"/>
      <c r="SZ96" s="4"/>
      <c r="TA96" s="4"/>
      <c r="TB96" s="4"/>
      <c r="TC96" s="4"/>
      <c r="TD96" s="4"/>
      <c r="TE96" s="4"/>
      <c r="TF96" s="4"/>
      <c r="TG96" s="4"/>
      <c r="TH96" s="4"/>
      <c r="TI96" s="4"/>
      <c r="TJ96" s="4"/>
      <c r="TK96" s="4"/>
      <c r="TL96" s="4"/>
      <c r="TM96" s="4"/>
      <c r="TN96" s="4"/>
      <c r="TO96" s="4"/>
      <c r="TP96" s="4"/>
      <c r="TQ96" s="4"/>
      <c r="TR96" s="4"/>
      <c r="TS96" s="4"/>
      <c r="TT96" s="4"/>
      <c r="TU96" s="4"/>
      <c r="TV96" s="4"/>
      <c r="TW96" s="4"/>
      <c r="TX96" s="4"/>
      <c r="TY96" s="4"/>
      <c r="TZ96" s="4"/>
      <c r="UA96" s="4"/>
      <c r="UB96" s="4"/>
      <c r="UC96" s="4"/>
      <c r="UD96" s="4"/>
      <c r="UE96" s="4"/>
      <c r="UF96" s="4"/>
      <c r="UG96" s="4"/>
      <c r="UH96" s="4"/>
      <c r="UI96" s="4"/>
      <c r="UJ96" s="4"/>
      <c r="UK96" s="4"/>
      <c r="UL96" s="4"/>
      <c r="UM96" s="4"/>
      <c r="UN96" s="4"/>
      <c r="UO96" s="4"/>
      <c r="UP96" s="4"/>
      <c r="UQ96" s="4"/>
      <c r="UR96" s="4"/>
      <c r="US96" s="4"/>
      <c r="UT96" s="4"/>
      <c r="UU96" s="4"/>
      <c r="UV96" s="4"/>
      <c r="UW96" s="4"/>
      <c r="UX96" s="4"/>
      <c r="UY96" s="4"/>
      <c r="UZ96" s="4"/>
      <c r="VA96" s="4"/>
      <c r="VB96" s="4"/>
      <c r="VC96" s="4"/>
      <c r="VD96" s="4"/>
      <c r="VE96" s="4"/>
      <c r="VF96" s="4"/>
      <c r="VG96" s="4"/>
      <c r="VH96" s="4"/>
      <c r="VI96" s="4"/>
      <c r="VJ96" s="4"/>
      <c r="VK96" s="4"/>
      <c r="VL96" s="4"/>
      <c r="VM96" s="4"/>
      <c r="VN96" s="4"/>
      <c r="VO96" s="4"/>
      <c r="VP96" s="4"/>
      <c r="VQ96" s="4"/>
      <c r="VR96" s="4"/>
      <c r="VS96" s="4"/>
      <c r="VT96" s="4"/>
      <c r="VU96" s="4"/>
      <c r="VV96" s="4"/>
      <c r="VW96" s="4"/>
      <c r="VX96" s="4"/>
      <c r="VY96" s="4"/>
      <c r="VZ96" s="4"/>
      <c r="WA96" s="4"/>
      <c r="WB96" s="4"/>
      <c r="WC96" s="4"/>
      <c r="WD96" s="4"/>
      <c r="WE96" s="4"/>
      <c r="WF96" s="4"/>
      <c r="WG96" s="4"/>
      <c r="WH96" s="4"/>
      <c r="WI96" s="4"/>
      <c r="WJ96" s="4"/>
      <c r="WK96" s="4"/>
      <c r="WL96" s="4"/>
      <c r="WM96" s="4"/>
      <c r="WN96" s="4"/>
      <c r="WO96" s="4"/>
      <c r="WP96" s="4"/>
      <c r="WQ96" s="4"/>
      <c r="WR96" s="4"/>
      <c r="WS96" s="4"/>
      <c r="WT96" s="4"/>
      <c r="WU96" s="4"/>
      <c r="WV96" s="4"/>
      <c r="WW96" s="4"/>
      <c r="WX96" s="4"/>
      <c r="WY96" s="4"/>
      <c r="WZ96" s="4"/>
      <c r="XA96" s="4"/>
      <c r="XB96" s="4"/>
      <c r="XC96" s="4"/>
      <c r="XD96" s="4"/>
      <c r="XE96" s="4"/>
      <c r="XF96" s="4"/>
      <c r="XG96" s="4"/>
      <c r="XH96" s="4"/>
      <c r="XI96" s="4"/>
      <c r="XJ96" s="4"/>
      <c r="XK96" s="4"/>
      <c r="XL96" s="4"/>
      <c r="XM96" s="4"/>
      <c r="XN96" s="4"/>
      <c r="XO96" s="4"/>
      <c r="XP96" s="4"/>
      <c r="XQ96" s="4"/>
      <c r="XR96" s="4"/>
      <c r="XS96" s="4"/>
      <c r="XT96" s="4"/>
      <c r="XU96" s="4"/>
      <c r="XV96" s="4"/>
      <c r="XW96" s="4"/>
      <c r="XX96" s="4"/>
      <c r="XY96" s="4"/>
      <c r="XZ96" s="4"/>
      <c r="YA96" s="4"/>
      <c r="YB96" s="4"/>
      <c r="YC96" s="4"/>
      <c r="YD96" s="4"/>
      <c r="YE96" s="4"/>
      <c r="YF96" s="4"/>
      <c r="YG96" s="4"/>
      <c r="YH96" s="4"/>
      <c r="YI96" s="4"/>
      <c r="YJ96" s="4"/>
      <c r="YK96" s="4"/>
      <c r="YL96" s="4"/>
      <c r="YM96" s="4"/>
      <c r="YN96" s="4"/>
      <c r="YO96" s="4"/>
      <c r="YP96" s="4"/>
      <c r="YQ96" s="4"/>
      <c r="YR96" s="4"/>
      <c r="YS96" s="4"/>
      <c r="YT96" s="4"/>
      <c r="YU96" s="4"/>
      <c r="YV96" s="4"/>
      <c r="YW96" s="4"/>
      <c r="YX96" s="4"/>
      <c r="YY96" s="4"/>
      <c r="YZ96" s="4"/>
      <c r="ZA96" s="4"/>
      <c r="ZB96" s="4"/>
      <c r="ZC96" s="4"/>
      <c r="ZD96" s="4"/>
      <c r="ZE96" s="4"/>
      <c r="ZF96" s="4"/>
      <c r="ZG96" s="4"/>
      <c r="ZH96" s="4"/>
      <c r="ZI96" s="4"/>
      <c r="ZJ96" s="4"/>
      <c r="ZK96" s="4"/>
      <c r="ZL96" s="4"/>
      <c r="ZM96" s="4"/>
      <c r="ZN96" s="4"/>
      <c r="ZO96" s="4"/>
      <c r="ZP96" s="4"/>
      <c r="ZQ96" s="4"/>
      <c r="ZR96" s="4"/>
      <c r="ZS96" s="4"/>
      <c r="ZT96" s="4"/>
      <c r="ZU96" s="4"/>
      <c r="ZV96" s="4"/>
      <c r="ZW96" s="4"/>
      <c r="ZX96" s="4"/>
      <c r="ZY96" s="4"/>
      <c r="ZZ96" s="4"/>
      <c r="AAA96" s="4"/>
      <c r="AAB96" s="4"/>
      <c r="AAC96" s="4"/>
      <c r="AAD96" s="4"/>
      <c r="AAE96" s="4"/>
      <c r="AAF96" s="4"/>
      <c r="AAG96" s="4"/>
      <c r="AAH96" s="4"/>
      <c r="AAI96" s="4"/>
      <c r="AAJ96" s="4"/>
      <c r="AAK96" s="4"/>
      <c r="AAL96" s="4"/>
      <c r="AAM96" s="4"/>
      <c r="AAN96" s="4"/>
      <c r="AAO96" s="4"/>
      <c r="AAP96" s="4"/>
      <c r="AAQ96" s="4"/>
      <c r="AAR96" s="4"/>
      <c r="AAS96" s="4"/>
      <c r="AAT96" s="4"/>
      <c r="AAU96" s="4"/>
      <c r="AAV96" s="4"/>
      <c r="AAW96" s="4"/>
      <c r="AAX96" s="4"/>
      <c r="AAY96" s="4"/>
      <c r="AAZ96" s="4"/>
      <c r="ABA96" s="4"/>
      <c r="ABB96" s="4"/>
      <c r="ABC96" s="4"/>
      <c r="ABD96" s="4"/>
      <c r="ABE96" s="4"/>
      <c r="ABF96" s="4"/>
      <c r="ABG96" s="4"/>
      <c r="ABH96" s="4"/>
      <c r="ABI96" s="4"/>
      <c r="ABJ96" s="4"/>
      <c r="ABK96" s="4"/>
      <c r="ABL96" s="4"/>
      <c r="ABM96" s="4"/>
      <c r="ABN96" s="4"/>
      <c r="ABO96" s="4"/>
      <c r="ABP96" s="4"/>
      <c r="ABQ96" s="4"/>
      <c r="ABR96" s="4"/>
      <c r="ABS96" s="4"/>
      <c r="ABT96" s="4"/>
      <c r="ABU96" s="4"/>
      <c r="ABV96" s="4"/>
      <c r="ABW96" s="4"/>
      <c r="ABX96" s="4"/>
      <c r="ABY96" s="4"/>
      <c r="ABZ96" s="4"/>
      <c r="ACA96" s="4"/>
      <c r="ACB96" s="4"/>
      <c r="ACC96" s="4"/>
      <c r="ACD96" s="4"/>
      <c r="ACE96" s="4"/>
      <c r="ACF96" s="4"/>
      <c r="ACG96" s="4"/>
      <c r="ACH96" s="4"/>
      <c r="ACI96" s="4"/>
      <c r="ACJ96" s="4"/>
      <c r="ACK96" s="4"/>
      <c r="ACL96" s="4"/>
      <c r="ACM96" s="4"/>
      <c r="ACN96" s="4"/>
      <c r="ACO96" s="4"/>
      <c r="ACP96" s="4"/>
      <c r="ACQ96" s="4"/>
      <c r="ACR96" s="4"/>
      <c r="ACS96" s="4"/>
      <c r="ACT96" s="4"/>
      <c r="ACU96" s="4"/>
      <c r="ACV96" s="4"/>
      <c r="ACW96" s="4"/>
      <c r="ACX96" s="4"/>
      <c r="ACY96" s="4"/>
      <c r="ACZ96" s="4"/>
      <c r="ADA96" s="4"/>
      <c r="ADB96" s="4"/>
      <c r="ADC96" s="4"/>
      <c r="ADD96" s="4"/>
      <c r="ADE96" s="4"/>
      <c r="ADF96" s="4"/>
      <c r="ADG96" s="4"/>
      <c r="ADH96" s="4"/>
      <c r="ADI96" s="4"/>
      <c r="ADJ96" s="4"/>
      <c r="ADK96" s="4"/>
      <c r="ADL96" s="4"/>
      <c r="ADM96" s="4"/>
      <c r="ADN96" s="4"/>
      <c r="ADO96" s="4"/>
      <c r="ADP96" s="4"/>
      <c r="ADQ96" s="4"/>
      <c r="ADR96" s="4"/>
      <c r="ADS96" s="4"/>
      <c r="ADT96" s="4"/>
      <c r="ADU96" s="4"/>
      <c r="ADV96" s="4"/>
      <c r="ADW96" s="4"/>
      <c r="ADX96" s="4"/>
      <c r="ADY96" s="4"/>
      <c r="ADZ96" s="4"/>
      <c r="AEA96" s="4"/>
      <c r="AEB96" s="4"/>
      <c r="AEC96" s="4"/>
      <c r="AED96" s="4"/>
      <c r="AEE96" s="4"/>
      <c r="AEF96" s="4"/>
      <c r="AEG96" s="4"/>
      <c r="AEH96" s="4"/>
      <c r="AEI96" s="4"/>
      <c r="AEJ96" s="4"/>
      <c r="AEK96" s="4"/>
      <c r="AEL96" s="4"/>
      <c r="AEM96" s="4"/>
      <c r="AEN96" s="4"/>
      <c r="AEO96" s="4"/>
      <c r="AEP96" s="4"/>
      <c r="AEQ96" s="4"/>
      <c r="AER96" s="4"/>
      <c r="AES96" s="4"/>
      <c r="AET96" s="4"/>
      <c r="AEU96" s="4"/>
      <c r="AEV96" s="4"/>
      <c r="AEW96" s="4"/>
      <c r="AEX96" s="4"/>
      <c r="AEY96" s="4"/>
      <c r="AEZ96" s="4"/>
      <c r="AFA96" s="4"/>
      <c r="AFB96" s="4"/>
      <c r="AFC96" s="4"/>
      <c r="AFD96" s="4"/>
      <c r="AFE96" s="4"/>
      <c r="AFF96" s="4"/>
      <c r="AFG96" s="4"/>
      <c r="AFH96" s="4"/>
      <c r="AFI96" s="4"/>
      <c r="AFJ96" s="4"/>
      <c r="AFK96" s="4"/>
      <c r="AFL96" s="4"/>
      <c r="AFM96" s="4"/>
      <c r="AFN96" s="4"/>
      <c r="AFO96" s="4"/>
      <c r="AFP96" s="4"/>
      <c r="AFQ96" s="4"/>
      <c r="AFR96" s="4"/>
      <c r="AFS96" s="4"/>
      <c r="AFT96" s="4"/>
      <c r="AFU96" s="4"/>
      <c r="AFV96" s="4"/>
      <c r="AFW96" s="4"/>
      <c r="AFX96" s="4"/>
      <c r="AFY96" s="4"/>
      <c r="AFZ96" s="4"/>
      <c r="AGA96" s="4"/>
      <c r="AGB96" s="4"/>
      <c r="AGC96" s="4"/>
      <c r="AGD96" s="4"/>
      <c r="AGE96" s="4"/>
      <c r="AGF96" s="4"/>
      <c r="AGG96" s="4"/>
      <c r="AGH96" s="4"/>
      <c r="AGI96" s="4"/>
      <c r="AGJ96" s="4"/>
      <c r="AGK96" s="4"/>
      <c r="AGL96" s="4"/>
      <c r="AGM96" s="4"/>
      <c r="AGN96" s="4"/>
      <c r="AGO96" s="4"/>
      <c r="AGP96" s="4"/>
      <c r="AGQ96" s="4"/>
      <c r="AGR96" s="4"/>
      <c r="AGS96" s="4"/>
      <c r="AGT96" s="4"/>
      <c r="AGU96" s="4"/>
      <c r="AGV96" s="4"/>
      <c r="AGW96" s="4"/>
      <c r="AGX96" s="4"/>
      <c r="AGY96" s="4"/>
      <c r="AGZ96" s="4"/>
      <c r="AHA96" s="4"/>
      <c r="AHB96" s="4"/>
      <c r="AHC96" s="4"/>
      <c r="AHD96" s="4"/>
      <c r="AHE96" s="4"/>
      <c r="AHF96" s="4"/>
      <c r="AHG96" s="4"/>
      <c r="AHH96" s="4"/>
      <c r="AHI96" s="4"/>
      <c r="AHJ96" s="4"/>
      <c r="AHK96" s="4"/>
      <c r="AHL96" s="4"/>
      <c r="AHM96" s="4"/>
      <c r="AHN96" s="4"/>
      <c r="AHO96" s="4"/>
      <c r="AHP96" s="4"/>
      <c r="AHQ96" s="4"/>
      <c r="AHR96" s="4"/>
      <c r="AHS96" s="4"/>
      <c r="AHT96" s="4"/>
      <c r="AHU96" s="4"/>
      <c r="AHV96" s="4"/>
      <c r="AHW96" s="4"/>
      <c r="AHX96" s="4"/>
      <c r="AHY96" s="4"/>
      <c r="AHZ96" s="4"/>
      <c r="AIA96" s="4"/>
      <c r="AIB96" s="4"/>
      <c r="AIC96" s="4"/>
      <c r="AID96" s="4"/>
      <c r="AIE96" s="4"/>
      <c r="AIF96" s="4"/>
      <c r="AIG96" s="4"/>
      <c r="AIH96" s="4"/>
      <c r="AII96" s="4"/>
      <c r="AIJ96" s="4"/>
      <c r="AIK96" s="4"/>
      <c r="AIL96" s="4"/>
      <c r="AIM96" s="4"/>
      <c r="AIN96" s="4"/>
      <c r="AIO96" s="4"/>
      <c r="AIP96" s="4"/>
      <c r="AIQ96" s="4"/>
      <c r="AIR96" s="4"/>
      <c r="AIS96" s="4"/>
      <c r="AIT96" s="4"/>
      <c r="AIU96" s="4"/>
      <c r="AIV96" s="4"/>
      <c r="AIW96" s="4"/>
      <c r="AIX96" s="4"/>
      <c r="AIY96" s="4"/>
      <c r="AIZ96" s="4"/>
      <c r="AJA96" s="4"/>
      <c r="AJB96" s="4"/>
      <c r="AJC96" s="4"/>
      <c r="AJD96" s="4"/>
      <c r="AJE96" s="4"/>
      <c r="AJF96" s="4"/>
      <c r="AJG96" s="4"/>
      <c r="AJH96" s="4"/>
      <c r="AJI96" s="4"/>
      <c r="AJJ96" s="4"/>
      <c r="AJK96" s="4"/>
      <c r="AJL96" s="4"/>
      <c r="AJM96" s="4"/>
      <c r="AJN96" s="4"/>
      <c r="AJO96" s="4"/>
      <c r="AJP96" s="4"/>
      <c r="AJQ96" s="4"/>
      <c r="AJR96" s="4"/>
      <c r="AJS96" s="4"/>
      <c r="AJT96" s="4"/>
      <c r="AJU96" s="4"/>
      <c r="AJV96" s="4"/>
      <c r="AJW96" s="4"/>
      <c r="AJX96" s="4"/>
      <c r="AJY96" s="4"/>
      <c r="AJZ96" s="4"/>
      <c r="AKA96" s="4"/>
      <c r="AKB96" s="4"/>
      <c r="AKC96" s="4"/>
      <c r="AKD96" s="4"/>
      <c r="AKE96" s="4"/>
      <c r="AKF96" s="4"/>
      <c r="AKG96" s="4"/>
      <c r="AKH96" s="4"/>
      <c r="AKI96" s="4"/>
      <c r="AKJ96" s="4"/>
      <c r="AKK96" s="4"/>
      <c r="AKL96" s="4"/>
      <c r="AKM96" s="4"/>
      <c r="AKN96" s="4"/>
      <c r="AKO96" s="4"/>
      <c r="AKP96" s="4"/>
      <c r="AKQ96" s="4"/>
      <c r="AKR96" s="4"/>
      <c r="AKS96" s="4"/>
      <c r="AKT96" s="4"/>
      <c r="AKU96" s="4"/>
      <c r="AKV96" s="4"/>
      <c r="AKW96" s="4"/>
      <c r="AKX96" s="4"/>
      <c r="AKY96" s="4"/>
      <c r="AKZ96" s="4"/>
      <c r="ALA96" s="4"/>
      <c r="ALB96" s="4"/>
      <c r="ALC96" s="4"/>
      <c r="ALD96" s="4"/>
      <c r="ALE96" s="4"/>
      <c r="ALF96" s="4"/>
      <c r="ALG96" s="4"/>
      <c r="ALH96" s="4"/>
      <c r="ALI96" s="4"/>
      <c r="ALJ96" s="4"/>
      <c r="ALK96" s="4"/>
      <c r="ALL96" s="4"/>
      <c r="ALM96" s="4"/>
      <c r="ALN96" s="4"/>
      <c r="ALO96" s="4"/>
      <c r="ALP96" s="4"/>
      <c r="ALQ96" s="4"/>
      <c r="ALR96" s="4"/>
      <c r="ALS96" s="4"/>
      <c r="ALT96" s="4"/>
      <c r="ALU96" s="4"/>
      <c r="ALV96" s="4"/>
      <c r="ALW96" s="4"/>
      <c r="ALX96" s="4"/>
      <c r="ALY96" s="4"/>
      <c r="ALZ96" s="4"/>
      <c r="AMA96" s="4"/>
      <c r="AMB96" s="4"/>
      <c r="AMC96" s="4"/>
      <c r="AMD96" s="4"/>
      <c r="AME96" s="4"/>
      <c r="AMF96" s="4"/>
      <c r="AMG96" s="4"/>
      <c r="AMH96" s="4"/>
      <c r="AMI96" s="4"/>
      <c r="AMJ96" s="4"/>
      <c r="AMK96" s="4"/>
      <c r="AML96" s="4"/>
      <c r="AMM96" s="4"/>
      <c r="AMN96" s="4"/>
      <c r="AMO96" s="4"/>
      <c r="AMP96" s="4"/>
      <c r="AMQ96" s="4"/>
      <c r="AMR96" s="4"/>
      <c r="AMS96" s="4"/>
      <c r="AMT96" s="4"/>
      <c r="AMU96" s="4"/>
      <c r="AMV96" s="4"/>
      <c r="AMW96" s="4"/>
      <c r="AMX96" s="38"/>
      <c r="AMY96" s="38"/>
      <c r="AMZ96" s="38"/>
      <c r="ANA96" s="38"/>
      <c r="ANB96" s="38"/>
      <c r="ANC96" s="38"/>
      <c r="AND96" s="38"/>
      <c r="ANE96" s="38"/>
      <c r="ANF96" s="38"/>
      <c r="ANG96" s="38"/>
      <c r="ANK96" s="0"/>
      <c r="ANL96" s="0"/>
      <c r="ANM96" s="0"/>
      <c r="XFD96" s="0"/>
    </row>
    <row r="97" s="6" customFormat="true" ht="15" hidden="false" customHeight="true" outlineLevel="0" collapsed="false">
      <c r="A97" s="1" t="n">
        <v>42</v>
      </c>
      <c r="B97" s="1" t="n">
        <v>42</v>
      </c>
      <c r="C97" s="2" t="s">
        <v>63</v>
      </c>
      <c r="D97" s="3" t="n">
        <v>0.0265382</v>
      </c>
      <c r="E97" s="3" t="n">
        <v>-0.0359848</v>
      </c>
      <c r="F97" s="3" t="n">
        <v>0.990597878957287</v>
      </c>
      <c r="G97" s="3" t="n">
        <v>-0.164602</v>
      </c>
      <c r="H97" s="3" t="n">
        <v>0.0782542</v>
      </c>
      <c r="I97" s="3" t="n">
        <v>0.917275147438419</v>
      </c>
      <c r="J97" s="3" t="n">
        <v>0.00294166</v>
      </c>
      <c r="K97" s="3" t="n">
        <v>-0.0374096</v>
      </c>
      <c r="L97" s="3" t="n">
        <v>0.966119312975161</v>
      </c>
      <c r="M97" s="3" t="n">
        <v>0.873609202543441</v>
      </c>
      <c r="N97" s="3" t="n">
        <v>1.0048716279808</v>
      </c>
      <c r="O97" s="3" t="n">
        <v>0.877865101578834</v>
      </c>
      <c r="P97" s="4" t="n">
        <v>1</v>
      </c>
      <c r="Q97" s="6" t="n">
        <v>2</v>
      </c>
      <c r="R97" s="6" t="n">
        <v>2</v>
      </c>
      <c r="S97" s="4" t="n">
        <v>19</v>
      </c>
      <c r="T97" s="4" t="n">
        <v>19</v>
      </c>
      <c r="U97" s="3" t="s">
        <v>74</v>
      </c>
      <c r="V97" s="3" t="n">
        <v>20.3</v>
      </c>
      <c r="W97" s="3" t="n">
        <v>46.3</v>
      </c>
      <c r="X97" s="2" t="s">
        <v>69</v>
      </c>
      <c r="Y97" s="8" t="s">
        <v>69</v>
      </c>
      <c r="Z97" s="84" t="n">
        <v>42018</v>
      </c>
      <c r="AA97" s="2" t="s">
        <v>80</v>
      </c>
      <c r="AB97" s="3" t="s">
        <v>74</v>
      </c>
      <c r="AC97" s="4" t="n">
        <v>23</v>
      </c>
      <c r="AD97" s="4" t="n">
        <v>2</v>
      </c>
      <c r="AE97" s="4" t="s">
        <v>85</v>
      </c>
      <c r="AF97" s="4" t="n">
        <v>4</v>
      </c>
      <c r="AG97" s="4" t="s">
        <v>93</v>
      </c>
      <c r="AH97" s="4" t="n">
        <v>7</v>
      </c>
      <c r="AI97" s="4" t="s">
        <v>77</v>
      </c>
      <c r="AJ97" s="2" t="s">
        <v>70</v>
      </c>
      <c r="AK97" s="3" t="n">
        <v>20.3</v>
      </c>
      <c r="AL97" s="4" t="n">
        <v>1</v>
      </c>
      <c r="AM97" s="2" t="s">
        <v>69</v>
      </c>
      <c r="AN97" s="2"/>
      <c r="AO97" s="2"/>
      <c r="AP97" s="2"/>
      <c r="AQ97" s="2"/>
      <c r="AR97" s="2"/>
      <c r="AS97" s="2"/>
      <c r="AT97" s="2"/>
      <c r="AU97" s="2" t="n">
        <v>104</v>
      </c>
      <c r="AV97" s="2" t="n">
        <v>104</v>
      </c>
      <c r="AW97" s="85" t="s">
        <v>69</v>
      </c>
      <c r="AX97" s="86" t="s">
        <v>72</v>
      </c>
      <c r="AY97" s="87" t="n">
        <v>1</v>
      </c>
      <c r="AZ97" s="87" t="n">
        <v>1</v>
      </c>
      <c r="BA97" s="89" t="s">
        <v>72</v>
      </c>
      <c r="BB97" s="65"/>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5"/>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L97" s="4"/>
      <c r="OM97" s="4"/>
      <c r="ON97" s="4"/>
      <c r="OO97" s="4"/>
      <c r="OP97" s="4"/>
      <c r="OQ97" s="4"/>
      <c r="OR97" s="4"/>
      <c r="OS97" s="4"/>
      <c r="OT97" s="4"/>
      <c r="OU97" s="4"/>
      <c r="OV97" s="4"/>
      <c r="OW97" s="4"/>
      <c r="OX97" s="4"/>
      <c r="OY97" s="4"/>
      <c r="OZ97" s="4"/>
      <c r="PA97" s="4"/>
      <c r="PB97" s="4"/>
      <c r="PC97" s="4"/>
      <c r="PD97" s="4"/>
      <c r="PE97" s="4"/>
      <c r="PF97" s="4"/>
      <c r="PG97" s="4"/>
      <c r="PH97" s="4"/>
      <c r="PI97" s="4"/>
      <c r="PJ97" s="4"/>
      <c r="PK97" s="4"/>
      <c r="PL97" s="4"/>
      <c r="PM97" s="4"/>
      <c r="PN97" s="4"/>
      <c r="PO97" s="4"/>
      <c r="PP97" s="4"/>
      <c r="PQ97" s="4"/>
      <c r="PR97" s="4"/>
      <c r="PS97" s="4"/>
      <c r="PT97" s="4"/>
      <c r="PU97" s="4"/>
      <c r="PV97" s="4"/>
      <c r="PW97" s="4"/>
      <c r="PX97" s="4"/>
      <c r="PY97" s="4"/>
      <c r="PZ97" s="4"/>
      <c r="QA97" s="4"/>
      <c r="QB97" s="4"/>
      <c r="QC97" s="4"/>
      <c r="QD97" s="4"/>
      <c r="QE97" s="4"/>
      <c r="QF97" s="4"/>
      <c r="QG97" s="4"/>
      <c r="QH97" s="4"/>
      <c r="QI97" s="4"/>
      <c r="QJ97" s="4"/>
      <c r="QK97" s="4"/>
      <c r="QL97" s="4"/>
      <c r="QM97" s="4"/>
      <c r="QN97" s="4"/>
      <c r="QO97" s="4"/>
      <c r="QP97" s="4"/>
      <c r="QQ97" s="4"/>
      <c r="QR97" s="4"/>
      <c r="QS97" s="4"/>
      <c r="QT97" s="4"/>
      <c r="QU97" s="4"/>
      <c r="QV97" s="4"/>
      <c r="QW97" s="4"/>
      <c r="QX97" s="4"/>
      <c r="QY97" s="4"/>
      <c r="QZ97" s="4"/>
      <c r="RA97" s="4"/>
      <c r="RB97" s="4"/>
      <c r="RC97" s="4"/>
      <c r="RD97" s="4"/>
      <c r="RE97" s="4"/>
      <c r="RF97" s="4"/>
      <c r="RG97" s="4"/>
      <c r="RH97" s="4"/>
      <c r="RI97" s="4"/>
      <c r="RJ97" s="4"/>
      <c r="RK97" s="4"/>
      <c r="RL97" s="4"/>
      <c r="RM97" s="4"/>
      <c r="RN97" s="4"/>
      <c r="RO97" s="4"/>
      <c r="RP97" s="4"/>
      <c r="RQ97" s="4"/>
      <c r="RR97" s="4"/>
      <c r="RS97" s="4"/>
      <c r="RT97" s="4"/>
      <c r="RU97" s="4"/>
      <c r="RV97" s="4"/>
      <c r="RW97" s="4"/>
      <c r="RX97" s="4"/>
      <c r="RY97" s="4"/>
      <c r="RZ97" s="4"/>
      <c r="SA97" s="4"/>
      <c r="SB97" s="4"/>
      <c r="SC97" s="4"/>
      <c r="SD97" s="4"/>
      <c r="SE97" s="4"/>
      <c r="SF97" s="4"/>
      <c r="SG97" s="4"/>
      <c r="SH97" s="4"/>
      <c r="SI97" s="4"/>
      <c r="SJ97" s="4"/>
      <c r="SK97" s="4"/>
      <c r="SL97" s="4"/>
      <c r="SM97" s="4"/>
      <c r="SN97" s="4"/>
      <c r="SO97" s="4"/>
      <c r="SP97" s="4"/>
      <c r="SQ97" s="4"/>
      <c r="SR97" s="4"/>
      <c r="SS97" s="4"/>
      <c r="ST97" s="4"/>
      <c r="SU97" s="4"/>
      <c r="SV97" s="4"/>
      <c r="SW97" s="4"/>
      <c r="SX97" s="4"/>
      <c r="SY97" s="4"/>
      <c r="SZ97" s="4"/>
      <c r="TA97" s="4"/>
      <c r="TB97" s="4"/>
      <c r="TC97" s="4"/>
      <c r="TD97" s="4"/>
      <c r="TE97" s="4"/>
      <c r="TF97" s="4"/>
      <c r="TG97" s="4"/>
      <c r="TH97" s="4"/>
      <c r="TI97" s="4"/>
      <c r="TJ97" s="4"/>
      <c r="TK97" s="4"/>
      <c r="TL97" s="4"/>
      <c r="TM97" s="4"/>
      <c r="TN97" s="4"/>
      <c r="TO97" s="4"/>
      <c r="TP97" s="4"/>
      <c r="TQ97" s="4"/>
      <c r="TR97" s="4"/>
      <c r="TS97" s="4"/>
      <c r="TT97" s="4"/>
      <c r="TU97" s="4"/>
      <c r="TV97" s="4"/>
      <c r="TW97" s="4"/>
      <c r="TX97" s="4"/>
      <c r="TY97" s="4"/>
      <c r="TZ97" s="4"/>
      <c r="UA97" s="4"/>
      <c r="UB97" s="4"/>
      <c r="UC97" s="4"/>
      <c r="UD97" s="4"/>
      <c r="UE97" s="4"/>
      <c r="UF97" s="4"/>
      <c r="UG97" s="4"/>
      <c r="UH97" s="4"/>
      <c r="UI97" s="4"/>
      <c r="UJ97" s="4"/>
      <c r="UK97" s="4"/>
      <c r="UL97" s="4"/>
      <c r="UM97" s="4"/>
      <c r="UN97" s="4"/>
      <c r="UO97" s="4"/>
      <c r="UP97" s="4"/>
      <c r="UQ97" s="4"/>
      <c r="UR97" s="4"/>
      <c r="US97" s="4"/>
      <c r="UT97" s="4"/>
      <c r="UU97" s="4"/>
      <c r="UV97" s="4"/>
      <c r="UW97" s="4"/>
      <c r="UX97" s="4"/>
      <c r="UY97" s="4"/>
      <c r="UZ97" s="4"/>
      <c r="VA97" s="4"/>
      <c r="VB97" s="4"/>
      <c r="VC97" s="4"/>
      <c r="VD97" s="4"/>
      <c r="VE97" s="4"/>
      <c r="VF97" s="4"/>
      <c r="VG97" s="4"/>
      <c r="VH97" s="4"/>
      <c r="VI97" s="4"/>
      <c r="VJ97" s="4"/>
      <c r="VK97" s="4"/>
      <c r="VL97" s="4"/>
      <c r="VM97" s="4"/>
      <c r="VN97" s="4"/>
      <c r="VO97" s="4"/>
      <c r="VP97" s="4"/>
      <c r="VQ97" s="4"/>
      <c r="VR97" s="4"/>
      <c r="VS97" s="4"/>
      <c r="VT97" s="4"/>
      <c r="VU97" s="4"/>
      <c r="VV97" s="4"/>
      <c r="VW97" s="4"/>
      <c r="VX97" s="4"/>
      <c r="VY97" s="4"/>
      <c r="VZ97" s="4"/>
      <c r="WA97" s="4"/>
      <c r="WB97" s="4"/>
      <c r="WC97" s="4"/>
      <c r="WD97" s="4"/>
      <c r="WE97" s="4"/>
      <c r="WF97" s="4"/>
      <c r="WG97" s="4"/>
      <c r="WH97" s="4"/>
      <c r="WI97" s="4"/>
      <c r="WJ97" s="4"/>
      <c r="WK97" s="4"/>
      <c r="WL97" s="4"/>
      <c r="WM97" s="4"/>
      <c r="WN97" s="4"/>
      <c r="WO97" s="4"/>
      <c r="WP97" s="4"/>
      <c r="WQ97" s="4"/>
      <c r="WR97" s="4"/>
      <c r="WS97" s="4"/>
      <c r="WT97" s="4"/>
      <c r="WU97" s="4"/>
      <c r="WV97" s="4"/>
      <c r="WW97" s="4"/>
      <c r="WX97" s="4"/>
      <c r="WY97" s="4"/>
      <c r="WZ97" s="4"/>
      <c r="XA97" s="4"/>
      <c r="XB97" s="4"/>
      <c r="XC97" s="4"/>
      <c r="XD97" s="4"/>
      <c r="XE97" s="4"/>
      <c r="XF97" s="4"/>
      <c r="XG97" s="4"/>
      <c r="XH97" s="4"/>
      <c r="XI97" s="4"/>
      <c r="XJ97" s="4"/>
      <c r="XK97" s="4"/>
      <c r="XL97" s="4"/>
      <c r="XM97" s="4"/>
      <c r="XN97" s="4"/>
      <c r="XO97" s="4"/>
      <c r="XP97" s="4"/>
      <c r="XQ97" s="4"/>
      <c r="XR97" s="4"/>
      <c r="XS97" s="4"/>
      <c r="XT97" s="4"/>
      <c r="XU97" s="4"/>
      <c r="XV97" s="4"/>
      <c r="XW97" s="4"/>
      <c r="XX97" s="4"/>
      <c r="XY97" s="4"/>
      <c r="XZ97" s="4"/>
      <c r="YA97" s="4"/>
      <c r="YB97" s="4"/>
      <c r="YC97" s="4"/>
      <c r="YD97" s="4"/>
      <c r="YE97" s="4"/>
      <c r="YF97" s="4"/>
      <c r="YG97" s="4"/>
      <c r="YH97" s="4"/>
      <c r="YI97" s="4"/>
      <c r="YJ97" s="4"/>
      <c r="YK97" s="4"/>
      <c r="YL97" s="4"/>
      <c r="YM97" s="4"/>
      <c r="YN97" s="4"/>
      <c r="YO97" s="4"/>
      <c r="YP97" s="4"/>
      <c r="YQ97" s="4"/>
      <c r="YR97" s="4"/>
      <c r="YS97" s="4"/>
      <c r="YT97" s="4"/>
      <c r="YU97" s="4"/>
      <c r="YV97" s="4"/>
      <c r="YW97" s="4"/>
      <c r="YX97" s="4"/>
      <c r="YY97" s="4"/>
      <c r="YZ97" s="4"/>
      <c r="ZA97" s="4"/>
      <c r="ZB97" s="4"/>
      <c r="ZC97" s="4"/>
      <c r="ZD97" s="4"/>
      <c r="ZE97" s="4"/>
      <c r="ZF97" s="4"/>
      <c r="ZG97" s="4"/>
      <c r="ZH97" s="4"/>
      <c r="ZI97" s="4"/>
      <c r="ZJ97" s="4"/>
      <c r="ZK97" s="4"/>
      <c r="ZL97" s="4"/>
      <c r="ZM97" s="4"/>
      <c r="ZN97" s="4"/>
      <c r="ZO97" s="4"/>
      <c r="ZP97" s="4"/>
      <c r="ZQ97" s="4"/>
      <c r="ZR97" s="4"/>
      <c r="ZS97" s="4"/>
      <c r="ZT97" s="4"/>
      <c r="ZU97" s="4"/>
      <c r="ZV97" s="4"/>
      <c r="ZW97" s="4"/>
      <c r="ZX97" s="4"/>
      <c r="ZY97" s="4"/>
      <c r="ZZ97" s="4"/>
      <c r="AAA97" s="4"/>
      <c r="AAB97" s="4"/>
      <c r="AAC97" s="4"/>
      <c r="AAD97" s="4"/>
      <c r="AAE97" s="4"/>
      <c r="AAF97" s="4"/>
      <c r="AAG97" s="4"/>
      <c r="AAH97" s="4"/>
      <c r="AAI97" s="4"/>
      <c r="AAJ97" s="4"/>
      <c r="AAK97" s="4"/>
      <c r="AAL97" s="4"/>
      <c r="AAM97" s="4"/>
      <c r="AAN97" s="4"/>
      <c r="AAO97" s="4"/>
      <c r="AAP97" s="4"/>
      <c r="AAQ97" s="4"/>
      <c r="AAR97" s="4"/>
      <c r="AAS97" s="4"/>
      <c r="AAT97" s="4"/>
      <c r="AAU97" s="4"/>
      <c r="AAV97" s="4"/>
      <c r="AAW97" s="4"/>
      <c r="AAX97" s="4"/>
      <c r="AAY97" s="4"/>
      <c r="AAZ97" s="4"/>
      <c r="ABA97" s="4"/>
      <c r="ABB97" s="4"/>
      <c r="ABC97" s="4"/>
      <c r="ABD97" s="4"/>
      <c r="ABE97" s="4"/>
      <c r="ABF97" s="4"/>
      <c r="ABG97" s="4"/>
      <c r="ABH97" s="4"/>
      <c r="ABI97" s="4"/>
      <c r="ABJ97" s="4"/>
      <c r="ABK97" s="4"/>
      <c r="ABL97" s="4"/>
      <c r="ABM97" s="4"/>
      <c r="ABN97" s="4"/>
      <c r="ABO97" s="4"/>
      <c r="ABP97" s="4"/>
      <c r="ABQ97" s="4"/>
      <c r="ABR97" s="4"/>
      <c r="ABS97" s="4"/>
      <c r="ABT97" s="4"/>
      <c r="ABU97" s="4"/>
      <c r="ABV97" s="4"/>
      <c r="ABW97" s="4"/>
      <c r="ABX97" s="4"/>
      <c r="ABY97" s="4"/>
      <c r="ABZ97" s="4"/>
      <c r="ACA97" s="4"/>
      <c r="ACB97" s="4"/>
      <c r="ACC97" s="4"/>
      <c r="ACD97" s="4"/>
      <c r="ACE97" s="4"/>
      <c r="ACF97" s="4"/>
      <c r="ACG97" s="4"/>
      <c r="ACH97" s="4"/>
      <c r="ACI97" s="4"/>
      <c r="ACJ97" s="4"/>
      <c r="ACK97" s="4"/>
      <c r="ACL97" s="4"/>
      <c r="ACM97" s="4"/>
      <c r="ACN97" s="4"/>
      <c r="ACO97" s="4"/>
      <c r="ACP97" s="4"/>
      <c r="ACQ97" s="4"/>
      <c r="ACR97" s="4"/>
      <c r="ACS97" s="4"/>
      <c r="ACT97" s="4"/>
      <c r="ACU97" s="4"/>
      <c r="ACV97" s="4"/>
      <c r="ACW97" s="4"/>
      <c r="ACX97" s="4"/>
      <c r="ACY97" s="4"/>
      <c r="ACZ97" s="4"/>
      <c r="ADA97" s="4"/>
      <c r="ADB97" s="4"/>
      <c r="ADC97" s="4"/>
      <c r="ADD97" s="4"/>
      <c r="ADE97" s="4"/>
      <c r="ADF97" s="4"/>
      <c r="ADG97" s="4"/>
      <c r="ADH97" s="4"/>
      <c r="ADI97" s="4"/>
      <c r="ADJ97" s="4"/>
      <c r="ADK97" s="4"/>
      <c r="ADL97" s="4"/>
      <c r="ADM97" s="4"/>
      <c r="ADN97" s="4"/>
      <c r="ADO97" s="4"/>
      <c r="ADP97" s="4"/>
      <c r="ADQ97" s="4"/>
      <c r="ADR97" s="4"/>
      <c r="ADS97" s="4"/>
      <c r="ADT97" s="4"/>
      <c r="ADU97" s="4"/>
      <c r="ADV97" s="4"/>
      <c r="ADW97" s="4"/>
      <c r="ADX97" s="4"/>
      <c r="ADY97" s="4"/>
      <c r="ADZ97" s="4"/>
      <c r="AEA97" s="4"/>
      <c r="AEB97" s="4"/>
      <c r="AEC97" s="4"/>
      <c r="AED97" s="4"/>
      <c r="AEE97" s="4"/>
      <c r="AEF97" s="4"/>
      <c r="AEG97" s="4"/>
      <c r="AEH97" s="4"/>
      <c r="AEI97" s="4"/>
      <c r="AEJ97" s="4"/>
      <c r="AEK97" s="4"/>
      <c r="AEL97" s="4"/>
      <c r="AEM97" s="4"/>
      <c r="AEN97" s="4"/>
      <c r="AEO97" s="4"/>
      <c r="AEP97" s="4"/>
      <c r="AEQ97" s="4"/>
      <c r="AER97" s="4"/>
      <c r="AES97" s="4"/>
      <c r="AET97" s="4"/>
      <c r="AEU97" s="4"/>
      <c r="AEV97" s="4"/>
      <c r="AEW97" s="4"/>
      <c r="AEX97" s="4"/>
      <c r="AEY97" s="4"/>
      <c r="AEZ97" s="4"/>
      <c r="AFA97" s="4"/>
      <c r="AFB97" s="4"/>
      <c r="AFC97" s="4"/>
      <c r="AFD97" s="4"/>
      <c r="AFE97" s="4"/>
      <c r="AFF97" s="4"/>
      <c r="AFG97" s="4"/>
      <c r="AFH97" s="4"/>
      <c r="AFI97" s="4"/>
      <c r="AFJ97" s="4"/>
      <c r="AFK97" s="4"/>
      <c r="AFL97" s="4"/>
      <c r="AFM97" s="4"/>
      <c r="AFN97" s="4"/>
      <c r="AFO97" s="4"/>
      <c r="AFP97" s="4"/>
      <c r="AFQ97" s="4"/>
      <c r="AFR97" s="4"/>
      <c r="AFS97" s="4"/>
      <c r="AFT97" s="4"/>
      <c r="AFU97" s="4"/>
      <c r="AFV97" s="4"/>
      <c r="AFW97" s="4"/>
      <c r="AFX97" s="4"/>
      <c r="AFY97" s="4"/>
      <c r="AFZ97" s="4"/>
      <c r="AGA97" s="4"/>
      <c r="AGB97" s="4"/>
      <c r="AGC97" s="4"/>
      <c r="AGD97" s="4"/>
      <c r="AGE97" s="4"/>
      <c r="AGF97" s="4"/>
      <c r="AGG97" s="4"/>
      <c r="AGH97" s="4"/>
      <c r="AGI97" s="4"/>
      <c r="AGJ97" s="4"/>
      <c r="AGK97" s="4"/>
      <c r="AGL97" s="4"/>
      <c r="AGM97" s="4"/>
      <c r="AGN97" s="4"/>
      <c r="AGO97" s="4"/>
      <c r="AGP97" s="4"/>
      <c r="AGQ97" s="4"/>
      <c r="AGR97" s="4"/>
      <c r="AGS97" s="4"/>
      <c r="AGT97" s="4"/>
      <c r="AGU97" s="4"/>
      <c r="AGV97" s="4"/>
      <c r="AGW97" s="4"/>
      <c r="AGX97" s="4"/>
      <c r="AGY97" s="4"/>
      <c r="AGZ97" s="4"/>
      <c r="AHA97" s="4"/>
      <c r="AHB97" s="4"/>
      <c r="AHC97" s="4"/>
      <c r="AHD97" s="4"/>
      <c r="AHE97" s="4"/>
      <c r="AHF97" s="4"/>
      <c r="AHG97" s="4"/>
      <c r="AHH97" s="4"/>
      <c r="AHI97" s="4"/>
      <c r="AHJ97" s="4"/>
      <c r="AHK97" s="4"/>
      <c r="AHL97" s="4"/>
      <c r="AHM97" s="4"/>
      <c r="AHN97" s="4"/>
      <c r="AHO97" s="4"/>
      <c r="AHP97" s="4"/>
      <c r="AHQ97" s="4"/>
      <c r="AHR97" s="4"/>
      <c r="AHS97" s="4"/>
      <c r="AHT97" s="4"/>
      <c r="AHU97" s="4"/>
      <c r="AHV97" s="4"/>
      <c r="AHW97" s="4"/>
      <c r="AHX97" s="4"/>
      <c r="AHY97" s="4"/>
      <c r="AHZ97" s="4"/>
      <c r="AIA97" s="4"/>
      <c r="AIB97" s="4"/>
      <c r="AIC97" s="4"/>
      <c r="AID97" s="4"/>
      <c r="AIE97" s="4"/>
      <c r="AIF97" s="4"/>
      <c r="AIG97" s="4"/>
      <c r="AIH97" s="4"/>
      <c r="AII97" s="4"/>
      <c r="AIJ97" s="4"/>
      <c r="AIK97" s="4"/>
      <c r="AIL97" s="4"/>
      <c r="AIM97" s="4"/>
      <c r="AIN97" s="4"/>
      <c r="AIO97" s="4"/>
      <c r="AIP97" s="4"/>
      <c r="AIQ97" s="4"/>
      <c r="AIR97" s="4"/>
      <c r="AIS97" s="4"/>
      <c r="AIT97" s="4"/>
      <c r="AIU97" s="4"/>
      <c r="AIV97" s="4"/>
      <c r="AIW97" s="4"/>
      <c r="AIX97" s="4"/>
      <c r="AIY97" s="4"/>
      <c r="AIZ97" s="4"/>
      <c r="AJA97" s="4"/>
      <c r="AJB97" s="4"/>
      <c r="AJC97" s="4"/>
      <c r="AJD97" s="4"/>
      <c r="AJE97" s="4"/>
      <c r="AJF97" s="4"/>
      <c r="AJG97" s="4"/>
      <c r="AJH97" s="4"/>
      <c r="AJI97" s="4"/>
      <c r="AJJ97" s="4"/>
      <c r="AJK97" s="4"/>
      <c r="AJL97" s="4"/>
      <c r="AJM97" s="4"/>
      <c r="AJN97" s="4"/>
      <c r="AJO97" s="4"/>
      <c r="AJP97" s="4"/>
      <c r="AJQ97" s="4"/>
      <c r="AJR97" s="4"/>
      <c r="AJS97" s="4"/>
      <c r="AJT97" s="4"/>
      <c r="AJU97" s="4"/>
      <c r="AJV97" s="4"/>
      <c r="AJW97" s="4"/>
      <c r="AJX97" s="4"/>
      <c r="AJY97" s="4"/>
      <c r="AJZ97" s="4"/>
      <c r="AKA97" s="4"/>
      <c r="AKB97" s="4"/>
      <c r="AKC97" s="4"/>
      <c r="AKD97" s="4"/>
      <c r="AKE97" s="4"/>
      <c r="AKF97" s="4"/>
      <c r="AKG97" s="4"/>
      <c r="AKH97" s="4"/>
      <c r="AKI97" s="4"/>
      <c r="AKJ97" s="4"/>
      <c r="AKK97" s="4"/>
      <c r="AKL97" s="4"/>
      <c r="AKM97" s="4"/>
      <c r="AKN97" s="4"/>
      <c r="AKO97" s="4"/>
      <c r="AKP97" s="4"/>
      <c r="AKQ97" s="4"/>
      <c r="AKR97" s="4"/>
      <c r="AKS97" s="4"/>
      <c r="AKT97" s="4"/>
      <c r="AKU97" s="4"/>
      <c r="AKV97" s="4"/>
      <c r="AKW97" s="4"/>
      <c r="AKX97" s="4"/>
      <c r="AKY97" s="4"/>
      <c r="AKZ97" s="4"/>
      <c r="ALA97" s="4"/>
      <c r="ALB97" s="4"/>
      <c r="ALC97" s="4"/>
      <c r="ALD97" s="4"/>
      <c r="ALE97" s="4"/>
      <c r="ALF97" s="4"/>
      <c r="ALG97" s="4"/>
      <c r="ALH97" s="4"/>
      <c r="ALI97" s="4"/>
      <c r="ALJ97" s="4"/>
      <c r="ALK97" s="4"/>
      <c r="ALL97" s="4"/>
      <c r="ALM97" s="4"/>
      <c r="ALN97" s="4"/>
      <c r="ALO97" s="4"/>
      <c r="ALP97" s="4"/>
      <c r="ALQ97" s="4"/>
      <c r="ALR97" s="4"/>
      <c r="ALS97" s="4"/>
      <c r="ALT97" s="4"/>
      <c r="ALU97" s="4"/>
      <c r="ALV97" s="4"/>
      <c r="ALW97" s="4"/>
      <c r="ALX97" s="4"/>
      <c r="ALY97" s="4"/>
      <c r="ALZ97" s="4"/>
      <c r="AMA97" s="4"/>
      <c r="AMB97" s="4"/>
      <c r="AMC97" s="4"/>
      <c r="AMD97" s="4"/>
      <c r="AME97" s="4"/>
      <c r="AMF97" s="4"/>
      <c r="AMG97" s="4"/>
      <c r="AMH97" s="4"/>
      <c r="AMI97" s="4"/>
      <c r="AMJ97" s="4"/>
      <c r="AMK97" s="4"/>
      <c r="AML97" s="4"/>
      <c r="AMM97" s="4"/>
      <c r="AMN97" s="4"/>
      <c r="AMO97" s="4"/>
      <c r="AMP97" s="4"/>
      <c r="AMQ97" s="4"/>
      <c r="AMR97" s="4"/>
      <c r="AMS97" s="4"/>
      <c r="AMT97" s="4"/>
      <c r="AMU97" s="4"/>
      <c r="AMV97" s="4"/>
      <c r="AMW97" s="4"/>
      <c r="AMX97" s="38"/>
      <c r="AMY97" s="38"/>
      <c r="AMZ97" s="38"/>
      <c r="ANA97" s="38"/>
      <c r="ANB97" s="38"/>
      <c r="ANC97" s="38"/>
      <c r="AND97" s="38"/>
      <c r="ANE97" s="38"/>
      <c r="ANF97" s="38"/>
      <c r="ANG97" s="38"/>
      <c r="ANK97" s="0"/>
      <c r="ANL97" s="0"/>
      <c r="ANM97" s="0"/>
      <c r="XFD97" s="0"/>
    </row>
    <row r="98" s="6" customFormat="true" ht="15" hidden="false" customHeight="true" outlineLevel="0" collapsed="false">
      <c r="A98" s="1" t="n">
        <v>43</v>
      </c>
      <c r="B98" s="1" t="n">
        <v>43</v>
      </c>
      <c r="C98" s="2" t="s">
        <v>63</v>
      </c>
      <c r="D98" s="3" t="n">
        <v>0.0840217</v>
      </c>
      <c r="E98" s="3" t="n">
        <v>0.473028</v>
      </c>
      <c r="F98" s="3" t="n">
        <v>1.7455151028942</v>
      </c>
      <c r="G98" s="3" t="n">
        <v>-0.224817</v>
      </c>
      <c r="H98" s="3" t="n">
        <v>-1.34975</v>
      </c>
      <c r="I98" s="3" t="n">
        <v>0.207097206360084</v>
      </c>
      <c r="J98" s="3" t="n">
        <v>0.0572415</v>
      </c>
      <c r="K98" s="3" t="n">
        <v>0.90508</v>
      </c>
      <c r="L98" s="3" t="n">
        <v>2.61776656992452</v>
      </c>
      <c r="M98" s="3" t="n">
        <v>0.919841597862034</v>
      </c>
      <c r="N98" s="3" t="n">
        <v>1.02876391598597</v>
      </c>
      <c r="O98" s="3" t="n">
        <v>0.946299844303334</v>
      </c>
      <c r="P98" s="4" t="n">
        <v>1</v>
      </c>
      <c r="Q98" s="6" t="n">
        <v>2</v>
      </c>
      <c r="R98" s="6" t="n">
        <v>2</v>
      </c>
      <c r="S98" s="4" t="n">
        <v>19</v>
      </c>
      <c r="T98" s="4" t="n">
        <v>19</v>
      </c>
      <c r="U98" s="3" t="s">
        <v>74</v>
      </c>
      <c r="V98" s="3" t="n">
        <v>18.6</v>
      </c>
      <c r="W98" s="3" t="n">
        <v>24.8</v>
      </c>
      <c r="X98" s="2" t="s">
        <v>73</v>
      </c>
      <c r="Y98" s="8" t="n">
        <v>41918</v>
      </c>
      <c r="Z98" s="84" t="n">
        <v>42018</v>
      </c>
      <c r="AA98" s="2" t="s">
        <v>80</v>
      </c>
      <c r="AB98" s="3" t="s">
        <v>74</v>
      </c>
      <c r="AC98" s="4" t="n">
        <v>23</v>
      </c>
      <c r="AD98" s="4" t="n">
        <v>2</v>
      </c>
      <c r="AE98" s="4" t="s">
        <v>85</v>
      </c>
      <c r="AF98" s="4" t="n">
        <v>4</v>
      </c>
      <c r="AG98" s="4" t="s">
        <v>93</v>
      </c>
      <c r="AH98" s="4" t="n">
        <v>7</v>
      </c>
      <c r="AI98" s="4" t="s">
        <v>79</v>
      </c>
      <c r="AJ98" s="2" t="s">
        <v>70</v>
      </c>
      <c r="AK98" s="3" t="n">
        <v>18.6</v>
      </c>
      <c r="AL98" s="4" t="n">
        <v>1</v>
      </c>
      <c r="AM98" s="2" t="s">
        <v>73</v>
      </c>
      <c r="AN98" s="2"/>
      <c r="AO98" s="2"/>
      <c r="AP98" s="2" t="s">
        <v>71</v>
      </c>
      <c r="AQ98" s="2"/>
      <c r="AR98" s="2"/>
      <c r="AS98" s="2"/>
      <c r="AT98" s="2"/>
      <c r="AU98" s="2" t="n">
        <v>104</v>
      </c>
      <c r="AV98" s="85" t="n">
        <v>4</v>
      </c>
      <c r="AW98" s="85" t="n">
        <v>100</v>
      </c>
      <c r="AX98" s="86" t="s">
        <v>72</v>
      </c>
      <c r="AY98" s="87" t="n">
        <v>1</v>
      </c>
      <c r="AZ98" s="88" t="n">
        <v>0</v>
      </c>
      <c r="BA98" s="87" t="n">
        <v>1</v>
      </c>
      <c r="BB98" s="53"/>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5"/>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c r="OP98" s="4"/>
      <c r="OQ98" s="4"/>
      <c r="OR98" s="4"/>
      <c r="OS98" s="4"/>
      <c r="OT98" s="4"/>
      <c r="OU98" s="4"/>
      <c r="OV98" s="4"/>
      <c r="OW98" s="4"/>
      <c r="OX98" s="4"/>
      <c r="OY98" s="4"/>
      <c r="OZ98" s="4"/>
      <c r="PA98" s="4"/>
      <c r="PB98" s="4"/>
      <c r="PC98" s="4"/>
      <c r="PD98" s="4"/>
      <c r="PE98" s="4"/>
      <c r="PF98" s="4"/>
      <c r="PG98" s="4"/>
      <c r="PH98" s="4"/>
      <c r="PI98" s="4"/>
      <c r="PJ98" s="4"/>
      <c r="PK98" s="4"/>
      <c r="PL98" s="4"/>
      <c r="PM98" s="4"/>
      <c r="PN98" s="4"/>
      <c r="PO98" s="4"/>
      <c r="PP98" s="4"/>
      <c r="PQ98" s="4"/>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4"/>
      <c r="QS98" s="4"/>
      <c r="QT98" s="4"/>
      <c r="QU98" s="4"/>
      <c r="QV98" s="4"/>
      <c r="QW98" s="4"/>
      <c r="QX98" s="4"/>
      <c r="QY98" s="4"/>
      <c r="QZ98" s="4"/>
      <c r="RA98" s="4"/>
      <c r="RB98" s="4"/>
      <c r="RC98" s="4"/>
      <c r="RD98" s="4"/>
      <c r="RE98" s="4"/>
      <c r="RF98" s="4"/>
      <c r="RG98" s="4"/>
      <c r="RH98" s="4"/>
      <c r="RI98" s="4"/>
      <c r="RJ98" s="4"/>
      <c r="RK98" s="4"/>
      <c r="RL98" s="4"/>
      <c r="RM98" s="4"/>
      <c r="RN98" s="4"/>
      <c r="RO98" s="4"/>
      <c r="RP98" s="4"/>
      <c r="RQ98" s="4"/>
      <c r="RR98" s="4"/>
      <c r="RS98" s="4"/>
      <c r="RT98" s="4"/>
      <c r="RU98" s="4"/>
      <c r="RV98" s="4"/>
      <c r="RW98" s="4"/>
      <c r="RX98" s="4"/>
      <c r="RY98" s="4"/>
      <c r="RZ98" s="4"/>
      <c r="SA98" s="4"/>
      <c r="SB98" s="4"/>
      <c r="SC98" s="4"/>
      <c r="SD98" s="4"/>
      <c r="SE98" s="4"/>
      <c r="SF98" s="4"/>
      <c r="SG98" s="4"/>
      <c r="SH98" s="4"/>
      <c r="SI98" s="4"/>
      <c r="SJ98" s="4"/>
      <c r="SK98" s="4"/>
      <c r="SL98" s="4"/>
      <c r="SM98" s="4"/>
      <c r="SN98" s="4"/>
      <c r="SO98" s="4"/>
      <c r="SP98" s="4"/>
      <c r="SQ98" s="4"/>
      <c r="SR98" s="4"/>
      <c r="SS98" s="4"/>
      <c r="ST98" s="4"/>
      <c r="SU98" s="4"/>
      <c r="SV98" s="4"/>
      <c r="SW98" s="4"/>
      <c r="SX98" s="4"/>
      <c r="SY98" s="4"/>
      <c r="SZ98" s="4"/>
      <c r="TA98" s="4"/>
      <c r="TB98" s="4"/>
      <c r="TC98" s="4"/>
      <c r="TD98" s="4"/>
      <c r="TE98" s="4"/>
      <c r="TF98" s="4"/>
      <c r="TG98" s="4"/>
      <c r="TH98" s="4"/>
      <c r="TI98" s="4"/>
      <c r="TJ98" s="4"/>
      <c r="TK98" s="4"/>
      <c r="TL98" s="4"/>
      <c r="TM98" s="4"/>
      <c r="TN98" s="4"/>
      <c r="TO98" s="4"/>
      <c r="TP98" s="4"/>
      <c r="TQ98" s="4"/>
      <c r="TR98" s="4"/>
      <c r="TS98" s="4"/>
      <c r="TT98" s="4"/>
      <c r="TU98" s="4"/>
      <c r="TV98" s="4"/>
      <c r="TW98" s="4"/>
      <c r="TX98" s="4"/>
      <c r="TY98" s="4"/>
      <c r="TZ98" s="4"/>
      <c r="UA98" s="4"/>
      <c r="UB98" s="4"/>
      <c r="UC98" s="4"/>
      <c r="UD98" s="4"/>
      <c r="UE98" s="4"/>
      <c r="UF98" s="4"/>
      <c r="UG98" s="4"/>
      <c r="UH98" s="4"/>
      <c r="UI98" s="4"/>
      <c r="UJ98" s="4"/>
      <c r="UK98" s="4"/>
      <c r="UL98" s="4"/>
      <c r="UM98" s="4"/>
      <c r="UN98" s="4"/>
      <c r="UO98" s="4"/>
      <c r="UP98" s="4"/>
      <c r="UQ98" s="4"/>
      <c r="UR98" s="4"/>
      <c r="US98" s="4"/>
      <c r="UT98" s="4"/>
      <c r="UU98" s="4"/>
      <c r="UV98" s="4"/>
      <c r="UW98" s="4"/>
      <c r="UX98" s="4"/>
      <c r="UY98" s="4"/>
      <c r="UZ98" s="4"/>
      <c r="VA98" s="4"/>
      <c r="VB98" s="4"/>
      <c r="VC98" s="4"/>
      <c r="VD98" s="4"/>
      <c r="VE98" s="4"/>
      <c r="VF98" s="4"/>
      <c r="VG98" s="4"/>
      <c r="VH98" s="4"/>
      <c r="VI98" s="4"/>
      <c r="VJ98" s="4"/>
      <c r="VK98" s="4"/>
      <c r="VL98" s="4"/>
      <c r="VM98" s="4"/>
      <c r="VN98" s="4"/>
      <c r="VO98" s="4"/>
      <c r="VP98" s="4"/>
      <c r="VQ98" s="4"/>
      <c r="VR98" s="4"/>
      <c r="VS98" s="4"/>
      <c r="VT98" s="4"/>
      <c r="VU98" s="4"/>
      <c r="VV98" s="4"/>
      <c r="VW98" s="4"/>
      <c r="VX98" s="4"/>
      <c r="VY98" s="4"/>
      <c r="VZ98" s="4"/>
      <c r="WA98" s="4"/>
      <c r="WB98" s="4"/>
      <c r="WC98" s="4"/>
      <c r="WD98" s="4"/>
      <c r="WE98" s="4"/>
      <c r="WF98" s="4"/>
      <c r="WG98" s="4"/>
      <c r="WH98" s="4"/>
      <c r="WI98" s="4"/>
      <c r="WJ98" s="4"/>
      <c r="WK98" s="4"/>
      <c r="WL98" s="4"/>
      <c r="WM98" s="4"/>
      <c r="WN98" s="4"/>
      <c r="WO98" s="4"/>
      <c r="WP98" s="4"/>
      <c r="WQ98" s="4"/>
      <c r="WR98" s="4"/>
      <c r="WS98" s="4"/>
      <c r="WT98" s="4"/>
      <c r="WU98" s="4"/>
      <c r="WV98" s="4"/>
      <c r="WW98" s="4"/>
      <c r="WX98" s="4"/>
      <c r="WY98" s="4"/>
      <c r="WZ98" s="4"/>
      <c r="XA98" s="4"/>
      <c r="XB98" s="4"/>
      <c r="XC98" s="4"/>
      <c r="XD98" s="4"/>
      <c r="XE98" s="4"/>
      <c r="XF98" s="4"/>
      <c r="XG98" s="4"/>
      <c r="XH98" s="4"/>
      <c r="XI98" s="4"/>
      <c r="XJ98" s="4"/>
      <c r="XK98" s="4"/>
      <c r="XL98" s="4"/>
      <c r="XM98" s="4"/>
      <c r="XN98" s="4"/>
      <c r="XO98" s="4"/>
      <c r="XP98" s="4"/>
      <c r="XQ98" s="4"/>
      <c r="XR98" s="4"/>
      <c r="XS98" s="4"/>
      <c r="XT98" s="4"/>
      <c r="XU98" s="4"/>
      <c r="XV98" s="4"/>
      <c r="XW98" s="4"/>
      <c r="XX98" s="4"/>
      <c r="XY98" s="4"/>
      <c r="XZ98" s="4"/>
      <c r="YA98" s="4"/>
      <c r="YB98" s="4"/>
      <c r="YC98" s="4"/>
      <c r="YD98" s="4"/>
      <c r="YE98" s="4"/>
      <c r="YF98" s="4"/>
      <c r="YG98" s="4"/>
      <c r="YH98" s="4"/>
      <c r="YI98" s="4"/>
      <c r="YJ98" s="4"/>
      <c r="YK98" s="4"/>
      <c r="YL98" s="4"/>
      <c r="YM98" s="4"/>
      <c r="YN98" s="4"/>
      <c r="YO98" s="4"/>
      <c r="YP98" s="4"/>
      <c r="YQ98" s="4"/>
      <c r="YR98" s="4"/>
      <c r="YS98" s="4"/>
      <c r="YT98" s="4"/>
      <c r="YU98" s="4"/>
      <c r="YV98" s="4"/>
      <c r="YW98" s="4"/>
      <c r="YX98" s="4"/>
      <c r="YY98" s="4"/>
      <c r="YZ98" s="4"/>
      <c r="ZA98" s="4"/>
      <c r="ZB98" s="4"/>
      <c r="ZC98" s="4"/>
      <c r="ZD98" s="4"/>
      <c r="ZE98" s="4"/>
      <c r="ZF98" s="4"/>
      <c r="ZG98" s="4"/>
      <c r="ZH98" s="4"/>
      <c r="ZI98" s="4"/>
      <c r="ZJ98" s="4"/>
      <c r="ZK98" s="4"/>
      <c r="ZL98" s="4"/>
      <c r="ZM98" s="4"/>
      <c r="ZN98" s="4"/>
      <c r="ZO98" s="4"/>
      <c r="ZP98" s="4"/>
      <c r="ZQ98" s="4"/>
      <c r="ZR98" s="4"/>
      <c r="ZS98" s="4"/>
      <c r="ZT98" s="4"/>
      <c r="ZU98" s="4"/>
      <c r="ZV98" s="4"/>
      <c r="ZW98" s="4"/>
      <c r="ZX98" s="4"/>
      <c r="ZY98" s="4"/>
      <c r="ZZ98" s="4"/>
      <c r="AAA98" s="4"/>
      <c r="AAB98" s="4"/>
      <c r="AAC98" s="4"/>
      <c r="AAD98" s="4"/>
      <c r="AAE98" s="4"/>
      <c r="AAF98" s="4"/>
      <c r="AAG98" s="4"/>
      <c r="AAH98" s="4"/>
      <c r="AAI98" s="4"/>
      <c r="AAJ98" s="4"/>
      <c r="AAK98" s="4"/>
      <c r="AAL98" s="4"/>
      <c r="AAM98" s="4"/>
      <c r="AAN98" s="4"/>
      <c r="AAO98" s="4"/>
      <c r="AAP98" s="4"/>
      <c r="AAQ98" s="4"/>
      <c r="AAR98" s="4"/>
      <c r="AAS98" s="4"/>
      <c r="AAT98" s="4"/>
      <c r="AAU98" s="4"/>
      <c r="AAV98" s="4"/>
      <c r="AAW98" s="4"/>
      <c r="AAX98" s="4"/>
      <c r="AAY98" s="4"/>
      <c r="AAZ98" s="4"/>
      <c r="ABA98" s="4"/>
      <c r="ABB98" s="4"/>
      <c r="ABC98" s="4"/>
      <c r="ABD98" s="4"/>
      <c r="ABE98" s="4"/>
      <c r="ABF98" s="4"/>
      <c r="ABG98" s="4"/>
      <c r="ABH98" s="4"/>
      <c r="ABI98" s="4"/>
      <c r="ABJ98" s="4"/>
      <c r="ABK98" s="4"/>
      <c r="ABL98" s="4"/>
      <c r="ABM98" s="4"/>
      <c r="ABN98" s="4"/>
      <c r="ABO98" s="4"/>
      <c r="ABP98" s="4"/>
      <c r="ABQ98" s="4"/>
      <c r="ABR98" s="4"/>
      <c r="ABS98" s="4"/>
      <c r="ABT98" s="4"/>
      <c r="ABU98" s="4"/>
      <c r="ABV98" s="4"/>
      <c r="ABW98" s="4"/>
      <c r="ABX98" s="4"/>
      <c r="ABY98" s="4"/>
      <c r="ABZ98" s="4"/>
      <c r="ACA98" s="4"/>
      <c r="ACB98" s="4"/>
      <c r="ACC98" s="4"/>
      <c r="ACD98" s="4"/>
      <c r="ACE98" s="4"/>
      <c r="ACF98" s="4"/>
      <c r="ACG98" s="4"/>
      <c r="ACH98" s="4"/>
      <c r="ACI98" s="4"/>
      <c r="ACJ98" s="4"/>
      <c r="ACK98" s="4"/>
      <c r="ACL98" s="4"/>
      <c r="ACM98" s="4"/>
      <c r="ACN98" s="4"/>
      <c r="ACO98" s="4"/>
      <c r="ACP98" s="4"/>
      <c r="ACQ98" s="4"/>
      <c r="ACR98" s="4"/>
      <c r="ACS98" s="4"/>
      <c r="ACT98" s="4"/>
      <c r="ACU98" s="4"/>
      <c r="ACV98" s="4"/>
      <c r="ACW98" s="4"/>
      <c r="ACX98" s="4"/>
      <c r="ACY98" s="4"/>
      <c r="ACZ98" s="4"/>
      <c r="ADA98" s="4"/>
      <c r="ADB98" s="4"/>
      <c r="ADC98" s="4"/>
      <c r="ADD98" s="4"/>
      <c r="ADE98" s="4"/>
      <c r="ADF98" s="4"/>
      <c r="ADG98" s="4"/>
      <c r="ADH98" s="4"/>
      <c r="ADI98" s="4"/>
      <c r="ADJ98" s="4"/>
      <c r="ADK98" s="4"/>
      <c r="ADL98" s="4"/>
      <c r="ADM98" s="4"/>
      <c r="ADN98" s="4"/>
      <c r="ADO98" s="4"/>
      <c r="ADP98" s="4"/>
      <c r="ADQ98" s="4"/>
      <c r="ADR98" s="4"/>
      <c r="ADS98" s="4"/>
      <c r="ADT98" s="4"/>
      <c r="ADU98" s="4"/>
      <c r="ADV98" s="4"/>
      <c r="ADW98" s="4"/>
      <c r="ADX98" s="4"/>
      <c r="ADY98" s="4"/>
      <c r="ADZ98" s="4"/>
      <c r="AEA98" s="4"/>
      <c r="AEB98" s="4"/>
      <c r="AEC98" s="4"/>
      <c r="AED98" s="4"/>
      <c r="AEE98" s="4"/>
      <c r="AEF98" s="4"/>
      <c r="AEG98" s="4"/>
      <c r="AEH98" s="4"/>
      <c r="AEI98" s="4"/>
      <c r="AEJ98" s="4"/>
      <c r="AEK98" s="4"/>
      <c r="AEL98" s="4"/>
      <c r="AEM98" s="4"/>
      <c r="AEN98" s="4"/>
      <c r="AEO98" s="4"/>
      <c r="AEP98" s="4"/>
      <c r="AEQ98" s="4"/>
      <c r="AER98" s="4"/>
      <c r="AES98" s="4"/>
      <c r="AET98" s="4"/>
      <c r="AEU98" s="4"/>
      <c r="AEV98" s="4"/>
      <c r="AEW98" s="4"/>
      <c r="AEX98" s="4"/>
      <c r="AEY98" s="4"/>
      <c r="AEZ98" s="4"/>
      <c r="AFA98" s="4"/>
      <c r="AFB98" s="4"/>
      <c r="AFC98" s="4"/>
      <c r="AFD98" s="4"/>
      <c r="AFE98" s="4"/>
      <c r="AFF98" s="4"/>
      <c r="AFG98" s="4"/>
      <c r="AFH98" s="4"/>
      <c r="AFI98" s="4"/>
      <c r="AFJ98" s="4"/>
      <c r="AFK98" s="4"/>
      <c r="AFL98" s="4"/>
      <c r="AFM98" s="4"/>
      <c r="AFN98" s="4"/>
      <c r="AFO98" s="4"/>
      <c r="AFP98" s="4"/>
      <c r="AFQ98" s="4"/>
      <c r="AFR98" s="4"/>
      <c r="AFS98" s="4"/>
      <c r="AFT98" s="4"/>
      <c r="AFU98" s="4"/>
      <c r="AFV98" s="4"/>
      <c r="AFW98" s="4"/>
      <c r="AFX98" s="4"/>
      <c r="AFY98" s="4"/>
      <c r="AFZ98" s="4"/>
      <c r="AGA98" s="4"/>
      <c r="AGB98" s="4"/>
      <c r="AGC98" s="4"/>
      <c r="AGD98" s="4"/>
      <c r="AGE98" s="4"/>
      <c r="AGF98" s="4"/>
      <c r="AGG98" s="4"/>
      <c r="AGH98" s="4"/>
      <c r="AGI98" s="4"/>
      <c r="AGJ98" s="4"/>
      <c r="AGK98" s="4"/>
      <c r="AGL98" s="4"/>
      <c r="AGM98" s="4"/>
      <c r="AGN98" s="4"/>
      <c r="AGO98" s="4"/>
      <c r="AGP98" s="4"/>
      <c r="AGQ98" s="4"/>
      <c r="AGR98" s="4"/>
      <c r="AGS98" s="4"/>
      <c r="AGT98" s="4"/>
      <c r="AGU98" s="4"/>
      <c r="AGV98" s="4"/>
      <c r="AGW98" s="4"/>
      <c r="AGX98" s="4"/>
      <c r="AGY98" s="4"/>
      <c r="AGZ98" s="4"/>
      <c r="AHA98" s="4"/>
      <c r="AHB98" s="4"/>
      <c r="AHC98" s="4"/>
      <c r="AHD98" s="4"/>
      <c r="AHE98" s="4"/>
      <c r="AHF98" s="4"/>
      <c r="AHG98" s="4"/>
      <c r="AHH98" s="4"/>
      <c r="AHI98" s="4"/>
      <c r="AHJ98" s="4"/>
      <c r="AHK98" s="4"/>
      <c r="AHL98" s="4"/>
      <c r="AHM98" s="4"/>
      <c r="AHN98" s="4"/>
      <c r="AHO98" s="4"/>
      <c r="AHP98" s="4"/>
      <c r="AHQ98" s="4"/>
      <c r="AHR98" s="4"/>
      <c r="AHS98" s="4"/>
      <c r="AHT98" s="4"/>
      <c r="AHU98" s="4"/>
      <c r="AHV98" s="4"/>
      <c r="AHW98" s="4"/>
      <c r="AHX98" s="4"/>
      <c r="AHY98" s="4"/>
      <c r="AHZ98" s="4"/>
      <c r="AIA98" s="4"/>
      <c r="AIB98" s="4"/>
      <c r="AIC98" s="4"/>
      <c r="AID98" s="4"/>
      <c r="AIE98" s="4"/>
      <c r="AIF98" s="4"/>
      <c r="AIG98" s="4"/>
      <c r="AIH98" s="4"/>
      <c r="AII98" s="4"/>
      <c r="AIJ98" s="4"/>
      <c r="AIK98" s="4"/>
      <c r="AIL98" s="4"/>
      <c r="AIM98" s="4"/>
      <c r="AIN98" s="4"/>
      <c r="AIO98" s="4"/>
      <c r="AIP98" s="4"/>
      <c r="AIQ98" s="4"/>
      <c r="AIR98" s="4"/>
      <c r="AIS98" s="4"/>
      <c r="AIT98" s="4"/>
      <c r="AIU98" s="4"/>
      <c r="AIV98" s="4"/>
      <c r="AIW98" s="4"/>
      <c r="AIX98" s="4"/>
      <c r="AIY98" s="4"/>
      <c r="AIZ98" s="4"/>
      <c r="AJA98" s="4"/>
      <c r="AJB98" s="4"/>
      <c r="AJC98" s="4"/>
      <c r="AJD98" s="4"/>
      <c r="AJE98" s="4"/>
      <c r="AJF98" s="4"/>
      <c r="AJG98" s="4"/>
      <c r="AJH98" s="4"/>
      <c r="AJI98" s="4"/>
      <c r="AJJ98" s="4"/>
      <c r="AJK98" s="4"/>
      <c r="AJL98" s="4"/>
      <c r="AJM98" s="4"/>
      <c r="AJN98" s="4"/>
      <c r="AJO98" s="4"/>
      <c r="AJP98" s="4"/>
      <c r="AJQ98" s="4"/>
      <c r="AJR98" s="4"/>
      <c r="AJS98" s="4"/>
      <c r="AJT98" s="4"/>
      <c r="AJU98" s="4"/>
      <c r="AJV98" s="4"/>
      <c r="AJW98" s="4"/>
      <c r="AJX98" s="4"/>
      <c r="AJY98" s="4"/>
      <c r="AJZ98" s="4"/>
      <c r="AKA98" s="4"/>
      <c r="AKB98" s="4"/>
      <c r="AKC98" s="4"/>
      <c r="AKD98" s="4"/>
      <c r="AKE98" s="4"/>
      <c r="AKF98" s="4"/>
      <c r="AKG98" s="4"/>
      <c r="AKH98" s="4"/>
      <c r="AKI98" s="4"/>
      <c r="AKJ98" s="4"/>
      <c r="AKK98" s="4"/>
      <c r="AKL98" s="4"/>
      <c r="AKM98" s="4"/>
      <c r="AKN98" s="4"/>
      <c r="AKO98" s="4"/>
      <c r="AKP98" s="4"/>
      <c r="AKQ98" s="4"/>
      <c r="AKR98" s="4"/>
      <c r="AKS98" s="4"/>
      <c r="AKT98" s="4"/>
      <c r="AKU98" s="4"/>
      <c r="AKV98" s="4"/>
      <c r="AKW98" s="4"/>
      <c r="AKX98" s="4"/>
      <c r="AKY98" s="4"/>
      <c r="AKZ98" s="4"/>
      <c r="ALA98" s="4"/>
      <c r="ALB98" s="4"/>
      <c r="ALC98" s="4"/>
      <c r="ALD98" s="4"/>
      <c r="ALE98" s="4"/>
      <c r="ALF98" s="4"/>
      <c r="ALG98" s="4"/>
      <c r="ALH98" s="4"/>
      <c r="ALI98" s="4"/>
      <c r="ALJ98" s="4"/>
      <c r="ALK98" s="4"/>
      <c r="ALL98" s="4"/>
      <c r="ALM98" s="4"/>
      <c r="ALN98" s="4"/>
      <c r="ALO98" s="4"/>
      <c r="ALP98" s="4"/>
      <c r="ALQ98" s="4"/>
      <c r="ALR98" s="4"/>
      <c r="ALS98" s="4"/>
      <c r="ALT98" s="4"/>
      <c r="ALU98" s="4"/>
      <c r="ALV98" s="4"/>
      <c r="ALW98" s="4"/>
      <c r="ALX98" s="4"/>
      <c r="ALY98" s="4"/>
      <c r="ALZ98" s="4"/>
      <c r="AMA98" s="4"/>
      <c r="AMB98" s="4"/>
      <c r="AMC98" s="4"/>
      <c r="AMD98" s="4"/>
      <c r="AME98" s="4"/>
      <c r="AMF98" s="4"/>
      <c r="AMG98" s="4"/>
      <c r="AMH98" s="4"/>
      <c r="AMI98" s="4"/>
      <c r="AMJ98" s="4"/>
      <c r="AMK98" s="4"/>
      <c r="AML98" s="4"/>
      <c r="AMM98" s="4"/>
      <c r="AMN98" s="4"/>
      <c r="AMO98" s="4"/>
      <c r="AMP98" s="4"/>
      <c r="AMQ98" s="4"/>
      <c r="AMR98" s="4"/>
      <c r="AMS98" s="4"/>
      <c r="AMT98" s="4"/>
      <c r="AMU98" s="4"/>
      <c r="AMV98" s="4"/>
      <c r="AMW98" s="4"/>
      <c r="AMX98" s="38"/>
      <c r="AMY98" s="38"/>
      <c r="AMZ98" s="38"/>
      <c r="ANA98" s="38"/>
      <c r="ANB98" s="38"/>
      <c r="ANC98" s="38"/>
      <c r="AND98" s="38"/>
      <c r="ANE98" s="38"/>
      <c r="ANF98" s="38"/>
      <c r="ANG98" s="38"/>
      <c r="ANK98" s="0"/>
      <c r="ANL98" s="0"/>
      <c r="ANM98" s="0"/>
      <c r="XFD98" s="0"/>
    </row>
    <row r="99" s="6" customFormat="true" ht="15" hidden="false" customHeight="true" outlineLevel="0" collapsed="false">
      <c r="A99" s="1" t="n">
        <v>44</v>
      </c>
      <c r="B99" s="1" t="n">
        <v>44</v>
      </c>
      <c r="C99" s="2" t="s">
        <v>63</v>
      </c>
      <c r="D99" s="3" t="n">
        <v>0.0266161</v>
      </c>
      <c r="E99" s="3" t="n">
        <v>-0.0366422</v>
      </c>
      <c r="F99" s="3" t="n">
        <v>0.99002399378572</v>
      </c>
      <c r="G99" s="3" t="n">
        <v>-0.164409</v>
      </c>
      <c r="H99" s="3" t="n">
        <v>0.0790537</v>
      </c>
      <c r="I99" s="3" t="n">
        <v>0.918185994955562</v>
      </c>
      <c r="J99" s="3" t="n">
        <v>0.00297666</v>
      </c>
      <c r="K99" s="3" t="n">
        <v>-0.0381125</v>
      </c>
      <c r="L99" s="3" t="n">
        <v>0.965474257326338</v>
      </c>
      <c r="M99" s="3" t="n">
        <v>0.873876480476575</v>
      </c>
      <c r="N99" s="3" t="n">
        <v>1.00430825395667</v>
      </c>
      <c r="O99" s="3" t="n">
        <v>0.877641362281227</v>
      </c>
      <c r="P99" s="4" t="n">
        <v>1</v>
      </c>
      <c r="Q99" s="6" t="n">
        <v>2</v>
      </c>
      <c r="R99" s="6" t="n">
        <v>2</v>
      </c>
      <c r="S99" s="4" t="n">
        <v>19</v>
      </c>
      <c r="T99" s="4" t="n">
        <v>19</v>
      </c>
      <c r="U99" s="3" t="s">
        <v>74</v>
      </c>
      <c r="V99" s="3" t="n">
        <v>22.4</v>
      </c>
      <c r="W99" s="3" t="n">
        <v>51.9</v>
      </c>
      <c r="X99" s="2" t="s">
        <v>69</v>
      </c>
      <c r="Y99" s="8" t="s">
        <v>69</v>
      </c>
      <c r="Z99" s="84" t="n">
        <v>42018</v>
      </c>
      <c r="AA99" s="2" t="s">
        <v>80</v>
      </c>
      <c r="AB99" s="3" t="s">
        <v>74</v>
      </c>
      <c r="AC99" s="4" t="n">
        <v>23</v>
      </c>
      <c r="AD99" s="4" t="n">
        <v>2</v>
      </c>
      <c r="AE99" s="4" t="s">
        <v>85</v>
      </c>
      <c r="AF99" s="4" t="n">
        <v>4</v>
      </c>
      <c r="AG99" s="4" t="s">
        <v>93</v>
      </c>
      <c r="AH99" s="4" t="n">
        <v>7</v>
      </c>
      <c r="AI99" s="4" t="s">
        <v>79</v>
      </c>
      <c r="AJ99" s="2" t="s">
        <v>70</v>
      </c>
      <c r="AK99" s="3" t="n">
        <v>22.4</v>
      </c>
      <c r="AL99" s="4" t="n">
        <v>1</v>
      </c>
      <c r="AM99" s="2" t="s">
        <v>69</v>
      </c>
      <c r="AN99" s="2"/>
      <c r="AO99" s="2"/>
      <c r="AP99" s="2"/>
      <c r="AQ99" s="2"/>
      <c r="AR99" s="2"/>
      <c r="AS99" s="2"/>
      <c r="AT99" s="2"/>
      <c r="AU99" s="2" t="n">
        <v>104</v>
      </c>
      <c r="AV99" s="2" t="n">
        <v>104</v>
      </c>
      <c r="AW99" s="85" t="s">
        <v>69</v>
      </c>
      <c r="AX99" s="86" t="s">
        <v>72</v>
      </c>
      <c r="AY99" s="87" t="n">
        <v>1</v>
      </c>
      <c r="AZ99" s="87" t="n">
        <v>1</v>
      </c>
      <c r="BA99" s="89" t="s">
        <v>72</v>
      </c>
      <c r="BB99" s="53"/>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5"/>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c r="OP99" s="4"/>
      <c r="OQ99" s="4"/>
      <c r="OR99" s="4"/>
      <c r="OS99" s="4"/>
      <c r="OT99" s="4"/>
      <c r="OU99" s="4"/>
      <c r="OV99" s="4"/>
      <c r="OW99" s="4"/>
      <c r="OX99" s="4"/>
      <c r="OY99" s="4"/>
      <c r="OZ99" s="4"/>
      <c r="PA99" s="4"/>
      <c r="PB99" s="4"/>
      <c r="PC99" s="4"/>
      <c r="PD99" s="4"/>
      <c r="PE99" s="4"/>
      <c r="PF99" s="4"/>
      <c r="PG99" s="4"/>
      <c r="PH99" s="4"/>
      <c r="PI99" s="4"/>
      <c r="PJ99" s="4"/>
      <c r="PK99" s="4"/>
      <c r="PL99" s="4"/>
      <c r="PM99" s="4"/>
      <c r="PN99" s="4"/>
      <c r="PO99" s="4"/>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4"/>
      <c r="QS99" s="4"/>
      <c r="QT99" s="4"/>
      <c r="QU99" s="4"/>
      <c r="QV99" s="4"/>
      <c r="QW99" s="4"/>
      <c r="QX99" s="4"/>
      <c r="QY99" s="4"/>
      <c r="QZ99" s="4"/>
      <c r="RA99" s="4"/>
      <c r="RB99" s="4"/>
      <c r="RC99" s="4"/>
      <c r="RD99" s="4"/>
      <c r="RE99" s="4"/>
      <c r="RF99" s="4"/>
      <c r="RG99" s="4"/>
      <c r="RH99" s="4"/>
      <c r="RI99" s="4"/>
      <c r="RJ99" s="4"/>
      <c r="RK99" s="4"/>
      <c r="RL99" s="4"/>
      <c r="RM99" s="4"/>
      <c r="RN99" s="4"/>
      <c r="RO99" s="4"/>
      <c r="RP99" s="4"/>
      <c r="RQ99" s="4"/>
      <c r="RR99" s="4"/>
      <c r="RS99" s="4"/>
      <c r="RT99" s="4"/>
      <c r="RU99" s="4"/>
      <c r="RV99" s="4"/>
      <c r="RW99" s="4"/>
      <c r="RX99" s="4"/>
      <c r="RY99" s="4"/>
      <c r="RZ99" s="4"/>
      <c r="SA99" s="4"/>
      <c r="SB99" s="4"/>
      <c r="SC99" s="4"/>
      <c r="SD99" s="4"/>
      <c r="SE99" s="4"/>
      <c r="SF99" s="4"/>
      <c r="SG99" s="4"/>
      <c r="SH99" s="4"/>
      <c r="SI99" s="4"/>
      <c r="SJ99" s="4"/>
      <c r="SK99" s="4"/>
      <c r="SL99" s="4"/>
      <c r="SM99" s="4"/>
      <c r="SN99" s="4"/>
      <c r="SO99" s="4"/>
      <c r="SP99" s="4"/>
      <c r="SQ99" s="4"/>
      <c r="SR99" s="4"/>
      <c r="SS99" s="4"/>
      <c r="ST99" s="4"/>
      <c r="SU99" s="4"/>
      <c r="SV99" s="4"/>
      <c r="SW99" s="4"/>
      <c r="SX99" s="4"/>
      <c r="SY99" s="4"/>
      <c r="SZ99" s="4"/>
      <c r="TA99" s="4"/>
      <c r="TB99" s="4"/>
      <c r="TC99" s="4"/>
      <c r="TD99" s="4"/>
      <c r="TE99" s="4"/>
      <c r="TF99" s="4"/>
      <c r="TG99" s="4"/>
      <c r="TH99" s="4"/>
      <c r="TI99" s="4"/>
      <c r="TJ99" s="4"/>
      <c r="TK99" s="4"/>
      <c r="TL99" s="4"/>
      <c r="TM99" s="4"/>
      <c r="TN99" s="4"/>
      <c r="TO99" s="4"/>
      <c r="TP99" s="4"/>
      <c r="TQ99" s="4"/>
      <c r="TR99" s="4"/>
      <c r="TS99" s="4"/>
      <c r="TT99" s="4"/>
      <c r="TU99" s="4"/>
      <c r="TV99" s="4"/>
      <c r="TW99" s="4"/>
      <c r="TX99" s="4"/>
      <c r="TY99" s="4"/>
      <c r="TZ99" s="4"/>
      <c r="UA99" s="4"/>
      <c r="UB99" s="4"/>
      <c r="UC99" s="4"/>
      <c r="UD99" s="4"/>
      <c r="UE99" s="4"/>
      <c r="UF99" s="4"/>
      <c r="UG99" s="4"/>
      <c r="UH99" s="4"/>
      <c r="UI99" s="4"/>
      <c r="UJ99" s="4"/>
      <c r="UK99" s="4"/>
      <c r="UL99" s="4"/>
      <c r="UM99" s="4"/>
      <c r="UN99" s="4"/>
      <c r="UO99" s="4"/>
      <c r="UP99" s="4"/>
      <c r="UQ99" s="4"/>
      <c r="UR99" s="4"/>
      <c r="US99" s="4"/>
      <c r="UT99" s="4"/>
      <c r="UU99" s="4"/>
      <c r="UV99" s="4"/>
      <c r="UW99" s="4"/>
      <c r="UX99" s="4"/>
      <c r="UY99" s="4"/>
      <c r="UZ99" s="4"/>
      <c r="VA99" s="4"/>
      <c r="VB99" s="4"/>
      <c r="VC99" s="4"/>
      <c r="VD99" s="4"/>
      <c r="VE99" s="4"/>
      <c r="VF99" s="4"/>
      <c r="VG99" s="4"/>
      <c r="VH99" s="4"/>
      <c r="VI99" s="4"/>
      <c r="VJ99" s="4"/>
      <c r="VK99" s="4"/>
      <c r="VL99" s="4"/>
      <c r="VM99" s="4"/>
      <c r="VN99" s="4"/>
      <c r="VO99" s="4"/>
      <c r="VP99" s="4"/>
      <c r="VQ99" s="4"/>
      <c r="VR99" s="4"/>
      <c r="VS99" s="4"/>
      <c r="VT99" s="4"/>
      <c r="VU99" s="4"/>
      <c r="VV99" s="4"/>
      <c r="VW99" s="4"/>
      <c r="VX99" s="4"/>
      <c r="VY99" s="4"/>
      <c r="VZ99" s="4"/>
      <c r="WA99" s="4"/>
      <c r="WB99" s="4"/>
      <c r="WC99" s="4"/>
      <c r="WD99" s="4"/>
      <c r="WE99" s="4"/>
      <c r="WF99" s="4"/>
      <c r="WG99" s="4"/>
      <c r="WH99" s="4"/>
      <c r="WI99" s="4"/>
      <c r="WJ99" s="4"/>
      <c r="WK99" s="4"/>
      <c r="WL99" s="4"/>
      <c r="WM99" s="4"/>
      <c r="WN99" s="4"/>
      <c r="WO99" s="4"/>
      <c r="WP99" s="4"/>
      <c r="WQ99" s="4"/>
      <c r="WR99" s="4"/>
      <c r="WS99" s="4"/>
      <c r="WT99" s="4"/>
      <c r="WU99" s="4"/>
      <c r="WV99" s="4"/>
      <c r="WW99" s="4"/>
      <c r="WX99" s="4"/>
      <c r="WY99" s="4"/>
      <c r="WZ99" s="4"/>
      <c r="XA99" s="4"/>
      <c r="XB99" s="4"/>
      <c r="XC99" s="4"/>
      <c r="XD99" s="4"/>
      <c r="XE99" s="4"/>
      <c r="XF99" s="4"/>
      <c r="XG99" s="4"/>
      <c r="XH99" s="4"/>
      <c r="XI99" s="4"/>
      <c r="XJ99" s="4"/>
      <c r="XK99" s="4"/>
      <c r="XL99" s="4"/>
      <c r="XM99" s="4"/>
      <c r="XN99" s="4"/>
      <c r="XO99" s="4"/>
      <c r="XP99" s="4"/>
      <c r="XQ99" s="4"/>
      <c r="XR99" s="4"/>
      <c r="XS99" s="4"/>
      <c r="XT99" s="4"/>
      <c r="XU99" s="4"/>
      <c r="XV99" s="4"/>
      <c r="XW99" s="4"/>
      <c r="XX99" s="4"/>
      <c r="XY99" s="4"/>
      <c r="XZ99" s="4"/>
      <c r="YA99" s="4"/>
      <c r="YB99" s="4"/>
      <c r="YC99" s="4"/>
      <c r="YD99" s="4"/>
      <c r="YE99" s="4"/>
      <c r="YF99" s="4"/>
      <c r="YG99" s="4"/>
      <c r="YH99" s="4"/>
      <c r="YI99" s="4"/>
      <c r="YJ99" s="4"/>
      <c r="YK99" s="4"/>
      <c r="YL99" s="4"/>
      <c r="YM99" s="4"/>
      <c r="YN99" s="4"/>
      <c r="YO99" s="4"/>
      <c r="YP99" s="4"/>
      <c r="YQ99" s="4"/>
      <c r="YR99" s="4"/>
      <c r="YS99" s="4"/>
      <c r="YT99" s="4"/>
      <c r="YU99" s="4"/>
      <c r="YV99" s="4"/>
      <c r="YW99" s="4"/>
      <c r="YX99" s="4"/>
      <c r="YY99" s="4"/>
      <c r="YZ99" s="4"/>
      <c r="ZA99" s="4"/>
      <c r="ZB99" s="4"/>
      <c r="ZC99" s="4"/>
      <c r="ZD99" s="4"/>
      <c r="ZE99" s="4"/>
      <c r="ZF99" s="4"/>
      <c r="ZG99" s="4"/>
      <c r="ZH99" s="4"/>
      <c r="ZI99" s="4"/>
      <c r="ZJ99" s="4"/>
      <c r="ZK99" s="4"/>
      <c r="ZL99" s="4"/>
      <c r="ZM99" s="4"/>
      <c r="ZN99" s="4"/>
      <c r="ZO99" s="4"/>
      <c r="ZP99" s="4"/>
      <c r="ZQ99" s="4"/>
      <c r="ZR99" s="4"/>
      <c r="ZS99" s="4"/>
      <c r="ZT99" s="4"/>
      <c r="ZU99" s="4"/>
      <c r="ZV99" s="4"/>
      <c r="ZW99" s="4"/>
      <c r="ZX99" s="4"/>
      <c r="ZY99" s="4"/>
      <c r="ZZ99" s="4"/>
      <c r="AAA99" s="4"/>
      <c r="AAB99" s="4"/>
      <c r="AAC99" s="4"/>
      <c r="AAD99" s="4"/>
      <c r="AAE99" s="4"/>
      <c r="AAF99" s="4"/>
      <c r="AAG99" s="4"/>
      <c r="AAH99" s="4"/>
      <c r="AAI99" s="4"/>
      <c r="AAJ99" s="4"/>
      <c r="AAK99" s="4"/>
      <c r="AAL99" s="4"/>
      <c r="AAM99" s="4"/>
      <c r="AAN99" s="4"/>
      <c r="AAO99" s="4"/>
      <c r="AAP99" s="4"/>
      <c r="AAQ99" s="4"/>
      <c r="AAR99" s="4"/>
      <c r="AAS99" s="4"/>
      <c r="AAT99" s="4"/>
      <c r="AAU99" s="4"/>
      <c r="AAV99" s="4"/>
      <c r="AAW99" s="4"/>
      <c r="AAX99" s="4"/>
      <c r="AAY99" s="4"/>
      <c r="AAZ99" s="4"/>
      <c r="ABA99" s="4"/>
      <c r="ABB99" s="4"/>
      <c r="ABC99" s="4"/>
      <c r="ABD99" s="4"/>
      <c r="ABE99" s="4"/>
      <c r="ABF99" s="4"/>
      <c r="ABG99" s="4"/>
      <c r="ABH99" s="4"/>
      <c r="ABI99" s="4"/>
      <c r="ABJ99" s="4"/>
      <c r="ABK99" s="4"/>
      <c r="ABL99" s="4"/>
      <c r="ABM99" s="4"/>
      <c r="ABN99" s="4"/>
      <c r="ABO99" s="4"/>
      <c r="ABP99" s="4"/>
      <c r="ABQ99" s="4"/>
      <c r="ABR99" s="4"/>
      <c r="ABS99" s="4"/>
      <c r="ABT99" s="4"/>
      <c r="ABU99" s="4"/>
      <c r="ABV99" s="4"/>
      <c r="ABW99" s="4"/>
      <c r="ABX99" s="4"/>
      <c r="ABY99" s="4"/>
      <c r="ABZ99" s="4"/>
      <c r="ACA99" s="4"/>
      <c r="ACB99" s="4"/>
      <c r="ACC99" s="4"/>
      <c r="ACD99" s="4"/>
      <c r="ACE99" s="4"/>
      <c r="ACF99" s="4"/>
      <c r="ACG99" s="4"/>
      <c r="ACH99" s="4"/>
      <c r="ACI99" s="4"/>
      <c r="ACJ99" s="4"/>
      <c r="ACK99" s="4"/>
      <c r="ACL99" s="4"/>
      <c r="ACM99" s="4"/>
      <c r="ACN99" s="4"/>
      <c r="ACO99" s="4"/>
      <c r="ACP99" s="4"/>
      <c r="ACQ99" s="4"/>
      <c r="ACR99" s="4"/>
      <c r="ACS99" s="4"/>
      <c r="ACT99" s="4"/>
      <c r="ACU99" s="4"/>
      <c r="ACV99" s="4"/>
      <c r="ACW99" s="4"/>
      <c r="ACX99" s="4"/>
      <c r="ACY99" s="4"/>
      <c r="ACZ99" s="4"/>
      <c r="ADA99" s="4"/>
      <c r="ADB99" s="4"/>
      <c r="ADC99" s="4"/>
      <c r="ADD99" s="4"/>
      <c r="ADE99" s="4"/>
      <c r="ADF99" s="4"/>
      <c r="ADG99" s="4"/>
      <c r="ADH99" s="4"/>
      <c r="ADI99" s="4"/>
      <c r="ADJ99" s="4"/>
      <c r="ADK99" s="4"/>
      <c r="ADL99" s="4"/>
      <c r="ADM99" s="4"/>
      <c r="ADN99" s="4"/>
      <c r="ADO99" s="4"/>
      <c r="ADP99" s="4"/>
      <c r="ADQ99" s="4"/>
      <c r="ADR99" s="4"/>
      <c r="ADS99" s="4"/>
      <c r="ADT99" s="4"/>
      <c r="ADU99" s="4"/>
      <c r="ADV99" s="4"/>
      <c r="ADW99" s="4"/>
      <c r="ADX99" s="4"/>
      <c r="ADY99" s="4"/>
      <c r="ADZ99" s="4"/>
      <c r="AEA99" s="4"/>
      <c r="AEB99" s="4"/>
      <c r="AEC99" s="4"/>
      <c r="AED99" s="4"/>
      <c r="AEE99" s="4"/>
      <c r="AEF99" s="4"/>
      <c r="AEG99" s="4"/>
      <c r="AEH99" s="4"/>
      <c r="AEI99" s="4"/>
      <c r="AEJ99" s="4"/>
      <c r="AEK99" s="4"/>
      <c r="AEL99" s="4"/>
      <c r="AEM99" s="4"/>
      <c r="AEN99" s="4"/>
      <c r="AEO99" s="4"/>
      <c r="AEP99" s="4"/>
      <c r="AEQ99" s="4"/>
      <c r="AER99" s="4"/>
      <c r="AES99" s="4"/>
      <c r="AET99" s="4"/>
      <c r="AEU99" s="4"/>
      <c r="AEV99" s="4"/>
      <c r="AEW99" s="4"/>
      <c r="AEX99" s="4"/>
      <c r="AEY99" s="4"/>
      <c r="AEZ99" s="4"/>
      <c r="AFA99" s="4"/>
      <c r="AFB99" s="4"/>
      <c r="AFC99" s="4"/>
      <c r="AFD99" s="4"/>
      <c r="AFE99" s="4"/>
      <c r="AFF99" s="4"/>
      <c r="AFG99" s="4"/>
      <c r="AFH99" s="4"/>
      <c r="AFI99" s="4"/>
      <c r="AFJ99" s="4"/>
      <c r="AFK99" s="4"/>
      <c r="AFL99" s="4"/>
      <c r="AFM99" s="4"/>
      <c r="AFN99" s="4"/>
      <c r="AFO99" s="4"/>
      <c r="AFP99" s="4"/>
      <c r="AFQ99" s="4"/>
      <c r="AFR99" s="4"/>
      <c r="AFS99" s="4"/>
      <c r="AFT99" s="4"/>
      <c r="AFU99" s="4"/>
      <c r="AFV99" s="4"/>
      <c r="AFW99" s="4"/>
      <c r="AFX99" s="4"/>
      <c r="AFY99" s="4"/>
      <c r="AFZ99" s="4"/>
      <c r="AGA99" s="4"/>
      <c r="AGB99" s="4"/>
      <c r="AGC99" s="4"/>
      <c r="AGD99" s="4"/>
      <c r="AGE99" s="4"/>
      <c r="AGF99" s="4"/>
      <c r="AGG99" s="4"/>
      <c r="AGH99" s="4"/>
      <c r="AGI99" s="4"/>
      <c r="AGJ99" s="4"/>
      <c r="AGK99" s="4"/>
      <c r="AGL99" s="4"/>
      <c r="AGM99" s="4"/>
      <c r="AGN99" s="4"/>
      <c r="AGO99" s="4"/>
      <c r="AGP99" s="4"/>
      <c r="AGQ99" s="4"/>
      <c r="AGR99" s="4"/>
      <c r="AGS99" s="4"/>
      <c r="AGT99" s="4"/>
      <c r="AGU99" s="4"/>
      <c r="AGV99" s="4"/>
      <c r="AGW99" s="4"/>
      <c r="AGX99" s="4"/>
      <c r="AGY99" s="4"/>
      <c r="AGZ99" s="4"/>
      <c r="AHA99" s="4"/>
      <c r="AHB99" s="4"/>
      <c r="AHC99" s="4"/>
      <c r="AHD99" s="4"/>
      <c r="AHE99" s="4"/>
      <c r="AHF99" s="4"/>
      <c r="AHG99" s="4"/>
      <c r="AHH99" s="4"/>
      <c r="AHI99" s="4"/>
      <c r="AHJ99" s="4"/>
      <c r="AHK99" s="4"/>
      <c r="AHL99" s="4"/>
      <c r="AHM99" s="4"/>
      <c r="AHN99" s="4"/>
      <c r="AHO99" s="4"/>
      <c r="AHP99" s="4"/>
      <c r="AHQ99" s="4"/>
      <c r="AHR99" s="4"/>
      <c r="AHS99" s="4"/>
      <c r="AHT99" s="4"/>
      <c r="AHU99" s="4"/>
      <c r="AHV99" s="4"/>
      <c r="AHW99" s="4"/>
      <c r="AHX99" s="4"/>
      <c r="AHY99" s="4"/>
      <c r="AHZ99" s="4"/>
      <c r="AIA99" s="4"/>
      <c r="AIB99" s="4"/>
      <c r="AIC99" s="4"/>
      <c r="AID99" s="4"/>
      <c r="AIE99" s="4"/>
      <c r="AIF99" s="4"/>
      <c r="AIG99" s="4"/>
      <c r="AIH99" s="4"/>
      <c r="AII99" s="4"/>
      <c r="AIJ99" s="4"/>
      <c r="AIK99" s="4"/>
      <c r="AIL99" s="4"/>
      <c r="AIM99" s="4"/>
      <c r="AIN99" s="4"/>
      <c r="AIO99" s="4"/>
      <c r="AIP99" s="4"/>
      <c r="AIQ99" s="4"/>
      <c r="AIR99" s="4"/>
      <c r="AIS99" s="4"/>
      <c r="AIT99" s="4"/>
      <c r="AIU99" s="4"/>
      <c r="AIV99" s="4"/>
      <c r="AIW99" s="4"/>
      <c r="AIX99" s="4"/>
      <c r="AIY99" s="4"/>
      <c r="AIZ99" s="4"/>
      <c r="AJA99" s="4"/>
      <c r="AJB99" s="4"/>
      <c r="AJC99" s="4"/>
      <c r="AJD99" s="4"/>
      <c r="AJE99" s="4"/>
      <c r="AJF99" s="4"/>
      <c r="AJG99" s="4"/>
      <c r="AJH99" s="4"/>
      <c r="AJI99" s="4"/>
      <c r="AJJ99" s="4"/>
      <c r="AJK99" s="4"/>
      <c r="AJL99" s="4"/>
      <c r="AJM99" s="4"/>
      <c r="AJN99" s="4"/>
      <c r="AJO99" s="4"/>
      <c r="AJP99" s="4"/>
      <c r="AJQ99" s="4"/>
      <c r="AJR99" s="4"/>
      <c r="AJS99" s="4"/>
      <c r="AJT99" s="4"/>
      <c r="AJU99" s="4"/>
      <c r="AJV99" s="4"/>
      <c r="AJW99" s="4"/>
      <c r="AJX99" s="4"/>
      <c r="AJY99" s="4"/>
      <c r="AJZ99" s="4"/>
      <c r="AKA99" s="4"/>
      <c r="AKB99" s="4"/>
      <c r="AKC99" s="4"/>
      <c r="AKD99" s="4"/>
      <c r="AKE99" s="4"/>
      <c r="AKF99" s="4"/>
      <c r="AKG99" s="4"/>
      <c r="AKH99" s="4"/>
      <c r="AKI99" s="4"/>
      <c r="AKJ99" s="4"/>
      <c r="AKK99" s="4"/>
      <c r="AKL99" s="4"/>
      <c r="AKM99" s="4"/>
      <c r="AKN99" s="4"/>
      <c r="AKO99" s="4"/>
      <c r="AKP99" s="4"/>
      <c r="AKQ99" s="4"/>
      <c r="AKR99" s="4"/>
      <c r="AKS99" s="4"/>
      <c r="AKT99" s="4"/>
      <c r="AKU99" s="4"/>
      <c r="AKV99" s="4"/>
      <c r="AKW99" s="4"/>
      <c r="AKX99" s="4"/>
      <c r="AKY99" s="4"/>
      <c r="AKZ99" s="4"/>
      <c r="ALA99" s="4"/>
      <c r="ALB99" s="4"/>
      <c r="ALC99" s="4"/>
      <c r="ALD99" s="4"/>
      <c r="ALE99" s="4"/>
      <c r="ALF99" s="4"/>
      <c r="ALG99" s="4"/>
      <c r="ALH99" s="4"/>
      <c r="ALI99" s="4"/>
      <c r="ALJ99" s="4"/>
      <c r="ALK99" s="4"/>
      <c r="ALL99" s="4"/>
      <c r="ALM99" s="4"/>
      <c r="ALN99" s="4"/>
      <c r="ALO99" s="4"/>
      <c r="ALP99" s="4"/>
      <c r="ALQ99" s="4"/>
      <c r="ALR99" s="4"/>
      <c r="ALS99" s="4"/>
      <c r="ALT99" s="4"/>
      <c r="ALU99" s="4"/>
      <c r="ALV99" s="4"/>
      <c r="ALW99" s="4"/>
      <c r="ALX99" s="4"/>
      <c r="ALY99" s="4"/>
      <c r="ALZ99" s="4"/>
      <c r="AMA99" s="4"/>
      <c r="AMB99" s="4"/>
      <c r="AMC99" s="4"/>
      <c r="AMD99" s="4"/>
      <c r="AME99" s="4"/>
      <c r="AMF99" s="4"/>
      <c r="AMG99" s="4"/>
      <c r="AMH99" s="4"/>
      <c r="AMI99" s="4"/>
      <c r="AMJ99" s="4"/>
      <c r="AMK99" s="4"/>
      <c r="AML99" s="4"/>
      <c r="AMM99" s="4"/>
      <c r="AMN99" s="4"/>
      <c r="AMO99" s="4"/>
      <c r="AMP99" s="4"/>
      <c r="AMQ99" s="4"/>
      <c r="AMR99" s="4"/>
      <c r="AMS99" s="4"/>
      <c r="AMT99" s="4"/>
      <c r="AMU99" s="4"/>
      <c r="AMV99" s="4"/>
      <c r="AMW99" s="4"/>
      <c r="AMX99" s="38"/>
      <c r="AMY99" s="38"/>
      <c r="AMZ99" s="38"/>
      <c r="ANA99" s="38"/>
      <c r="ANB99" s="38"/>
      <c r="ANC99" s="38"/>
      <c r="AND99" s="38"/>
      <c r="ANE99" s="38"/>
      <c r="ANF99" s="38"/>
      <c r="ANG99" s="38"/>
      <c r="ANK99" s="0"/>
      <c r="ANL99" s="0"/>
      <c r="ANM99" s="0"/>
      <c r="XFD99" s="0"/>
    </row>
    <row r="100" s="6" customFormat="true" ht="15" hidden="false" customHeight="true" outlineLevel="0" collapsed="false">
      <c r="A100" s="1" t="n">
        <v>45</v>
      </c>
      <c r="B100" s="1" t="n">
        <v>45</v>
      </c>
      <c r="C100" s="2" t="s">
        <v>63</v>
      </c>
      <c r="D100" s="3" t="n">
        <v>0.0265267</v>
      </c>
      <c r="E100" s="3" t="n">
        <v>-0.0361054</v>
      </c>
      <c r="F100" s="3" t="n">
        <v>0.990467029620266</v>
      </c>
      <c r="G100" s="3" t="n">
        <v>-0.164814</v>
      </c>
      <c r="H100" s="3" t="n">
        <v>0.0780573</v>
      </c>
      <c r="I100" s="3" t="n">
        <v>0.91690015030402</v>
      </c>
      <c r="J100" s="3" t="n">
        <v>0.00297817</v>
      </c>
      <c r="K100" s="3" t="n">
        <v>-0.0374563</v>
      </c>
      <c r="L100" s="3" t="n">
        <v>0.966109468269521</v>
      </c>
      <c r="M100" s="3" t="n">
        <v>0.873445861630692</v>
      </c>
      <c r="N100" s="3" t="n">
        <v>1.00450572036971</v>
      </c>
      <c r="O100" s="3" t="n">
        <v>0.877381364441279</v>
      </c>
      <c r="P100" s="4" t="n">
        <v>1</v>
      </c>
      <c r="Q100" s="6" t="n">
        <v>2</v>
      </c>
      <c r="R100" s="6" t="n">
        <v>2</v>
      </c>
      <c r="S100" s="4" t="n">
        <v>19</v>
      </c>
      <c r="T100" s="4" t="n">
        <v>19</v>
      </c>
      <c r="U100" s="3" t="s">
        <v>74</v>
      </c>
      <c r="V100" s="3" t="n">
        <v>21.7</v>
      </c>
      <c r="W100" s="3" t="n">
        <v>36.8</v>
      </c>
      <c r="X100" s="2" t="s">
        <v>69</v>
      </c>
      <c r="Y100" s="8" t="s">
        <v>69</v>
      </c>
      <c r="Z100" s="84" t="n">
        <v>42018</v>
      </c>
      <c r="AA100" s="2" t="s">
        <v>80</v>
      </c>
      <c r="AB100" s="3" t="s">
        <v>74</v>
      </c>
      <c r="AC100" s="4" t="n">
        <v>23</v>
      </c>
      <c r="AD100" s="4" t="n">
        <v>2</v>
      </c>
      <c r="AE100" s="4" t="s">
        <v>85</v>
      </c>
      <c r="AF100" s="4" t="n">
        <v>4</v>
      </c>
      <c r="AG100" s="4" t="s">
        <v>93</v>
      </c>
      <c r="AH100" s="4" t="n">
        <v>7</v>
      </c>
      <c r="AI100" s="4" t="s">
        <v>77</v>
      </c>
      <c r="AJ100" s="2" t="s">
        <v>70</v>
      </c>
      <c r="AK100" s="3" t="n">
        <v>21.7</v>
      </c>
      <c r="AL100" s="4" t="n">
        <v>1</v>
      </c>
      <c r="AM100" s="2" t="s">
        <v>69</v>
      </c>
      <c r="AN100" s="2"/>
      <c r="AO100" s="2"/>
      <c r="AP100" s="2"/>
      <c r="AQ100" s="2"/>
      <c r="AR100" s="2"/>
      <c r="AS100" s="2"/>
      <c r="AT100" s="2"/>
      <c r="AU100" s="2" t="n">
        <v>104</v>
      </c>
      <c r="AV100" s="2" t="n">
        <v>104</v>
      </c>
      <c r="AW100" s="85" t="s">
        <v>69</v>
      </c>
      <c r="AX100" s="86" t="s">
        <v>72</v>
      </c>
      <c r="AY100" s="87" t="n">
        <v>1</v>
      </c>
      <c r="AZ100" s="87" t="n">
        <v>1</v>
      </c>
      <c r="BA100" s="89" t="s">
        <v>72</v>
      </c>
      <c r="BB100" s="65"/>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5"/>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c r="OP100" s="4"/>
      <c r="OQ100" s="4"/>
      <c r="OR100" s="4"/>
      <c r="OS100" s="4"/>
      <c r="OT100" s="4"/>
      <c r="OU100" s="4"/>
      <c r="OV100" s="4"/>
      <c r="OW100" s="4"/>
      <c r="OX100" s="4"/>
      <c r="OY100" s="4"/>
      <c r="OZ100" s="4"/>
      <c r="PA100" s="4"/>
      <c r="PB100" s="4"/>
      <c r="PC100" s="4"/>
      <c r="PD100" s="4"/>
      <c r="PE100" s="4"/>
      <c r="PF100" s="4"/>
      <c r="PG100" s="4"/>
      <c r="PH100" s="4"/>
      <c r="PI100" s="4"/>
      <c r="PJ100" s="4"/>
      <c r="PK100" s="4"/>
      <c r="PL100" s="4"/>
      <c r="PM100" s="4"/>
      <c r="PN100" s="4"/>
      <c r="PO100" s="4"/>
      <c r="PP100" s="4"/>
      <c r="PQ100" s="4"/>
      <c r="PR100" s="4"/>
      <c r="PS100" s="4"/>
      <c r="PT100" s="4"/>
      <c r="PU100" s="4"/>
      <c r="PV100" s="4"/>
      <c r="PW100" s="4"/>
      <c r="PX100" s="4"/>
      <c r="PY100" s="4"/>
      <c r="PZ100" s="4"/>
      <c r="QA100" s="4"/>
      <c r="QB100" s="4"/>
      <c r="QC100" s="4"/>
      <c r="QD100" s="4"/>
      <c r="QE100" s="4"/>
      <c r="QF100" s="4"/>
      <c r="QG100" s="4"/>
      <c r="QH100" s="4"/>
      <c r="QI100" s="4"/>
      <c r="QJ100" s="4"/>
      <c r="QK100" s="4"/>
      <c r="QL100" s="4"/>
      <c r="QM100" s="4"/>
      <c r="QN100" s="4"/>
      <c r="QO100" s="4"/>
      <c r="QP100" s="4"/>
      <c r="QQ100" s="4"/>
      <c r="QR100" s="4"/>
      <c r="QS100" s="4"/>
      <c r="QT100" s="4"/>
      <c r="QU100" s="4"/>
      <c r="QV100" s="4"/>
      <c r="QW100" s="4"/>
      <c r="QX100" s="4"/>
      <c r="QY100" s="4"/>
      <c r="QZ100" s="4"/>
      <c r="RA100" s="4"/>
      <c r="RB100" s="4"/>
      <c r="RC100" s="4"/>
      <c r="RD100" s="4"/>
      <c r="RE100" s="4"/>
      <c r="RF100" s="4"/>
      <c r="RG100" s="4"/>
      <c r="RH100" s="4"/>
      <c r="RI100" s="4"/>
      <c r="RJ100" s="4"/>
      <c r="RK100" s="4"/>
      <c r="RL100" s="4"/>
      <c r="RM100" s="4"/>
      <c r="RN100" s="4"/>
      <c r="RO100" s="4"/>
      <c r="RP100" s="4"/>
      <c r="RQ100" s="4"/>
      <c r="RR100" s="4"/>
      <c r="RS100" s="4"/>
      <c r="RT100" s="4"/>
      <c r="RU100" s="4"/>
      <c r="RV100" s="4"/>
      <c r="RW100" s="4"/>
      <c r="RX100" s="4"/>
      <c r="RY100" s="4"/>
      <c r="RZ100" s="4"/>
      <c r="SA100" s="4"/>
      <c r="SB100" s="4"/>
      <c r="SC100" s="4"/>
      <c r="SD100" s="4"/>
      <c r="SE100" s="4"/>
      <c r="SF100" s="4"/>
      <c r="SG100" s="4"/>
      <c r="SH100" s="4"/>
      <c r="SI100" s="4"/>
      <c r="SJ100" s="4"/>
      <c r="SK100" s="4"/>
      <c r="SL100" s="4"/>
      <c r="SM100" s="4"/>
      <c r="SN100" s="4"/>
      <c r="SO100" s="4"/>
      <c r="SP100" s="4"/>
      <c r="SQ100" s="4"/>
      <c r="SR100" s="4"/>
      <c r="SS100" s="4"/>
      <c r="ST100" s="4"/>
      <c r="SU100" s="4"/>
      <c r="SV100" s="4"/>
      <c r="SW100" s="4"/>
      <c r="SX100" s="4"/>
      <c r="SY100" s="4"/>
      <c r="SZ100" s="4"/>
      <c r="TA100" s="4"/>
      <c r="TB100" s="4"/>
      <c r="TC100" s="4"/>
      <c r="TD100" s="4"/>
      <c r="TE100" s="4"/>
      <c r="TF100" s="4"/>
      <c r="TG100" s="4"/>
      <c r="TH100" s="4"/>
      <c r="TI100" s="4"/>
      <c r="TJ100" s="4"/>
      <c r="TK100" s="4"/>
      <c r="TL100" s="4"/>
      <c r="TM100" s="4"/>
      <c r="TN100" s="4"/>
      <c r="TO100" s="4"/>
      <c r="TP100" s="4"/>
      <c r="TQ100" s="4"/>
      <c r="TR100" s="4"/>
      <c r="TS100" s="4"/>
      <c r="TT100" s="4"/>
      <c r="TU100" s="4"/>
      <c r="TV100" s="4"/>
      <c r="TW100" s="4"/>
      <c r="TX100" s="4"/>
      <c r="TY100" s="4"/>
      <c r="TZ100" s="4"/>
      <c r="UA100" s="4"/>
      <c r="UB100" s="4"/>
      <c r="UC100" s="4"/>
      <c r="UD100" s="4"/>
      <c r="UE100" s="4"/>
      <c r="UF100" s="4"/>
      <c r="UG100" s="4"/>
      <c r="UH100" s="4"/>
      <c r="UI100" s="4"/>
      <c r="UJ100" s="4"/>
      <c r="UK100" s="4"/>
      <c r="UL100" s="4"/>
      <c r="UM100" s="4"/>
      <c r="UN100" s="4"/>
      <c r="UO100" s="4"/>
      <c r="UP100" s="4"/>
      <c r="UQ100" s="4"/>
      <c r="UR100" s="4"/>
      <c r="US100" s="4"/>
      <c r="UT100" s="4"/>
      <c r="UU100" s="4"/>
      <c r="UV100" s="4"/>
      <c r="UW100" s="4"/>
      <c r="UX100" s="4"/>
      <c r="UY100" s="4"/>
      <c r="UZ100" s="4"/>
      <c r="VA100" s="4"/>
      <c r="VB100" s="4"/>
      <c r="VC100" s="4"/>
      <c r="VD100" s="4"/>
      <c r="VE100" s="4"/>
      <c r="VF100" s="4"/>
      <c r="VG100" s="4"/>
      <c r="VH100" s="4"/>
      <c r="VI100" s="4"/>
      <c r="VJ100" s="4"/>
      <c r="VK100" s="4"/>
      <c r="VL100" s="4"/>
      <c r="VM100" s="4"/>
      <c r="VN100" s="4"/>
      <c r="VO100" s="4"/>
      <c r="VP100" s="4"/>
      <c r="VQ100" s="4"/>
      <c r="VR100" s="4"/>
      <c r="VS100" s="4"/>
      <c r="VT100" s="4"/>
      <c r="VU100" s="4"/>
      <c r="VV100" s="4"/>
      <c r="VW100" s="4"/>
      <c r="VX100" s="4"/>
      <c r="VY100" s="4"/>
      <c r="VZ100" s="4"/>
      <c r="WA100" s="4"/>
      <c r="WB100" s="4"/>
      <c r="WC100" s="4"/>
      <c r="WD100" s="4"/>
      <c r="WE100" s="4"/>
      <c r="WF100" s="4"/>
      <c r="WG100" s="4"/>
      <c r="WH100" s="4"/>
      <c r="WI100" s="4"/>
      <c r="WJ100" s="4"/>
      <c r="WK100" s="4"/>
      <c r="WL100" s="4"/>
      <c r="WM100" s="4"/>
      <c r="WN100" s="4"/>
      <c r="WO100" s="4"/>
      <c r="WP100" s="4"/>
      <c r="WQ100" s="4"/>
      <c r="WR100" s="4"/>
      <c r="WS100" s="4"/>
      <c r="WT100" s="4"/>
      <c r="WU100" s="4"/>
      <c r="WV100" s="4"/>
      <c r="WW100" s="4"/>
      <c r="WX100" s="4"/>
      <c r="WY100" s="4"/>
      <c r="WZ100" s="4"/>
      <c r="XA100" s="4"/>
      <c r="XB100" s="4"/>
      <c r="XC100" s="4"/>
      <c r="XD100" s="4"/>
      <c r="XE100" s="4"/>
      <c r="XF100" s="4"/>
      <c r="XG100" s="4"/>
      <c r="XH100" s="4"/>
      <c r="XI100" s="4"/>
      <c r="XJ100" s="4"/>
      <c r="XK100" s="4"/>
      <c r="XL100" s="4"/>
      <c r="XM100" s="4"/>
      <c r="XN100" s="4"/>
      <c r="XO100" s="4"/>
      <c r="XP100" s="4"/>
      <c r="XQ100" s="4"/>
      <c r="XR100" s="4"/>
      <c r="XS100" s="4"/>
      <c r="XT100" s="4"/>
      <c r="XU100" s="4"/>
      <c r="XV100" s="4"/>
      <c r="XW100" s="4"/>
      <c r="XX100" s="4"/>
      <c r="XY100" s="4"/>
      <c r="XZ100" s="4"/>
      <c r="YA100" s="4"/>
      <c r="YB100" s="4"/>
      <c r="YC100" s="4"/>
      <c r="YD100" s="4"/>
      <c r="YE100" s="4"/>
      <c r="YF100" s="4"/>
      <c r="YG100" s="4"/>
      <c r="YH100" s="4"/>
      <c r="YI100" s="4"/>
      <c r="YJ100" s="4"/>
      <c r="YK100" s="4"/>
      <c r="YL100" s="4"/>
      <c r="YM100" s="4"/>
      <c r="YN100" s="4"/>
      <c r="YO100" s="4"/>
      <c r="YP100" s="4"/>
      <c r="YQ100" s="4"/>
      <c r="YR100" s="4"/>
      <c r="YS100" s="4"/>
      <c r="YT100" s="4"/>
      <c r="YU100" s="4"/>
      <c r="YV100" s="4"/>
      <c r="YW100" s="4"/>
      <c r="YX100" s="4"/>
      <c r="YY100" s="4"/>
      <c r="YZ100" s="4"/>
      <c r="ZA100" s="4"/>
      <c r="ZB100" s="4"/>
      <c r="ZC100" s="4"/>
      <c r="ZD100" s="4"/>
      <c r="ZE100" s="4"/>
      <c r="ZF100" s="4"/>
      <c r="ZG100" s="4"/>
      <c r="ZH100" s="4"/>
      <c r="ZI100" s="4"/>
      <c r="ZJ100" s="4"/>
      <c r="ZK100" s="4"/>
      <c r="ZL100" s="4"/>
      <c r="ZM100" s="4"/>
      <c r="ZN100" s="4"/>
      <c r="ZO100" s="4"/>
      <c r="ZP100" s="4"/>
      <c r="ZQ100" s="4"/>
      <c r="ZR100" s="4"/>
      <c r="ZS100" s="4"/>
      <c r="ZT100" s="4"/>
      <c r="ZU100" s="4"/>
      <c r="ZV100" s="4"/>
      <c r="ZW100" s="4"/>
      <c r="ZX100" s="4"/>
      <c r="ZY100" s="4"/>
      <c r="ZZ100" s="4"/>
      <c r="AAA100" s="4"/>
      <c r="AAB100" s="4"/>
      <c r="AAC100" s="4"/>
      <c r="AAD100" s="4"/>
      <c r="AAE100" s="4"/>
      <c r="AAF100" s="4"/>
      <c r="AAG100" s="4"/>
      <c r="AAH100" s="4"/>
      <c r="AAI100" s="4"/>
      <c r="AAJ100" s="4"/>
      <c r="AAK100" s="4"/>
      <c r="AAL100" s="4"/>
      <c r="AAM100" s="4"/>
      <c r="AAN100" s="4"/>
      <c r="AAO100" s="4"/>
      <c r="AAP100" s="4"/>
      <c r="AAQ100" s="4"/>
      <c r="AAR100" s="4"/>
      <c r="AAS100" s="4"/>
      <c r="AAT100" s="4"/>
      <c r="AAU100" s="4"/>
      <c r="AAV100" s="4"/>
      <c r="AAW100" s="4"/>
      <c r="AAX100" s="4"/>
      <c r="AAY100" s="4"/>
      <c r="AAZ100" s="4"/>
      <c r="ABA100" s="4"/>
      <c r="ABB100" s="4"/>
      <c r="ABC100" s="4"/>
      <c r="ABD100" s="4"/>
      <c r="ABE100" s="4"/>
      <c r="ABF100" s="4"/>
      <c r="ABG100" s="4"/>
      <c r="ABH100" s="4"/>
      <c r="ABI100" s="4"/>
      <c r="ABJ100" s="4"/>
      <c r="ABK100" s="4"/>
      <c r="ABL100" s="4"/>
      <c r="ABM100" s="4"/>
      <c r="ABN100" s="4"/>
      <c r="ABO100" s="4"/>
      <c r="ABP100" s="4"/>
      <c r="ABQ100" s="4"/>
      <c r="ABR100" s="4"/>
      <c r="ABS100" s="4"/>
      <c r="ABT100" s="4"/>
      <c r="ABU100" s="4"/>
      <c r="ABV100" s="4"/>
      <c r="ABW100" s="4"/>
      <c r="ABX100" s="4"/>
      <c r="ABY100" s="4"/>
      <c r="ABZ100" s="4"/>
      <c r="ACA100" s="4"/>
      <c r="ACB100" s="4"/>
      <c r="ACC100" s="4"/>
      <c r="ACD100" s="4"/>
      <c r="ACE100" s="4"/>
      <c r="ACF100" s="4"/>
      <c r="ACG100" s="4"/>
      <c r="ACH100" s="4"/>
      <c r="ACI100" s="4"/>
      <c r="ACJ100" s="4"/>
      <c r="ACK100" s="4"/>
      <c r="ACL100" s="4"/>
      <c r="ACM100" s="4"/>
      <c r="ACN100" s="4"/>
      <c r="ACO100" s="4"/>
      <c r="ACP100" s="4"/>
      <c r="ACQ100" s="4"/>
      <c r="ACR100" s="4"/>
      <c r="ACS100" s="4"/>
      <c r="ACT100" s="4"/>
      <c r="ACU100" s="4"/>
      <c r="ACV100" s="4"/>
      <c r="ACW100" s="4"/>
      <c r="ACX100" s="4"/>
      <c r="ACY100" s="4"/>
      <c r="ACZ100" s="4"/>
      <c r="ADA100" s="4"/>
      <c r="ADB100" s="4"/>
      <c r="ADC100" s="4"/>
      <c r="ADD100" s="4"/>
      <c r="ADE100" s="4"/>
      <c r="ADF100" s="4"/>
      <c r="ADG100" s="4"/>
      <c r="ADH100" s="4"/>
      <c r="ADI100" s="4"/>
      <c r="ADJ100" s="4"/>
      <c r="ADK100" s="4"/>
      <c r="ADL100" s="4"/>
      <c r="ADM100" s="4"/>
      <c r="ADN100" s="4"/>
      <c r="ADO100" s="4"/>
      <c r="ADP100" s="4"/>
      <c r="ADQ100" s="4"/>
      <c r="ADR100" s="4"/>
      <c r="ADS100" s="4"/>
      <c r="ADT100" s="4"/>
      <c r="ADU100" s="4"/>
      <c r="ADV100" s="4"/>
      <c r="ADW100" s="4"/>
      <c r="ADX100" s="4"/>
      <c r="ADY100" s="4"/>
      <c r="ADZ100" s="4"/>
      <c r="AEA100" s="4"/>
      <c r="AEB100" s="4"/>
      <c r="AEC100" s="4"/>
      <c r="AED100" s="4"/>
      <c r="AEE100" s="4"/>
      <c r="AEF100" s="4"/>
      <c r="AEG100" s="4"/>
      <c r="AEH100" s="4"/>
      <c r="AEI100" s="4"/>
      <c r="AEJ100" s="4"/>
      <c r="AEK100" s="4"/>
      <c r="AEL100" s="4"/>
      <c r="AEM100" s="4"/>
      <c r="AEN100" s="4"/>
      <c r="AEO100" s="4"/>
      <c r="AEP100" s="4"/>
      <c r="AEQ100" s="4"/>
      <c r="AER100" s="4"/>
      <c r="AES100" s="4"/>
      <c r="AET100" s="4"/>
      <c r="AEU100" s="4"/>
      <c r="AEV100" s="4"/>
      <c r="AEW100" s="4"/>
      <c r="AEX100" s="4"/>
      <c r="AEY100" s="4"/>
      <c r="AEZ100" s="4"/>
      <c r="AFA100" s="4"/>
      <c r="AFB100" s="4"/>
      <c r="AFC100" s="4"/>
      <c r="AFD100" s="4"/>
      <c r="AFE100" s="4"/>
      <c r="AFF100" s="4"/>
      <c r="AFG100" s="4"/>
      <c r="AFH100" s="4"/>
      <c r="AFI100" s="4"/>
      <c r="AFJ100" s="4"/>
      <c r="AFK100" s="4"/>
      <c r="AFL100" s="4"/>
      <c r="AFM100" s="4"/>
      <c r="AFN100" s="4"/>
      <c r="AFO100" s="4"/>
      <c r="AFP100" s="4"/>
      <c r="AFQ100" s="4"/>
      <c r="AFR100" s="4"/>
      <c r="AFS100" s="4"/>
      <c r="AFT100" s="4"/>
      <c r="AFU100" s="4"/>
      <c r="AFV100" s="4"/>
      <c r="AFW100" s="4"/>
      <c r="AFX100" s="4"/>
      <c r="AFY100" s="4"/>
      <c r="AFZ100" s="4"/>
      <c r="AGA100" s="4"/>
      <c r="AGB100" s="4"/>
      <c r="AGC100" s="4"/>
      <c r="AGD100" s="4"/>
      <c r="AGE100" s="4"/>
      <c r="AGF100" s="4"/>
      <c r="AGG100" s="4"/>
      <c r="AGH100" s="4"/>
      <c r="AGI100" s="4"/>
      <c r="AGJ100" s="4"/>
      <c r="AGK100" s="4"/>
      <c r="AGL100" s="4"/>
      <c r="AGM100" s="4"/>
      <c r="AGN100" s="4"/>
      <c r="AGO100" s="4"/>
      <c r="AGP100" s="4"/>
      <c r="AGQ100" s="4"/>
      <c r="AGR100" s="4"/>
      <c r="AGS100" s="4"/>
      <c r="AGT100" s="4"/>
      <c r="AGU100" s="4"/>
      <c r="AGV100" s="4"/>
      <c r="AGW100" s="4"/>
      <c r="AGX100" s="4"/>
      <c r="AGY100" s="4"/>
      <c r="AGZ100" s="4"/>
      <c r="AHA100" s="4"/>
      <c r="AHB100" s="4"/>
      <c r="AHC100" s="4"/>
      <c r="AHD100" s="4"/>
      <c r="AHE100" s="4"/>
      <c r="AHF100" s="4"/>
      <c r="AHG100" s="4"/>
      <c r="AHH100" s="4"/>
      <c r="AHI100" s="4"/>
      <c r="AHJ100" s="4"/>
      <c r="AHK100" s="4"/>
      <c r="AHL100" s="4"/>
      <c r="AHM100" s="4"/>
      <c r="AHN100" s="4"/>
      <c r="AHO100" s="4"/>
      <c r="AHP100" s="4"/>
      <c r="AHQ100" s="4"/>
      <c r="AHR100" s="4"/>
      <c r="AHS100" s="4"/>
      <c r="AHT100" s="4"/>
      <c r="AHU100" s="4"/>
      <c r="AHV100" s="4"/>
      <c r="AHW100" s="4"/>
      <c r="AHX100" s="4"/>
      <c r="AHY100" s="4"/>
      <c r="AHZ100" s="4"/>
      <c r="AIA100" s="4"/>
      <c r="AIB100" s="4"/>
      <c r="AIC100" s="4"/>
      <c r="AID100" s="4"/>
      <c r="AIE100" s="4"/>
      <c r="AIF100" s="4"/>
      <c r="AIG100" s="4"/>
      <c r="AIH100" s="4"/>
      <c r="AII100" s="4"/>
      <c r="AIJ100" s="4"/>
      <c r="AIK100" s="4"/>
      <c r="AIL100" s="4"/>
      <c r="AIM100" s="4"/>
      <c r="AIN100" s="4"/>
      <c r="AIO100" s="4"/>
      <c r="AIP100" s="4"/>
      <c r="AIQ100" s="4"/>
      <c r="AIR100" s="4"/>
      <c r="AIS100" s="4"/>
      <c r="AIT100" s="4"/>
      <c r="AIU100" s="4"/>
      <c r="AIV100" s="4"/>
      <c r="AIW100" s="4"/>
      <c r="AIX100" s="4"/>
      <c r="AIY100" s="4"/>
      <c r="AIZ100" s="4"/>
      <c r="AJA100" s="4"/>
      <c r="AJB100" s="4"/>
      <c r="AJC100" s="4"/>
      <c r="AJD100" s="4"/>
      <c r="AJE100" s="4"/>
      <c r="AJF100" s="4"/>
      <c r="AJG100" s="4"/>
      <c r="AJH100" s="4"/>
      <c r="AJI100" s="4"/>
      <c r="AJJ100" s="4"/>
      <c r="AJK100" s="4"/>
      <c r="AJL100" s="4"/>
      <c r="AJM100" s="4"/>
      <c r="AJN100" s="4"/>
      <c r="AJO100" s="4"/>
      <c r="AJP100" s="4"/>
      <c r="AJQ100" s="4"/>
      <c r="AJR100" s="4"/>
      <c r="AJS100" s="4"/>
      <c r="AJT100" s="4"/>
      <c r="AJU100" s="4"/>
      <c r="AJV100" s="4"/>
      <c r="AJW100" s="4"/>
      <c r="AJX100" s="4"/>
      <c r="AJY100" s="4"/>
      <c r="AJZ100" s="4"/>
      <c r="AKA100" s="4"/>
      <c r="AKB100" s="4"/>
      <c r="AKC100" s="4"/>
      <c r="AKD100" s="4"/>
      <c r="AKE100" s="4"/>
      <c r="AKF100" s="4"/>
      <c r="AKG100" s="4"/>
      <c r="AKH100" s="4"/>
      <c r="AKI100" s="4"/>
      <c r="AKJ100" s="4"/>
      <c r="AKK100" s="4"/>
      <c r="AKL100" s="4"/>
      <c r="AKM100" s="4"/>
      <c r="AKN100" s="4"/>
      <c r="AKO100" s="4"/>
      <c r="AKP100" s="4"/>
      <c r="AKQ100" s="4"/>
      <c r="AKR100" s="4"/>
      <c r="AKS100" s="4"/>
      <c r="AKT100" s="4"/>
      <c r="AKU100" s="4"/>
      <c r="AKV100" s="4"/>
      <c r="AKW100" s="4"/>
      <c r="AKX100" s="4"/>
      <c r="AKY100" s="4"/>
      <c r="AKZ100" s="4"/>
      <c r="ALA100" s="4"/>
      <c r="ALB100" s="4"/>
      <c r="ALC100" s="4"/>
      <c r="ALD100" s="4"/>
      <c r="ALE100" s="4"/>
      <c r="ALF100" s="4"/>
      <c r="ALG100" s="4"/>
      <c r="ALH100" s="4"/>
      <c r="ALI100" s="4"/>
      <c r="ALJ100" s="4"/>
      <c r="ALK100" s="4"/>
      <c r="ALL100" s="4"/>
      <c r="ALM100" s="4"/>
      <c r="ALN100" s="4"/>
      <c r="ALO100" s="4"/>
      <c r="ALP100" s="4"/>
      <c r="ALQ100" s="4"/>
      <c r="ALR100" s="4"/>
      <c r="ALS100" s="4"/>
      <c r="ALT100" s="4"/>
      <c r="ALU100" s="4"/>
      <c r="ALV100" s="4"/>
      <c r="ALW100" s="4"/>
      <c r="ALX100" s="4"/>
      <c r="ALY100" s="4"/>
      <c r="ALZ100" s="4"/>
      <c r="AMA100" s="4"/>
      <c r="AMB100" s="4"/>
      <c r="AMC100" s="4"/>
      <c r="AMD100" s="4"/>
      <c r="AME100" s="4"/>
      <c r="AMF100" s="4"/>
      <c r="AMG100" s="4"/>
      <c r="AMH100" s="4"/>
      <c r="AMI100" s="4"/>
      <c r="AMJ100" s="4"/>
      <c r="AMK100" s="4"/>
      <c r="AML100" s="4"/>
      <c r="AMM100" s="4"/>
      <c r="AMN100" s="4"/>
      <c r="AMO100" s="4"/>
      <c r="AMP100" s="4"/>
      <c r="AMQ100" s="4"/>
      <c r="AMR100" s="4"/>
      <c r="AMS100" s="4"/>
      <c r="AMT100" s="4"/>
      <c r="AMU100" s="4"/>
      <c r="AMV100" s="4"/>
      <c r="AMW100" s="4"/>
      <c r="AMX100" s="38"/>
      <c r="AMY100" s="38"/>
      <c r="AMZ100" s="38"/>
      <c r="ANA100" s="38"/>
      <c r="ANB100" s="38"/>
      <c r="ANC100" s="38"/>
      <c r="AND100" s="38"/>
      <c r="ANE100" s="38"/>
      <c r="ANF100" s="38"/>
      <c r="ANG100" s="38"/>
      <c r="ANK100" s="0"/>
      <c r="ANL100" s="0"/>
      <c r="ANM100" s="0"/>
      <c r="XFD100" s="0"/>
    </row>
    <row r="101" s="6" customFormat="true" ht="15" hidden="false" customHeight="true" outlineLevel="0" collapsed="false">
      <c r="A101" s="1" t="n">
        <v>46</v>
      </c>
      <c r="B101" s="1" t="n">
        <v>46</v>
      </c>
      <c r="C101" s="2" t="s">
        <v>63</v>
      </c>
      <c r="D101" s="3" t="n">
        <v>-0.00799051</v>
      </c>
      <c r="E101" s="3" t="n">
        <v>-0.0352379</v>
      </c>
      <c r="F101" s="3" t="n">
        <v>0.957692618512182</v>
      </c>
      <c r="G101" s="3" t="n">
        <v>-0.0666632</v>
      </c>
      <c r="H101" s="3" t="n">
        <v>0.0778171</v>
      </c>
      <c r="I101" s="3" t="n">
        <v>1.01121633666411</v>
      </c>
      <c r="J101" s="3" t="n">
        <v>0.074333</v>
      </c>
      <c r="K101" s="3" t="n">
        <v>-0.0366282</v>
      </c>
      <c r="L101" s="3" t="n">
        <v>1.0384246446732</v>
      </c>
      <c r="M101" s="3" t="n">
        <v>0.999679341421955</v>
      </c>
      <c r="N101" s="3" t="n">
        <v>1.005968742378</v>
      </c>
      <c r="O101" s="3" t="n">
        <v>1.00564616987151</v>
      </c>
      <c r="P101" s="4" t="n">
        <v>1</v>
      </c>
      <c r="Q101" s="6" t="n">
        <v>2</v>
      </c>
      <c r="R101" s="6" t="n">
        <v>2</v>
      </c>
      <c r="S101" s="4" t="n">
        <v>30</v>
      </c>
      <c r="T101" s="4" t="n">
        <v>30</v>
      </c>
      <c r="U101" s="3" t="s">
        <v>74</v>
      </c>
      <c r="V101" s="3" t="n">
        <v>27.2</v>
      </c>
      <c r="W101" s="3" t="n">
        <v>66</v>
      </c>
      <c r="X101" s="2" t="s">
        <v>69</v>
      </c>
      <c r="Y101" s="8" t="s">
        <v>69</v>
      </c>
      <c r="Z101" s="84" t="n">
        <v>42018</v>
      </c>
      <c r="AA101" s="2" t="s">
        <v>80</v>
      </c>
      <c r="AB101" s="3" t="s">
        <v>74</v>
      </c>
      <c r="AC101" s="4" t="n">
        <v>23</v>
      </c>
      <c r="AD101" s="4" t="n">
        <v>2</v>
      </c>
      <c r="AE101" s="4" t="s">
        <v>94</v>
      </c>
      <c r="AF101" s="4" t="n">
        <v>12</v>
      </c>
      <c r="AG101" s="4" t="s">
        <v>95</v>
      </c>
      <c r="AH101" s="4" t="n">
        <v>26</v>
      </c>
      <c r="AI101" s="4" t="s">
        <v>77</v>
      </c>
      <c r="AJ101" s="2" t="s">
        <v>70</v>
      </c>
      <c r="AK101" s="3" t="n">
        <v>27.2</v>
      </c>
      <c r="AL101" s="4" t="n">
        <v>2</v>
      </c>
      <c r="AM101" s="2" t="s">
        <v>69</v>
      </c>
      <c r="AN101" s="2"/>
      <c r="AO101" s="2"/>
      <c r="AP101" s="2"/>
      <c r="AQ101" s="2"/>
      <c r="AR101" s="2"/>
      <c r="AS101" s="2"/>
      <c r="AT101" s="2"/>
      <c r="AU101" s="2" t="n">
        <v>104</v>
      </c>
      <c r="AV101" s="2" t="n">
        <v>104</v>
      </c>
      <c r="AW101" s="85" t="s">
        <v>69</v>
      </c>
      <c r="AX101" s="86" t="s">
        <v>72</v>
      </c>
      <c r="AY101" s="87" t="n">
        <v>1</v>
      </c>
      <c r="AZ101" s="87" t="n">
        <v>1</v>
      </c>
      <c r="BA101" s="89" t="s">
        <v>72</v>
      </c>
      <c r="BB101" s="53"/>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c r="CI101" s="14"/>
      <c r="CJ101" s="14"/>
      <c r="CK101" s="14"/>
      <c r="CL101" s="15"/>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c r="OP101" s="4"/>
      <c r="OQ101" s="4"/>
      <c r="OR101" s="4"/>
      <c r="OS101" s="4"/>
      <c r="OT101" s="4"/>
      <c r="OU101" s="4"/>
      <c r="OV101" s="4"/>
      <c r="OW101" s="4"/>
      <c r="OX101" s="4"/>
      <c r="OY101" s="4"/>
      <c r="OZ101" s="4"/>
      <c r="PA101" s="4"/>
      <c r="PB101" s="4"/>
      <c r="PC101" s="4"/>
      <c r="PD101" s="4"/>
      <c r="PE101" s="4"/>
      <c r="PF101" s="4"/>
      <c r="PG101" s="4"/>
      <c r="PH101" s="4"/>
      <c r="PI101" s="4"/>
      <c r="PJ101" s="4"/>
      <c r="PK101" s="4"/>
      <c r="PL101" s="4"/>
      <c r="PM101" s="4"/>
      <c r="PN101" s="4"/>
      <c r="PO101" s="4"/>
      <c r="PP101" s="4"/>
      <c r="PQ101" s="4"/>
      <c r="PR101" s="4"/>
      <c r="PS101" s="4"/>
      <c r="PT101" s="4"/>
      <c r="PU101" s="4"/>
      <c r="PV101" s="4"/>
      <c r="PW101" s="4"/>
      <c r="PX101" s="4"/>
      <c r="PY101" s="4"/>
      <c r="PZ101" s="4"/>
      <c r="QA101" s="4"/>
      <c r="QB101" s="4"/>
      <c r="QC101" s="4"/>
      <c r="QD101" s="4"/>
      <c r="QE101" s="4"/>
      <c r="QF101" s="4"/>
      <c r="QG101" s="4"/>
      <c r="QH101" s="4"/>
      <c r="QI101" s="4"/>
      <c r="QJ101" s="4"/>
      <c r="QK101" s="4"/>
      <c r="QL101" s="4"/>
      <c r="QM101" s="4"/>
      <c r="QN101" s="4"/>
      <c r="QO101" s="4"/>
      <c r="QP101" s="4"/>
      <c r="QQ101" s="4"/>
      <c r="QR101" s="4"/>
      <c r="QS101" s="4"/>
      <c r="QT101" s="4"/>
      <c r="QU101" s="4"/>
      <c r="QV101" s="4"/>
      <c r="QW101" s="4"/>
      <c r="QX101" s="4"/>
      <c r="QY101" s="4"/>
      <c r="QZ101" s="4"/>
      <c r="RA101" s="4"/>
      <c r="RB101" s="4"/>
      <c r="RC101" s="4"/>
      <c r="RD101" s="4"/>
      <c r="RE101" s="4"/>
      <c r="RF101" s="4"/>
      <c r="RG101" s="4"/>
      <c r="RH101" s="4"/>
      <c r="RI101" s="4"/>
      <c r="RJ101" s="4"/>
      <c r="RK101" s="4"/>
      <c r="RL101" s="4"/>
      <c r="RM101" s="4"/>
      <c r="RN101" s="4"/>
      <c r="RO101" s="4"/>
      <c r="RP101" s="4"/>
      <c r="RQ101" s="4"/>
      <c r="RR101" s="4"/>
      <c r="RS101" s="4"/>
      <c r="RT101" s="4"/>
      <c r="RU101" s="4"/>
      <c r="RV101" s="4"/>
      <c r="RW101" s="4"/>
      <c r="RX101" s="4"/>
      <c r="RY101" s="4"/>
      <c r="RZ101" s="4"/>
      <c r="SA101" s="4"/>
      <c r="SB101" s="4"/>
      <c r="SC101" s="4"/>
      <c r="SD101" s="4"/>
      <c r="SE101" s="4"/>
      <c r="SF101" s="4"/>
      <c r="SG101" s="4"/>
      <c r="SH101" s="4"/>
      <c r="SI101" s="4"/>
      <c r="SJ101" s="4"/>
      <c r="SK101" s="4"/>
      <c r="SL101" s="4"/>
      <c r="SM101" s="4"/>
      <c r="SN101" s="4"/>
      <c r="SO101" s="4"/>
      <c r="SP101" s="4"/>
      <c r="SQ101" s="4"/>
      <c r="SR101" s="4"/>
      <c r="SS101" s="4"/>
      <c r="ST101" s="4"/>
      <c r="SU101" s="4"/>
      <c r="SV101" s="4"/>
      <c r="SW101" s="4"/>
      <c r="SX101" s="4"/>
      <c r="SY101" s="4"/>
      <c r="SZ101" s="4"/>
      <c r="TA101" s="4"/>
      <c r="TB101" s="4"/>
      <c r="TC101" s="4"/>
      <c r="TD101" s="4"/>
      <c r="TE101" s="4"/>
      <c r="TF101" s="4"/>
      <c r="TG101" s="4"/>
      <c r="TH101" s="4"/>
      <c r="TI101" s="4"/>
      <c r="TJ101" s="4"/>
      <c r="TK101" s="4"/>
      <c r="TL101" s="4"/>
      <c r="TM101" s="4"/>
      <c r="TN101" s="4"/>
      <c r="TO101" s="4"/>
      <c r="TP101" s="4"/>
      <c r="TQ101" s="4"/>
      <c r="TR101" s="4"/>
      <c r="TS101" s="4"/>
      <c r="TT101" s="4"/>
      <c r="TU101" s="4"/>
      <c r="TV101" s="4"/>
      <c r="TW101" s="4"/>
      <c r="TX101" s="4"/>
      <c r="TY101" s="4"/>
      <c r="TZ101" s="4"/>
      <c r="UA101" s="4"/>
      <c r="UB101" s="4"/>
      <c r="UC101" s="4"/>
      <c r="UD101" s="4"/>
      <c r="UE101" s="4"/>
      <c r="UF101" s="4"/>
      <c r="UG101" s="4"/>
      <c r="UH101" s="4"/>
      <c r="UI101" s="4"/>
      <c r="UJ101" s="4"/>
      <c r="UK101" s="4"/>
      <c r="UL101" s="4"/>
      <c r="UM101" s="4"/>
      <c r="UN101" s="4"/>
      <c r="UO101" s="4"/>
      <c r="UP101" s="4"/>
      <c r="UQ101" s="4"/>
      <c r="UR101" s="4"/>
      <c r="US101" s="4"/>
      <c r="UT101" s="4"/>
      <c r="UU101" s="4"/>
      <c r="UV101" s="4"/>
      <c r="UW101" s="4"/>
      <c r="UX101" s="4"/>
      <c r="UY101" s="4"/>
      <c r="UZ101" s="4"/>
      <c r="VA101" s="4"/>
      <c r="VB101" s="4"/>
      <c r="VC101" s="4"/>
      <c r="VD101" s="4"/>
      <c r="VE101" s="4"/>
      <c r="VF101" s="4"/>
      <c r="VG101" s="4"/>
      <c r="VH101" s="4"/>
      <c r="VI101" s="4"/>
      <c r="VJ101" s="4"/>
      <c r="VK101" s="4"/>
      <c r="VL101" s="4"/>
      <c r="VM101" s="4"/>
      <c r="VN101" s="4"/>
      <c r="VO101" s="4"/>
      <c r="VP101" s="4"/>
      <c r="VQ101" s="4"/>
      <c r="VR101" s="4"/>
      <c r="VS101" s="4"/>
      <c r="VT101" s="4"/>
      <c r="VU101" s="4"/>
      <c r="VV101" s="4"/>
      <c r="VW101" s="4"/>
      <c r="VX101" s="4"/>
      <c r="VY101" s="4"/>
      <c r="VZ101" s="4"/>
      <c r="WA101" s="4"/>
      <c r="WB101" s="4"/>
      <c r="WC101" s="4"/>
      <c r="WD101" s="4"/>
      <c r="WE101" s="4"/>
      <c r="WF101" s="4"/>
      <c r="WG101" s="4"/>
      <c r="WH101" s="4"/>
      <c r="WI101" s="4"/>
      <c r="WJ101" s="4"/>
      <c r="WK101" s="4"/>
      <c r="WL101" s="4"/>
      <c r="WM101" s="4"/>
      <c r="WN101" s="4"/>
      <c r="WO101" s="4"/>
      <c r="WP101" s="4"/>
      <c r="WQ101" s="4"/>
      <c r="WR101" s="4"/>
      <c r="WS101" s="4"/>
      <c r="WT101" s="4"/>
      <c r="WU101" s="4"/>
      <c r="WV101" s="4"/>
      <c r="WW101" s="4"/>
      <c r="WX101" s="4"/>
      <c r="WY101" s="4"/>
      <c r="WZ101" s="4"/>
      <c r="XA101" s="4"/>
      <c r="XB101" s="4"/>
      <c r="XC101" s="4"/>
      <c r="XD101" s="4"/>
      <c r="XE101" s="4"/>
      <c r="XF101" s="4"/>
      <c r="XG101" s="4"/>
      <c r="XH101" s="4"/>
      <c r="XI101" s="4"/>
      <c r="XJ101" s="4"/>
      <c r="XK101" s="4"/>
      <c r="XL101" s="4"/>
      <c r="XM101" s="4"/>
      <c r="XN101" s="4"/>
      <c r="XO101" s="4"/>
      <c r="XP101" s="4"/>
      <c r="XQ101" s="4"/>
      <c r="XR101" s="4"/>
      <c r="XS101" s="4"/>
      <c r="XT101" s="4"/>
      <c r="XU101" s="4"/>
      <c r="XV101" s="4"/>
      <c r="XW101" s="4"/>
      <c r="XX101" s="4"/>
      <c r="XY101" s="4"/>
      <c r="XZ101" s="4"/>
      <c r="YA101" s="4"/>
      <c r="YB101" s="4"/>
      <c r="YC101" s="4"/>
      <c r="YD101" s="4"/>
      <c r="YE101" s="4"/>
      <c r="YF101" s="4"/>
      <c r="YG101" s="4"/>
      <c r="YH101" s="4"/>
      <c r="YI101" s="4"/>
      <c r="YJ101" s="4"/>
      <c r="YK101" s="4"/>
      <c r="YL101" s="4"/>
      <c r="YM101" s="4"/>
      <c r="YN101" s="4"/>
      <c r="YO101" s="4"/>
      <c r="YP101" s="4"/>
      <c r="YQ101" s="4"/>
      <c r="YR101" s="4"/>
      <c r="YS101" s="4"/>
      <c r="YT101" s="4"/>
      <c r="YU101" s="4"/>
      <c r="YV101" s="4"/>
      <c r="YW101" s="4"/>
      <c r="YX101" s="4"/>
      <c r="YY101" s="4"/>
      <c r="YZ101" s="4"/>
      <c r="ZA101" s="4"/>
      <c r="ZB101" s="4"/>
      <c r="ZC101" s="4"/>
      <c r="ZD101" s="4"/>
      <c r="ZE101" s="4"/>
      <c r="ZF101" s="4"/>
      <c r="ZG101" s="4"/>
      <c r="ZH101" s="4"/>
      <c r="ZI101" s="4"/>
      <c r="ZJ101" s="4"/>
      <c r="ZK101" s="4"/>
      <c r="ZL101" s="4"/>
      <c r="ZM101" s="4"/>
      <c r="ZN101" s="4"/>
      <c r="ZO101" s="4"/>
      <c r="ZP101" s="4"/>
      <c r="ZQ101" s="4"/>
      <c r="ZR101" s="4"/>
      <c r="ZS101" s="4"/>
      <c r="ZT101" s="4"/>
      <c r="ZU101" s="4"/>
      <c r="ZV101" s="4"/>
      <c r="ZW101" s="4"/>
      <c r="ZX101" s="4"/>
      <c r="ZY101" s="4"/>
      <c r="ZZ101" s="4"/>
      <c r="AAA101" s="4"/>
      <c r="AAB101" s="4"/>
      <c r="AAC101" s="4"/>
      <c r="AAD101" s="4"/>
      <c r="AAE101" s="4"/>
      <c r="AAF101" s="4"/>
      <c r="AAG101" s="4"/>
      <c r="AAH101" s="4"/>
      <c r="AAI101" s="4"/>
      <c r="AAJ101" s="4"/>
      <c r="AAK101" s="4"/>
      <c r="AAL101" s="4"/>
      <c r="AAM101" s="4"/>
      <c r="AAN101" s="4"/>
      <c r="AAO101" s="4"/>
      <c r="AAP101" s="4"/>
      <c r="AAQ101" s="4"/>
      <c r="AAR101" s="4"/>
      <c r="AAS101" s="4"/>
      <c r="AAT101" s="4"/>
      <c r="AAU101" s="4"/>
      <c r="AAV101" s="4"/>
      <c r="AAW101" s="4"/>
      <c r="AAX101" s="4"/>
      <c r="AAY101" s="4"/>
      <c r="AAZ101" s="4"/>
      <c r="ABA101" s="4"/>
      <c r="ABB101" s="4"/>
      <c r="ABC101" s="4"/>
      <c r="ABD101" s="4"/>
      <c r="ABE101" s="4"/>
      <c r="ABF101" s="4"/>
      <c r="ABG101" s="4"/>
      <c r="ABH101" s="4"/>
      <c r="ABI101" s="4"/>
      <c r="ABJ101" s="4"/>
      <c r="ABK101" s="4"/>
      <c r="ABL101" s="4"/>
      <c r="ABM101" s="4"/>
      <c r="ABN101" s="4"/>
      <c r="ABO101" s="4"/>
      <c r="ABP101" s="4"/>
      <c r="ABQ101" s="4"/>
      <c r="ABR101" s="4"/>
      <c r="ABS101" s="4"/>
      <c r="ABT101" s="4"/>
      <c r="ABU101" s="4"/>
      <c r="ABV101" s="4"/>
      <c r="ABW101" s="4"/>
      <c r="ABX101" s="4"/>
      <c r="ABY101" s="4"/>
      <c r="ABZ101" s="4"/>
      <c r="ACA101" s="4"/>
      <c r="ACB101" s="4"/>
      <c r="ACC101" s="4"/>
      <c r="ACD101" s="4"/>
      <c r="ACE101" s="4"/>
      <c r="ACF101" s="4"/>
      <c r="ACG101" s="4"/>
      <c r="ACH101" s="4"/>
      <c r="ACI101" s="4"/>
      <c r="ACJ101" s="4"/>
      <c r="ACK101" s="4"/>
      <c r="ACL101" s="4"/>
      <c r="ACM101" s="4"/>
      <c r="ACN101" s="4"/>
      <c r="ACO101" s="4"/>
      <c r="ACP101" s="4"/>
      <c r="ACQ101" s="4"/>
      <c r="ACR101" s="4"/>
      <c r="ACS101" s="4"/>
      <c r="ACT101" s="4"/>
      <c r="ACU101" s="4"/>
      <c r="ACV101" s="4"/>
      <c r="ACW101" s="4"/>
      <c r="ACX101" s="4"/>
      <c r="ACY101" s="4"/>
      <c r="ACZ101" s="4"/>
      <c r="ADA101" s="4"/>
      <c r="ADB101" s="4"/>
      <c r="ADC101" s="4"/>
      <c r="ADD101" s="4"/>
      <c r="ADE101" s="4"/>
      <c r="ADF101" s="4"/>
      <c r="ADG101" s="4"/>
      <c r="ADH101" s="4"/>
      <c r="ADI101" s="4"/>
      <c r="ADJ101" s="4"/>
      <c r="ADK101" s="4"/>
      <c r="ADL101" s="4"/>
      <c r="ADM101" s="4"/>
      <c r="ADN101" s="4"/>
      <c r="ADO101" s="4"/>
      <c r="ADP101" s="4"/>
      <c r="ADQ101" s="4"/>
      <c r="ADR101" s="4"/>
      <c r="ADS101" s="4"/>
      <c r="ADT101" s="4"/>
      <c r="ADU101" s="4"/>
      <c r="ADV101" s="4"/>
      <c r="ADW101" s="4"/>
      <c r="ADX101" s="4"/>
      <c r="ADY101" s="4"/>
      <c r="ADZ101" s="4"/>
      <c r="AEA101" s="4"/>
      <c r="AEB101" s="4"/>
      <c r="AEC101" s="4"/>
      <c r="AED101" s="4"/>
      <c r="AEE101" s="4"/>
      <c r="AEF101" s="4"/>
      <c r="AEG101" s="4"/>
      <c r="AEH101" s="4"/>
      <c r="AEI101" s="4"/>
      <c r="AEJ101" s="4"/>
      <c r="AEK101" s="4"/>
      <c r="AEL101" s="4"/>
      <c r="AEM101" s="4"/>
      <c r="AEN101" s="4"/>
      <c r="AEO101" s="4"/>
      <c r="AEP101" s="4"/>
      <c r="AEQ101" s="4"/>
      <c r="AER101" s="4"/>
      <c r="AES101" s="4"/>
      <c r="AET101" s="4"/>
      <c r="AEU101" s="4"/>
      <c r="AEV101" s="4"/>
      <c r="AEW101" s="4"/>
      <c r="AEX101" s="4"/>
      <c r="AEY101" s="4"/>
      <c r="AEZ101" s="4"/>
      <c r="AFA101" s="4"/>
      <c r="AFB101" s="4"/>
      <c r="AFC101" s="4"/>
      <c r="AFD101" s="4"/>
      <c r="AFE101" s="4"/>
      <c r="AFF101" s="4"/>
      <c r="AFG101" s="4"/>
      <c r="AFH101" s="4"/>
      <c r="AFI101" s="4"/>
      <c r="AFJ101" s="4"/>
      <c r="AFK101" s="4"/>
      <c r="AFL101" s="4"/>
      <c r="AFM101" s="4"/>
      <c r="AFN101" s="4"/>
      <c r="AFO101" s="4"/>
      <c r="AFP101" s="4"/>
      <c r="AFQ101" s="4"/>
      <c r="AFR101" s="4"/>
      <c r="AFS101" s="4"/>
      <c r="AFT101" s="4"/>
      <c r="AFU101" s="4"/>
      <c r="AFV101" s="4"/>
      <c r="AFW101" s="4"/>
      <c r="AFX101" s="4"/>
      <c r="AFY101" s="4"/>
      <c r="AFZ101" s="4"/>
      <c r="AGA101" s="4"/>
      <c r="AGB101" s="4"/>
      <c r="AGC101" s="4"/>
      <c r="AGD101" s="4"/>
      <c r="AGE101" s="4"/>
      <c r="AGF101" s="4"/>
      <c r="AGG101" s="4"/>
      <c r="AGH101" s="4"/>
      <c r="AGI101" s="4"/>
      <c r="AGJ101" s="4"/>
      <c r="AGK101" s="4"/>
      <c r="AGL101" s="4"/>
      <c r="AGM101" s="4"/>
      <c r="AGN101" s="4"/>
      <c r="AGO101" s="4"/>
      <c r="AGP101" s="4"/>
      <c r="AGQ101" s="4"/>
      <c r="AGR101" s="4"/>
      <c r="AGS101" s="4"/>
      <c r="AGT101" s="4"/>
      <c r="AGU101" s="4"/>
      <c r="AGV101" s="4"/>
      <c r="AGW101" s="4"/>
      <c r="AGX101" s="4"/>
      <c r="AGY101" s="4"/>
      <c r="AGZ101" s="4"/>
      <c r="AHA101" s="4"/>
      <c r="AHB101" s="4"/>
      <c r="AHC101" s="4"/>
      <c r="AHD101" s="4"/>
      <c r="AHE101" s="4"/>
      <c r="AHF101" s="4"/>
      <c r="AHG101" s="4"/>
      <c r="AHH101" s="4"/>
      <c r="AHI101" s="4"/>
      <c r="AHJ101" s="4"/>
      <c r="AHK101" s="4"/>
      <c r="AHL101" s="4"/>
      <c r="AHM101" s="4"/>
      <c r="AHN101" s="4"/>
      <c r="AHO101" s="4"/>
      <c r="AHP101" s="4"/>
      <c r="AHQ101" s="4"/>
      <c r="AHR101" s="4"/>
      <c r="AHS101" s="4"/>
      <c r="AHT101" s="4"/>
      <c r="AHU101" s="4"/>
      <c r="AHV101" s="4"/>
      <c r="AHW101" s="4"/>
      <c r="AHX101" s="4"/>
      <c r="AHY101" s="4"/>
      <c r="AHZ101" s="4"/>
      <c r="AIA101" s="4"/>
      <c r="AIB101" s="4"/>
      <c r="AIC101" s="4"/>
      <c r="AID101" s="4"/>
      <c r="AIE101" s="4"/>
      <c r="AIF101" s="4"/>
      <c r="AIG101" s="4"/>
      <c r="AIH101" s="4"/>
      <c r="AII101" s="4"/>
      <c r="AIJ101" s="4"/>
      <c r="AIK101" s="4"/>
      <c r="AIL101" s="4"/>
      <c r="AIM101" s="4"/>
      <c r="AIN101" s="4"/>
      <c r="AIO101" s="4"/>
      <c r="AIP101" s="4"/>
      <c r="AIQ101" s="4"/>
      <c r="AIR101" s="4"/>
      <c r="AIS101" s="4"/>
      <c r="AIT101" s="4"/>
      <c r="AIU101" s="4"/>
      <c r="AIV101" s="4"/>
      <c r="AIW101" s="4"/>
      <c r="AIX101" s="4"/>
      <c r="AIY101" s="4"/>
      <c r="AIZ101" s="4"/>
      <c r="AJA101" s="4"/>
      <c r="AJB101" s="4"/>
      <c r="AJC101" s="4"/>
      <c r="AJD101" s="4"/>
      <c r="AJE101" s="4"/>
      <c r="AJF101" s="4"/>
      <c r="AJG101" s="4"/>
      <c r="AJH101" s="4"/>
      <c r="AJI101" s="4"/>
      <c r="AJJ101" s="4"/>
      <c r="AJK101" s="4"/>
      <c r="AJL101" s="4"/>
      <c r="AJM101" s="4"/>
      <c r="AJN101" s="4"/>
      <c r="AJO101" s="4"/>
      <c r="AJP101" s="4"/>
      <c r="AJQ101" s="4"/>
      <c r="AJR101" s="4"/>
      <c r="AJS101" s="4"/>
      <c r="AJT101" s="4"/>
      <c r="AJU101" s="4"/>
      <c r="AJV101" s="4"/>
      <c r="AJW101" s="4"/>
      <c r="AJX101" s="4"/>
      <c r="AJY101" s="4"/>
      <c r="AJZ101" s="4"/>
      <c r="AKA101" s="4"/>
      <c r="AKB101" s="4"/>
      <c r="AKC101" s="4"/>
      <c r="AKD101" s="4"/>
      <c r="AKE101" s="4"/>
      <c r="AKF101" s="4"/>
      <c r="AKG101" s="4"/>
      <c r="AKH101" s="4"/>
      <c r="AKI101" s="4"/>
      <c r="AKJ101" s="4"/>
      <c r="AKK101" s="4"/>
      <c r="AKL101" s="4"/>
      <c r="AKM101" s="4"/>
      <c r="AKN101" s="4"/>
      <c r="AKO101" s="4"/>
      <c r="AKP101" s="4"/>
      <c r="AKQ101" s="4"/>
      <c r="AKR101" s="4"/>
      <c r="AKS101" s="4"/>
      <c r="AKT101" s="4"/>
      <c r="AKU101" s="4"/>
      <c r="AKV101" s="4"/>
      <c r="AKW101" s="4"/>
      <c r="AKX101" s="4"/>
      <c r="AKY101" s="4"/>
      <c r="AKZ101" s="4"/>
      <c r="ALA101" s="4"/>
      <c r="ALB101" s="4"/>
      <c r="ALC101" s="4"/>
      <c r="ALD101" s="4"/>
      <c r="ALE101" s="4"/>
      <c r="ALF101" s="4"/>
      <c r="ALG101" s="4"/>
      <c r="ALH101" s="4"/>
      <c r="ALI101" s="4"/>
      <c r="ALJ101" s="4"/>
      <c r="ALK101" s="4"/>
      <c r="ALL101" s="4"/>
      <c r="ALM101" s="4"/>
      <c r="ALN101" s="4"/>
      <c r="ALO101" s="4"/>
      <c r="ALP101" s="4"/>
      <c r="ALQ101" s="4"/>
      <c r="ALR101" s="4"/>
      <c r="ALS101" s="4"/>
      <c r="ALT101" s="4"/>
      <c r="ALU101" s="4"/>
      <c r="ALV101" s="4"/>
      <c r="ALW101" s="4"/>
      <c r="ALX101" s="4"/>
      <c r="ALY101" s="4"/>
      <c r="ALZ101" s="4"/>
      <c r="AMA101" s="4"/>
      <c r="AMB101" s="4"/>
      <c r="AMC101" s="4"/>
      <c r="AMD101" s="4"/>
      <c r="AME101" s="4"/>
      <c r="AMF101" s="4"/>
      <c r="AMG101" s="4"/>
      <c r="AMH101" s="4"/>
      <c r="AMI101" s="4"/>
      <c r="AMJ101" s="4"/>
      <c r="AMK101" s="4"/>
      <c r="AML101" s="4"/>
      <c r="AMM101" s="4"/>
      <c r="AMN101" s="4"/>
      <c r="AMO101" s="4"/>
      <c r="AMP101" s="4"/>
      <c r="AMQ101" s="4"/>
      <c r="AMR101" s="4"/>
      <c r="AMS101" s="4"/>
      <c r="AMT101" s="4"/>
      <c r="AMU101" s="4"/>
      <c r="AMV101" s="4"/>
      <c r="AMW101" s="4"/>
      <c r="AMX101" s="38"/>
      <c r="AMY101" s="38"/>
      <c r="AMZ101" s="38"/>
      <c r="ANA101" s="38"/>
      <c r="ANB101" s="38"/>
      <c r="ANC101" s="38"/>
      <c r="AND101" s="38"/>
      <c r="ANE101" s="38"/>
      <c r="ANF101" s="38"/>
      <c r="ANG101" s="38"/>
      <c r="ANK101" s="0"/>
      <c r="ANL101" s="0"/>
      <c r="ANM101" s="0"/>
      <c r="XFD101" s="0"/>
    </row>
    <row r="102" s="6" customFormat="true" ht="15" hidden="false" customHeight="true" outlineLevel="0" collapsed="false">
      <c r="A102" s="1" t="n">
        <v>47</v>
      </c>
      <c r="B102" s="1" t="n">
        <v>47</v>
      </c>
      <c r="C102" s="2" t="s">
        <v>63</v>
      </c>
      <c r="D102" s="3" t="n">
        <v>0.0306237</v>
      </c>
      <c r="E102" s="3" t="n">
        <v>0.167545</v>
      </c>
      <c r="F102" s="3" t="n">
        <v>1.2191680501241</v>
      </c>
      <c r="G102" s="3" t="n">
        <v>-0.144317</v>
      </c>
      <c r="H102" s="3" t="n">
        <v>-0.644082</v>
      </c>
      <c r="I102" s="3" t="n">
        <v>0.45457198275785</v>
      </c>
      <c r="J102" s="3" t="n">
        <v>0.0817733</v>
      </c>
      <c r="K102" s="3" t="n">
        <v>0.256192</v>
      </c>
      <c r="L102" s="3" t="n">
        <v>1.40209184997399</v>
      </c>
      <c r="M102" s="3" t="n">
        <v>0.968584065705068</v>
      </c>
      <c r="N102" s="3" t="n">
        <v>0.802241976731589</v>
      </c>
      <c r="O102" s="3" t="n">
        <v>0.777038795501953</v>
      </c>
      <c r="P102" s="4" t="n">
        <v>1</v>
      </c>
      <c r="Q102" s="6" t="n">
        <v>2</v>
      </c>
      <c r="R102" s="6" t="n">
        <v>2</v>
      </c>
      <c r="S102" s="4" t="n">
        <v>30</v>
      </c>
      <c r="T102" s="4" t="n">
        <v>30</v>
      </c>
      <c r="U102" s="3" t="s">
        <v>74</v>
      </c>
      <c r="V102" s="3" t="n">
        <v>30.9</v>
      </c>
      <c r="W102" s="3" t="n">
        <v>44.6</v>
      </c>
      <c r="X102" s="2" t="s">
        <v>87</v>
      </c>
      <c r="Y102" s="8" t="n">
        <v>41970</v>
      </c>
      <c r="Z102" s="84" t="n">
        <v>41987</v>
      </c>
      <c r="AA102" s="2" t="s">
        <v>66</v>
      </c>
      <c r="AB102" s="3" t="s">
        <v>74</v>
      </c>
      <c r="AC102" s="4" t="n">
        <v>23</v>
      </c>
      <c r="AD102" s="4" t="n">
        <v>2</v>
      </c>
      <c r="AE102" s="4" t="s">
        <v>94</v>
      </c>
      <c r="AF102" s="4" t="n">
        <v>12</v>
      </c>
      <c r="AG102" s="4" t="s">
        <v>95</v>
      </c>
      <c r="AH102" s="4" t="n">
        <v>26</v>
      </c>
      <c r="AI102" s="4" t="s">
        <v>69</v>
      </c>
      <c r="AJ102" s="2" t="s">
        <v>70</v>
      </c>
      <c r="AK102" s="3" t="n">
        <v>30.9</v>
      </c>
      <c r="AL102" s="4" t="n">
        <v>3</v>
      </c>
      <c r="AM102" s="2" t="s">
        <v>87</v>
      </c>
      <c r="AN102" s="2"/>
      <c r="AO102" s="2"/>
      <c r="AP102" s="2"/>
      <c r="AQ102" s="2"/>
      <c r="AR102" s="2"/>
      <c r="AS102" s="2" t="s">
        <v>71</v>
      </c>
      <c r="AT102" s="2"/>
      <c r="AU102" s="2" t="n">
        <v>73</v>
      </c>
      <c r="AV102" s="85" t="n">
        <v>56</v>
      </c>
      <c r="AW102" s="85" t="n">
        <v>17</v>
      </c>
      <c r="AX102" s="86" t="s">
        <v>72</v>
      </c>
      <c r="AY102" s="87" t="n">
        <v>0</v>
      </c>
      <c r="AZ102" s="88" t="n">
        <v>0</v>
      </c>
      <c r="BA102" s="87" t="n">
        <v>0</v>
      </c>
      <c r="BB102" s="53"/>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5"/>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c r="OP102" s="4"/>
      <c r="OQ102" s="4"/>
      <c r="OR102" s="4"/>
      <c r="OS102" s="4"/>
      <c r="OT102" s="4"/>
      <c r="OU102" s="4"/>
      <c r="OV102" s="4"/>
      <c r="OW102" s="4"/>
      <c r="OX102" s="4"/>
      <c r="OY102" s="4"/>
      <c r="OZ102" s="4"/>
      <c r="PA102" s="4"/>
      <c r="PB102" s="4"/>
      <c r="PC102" s="4"/>
      <c r="PD102" s="4"/>
      <c r="PE102" s="4"/>
      <c r="PF102" s="4"/>
      <c r="PG102" s="4"/>
      <c r="PH102" s="4"/>
      <c r="PI102" s="4"/>
      <c r="PJ102" s="4"/>
      <c r="PK102" s="4"/>
      <c r="PL102" s="4"/>
      <c r="PM102" s="4"/>
      <c r="PN102" s="4"/>
      <c r="PO102" s="4"/>
      <c r="PP102" s="4"/>
      <c r="PQ102" s="4"/>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4"/>
      <c r="QS102" s="4"/>
      <c r="QT102" s="4"/>
      <c r="QU102" s="4"/>
      <c r="QV102" s="4"/>
      <c r="QW102" s="4"/>
      <c r="QX102" s="4"/>
      <c r="QY102" s="4"/>
      <c r="QZ102" s="4"/>
      <c r="RA102" s="4"/>
      <c r="RB102" s="4"/>
      <c r="RC102" s="4"/>
      <c r="RD102" s="4"/>
      <c r="RE102" s="4"/>
      <c r="RF102" s="4"/>
      <c r="RG102" s="4"/>
      <c r="RH102" s="4"/>
      <c r="RI102" s="4"/>
      <c r="RJ102" s="4"/>
      <c r="RK102" s="4"/>
      <c r="RL102" s="4"/>
      <c r="RM102" s="4"/>
      <c r="RN102" s="4"/>
      <c r="RO102" s="4"/>
      <c r="RP102" s="4"/>
      <c r="RQ102" s="4"/>
      <c r="RR102" s="4"/>
      <c r="RS102" s="4"/>
      <c r="RT102" s="4"/>
      <c r="RU102" s="4"/>
      <c r="RV102" s="4"/>
      <c r="RW102" s="4"/>
      <c r="RX102" s="4"/>
      <c r="RY102" s="4"/>
      <c r="RZ102" s="4"/>
      <c r="SA102" s="4"/>
      <c r="SB102" s="4"/>
      <c r="SC102" s="4"/>
      <c r="SD102" s="4"/>
      <c r="SE102" s="4"/>
      <c r="SF102" s="4"/>
      <c r="SG102" s="4"/>
      <c r="SH102" s="4"/>
      <c r="SI102" s="4"/>
      <c r="SJ102" s="4"/>
      <c r="SK102" s="4"/>
      <c r="SL102" s="4"/>
      <c r="SM102" s="4"/>
      <c r="SN102" s="4"/>
      <c r="SO102" s="4"/>
      <c r="SP102" s="4"/>
      <c r="SQ102" s="4"/>
      <c r="SR102" s="4"/>
      <c r="SS102" s="4"/>
      <c r="ST102" s="4"/>
      <c r="SU102" s="4"/>
      <c r="SV102" s="4"/>
      <c r="SW102" s="4"/>
      <c r="SX102" s="4"/>
      <c r="SY102" s="4"/>
      <c r="SZ102" s="4"/>
      <c r="TA102" s="4"/>
      <c r="TB102" s="4"/>
      <c r="TC102" s="4"/>
      <c r="TD102" s="4"/>
      <c r="TE102" s="4"/>
      <c r="TF102" s="4"/>
      <c r="TG102" s="4"/>
      <c r="TH102" s="4"/>
      <c r="TI102" s="4"/>
      <c r="TJ102" s="4"/>
      <c r="TK102" s="4"/>
      <c r="TL102" s="4"/>
      <c r="TM102" s="4"/>
      <c r="TN102" s="4"/>
      <c r="TO102" s="4"/>
      <c r="TP102" s="4"/>
      <c r="TQ102" s="4"/>
      <c r="TR102" s="4"/>
      <c r="TS102" s="4"/>
      <c r="TT102" s="4"/>
      <c r="TU102" s="4"/>
      <c r="TV102" s="4"/>
      <c r="TW102" s="4"/>
      <c r="TX102" s="4"/>
      <c r="TY102" s="4"/>
      <c r="TZ102" s="4"/>
      <c r="UA102" s="4"/>
      <c r="UB102" s="4"/>
      <c r="UC102" s="4"/>
      <c r="UD102" s="4"/>
      <c r="UE102" s="4"/>
      <c r="UF102" s="4"/>
      <c r="UG102" s="4"/>
      <c r="UH102" s="4"/>
      <c r="UI102" s="4"/>
      <c r="UJ102" s="4"/>
      <c r="UK102" s="4"/>
      <c r="UL102" s="4"/>
      <c r="UM102" s="4"/>
      <c r="UN102" s="4"/>
      <c r="UO102" s="4"/>
      <c r="UP102" s="4"/>
      <c r="UQ102" s="4"/>
      <c r="UR102" s="4"/>
      <c r="US102" s="4"/>
      <c r="UT102" s="4"/>
      <c r="UU102" s="4"/>
      <c r="UV102" s="4"/>
      <c r="UW102" s="4"/>
      <c r="UX102" s="4"/>
      <c r="UY102" s="4"/>
      <c r="UZ102" s="4"/>
      <c r="VA102" s="4"/>
      <c r="VB102" s="4"/>
      <c r="VC102" s="4"/>
      <c r="VD102" s="4"/>
      <c r="VE102" s="4"/>
      <c r="VF102" s="4"/>
      <c r="VG102" s="4"/>
      <c r="VH102" s="4"/>
      <c r="VI102" s="4"/>
      <c r="VJ102" s="4"/>
      <c r="VK102" s="4"/>
      <c r="VL102" s="4"/>
      <c r="VM102" s="4"/>
      <c r="VN102" s="4"/>
      <c r="VO102" s="4"/>
      <c r="VP102" s="4"/>
      <c r="VQ102" s="4"/>
      <c r="VR102" s="4"/>
      <c r="VS102" s="4"/>
      <c r="VT102" s="4"/>
      <c r="VU102" s="4"/>
      <c r="VV102" s="4"/>
      <c r="VW102" s="4"/>
      <c r="VX102" s="4"/>
      <c r="VY102" s="4"/>
      <c r="VZ102" s="4"/>
      <c r="WA102" s="4"/>
      <c r="WB102" s="4"/>
      <c r="WC102" s="4"/>
      <c r="WD102" s="4"/>
      <c r="WE102" s="4"/>
      <c r="WF102" s="4"/>
      <c r="WG102" s="4"/>
      <c r="WH102" s="4"/>
      <c r="WI102" s="4"/>
      <c r="WJ102" s="4"/>
      <c r="WK102" s="4"/>
      <c r="WL102" s="4"/>
      <c r="WM102" s="4"/>
      <c r="WN102" s="4"/>
      <c r="WO102" s="4"/>
      <c r="WP102" s="4"/>
      <c r="WQ102" s="4"/>
      <c r="WR102" s="4"/>
      <c r="WS102" s="4"/>
      <c r="WT102" s="4"/>
      <c r="WU102" s="4"/>
      <c r="WV102" s="4"/>
      <c r="WW102" s="4"/>
      <c r="WX102" s="4"/>
      <c r="WY102" s="4"/>
      <c r="WZ102" s="4"/>
      <c r="XA102" s="4"/>
      <c r="XB102" s="4"/>
      <c r="XC102" s="4"/>
      <c r="XD102" s="4"/>
      <c r="XE102" s="4"/>
      <c r="XF102" s="4"/>
      <c r="XG102" s="4"/>
      <c r="XH102" s="4"/>
      <c r="XI102" s="4"/>
      <c r="XJ102" s="4"/>
      <c r="XK102" s="4"/>
      <c r="XL102" s="4"/>
      <c r="XM102" s="4"/>
      <c r="XN102" s="4"/>
      <c r="XO102" s="4"/>
      <c r="XP102" s="4"/>
      <c r="XQ102" s="4"/>
      <c r="XR102" s="4"/>
      <c r="XS102" s="4"/>
      <c r="XT102" s="4"/>
      <c r="XU102" s="4"/>
      <c r="XV102" s="4"/>
      <c r="XW102" s="4"/>
      <c r="XX102" s="4"/>
      <c r="XY102" s="4"/>
      <c r="XZ102" s="4"/>
      <c r="YA102" s="4"/>
      <c r="YB102" s="4"/>
      <c r="YC102" s="4"/>
      <c r="YD102" s="4"/>
      <c r="YE102" s="4"/>
      <c r="YF102" s="4"/>
      <c r="YG102" s="4"/>
      <c r="YH102" s="4"/>
      <c r="YI102" s="4"/>
      <c r="YJ102" s="4"/>
      <c r="YK102" s="4"/>
      <c r="YL102" s="4"/>
      <c r="YM102" s="4"/>
      <c r="YN102" s="4"/>
      <c r="YO102" s="4"/>
      <c r="YP102" s="4"/>
      <c r="YQ102" s="4"/>
      <c r="YR102" s="4"/>
      <c r="YS102" s="4"/>
      <c r="YT102" s="4"/>
      <c r="YU102" s="4"/>
      <c r="YV102" s="4"/>
      <c r="YW102" s="4"/>
      <c r="YX102" s="4"/>
      <c r="YY102" s="4"/>
      <c r="YZ102" s="4"/>
      <c r="ZA102" s="4"/>
      <c r="ZB102" s="4"/>
      <c r="ZC102" s="4"/>
      <c r="ZD102" s="4"/>
      <c r="ZE102" s="4"/>
      <c r="ZF102" s="4"/>
      <c r="ZG102" s="4"/>
      <c r="ZH102" s="4"/>
      <c r="ZI102" s="4"/>
      <c r="ZJ102" s="4"/>
      <c r="ZK102" s="4"/>
      <c r="ZL102" s="4"/>
      <c r="ZM102" s="4"/>
      <c r="ZN102" s="4"/>
      <c r="ZO102" s="4"/>
      <c r="ZP102" s="4"/>
      <c r="ZQ102" s="4"/>
      <c r="ZR102" s="4"/>
      <c r="ZS102" s="4"/>
      <c r="ZT102" s="4"/>
      <c r="ZU102" s="4"/>
      <c r="ZV102" s="4"/>
      <c r="ZW102" s="4"/>
      <c r="ZX102" s="4"/>
      <c r="ZY102" s="4"/>
      <c r="ZZ102" s="4"/>
      <c r="AAA102" s="4"/>
      <c r="AAB102" s="4"/>
      <c r="AAC102" s="4"/>
      <c r="AAD102" s="4"/>
      <c r="AAE102" s="4"/>
      <c r="AAF102" s="4"/>
      <c r="AAG102" s="4"/>
      <c r="AAH102" s="4"/>
      <c r="AAI102" s="4"/>
      <c r="AAJ102" s="4"/>
      <c r="AAK102" s="4"/>
      <c r="AAL102" s="4"/>
      <c r="AAM102" s="4"/>
      <c r="AAN102" s="4"/>
      <c r="AAO102" s="4"/>
      <c r="AAP102" s="4"/>
      <c r="AAQ102" s="4"/>
      <c r="AAR102" s="4"/>
      <c r="AAS102" s="4"/>
      <c r="AAT102" s="4"/>
      <c r="AAU102" s="4"/>
      <c r="AAV102" s="4"/>
      <c r="AAW102" s="4"/>
      <c r="AAX102" s="4"/>
      <c r="AAY102" s="4"/>
      <c r="AAZ102" s="4"/>
      <c r="ABA102" s="4"/>
      <c r="ABB102" s="4"/>
      <c r="ABC102" s="4"/>
      <c r="ABD102" s="4"/>
      <c r="ABE102" s="4"/>
      <c r="ABF102" s="4"/>
      <c r="ABG102" s="4"/>
      <c r="ABH102" s="4"/>
      <c r="ABI102" s="4"/>
      <c r="ABJ102" s="4"/>
      <c r="ABK102" s="4"/>
      <c r="ABL102" s="4"/>
      <c r="ABM102" s="4"/>
      <c r="ABN102" s="4"/>
      <c r="ABO102" s="4"/>
      <c r="ABP102" s="4"/>
      <c r="ABQ102" s="4"/>
      <c r="ABR102" s="4"/>
      <c r="ABS102" s="4"/>
      <c r="ABT102" s="4"/>
      <c r="ABU102" s="4"/>
      <c r="ABV102" s="4"/>
      <c r="ABW102" s="4"/>
      <c r="ABX102" s="4"/>
      <c r="ABY102" s="4"/>
      <c r="ABZ102" s="4"/>
      <c r="ACA102" s="4"/>
      <c r="ACB102" s="4"/>
      <c r="ACC102" s="4"/>
      <c r="ACD102" s="4"/>
      <c r="ACE102" s="4"/>
      <c r="ACF102" s="4"/>
      <c r="ACG102" s="4"/>
      <c r="ACH102" s="4"/>
      <c r="ACI102" s="4"/>
      <c r="ACJ102" s="4"/>
      <c r="ACK102" s="4"/>
      <c r="ACL102" s="4"/>
      <c r="ACM102" s="4"/>
      <c r="ACN102" s="4"/>
      <c r="ACO102" s="4"/>
      <c r="ACP102" s="4"/>
      <c r="ACQ102" s="4"/>
      <c r="ACR102" s="4"/>
      <c r="ACS102" s="4"/>
      <c r="ACT102" s="4"/>
      <c r="ACU102" s="4"/>
      <c r="ACV102" s="4"/>
      <c r="ACW102" s="4"/>
      <c r="ACX102" s="4"/>
      <c r="ACY102" s="4"/>
      <c r="ACZ102" s="4"/>
      <c r="ADA102" s="4"/>
      <c r="ADB102" s="4"/>
      <c r="ADC102" s="4"/>
      <c r="ADD102" s="4"/>
      <c r="ADE102" s="4"/>
      <c r="ADF102" s="4"/>
      <c r="ADG102" s="4"/>
      <c r="ADH102" s="4"/>
      <c r="ADI102" s="4"/>
      <c r="ADJ102" s="4"/>
      <c r="ADK102" s="4"/>
      <c r="ADL102" s="4"/>
      <c r="ADM102" s="4"/>
      <c r="ADN102" s="4"/>
      <c r="ADO102" s="4"/>
      <c r="ADP102" s="4"/>
      <c r="ADQ102" s="4"/>
      <c r="ADR102" s="4"/>
      <c r="ADS102" s="4"/>
      <c r="ADT102" s="4"/>
      <c r="ADU102" s="4"/>
      <c r="ADV102" s="4"/>
      <c r="ADW102" s="4"/>
      <c r="ADX102" s="4"/>
      <c r="ADY102" s="4"/>
      <c r="ADZ102" s="4"/>
      <c r="AEA102" s="4"/>
      <c r="AEB102" s="4"/>
      <c r="AEC102" s="4"/>
      <c r="AED102" s="4"/>
      <c r="AEE102" s="4"/>
      <c r="AEF102" s="4"/>
      <c r="AEG102" s="4"/>
      <c r="AEH102" s="4"/>
      <c r="AEI102" s="4"/>
      <c r="AEJ102" s="4"/>
      <c r="AEK102" s="4"/>
      <c r="AEL102" s="4"/>
      <c r="AEM102" s="4"/>
      <c r="AEN102" s="4"/>
      <c r="AEO102" s="4"/>
      <c r="AEP102" s="4"/>
      <c r="AEQ102" s="4"/>
      <c r="AER102" s="4"/>
      <c r="AES102" s="4"/>
      <c r="AET102" s="4"/>
      <c r="AEU102" s="4"/>
      <c r="AEV102" s="4"/>
      <c r="AEW102" s="4"/>
      <c r="AEX102" s="4"/>
      <c r="AEY102" s="4"/>
      <c r="AEZ102" s="4"/>
      <c r="AFA102" s="4"/>
      <c r="AFB102" s="4"/>
      <c r="AFC102" s="4"/>
      <c r="AFD102" s="4"/>
      <c r="AFE102" s="4"/>
      <c r="AFF102" s="4"/>
      <c r="AFG102" s="4"/>
      <c r="AFH102" s="4"/>
      <c r="AFI102" s="4"/>
      <c r="AFJ102" s="4"/>
      <c r="AFK102" s="4"/>
      <c r="AFL102" s="4"/>
      <c r="AFM102" s="4"/>
      <c r="AFN102" s="4"/>
      <c r="AFO102" s="4"/>
      <c r="AFP102" s="4"/>
      <c r="AFQ102" s="4"/>
      <c r="AFR102" s="4"/>
      <c r="AFS102" s="4"/>
      <c r="AFT102" s="4"/>
      <c r="AFU102" s="4"/>
      <c r="AFV102" s="4"/>
      <c r="AFW102" s="4"/>
      <c r="AFX102" s="4"/>
      <c r="AFY102" s="4"/>
      <c r="AFZ102" s="4"/>
      <c r="AGA102" s="4"/>
      <c r="AGB102" s="4"/>
      <c r="AGC102" s="4"/>
      <c r="AGD102" s="4"/>
      <c r="AGE102" s="4"/>
      <c r="AGF102" s="4"/>
      <c r="AGG102" s="4"/>
      <c r="AGH102" s="4"/>
      <c r="AGI102" s="4"/>
      <c r="AGJ102" s="4"/>
      <c r="AGK102" s="4"/>
      <c r="AGL102" s="4"/>
      <c r="AGM102" s="4"/>
      <c r="AGN102" s="4"/>
      <c r="AGO102" s="4"/>
      <c r="AGP102" s="4"/>
      <c r="AGQ102" s="4"/>
      <c r="AGR102" s="4"/>
      <c r="AGS102" s="4"/>
      <c r="AGT102" s="4"/>
      <c r="AGU102" s="4"/>
      <c r="AGV102" s="4"/>
      <c r="AGW102" s="4"/>
      <c r="AGX102" s="4"/>
      <c r="AGY102" s="4"/>
      <c r="AGZ102" s="4"/>
      <c r="AHA102" s="4"/>
      <c r="AHB102" s="4"/>
      <c r="AHC102" s="4"/>
      <c r="AHD102" s="4"/>
      <c r="AHE102" s="4"/>
      <c r="AHF102" s="4"/>
      <c r="AHG102" s="4"/>
      <c r="AHH102" s="4"/>
      <c r="AHI102" s="4"/>
      <c r="AHJ102" s="4"/>
      <c r="AHK102" s="4"/>
      <c r="AHL102" s="4"/>
      <c r="AHM102" s="4"/>
      <c r="AHN102" s="4"/>
      <c r="AHO102" s="4"/>
      <c r="AHP102" s="4"/>
      <c r="AHQ102" s="4"/>
      <c r="AHR102" s="4"/>
      <c r="AHS102" s="4"/>
      <c r="AHT102" s="4"/>
      <c r="AHU102" s="4"/>
      <c r="AHV102" s="4"/>
      <c r="AHW102" s="4"/>
      <c r="AHX102" s="4"/>
      <c r="AHY102" s="4"/>
      <c r="AHZ102" s="4"/>
      <c r="AIA102" s="4"/>
      <c r="AIB102" s="4"/>
      <c r="AIC102" s="4"/>
      <c r="AID102" s="4"/>
      <c r="AIE102" s="4"/>
      <c r="AIF102" s="4"/>
      <c r="AIG102" s="4"/>
      <c r="AIH102" s="4"/>
      <c r="AII102" s="4"/>
      <c r="AIJ102" s="4"/>
      <c r="AIK102" s="4"/>
      <c r="AIL102" s="4"/>
      <c r="AIM102" s="4"/>
      <c r="AIN102" s="4"/>
      <c r="AIO102" s="4"/>
      <c r="AIP102" s="4"/>
      <c r="AIQ102" s="4"/>
      <c r="AIR102" s="4"/>
      <c r="AIS102" s="4"/>
      <c r="AIT102" s="4"/>
      <c r="AIU102" s="4"/>
      <c r="AIV102" s="4"/>
      <c r="AIW102" s="4"/>
      <c r="AIX102" s="4"/>
      <c r="AIY102" s="4"/>
      <c r="AIZ102" s="4"/>
      <c r="AJA102" s="4"/>
      <c r="AJB102" s="4"/>
      <c r="AJC102" s="4"/>
      <c r="AJD102" s="4"/>
      <c r="AJE102" s="4"/>
      <c r="AJF102" s="4"/>
      <c r="AJG102" s="4"/>
      <c r="AJH102" s="4"/>
      <c r="AJI102" s="4"/>
      <c r="AJJ102" s="4"/>
      <c r="AJK102" s="4"/>
      <c r="AJL102" s="4"/>
      <c r="AJM102" s="4"/>
      <c r="AJN102" s="4"/>
      <c r="AJO102" s="4"/>
      <c r="AJP102" s="4"/>
      <c r="AJQ102" s="4"/>
      <c r="AJR102" s="4"/>
      <c r="AJS102" s="4"/>
      <c r="AJT102" s="4"/>
      <c r="AJU102" s="4"/>
      <c r="AJV102" s="4"/>
      <c r="AJW102" s="4"/>
      <c r="AJX102" s="4"/>
      <c r="AJY102" s="4"/>
      <c r="AJZ102" s="4"/>
      <c r="AKA102" s="4"/>
      <c r="AKB102" s="4"/>
      <c r="AKC102" s="4"/>
      <c r="AKD102" s="4"/>
      <c r="AKE102" s="4"/>
      <c r="AKF102" s="4"/>
      <c r="AKG102" s="4"/>
      <c r="AKH102" s="4"/>
      <c r="AKI102" s="4"/>
      <c r="AKJ102" s="4"/>
      <c r="AKK102" s="4"/>
      <c r="AKL102" s="4"/>
      <c r="AKM102" s="4"/>
      <c r="AKN102" s="4"/>
      <c r="AKO102" s="4"/>
      <c r="AKP102" s="4"/>
      <c r="AKQ102" s="4"/>
      <c r="AKR102" s="4"/>
      <c r="AKS102" s="4"/>
      <c r="AKT102" s="4"/>
      <c r="AKU102" s="4"/>
      <c r="AKV102" s="4"/>
      <c r="AKW102" s="4"/>
      <c r="AKX102" s="4"/>
      <c r="AKY102" s="4"/>
      <c r="AKZ102" s="4"/>
      <c r="ALA102" s="4"/>
      <c r="ALB102" s="4"/>
      <c r="ALC102" s="4"/>
      <c r="ALD102" s="4"/>
      <c r="ALE102" s="4"/>
      <c r="ALF102" s="4"/>
      <c r="ALG102" s="4"/>
      <c r="ALH102" s="4"/>
      <c r="ALI102" s="4"/>
      <c r="ALJ102" s="4"/>
      <c r="ALK102" s="4"/>
      <c r="ALL102" s="4"/>
      <c r="ALM102" s="4"/>
      <c r="ALN102" s="4"/>
      <c r="ALO102" s="4"/>
      <c r="ALP102" s="4"/>
      <c r="ALQ102" s="4"/>
      <c r="ALR102" s="4"/>
      <c r="ALS102" s="4"/>
      <c r="ALT102" s="4"/>
      <c r="ALU102" s="4"/>
      <c r="ALV102" s="4"/>
      <c r="ALW102" s="4"/>
      <c r="ALX102" s="4"/>
      <c r="ALY102" s="4"/>
      <c r="ALZ102" s="4"/>
      <c r="AMA102" s="4"/>
      <c r="AMB102" s="4"/>
      <c r="AMC102" s="4"/>
      <c r="AMD102" s="4"/>
      <c r="AME102" s="4"/>
      <c r="AMF102" s="4"/>
      <c r="AMG102" s="4"/>
      <c r="AMH102" s="4"/>
      <c r="AMI102" s="4"/>
      <c r="AMJ102" s="4"/>
      <c r="AMK102" s="4"/>
      <c r="AML102" s="4"/>
      <c r="AMM102" s="4"/>
      <c r="AMN102" s="4"/>
      <c r="AMO102" s="4"/>
      <c r="AMP102" s="4"/>
      <c r="AMQ102" s="4"/>
      <c r="AMR102" s="4"/>
      <c r="AMS102" s="4"/>
      <c r="AMT102" s="4"/>
      <c r="AMU102" s="4"/>
      <c r="AMV102" s="4"/>
      <c r="AMW102" s="4"/>
      <c r="AMX102" s="38"/>
      <c r="AMY102" s="38"/>
      <c r="AMZ102" s="38"/>
      <c r="ANA102" s="38"/>
      <c r="ANB102" s="38"/>
      <c r="ANC102" s="38"/>
      <c r="AND102" s="38"/>
      <c r="ANE102" s="38"/>
      <c r="ANF102" s="38"/>
      <c r="ANG102" s="38"/>
      <c r="ANK102" s="0"/>
      <c r="ANL102" s="0"/>
      <c r="ANM102" s="0"/>
      <c r="XFD102" s="0"/>
    </row>
    <row r="103" s="6" customFormat="true" ht="15" hidden="false" customHeight="true" outlineLevel="0" collapsed="false">
      <c r="A103" s="1" t="n">
        <v>48</v>
      </c>
      <c r="B103" s="1" t="n">
        <v>48</v>
      </c>
      <c r="C103" s="2" t="s">
        <v>63</v>
      </c>
      <c r="D103" s="3" t="n">
        <v>0.0358882</v>
      </c>
      <c r="E103" s="3" t="n">
        <v>0.184951</v>
      </c>
      <c r="F103" s="3" t="n">
        <v>1.24712287708136</v>
      </c>
      <c r="G103" s="3" t="n">
        <v>-0.158369</v>
      </c>
      <c r="H103" s="3" t="n">
        <v>-0.72068</v>
      </c>
      <c r="I103" s="3" t="n">
        <v>0.415177557855103</v>
      </c>
      <c r="J103" s="3" t="n">
        <v>0.081058</v>
      </c>
      <c r="K103" s="3" t="n">
        <v>0.272763</v>
      </c>
      <c r="L103" s="3" t="n">
        <v>1.42450017812544</v>
      </c>
      <c r="M103" s="3" t="n">
        <v>0.959423399969019</v>
      </c>
      <c r="N103" s="3" t="n">
        <v>0.768768034980007</v>
      </c>
      <c r="O103" s="3" t="n">
        <v>0.737574041908019</v>
      </c>
      <c r="P103" s="4" t="n">
        <v>1</v>
      </c>
      <c r="Q103" s="6" t="n">
        <v>2</v>
      </c>
      <c r="R103" s="6" t="n">
        <v>2</v>
      </c>
      <c r="S103" s="4" t="n">
        <v>30</v>
      </c>
      <c r="T103" s="4" t="n">
        <v>30</v>
      </c>
      <c r="U103" s="3" t="s">
        <v>74</v>
      </c>
      <c r="V103" s="3" t="n">
        <v>30.1</v>
      </c>
      <c r="W103" s="3" t="n">
        <v>33.3</v>
      </c>
      <c r="X103" s="2" t="s">
        <v>73</v>
      </c>
      <c r="Y103" s="8" t="n">
        <v>41951</v>
      </c>
      <c r="Z103" s="84" t="n">
        <v>41967</v>
      </c>
      <c r="AA103" s="2" t="s">
        <v>66</v>
      </c>
      <c r="AB103" s="3" t="s">
        <v>74</v>
      </c>
      <c r="AC103" s="4" t="n">
        <v>23</v>
      </c>
      <c r="AD103" s="4" t="n">
        <v>2</v>
      </c>
      <c r="AE103" s="4" t="s">
        <v>94</v>
      </c>
      <c r="AF103" s="4" t="n">
        <v>12</v>
      </c>
      <c r="AG103" s="4" t="s">
        <v>95</v>
      </c>
      <c r="AH103" s="4" t="n">
        <v>26</v>
      </c>
      <c r="AI103" s="4" t="s">
        <v>79</v>
      </c>
      <c r="AJ103" s="2" t="s">
        <v>70</v>
      </c>
      <c r="AK103" s="3" t="n">
        <v>30.1</v>
      </c>
      <c r="AL103" s="4" t="n">
        <v>3</v>
      </c>
      <c r="AM103" s="2" t="s">
        <v>73</v>
      </c>
      <c r="AN103" s="2"/>
      <c r="AO103" s="2"/>
      <c r="AP103" s="2" t="s">
        <v>71</v>
      </c>
      <c r="AQ103" s="2"/>
      <c r="AR103" s="2"/>
      <c r="AS103" s="2"/>
      <c r="AT103" s="2"/>
      <c r="AU103" s="2" t="n">
        <v>53</v>
      </c>
      <c r="AV103" s="85" t="n">
        <v>37</v>
      </c>
      <c r="AW103" s="85" t="n">
        <v>16</v>
      </c>
      <c r="AX103" s="86" t="s">
        <v>72</v>
      </c>
      <c r="AY103" s="87" t="n">
        <v>0</v>
      </c>
      <c r="AZ103" s="88" t="n">
        <v>0</v>
      </c>
      <c r="BA103" s="87" t="n">
        <v>0</v>
      </c>
      <c r="BB103" s="53"/>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5"/>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c r="OP103" s="4"/>
      <c r="OQ103" s="4"/>
      <c r="OR103" s="4"/>
      <c r="OS103" s="4"/>
      <c r="OT103" s="4"/>
      <c r="OU103" s="4"/>
      <c r="OV103" s="4"/>
      <c r="OW103" s="4"/>
      <c r="OX103" s="4"/>
      <c r="OY103" s="4"/>
      <c r="OZ103" s="4"/>
      <c r="PA103" s="4"/>
      <c r="PB103" s="4"/>
      <c r="PC103" s="4"/>
      <c r="PD103" s="4"/>
      <c r="PE103" s="4"/>
      <c r="PF103" s="4"/>
      <c r="PG103" s="4"/>
      <c r="PH103" s="4"/>
      <c r="PI103" s="4"/>
      <c r="PJ103" s="4"/>
      <c r="PK103" s="4"/>
      <c r="PL103" s="4"/>
      <c r="PM103" s="4"/>
      <c r="PN103" s="4"/>
      <c r="PO103" s="4"/>
      <c r="PP103" s="4"/>
      <c r="PQ103" s="4"/>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4"/>
      <c r="QS103" s="4"/>
      <c r="QT103" s="4"/>
      <c r="QU103" s="4"/>
      <c r="QV103" s="4"/>
      <c r="QW103" s="4"/>
      <c r="QX103" s="4"/>
      <c r="QY103" s="4"/>
      <c r="QZ103" s="4"/>
      <c r="RA103" s="4"/>
      <c r="RB103" s="4"/>
      <c r="RC103" s="4"/>
      <c r="RD103" s="4"/>
      <c r="RE103" s="4"/>
      <c r="RF103" s="4"/>
      <c r="RG103" s="4"/>
      <c r="RH103" s="4"/>
      <c r="RI103" s="4"/>
      <c r="RJ103" s="4"/>
      <c r="RK103" s="4"/>
      <c r="RL103" s="4"/>
      <c r="RM103" s="4"/>
      <c r="RN103" s="4"/>
      <c r="RO103" s="4"/>
      <c r="RP103" s="4"/>
      <c r="RQ103" s="4"/>
      <c r="RR103" s="4"/>
      <c r="RS103" s="4"/>
      <c r="RT103" s="4"/>
      <c r="RU103" s="4"/>
      <c r="RV103" s="4"/>
      <c r="RW103" s="4"/>
      <c r="RX103" s="4"/>
      <c r="RY103" s="4"/>
      <c r="RZ103" s="4"/>
      <c r="SA103" s="4"/>
      <c r="SB103" s="4"/>
      <c r="SC103" s="4"/>
      <c r="SD103" s="4"/>
      <c r="SE103" s="4"/>
      <c r="SF103" s="4"/>
      <c r="SG103" s="4"/>
      <c r="SH103" s="4"/>
      <c r="SI103" s="4"/>
      <c r="SJ103" s="4"/>
      <c r="SK103" s="4"/>
      <c r="SL103" s="4"/>
      <c r="SM103" s="4"/>
      <c r="SN103" s="4"/>
      <c r="SO103" s="4"/>
      <c r="SP103" s="4"/>
      <c r="SQ103" s="4"/>
      <c r="SR103" s="4"/>
      <c r="SS103" s="4"/>
      <c r="ST103" s="4"/>
      <c r="SU103" s="4"/>
      <c r="SV103" s="4"/>
      <c r="SW103" s="4"/>
      <c r="SX103" s="4"/>
      <c r="SY103" s="4"/>
      <c r="SZ103" s="4"/>
      <c r="TA103" s="4"/>
      <c r="TB103" s="4"/>
      <c r="TC103" s="4"/>
      <c r="TD103" s="4"/>
      <c r="TE103" s="4"/>
      <c r="TF103" s="4"/>
      <c r="TG103" s="4"/>
      <c r="TH103" s="4"/>
      <c r="TI103" s="4"/>
      <c r="TJ103" s="4"/>
      <c r="TK103" s="4"/>
      <c r="TL103" s="4"/>
      <c r="TM103" s="4"/>
      <c r="TN103" s="4"/>
      <c r="TO103" s="4"/>
      <c r="TP103" s="4"/>
      <c r="TQ103" s="4"/>
      <c r="TR103" s="4"/>
      <c r="TS103" s="4"/>
      <c r="TT103" s="4"/>
      <c r="TU103" s="4"/>
      <c r="TV103" s="4"/>
      <c r="TW103" s="4"/>
      <c r="TX103" s="4"/>
      <c r="TY103" s="4"/>
      <c r="TZ103" s="4"/>
      <c r="UA103" s="4"/>
      <c r="UB103" s="4"/>
      <c r="UC103" s="4"/>
      <c r="UD103" s="4"/>
      <c r="UE103" s="4"/>
      <c r="UF103" s="4"/>
      <c r="UG103" s="4"/>
      <c r="UH103" s="4"/>
      <c r="UI103" s="4"/>
      <c r="UJ103" s="4"/>
      <c r="UK103" s="4"/>
      <c r="UL103" s="4"/>
      <c r="UM103" s="4"/>
      <c r="UN103" s="4"/>
      <c r="UO103" s="4"/>
      <c r="UP103" s="4"/>
      <c r="UQ103" s="4"/>
      <c r="UR103" s="4"/>
      <c r="US103" s="4"/>
      <c r="UT103" s="4"/>
      <c r="UU103" s="4"/>
      <c r="UV103" s="4"/>
      <c r="UW103" s="4"/>
      <c r="UX103" s="4"/>
      <c r="UY103" s="4"/>
      <c r="UZ103" s="4"/>
      <c r="VA103" s="4"/>
      <c r="VB103" s="4"/>
      <c r="VC103" s="4"/>
      <c r="VD103" s="4"/>
      <c r="VE103" s="4"/>
      <c r="VF103" s="4"/>
      <c r="VG103" s="4"/>
      <c r="VH103" s="4"/>
      <c r="VI103" s="4"/>
      <c r="VJ103" s="4"/>
      <c r="VK103" s="4"/>
      <c r="VL103" s="4"/>
      <c r="VM103" s="4"/>
      <c r="VN103" s="4"/>
      <c r="VO103" s="4"/>
      <c r="VP103" s="4"/>
      <c r="VQ103" s="4"/>
      <c r="VR103" s="4"/>
      <c r="VS103" s="4"/>
      <c r="VT103" s="4"/>
      <c r="VU103" s="4"/>
      <c r="VV103" s="4"/>
      <c r="VW103" s="4"/>
      <c r="VX103" s="4"/>
      <c r="VY103" s="4"/>
      <c r="VZ103" s="4"/>
      <c r="WA103" s="4"/>
      <c r="WB103" s="4"/>
      <c r="WC103" s="4"/>
      <c r="WD103" s="4"/>
      <c r="WE103" s="4"/>
      <c r="WF103" s="4"/>
      <c r="WG103" s="4"/>
      <c r="WH103" s="4"/>
      <c r="WI103" s="4"/>
      <c r="WJ103" s="4"/>
      <c r="WK103" s="4"/>
      <c r="WL103" s="4"/>
      <c r="WM103" s="4"/>
      <c r="WN103" s="4"/>
      <c r="WO103" s="4"/>
      <c r="WP103" s="4"/>
      <c r="WQ103" s="4"/>
      <c r="WR103" s="4"/>
      <c r="WS103" s="4"/>
      <c r="WT103" s="4"/>
      <c r="WU103" s="4"/>
      <c r="WV103" s="4"/>
      <c r="WW103" s="4"/>
      <c r="WX103" s="4"/>
      <c r="WY103" s="4"/>
      <c r="WZ103" s="4"/>
      <c r="XA103" s="4"/>
      <c r="XB103" s="4"/>
      <c r="XC103" s="4"/>
      <c r="XD103" s="4"/>
      <c r="XE103" s="4"/>
      <c r="XF103" s="4"/>
      <c r="XG103" s="4"/>
      <c r="XH103" s="4"/>
      <c r="XI103" s="4"/>
      <c r="XJ103" s="4"/>
      <c r="XK103" s="4"/>
      <c r="XL103" s="4"/>
      <c r="XM103" s="4"/>
      <c r="XN103" s="4"/>
      <c r="XO103" s="4"/>
      <c r="XP103" s="4"/>
      <c r="XQ103" s="4"/>
      <c r="XR103" s="4"/>
      <c r="XS103" s="4"/>
      <c r="XT103" s="4"/>
      <c r="XU103" s="4"/>
      <c r="XV103" s="4"/>
      <c r="XW103" s="4"/>
      <c r="XX103" s="4"/>
      <c r="XY103" s="4"/>
      <c r="XZ103" s="4"/>
      <c r="YA103" s="4"/>
      <c r="YB103" s="4"/>
      <c r="YC103" s="4"/>
      <c r="YD103" s="4"/>
      <c r="YE103" s="4"/>
      <c r="YF103" s="4"/>
      <c r="YG103" s="4"/>
      <c r="YH103" s="4"/>
      <c r="YI103" s="4"/>
      <c r="YJ103" s="4"/>
      <c r="YK103" s="4"/>
      <c r="YL103" s="4"/>
      <c r="YM103" s="4"/>
      <c r="YN103" s="4"/>
      <c r="YO103" s="4"/>
      <c r="YP103" s="4"/>
      <c r="YQ103" s="4"/>
      <c r="YR103" s="4"/>
      <c r="YS103" s="4"/>
      <c r="YT103" s="4"/>
      <c r="YU103" s="4"/>
      <c r="YV103" s="4"/>
      <c r="YW103" s="4"/>
      <c r="YX103" s="4"/>
      <c r="YY103" s="4"/>
      <c r="YZ103" s="4"/>
      <c r="ZA103" s="4"/>
      <c r="ZB103" s="4"/>
      <c r="ZC103" s="4"/>
      <c r="ZD103" s="4"/>
      <c r="ZE103" s="4"/>
      <c r="ZF103" s="4"/>
      <c r="ZG103" s="4"/>
      <c r="ZH103" s="4"/>
      <c r="ZI103" s="4"/>
      <c r="ZJ103" s="4"/>
      <c r="ZK103" s="4"/>
      <c r="ZL103" s="4"/>
      <c r="ZM103" s="4"/>
      <c r="ZN103" s="4"/>
      <c r="ZO103" s="4"/>
      <c r="ZP103" s="4"/>
      <c r="ZQ103" s="4"/>
      <c r="ZR103" s="4"/>
      <c r="ZS103" s="4"/>
      <c r="ZT103" s="4"/>
      <c r="ZU103" s="4"/>
      <c r="ZV103" s="4"/>
      <c r="ZW103" s="4"/>
      <c r="ZX103" s="4"/>
      <c r="ZY103" s="4"/>
      <c r="ZZ103" s="4"/>
      <c r="AAA103" s="4"/>
      <c r="AAB103" s="4"/>
      <c r="AAC103" s="4"/>
      <c r="AAD103" s="4"/>
      <c r="AAE103" s="4"/>
      <c r="AAF103" s="4"/>
      <c r="AAG103" s="4"/>
      <c r="AAH103" s="4"/>
      <c r="AAI103" s="4"/>
      <c r="AAJ103" s="4"/>
      <c r="AAK103" s="4"/>
      <c r="AAL103" s="4"/>
      <c r="AAM103" s="4"/>
      <c r="AAN103" s="4"/>
      <c r="AAO103" s="4"/>
      <c r="AAP103" s="4"/>
      <c r="AAQ103" s="4"/>
      <c r="AAR103" s="4"/>
      <c r="AAS103" s="4"/>
      <c r="AAT103" s="4"/>
      <c r="AAU103" s="4"/>
      <c r="AAV103" s="4"/>
      <c r="AAW103" s="4"/>
      <c r="AAX103" s="4"/>
      <c r="AAY103" s="4"/>
      <c r="AAZ103" s="4"/>
      <c r="ABA103" s="4"/>
      <c r="ABB103" s="4"/>
      <c r="ABC103" s="4"/>
      <c r="ABD103" s="4"/>
      <c r="ABE103" s="4"/>
      <c r="ABF103" s="4"/>
      <c r="ABG103" s="4"/>
      <c r="ABH103" s="4"/>
      <c r="ABI103" s="4"/>
      <c r="ABJ103" s="4"/>
      <c r="ABK103" s="4"/>
      <c r="ABL103" s="4"/>
      <c r="ABM103" s="4"/>
      <c r="ABN103" s="4"/>
      <c r="ABO103" s="4"/>
      <c r="ABP103" s="4"/>
      <c r="ABQ103" s="4"/>
      <c r="ABR103" s="4"/>
      <c r="ABS103" s="4"/>
      <c r="ABT103" s="4"/>
      <c r="ABU103" s="4"/>
      <c r="ABV103" s="4"/>
      <c r="ABW103" s="4"/>
      <c r="ABX103" s="4"/>
      <c r="ABY103" s="4"/>
      <c r="ABZ103" s="4"/>
      <c r="ACA103" s="4"/>
      <c r="ACB103" s="4"/>
      <c r="ACC103" s="4"/>
      <c r="ACD103" s="4"/>
      <c r="ACE103" s="4"/>
      <c r="ACF103" s="4"/>
      <c r="ACG103" s="4"/>
      <c r="ACH103" s="4"/>
      <c r="ACI103" s="4"/>
      <c r="ACJ103" s="4"/>
      <c r="ACK103" s="4"/>
      <c r="ACL103" s="4"/>
      <c r="ACM103" s="4"/>
      <c r="ACN103" s="4"/>
      <c r="ACO103" s="4"/>
      <c r="ACP103" s="4"/>
      <c r="ACQ103" s="4"/>
      <c r="ACR103" s="4"/>
      <c r="ACS103" s="4"/>
      <c r="ACT103" s="4"/>
      <c r="ACU103" s="4"/>
      <c r="ACV103" s="4"/>
      <c r="ACW103" s="4"/>
      <c r="ACX103" s="4"/>
      <c r="ACY103" s="4"/>
      <c r="ACZ103" s="4"/>
      <c r="ADA103" s="4"/>
      <c r="ADB103" s="4"/>
      <c r="ADC103" s="4"/>
      <c r="ADD103" s="4"/>
      <c r="ADE103" s="4"/>
      <c r="ADF103" s="4"/>
      <c r="ADG103" s="4"/>
      <c r="ADH103" s="4"/>
      <c r="ADI103" s="4"/>
      <c r="ADJ103" s="4"/>
      <c r="ADK103" s="4"/>
      <c r="ADL103" s="4"/>
      <c r="ADM103" s="4"/>
      <c r="ADN103" s="4"/>
      <c r="ADO103" s="4"/>
      <c r="ADP103" s="4"/>
      <c r="ADQ103" s="4"/>
      <c r="ADR103" s="4"/>
      <c r="ADS103" s="4"/>
      <c r="ADT103" s="4"/>
      <c r="ADU103" s="4"/>
      <c r="ADV103" s="4"/>
      <c r="ADW103" s="4"/>
      <c r="ADX103" s="4"/>
      <c r="ADY103" s="4"/>
      <c r="ADZ103" s="4"/>
      <c r="AEA103" s="4"/>
      <c r="AEB103" s="4"/>
      <c r="AEC103" s="4"/>
      <c r="AED103" s="4"/>
      <c r="AEE103" s="4"/>
      <c r="AEF103" s="4"/>
      <c r="AEG103" s="4"/>
      <c r="AEH103" s="4"/>
      <c r="AEI103" s="4"/>
      <c r="AEJ103" s="4"/>
      <c r="AEK103" s="4"/>
      <c r="AEL103" s="4"/>
      <c r="AEM103" s="4"/>
      <c r="AEN103" s="4"/>
      <c r="AEO103" s="4"/>
      <c r="AEP103" s="4"/>
      <c r="AEQ103" s="4"/>
      <c r="AER103" s="4"/>
      <c r="AES103" s="4"/>
      <c r="AET103" s="4"/>
      <c r="AEU103" s="4"/>
      <c r="AEV103" s="4"/>
      <c r="AEW103" s="4"/>
      <c r="AEX103" s="4"/>
      <c r="AEY103" s="4"/>
      <c r="AEZ103" s="4"/>
      <c r="AFA103" s="4"/>
      <c r="AFB103" s="4"/>
      <c r="AFC103" s="4"/>
      <c r="AFD103" s="4"/>
      <c r="AFE103" s="4"/>
      <c r="AFF103" s="4"/>
      <c r="AFG103" s="4"/>
      <c r="AFH103" s="4"/>
      <c r="AFI103" s="4"/>
      <c r="AFJ103" s="4"/>
      <c r="AFK103" s="4"/>
      <c r="AFL103" s="4"/>
      <c r="AFM103" s="4"/>
      <c r="AFN103" s="4"/>
      <c r="AFO103" s="4"/>
      <c r="AFP103" s="4"/>
      <c r="AFQ103" s="4"/>
      <c r="AFR103" s="4"/>
      <c r="AFS103" s="4"/>
      <c r="AFT103" s="4"/>
      <c r="AFU103" s="4"/>
      <c r="AFV103" s="4"/>
      <c r="AFW103" s="4"/>
      <c r="AFX103" s="4"/>
      <c r="AFY103" s="4"/>
      <c r="AFZ103" s="4"/>
      <c r="AGA103" s="4"/>
      <c r="AGB103" s="4"/>
      <c r="AGC103" s="4"/>
      <c r="AGD103" s="4"/>
      <c r="AGE103" s="4"/>
      <c r="AGF103" s="4"/>
      <c r="AGG103" s="4"/>
      <c r="AGH103" s="4"/>
      <c r="AGI103" s="4"/>
      <c r="AGJ103" s="4"/>
      <c r="AGK103" s="4"/>
      <c r="AGL103" s="4"/>
      <c r="AGM103" s="4"/>
      <c r="AGN103" s="4"/>
      <c r="AGO103" s="4"/>
      <c r="AGP103" s="4"/>
      <c r="AGQ103" s="4"/>
      <c r="AGR103" s="4"/>
      <c r="AGS103" s="4"/>
      <c r="AGT103" s="4"/>
      <c r="AGU103" s="4"/>
      <c r="AGV103" s="4"/>
      <c r="AGW103" s="4"/>
      <c r="AGX103" s="4"/>
      <c r="AGY103" s="4"/>
      <c r="AGZ103" s="4"/>
      <c r="AHA103" s="4"/>
      <c r="AHB103" s="4"/>
      <c r="AHC103" s="4"/>
      <c r="AHD103" s="4"/>
      <c r="AHE103" s="4"/>
      <c r="AHF103" s="4"/>
      <c r="AHG103" s="4"/>
      <c r="AHH103" s="4"/>
      <c r="AHI103" s="4"/>
      <c r="AHJ103" s="4"/>
      <c r="AHK103" s="4"/>
      <c r="AHL103" s="4"/>
      <c r="AHM103" s="4"/>
      <c r="AHN103" s="4"/>
      <c r="AHO103" s="4"/>
      <c r="AHP103" s="4"/>
      <c r="AHQ103" s="4"/>
      <c r="AHR103" s="4"/>
      <c r="AHS103" s="4"/>
      <c r="AHT103" s="4"/>
      <c r="AHU103" s="4"/>
      <c r="AHV103" s="4"/>
      <c r="AHW103" s="4"/>
      <c r="AHX103" s="4"/>
      <c r="AHY103" s="4"/>
      <c r="AHZ103" s="4"/>
      <c r="AIA103" s="4"/>
      <c r="AIB103" s="4"/>
      <c r="AIC103" s="4"/>
      <c r="AID103" s="4"/>
      <c r="AIE103" s="4"/>
      <c r="AIF103" s="4"/>
      <c r="AIG103" s="4"/>
      <c r="AIH103" s="4"/>
      <c r="AII103" s="4"/>
      <c r="AIJ103" s="4"/>
      <c r="AIK103" s="4"/>
      <c r="AIL103" s="4"/>
      <c r="AIM103" s="4"/>
      <c r="AIN103" s="4"/>
      <c r="AIO103" s="4"/>
      <c r="AIP103" s="4"/>
      <c r="AIQ103" s="4"/>
      <c r="AIR103" s="4"/>
      <c r="AIS103" s="4"/>
      <c r="AIT103" s="4"/>
      <c r="AIU103" s="4"/>
      <c r="AIV103" s="4"/>
      <c r="AIW103" s="4"/>
      <c r="AIX103" s="4"/>
      <c r="AIY103" s="4"/>
      <c r="AIZ103" s="4"/>
      <c r="AJA103" s="4"/>
      <c r="AJB103" s="4"/>
      <c r="AJC103" s="4"/>
      <c r="AJD103" s="4"/>
      <c r="AJE103" s="4"/>
      <c r="AJF103" s="4"/>
      <c r="AJG103" s="4"/>
      <c r="AJH103" s="4"/>
      <c r="AJI103" s="4"/>
      <c r="AJJ103" s="4"/>
      <c r="AJK103" s="4"/>
      <c r="AJL103" s="4"/>
      <c r="AJM103" s="4"/>
      <c r="AJN103" s="4"/>
      <c r="AJO103" s="4"/>
      <c r="AJP103" s="4"/>
      <c r="AJQ103" s="4"/>
      <c r="AJR103" s="4"/>
      <c r="AJS103" s="4"/>
      <c r="AJT103" s="4"/>
      <c r="AJU103" s="4"/>
      <c r="AJV103" s="4"/>
      <c r="AJW103" s="4"/>
      <c r="AJX103" s="4"/>
      <c r="AJY103" s="4"/>
      <c r="AJZ103" s="4"/>
      <c r="AKA103" s="4"/>
      <c r="AKB103" s="4"/>
      <c r="AKC103" s="4"/>
      <c r="AKD103" s="4"/>
      <c r="AKE103" s="4"/>
      <c r="AKF103" s="4"/>
      <c r="AKG103" s="4"/>
      <c r="AKH103" s="4"/>
      <c r="AKI103" s="4"/>
      <c r="AKJ103" s="4"/>
      <c r="AKK103" s="4"/>
      <c r="AKL103" s="4"/>
      <c r="AKM103" s="4"/>
      <c r="AKN103" s="4"/>
      <c r="AKO103" s="4"/>
      <c r="AKP103" s="4"/>
      <c r="AKQ103" s="4"/>
      <c r="AKR103" s="4"/>
      <c r="AKS103" s="4"/>
      <c r="AKT103" s="4"/>
      <c r="AKU103" s="4"/>
      <c r="AKV103" s="4"/>
      <c r="AKW103" s="4"/>
      <c r="AKX103" s="4"/>
      <c r="AKY103" s="4"/>
      <c r="AKZ103" s="4"/>
      <c r="ALA103" s="4"/>
      <c r="ALB103" s="4"/>
      <c r="ALC103" s="4"/>
      <c r="ALD103" s="4"/>
      <c r="ALE103" s="4"/>
      <c r="ALF103" s="4"/>
      <c r="ALG103" s="4"/>
      <c r="ALH103" s="4"/>
      <c r="ALI103" s="4"/>
      <c r="ALJ103" s="4"/>
      <c r="ALK103" s="4"/>
      <c r="ALL103" s="4"/>
      <c r="ALM103" s="4"/>
      <c r="ALN103" s="4"/>
      <c r="ALO103" s="4"/>
      <c r="ALP103" s="4"/>
      <c r="ALQ103" s="4"/>
      <c r="ALR103" s="4"/>
      <c r="ALS103" s="4"/>
      <c r="ALT103" s="4"/>
      <c r="ALU103" s="4"/>
      <c r="ALV103" s="4"/>
      <c r="ALW103" s="4"/>
      <c r="ALX103" s="4"/>
      <c r="ALY103" s="4"/>
      <c r="ALZ103" s="4"/>
      <c r="AMA103" s="4"/>
      <c r="AMB103" s="4"/>
      <c r="AMC103" s="4"/>
      <c r="AMD103" s="4"/>
      <c r="AME103" s="4"/>
      <c r="AMF103" s="4"/>
      <c r="AMG103" s="4"/>
      <c r="AMH103" s="4"/>
      <c r="AMI103" s="4"/>
      <c r="AMJ103" s="4"/>
      <c r="AMK103" s="4"/>
      <c r="AML103" s="4"/>
      <c r="AMM103" s="4"/>
      <c r="AMN103" s="4"/>
      <c r="AMO103" s="4"/>
      <c r="AMP103" s="4"/>
      <c r="AMQ103" s="4"/>
      <c r="AMR103" s="4"/>
      <c r="AMS103" s="4"/>
      <c r="AMT103" s="4"/>
      <c r="AMU103" s="4"/>
      <c r="AMV103" s="4"/>
      <c r="AMW103" s="4"/>
      <c r="AMX103" s="38"/>
      <c r="AMY103" s="38"/>
      <c r="AMZ103" s="38"/>
      <c r="ANA103" s="38"/>
      <c r="ANB103" s="38"/>
      <c r="ANC103" s="38"/>
      <c r="AND103" s="38"/>
      <c r="ANE103" s="38"/>
      <c r="ANF103" s="38"/>
      <c r="ANG103" s="38"/>
      <c r="ANK103" s="0"/>
      <c r="ANL103" s="0"/>
      <c r="ANM103" s="0"/>
      <c r="XFD103" s="0"/>
    </row>
    <row r="104" s="6" customFormat="true" ht="15" hidden="false" customHeight="true" outlineLevel="0" collapsed="false">
      <c r="A104" s="1" t="n">
        <v>49</v>
      </c>
      <c r="B104" s="1" t="n">
        <v>49</v>
      </c>
      <c r="C104" s="2" t="s">
        <v>63</v>
      </c>
      <c r="D104" s="3" t="n">
        <v>-0.00803121</v>
      </c>
      <c r="E104" s="3" t="n">
        <v>-0.035321</v>
      </c>
      <c r="F104" s="3" t="n">
        <v>0.957574063504717</v>
      </c>
      <c r="G104" s="3" t="n">
        <v>-0.0664431</v>
      </c>
      <c r="H104" s="3" t="n">
        <v>0.0784384</v>
      </c>
      <c r="I104" s="3" t="n">
        <v>1.0120675321375</v>
      </c>
      <c r="J104" s="3" t="n">
        <v>0.0742516</v>
      </c>
      <c r="K104" s="3" t="n">
        <v>-0.0366312</v>
      </c>
      <c r="L104" s="3" t="n">
        <v>1.03833700533162</v>
      </c>
      <c r="M104" s="3" t="n">
        <v>0.999777314798031</v>
      </c>
      <c r="N104" s="3" t="n">
        <v>1.00650728094899</v>
      </c>
      <c r="O104" s="3" t="n">
        <v>1.00628314667185</v>
      </c>
      <c r="P104" s="4" t="n">
        <v>1</v>
      </c>
      <c r="Q104" s="6" t="n">
        <v>2</v>
      </c>
      <c r="R104" s="6" t="n">
        <v>2</v>
      </c>
      <c r="S104" s="4" t="n">
        <v>30</v>
      </c>
      <c r="T104" s="4" t="n">
        <v>30</v>
      </c>
      <c r="U104" s="3" t="s">
        <v>74</v>
      </c>
      <c r="V104" s="3" t="n">
        <v>22.8</v>
      </c>
      <c r="W104" s="3" t="n">
        <v>66</v>
      </c>
      <c r="X104" s="2" t="s">
        <v>69</v>
      </c>
      <c r="Y104" s="8" t="s">
        <v>69</v>
      </c>
      <c r="Z104" s="84" t="n">
        <v>42018</v>
      </c>
      <c r="AA104" s="2" t="s">
        <v>80</v>
      </c>
      <c r="AB104" s="3" t="s">
        <v>74</v>
      </c>
      <c r="AC104" s="4" t="n">
        <v>23</v>
      </c>
      <c r="AD104" s="4" t="n">
        <v>2</v>
      </c>
      <c r="AE104" s="4" t="s">
        <v>94</v>
      </c>
      <c r="AF104" s="4" t="n">
        <v>12</v>
      </c>
      <c r="AG104" s="4" t="s">
        <v>95</v>
      </c>
      <c r="AH104" s="4" t="n">
        <v>26</v>
      </c>
      <c r="AI104" s="4" t="s">
        <v>69</v>
      </c>
      <c r="AJ104" s="2" t="s">
        <v>70</v>
      </c>
      <c r="AK104" s="3" t="n">
        <v>22.8</v>
      </c>
      <c r="AL104" s="4" t="n">
        <v>1</v>
      </c>
      <c r="AM104" s="2" t="s">
        <v>69</v>
      </c>
      <c r="AN104" s="2"/>
      <c r="AO104" s="2"/>
      <c r="AP104" s="2"/>
      <c r="AQ104" s="2"/>
      <c r="AR104" s="2"/>
      <c r="AS104" s="2"/>
      <c r="AT104" s="2"/>
      <c r="AU104" s="2" t="n">
        <v>104</v>
      </c>
      <c r="AV104" s="2" t="n">
        <v>104</v>
      </c>
      <c r="AW104" s="85" t="s">
        <v>69</v>
      </c>
      <c r="AX104" s="86" t="s">
        <v>72</v>
      </c>
      <c r="AY104" s="87" t="n">
        <v>1</v>
      </c>
      <c r="AZ104" s="87" t="n">
        <v>1</v>
      </c>
      <c r="BA104" s="89" t="s">
        <v>72</v>
      </c>
      <c r="BB104" s="53"/>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5"/>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L104" s="4"/>
      <c r="OM104" s="4"/>
      <c r="ON104" s="4"/>
      <c r="OO104" s="4"/>
      <c r="OP104" s="4"/>
      <c r="OQ104" s="4"/>
      <c r="OR104" s="4"/>
      <c r="OS104" s="4"/>
      <c r="OT104" s="4"/>
      <c r="OU104" s="4"/>
      <c r="OV104" s="4"/>
      <c r="OW104" s="4"/>
      <c r="OX104" s="4"/>
      <c r="OY104" s="4"/>
      <c r="OZ104" s="4"/>
      <c r="PA104" s="4"/>
      <c r="PB104" s="4"/>
      <c r="PC104" s="4"/>
      <c r="PD104" s="4"/>
      <c r="PE104" s="4"/>
      <c r="PF104" s="4"/>
      <c r="PG104" s="4"/>
      <c r="PH104" s="4"/>
      <c r="PI104" s="4"/>
      <c r="PJ104" s="4"/>
      <c r="PK104" s="4"/>
      <c r="PL104" s="4"/>
      <c r="PM104" s="4"/>
      <c r="PN104" s="4"/>
      <c r="PO104" s="4"/>
      <c r="PP104" s="4"/>
      <c r="PQ104" s="4"/>
      <c r="PR104" s="4"/>
      <c r="PS104" s="4"/>
      <c r="PT104" s="4"/>
      <c r="PU104" s="4"/>
      <c r="PV104" s="4"/>
      <c r="PW104" s="4"/>
      <c r="PX104" s="4"/>
      <c r="PY104" s="4"/>
      <c r="PZ104" s="4"/>
      <c r="QA104" s="4"/>
      <c r="QB104" s="4"/>
      <c r="QC104" s="4"/>
      <c r="QD104" s="4"/>
      <c r="QE104" s="4"/>
      <c r="QF104" s="4"/>
      <c r="QG104" s="4"/>
      <c r="QH104" s="4"/>
      <c r="QI104" s="4"/>
      <c r="QJ104" s="4"/>
      <c r="QK104" s="4"/>
      <c r="QL104" s="4"/>
      <c r="QM104" s="4"/>
      <c r="QN104" s="4"/>
      <c r="QO104" s="4"/>
      <c r="QP104" s="4"/>
      <c r="QQ104" s="4"/>
      <c r="QR104" s="4"/>
      <c r="QS104" s="4"/>
      <c r="QT104" s="4"/>
      <c r="QU104" s="4"/>
      <c r="QV104" s="4"/>
      <c r="QW104" s="4"/>
      <c r="QX104" s="4"/>
      <c r="QY104" s="4"/>
      <c r="QZ104" s="4"/>
      <c r="RA104" s="4"/>
      <c r="RB104" s="4"/>
      <c r="RC104" s="4"/>
      <c r="RD104" s="4"/>
      <c r="RE104" s="4"/>
      <c r="RF104" s="4"/>
      <c r="RG104" s="4"/>
      <c r="RH104" s="4"/>
      <c r="RI104" s="4"/>
      <c r="RJ104" s="4"/>
      <c r="RK104" s="4"/>
      <c r="RL104" s="4"/>
      <c r="RM104" s="4"/>
      <c r="RN104" s="4"/>
      <c r="RO104" s="4"/>
      <c r="RP104" s="4"/>
      <c r="RQ104" s="4"/>
      <c r="RR104" s="4"/>
      <c r="RS104" s="4"/>
      <c r="RT104" s="4"/>
      <c r="RU104" s="4"/>
      <c r="RV104" s="4"/>
      <c r="RW104" s="4"/>
      <c r="RX104" s="4"/>
      <c r="RY104" s="4"/>
      <c r="RZ104" s="4"/>
      <c r="SA104" s="4"/>
      <c r="SB104" s="4"/>
      <c r="SC104" s="4"/>
      <c r="SD104" s="4"/>
      <c r="SE104" s="4"/>
      <c r="SF104" s="4"/>
      <c r="SG104" s="4"/>
      <c r="SH104" s="4"/>
      <c r="SI104" s="4"/>
      <c r="SJ104" s="4"/>
      <c r="SK104" s="4"/>
      <c r="SL104" s="4"/>
      <c r="SM104" s="4"/>
      <c r="SN104" s="4"/>
      <c r="SO104" s="4"/>
      <c r="SP104" s="4"/>
      <c r="SQ104" s="4"/>
      <c r="SR104" s="4"/>
      <c r="SS104" s="4"/>
      <c r="ST104" s="4"/>
      <c r="SU104" s="4"/>
      <c r="SV104" s="4"/>
      <c r="SW104" s="4"/>
      <c r="SX104" s="4"/>
      <c r="SY104" s="4"/>
      <c r="SZ104" s="4"/>
      <c r="TA104" s="4"/>
      <c r="TB104" s="4"/>
      <c r="TC104" s="4"/>
      <c r="TD104" s="4"/>
      <c r="TE104" s="4"/>
      <c r="TF104" s="4"/>
      <c r="TG104" s="4"/>
      <c r="TH104" s="4"/>
      <c r="TI104" s="4"/>
      <c r="TJ104" s="4"/>
      <c r="TK104" s="4"/>
      <c r="TL104" s="4"/>
      <c r="TM104" s="4"/>
      <c r="TN104" s="4"/>
      <c r="TO104" s="4"/>
      <c r="TP104" s="4"/>
      <c r="TQ104" s="4"/>
      <c r="TR104" s="4"/>
      <c r="TS104" s="4"/>
      <c r="TT104" s="4"/>
      <c r="TU104" s="4"/>
      <c r="TV104" s="4"/>
      <c r="TW104" s="4"/>
      <c r="TX104" s="4"/>
      <c r="TY104" s="4"/>
      <c r="TZ104" s="4"/>
      <c r="UA104" s="4"/>
      <c r="UB104" s="4"/>
      <c r="UC104" s="4"/>
      <c r="UD104" s="4"/>
      <c r="UE104" s="4"/>
      <c r="UF104" s="4"/>
      <c r="UG104" s="4"/>
      <c r="UH104" s="4"/>
      <c r="UI104" s="4"/>
      <c r="UJ104" s="4"/>
      <c r="UK104" s="4"/>
      <c r="UL104" s="4"/>
      <c r="UM104" s="4"/>
      <c r="UN104" s="4"/>
      <c r="UO104" s="4"/>
      <c r="UP104" s="4"/>
      <c r="UQ104" s="4"/>
      <c r="UR104" s="4"/>
      <c r="US104" s="4"/>
      <c r="UT104" s="4"/>
      <c r="UU104" s="4"/>
      <c r="UV104" s="4"/>
      <c r="UW104" s="4"/>
      <c r="UX104" s="4"/>
      <c r="UY104" s="4"/>
      <c r="UZ104" s="4"/>
      <c r="VA104" s="4"/>
      <c r="VB104" s="4"/>
      <c r="VC104" s="4"/>
      <c r="VD104" s="4"/>
      <c r="VE104" s="4"/>
      <c r="VF104" s="4"/>
      <c r="VG104" s="4"/>
      <c r="VH104" s="4"/>
      <c r="VI104" s="4"/>
      <c r="VJ104" s="4"/>
      <c r="VK104" s="4"/>
      <c r="VL104" s="4"/>
      <c r="VM104" s="4"/>
      <c r="VN104" s="4"/>
      <c r="VO104" s="4"/>
      <c r="VP104" s="4"/>
      <c r="VQ104" s="4"/>
      <c r="VR104" s="4"/>
      <c r="VS104" s="4"/>
      <c r="VT104" s="4"/>
      <c r="VU104" s="4"/>
      <c r="VV104" s="4"/>
      <c r="VW104" s="4"/>
      <c r="VX104" s="4"/>
      <c r="VY104" s="4"/>
      <c r="VZ104" s="4"/>
      <c r="WA104" s="4"/>
      <c r="WB104" s="4"/>
      <c r="WC104" s="4"/>
      <c r="WD104" s="4"/>
      <c r="WE104" s="4"/>
      <c r="WF104" s="4"/>
      <c r="WG104" s="4"/>
      <c r="WH104" s="4"/>
      <c r="WI104" s="4"/>
      <c r="WJ104" s="4"/>
      <c r="WK104" s="4"/>
      <c r="WL104" s="4"/>
      <c r="WM104" s="4"/>
      <c r="WN104" s="4"/>
      <c r="WO104" s="4"/>
      <c r="WP104" s="4"/>
      <c r="WQ104" s="4"/>
      <c r="WR104" s="4"/>
      <c r="WS104" s="4"/>
      <c r="WT104" s="4"/>
      <c r="WU104" s="4"/>
      <c r="WV104" s="4"/>
      <c r="WW104" s="4"/>
      <c r="WX104" s="4"/>
      <c r="WY104" s="4"/>
      <c r="WZ104" s="4"/>
      <c r="XA104" s="4"/>
      <c r="XB104" s="4"/>
      <c r="XC104" s="4"/>
      <c r="XD104" s="4"/>
      <c r="XE104" s="4"/>
      <c r="XF104" s="4"/>
      <c r="XG104" s="4"/>
      <c r="XH104" s="4"/>
      <c r="XI104" s="4"/>
      <c r="XJ104" s="4"/>
      <c r="XK104" s="4"/>
      <c r="XL104" s="4"/>
      <c r="XM104" s="4"/>
      <c r="XN104" s="4"/>
      <c r="XO104" s="4"/>
      <c r="XP104" s="4"/>
      <c r="XQ104" s="4"/>
      <c r="XR104" s="4"/>
      <c r="XS104" s="4"/>
      <c r="XT104" s="4"/>
      <c r="XU104" s="4"/>
      <c r="XV104" s="4"/>
      <c r="XW104" s="4"/>
      <c r="XX104" s="4"/>
      <c r="XY104" s="4"/>
      <c r="XZ104" s="4"/>
      <c r="YA104" s="4"/>
      <c r="YB104" s="4"/>
      <c r="YC104" s="4"/>
      <c r="YD104" s="4"/>
      <c r="YE104" s="4"/>
      <c r="YF104" s="4"/>
      <c r="YG104" s="4"/>
      <c r="YH104" s="4"/>
      <c r="YI104" s="4"/>
      <c r="YJ104" s="4"/>
      <c r="YK104" s="4"/>
      <c r="YL104" s="4"/>
      <c r="YM104" s="4"/>
      <c r="YN104" s="4"/>
      <c r="YO104" s="4"/>
      <c r="YP104" s="4"/>
      <c r="YQ104" s="4"/>
      <c r="YR104" s="4"/>
      <c r="YS104" s="4"/>
      <c r="YT104" s="4"/>
      <c r="YU104" s="4"/>
      <c r="YV104" s="4"/>
      <c r="YW104" s="4"/>
      <c r="YX104" s="4"/>
      <c r="YY104" s="4"/>
      <c r="YZ104" s="4"/>
      <c r="ZA104" s="4"/>
      <c r="ZB104" s="4"/>
      <c r="ZC104" s="4"/>
      <c r="ZD104" s="4"/>
      <c r="ZE104" s="4"/>
      <c r="ZF104" s="4"/>
      <c r="ZG104" s="4"/>
      <c r="ZH104" s="4"/>
      <c r="ZI104" s="4"/>
      <c r="ZJ104" s="4"/>
      <c r="ZK104" s="4"/>
      <c r="ZL104" s="4"/>
      <c r="ZM104" s="4"/>
      <c r="ZN104" s="4"/>
      <c r="ZO104" s="4"/>
      <c r="ZP104" s="4"/>
      <c r="ZQ104" s="4"/>
      <c r="ZR104" s="4"/>
      <c r="ZS104" s="4"/>
      <c r="ZT104" s="4"/>
      <c r="ZU104" s="4"/>
      <c r="ZV104" s="4"/>
      <c r="ZW104" s="4"/>
      <c r="ZX104" s="4"/>
      <c r="ZY104" s="4"/>
      <c r="ZZ104" s="4"/>
      <c r="AAA104" s="4"/>
      <c r="AAB104" s="4"/>
      <c r="AAC104" s="4"/>
      <c r="AAD104" s="4"/>
      <c r="AAE104" s="4"/>
      <c r="AAF104" s="4"/>
      <c r="AAG104" s="4"/>
      <c r="AAH104" s="4"/>
      <c r="AAI104" s="4"/>
      <c r="AAJ104" s="4"/>
      <c r="AAK104" s="4"/>
      <c r="AAL104" s="4"/>
      <c r="AAM104" s="4"/>
      <c r="AAN104" s="4"/>
      <c r="AAO104" s="4"/>
      <c r="AAP104" s="4"/>
      <c r="AAQ104" s="4"/>
      <c r="AAR104" s="4"/>
      <c r="AAS104" s="4"/>
      <c r="AAT104" s="4"/>
      <c r="AAU104" s="4"/>
      <c r="AAV104" s="4"/>
      <c r="AAW104" s="4"/>
      <c r="AAX104" s="4"/>
      <c r="AAY104" s="4"/>
      <c r="AAZ104" s="4"/>
      <c r="ABA104" s="4"/>
      <c r="ABB104" s="4"/>
      <c r="ABC104" s="4"/>
      <c r="ABD104" s="4"/>
      <c r="ABE104" s="4"/>
      <c r="ABF104" s="4"/>
      <c r="ABG104" s="4"/>
      <c r="ABH104" s="4"/>
      <c r="ABI104" s="4"/>
      <c r="ABJ104" s="4"/>
      <c r="ABK104" s="4"/>
      <c r="ABL104" s="4"/>
      <c r="ABM104" s="4"/>
      <c r="ABN104" s="4"/>
      <c r="ABO104" s="4"/>
      <c r="ABP104" s="4"/>
      <c r="ABQ104" s="4"/>
      <c r="ABR104" s="4"/>
      <c r="ABS104" s="4"/>
      <c r="ABT104" s="4"/>
      <c r="ABU104" s="4"/>
      <c r="ABV104" s="4"/>
      <c r="ABW104" s="4"/>
      <c r="ABX104" s="4"/>
      <c r="ABY104" s="4"/>
      <c r="ABZ104" s="4"/>
      <c r="ACA104" s="4"/>
      <c r="ACB104" s="4"/>
      <c r="ACC104" s="4"/>
      <c r="ACD104" s="4"/>
      <c r="ACE104" s="4"/>
      <c r="ACF104" s="4"/>
      <c r="ACG104" s="4"/>
      <c r="ACH104" s="4"/>
      <c r="ACI104" s="4"/>
      <c r="ACJ104" s="4"/>
      <c r="ACK104" s="4"/>
      <c r="ACL104" s="4"/>
      <c r="ACM104" s="4"/>
      <c r="ACN104" s="4"/>
      <c r="ACO104" s="4"/>
      <c r="ACP104" s="4"/>
      <c r="ACQ104" s="4"/>
      <c r="ACR104" s="4"/>
      <c r="ACS104" s="4"/>
      <c r="ACT104" s="4"/>
      <c r="ACU104" s="4"/>
      <c r="ACV104" s="4"/>
      <c r="ACW104" s="4"/>
      <c r="ACX104" s="4"/>
      <c r="ACY104" s="4"/>
      <c r="ACZ104" s="4"/>
      <c r="ADA104" s="4"/>
      <c r="ADB104" s="4"/>
      <c r="ADC104" s="4"/>
      <c r="ADD104" s="4"/>
      <c r="ADE104" s="4"/>
      <c r="ADF104" s="4"/>
      <c r="ADG104" s="4"/>
      <c r="ADH104" s="4"/>
      <c r="ADI104" s="4"/>
      <c r="ADJ104" s="4"/>
      <c r="ADK104" s="4"/>
      <c r="ADL104" s="4"/>
      <c r="ADM104" s="4"/>
      <c r="ADN104" s="4"/>
      <c r="ADO104" s="4"/>
      <c r="ADP104" s="4"/>
      <c r="ADQ104" s="4"/>
      <c r="ADR104" s="4"/>
      <c r="ADS104" s="4"/>
      <c r="ADT104" s="4"/>
      <c r="ADU104" s="4"/>
      <c r="ADV104" s="4"/>
      <c r="ADW104" s="4"/>
      <c r="ADX104" s="4"/>
      <c r="ADY104" s="4"/>
      <c r="ADZ104" s="4"/>
      <c r="AEA104" s="4"/>
      <c r="AEB104" s="4"/>
      <c r="AEC104" s="4"/>
      <c r="AED104" s="4"/>
      <c r="AEE104" s="4"/>
      <c r="AEF104" s="4"/>
      <c r="AEG104" s="4"/>
      <c r="AEH104" s="4"/>
      <c r="AEI104" s="4"/>
      <c r="AEJ104" s="4"/>
      <c r="AEK104" s="4"/>
      <c r="AEL104" s="4"/>
      <c r="AEM104" s="4"/>
      <c r="AEN104" s="4"/>
      <c r="AEO104" s="4"/>
      <c r="AEP104" s="4"/>
      <c r="AEQ104" s="4"/>
      <c r="AER104" s="4"/>
      <c r="AES104" s="4"/>
      <c r="AET104" s="4"/>
      <c r="AEU104" s="4"/>
      <c r="AEV104" s="4"/>
      <c r="AEW104" s="4"/>
      <c r="AEX104" s="4"/>
      <c r="AEY104" s="4"/>
      <c r="AEZ104" s="4"/>
      <c r="AFA104" s="4"/>
      <c r="AFB104" s="4"/>
      <c r="AFC104" s="4"/>
      <c r="AFD104" s="4"/>
      <c r="AFE104" s="4"/>
      <c r="AFF104" s="4"/>
      <c r="AFG104" s="4"/>
      <c r="AFH104" s="4"/>
      <c r="AFI104" s="4"/>
      <c r="AFJ104" s="4"/>
      <c r="AFK104" s="4"/>
      <c r="AFL104" s="4"/>
      <c r="AFM104" s="4"/>
      <c r="AFN104" s="4"/>
      <c r="AFO104" s="4"/>
      <c r="AFP104" s="4"/>
      <c r="AFQ104" s="4"/>
      <c r="AFR104" s="4"/>
      <c r="AFS104" s="4"/>
      <c r="AFT104" s="4"/>
      <c r="AFU104" s="4"/>
      <c r="AFV104" s="4"/>
      <c r="AFW104" s="4"/>
      <c r="AFX104" s="4"/>
      <c r="AFY104" s="4"/>
      <c r="AFZ104" s="4"/>
      <c r="AGA104" s="4"/>
      <c r="AGB104" s="4"/>
      <c r="AGC104" s="4"/>
      <c r="AGD104" s="4"/>
      <c r="AGE104" s="4"/>
      <c r="AGF104" s="4"/>
      <c r="AGG104" s="4"/>
      <c r="AGH104" s="4"/>
      <c r="AGI104" s="4"/>
      <c r="AGJ104" s="4"/>
      <c r="AGK104" s="4"/>
      <c r="AGL104" s="4"/>
      <c r="AGM104" s="4"/>
      <c r="AGN104" s="4"/>
      <c r="AGO104" s="4"/>
      <c r="AGP104" s="4"/>
      <c r="AGQ104" s="4"/>
      <c r="AGR104" s="4"/>
      <c r="AGS104" s="4"/>
      <c r="AGT104" s="4"/>
      <c r="AGU104" s="4"/>
      <c r="AGV104" s="4"/>
      <c r="AGW104" s="4"/>
      <c r="AGX104" s="4"/>
      <c r="AGY104" s="4"/>
      <c r="AGZ104" s="4"/>
      <c r="AHA104" s="4"/>
      <c r="AHB104" s="4"/>
      <c r="AHC104" s="4"/>
      <c r="AHD104" s="4"/>
      <c r="AHE104" s="4"/>
      <c r="AHF104" s="4"/>
      <c r="AHG104" s="4"/>
      <c r="AHH104" s="4"/>
      <c r="AHI104" s="4"/>
      <c r="AHJ104" s="4"/>
      <c r="AHK104" s="4"/>
      <c r="AHL104" s="4"/>
      <c r="AHM104" s="4"/>
      <c r="AHN104" s="4"/>
      <c r="AHO104" s="4"/>
      <c r="AHP104" s="4"/>
      <c r="AHQ104" s="4"/>
      <c r="AHR104" s="4"/>
      <c r="AHS104" s="4"/>
      <c r="AHT104" s="4"/>
      <c r="AHU104" s="4"/>
      <c r="AHV104" s="4"/>
      <c r="AHW104" s="4"/>
      <c r="AHX104" s="4"/>
      <c r="AHY104" s="4"/>
      <c r="AHZ104" s="4"/>
      <c r="AIA104" s="4"/>
      <c r="AIB104" s="4"/>
      <c r="AIC104" s="4"/>
      <c r="AID104" s="4"/>
      <c r="AIE104" s="4"/>
      <c r="AIF104" s="4"/>
      <c r="AIG104" s="4"/>
      <c r="AIH104" s="4"/>
      <c r="AII104" s="4"/>
      <c r="AIJ104" s="4"/>
      <c r="AIK104" s="4"/>
      <c r="AIL104" s="4"/>
      <c r="AIM104" s="4"/>
      <c r="AIN104" s="4"/>
      <c r="AIO104" s="4"/>
      <c r="AIP104" s="4"/>
      <c r="AIQ104" s="4"/>
      <c r="AIR104" s="4"/>
      <c r="AIS104" s="4"/>
      <c r="AIT104" s="4"/>
      <c r="AIU104" s="4"/>
      <c r="AIV104" s="4"/>
      <c r="AIW104" s="4"/>
      <c r="AIX104" s="4"/>
      <c r="AIY104" s="4"/>
      <c r="AIZ104" s="4"/>
      <c r="AJA104" s="4"/>
      <c r="AJB104" s="4"/>
      <c r="AJC104" s="4"/>
      <c r="AJD104" s="4"/>
      <c r="AJE104" s="4"/>
      <c r="AJF104" s="4"/>
      <c r="AJG104" s="4"/>
      <c r="AJH104" s="4"/>
      <c r="AJI104" s="4"/>
      <c r="AJJ104" s="4"/>
      <c r="AJK104" s="4"/>
      <c r="AJL104" s="4"/>
      <c r="AJM104" s="4"/>
      <c r="AJN104" s="4"/>
      <c r="AJO104" s="4"/>
      <c r="AJP104" s="4"/>
      <c r="AJQ104" s="4"/>
      <c r="AJR104" s="4"/>
      <c r="AJS104" s="4"/>
      <c r="AJT104" s="4"/>
      <c r="AJU104" s="4"/>
      <c r="AJV104" s="4"/>
      <c r="AJW104" s="4"/>
      <c r="AJX104" s="4"/>
      <c r="AJY104" s="4"/>
      <c r="AJZ104" s="4"/>
      <c r="AKA104" s="4"/>
      <c r="AKB104" s="4"/>
      <c r="AKC104" s="4"/>
      <c r="AKD104" s="4"/>
      <c r="AKE104" s="4"/>
      <c r="AKF104" s="4"/>
      <c r="AKG104" s="4"/>
      <c r="AKH104" s="4"/>
      <c r="AKI104" s="4"/>
      <c r="AKJ104" s="4"/>
      <c r="AKK104" s="4"/>
      <c r="AKL104" s="4"/>
      <c r="AKM104" s="4"/>
      <c r="AKN104" s="4"/>
      <c r="AKO104" s="4"/>
      <c r="AKP104" s="4"/>
      <c r="AKQ104" s="4"/>
      <c r="AKR104" s="4"/>
      <c r="AKS104" s="4"/>
      <c r="AKT104" s="4"/>
      <c r="AKU104" s="4"/>
      <c r="AKV104" s="4"/>
      <c r="AKW104" s="4"/>
      <c r="AKX104" s="4"/>
      <c r="AKY104" s="4"/>
      <c r="AKZ104" s="4"/>
      <c r="ALA104" s="4"/>
      <c r="ALB104" s="4"/>
      <c r="ALC104" s="4"/>
      <c r="ALD104" s="4"/>
      <c r="ALE104" s="4"/>
      <c r="ALF104" s="4"/>
      <c r="ALG104" s="4"/>
      <c r="ALH104" s="4"/>
      <c r="ALI104" s="4"/>
      <c r="ALJ104" s="4"/>
      <c r="ALK104" s="4"/>
      <c r="ALL104" s="4"/>
      <c r="ALM104" s="4"/>
      <c r="ALN104" s="4"/>
      <c r="ALO104" s="4"/>
      <c r="ALP104" s="4"/>
      <c r="ALQ104" s="4"/>
      <c r="ALR104" s="4"/>
      <c r="ALS104" s="4"/>
      <c r="ALT104" s="4"/>
      <c r="ALU104" s="4"/>
      <c r="ALV104" s="4"/>
      <c r="ALW104" s="4"/>
      <c r="ALX104" s="4"/>
      <c r="ALY104" s="4"/>
      <c r="ALZ104" s="4"/>
      <c r="AMA104" s="4"/>
      <c r="AMB104" s="4"/>
      <c r="AMC104" s="4"/>
      <c r="AMD104" s="4"/>
      <c r="AME104" s="4"/>
      <c r="AMF104" s="4"/>
      <c r="AMG104" s="4"/>
      <c r="AMH104" s="4"/>
      <c r="AMI104" s="4"/>
      <c r="AMJ104" s="4"/>
      <c r="AMK104" s="4"/>
      <c r="AML104" s="4"/>
      <c r="AMM104" s="4"/>
      <c r="AMN104" s="4"/>
      <c r="AMO104" s="4"/>
      <c r="AMP104" s="4"/>
      <c r="AMQ104" s="4"/>
      <c r="AMR104" s="4"/>
      <c r="AMS104" s="4"/>
      <c r="AMT104" s="4"/>
      <c r="AMU104" s="4"/>
      <c r="AMV104" s="4"/>
      <c r="AMW104" s="4"/>
      <c r="AMX104" s="38"/>
      <c r="AMY104" s="38"/>
      <c r="AMZ104" s="38"/>
      <c r="ANA104" s="38"/>
      <c r="ANB104" s="38"/>
      <c r="ANC104" s="38"/>
      <c r="AND104" s="38"/>
      <c r="ANE104" s="38"/>
      <c r="ANF104" s="38"/>
      <c r="ANG104" s="38"/>
      <c r="ANK104" s="0"/>
      <c r="ANL104" s="0"/>
      <c r="ANM104" s="0"/>
      <c r="XFD104" s="0"/>
    </row>
    <row r="105" s="6" customFormat="true" ht="16.5" hidden="false" customHeight="true" outlineLevel="0" collapsed="false">
      <c r="A105" s="92" t="n">
        <v>50</v>
      </c>
      <c r="B105" s="92" t="n">
        <v>50</v>
      </c>
      <c r="C105" s="93" t="s">
        <v>63</v>
      </c>
      <c r="D105" s="94" t="n">
        <v>-0.00781919</v>
      </c>
      <c r="E105" s="94" t="n">
        <v>-0.0348063</v>
      </c>
      <c r="F105" s="94" t="n">
        <v>0.958270204647355</v>
      </c>
      <c r="G105" s="94" t="n">
        <v>-0.0666108</v>
      </c>
      <c r="H105" s="94" t="n">
        <v>0.0769061</v>
      </c>
      <c r="I105" s="94" t="n">
        <v>1.01034847894209</v>
      </c>
      <c r="J105" s="94" t="n">
        <v>0.0743834</v>
      </c>
      <c r="K105" s="94" t="n">
        <v>-0.0361631</v>
      </c>
      <c r="L105" s="94" t="n">
        <v>1.03896009057685</v>
      </c>
      <c r="M105" s="94" t="n">
        <v>0.999953411085297</v>
      </c>
      <c r="N105" s="94" t="n">
        <v>1.00595435712784</v>
      </c>
      <c r="O105" s="94" t="n">
        <v>1.0059074908061</v>
      </c>
      <c r="P105" s="95" t="n">
        <v>1</v>
      </c>
      <c r="Q105" s="96" t="n">
        <v>2</v>
      </c>
      <c r="R105" s="96" t="n">
        <v>2</v>
      </c>
      <c r="S105" s="95" t="n">
        <v>30</v>
      </c>
      <c r="T105" s="95" t="n">
        <v>30</v>
      </c>
      <c r="U105" s="94" t="s">
        <v>74</v>
      </c>
      <c r="V105" s="94" t="n">
        <v>17.4</v>
      </c>
      <c r="W105" s="94" t="n">
        <v>44.6</v>
      </c>
      <c r="X105" s="93" t="s">
        <v>69</v>
      </c>
      <c r="Y105" s="97" t="s">
        <v>69</v>
      </c>
      <c r="Z105" s="98" t="n">
        <v>42018</v>
      </c>
      <c r="AA105" s="99" t="s">
        <v>80</v>
      </c>
      <c r="AB105" s="94" t="s">
        <v>74</v>
      </c>
      <c r="AC105" s="95" t="n">
        <v>23</v>
      </c>
      <c r="AD105" s="95" t="n">
        <v>2</v>
      </c>
      <c r="AE105" s="95" t="s">
        <v>94</v>
      </c>
      <c r="AF105" s="95" t="n">
        <v>12</v>
      </c>
      <c r="AG105" s="95" t="s">
        <v>95</v>
      </c>
      <c r="AH105" s="95" t="n">
        <v>26</v>
      </c>
      <c r="AI105" s="95" t="s">
        <v>79</v>
      </c>
      <c r="AJ105" s="93" t="s">
        <v>70</v>
      </c>
      <c r="AK105" s="94" t="n">
        <v>17.4</v>
      </c>
      <c r="AL105" s="95" t="n">
        <v>1</v>
      </c>
      <c r="AM105" s="93" t="s">
        <v>69</v>
      </c>
      <c r="AN105" s="93"/>
      <c r="AO105" s="93"/>
      <c r="AP105" s="93"/>
      <c r="AQ105" s="93"/>
      <c r="AR105" s="93"/>
      <c r="AS105" s="93"/>
      <c r="AT105" s="93"/>
      <c r="AU105" s="93" t="n">
        <v>73</v>
      </c>
      <c r="AV105" s="100" t="s">
        <v>69</v>
      </c>
      <c r="AW105" s="100" t="s">
        <v>69</v>
      </c>
      <c r="AX105" s="101" t="s">
        <v>96</v>
      </c>
      <c r="AY105" s="102" t="s">
        <v>72</v>
      </c>
      <c r="AZ105" s="102" t="s">
        <v>72</v>
      </c>
      <c r="BA105" s="103" t="s">
        <v>72</v>
      </c>
      <c r="BB105" s="53"/>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5"/>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104"/>
      <c r="ET105" s="104"/>
      <c r="EU105" s="104"/>
      <c r="EV105" s="104"/>
      <c r="EW105" s="104"/>
      <c r="EX105" s="104"/>
      <c r="EY105" s="104"/>
      <c r="EZ105" s="104"/>
      <c r="FA105" s="104"/>
      <c r="FB105" s="104"/>
      <c r="FC105" s="104"/>
      <c r="FD105" s="104"/>
      <c r="FE105" s="104"/>
      <c r="FF105" s="104"/>
      <c r="FG105" s="104"/>
      <c r="FH105" s="104"/>
      <c r="FI105" s="104"/>
      <c r="FJ105" s="104"/>
      <c r="FK105" s="104"/>
      <c r="FL105" s="104"/>
      <c r="FM105" s="104"/>
      <c r="FN105" s="104"/>
      <c r="FO105" s="104"/>
      <c r="FP105" s="104"/>
      <c r="FQ105" s="104"/>
      <c r="FR105" s="104"/>
      <c r="FS105" s="104"/>
      <c r="FT105" s="104"/>
      <c r="FU105" s="104"/>
      <c r="FV105" s="104"/>
      <c r="FW105" s="104"/>
      <c r="FX105" s="104"/>
      <c r="FY105" s="104"/>
      <c r="FZ105" s="104"/>
      <c r="GA105" s="104"/>
      <c r="GB105" s="104"/>
      <c r="GC105" s="104"/>
      <c r="GD105" s="104"/>
      <c r="GE105" s="104"/>
      <c r="GF105" s="104"/>
      <c r="GG105" s="104"/>
      <c r="GH105" s="104"/>
      <c r="GI105" s="104"/>
      <c r="GJ105" s="104"/>
      <c r="GK105" s="104"/>
      <c r="GL105" s="104"/>
      <c r="GM105" s="104"/>
      <c r="GN105" s="104"/>
      <c r="GO105" s="104"/>
      <c r="GP105" s="104"/>
      <c r="GQ105" s="104"/>
      <c r="GR105" s="104"/>
      <c r="GS105" s="104"/>
      <c r="GT105" s="104"/>
      <c r="GU105" s="104"/>
      <c r="GV105" s="104"/>
      <c r="GW105" s="104"/>
      <c r="GX105" s="104"/>
      <c r="GY105" s="104"/>
      <c r="GZ105" s="104"/>
      <c r="HA105" s="104"/>
      <c r="HB105" s="104"/>
      <c r="HC105" s="104"/>
      <c r="HD105" s="104"/>
      <c r="HE105" s="104"/>
      <c r="HF105" s="104"/>
      <c r="HG105" s="104"/>
      <c r="HH105" s="104"/>
      <c r="HI105" s="104"/>
      <c r="HJ105" s="104"/>
      <c r="HK105" s="104"/>
      <c r="HL105" s="104"/>
      <c r="HM105" s="104"/>
      <c r="HN105" s="104"/>
      <c r="HO105" s="104"/>
      <c r="HP105" s="104"/>
      <c r="HQ105" s="104"/>
      <c r="HR105" s="104"/>
      <c r="HS105" s="104"/>
      <c r="HT105" s="104"/>
      <c r="HU105" s="104"/>
      <c r="HV105" s="104"/>
      <c r="HW105" s="104"/>
      <c r="HX105" s="104"/>
      <c r="HY105" s="104"/>
      <c r="HZ105" s="104"/>
      <c r="IA105" s="104"/>
      <c r="IB105" s="104"/>
      <c r="IC105" s="104"/>
      <c r="ID105" s="104"/>
      <c r="IE105" s="104"/>
      <c r="IF105" s="104"/>
      <c r="IG105" s="104"/>
      <c r="IH105" s="104"/>
      <c r="II105" s="104"/>
      <c r="IJ105" s="104"/>
      <c r="IK105" s="104"/>
      <c r="IL105" s="104"/>
      <c r="IM105" s="104"/>
      <c r="IN105" s="104"/>
      <c r="IO105" s="104"/>
      <c r="IP105" s="104"/>
      <c r="IQ105" s="104"/>
      <c r="IR105" s="104"/>
      <c r="IS105" s="104"/>
      <c r="IT105" s="104"/>
      <c r="IU105" s="104"/>
      <c r="IV105" s="104"/>
      <c r="IW105" s="104"/>
      <c r="IX105" s="104"/>
      <c r="IY105" s="104"/>
      <c r="IZ105" s="104"/>
      <c r="JA105" s="104"/>
      <c r="JB105" s="104"/>
      <c r="JC105" s="104"/>
      <c r="JD105" s="104"/>
      <c r="JE105" s="104"/>
      <c r="JF105" s="104"/>
      <c r="JG105" s="104"/>
      <c r="JH105" s="104"/>
      <c r="JI105" s="104"/>
      <c r="JJ105" s="104"/>
      <c r="JK105" s="104"/>
      <c r="JL105" s="104"/>
      <c r="JM105" s="104"/>
      <c r="JN105" s="104"/>
      <c r="JO105" s="104"/>
      <c r="JP105" s="104"/>
      <c r="JQ105" s="104"/>
      <c r="JR105" s="104"/>
      <c r="JS105" s="104"/>
      <c r="JT105" s="104"/>
      <c r="JU105" s="104"/>
      <c r="JV105" s="104"/>
      <c r="JW105" s="104"/>
      <c r="JX105" s="104"/>
      <c r="JY105" s="104"/>
      <c r="JZ105" s="104"/>
      <c r="KA105" s="104"/>
      <c r="KB105" s="104"/>
      <c r="KC105" s="104"/>
      <c r="KD105" s="104"/>
      <c r="KE105" s="104"/>
      <c r="KF105" s="104"/>
      <c r="KG105" s="104"/>
      <c r="KH105" s="104"/>
      <c r="KI105" s="104"/>
      <c r="KJ105" s="104"/>
      <c r="KK105" s="104"/>
      <c r="KL105" s="104"/>
      <c r="KM105" s="104"/>
      <c r="KN105" s="104"/>
      <c r="KO105" s="104"/>
      <c r="KP105" s="104"/>
      <c r="KQ105" s="104"/>
      <c r="KR105" s="104"/>
      <c r="KS105" s="104"/>
      <c r="KT105" s="104"/>
      <c r="KU105" s="104"/>
      <c r="KV105" s="104"/>
      <c r="KW105" s="104"/>
      <c r="KX105" s="104"/>
      <c r="KY105" s="104"/>
      <c r="KZ105" s="104"/>
      <c r="LA105" s="104"/>
      <c r="LB105" s="104"/>
      <c r="LC105" s="104"/>
      <c r="LD105" s="104"/>
      <c r="LE105" s="104"/>
      <c r="LF105" s="104"/>
      <c r="LG105" s="104"/>
      <c r="LH105" s="104"/>
      <c r="LI105" s="104"/>
      <c r="LJ105" s="104"/>
      <c r="LK105" s="104"/>
      <c r="LL105" s="104"/>
      <c r="LM105" s="104"/>
      <c r="LN105" s="104"/>
      <c r="LO105" s="104"/>
      <c r="LP105" s="104"/>
      <c r="LQ105" s="104"/>
      <c r="LR105" s="104"/>
      <c r="LS105" s="104"/>
      <c r="LT105" s="104"/>
      <c r="LU105" s="104"/>
      <c r="LV105" s="104"/>
      <c r="LW105" s="104"/>
      <c r="LX105" s="104"/>
      <c r="LY105" s="104"/>
      <c r="LZ105" s="104"/>
      <c r="MA105" s="104"/>
      <c r="MB105" s="104"/>
      <c r="MC105" s="104"/>
      <c r="MD105" s="104"/>
      <c r="ME105" s="104"/>
      <c r="MF105" s="104"/>
      <c r="MG105" s="104"/>
      <c r="MH105" s="104"/>
      <c r="MI105" s="104"/>
      <c r="MJ105" s="104"/>
      <c r="MK105" s="104"/>
      <c r="ML105" s="104"/>
      <c r="MM105" s="104"/>
      <c r="MN105" s="104"/>
      <c r="MO105" s="104"/>
      <c r="MP105" s="104"/>
      <c r="MQ105" s="104"/>
      <c r="MR105" s="104"/>
      <c r="MS105" s="104"/>
      <c r="MT105" s="104"/>
      <c r="MU105" s="104"/>
      <c r="MV105" s="104"/>
      <c r="MW105" s="104"/>
      <c r="MX105" s="104"/>
      <c r="MY105" s="104"/>
      <c r="MZ105" s="104"/>
      <c r="NA105" s="104"/>
      <c r="NB105" s="104"/>
      <c r="NC105" s="104"/>
      <c r="ND105" s="104"/>
      <c r="NE105" s="104"/>
      <c r="NF105" s="104"/>
      <c r="NG105" s="104"/>
      <c r="NH105" s="104"/>
      <c r="NI105" s="104"/>
      <c r="NJ105" s="104"/>
      <c r="NK105" s="104"/>
      <c r="NL105" s="104"/>
      <c r="NM105" s="104"/>
      <c r="NN105" s="104"/>
      <c r="NO105" s="104"/>
      <c r="NP105" s="104"/>
      <c r="NQ105" s="104"/>
      <c r="NR105" s="104"/>
      <c r="NS105" s="104"/>
      <c r="NT105" s="104"/>
      <c r="NU105" s="104"/>
      <c r="NV105" s="104"/>
      <c r="NW105" s="104"/>
      <c r="NX105" s="104"/>
      <c r="NY105" s="104"/>
      <c r="NZ105" s="104"/>
      <c r="OA105" s="104"/>
      <c r="OB105" s="104"/>
      <c r="OC105" s="104"/>
      <c r="OD105" s="104"/>
      <c r="OE105" s="104"/>
      <c r="OF105" s="104"/>
      <c r="OG105" s="104"/>
      <c r="OH105" s="104"/>
      <c r="OI105" s="104"/>
      <c r="OJ105" s="104"/>
      <c r="OK105" s="104"/>
      <c r="OL105" s="104"/>
      <c r="OM105" s="104"/>
      <c r="ON105" s="104"/>
      <c r="OO105" s="104"/>
      <c r="OP105" s="104"/>
      <c r="OQ105" s="104"/>
      <c r="OR105" s="104"/>
      <c r="OS105" s="104"/>
      <c r="OT105" s="104"/>
      <c r="OU105" s="104"/>
      <c r="OV105" s="104"/>
      <c r="OW105" s="104"/>
      <c r="OX105" s="104"/>
      <c r="OY105" s="104"/>
      <c r="OZ105" s="104"/>
      <c r="PA105" s="104"/>
      <c r="PB105" s="104"/>
      <c r="PC105" s="104"/>
      <c r="PD105" s="104"/>
      <c r="PE105" s="104"/>
      <c r="PF105" s="104"/>
      <c r="PG105" s="104"/>
      <c r="PH105" s="104"/>
      <c r="PI105" s="104"/>
      <c r="PJ105" s="104"/>
      <c r="PK105" s="104"/>
      <c r="PL105" s="104"/>
      <c r="PM105" s="104"/>
      <c r="PN105" s="104"/>
      <c r="PO105" s="104"/>
      <c r="PP105" s="104"/>
      <c r="PQ105" s="104"/>
      <c r="PR105" s="104"/>
      <c r="PS105" s="104"/>
      <c r="PT105" s="104"/>
      <c r="PU105" s="104"/>
      <c r="PV105" s="104"/>
      <c r="PW105" s="104"/>
      <c r="PX105" s="104"/>
      <c r="PY105" s="104"/>
      <c r="PZ105" s="104"/>
      <c r="QA105" s="104"/>
      <c r="QB105" s="104"/>
      <c r="QC105" s="104"/>
      <c r="QD105" s="104"/>
      <c r="QE105" s="104"/>
      <c r="QF105" s="104"/>
      <c r="QG105" s="104"/>
      <c r="QH105" s="104"/>
      <c r="QI105" s="104"/>
      <c r="QJ105" s="104"/>
      <c r="QK105" s="104"/>
      <c r="QL105" s="104"/>
      <c r="QM105" s="104"/>
      <c r="QN105" s="104"/>
      <c r="QO105" s="104"/>
      <c r="QP105" s="104"/>
      <c r="QQ105" s="104"/>
      <c r="QR105" s="104"/>
      <c r="QS105" s="104"/>
      <c r="QT105" s="104"/>
      <c r="QU105" s="104"/>
      <c r="QV105" s="104"/>
      <c r="QW105" s="104"/>
      <c r="QX105" s="104"/>
      <c r="QY105" s="104"/>
      <c r="QZ105" s="104"/>
      <c r="RA105" s="104"/>
      <c r="RB105" s="104"/>
      <c r="RC105" s="104"/>
      <c r="RD105" s="104"/>
      <c r="RE105" s="104"/>
      <c r="RF105" s="104"/>
      <c r="RG105" s="104"/>
      <c r="RH105" s="104"/>
      <c r="RI105" s="104"/>
      <c r="RJ105" s="104"/>
      <c r="RK105" s="104"/>
      <c r="RL105" s="104"/>
      <c r="RM105" s="104"/>
      <c r="RN105" s="104"/>
      <c r="RO105" s="104"/>
      <c r="RP105" s="104"/>
      <c r="RQ105" s="104"/>
      <c r="RR105" s="104"/>
      <c r="RS105" s="104"/>
      <c r="RT105" s="104"/>
      <c r="RU105" s="104"/>
      <c r="RV105" s="104"/>
      <c r="RW105" s="104"/>
      <c r="RX105" s="104"/>
      <c r="RY105" s="104"/>
      <c r="RZ105" s="104"/>
      <c r="SA105" s="104"/>
      <c r="SB105" s="104"/>
      <c r="SC105" s="104"/>
      <c r="SD105" s="104"/>
      <c r="SE105" s="104"/>
      <c r="SF105" s="104"/>
      <c r="SG105" s="104"/>
      <c r="SH105" s="104"/>
      <c r="SI105" s="104"/>
      <c r="SJ105" s="104"/>
      <c r="SK105" s="104"/>
      <c r="SL105" s="104"/>
      <c r="SM105" s="104"/>
      <c r="SN105" s="104"/>
      <c r="SO105" s="104"/>
      <c r="SP105" s="104"/>
      <c r="SQ105" s="104"/>
      <c r="SR105" s="104"/>
      <c r="SS105" s="104"/>
      <c r="ST105" s="104"/>
      <c r="SU105" s="104"/>
      <c r="SV105" s="104"/>
      <c r="SW105" s="104"/>
      <c r="SX105" s="104"/>
      <c r="SY105" s="104"/>
      <c r="SZ105" s="104"/>
      <c r="TA105" s="104"/>
      <c r="TB105" s="104"/>
      <c r="TC105" s="104"/>
      <c r="TD105" s="104"/>
      <c r="TE105" s="104"/>
      <c r="TF105" s="104"/>
      <c r="TG105" s="104"/>
      <c r="TH105" s="104"/>
      <c r="TI105" s="104"/>
      <c r="TJ105" s="104"/>
      <c r="TK105" s="104"/>
      <c r="TL105" s="104"/>
      <c r="TM105" s="104"/>
      <c r="TN105" s="104"/>
      <c r="TO105" s="104"/>
      <c r="TP105" s="104"/>
      <c r="TQ105" s="104"/>
      <c r="TR105" s="104"/>
      <c r="TS105" s="104"/>
      <c r="TT105" s="104"/>
      <c r="TU105" s="104"/>
      <c r="TV105" s="104"/>
      <c r="TW105" s="104"/>
      <c r="TX105" s="104"/>
      <c r="TY105" s="104"/>
      <c r="TZ105" s="104"/>
      <c r="UA105" s="104"/>
      <c r="UB105" s="104"/>
      <c r="UC105" s="104"/>
      <c r="UD105" s="104"/>
      <c r="UE105" s="104"/>
      <c r="UF105" s="104"/>
      <c r="UG105" s="104"/>
      <c r="UH105" s="104"/>
      <c r="UI105" s="104"/>
      <c r="UJ105" s="104"/>
      <c r="UK105" s="104"/>
      <c r="UL105" s="104"/>
      <c r="UM105" s="104"/>
      <c r="UN105" s="104"/>
      <c r="UO105" s="104"/>
      <c r="UP105" s="104"/>
      <c r="UQ105" s="104"/>
      <c r="UR105" s="104"/>
      <c r="US105" s="104"/>
      <c r="UT105" s="104"/>
      <c r="UU105" s="104"/>
      <c r="UV105" s="104"/>
      <c r="UW105" s="104"/>
      <c r="UX105" s="104"/>
      <c r="UY105" s="104"/>
      <c r="UZ105" s="104"/>
      <c r="VA105" s="104"/>
      <c r="VB105" s="104"/>
      <c r="VC105" s="104"/>
      <c r="VD105" s="104"/>
      <c r="VE105" s="104"/>
      <c r="VF105" s="104"/>
      <c r="VG105" s="104"/>
      <c r="VH105" s="104"/>
      <c r="VI105" s="104"/>
      <c r="VJ105" s="104"/>
      <c r="VK105" s="104"/>
      <c r="VL105" s="104"/>
      <c r="VM105" s="104"/>
      <c r="VN105" s="104"/>
      <c r="VO105" s="104"/>
      <c r="VP105" s="104"/>
      <c r="VQ105" s="104"/>
      <c r="VR105" s="104"/>
      <c r="VS105" s="104"/>
      <c r="VT105" s="104"/>
      <c r="VU105" s="104"/>
      <c r="VV105" s="104"/>
      <c r="VW105" s="104"/>
      <c r="VX105" s="104"/>
      <c r="VY105" s="104"/>
      <c r="VZ105" s="104"/>
      <c r="WA105" s="104"/>
      <c r="WB105" s="104"/>
      <c r="WC105" s="104"/>
      <c r="WD105" s="104"/>
      <c r="WE105" s="104"/>
      <c r="WF105" s="104"/>
      <c r="WG105" s="104"/>
      <c r="WH105" s="104"/>
      <c r="WI105" s="104"/>
      <c r="WJ105" s="104"/>
      <c r="WK105" s="104"/>
      <c r="WL105" s="104"/>
      <c r="WM105" s="104"/>
      <c r="WN105" s="104"/>
      <c r="WO105" s="104"/>
      <c r="WP105" s="104"/>
      <c r="WQ105" s="104"/>
      <c r="WR105" s="104"/>
      <c r="WS105" s="104"/>
      <c r="WT105" s="104"/>
      <c r="WU105" s="104"/>
      <c r="WV105" s="104"/>
      <c r="WW105" s="104"/>
      <c r="WX105" s="104"/>
      <c r="WY105" s="104"/>
      <c r="WZ105" s="104"/>
      <c r="XA105" s="104"/>
      <c r="XB105" s="104"/>
      <c r="XC105" s="104"/>
      <c r="XD105" s="104"/>
      <c r="XE105" s="104"/>
      <c r="XF105" s="104"/>
      <c r="XG105" s="104"/>
      <c r="XH105" s="104"/>
      <c r="XI105" s="104"/>
      <c r="XJ105" s="104"/>
      <c r="XK105" s="104"/>
      <c r="XL105" s="104"/>
      <c r="XM105" s="104"/>
      <c r="XN105" s="104"/>
      <c r="XO105" s="104"/>
      <c r="XP105" s="104"/>
      <c r="XQ105" s="104"/>
      <c r="XR105" s="104"/>
      <c r="XS105" s="104"/>
      <c r="XT105" s="104"/>
      <c r="XU105" s="104"/>
      <c r="XV105" s="104"/>
      <c r="XW105" s="104"/>
      <c r="XX105" s="104"/>
      <c r="XY105" s="104"/>
      <c r="XZ105" s="104"/>
      <c r="YA105" s="104"/>
      <c r="YB105" s="104"/>
      <c r="YC105" s="104"/>
      <c r="YD105" s="104"/>
      <c r="YE105" s="104"/>
      <c r="YF105" s="104"/>
      <c r="YG105" s="104"/>
      <c r="YH105" s="104"/>
      <c r="YI105" s="104"/>
      <c r="YJ105" s="104"/>
      <c r="YK105" s="104"/>
      <c r="YL105" s="104"/>
      <c r="YM105" s="104"/>
      <c r="YN105" s="104"/>
      <c r="YO105" s="104"/>
      <c r="YP105" s="104"/>
      <c r="YQ105" s="104"/>
      <c r="YR105" s="104"/>
      <c r="YS105" s="104"/>
      <c r="YT105" s="104"/>
      <c r="YU105" s="104"/>
      <c r="YV105" s="104"/>
      <c r="YW105" s="104"/>
      <c r="YX105" s="104"/>
      <c r="YY105" s="104"/>
      <c r="YZ105" s="104"/>
      <c r="ZA105" s="104"/>
      <c r="ZB105" s="104"/>
      <c r="ZC105" s="104"/>
      <c r="ZD105" s="104"/>
      <c r="ZE105" s="104"/>
      <c r="ZF105" s="104"/>
      <c r="ZG105" s="104"/>
      <c r="ZH105" s="104"/>
      <c r="ZI105" s="104"/>
      <c r="ZJ105" s="104"/>
      <c r="ZK105" s="104"/>
      <c r="ZL105" s="104"/>
      <c r="ZM105" s="104"/>
      <c r="ZN105" s="104"/>
      <c r="ZO105" s="104"/>
      <c r="ZP105" s="104"/>
      <c r="ZQ105" s="104"/>
      <c r="ZR105" s="104"/>
      <c r="ZS105" s="104"/>
      <c r="ZT105" s="104"/>
      <c r="ZU105" s="104"/>
      <c r="ZV105" s="104"/>
      <c r="ZW105" s="104"/>
      <c r="ZX105" s="104"/>
      <c r="ZY105" s="104"/>
      <c r="ZZ105" s="104"/>
      <c r="AAA105" s="104"/>
      <c r="AAB105" s="104"/>
      <c r="AAC105" s="104"/>
      <c r="AAD105" s="104"/>
      <c r="AAE105" s="104"/>
      <c r="AAF105" s="104"/>
      <c r="AAG105" s="104"/>
      <c r="AAH105" s="104"/>
      <c r="AAI105" s="104"/>
      <c r="AAJ105" s="104"/>
      <c r="AAK105" s="104"/>
      <c r="AAL105" s="104"/>
      <c r="AAM105" s="104"/>
      <c r="AAN105" s="104"/>
      <c r="AAO105" s="104"/>
      <c r="AAP105" s="104"/>
      <c r="AAQ105" s="104"/>
      <c r="AAR105" s="104"/>
      <c r="AAS105" s="104"/>
      <c r="AAT105" s="104"/>
      <c r="AAU105" s="104"/>
      <c r="AAV105" s="104"/>
      <c r="AAW105" s="104"/>
      <c r="AAX105" s="104"/>
      <c r="AAY105" s="104"/>
      <c r="AAZ105" s="104"/>
      <c r="ABA105" s="104"/>
      <c r="ABB105" s="104"/>
      <c r="ABC105" s="104"/>
      <c r="ABD105" s="104"/>
      <c r="ABE105" s="104"/>
      <c r="ABF105" s="104"/>
      <c r="ABG105" s="104"/>
      <c r="ABH105" s="104"/>
      <c r="ABI105" s="104"/>
      <c r="ABJ105" s="104"/>
      <c r="ABK105" s="104"/>
      <c r="ABL105" s="104"/>
      <c r="ABM105" s="104"/>
      <c r="ABN105" s="104"/>
      <c r="ABO105" s="104"/>
      <c r="ABP105" s="104"/>
      <c r="ABQ105" s="104"/>
      <c r="ABR105" s="104"/>
      <c r="ABS105" s="104"/>
      <c r="ABT105" s="104"/>
      <c r="ABU105" s="104"/>
      <c r="ABV105" s="104"/>
      <c r="ABW105" s="104"/>
      <c r="ABX105" s="104"/>
      <c r="ABY105" s="104"/>
      <c r="ABZ105" s="104"/>
      <c r="ACA105" s="104"/>
      <c r="ACB105" s="104"/>
      <c r="ACC105" s="104"/>
      <c r="ACD105" s="104"/>
      <c r="ACE105" s="104"/>
      <c r="ACF105" s="104"/>
      <c r="ACG105" s="104"/>
      <c r="ACH105" s="104"/>
      <c r="ACI105" s="104"/>
      <c r="ACJ105" s="104"/>
      <c r="ACK105" s="104"/>
      <c r="ACL105" s="104"/>
      <c r="ACM105" s="104"/>
      <c r="ACN105" s="104"/>
      <c r="ACO105" s="104"/>
      <c r="ACP105" s="104"/>
      <c r="ACQ105" s="104"/>
      <c r="ACR105" s="104"/>
      <c r="ACS105" s="104"/>
      <c r="ACT105" s="104"/>
      <c r="ACU105" s="104"/>
      <c r="ACV105" s="104"/>
      <c r="ACW105" s="104"/>
      <c r="ACX105" s="104"/>
      <c r="ACY105" s="104"/>
      <c r="ACZ105" s="104"/>
      <c r="ADA105" s="104"/>
      <c r="ADB105" s="104"/>
      <c r="ADC105" s="104"/>
      <c r="ADD105" s="104"/>
      <c r="ADE105" s="104"/>
      <c r="ADF105" s="104"/>
      <c r="ADG105" s="104"/>
      <c r="ADH105" s="104"/>
      <c r="ADI105" s="104"/>
      <c r="ADJ105" s="104"/>
      <c r="ADK105" s="104"/>
      <c r="ADL105" s="104"/>
      <c r="ADM105" s="104"/>
      <c r="ADN105" s="104"/>
      <c r="ADO105" s="104"/>
      <c r="ADP105" s="104"/>
      <c r="ADQ105" s="104"/>
      <c r="ADR105" s="104"/>
      <c r="ADS105" s="104"/>
      <c r="ADT105" s="104"/>
      <c r="ADU105" s="104"/>
      <c r="ADV105" s="104"/>
      <c r="ADW105" s="104"/>
      <c r="ADX105" s="104"/>
      <c r="ADY105" s="104"/>
      <c r="ADZ105" s="104"/>
      <c r="AEA105" s="104"/>
      <c r="AEB105" s="104"/>
      <c r="AEC105" s="104"/>
      <c r="AED105" s="104"/>
      <c r="AEE105" s="104"/>
      <c r="AEF105" s="104"/>
      <c r="AEG105" s="104"/>
      <c r="AEH105" s="104"/>
      <c r="AEI105" s="104"/>
      <c r="AEJ105" s="104"/>
      <c r="AEK105" s="104"/>
      <c r="AEL105" s="104"/>
      <c r="AEM105" s="104"/>
      <c r="AEN105" s="104"/>
      <c r="AEO105" s="104"/>
      <c r="AEP105" s="104"/>
      <c r="AEQ105" s="104"/>
      <c r="AER105" s="104"/>
      <c r="AES105" s="104"/>
      <c r="AET105" s="104"/>
      <c r="AEU105" s="104"/>
      <c r="AEV105" s="104"/>
      <c r="AEW105" s="104"/>
      <c r="AEX105" s="104"/>
      <c r="AEY105" s="104"/>
      <c r="AEZ105" s="104"/>
      <c r="AFA105" s="104"/>
      <c r="AFB105" s="104"/>
      <c r="AFC105" s="104"/>
      <c r="AFD105" s="104"/>
      <c r="AFE105" s="104"/>
      <c r="AFF105" s="104"/>
      <c r="AFG105" s="104"/>
      <c r="AFH105" s="104"/>
      <c r="AFI105" s="104"/>
      <c r="AFJ105" s="104"/>
      <c r="AFK105" s="104"/>
      <c r="AFL105" s="104"/>
      <c r="AFM105" s="104"/>
      <c r="AFN105" s="104"/>
      <c r="AFO105" s="104"/>
      <c r="AFP105" s="104"/>
      <c r="AFQ105" s="104"/>
      <c r="AFR105" s="104"/>
      <c r="AFS105" s="104"/>
      <c r="AFT105" s="104"/>
      <c r="AFU105" s="104"/>
      <c r="AFV105" s="104"/>
      <c r="AFW105" s="104"/>
      <c r="AFX105" s="104"/>
      <c r="AFY105" s="104"/>
      <c r="AFZ105" s="104"/>
      <c r="AGA105" s="104"/>
      <c r="AGB105" s="104"/>
      <c r="AGC105" s="104"/>
      <c r="AGD105" s="104"/>
      <c r="AGE105" s="104"/>
      <c r="AGF105" s="104"/>
      <c r="AGG105" s="104"/>
      <c r="AGH105" s="104"/>
      <c r="AGI105" s="104"/>
      <c r="AGJ105" s="104"/>
      <c r="AGK105" s="104"/>
      <c r="AGL105" s="104"/>
      <c r="AGM105" s="104"/>
      <c r="AGN105" s="104"/>
      <c r="AGO105" s="104"/>
      <c r="AGP105" s="104"/>
      <c r="AGQ105" s="104"/>
      <c r="AGR105" s="104"/>
      <c r="AGS105" s="104"/>
      <c r="AGT105" s="104"/>
      <c r="AGU105" s="104"/>
      <c r="AGV105" s="104"/>
      <c r="AGW105" s="104"/>
      <c r="AGX105" s="104"/>
      <c r="AGY105" s="104"/>
      <c r="AGZ105" s="104"/>
      <c r="AHA105" s="104"/>
      <c r="AHB105" s="104"/>
      <c r="AHC105" s="104"/>
      <c r="AHD105" s="104"/>
      <c r="AHE105" s="104"/>
      <c r="AHF105" s="104"/>
      <c r="AHG105" s="104"/>
      <c r="AHH105" s="104"/>
      <c r="AHI105" s="104"/>
      <c r="AHJ105" s="104"/>
      <c r="AHK105" s="104"/>
      <c r="AHL105" s="104"/>
      <c r="AHM105" s="104"/>
      <c r="AHN105" s="104"/>
      <c r="AHO105" s="104"/>
      <c r="AHP105" s="104"/>
      <c r="AHQ105" s="104"/>
      <c r="AHR105" s="104"/>
      <c r="AHS105" s="104"/>
      <c r="AHT105" s="104"/>
      <c r="AHU105" s="104"/>
      <c r="AHV105" s="104"/>
      <c r="AHW105" s="104"/>
      <c r="AHX105" s="104"/>
      <c r="AHY105" s="104"/>
      <c r="AHZ105" s="104"/>
      <c r="AIA105" s="104"/>
      <c r="AIB105" s="104"/>
      <c r="AIC105" s="104"/>
      <c r="AID105" s="104"/>
      <c r="AIE105" s="104"/>
      <c r="AIF105" s="104"/>
      <c r="AIG105" s="104"/>
      <c r="AIH105" s="104"/>
      <c r="AII105" s="104"/>
      <c r="AIJ105" s="104"/>
      <c r="AIK105" s="104"/>
      <c r="AIL105" s="104"/>
      <c r="AIM105" s="104"/>
      <c r="AIN105" s="104"/>
      <c r="AIO105" s="104"/>
      <c r="AIP105" s="104"/>
      <c r="AIQ105" s="104"/>
      <c r="AIR105" s="104"/>
      <c r="AIS105" s="104"/>
      <c r="AIT105" s="104"/>
      <c r="AIU105" s="104"/>
      <c r="AIV105" s="104"/>
      <c r="AIW105" s="104"/>
      <c r="AIX105" s="104"/>
      <c r="AIY105" s="104"/>
      <c r="AIZ105" s="104"/>
      <c r="AJA105" s="104"/>
      <c r="AJB105" s="104"/>
      <c r="AJC105" s="104"/>
      <c r="AJD105" s="104"/>
      <c r="AJE105" s="104"/>
      <c r="AJF105" s="104"/>
      <c r="AJG105" s="104"/>
      <c r="AJH105" s="104"/>
      <c r="AJI105" s="104"/>
      <c r="AJJ105" s="104"/>
      <c r="AJK105" s="104"/>
      <c r="AJL105" s="104"/>
      <c r="AJM105" s="104"/>
      <c r="AJN105" s="104"/>
      <c r="AJO105" s="104"/>
      <c r="AJP105" s="104"/>
      <c r="AJQ105" s="104"/>
      <c r="AJR105" s="104"/>
      <c r="AJS105" s="104"/>
      <c r="AJT105" s="104"/>
      <c r="AJU105" s="104"/>
      <c r="AJV105" s="104"/>
      <c r="AJW105" s="104"/>
      <c r="AJX105" s="104"/>
      <c r="AJY105" s="104"/>
      <c r="AJZ105" s="104"/>
      <c r="AKA105" s="104"/>
      <c r="AKB105" s="104"/>
      <c r="AKC105" s="104"/>
      <c r="AKD105" s="104"/>
      <c r="AKE105" s="104"/>
      <c r="AKF105" s="104"/>
      <c r="AKG105" s="104"/>
      <c r="AKH105" s="104"/>
      <c r="AKI105" s="104"/>
      <c r="AKJ105" s="104"/>
      <c r="AKK105" s="104"/>
      <c r="AKL105" s="104"/>
      <c r="AKM105" s="104"/>
      <c r="AKN105" s="104"/>
      <c r="AKO105" s="104"/>
      <c r="AKP105" s="104"/>
      <c r="AKQ105" s="104"/>
      <c r="AKR105" s="104"/>
      <c r="AKS105" s="104"/>
      <c r="AKT105" s="104"/>
      <c r="AKU105" s="104"/>
      <c r="AKV105" s="104"/>
      <c r="AKW105" s="104"/>
      <c r="AKX105" s="104"/>
      <c r="AKY105" s="104"/>
      <c r="AKZ105" s="104"/>
      <c r="ALA105" s="104"/>
      <c r="ALB105" s="104"/>
      <c r="ALC105" s="104"/>
      <c r="ALD105" s="104"/>
      <c r="ALE105" s="104"/>
      <c r="ALF105" s="104"/>
      <c r="ALG105" s="104"/>
      <c r="ALH105" s="104"/>
      <c r="ALI105" s="104"/>
      <c r="ALJ105" s="104"/>
      <c r="ALK105" s="104"/>
      <c r="ALL105" s="104"/>
      <c r="ALM105" s="104"/>
      <c r="ALN105" s="104"/>
      <c r="ALO105" s="104"/>
      <c r="ALP105" s="104"/>
      <c r="ALQ105" s="104"/>
      <c r="ALR105" s="104"/>
      <c r="ALS105" s="104"/>
      <c r="ALT105" s="104"/>
      <c r="ALU105" s="104"/>
      <c r="ALV105" s="104"/>
      <c r="ALW105" s="104"/>
      <c r="ALX105" s="104"/>
      <c r="ALY105" s="104"/>
      <c r="ALZ105" s="104"/>
      <c r="AMA105" s="104"/>
      <c r="AMB105" s="104"/>
      <c r="AMC105" s="104"/>
      <c r="AMD105" s="104"/>
      <c r="AME105" s="104"/>
      <c r="AMF105" s="104"/>
      <c r="AMG105" s="104"/>
      <c r="AMH105" s="104"/>
      <c r="AMI105" s="104"/>
      <c r="AMJ105" s="104"/>
      <c r="AMK105" s="104"/>
      <c r="AML105" s="104"/>
      <c r="AMM105" s="104"/>
      <c r="AMN105" s="104"/>
      <c r="AMO105" s="104"/>
      <c r="AMP105" s="104"/>
      <c r="AMQ105" s="104"/>
      <c r="AMR105" s="104"/>
      <c r="AMS105" s="104"/>
      <c r="AMT105" s="104"/>
      <c r="AMU105" s="104"/>
      <c r="AMV105" s="104"/>
      <c r="AMW105" s="104"/>
      <c r="AMX105" s="38"/>
      <c r="AMY105" s="38"/>
      <c r="AMZ105" s="38"/>
      <c r="ANA105" s="38"/>
      <c r="ANB105" s="38"/>
      <c r="ANC105" s="38"/>
      <c r="AND105" s="38"/>
      <c r="ANE105" s="38"/>
      <c r="ANF105" s="38"/>
      <c r="ANG105" s="38"/>
      <c r="ANK105" s="0"/>
      <c r="ANL105" s="0"/>
      <c r="ANM105" s="0"/>
      <c r="XFD105" s="0"/>
    </row>
    <row r="106" s="6" customFormat="true" ht="16.5" hidden="false" customHeight="true" outlineLevel="0" collapsed="false">
      <c r="A106" s="69" t="n">
        <v>51</v>
      </c>
      <c r="B106" s="69" t="n">
        <v>51</v>
      </c>
      <c r="C106" s="70" t="s">
        <v>63</v>
      </c>
      <c r="D106" s="71" t="n">
        <v>-0.0143244</v>
      </c>
      <c r="E106" s="71" t="n">
        <v>-0.0237497</v>
      </c>
      <c r="F106" s="71" t="n">
        <v>0.962641606505251</v>
      </c>
      <c r="G106" s="71" t="n">
        <v>0.0709864</v>
      </c>
      <c r="H106" s="71" t="n">
        <v>0.112246</v>
      </c>
      <c r="I106" s="71" t="n">
        <v>1.20109350977963</v>
      </c>
      <c r="J106" s="71" t="n">
        <v>-0.0144218</v>
      </c>
      <c r="K106" s="71" t="n">
        <v>-0.0394935</v>
      </c>
      <c r="L106" s="71" t="n">
        <v>0.947512357399797</v>
      </c>
      <c r="M106" s="71" t="n">
        <v>1.04314501209241</v>
      </c>
      <c r="N106" s="71" t="n">
        <v>1.05022329136113</v>
      </c>
      <c r="O106" s="71" t="n">
        <v>1.09553518796663</v>
      </c>
      <c r="P106" s="72" t="n">
        <v>1</v>
      </c>
      <c r="Q106" s="73" t="n">
        <v>3</v>
      </c>
      <c r="R106" s="73" t="n">
        <v>3</v>
      </c>
      <c r="S106" s="72" t="n">
        <v>23</v>
      </c>
      <c r="T106" s="72" t="n">
        <v>23</v>
      </c>
      <c r="U106" s="71" t="s">
        <v>64</v>
      </c>
      <c r="V106" s="71" t="n">
        <v>24.3</v>
      </c>
      <c r="W106" s="71" t="n">
        <v>24.5</v>
      </c>
      <c r="X106" s="70" t="s">
        <v>73</v>
      </c>
      <c r="Y106" s="74" t="n">
        <v>41917</v>
      </c>
      <c r="Z106" s="75" t="n">
        <v>41919</v>
      </c>
      <c r="AA106" s="70" t="s">
        <v>66</v>
      </c>
      <c r="AB106" s="71" t="s">
        <v>64</v>
      </c>
      <c r="AC106" s="71" t="s">
        <v>64</v>
      </c>
      <c r="AD106" s="71" t="n">
        <v>3</v>
      </c>
      <c r="AE106" s="72" t="s">
        <v>67</v>
      </c>
      <c r="AF106" s="72" t="n">
        <v>27</v>
      </c>
      <c r="AG106" s="72" t="s">
        <v>68</v>
      </c>
      <c r="AH106" s="72" t="n">
        <v>25</v>
      </c>
      <c r="AI106" s="72" t="s">
        <v>69</v>
      </c>
      <c r="AJ106" s="70" t="s">
        <v>97</v>
      </c>
      <c r="AK106" s="71" t="n">
        <v>24.3</v>
      </c>
      <c r="AL106" s="72" t="n">
        <v>2</v>
      </c>
      <c r="AM106" s="70" t="s">
        <v>73</v>
      </c>
      <c r="AN106" s="70"/>
      <c r="AO106" s="70"/>
      <c r="AP106" s="70" t="s">
        <v>71</v>
      </c>
      <c r="AQ106" s="70"/>
      <c r="AR106" s="70"/>
      <c r="AS106" s="70"/>
      <c r="AT106" s="70"/>
      <c r="AU106" s="70" t="n">
        <v>5</v>
      </c>
      <c r="AV106" s="77" t="n">
        <v>3</v>
      </c>
      <c r="AW106" s="77" t="n">
        <v>2</v>
      </c>
      <c r="AX106" s="78" t="s">
        <v>72</v>
      </c>
      <c r="AY106" s="79" t="n">
        <v>0</v>
      </c>
      <c r="AZ106" s="79" t="n">
        <v>0</v>
      </c>
      <c r="BA106" s="79" t="n">
        <v>0</v>
      </c>
      <c r="BB106" s="53"/>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5"/>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c r="OP106" s="4"/>
      <c r="OQ106" s="4"/>
      <c r="OR106" s="4"/>
      <c r="OS106" s="4"/>
      <c r="OT106" s="4"/>
      <c r="OU106" s="4"/>
      <c r="OV106" s="4"/>
      <c r="OW106" s="4"/>
      <c r="OX106" s="4"/>
      <c r="OY106" s="4"/>
      <c r="OZ106" s="4"/>
      <c r="PA106" s="4"/>
      <c r="PB106" s="4"/>
      <c r="PC106" s="4"/>
      <c r="PD106" s="4"/>
      <c r="PE106" s="4"/>
      <c r="PF106" s="4"/>
      <c r="PG106" s="4"/>
      <c r="PH106" s="4"/>
      <c r="PI106" s="4"/>
      <c r="PJ106" s="4"/>
      <c r="PK106" s="4"/>
      <c r="PL106" s="4"/>
      <c r="PM106" s="4"/>
      <c r="PN106" s="4"/>
      <c r="PO106" s="4"/>
      <c r="PP106" s="4"/>
      <c r="PQ106" s="4"/>
      <c r="PR106" s="4"/>
      <c r="PS106" s="4"/>
      <c r="PT106" s="4"/>
      <c r="PU106" s="4"/>
      <c r="PV106" s="4"/>
      <c r="PW106" s="4"/>
      <c r="PX106" s="4"/>
      <c r="PY106" s="4"/>
      <c r="PZ106" s="4"/>
      <c r="QA106" s="4"/>
      <c r="QB106" s="4"/>
      <c r="QC106" s="4"/>
      <c r="QD106" s="4"/>
      <c r="QE106" s="4"/>
      <c r="QF106" s="4"/>
      <c r="QG106" s="4"/>
      <c r="QH106" s="4"/>
      <c r="QI106" s="4"/>
      <c r="QJ106" s="4"/>
      <c r="QK106" s="4"/>
      <c r="QL106" s="4"/>
      <c r="QM106" s="4"/>
      <c r="QN106" s="4"/>
      <c r="QO106" s="4"/>
      <c r="QP106" s="4"/>
      <c r="QQ106" s="4"/>
      <c r="QR106" s="4"/>
      <c r="QS106" s="4"/>
      <c r="QT106" s="4"/>
      <c r="QU106" s="4"/>
      <c r="QV106" s="4"/>
      <c r="QW106" s="4"/>
      <c r="QX106" s="4"/>
      <c r="QY106" s="4"/>
      <c r="QZ106" s="4"/>
      <c r="RA106" s="4"/>
      <c r="RB106" s="4"/>
      <c r="RC106" s="4"/>
      <c r="RD106" s="4"/>
      <c r="RE106" s="4"/>
      <c r="RF106" s="4"/>
      <c r="RG106" s="4"/>
      <c r="RH106" s="4"/>
      <c r="RI106" s="4"/>
      <c r="RJ106" s="4"/>
      <c r="RK106" s="4"/>
      <c r="RL106" s="4"/>
      <c r="RM106" s="4"/>
      <c r="RN106" s="4"/>
      <c r="RO106" s="4"/>
      <c r="RP106" s="4"/>
      <c r="RQ106" s="4"/>
      <c r="RR106" s="4"/>
      <c r="RS106" s="4"/>
      <c r="RT106" s="4"/>
      <c r="RU106" s="4"/>
      <c r="RV106" s="4"/>
      <c r="RW106" s="4"/>
      <c r="RX106" s="4"/>
      <c r="RY106" s="4"/>
      <c r="RZ106" s="4"/>
      <c r="SA106" s="4"/>
      <c r="SB106" s="4"/>
      <c r="SC106" s="4"/>
      <c r="SD106" s="4"/>
      <c r="SE106" s="4"/>
      <c r="SF106" s="4"/>
      <c r="SG106" s="4"/>
      <c r="SH106" s="4"/>
      <c r="SI106" s="4"/>
      <c r="SJ106" s="4"/>
      <c r="SK106" s="4"/>
      <c r="SL106" s="4"/>
      <c r="SM106" s="4"/>
      <c r="SN106" s="4"/>
      <c r="SO106" s="4"/>
      <c r="SP106" s="4"/>
      <c r="SQ106" s="4"/>
      <c r="SR106" s="4"/>
      <c r="SS106" s="4"/>
      <c r="ST106" s="4"/>
      <c r="SU106" s="4"/>
      <c r="SV106" s="4"/>
      <c r="SW106" s="4"/>
      <c r="SX106" s="4"/>
      <c r="SY106" s="4"/>
      <c r="SZ106" s="4"/>
      <c r="TA106" s="4"/>
      <c r="TB106" s="4"/>
      <c r="TC106" s="4"/>
      <c r="TD106" s="4"/>
      <c r="TE106" s="4"/>
      <c r="TF106" s="4"/>
      <c r="TG106" s="4"/>
      <c r="TH106" s="4"/>
      <c r="TI106" s="4"/>
      <c r="TJ106" s="4"/>
      <c r="TK106" s="4"/>
      <c r="TL106" s="4"/>
      <c r="TM106" s="4"/>
      <c r="TN106" s="4"/>
      <c r="TO106" s="4"/>
      <c r="TP106" s="4"/>
      <c r="TQ106" s="4"/>
      <c r="TR106" s="4"/>
      <c r="TS106" s="4"/>
      <c r="TT106" s="4"/>
      <c r="TU106" s="4"/>
      <c r="TV106" s="4"/>
      <c r="TW106" s="4"/>
      <c r="TX106" s="4"/>
      <c r="TY106" s="4"/>
      <c r="TZ106" s="4"/>
      <c r="UA106" s="4"/>
      <c r="UB106" s="4"/>
      <c r="UC106" s="4"/>
      <c r="UD106" s="4"/>
      <c r="UE106" s="4"/>
      <c r="UF106" s="4"/>
      <c r="UG106" s="4"/>
      <c r="UH106" s="4"/>
      <c r="UI106" s="4"/>
      <c r="UJ106" s="4"/>
      <c r="UK106" s="4"/>
      <c r="UL106" s="4"/>
      <c r="UM106" s="4"/>
      <c r="UN106" s="4"/>
      <c r="UO106" s="4"/>
      <c r="UP106" s="4"/>
      <c r="UQ106" s="4"/>
      <c r="UR106" s="4"/>
      <c r="US106" s="4"/>
      <c r="UT106" s="4"/>
      <c r="UU106" s="4"/>
      <c r="UV106" s="4"/>
      <c r="UW106" s="4"/>
      <c r="UX106" s="4"/>
      <c r="UY106" s="4"/>
      <c r="UZ106" s="4"/>
      <c r="VA106" s="4"/>
      <c r="VB106" s="4"/>
      <c r="VC106" s="4"/>
      <c r="VD106" s="4"/>
      <c r="VE106" s="4"/>
      <c r="VF106" s="4"/>
      <c r="VG106" s="4"/>
      <c r="VH106" s="4"/>
      <c r="VI106" s="4"/>
      <c r="VJ106" s="4"/>
      <c r="VK106" s="4"/>
      <c r="VL106" s="4"/>
      <c r="VM106" s="4"/>
      <c r="VN106" s="4"/>
      <c r="VO106" s="4"/>
      <c r="VP106" s="4"/>
      <c r="VQ106" s="4"/>
      <c r="VR106" s="4"/>
      <c r="VS106" s="4"/>
      <c r="VT106" s="4"/>
      <c r="VU106" s="4"/>
      <c r="VV106" s="4"/>
      <c r="VW106" s="4"/>
      <c r="VX106" s="4"/>
      <c r="VY106" s="4"/>
      <c r="VZ106" s="4"/>
      <c r="WA106" s="4"/>
      <c r="WB106" s="4"/>
      <c r="WC106" s="4"/>
      <c r="WD106" s="4"/>
      <c r="WE106" s="4"/>
      <c r="WF106" s="4"/>
      <c r="WG106" s="4"/>
      <c r="WH106" s="4"/>
      <c r="WI106" s="4"/>
      <c r="WJ106" s="4"/>
      <c r="WK106" s="4"/>
      <c r="WL106" s="4"/>
      <c r="WM106" s="4"/>
      <c r="WN106" s="4"/>
      <c r="WO106" s="4"/>
      <c r="WP106" s="4"/>
      <c r="WQ106" s="4"/>
      <c r="WR106" s="4"/>
      <c r="WS106" s="4"/>
      <c r="WT106" s="4"/>
      <c r="WU106" s="4"/>
      <c r="WV106" s="4"/>
      <c r="WW106" s="4"/>
      <c r="WX106" s="4"/>
      <c r="WY106" s="4"/>
      <c r="WZ106" s="4"/>
      <c r="XA106" s="4"/>
      <c r="XB106" s="4"/>
      <c r="XC106" s="4"/>
      <c r="XD106" s="4"/>
      <c r="XE106" s="4"/>
      <c r="XF106" s="4"/>
      <c r="XG106" s="4"/>
      <c r="XH106" s="4"/>
      <c r="XI106" s="4"/>
      <c r="XJ106" s="4"/>
      <c r="XK106" s="4"/>
      <c r="XL106" s="4"/>
      <c r="XM106" s="4"/>
      <c r="XN106" s="4"/>
      <c r="XO106" s="4"/>
      <c r="XP106" s="4"/>
      <c r="XQ106" s="4"/>
      <c r="XR106" s="4"/>
      <c r="XS106" s="4"/>
      <c r="XT106" s="4"/>
      <c r="XU106" s="4"/>
      <c r="XV106" s="4"/>
      <c r="XW106" s="4"/>
      <c r="XX106" s="4"/>
      <c r="XY106" s="4"/>
      <c r="XZ106" s="4"/>
      <c r="YA106" s="4"/>
      <c r="YB106" s="4"/>
      <c r="YC106" s="4"/>
      <c r="YD106" s="4"/>
      <c r="YE106" s="4"/>
      <c r="YF106" s="4"/>
      <c r="YG106" s="4"/>
      <c r="YH106" s="4"/>
      <c r="YI106" s="4"/>
      <c r="YJ106" s="4"/>
      <c r="YK106" s="4"/>
      <c r="YL106" s="4"/>
      <c r="YM106" s="4"/>
      <c r="YN106" s="4"/>
      <c r="YO106" s="4"/>
      <c r="YP106" s="4"/>
      <c r="YQ106" s="4"/>
      <c r="YR106" s="4"/>
      <c r="YS106" s="4"/>
      <c r="YT106" s="4"/>
      <c r="YU106" s="4"/>
      <c r="YV106" s="4"/>
      <c r="YW106" s="4"/>
      <c r="YX106" s="4"/>
      <c r="YY106" s="4"/>
      <c r="YZ106" s="4"/>
      <c r="ZA106" s="4"/>
      <c r="ZB106" s="4"/>
      <c r="ZC106" s="4"/>
      <c r="ZD106" s="4"/>
      <c r="ZE106" s="4"/>
      <c r="ZF106" s="4"/>
      <c r="ZG106" s="4"/>
      <c r="ZH106" s="4"/>
      <c r="ZI106" s="4"/>
      <c r="ZJ106" s="4"/>
      <c r="ZK106" s="4"/>
      <c r="ZL106" s="4"/>
      <c r="ZM106" s="4"/>
      <c r="ZN106" s="4"/>
      <c r="ZO106" s="4"/>
      <c r="ZP106" s="4"/>
      <c r="ZQ106" s="4"/>
      <c r="ZR106" s="4"/>
      <c r="ZS106" s="4"/>
      <c r="ZT106" s="4"/>
      <c r="ZU106" s="4"/>
      <c r="ZV106" s="4"/>
      <c r="ZW106" s="4"/>
      <c r="ZX106" s="4"/>
      <c r="ZY106" s="4"/>
      <c r="ZZ106" s="4"/>
      <c r="AAA106" s="4"/>
      <c r="AAB106" s="4"/>
      <c r="AAC106" s="4"/>
      <c r="AAD106" s="4"/>
      <c r="AAE106" s="4"/>
      <c r="AAF106" s="4"/>
      <c r="AAG106" s="4"/>
      <c r="AAH106" s="4"/>
      <c r="AAI106" s="4"/>
      <c r="AAJ106" s="4"/>
      <c r="AAK106" s="4"/>
      <c r="AAL106" s="4"/>
      <c r="AAM106" s="4"/>
      <c r="AAN106" s="4"/>
      <c r="AAO106" s="4"/>
      <c r="AAP106" s="4"/>
      <c r="AAQ106" s="4"/>
      <c r="AAR106" s="4"/>
      <c r="AAS106" s="4"/>
      <c r="AAT106" s="4"/>
      <c r="AAU106" s="4"/>
      <c r="AAV106" s="4"/>
      <c r="AAW106" s="4"/>
      <c r="AAX106" s="4"/>
      <c r="AAY106" s="4"/>
      <c r="AAZ106" s="4"/>
      <c r="ABA106" s="4"/>
      <c r="ABB106" s="4"/>
      <c r="ABC106" s="4"/>
      <c r="ABD106" s="4"/>
      <c r="ABE106" s="4"/>
      <c r="ABF106" s="4"/>
      <c r="ABG106" s="4"/>
      <c r="ABH106" s="4"/>
      <c r="ABI106" s="4"/>
      <c r="ABJ106" s="4"/>
      <c r="ABK106" s="4"/>
      <c r="ABL106" s="4"/>
      <c r="ABM106" s="4"/>
      <c r="ABN106" s="4"/>
      <c r="ABO106" s="4"/>
      <c r="ABP106" s="4"/>
      <c r="ABQ106" s="4"/>
      <c r="ABR106" s="4"/>
      <c r="ABS106" s="4"/>
      <c r="ABT106" s="4"/>
      <c r="ABU106" s="4"/>
      <c r="ABV106" s="4"/>
      <c r="ABW106" s="4"/>
      <c r="ABX106" s="4"/>
      <c r="ABY106" s="4"/>
      <c r="ABZ106" s="4"/>
      <c r="ACA106" s="4"/>
      <c r="ACB106" s="4"/>
      <c r="ACC106" s="4"/>
      <c r="ACD106" s="4"/>
      <c r="ACE106" s="4"/>
      <c r="ACF106" s="4"/>
      <c r="ACG106" s="4"/>
      <c r="ACH106" s="4"/>
      <c r="ACI106" s="4"/>
      <c r="ACJ106" s="4"/>
      <c r="ACK106" s="4"/>
      <c r="ACL106" s="4"/>
      <c r="ACM106" s="4"/>
      <c r="ACN106" s="4"/>
      <c r="ACO106" s="4"/>
      <c r="ACP106" s="4"/>
      <c r="ACQ106" s="4"/>
      <c r="ACR106" s="4"/>
      <c r="ACS106" s="4"/>
      <c r="ACT106" s="4"/>
      <c r="ACU106" s="4"/>
      <c r="ACV106" s="4"/>
      <c r="ACW106" s="4"/>
      <c r="ACX106" s="4"/>
      <c r="ACY106" s="4"/>
      <c r="ACZ106" s="4"/>
      <c r="ADA106" s="4"/>
      <c r="ADB106" s="4"/>
      <c r="ADC106" s="4"/>
      <c r="ADD106" s="4"/>
      <c r="ADE106" s="4"/>
      <c r="ADF106" s="4"/>
      <c r="ADG106" s="4"/>
      <c r="ADH106" s="4"/>
      <c r="ADI106" s="4"/>
      <c r="ADJ106" s="4"/>
      <c r="ADK106" s="4"/>
      <c r="ADL106" s="4"/>
      <c r="ADM106" s="4"/>
      <c r="ADN106" s="4"/>
      <c r="ADO106" s="4"/>
      <c r="ADP106" s="4"/>
      <c r="ADQ106" s="4"/>
      <c r="ADR106" s="4"/>
      <c r="ADS106" s="4"/>
      <c r="ADT106" s="4"/>
      <c r="ADU106" s="4"/>
      <c r="ADV106" s="4"/>
      <c r="ADW106" s="4"/>
      <c r="ADX106" s="4"/>
      <c r="ADY106" s="4"/>
      <c r="ADZ106" s="4"/>
      <c r="AEA106" s="4"/>
      <c r="AEB106" s="4"/>
      <c r="AEC106" s="4"/>
      <c r="AED106" s="4"/>
      <c r="AEE106" s="4"/>
      <c r="AEF106" s="4"/>
      <c r="AEG106" s="4"/>
      <c r="AEH106" s="4"/>
      <c r="AEI106" s="4"/>
      <c r="AEJ106" s="4"/>
      <c r="AEK106" s="4"/>
      <c r="AEL106" s="4"/>
      <c r="AEM106" s="4"/>
      <c r="AEN106" s="4"/>
      <c r="AEO106" s="4"/>
      <c r="AEP106" s="4"/>
      <c r="AEQ106" s="4"/>
      <c r="AER106" s="4"/>
      <c r="AES106" s="4"/>
      <c r="AET106" s="4"/>
      <c r="AEU106" s="4"/>
      <c r="AEV106" s="4"/>
      <c r="AEW106" s="4"/>
      <c r="AEX106" s="4"/>
      <c r="AEY106" s="4"/>
      <c r="AEZ106" s="4"/>
      <c r="AFA106" s="4"/>
      <c r="AFB106" s="4"/>
      <c r="AFC106" s="4"/>
      <c r="AFD106" s="4"/>
      <c r="AFE106" s="4"/>
      <c r="AFF106" s="4"/>
      <c r="AFG106" s="4"/>
      <c r="AFH106" s="4"/>
      <c r="AFI106" s="4"/>
      <c r="AFJ106" s="4"/>
      <c r="AFK106" s="4"/>
      <c r="AFL106" s="4"/>
      <c r="AFM106" s="4"/>
      <c r="AFN106" s="4"/>
      <c r="AFO106" s="4"/>
      <c r="AFP106" s="4"/>
      <c r="AFQ106" s="4"/>
      <c r="AFR106" s="4"/>
      <c r="AFS106" s="4"/>
      <c r="AFT106" s="4"/>
      <c r="AFU106" s="4"/>
      <c r="AFV106" s="4"/>
      <c r="AFW106" s="4"/>
      <c r="AFX106" s="4"/>
      <c r="AFY106" s="4"/>
      <c r="AFZ106" s="4"/>
      <c r="AGA106" s="4"/>
      <c r="AGB106" s="4"/>
      <c r="AGC106" s="4"/>
      <c r="AGD106" s="4"/>
      <c r="AGE106" s="4"/>
      <c r="AGF106" s="4"/>
      <c r="AGG106" s="4"/>
      <c r="AGH106" s="4"/>
      <c r="AGI106" s="4"/>
      <c r="AGJ106" s="4"/>
      <c r="AGK106" s="4"/>
      <c r="AGL106" s="4"/>
      <c r="AGM106" s="4"/>
      <c r="AGN106" s="4"/>
      <c r="AGO106" s="4"/>
      <c r="AGP106" s="4"/>
      <c r="AGQ106" s="4"/>
      <c r="AGR106" s="4"/>
      <c r="AGS106" s="4"/>
      <c r="AGT106" s="4"/>
      <c r="AGU106" s="4"/>
      <c r="AGV106" s="4"/>
      <c r="AGW106" s="4"/>
      <c r="AGX106" s="4"/>
      <c r="AGY106" s="4"/>
      <c r="AGZ106" s="4"/>
      <c r="AHA106" s="4"/>
      <c r="AHB106" s="4"/>
      <c r="AHC106" s="4"/>
      <c r="AHD106" s="4"/>
      <c r="AHE106" s="4"/>
      <c r="AHF106" s="4"/>
      <c r="AHG106" s="4"/>
      <c r="AHH106" s="4"/>
      <c r="AHI106" s="4"/>
      <c r="AHJ106" s="4"/>
      <c r="AHK106" s="4"/>
      <c r="AHL106" s="4"/>
      <c r="AHM106" s="4"/>
      <c r="AHN106" s="4"/>
      <c r="AHO106" s="4"/>
      <c r="AHP106" s="4"/>
      <c r="AHQ106" s="4"/>
      <c r="AHR106" s="4"/>
      <c r="AHS106" s="4"/>
      <c r="AHT106" s="4"/>
      <c r="AHU106" s="4"/>
      <c r="AHV106" s="4"/>
      <c r="AHW106" s="4"/>
      <c r="AHX106" s="4"/>
      <c r="AHY106" s="4"/>
      <c r="AHZ106" s="4"/>
      <c r="AIA106" s="4"/>
      <c r="AIB106" s="4"/>
      <c r="AIC106" s="4"/>
      <c r="AID106" s="4"/>
      <c r="AIE106" s="4"/>
      <c r="AIF106" s="4"/>
      <c r="AIG106" s="4"/>
      <c r="AIH106" s="4"/>
      <c r="AII106" s="4"/>
      <c r="AIJ106" s="4"/>
      <c r="AIK106" s="4"/>
      <c r="AIL106" s="4"/>
      <c r="AIM106" s="4"/>
      <c r="AIN106" s="4"/>
      <c r="AIO106" s="4"/>
      <c r="AIP106" s="4"/>
      <c r="AIQ106" s="4"/>
      <c r="AIR106" s="4"/>
      <c r="AIS106" s="4"/>
      <c r="AIT106" s="4"/>
      <c r="AIU106" s="4"/>
      <c r="AIV106" s="4"/>
      <c r="AIW106" s="4"/>
      <c r="AIX106" s="4"/>
      <c r="AIY106" s="4"/>
      <c r="AIZ106" s="4"/>
      <c r="AJA106" s="4"/>
      <c r="AJB106" s="4"/>
      <c r="AJC106" s="4"/>
      <c r="AJD106" s="4"/>
      <c r="AJE106" s="4"/>
      <c r="AJF106" s="4"/>
      <c r="AJG106" s="4"/>
      <c r="AJH106" s="4"/>
      <c r="AJI106" s="4"/>
      <c r="AJJ106" s="4"/>
      <c r="AJK106" s="4"/>
      <c r="AJL106" s="4"/>
      <c r="AJM106" s="4"/>
      <c r="AJN106" s="4"/>
      <c r="AJO106" s="4"/>
      <c r="AJP106" s="4"/>
      <c r="AJQ106" s="4"/>
      <c r="AJR106" s="4"/>
      <c r="AJS106" s="4"/>
      <c r="AJT106" s="4"/>
      <c r="AJU106" s="4"/>
      <c r="AJV106" s="4"/>
      <c r="AJW106" s="4"/>
      <c r="AJX106" s="4"/>
      <c r="AJY106" s="4"/>
      <c r="AJZ106" s="4"/>
      <c r="AKA106" s="4"/>
      <c r="AKB106" s="4"/>
      <c r="AKC106" s="4"/>
      <c r="AKD106" s="4"/>
      <c r="AKE106" s="4"/>
      <c r="AKF106" s="4"/>
      <c r="AKG106" s="4"/>
      <c r="AKH106" s="4"/>
      <c r="AKI106" s="4"/>
      <c r="AKJ106" s="4"/>
      <c r="AKK106" s="4"/>
      <c r="AKL106" s="4"/>
      <c r="AKM106" s="4"/>
      <c r="AKN106" s="4"/>
      <c r="AKO106" s="4"/>
      <c r="AKP106" s="4"/>
      <c r="AKQ106" s="4"/>
      <c r="AKR106" s="4"/>
      <c r="AKS106" s="4"/>
      <c r="AKT106" s="4"/>
      <c r="AKU106" s="4"/>
      <c r="AKV106" s="4"/>
      <c r="AKW106" s="4"/>
      <c r="AKX106" s="4"/>
      <c r="AKY106" s="4"/>
      <c r="AKZ106" s="4"/>
      <c r="ALA106" s="4"/>
      <c r="ALB106" s="4"/>
      <c r="ALC106" s="4"/>
      <c r="ALD106" s="4"/>
      <c r="ALE106" s="4"/>
      <c r="ALF106" s="4"/>
      <c r="ALG106" s="4"/>
      <c r="ALH106" s="4"/>
      <c r="ALI106" s="4"/>
      <c r="ALJ106" s="4"/>
      <c r="ALK106" s="4"/>
      <c r="ALL106" s="4"/>
      <c r="ALM106" s="4"/>
      <c r="ALN106" s="4"/>
      <c r="ALO106" s="4"/>
      <c r="ALP106" s="4"/>
      <c r="ALQ106" s="4"/>
      <c r="ALR106" s="4"/>
      <c r="ALS106" s="4"/>
      <c r="ALT106" s="4"/>
      <c r="ALU106" s="4"/>
      <c r="ALV106" s="4"/>
      <c r="ALW106" s="4"/>
      <c r="ALX106" s="4"/>
      <c r="ALY106" s="4"/>
      <c r="ALZ106" s="4"/>
      <c r="AMA106" s="4"/>
      <c r="AMB106" s="4"/>
      <c r="AMC106" s="4"/>
      <c r="AMD106" s="4"/>
      <c r="AME106" s="4"/>
      <c r="AMF106" s="4"/>
      <c r="AMG106" s="4"/>
      <c r="AMH106" s="4"/>
      <c r="AMI106" s="4"/>
      <c r="AMJ106" s="4"/>
      <c r="AMK106" s="4"/>
      <c r="AML106" s="4"/>
      <c r="AMM106" s="4"/>
      <c r="AMN106" s="4"/>
      <c r="AMO106" s="4"/>
      <c r="AMP106" s="4"/>
      <c r="AMQ106" s="4"/>
      <c r="AMR106" s="4"/>
      <c r="AMS106" s="4"/>
      <c r="AMT106" s="4"/>
      <c r="AMU106" s="4"/>
      <c r="AMV106" s="4"/>
      <c r="AMW106" s="4"/>
      <c r="AMX106" s="38"/>
      <c r="AMY106" s="38"/>
      <c r="AMZ106" s="38"/>
      <c r="ANA106" s="38"/>
      <c r="ANB106" s="38"/>
      <c r="ANC106" s="38"/>
      <c r="AND106" s="38"/>
      <c r="ANE106" s="38"/>
      <c r="ANF106" s="38"/>
      <c r="ANG106" s="38"/>
      <c r="ANK106" s="0"/>
      <c r="ANL106" s="0"/>
      <c r="ANM106" s="0"/>
      <c r="XFD106" s="0"/>
    </row>
    <row r="107" s="6" customFormat="true" ht="16.5" hidden="false" customHeight="true" outlineLevel="0" collapsed="false">
      <c r="A107" s="69" t="n">
        <v>52</v>
      </c>
      <c r="B107" s="69" t="n">
        <v>52</v>
      </c>
      <c r="C107" s="70" t="s">
        <v>63</v>
      </c>
      <c r="D107" s="71" t="n">
        <v>-0.0122604</v>
      </c>
      <c r="E107" s="71" t="n">
        <v>0.0246767</v>
      </c>
      <c r="F107" s="71" t="n">
        <v>1.01249370227105</v>
      </c>
      <c r="G107" s="71" t="n">
        <v>0.0684693</v>
      </c>
      <c r="H107" s="71" t="n">
        <v>-0.0241815</v>
      </c>
      <c r="I107" s="71" t="n">
        <v>1.04528314409167</v>
      </c>
      <c r="J107" s="71" t="n">
        <v>-0.00825026</v>
      </c>
      <c r="K107" s="71" t="n">
        <v>0.0621123</v>
      </c>
      <c r="L107" s="71" t="n">
        <v>1.0553389975434</v>
      </c>
      <c r="M107" s="71" t="n">
        <v>1.04912726252354</v>
      </c>
      <c r="N107" s="71" t="n">
        <v>1.0646088982232</v>
      </c>
      <c r="O107" s="71" t="n">
        <v>1.1169102190511</v>
      </c>
      <c r="P107" s="72" t="n">
        <v>1</v>
      </c>
      <c r="Q107" s="73" t="n">
        <v>3</v>
      </c>
      <c r="R107" s="73" t="n">
        <v>3</v>
      </c>
      <c r="S107" s="72" t="n">
        <v>23</v>
      </c>
      <c r="T107" s="72" t="n">
        <v>23</v>
      </c>
      <c r="U107" s="71" t="s">
        <v>64</v>
      </c>
      <c r="V107" s="71" t="n">
        <v>23.6</v>
      </c>
      <c r="W107" s="71" t="n">
        <v>22.1</v>
      </c>
      <c r="X107" s="70" t="s">
        <v>87</v>
      </c>
      <c r="Y107" s="74" t="n">
        <v>41917</v>
      </c>
      <c r="Z107" s="75" t="n">
        <v>41920</v>
      </c>
      <c r="AA107" s="70" t="s">
        <v>66</v>
      </c>
      <c r="AB107" s="71" t="s">
        <v>64</v>
      </c>
      <c r="AC107" s="71" t="s">
        <v>64</v>
      </c>
      <c r="AD107" s="71" t="n">
        <v>3</v>
      </c>
      <c r="AE107" s="72" t="s">
        <v>67</v>
      </c>
      <c r="AF107" s="72" t="n">
        <v>27</v>
      </c>
      <c r="AG107" s="72" t="s">
        <v>68</v>
      </c>
      <c r="AH107" s="72" t="n">
        <v>25</v>
      </c>
      <c r="AI107" s="72" t="s">
        <v>69</v>
      </c>
      <c r="AJ107" s="70" t="s">
        <v>70</v>
      </c>
      <c r="AK107" s="71" t="n">
        <v>23.6</v>
      </c>
      <c r="AL107" s="72" t="n">
        <v>1</v>
      </c>
      <c r="AM107" s="70" t="s">
        <v>87</v>
      </c>
      <c r="AN107" s="70"/>
      <c r="AO107" s="70"/>
      <c r="AP107" s="70"/>
      <c r="AQ107" s="70"/>
      <c r="AR107" s="70"/>
      <c r="AS107" s="70" t="s">
        <v>71</v>
      </c>
      <c r="AT107" s="70"/>
      <c r="AU107" s="70" t="n">
        <v>6</v>
      </c>
      <c r="AV107" s="77" t="n">
        <v>3</v>
      </c>
      <c r="AW107" s="77" t="n">
        <v>3</v>
      </c>
      <c r="AX107" s="78" t="s">
        <v>72</v>
      </c>
      <c r="AY107" s="79" t="n">
        <v>0</v>
      </c>
      <c r="AZ107" s="79" t="n">
        <v>0</v>
      </c>
      <c r="BA107" s="79" t="n">
        <v>0</v>
      </c>
      <c r="BB107" s="65"/>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5"/>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c r="OP107" s="4"/>
      <c r="OQ107" s="4"/>
      <c r="OR107" s="4"/>
      <c r="OS107" s="4"/>
      <c r="OT107" s="4"/>
      <c r="OU107" s="4"/>
      <c r="OV107" s="4"/>
      <c r="OW107" s="4"/>
      <c r="OX107" s="4"/>
      <c r="OY107" s="4"/>
      <c r="OZ107" s="4"/>
      <c r="PA107" s="4"/>
      <c r="PB107" s="4"/>
      <c r="PC107" s="4"/>
      <c r="PD107" s="4"/>
      <c r="PE107" s="4"/>
      <c r="PF107" s="4"/>
      <c r="PG107" s="4"/>
      <c r="PH107" s="4"/>
      <c r="PI107" s="4"/>
      <c r="PJ107" s="4"/>
      <c r="PK107" s="4"/>
      <c r="PL107" s="4"/>
      <c r="PM107" s="4"/>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4"/>
      <c r="QS107" s="4"/>
      <c r="QT107" s="4"/>
      <c r="QU107" s="4"/>
      <c r="QV107" s="4"/>
      <c r="QW107" s="4"/>
      <c r="QX107" s="4"/>
      <c r="QY107" s="4"/>
      <c r="QZ107" s="4"/>
      <c r="RA107" s="4"/>
      <c r="RB107" s="4"/>
      <c r="RC107" s="4"/>
      <c r="RD107" s="4"/>
      <c r="RE107" s="4"/>
      <c r="RF107" s="4"/>
      <c r="RG107" s="4"/>
      <c r="RH107" s="4"/>
      <c r="RI107" s="4"/>
      <c r="RJ107" s="4"/>
      <c r="RK107" s="4"/>
      <c r="RL107" s="4"/>
      <c r="RM107" s="4"/>
      <c r="RN107" s="4"/>
      <c r="RO107" s="4"/>
      <c r="RP107" s="4"/>
      <c r="RQ107" s="4"/>
      <c r="RR107" s="4"/>
      <c r="RS107" s="4"/>
      <c r="RT107" s="4"/>
      <c r="RU107" s="4"/>
      <c r="RV107" s="4"/>
      <c r="RW107" s="4"/>
      <c r="RX107" s="4"/>
      <c r="RY107" s="4"/>
      <c r="RZ107" s="4"/>
      <c r="SA107" s="4"/>
      <c r="SB107" s="4"/>
      <c r="SC107" s="4"/>
      <c r="SD107" s="4"/>
      <c r="SE107" s="4"/>
      <c r="SF107" s="4"/>
      <c r="SG107" s="4"/>
      <c r="SH107" s="4"/>
      <c r="SI107" s="4"/>
      <c r="SJ107" s="4"/>
      <c r="SK107" s="4"/>
      <c r="SL107" s="4"/>
      <c r="SM107" s="4"/>
      <c r="SN107" s="4"/>
      <c r="SO107" s="4"/>
      <c r="SP107" s="4"/>
      <c r="SQ107" s="4"/>
      <c r="SR107" s="4"/>
      <c r="SS107" s="4"/>
      <c r="ST107" s="4"/>
      <c r="SU107" s="4"/>
      <c r="SV107" s="4"/>
      <c r="SW107" s="4"/>
      <c r="SX107" s="4"/>
      <c r="SY107" s="4"/>
      <c r="SZ107" s="4"/>
      <c r="TA107" s="4"/>
      <c r="TB107" s="4"/>
      <c r="TC107" s="4"/>
      <c r="TD107" s="4"/>
      <c r="TE107" s="4"/>
      <c r="TF107" s="4"/>
      <c r="TG107" s="4"/>
      <c r="TH107" s="4"/>
      <c r="TI107" s="4"/>
      <c r="TJ107" s="4"/>
      <c r="TK107" s="4"/>
      <c r="TL107" s="4"/>
      <c r="TM107" s="4"/>
      <c r="TN107" s="4"/>
      <c r="TO107" s="4"/>
      <c r="TP107" s="4"/>
      <c r="TQ107" s="4"/>
      <c r="TR107" s="4"/>
      <c r="TS107" s="4"/>
      <c r="TT107" s="4"/>
      <c r="TU107" s="4"/>
      <c r="TV107" s="4"/>
      <c r="TW107" s="4"/>
      <c r="TX107" s="4"/>
      <c r="TY107" s="4"/>
      <c r="TZ107" s="4"/>
      <c r="UA107" s="4"/>
      <c r="UB107" s="4"/>
      <c r="UC107" s="4"/>
      <c r="UD107" s="4"/>
      <c r="UE107" s="4"/>
      <c r="UF107" s="4"/>
      <c r="UG107" s="4"/>
      <c r="UH107" s="4"/>
      <c r="UI107" s="4"/>
      <c r="UJ107" s="4"/>
      <c r="UK107" s="4"/>
      <c r="UL107" s="4"/>
      <c r="UM107" s="4"/>
      <c r="UN107" s="4"/>
      <c r="UO107" s="4"/>
      <c r="UP107" s="4"/>
      <c r="UQ107" s="4"/>
      <c r="UR107" s="4"/>
      <c r="US107" s="4"/>
      <c r="UT107" s="4"/>
      <c r="UU107" s="4"/>
      <c r="UV107" s="4"/>
      <c r="UW107" s="4"/>
      <c r="UX107" s="4"/>
      <c r="UY107" s="4"/>
      <c r="UZ107" s="4"/>
      <c r="VA107" s="4"/>
      <c r="VB107" s="4"/>
      <c r="VC107" s="4"/>
      <c r="VD107" s="4"/>
      <c r="VE107" s="4"/>
      <c r="VF107" s="4"/>
      <c r="VG107" s="4"/>
      <c r="VH107" s="4"/>
      <c r="VI107" s="4"/>
      <c r="VJ107" s="4"/>
      <c r="VK107" s="4"/>
      <c r="VL107" s="4"/>
      <c r="VM107" s="4"/>
      <c r="VN107" s="4"/>
      <c r="VO107" s="4"/>
      <c r="VP107" s="4"/>
      <c r="VQ107" s="4"/>
      <c r="VR107" s="4"/>
      <c r="VS107" s="4"/>
      <c r="VT107" s="4"/>
      <c r="VU107" s="4"/>
      <c r="VV107" s="4"/>
      <c r="VW107" s="4"/>
      <c r="VX107" s="4"/>
      <c r="VY107" s="4"/>
      <c r="VZ107" s="4"/>
      <c r="WA107" s="4"/>
      <c r="WB107" s="4"/>
      <c r="WC107" s="4"/>
      <c r="WD107" s="4"/>
      <c r="WE107" s="4"/>
      <c r="WF107" s="4"/>
      <c r="WG107" s="4"/>
      <c r="WH107" s="4"/>
      <c r="WI107" s="4"/>
      <c r="WJ107" s="4"/>
      <c r="WK107" s="4"/>
      <c r="WL107" s="4"/>
      <c r="WM107" s="4"/>
      <c r="WN107" s="4"/>
      <c r="WO107" s="4"/>
      <c r="WP107" s="4"/>
      <c r="WQ107" s="4"/>
      <c r="WR107" s="4"/>
      <c r="WS107" s="4"/>
      <c r="WT107" s="4"/>
      <c r="WU107" s="4"/>
      <c r="WV107" s="4"/>
      <c r="WW107" s="4"/>
      <c r="WX107" s="4"/>
      <c r="WY107" s="4"/>
      <c r="WZ107" s="4"/>
      <c r="XA107" s="4"/>
      <c r="XB107" s="4"/>
      <c r="XC107" s="4"/>
      <c r="XD107" s="4"/>
      <c r="XE107" s="4"/>
      <c r="XF107" s="4"/>
      <c r="XG107" s="4"/>
      <c r="XH107" s="4"/>
      <c r="XI107" s="4"/>
      <c r="XJ107" s="4"/>
      <c r="XK107" s="4"/>
      <c r="XL107" s="4"/>
      <c r="XM107" s="4"/>
      <c r="XN107" s="4"/>
      <c r="XO107" s="4"/>
      <c r="XP107" s="4"/>
      <c r="XQ107" s="4"/>
      <c r="XR107" s="4"/>
      <c r="XS107" s="4"/>
      <c r="XT107" s="4"/>
      <c r="XU107" s="4"/>
      <c r="XV107" s="4"/>
      <c r="XW107" s="4"/>
      <c r="XX107" s="4"/>
      <c r="XY107" s="4"/>
      <c r="XZ107" s="4"/>
      <c r="YA107" s="4"/>
      <c r="YB107" s="4"/>
      <c r="YC107" s="4"/>
      <c r="YD107" s="4"/>
      <c r="YE107" s="4"/>
      <c r="YF107" s="4"/>
      <c r="YG107" s="4"/>
      <c r="YH107" s="4"/>
      <c r="YI107" s="4"/>
      <c r="YJ107" s="4"/>
      <c r="YK107" s="4"/>
      <c r="YL107" s="4"/>
      <c r="YM107" s="4"/>
      <c r="YN107" s="4"/>
      <c r="YO107" s="4"/>
      <c r="YP107" s="4"/>
      <c r="YQ107" s="4"/>
      <c r="YR107" s="4"/>
      <c r="YS107" s="4"/>
      <c r="YT107" s="4"/>
      <c r="YU107" s="4"/>
      <c r="YV107" s="4"/>
      <c r="YW107" s="4"/>
      <c r="YX107" s="4"/>
      <c r="YY107" s="4"/>
      <c r="YZ107" s="4"/>
      <c r="ZA107" s="4"/>
      <c r="ZB107" s="4"/>
      <c r="ZC107" s="4"/>
      <c r="ZD107" s="4"/>
      <c r="ZE107" s="4"/>
      <c r="ZF107" s="4"/>
      <c r="ZG107" s="4"/>
      <c r="ZH107" s="4"/>
      <c r="ZI107" s="4"/>
      <c r="ZJ107" s="4"/>
      <c r="ZK107" s="4"/>
      <c r="ZL107" s="4"/>
      <c r="ZM107" s="4"/>
      <c r="ZN107" s="4"/>
      <c r="ZO107" s="4"/>
      <c r="ZP107" s="4"/>
      <c r="ZQ107" s="4"/>
      <c r="ZR107" s="4"/>
      <c r="ZS107" s="4"/>
      <c r="ZT107" s="4"/>
      <c r="ZU107" s="4"/>
      <c r="ZV107" s="4"/>
      <c r="ZW107" s="4"/>
      <c r="ZX107" s="4"/>
      <c r="ZY107" s="4"/>
      <c r="ZZ107" s="4"/>
      <c r="AAA107" s="4"/>
      <c r="AAB107" s="4"/>
      <c r="AAC107" s="4"/>
      <c r="AAD107" s="4"/>
      <c r="AAE107" s="4"/>
      <c r="AAF107" s="4"/>
      <c r="AAG107" s="4"/>
      <c r="AAH107" s="4"/>
      <c r="AAI107" s="4"/>
      <c r="AAJ107" s="4"/>
      <c r="AAK107" s="4"/>
      <c r="AAL107" s="4"/>
      <c r="AAM107" s="4"/>
      <c r="AAN107" s="4"/>
      <c r="AAO107" s="4"/>
      <c r="AAP107" s="4"/>
      <c r="AAQ107" s="4"/>
      <c r="AAR107" s="4"/>
      <c r="AAS107" s="4"/>
      <c r="AAT107" s="4"/>
      <c r="AAU107" s="4"/>
      <c r="AAV107" s="4"/>
      <c r="AAW107" s="4"/>
      <c r="AAX107" s="4"/>
      <c r="AAY107" s="4"/>
      <c r="AAZ107" s="4"/>
      <c r="ABA107" s="4"/>
      <c r="ABB107" s="4"/>
      <c r="ABC107" s="4"/>
      <c r="ABD107" s="4"/>
      <c r="ABE107" s="4"/>
      <c r="ABF107" s="4"/>
      <c r="ABG107" s="4"/>
      <c r="ABH107" s="4"/>
      <c r="ABI107" s="4"/>
      <c r="ABJ107" s="4"/>
      <c r="ABK107" s="4"/>
      <c r="ABL107" s="4"/>
      <c r="ABM107" s="4"/>
      <c r="ABN107" s="4"/>
      <c r="ABO107" s="4"/>
      <c r="ABP107" s="4"/>
      <c r="ABQ107" s="4"/>
      <c r="ABR107" s="4"/>
      <c r="ABS107" s="4"/>
      <c r="ABT107" s="4"/>
      <c r="ABU107" s="4"/>
      <c r="ABV107" s="4"/>
      <c r="ABW107" s="4"/>
      <c r="ABX107" s="4"/>
      <c r="ABY107" s="4"/>
      <c r="ABZ107" s="4"/>
      <c r="ACA107" s="4"/>
      <c r="ACB107" s="4"/>
      <c r="ACC107" s="4"/>
      <c r="ACD107" s="4"/>
      <c r="ACE107" s="4"/>
      <c r="ACF107" s="4"/>
      <c r="ACG107" s="4"/>
      <c r="ACH107" s="4"/>
      <c r="ACI107" s="4"/>
      <c r="ACJ107" s="4"/>
      <c r="ACK107" s="4"/>
      <c r="ACL107" s="4"/>
      <c r="ACM107" s="4"/>
      <c r="ACN107" s="4"/>
      <c r="ACO107" s="4"/>
      <c r="ACP107" s="4"/>
      <c r="ACQ107" s="4"/>
      <c r="ACR107" s="4"/>
      <c r="ACS107" s="4"/>
      <c r="ACT107" s="4"/>
      <c r="ACU107" s="4"/>
      <c r="ACV107" s="4"/>
      <c r="ACW107" s="4"/>
      <c r="ACX107" s="4"/>
      <c r="ACY107" s="4"/>
      <c r="ACZ107" s="4"/>
      <c r="ADA107" s="4"/>
      <c r="ADB107" s="4"/>
      <c r="ADC107" s="4"/>
      <c r="ADD107" s="4"/>
      <c r="ADE107" s="4"/>
      <c r="ADF107" s="4"/>
      <c r="ADG107" s="4"/>
      <c r="ADH107" s="4"/>
      <c r="ADI107" s="4"/>
      <c r="ADJ107" s="4"/>
      <c r="ADK107" s="4"/>
      <c r="ADL107" s="4"/>
      <c r="ADM107" s="4"/>
      <c r="ADN107" s="4"/>
      <c r="ADO107" s="4"/>
      <c r="ADP107" s="4"/>
      <c r="ADQ107" s="4"/>
      <c r="ADR107" s="4"/>
      <c r="ADS107" s="4"/>
      <c r="ADT107" s="4"/>
      <c r="ADU107" s="4"/>
      <c r="ADV107" s="4"/>
      <c r="ADW107" s="4"/>
      <c r="ADX107" s="4"/>
      <c r="ADY107" s="4"/>
      <c r="ADZ107" s="4"/>
      <c r="AEA107" s="4"/>
      <c r="AEB107" s="4"/>
      <c r="AEC107" s="4"/>
      <c r="AED107" s="4"/>
      <c r="AEE107" s="4"/>
      <c r="AEF107" s="4"/>
      <c r="AEG107" s="4"/>
      <c r="AEH107" s="4"/>
      <c r="AEI107" s="4"/>
      <c r="AEJ107" s="4"/>
      <c r="AEK107" s="4"/>
      <c r="AEL107" s="4"/>
      <c r="AEM107" s="4"/>
      <c r="AEN107" s="4"/>
      <c r="AEO107" s="4"/>
      <c r="AEP107" s="4"/>
      <c r="AEQ107" s="4"/>
      <c r="AER107" s="4"/>
      <c r="AES107" s="4"/>
      <c r="AET107" s="4"/>
      <c r="AEU107" s="4"/>
      <c r="AEV107" s="4"/>
      <c r="AEW107" s="4"/>
      <c r="AEX107" s="4"/>
      <c r="AEY107" s="4"/>
      <c r="AEZ107" s="4"/>
      <c r="AFA107" s="4"/>
      <c r="AFB107" s="4"/>
      <c r="AFC107" s="4"/>
      <c r="AFD107" s="4"/>
      <c r="AFE107" s="4"/>
      <c r="AFF107" s="4"/>
      <c r="AFG107" s="4"/>
      <c r="AFH107" s="4"/>
      <c r="AFI107" s="4"/>
      <c r="AFJ107" s="4"/>
      <c r="AFK107" s="4"/>
      <c r="AFL107" s="4"/>
      <c r="AFM107" s="4"/>
      <c r="AFN107" s="4"/>
      <c r="AFO107" s="4"/>
      <c r="AFP107" s="4"/>
      <c r="AFQ107" s="4"/>
      <c r="AFR107" s="4"/>
      <c r="AFS107" s="4"/>
      <c r="AFT107" s="4"/>
      <c r="AFU107" s="4"/>
      <c r="AFV107" s="4"/>
      <c r="AFW107" s="4"/>
      <c r="AFX107" s="4"/>
      <c r="AFY107" s="4"/>
      <c r="AFZ107" s="4"/>
      <c r="AGA107" s="4"/>
      <c r="AGB107" s="4"/>
      <c r="AGC107" s="4"/>
      <c r="AGD107" s="4"/>
      <c r="AGE107" s="4"/>
      <c r="AGF107" s="4"/>
      <c r="AGG107" s="4"/>
      <c r="AGH107" s="4"/>
      <c r="AGI107" s="4"/>
      <c r="AGJ107" s="4"/>
      <c r="AGK107" s="4"/>
      <c r="AGL107" s="4"/>
      <c r="AGM107" s="4"/>
      <c r="AGN107" s="4"/>
      <c r="AGO107" s="4"/>
      <c r="AGP107" s="4"/>
      <c r="AGQ107" s="4"/>
      <c r="AGR107" s="4"/>
      <c r="AGS107" s="4"/>
      <c r="AGT107" s="4"/>
      <c r="AGU107" s="4"/>
      <c r="AGV107" s="4"/>
      <c r="AGW107" s="4"/>
      <c r="AGX107" s="4"/>
      <c r="AGY107" s="4"/>
      <c r="AGZ107" s="4"/>
      <c r="AHA107" s="4"/>
      <c r="AHB107" s="4"/>
      <c r="AHC107" s="4"/>
      <c r="AHD107" s="4"/>
      <c r="AHE107" s="4"/>
      <c r="AHF107" s="4"/>
      <c r="AHG107" s="4"/>
      <c r="AHH107" s="4"/>
      <c r="AHI107" s="4"/>
      <c r="AHJ107" s="4"/>
      <c r="AHK107" s="4"/>
      <c r="AHL107" s="4"/>
      <c r="AHM107" s="4"/>
      <c r="AHN107" s="4"/>
      <c r="AHO107" s="4"/>
      <c r="AHP107" s="4"/>
      <c r="AHQ107" s="4"/>
      <c r="AHR107" s="4"/>
      <c r="AHS107" s="4"/>
      <c r="AHT107" s="4"/>
      <c r="AHU107" s="4"/>
      <c r="AHV107" s="4"/>
      <c r="AHW107" s="4"/>
      <c r="AHX107" s="4"/>
      <c r="AHY107" s="4"/>
      <c r="AHZ107" s="4"/>
      <c r="AIA107" s="4"/>
      <c r="AIB107" s="4"/>
      <c r="AIC107" s="4"/>
      <c r="AID107" s="4"/>
      <c r="AIE107" s="4"/>
      <c r="AIF107" s="4"/>
      <c r="AIG107" s="4"/>
      <c r="AIH107" s="4"/>
      <c r="AII107" s="4"/>
      <c r="AIJ107" s="4"/>
      <c r="AIK107" s="4"/>
      <c r="AIL107" s="4"/>
      <c r="AIM107" s="4"/>
      <c r="AIN107" s="4"/>
      <c r="AIO107" s="4"/>
      <c r="AIP107" s="4"/>
      <c r="AIQ107" s="4"/>
      <c r="AIR107" s="4"/>
      <c r="AIS107" s="4"/>
      <c r="AIT107" s="4"/>
      <c r="AIU107" s="4"/>
      <c r="AIV107" s="4"/>
      <c r="AIW107" s="4"/>
      <c r="AIX107" s="4"/>
      <c r="AIY107" s="4"/>
      <c r="AIZ107" s="4"/>
      <c r="AJA107" s="4"/>
      <c r="AJB107" s="4"/>
      <c r="AJC107" s="4"/>
      <c r="AJD107" s="4"/>
      <c r="AJE107" s="4"/>
      <c r="AJF107" s="4"/>
      <c r="AJG107" s="4"/>
      <c r="AJH107" s="4"/>
      <c r="AJI107" s="4"/>
      <c r="AJJ107" s="4"/>
      <c r="AJK107" s="4"/>
      <c r="AJL107" s="4"/>
      <c r="AJM107" s="4"/>
      <c r="AJN107" s="4"/>
      <c r="AJO107" s="4"/>
      <c r="AJP107" s="4"/>
      <c r="AJQ107" s="4"/>
      <c r="AJR107" s="4"/>
      <c r="AJS107" s="4"/>
      <c r="AJT107" s="4"/>
      <c r="AJU107" s="4"/>
      <c r="AJV107" s="4"/>
      <c r="AJW107" s="4"/>
      <c r="AJX107" s="4"/>
      <c r="AJY107" s="4"/>
      <c r="AJZ107" s="4"/>
      <c r="AKA107" s="4"/>
      <c r="AKB107" s="4"/>
      <c r="AKC107" s="4"/>
      <c r="AKD107" s="4"/>
      <c r="AKE107" s="4"/>
      <c r="AKF107" s="4"/>
      <c r="AKG107" s="4"/>
      <c r="AKH107" s="4"/>
      <c r="AKI107" s="4"/>
      <c r="AKJ107" s="4"/>
      <c r="AKK107" s="4"/>
      <c r="AKL107" s="4"/>
      <c r="AKM107" s="4"/>
      <c r="AKN107" s="4"/>
      <c r="AKO107" s="4"/>
      <c r="AKP107" s="4"/>
      <c r="AKQ107" s="4"/>
      <c r="AKR107" s="4"/>
      <c r="AKS107" s="4"/>
      <c r="AKT107" s="4"/>
      <c r="AKU107" s="4"/>
      <c r="AKV107" s="4"/>
      <c r="AKW107" s="4"/>
      <c r="AKX107" s="4"/>
      <c r="AKY107" s="4"/>
      <c r="AKZ107" s="4"/>
      <c r="ALA107" s="4"/>
      <c r="ALB107" s="4"/>
      <c r="ALC107" s="4"/>
      <c r="ALD107" s="4"/>
      <c r="ALE107" s="4"/>
      <c r="ALF107" s="4"/>
      <c r="ALG107" s="4"/>
      <c r="ALH107" s="4"/>
      <c r="ALI107" s="4"/>
      <c r="ALJ107" s="4"/>
      <c r="ALK107" s="4"/>
      <c r="ALL107" s="4"/>
      <c r="ALM107" s="4"/>
      <c r="ALN107" s="4"/>
      <c r="ALO107" s="4"/>
      <c r="ALP107" s="4"/>
      <c r="ALQ107" s="4"/>
      <c r="ALR107" s="4"/>
      <c r="ALS107" s="4"/>
      <c r="ALT107" s="4"/>
      <c r="ALU107" s="4"/>
      <c r="ALV107" s="4"/>
      <c r="ALW107" s="4"/>
      <c r="ALX107" s="4"/>
      <c r="ALY107" s="4"/>
      <c r="ALZ107" s="4"/>
      <c r="AMA107" s="4"/>
      <c r="AMB107" s="4"/>
      <c r="AMC107" s="4"/>
      <c r="AMD107" s="4"/>
      <c r="AME107" s="4"/>
      <c r="AMF107" s="4"/>
      <c r="AMG107" s="4"/>
      <c r="AMH107" s="4"/>
      <c r="AMI107" s="4"/>
      <c r="AMJ107" s="4"/>
      <c r="AMK107" s="4"/>
      <c r="AML107" s="4"/>
      <c r="AMM107" s="4"/>
      <c r="AMN107" s="4"/>
      <c r="AMO107" s="4"/>
      <c r="AMP107" s="4"/>
      <c r="AMQ107" s="4"/>
      <c r="AMR107" s="4"/>
      <c r="AMS107" s="4"/>
      <c r="AMT107" s="4"/>
      <c r="AMU107" s="4"/>
      <c r="AMV107" s="4"/>
      <c r="AMW107" s="4"/>
      <c r="AMX107" s="38"/>
      <c r="AMY107" s="38"/>
      <c r="AMZ107" s="38"/>
      <c r="ANA107" s="38"/>
      <c r="ANB107" s="38"/>
      <c r="ANC107" s="38"/>
      <c r="AND107" s="38"/>
      <c r="ANE107" s="38"/>
      <c r="ANF107" s="38"/>
      <c r="ANG107" s="38"/>
      <c r="ANK107" s="0"/>
      <c r="ANL107" s="0"/>
      <c r="ANM107" s="0"/>
      <c r="XFD107" s="0"/>
    </row>
    <row r="108" s="6" customFormat="true" ht="16.5" hidden="false" customHeight="true" outlineLevel="0" collapsed="false">
      <c r="A108" s="69" t="n">
        <v>53</v>
      </c>
      <c r="B108" s="69" t="n">
        <v>53</v>
      </c>
      <c r="C108" s="70" t="s">
        <v>63</v>
      </c>
      <c r="D108" s="71" t="n">
        <v>-0.015646</v>
      </c>
      <c r="E108" s="71" t="n">
        <v>-0.0677271</v>
      </c>
      <c r="F108" s="71" t="n">
        <v>0.920007828257232</v>
      </c>
      <c r="G108" s="71" t="n">
        <v>0.0640811</v>
      </c>
      <c r="H108" s="71" t="n">
        <v>0.200422</v>
      </c>
      <c r="I108" s="71" t="n">
        <v>1.30278346181467</v>
      </c>
      <c r="J108" s="71" t="n">
        <v>-0.0219665</v>
      </c>
      <c r="K108" s="71" t="n">
        <v>-0.140493</v>
      </c>
      <c r="L108" s="71" t="n">
        <v>0.850050516574181</v>
      </c>
      <c r="M108" s="71" t="n">
        <v>1.02682200454453</v>
      </c>
      <c r="N108" s="71" t="n">
        <v>0.992232226301428</v>
      </c>
      <c r="O108" s="71" t="n">
        <v>1.01884588358452</v>
      </c>
      <c r="P108" s="72" t="n">
        <v>1</v>
      </c>
      <c r="Q108" s="73" t="n">
        <v>3</v>
      </c>
      <c r="R108" s="73" t="n">
        <v>3</v>
      </c>
      <c r="S108" s="72" t="n">
        <v>23</v>
      </c>
      <c r="T108" s="72" t="n">
        <v>23</v>
      </c>
      <c r="U108" s="71" t="s">
        <v>64</v>
      </c>
      <c r="V108" s="71" t="n">
        <v>27.1</v>
      </c>
      <c r="W108" s="71" t="n">
        <v>24.9</v>
      </c>
      <c r="X108" s="70" t="s">
        <v>98</v>
      </c>
      <c r="Y108" s="74" t="n">
        <v>41919</v>
      </c>
      <c r="Z108" s="75" t="n">
        <v>41920</v>
      </c>
      <c r="AA108" s="70" t="s">
        <v>66</v>
      </c>
      <c r="AB108" s="71" t="s">
        <v>64</v>
      </c>
      <c r="AC108" s="71" t="s">
        <v>64</v>
      </c>
      <c r="AD108" s="71" t="n">
        <v>3</v>
      </c>
      <c r="AE108" s="72" t="s">
        <v>67</v>
      </c>
      <c r="AF108" s="72" t="n">
        <v>27</v>
      </c>
      <c r="AG108" s="72" t="s">
        <v>68</v>
      </c>
      <c r="AH108" s="72" t="n">
        <v>25</v>
      </c>
      <c r="AI108" s="72" t="s">
        <v>69</v>
      </c>
      <c r="AJ108" s="70" t="s">
        <v>70</v>
      </c>
      <c r="AK108" s="71" t="n">
        <v>27.1</v>
      </c>
      <c r="AL108" s="72" t="n">
        <v>2</v>
      </c>
      <c r="AM108" s="70" t="s">
        <v>98</v>
      </c>
      <c r="AN108" s="70" t="s">
        <v>71</v>
      </c>
      <c r="AO108" s="70"/>
      <c r="AP108" s="70"/>
      <c r="AQ108" s="70"/>
      <c r="AR108" s="70"/>
      <c r="AS108" s="70"/>
      <c r="AT108" s="70"/>
      <c r="AU108" s="70" t="n">
        <v>6</v>
      </c>
      <c r="AV108" s="77" t="n">
        <v>5</v>
      </c>
      <c r="AW108" s="77" t="n">
        <v>1</v>
      </c>
      <c r="AX108" s="78" t="s">
        <v>72</v>
      </c>
      <c r="AY108" s="79" t="n">
        <v>0</v>
      </c>
      <c r="AZ108" s="79" t="n">
        <v>0</v>
      </c>
      <c r="BA108" s="79" t="n">
        <v>0</v>
      </c>
      <c r="BB108" s="65"/>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5"/>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L108" s="4"/>
      <c r="OM108" s="4"/>
      <c r="ON108" s="4"/>
      <c r="OO108" s="4"/>
      <c r="OP108" s="4"/>
      <c r="OQ108" s="4"/>
      <c r="OR108" s="4"/>
      <c r="OS108" s="4"/>
      <c r="OT108" s="4"/>
      <c r="OU108" s="4"/>
      <c r="OV108" s="4"/>
      <c r="OW108" s="4"/>
      <c r="OX108" s="4"/>
      <c r="OY108" s="4"/>
      <c r="OZ108" s="4"/>
      <c r="PA108" s="4"/>
      <c r="PB108" s="4"/>
      <c r="PC108" s="4"/>
      <c r="PD108" s="4"/>
      <c r="PE108" s="4"/>
      <c r="PF108" s="4"/>
      <c r="PG108" s="4"/>
      <c r="PH108" s="4"/>
      <c r="PI108" s="4"/>
      <c r="PJ108" s="4"/>
      <c r="PK108" s="4"/>
      <c r="PL108" s="4"/>
      <c r="PM108" s="4"/>
      <c r="PN108" s="4"/>
      <c r="PO108" s="4"/>
      <c r="PP108" s="4"/>
      <c r="PQ108" s="4"/>
      <c r="PR108" s="4"/>
      <c r="PS108" s="4"/>
      <c r="PT108" s="4"/>
      <c r="PU108" s="4"/>
      <c r="PV108" s="4"/>
      <c r="PW108" s="4"/>
      <c r="PX108" s="4"/>
      <c r="PY108" s="4"/>
      <c r="PZ108" s="4"/>
      <c r="QA108" s="4"/>
      <c r="QB108" s="4"/>
      <c r="QC108" s="4"/>
      <c r="QD108" s="4"/>
      <c r="QE108" s="4"/>
      <c r="QF108" s="4"/>
      <c r="QG108" s="4"/>
      <c r="QH108" s="4"/>
      <c r="QI108" s="4"/>
      <c r="QJ108" s="4"/>
      <c r="QK108" s="4"/>
      <c r="QL108" s="4"/>
      <c r="QM108" s="4"/>
      <c r="QN108" s="4"/>
      <c r="QO108" s="4"/>
      <c r="QP108" s="4"/>
      <c r="QQ108" s="4"/>
      <c r="QR108" s="4"/>
      <c r="QS108" s="4"/>
      <c r="QT108" s="4"/>
      <c r="QU108" s="4"/>
      <c r="QV108" s="4"/>
      <c r="QW108" s="4"/>
      <c r="QX108" s="4"/>
      <c r="QY108" s="4"/>
      <c r="QZ108" s="4"/>
      <c r="RA108" s="4"/>
      <c r="RB108" s="4"/>
      <c r="RC108" s="4"/>
      <c r="RD108" s="4"/>
      <c r="RE108" s="4"/>
      <c r="RF108" s="4"/>
      <c r="RG108" s="4"/>
      <c r="RH108" s="4"/>
      <c r="RI108" s="4"/>
      <c r="RJ108" s="4"/>
      <c r="RK108" s="4"/>
      <c r="RL108" s="4"/>
      <c r="RM108" s="4"/>
      <c r="RN108" s="4"/>
      <c r="RO108" s="4"/>
      <c r="RP108" s="4"/>
      <c r="RQ108" s="4"/>
      <c r="RR108" s="4"/>
      <c r="RS108" s="4"/>
      <c r="RT108" s="4"/>
      <c r="RU108" s="4"/>
      <c r="RV108" s="4"/>
      <c r="RW108" s="4"/>
      <c r="RX108" s="4"/>
      <c r="RY108" s="4"/>
      <c r="RZ108" s="4"/>
      <c r="SA108" s="4"/>
      <c r="SB108" s="4"/>
      <c r="SC108" s="4"/>
      <c r="SD108" s="4"/>
      <c r="SE108" s="4"/>
      <c r="SF108" s="4"/>
      <c r="SG108" s="4"/>
      <c r="SH108" s="4"/>
      <c r="SI108" s="4"/>
      <c r="SJ108" s="4"/>
      <c r="SK108" s="4"/>
      <c r="SL108" s="4"/>
      <c r="SM108" s="4"/>
      <c r="SN108" s="4"/>
      <c r="SO108" s="4"/>
      <c r="SP108" s="4"/>
      <c r="SQ108" s="4"/>
      <c r="SR108" s="4"/>
      <c r="SS108" s="4"/>
      <c r="ST108" s="4"/>
      <c r="SU108" s="4"/>
      <c r="SV108" s="4"/>
      <c r="SW108" s="4"/>
      <c r="SX108" s="4"/>
      <c r="SY108" s="4"/>
      <c r="SZ108" s="4"/>
      <c r="TA108" s="4"/>
      <c r="TB108" s="4"/>
      <c r="TC108" s="4"/>
      <c r="TD108" s="4"/>
      <c r="TE108" s="4"/>
      <c r="TF108" s="4"/>
      <c r="TG108" s="4"/>
      <c r="TH108" s="4"/>
      <c r="TI108" s="4"/>
      <c r="TJ108" s="4"/>
      <c r="TK108" s="4"/>
      <c r="TL108" s="4"/>
      <c r="TM108" s="4"/>
      <c r="TN108" s="4"/>
      <c r="TO108" s="4"/>
      <c r="TP108" s="4"/>
      <c r="TQ108" s="4"/>
      <c r="TR108" s="4"/>
      <c r="TS108" s="4"/>
      <c r="TT108" s="4"/>
      <c r="TU108" s="4"/>
      <c r="TV108" s="4"/>
      <c r="TW108" s="4"/>
      <c r="TX108" s="4"/>
      <c r="TY108" s="4"/>
      <c r="TZ108" s="4"/>
      <c r="UA108" s="4"/>
      <c r="UB108" s="4"/>
      <c r="UC108" s="4"/>
      <c r="UD108" s="4"/>
      <c r="UE108" s="4"/>
      <c r="UF108" s="4"/>
      <c r="UG108" s="4"/>
      <c r="UH108" s="4"/>
      <c r="UI108" s="4"/>
      <c r="UJ108" s="4"/>
      <c r="UK108" s="4"/>
      <c r="UL108" s="4"/>
      <c r="UM108" s="4"/>
      <c r="UN108" s="4"/>
      <c r="UO108" s="4"/>
      <c r="UP108" s="4"/>
      <c r="UQ108" s="4"/>
      <c r="UR108" s="4"/>
      <c r="US108" s="4"/>
      <c r="UT108" s="4"/>
      <c r="UU108" s="4"/>
      <c r="UV108" s="4"/>
      <c r="UW108" s="4"/>
      <c r="UX108" s="4"/>
      <c r="UY108" s="4"/>
      <c r="UZ108" s="4"/>
      <c r="VA108" s="4"/>
      <c r="VB108" s="4"/>
      <c r="VC108" s="4"/>
      <c r="VD108" s="4"/>
      <c r="VE108" s="4"/>
      <c r="VF108" s="4"/>
      <c r="VG108" s="4"/>
      <c r="VH108" s="4"/>
      <c r="VI108" s="4"/>
      <c r="VJ108" s="4"/>
      <c r="VK108" s="4"/>
      <c r="VL108" s="4"/>
      <c r="VM108" s="4"/>
      <c r="VN108" s="4"/>
      <c r="VO108" s="4"/>
      <c r="VP108" s="4"/>
      <c r="VQ108" s="4"/>
      <c r="VR108" s="4"/>
      <c r="VS108" s="4"/>
      <c r="VT108" s="4"/>
      <c r="VU108" s="4"/>
      <c r="VV108" s="4"/>
      <c r="VW108" s="4"/>
      <c r="VX108" s="4"/>
      <c r="VY108" s="4"/>
      <c r="VZ108" s="4"/>
      <c r="WA108" s="4"/>
      <c r="WB108" s="4"/>
      <c r="WC108" s="4"/>
      <c r="WD108" s="4"/>
      <c r="WE108" s="4"/>
      <c r="WF108" s="4"/>
      <c r="WG108" s="4"/>
      <c r="WH108" s="4"/>
      <c r="WI108" s="4"/>
      <c r="WJ108" s="4"/>
      <c r="WK108" s="4"/>
      <c r="WL108" s="4"/>
      <c r="WM108" s="4"/>
      <c r="WN108" s="4"/>
      <c r="WO108" s="4"/>
      <c r="WP108" s="4"/>
      <c r="WQ108" s="4"/>
      <c r="WR108" s="4"/>
      <c r="WS108" s="4"/>
      <c r="WT108" s="4"/>
      <c r="WU108" s="4"/>
      <c r="WV108" s="4"/>
      <c r="WW108" s="4"/>
      <c r="WX108" s="4"/>
      <c r="WY108" s="4"/>
      <c r="WZ108" s="4"/>
      <c r="XA108" s="4"/>
      <c r="XB108" s="4"/>
      <c r="XC108" s="4"/>
      <c r="XD108" s="4"/>
      <c r="XE108" s="4"/>
      <c r="XF108" s="4"/>
      <c r="XG108" s="4"/>
      <c r="XH108" s="4"/>
      <c r="XI108" s="4"/>
      <c r="XJ108" s="4"/>
      <c r="XK108" s="4"/>
      <c r="XL108" s="4"/>
      <c r="XM108" s="4"/>
      <c r="XN108" s="4"/>
      <c r="XO108" s="4"/>
      <c r="XP108" s="4"/>
      <c r="XQ108" s="4"/>
      <c r="XR108" s="4"/>
      <c r="XS108" s="4"/>
      <c r="XT108" s="4"/>
      <c r="XU108" s="4"/>
      <c r="XV108" s="4"/>
      <c r="XW108" s="4"/>
      <c r="XX108" s="4"/>
      <c r="XY108" s="4"/>
      <c r="XZ108" s="4"/>
      <c r="YA108" s="4"/>
      <c r="YB108" s="4"/>
      <c r="YC108" s="4"/>
      <c r="YD108" s="4"/>
      <c r="YE108" s="4"/>
      <c r="YF108" s="4"/>
      <c r="YG108" s="4"/>
      <c r="YH108" s="4"/>
      <c r="YI108" s="4"/>
      <c r="YJ108" s="4"/>
      <c r="YK108" s="4"/>
      <c r="YL108" s="4"/>
      <c r="YM108" s="4"/>
      <c r="YN108" s="4"/>
      <c r="YO108" s="4"/>
      <c r="YP108" s="4"/>
      <c r="YQ108" s="4"/>
      <c r="YR108" s="4"/>
      <c r="YS108" s="4"/>
      <c r="YT108" s="4"/>
      <c r="YU108" s="4"/>
      <c r="YV108" s="4"/>
      <c r="YW108" s="4"/>
      <c r="YX108" s="4"/>
      <c r="YY108" s="4"/>
      <c r="YZ108" s="4"/>
      <c r="ZA108" s="4"/>
      <c r="ZB108" s="4"/>
      <c r="ZC108" s="4"/>
      <c r="ZD108" s="4"/>
      <c r="ZE108" s="4"/>
      <c r="ZF108" s="4"/>
      <c r="ZG108" s="4"/>
      <c r="ZH108" s="4"/>
      <c r="ZI108" s="4"/>
      <c r="ZJ108" s="4"/>
      <c r="ZK108" s="4"/>
      <c r="ZL108" s="4"/>
      <c r="ZM108" s="4"/>
      <c r="ZN108" s="4"/>
      <c r="ZO108" s="4"/>
      <c r="ZP108" s="4"/>
      <c r="ZQ108" s="4"/>
      <c r="ZR108" s="4"/>
      <c r="ZS108" s="4"/>
      <c r="ZT108" s="4"/>
      <c r="ZU108" s="4"/>
      <c r="ZV108" s="4"/>
      <c r="ZW108" s="4"/>
      <c r="ZX108" s="4"/>
      <c r="ZY108" s="4"/>
      <c r="ZZ108" s="4"/>
      <c r="AAA108" s="4"/>
      <c r="AAB108" s="4"/>
      <c r="AAC108" s="4"/>
      <c r="AAD108" s="4"/>
      <c r="AAE108" s="4"/>
      <c r="AAF108" s="4"/>
      <c r="AAG108" s="4"/>
      <c r="AAH108" s="4"/>
      <c r="AAI108" s="4"/>
      <c r="AAJ108" s="4"/>
      <c r="AAK108" s="4"/>
      <c r="AAL108" s="4"/>
      <c r="AAM108" s="4"/>
      <c r="AAN108" s="4"/>
      <c r="AAO108" s="4"/>
      <c r="AAP108" s="4"/>
      <c r="AAQ108" s="4"/>
      <c r="AAR108" s="4"/>
      <c r="AAS108" s="4"/>
      <c r="AAT108" s="4"/>
      <c r="AAU108" s="4"/>
      <c r="AAV108" s="4"/>
      <c r="AAW108" s="4"/>
      <c r="AAX108" s="4"/>
      <c r="AAY108" s="4"/>
      <c r="AAZ108" s="4"/>
      <c r="ABA108" s="4"/>
      <c r="ABB108" s="4"/>
      <c r="ABC108" s="4"/>
      <c r="ABD108" s="4"/>
      <c r="ABE108" s="4"/>
      <c r="ABF108" s="4"/>
      <c r="ABG108" s="4"/>
      <c r="ABH108" s="4"/>
      <c r="ABI108" s="4"/>
      <c r="ABJ108" s="4"/>
      <c r="ABK108" s="4"/>
      <c r="ABL108" s="4"/>
      <c r="ABM108" s="4"/>
      <c r="ABN108" s="4"/>
      <c r="ABO108" s="4"/>
      <c r="ABP108" s="4"/>
      <c r="ABQ108" s="4"/>
      <c r="ABR108" s="4"/>
      <c r="ABS108" s="4"/>
      <c r="ABT108" s="4"/>
      <c r="ABU108" s="4"/>
      <c r="ABV108" s="4"/>
      <c r="ABW108" s="4"/>
      <c r="ABX108" s="4"/>
      <c r="ABY108" s="4"/>
      <c r="ABZ108" s="4"/>
      <c r="ACA108" s="4"/>
      <c r="ACB108" s="4"/>
      <c r="ACC108" s="4"/>
      <c r="ACD108" s="4"/>
      <c r="ACE108" s="4"/>
      <c r="ACF108" s="4"/>
      <c r="ACG108" s="4"/>
      <c r="ACH108" s="4"/>
      <c r="ACI108" s="4"/>
      <c r="ACJ108" s="4"/>
      <c r="ACK108" s="4"/>
      <c r="ACL108" s="4"/>
      <c r="ACM108" s="4"/>
      <c r="ACN108" s="4"/>
      <c r="ACO108" s="4"/>
      <c r="ACP108" s="4"/>
      <c r="ACQ108" s="4"/>
      <c r="ACR108" s="4"/>
      <c r="ACS108" s="4"/>
      <c r="ACT108" s="4"/>
      <c r="ACU108" s="4"/>
      <c r="ACV108" s="4"/>
      <c r="ACW108" s="4"/>
      <c r="ACX108" s="4"/>
      <c r="ACY108" s="4"/>
      <c r="ACZ108" s="4"/>
      <c r="ADA108" s="4"/>
      <c r="ADB108" s="4"/>
      <c r="ADC108" s="4"/>
      <c r="ADD108" s="4"/>
      <c r="ADE108" s="4"/>
      <c r="ADF108" s="4"/>
      <c r="ADG108" s="4"/>
      <c r="ADH108" s="4"/>
      <c r="ADI108" s="4"/>
      <c r="ADJ108" s="4"/>
      <c r="ADK108" s="4"/>
      <c r="ADL108" s="4"/>
      <c r="ADM108" s="4"/>
      <c r="ADN108" s="4"/>
      <c r="ADO108" s="4"/>
      <c r="ADP108" s="4"/>
      <c r="ADQ108" s="4"/>
      <c r="ADR108" s="4"/>
      <c r="ADS108" s="4"/>
      <c r="ADT108" s="4"/>
      <c r="ADU108" s="4"/>
      <c r="ADV108" s="4"/>
      <c r="ADW108" s="4"/>
      <c r="ADX108" s="4"/>
      <c r="ADY108" s="4"/>
      <c r="ADZ108" s="4"/>
      <c r="AEA108" s="4"/>
      <c r="AEB108" s="4"/>
      <c r="AEC108" s="4"/>
      <c r="AED108" s="4"/>
      <c r="AEE108" s="4"/>
      <c r="AEF108" s="4"/>
      <c r="AEG108" s="4"/>
      <c r="AEH108" s="4"/>
      <c r="AEI108" s="4"/>
      <c r="AEJ108" s="4"/>
      <c r="AEK108" s="4"/>
      <c r="AEL108" s="4"/>
      <c r="AEM108" s="4"/>
      <c r="AEN108" s="4"/>
      <c r="AEO108" s="4"/>
      <c r="AEP108" s="4"/>
      <c r="AEQ108" s="4"/>
      <c r="AER108" s="4"/>
      <c r="AES108" s="4"/>
      <c r="AET108" s="4"/>
      <c r="AEU108" s="4"/>
      <c r="AEV108" s="4"/>
      <c r="AEW108" s="4"/>
      <c r="AEX108" s="4"/>
      <c r="AEY108" s="4"/>
      <c r="AEZ108" s="4"/>
      <c r="AFA108" s="4"/>
      <c r="AFB108" s="4"/>
      <c r="AFC108" s="4"/>
      <c r="AFD108" s="4"/>
      <c r="AFE108" s="4"/>
      <c r="AFF108" s="4"/>
      <c r="AFG108" s="4"/>
      <c r="AFH108" s="4"/>
      <c r="AFI108" s="4"/>
      <c r="AFJ108" s="4"/>
      <c r="AFK108" s="4"/>
      <c r="AFL108" s="4"/>
      <c r="AFM108" s="4"/>
      <c r="AFN108" s="4"/>
      <c r="AFO108" s="4"/>
      <c r="AFP108" s="4"/>
      <c r="AFQ108" s="4"/>
      <c r="AFR108" s="4"/>
      <c r="AFS108" s="4"/>
      <c r="AFT108" s="4"/>
      <c r="AFU108" s="4"/>
      <c r="AFV108" s="4"/>
      <c r="AFW108" s="4"/>
      <c r="AFX108" s="4"/>
      <c r="AFY108" s="4"/>
      <c r="AFZ108" s="4"/>
      <c r="AGA108" s="4"/>
      <c r="AGB108" s="4"/>
      <c r="AGC108" s="4"/>
      <c r="AGD108" s="4"/>
      <c r="AGE108" s="4"/>
      <c r="AGF108" s="4"/>
      <c r="AGG108" s="4"/>
      <c r="AGH108" s="4"/>
      <c r="AGI108" s="4"/>
      <c r="AGJ108" s="4"/>
      <c r="AGK108" s="4"/>
      <c r="AGL108" s="4"/>
      <c r="AGM108" s="4"/>
      <c r="AGN108" s="4"/>
      <c r="AGO108" s="4"/>
      <c r="AGP108" s="4"/>
      <c r="AGQ108" s="4"/>
      <c r="AGR108" s="4"/>
      <c r="AGS108" s="4"/>
      <c r="AGT108" s="4"/>
      <c r="AGU108" s="4"/>
      <c r="AGV108" s="4"/>
      <c r="AGW108" s="4"/>
      <c r="AGX108" s="4"/>
      <c r="AGY108" s="4"/>
      <c r="AGZ108" s="4"/>
      <c r="AHA108" s="4"/>
      <c r="AHB108" s="4"/>
      <c r="AHC108" s="4"/>
      <c r="AHD108" s="4"/>
      <c r="AHE108" s="4"/>
      <c r="AHF108" s="4"/>
      <c r="AHG108" s="4"/>
      <c r="AHH108" s="4"/>
      <c r="AHI108" s="4"/>
      <c r="AHJ108" s="4"/>
      <c r="AHK108" s="4"/>
      <c r="AHL108" s="4"/>
      <c r="AHM108" s="4"/>
      <c r="AHN108" s="4"/>
      <c r="AHO108" s="4"/>
      <c r="AHP108" s="4"/>
      <c r="AHQ108" s="4"/>
      <c r="AHR108" s="4"/>
      <c r="AHS108" s="4"/>
      <c r="AHT108" s="4"/>
      <c r="AHU108" s="4"/>
      <c r="AHV108" s="4"/>
      <c r="AHW108" s="4"/>
      <c r="AHX108" s="4"/>
      <c r="AHY108" s="4"/>
      <c r="AHZ108" s="4"/>
      <c r="AIA108" s="4"/>
      <c r="AIB108" s="4"/>
      <c r="AIC108" s="4"/>
      <c r="AID108" s="4"/>
      <c r="AIE108" s="4"/>
      <c r="AIF108" s="4"/>
      <c r="AIG108" s="4"/>
      <c r="AIH108" s="4"/>
      <c r="AII108" s="4"/>
      <c r="AIJ108" s="4"/>
      <c r="AIK108" s="4"/>
      <c r="AIL108" s="4"/>
      <c r="AIM108" s="4"/>
      <c r="AIN108" s="4"/>
      <c r="AIO108" s="4"/>
      <c r="AIP108" s="4"/>
      <c r="AIQ108" s="4"/>
      <c r="AIR108" s="4"/>
      <c r="AIS108" s="4"/>
      <c r="AIT108" s="4"/>
      <c r="AIU108" s="4"/>
      <c r="AIV108" s="4"/>
      <c r="AIW108" s="4"/>
      <c r="AIX108" s="4"/>
      <c r="AIY108" s="4"/>
      <c r="AIZ108" s="4"/>
      <c r="AJA108" s="4"/>
      <c r="AJB108" s="4"/>
      <c r="AJC108" s="4"/>
      <c r="AJD108" s="4"/>
      <c r="AJE108" s="4"/>
      <c r="AJF108" s="4"/>
      <c r="AJG108" s="4"/>
      <c r="AJH108" s="4"/>
      <c r="AJI108" s="4"/>
      <c r="AJJ108" s="4"/>
      <c r="AJK108" s="4"/>
      <c r="AJL108" s="4"/>
      <c r="AJM108" s="4"/>
      <c r="AJN108" s="4"/>
      <c r="AJO108" s="4"/>
      <c r="AJP108" s="4"/>
      <c r="AJQ108" s="4"/>
      <c r="AJR108" s="4"/>
      <c r="AJS108" s="4"/>
      <c r="AJT108" s="4"/>
      <c r="AJU108" s="4"/>
      <c r="AJV108" s="4"/>
      <c r="AJW108" s="4"/>
      <c r="AJX108" s="4"/>
      <c r="AJY108" s="4"/>
      <c r="AJZ108" s="4"/>
      <c r="AKA108" s="4"/>
      <c r="AKB108" s="4"/>
      <c r="AKC108" s="4"/>
      <c r="AKD108" s="4"/>
      <c r="AKE108" s="4"/>
      <c r="AKF108" s="4"/>
      <c r="AKG108" s="4"/>
      <c r="AKH108" s="4"/>
      <c r="AKI108" s="4"/>
      <c r="AKJ108" s="4"/>
      <c r="AKK108" s="4"/>
      <c r="AKL108" s="4"/>
      <c r="AKM108" s="4"/>
      <c r="AKN108" s="4"/>
      <c r="AKO108" s="4"/>
      <c r="AKP108" s="4"/>
      <c r="AKQ108" s="4"/>
      <c r="AKR108" s="4"/>
      <c r="AKS108" s="4"/>
      <c r="AKT108" s="4"/>
      <c r="AKU108" s="4"/>
      <c r="AKV108" s="4"/>
      <c r="AKW108" s="4"/>
      <c r="AKX108" s="4"/>
      <c r="AKY108" s="4"/>
      <c r="AKZ108" s="4"/>
      <c r="ALA108" s="4"/>
      <c r="ALB108" s="4"/>
      <c r="ALC108" s="4"/>
      <c r="ALD108" s="4"/>
      <c r="ALE108" s="4"/>
      <c r="ALF108" s="4"/>
      <c r="ALG108" s="4"/>
      <c r="ALH108" s="4"/>
      <c r="ALI108" s="4"/>
      <c r="ALJ108" s="4"/>
      <c r="ALK108" s="4"/>
      <c r="ALL108" s="4"/>
      <c r="ALM108" s="4"/>
      <c r="ALN108" s="4"/>
      <c r="ALO108" s="4"/>
      <c r="ALP108" s="4"/>
      <c r="ALQ108" s="4"/>
      <c r="ALR108" s="4"/>
      <c r="ALS108" s="4"/>
      <c r="ALT108" s="4"/>
      <c r="ALU108" s="4"/>
      <c r="ALV108" s="4"/>
      <c r="ALW108" s="4"/>
      <c r="ALX108" s="4"/>
      <c r="ALY108" s="4"/>
      <c r="ALZ108" s="4"/>
      <c r="AMA108" s="4"/>
      <c r="AMB108" s="4"/>
      <c r="AMC108" s="4"/>
      <c r="AMD108" s="4"/>
      <c r="AME108" s="4"/>
      <c r="AMF108" s="4"/>
      <c r="AMG108" s="4"/>
      <c r="AMH108" s="4"/>
      <c r="AMI108" s="4"/>
      <c r="AMJ108" s="4"/>
      <c r="AMK108" s="4"/>
      <c r="AML108" s="4"/>
      <c r="AMM108" s="4"/>
      <c r="AMN108" s="4"/>
      <c r="AMO108" s="4"/>
      <c r="AMP108" s="4"/>
      <c r="AMQ108" s="4"/>
      <c r="AMR108" s="4"/>
      <c r="AMS108" s="4"/>
      <c r="AMT108" s="4"/>
      <c r="AMU108" s="4"/>
      <c r="AMV108" s="4"/>
      <c r="AMW108" s="4"/>
      <c r="AMX108" s="38"/>
      <c r="AMY108" s="38"/>
      <c r="AMZ108" s="38"/>
      <c r="ANA108" s="38"/>
      <c r="ANB108" s="38"/>
      <c r="ANC108" s="38"/>
      <c r="AND108" s="38"/>
      <c r="ANE108" s="38"/>
      <c r="ANF108" s="38"/>
      <c r="ANG108" s="38"/>
      <c r="ANK108" s="0"/>
      <c r="ANL108" s="0"/>
      <c r="ANM108" s="0"/>
      <c r="XFD108" s="0"/>
    </row>
    <row r="109" s="6" customFormat="true" ht="16.5" hidden="false" customHeight="true" outlineLevel="0" collapsed="false">
      <c r="A109" s="69" t="n">
        <v>54</v>
      </c>
      <c r="B109" s="69" t="n">
        <v>54</v>
      </c>
      <c r="C109" s="70" t="s">
        <v>63</v>
      </c>
      <c r="D109" s="71" t="n">
        <v>-0.0143</v>
      </c>
      <c r="E109" s="71" t="n">
        <v>-0.0229883</v>
      </c>
      <c r="F109" s="71" t="n">
        <v>0.963398347564265</v>
      </c>
      <c r="G109" s="71" t="n">
        <v>0.0708151</v>
      </c>
      <c r="H109" s="71" t="n">
        <v>0.110655</v>
      </c>
      <c r="I109" s="71" t="n">
        <v>1.19897868671103</v>
      </c>
      <c r="J109" s="71" t="n">
        <v>-0.014488</v>
      </c>
      <c r="K109" s="71" t="n">
        <v>-0.0386196</v>
      </c>
      <c r="L109" s="71" t="n">
        <v>0.948277972282816</v>
      </c>
      <c r="M109" s="71" t="n">
        <v>1.0429227415741</v>
      </c>
      <c r="N109" s="71" t="n">
        <v>1.05026981728348</v>
      </c>
      <c r="O109" s="71" t="n">
        <v>1.09535027723381</v>
      </c>
      <c r="P109" s="72" t="n">
        <v>1</v>
      </c>
      <c r="Q109" s="73" t="n">
        <v>3</v>
      </c>
      <c r="R109" s="73" t="n">
        <v>3</v>
      </c>
      <c r="S109" s="72" t="n">
        <v>23</v>
      </c>
      <c r="T109" s="72" t="n">
        <v>23</v>
      </c>
      <c r="U109" s="71" t="s">
        <v>64</v>
      </c>
      <c r="V109" s="71" t="n">
        <v>19.6</v>
      </c>
      <c r="W109" s="71" t="n">
        <v>17.2</v>
      </c>
      <c r="X109" s="70" t="s">
        <v>87</v>
      </c>
      <c r="Y109" s="74" t="n">
        <v>41917</v>
      </c>
      <c r="Z109" s="75" t="n">
        <v>41919</v>
      </c>
      <c r="AA109" s="70" t="s">
        <v>66</v>
      </c>
      <c r="AB109" s="71" t="s">
        <v>64</v>
      </c>
      <c r="AC109" s="71" t="s">
        <v>64</v>
      </c>
      <c r="AD109" s="71" t="n">
        <v>3</v>
      </c>
      <c r="AE109" s="72" t="s">
        <v>67</v>
      </c>
      <c r="AF109" s="72" t="n">
        <v>27</v>
      </c>
      <c r="AG109" s="72" t="s">
        <v>68</v>
      </c>
      <c r="AH109" s="72" t="n">
        <v>25</v>
      </c>
      <c r="AI109" s="72" t="s">
        <v>69</v>
      </c>
      <c r="AJ109" s="70" t="s">
        <v>70</v>
      </c>
      <c r="AK109" s="71" t="n">
        <v>19.6</v>
      </c>
      <c r="AL109" s="72" t="n">
        <v>1</v>
      </c>
      <c r="AM109" s="70" t="s">
        <v>87</v>
      </c>
      <c r="AN109" s="70"/>
      <c r="AO109" s="70"/>
      <c r="AP109" s="70"/>
      <c r="AQ109" s="70"/>
      <c r="AR109" s="70"/>
      <c r="AS109" s="70" t="s">
        <v>71</v>
      </c>
      <c r="AT109" s="70"/>
      <c r="AU109" s="70" t="n">
        <v>5</v>
      </c>
      <c r="AV109" s="77" t="n">
        <v>3</v>
      </c>
      <c r="AW109" s="77" t="n">
        <v>2</v>
      </c>
      <c r="AX109" s="78" t="s">
        <v>72</v>
      </c>
      <c r="AY109" s="79" t="n">
        <v>0</v>
      </c>
      <c r="AZ109" s="79" t="n">
        <v>0</v>
      </c>
      <c r="BA109" s="79" t="n">
        <v>0</v>
      </c>
      <c r="BB109" s="65"/>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5"/>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L109" s="4"/>
      <c r="OM109" s="4"/>
      <c r="ON109" s="4"/>
      <c r="OO109" s="4"/>
      <c r="OP109" s="4"/>
      <c r="OQ109" s="4"/>
      <c r="OR109" s="4"/>
      <c r="OS109" s="4"/>
      <c r="OT109" s="4"/>
      <c r="OU109" s="4"/>
      <c r="OV109" s="4"/>
      <c r="OW109" s="4"/>
      <c r="OX109" s="4"/>
      <c r="OY109" s="4"/>
      <c r="OZ109" s="4"/>
      <c r="PA109" s="4"/>
      <c r="PB109" s="4"/>
      <c r="PC109" s="4"/>
      <c r="PD109" s="4"/>
      <c r="PE109" s="4"/>
      <c r="PF109" s="4"/>
      <c r="PG109" s="4"/>
      <c r="PH109" s="4"/>
      <c r="PI109" s="4"/>
      <c r="PJ109" s="4"/>
      <c r="PK109" s="4"/>
      <c r="PL109" s="4"/>
      <c r="PM109" s="4"/>
      <c r="PN109" s="4"/>
      <c r="PO109" s="4"/>
      <c r="PP109" s="4"/>
      <c r="PQ109" s="4"/>
      <c r="PR109" s="4"/>
      <c r="PS109" s="4"/>
      <c r="PT109" s="4"/>
      <c r="PU109" s="4"/>
      <c r="PV109" s="4"/>
      <c r="PW109" s="4"/>
      <c r="PX109" s="4"/>
      <c r="PY109" s="4"/>
      <c r="PZ109" s="4"/>
      <c r="QA109" s="4"/>
      <c r="QB109" s="4"/>
      <c r="QC109" s="4"/>
      <c r="QD109" s="4"/>
      <c r="QE109" s="4"/>
      <c r="QF109" s="4"/>
      <c r="QG109" s="4"/>
      <c r="QH109" s="4"/>
      <c r="QI109" s="4"/>
      <c r="QJ109" s="4"/>
      <c r="QK109" s="4"/>
      <c r="QL109" s="4"/>
      <c r="QM109" s="4"/>
      <c r="QN109" s="4"/>
      <c r="QO109" s="4"/>
      <c r="QP109" s="4"/>
      <c r="QQ109" s="4"/>
      <c r="QR109" s="4"/>
      <c r="QS109" s="4"/>
      <c r="QT109" s="4"/>
      <c r="QU109" s="4"/>
      <c r="QV109" s="4"/>
      <c r="QW109" s="4"/>
      <c r="QX109" s="4"/>
      <c r="QY109" s="4"/>
      <c r="QZ109" s="4"/>
      <c r="RA109" s="4"/>
      <c r="RB109" s="4"/>
      <c r="RC109" s="4"/>
      <c r="RD109" s="4"/>
      <c r="RE109" s="4"/>
      <c r="RF109" s="4"/>
      <c r="RG109" s="4"/>
      <c r="RH109" s="4"/>
      <c r="RI109" s="4"/>
      <c r="RJ109" s="4"/>
      <c r="RK109" s="4"/>
      <c r="RL109" s="4"/>
      <c r="RM109" s="4"/>
      <c r="RN109" s="4"/>
      <c r="RO109" s="4"/>
      <c r="RP109" s="4"/>
      <c r="RQ109" s="4"/>
      <c r="RR109" s="4"/>
      <c r="RS109" s="4"/>
      <c r="RT109" s="4"/>
      <c r="RU109" s="4"/>
      <c r="RV109" s="4"/>
      <c r="RW109" s="4"/>
      <c r="RX109" s="4"/>
      <c r="RY109" s="4"/>
      <c r="RZ109" s="4"/>
      <c r="SA109" s="4"/>
      <c r="SB109" s="4"/>
      <c r="SC109" s="4"/>
      <c r="SD109" s="4"/>
      <c r="SE109" s="4"/>
      <c r="SF109" s="4"/>
      <c r="SG109" s="4"/>
      <c r="SH109" s="4"/>
      <c r="SI109" s="4"/>
      <c r="SJ109" s="4"/>
      <c r="SK109" s="4"/>
      <c r="SL109" s="4"/>
      <c r="SM109" s="4"/>
      <c r="SN109" s="4"/>
      <c r="SO109" s="4"/>
      <c r="SP109" s="4"/>
      <c r="SQ109" s="4"/>
      <c r="SR109" s="4"/>
      <c r="SS109" s="4"/>
      <c r="ST109" s="4"/>
      <c r="SU109" s="4"/>
      <c r="SV109" s="4"/>
      <c r="SW109" s="4"/>
      <c r="SX109" s="4"/>
      <c r="SY109" s="4"/>
      <c r="SZ109" s="4"/>
      <c r="TA109" s="4"/>
      <c r="TB109" s="4"/>
      <c r="TC109" s="4"/>
      <c r="TD109" s="4"/>
      <c r="TE109" s="4"/>
      <c r="TF109" s="4"/>
      <c r="TG109" s="4"/>
      <c r="TH109" s="4"/>
      <c r="TI109" s="4"/>
      <c r="TJ109" s="4"/>
      <c r="TK109" s="4"/>
      <c r="TL109" s="4"/>
      <c r="TM109" s="4"/>
      <c r="TN109" s="4"/>
      <c r="TO109" s="4"/>
      <c r="TP109" s="4"/>
      <c r="TQ109" s="4"/>
      <c r="TR109" s="4"/>
      <c r="TS109" s="4"/>
      <c r="TT109" s="4"/>
      <c r="TU109" s="4"/>
      <c r="TV109" s="4"/>
      <c r="TW109" s="4"/>
      <c r="TX109" s="4"/>
      <c r="TY109" s="4"/>
      <c r="TZ109" s="4"/>
      <c r="UA109" s="4"/>
      <c r="UB109" s="4"/>
      <c r="UC109" s="4"/>
      <c r="UD109" s="4"/>
      <c r="UE109" s="4"/>
      <c r="UF109" s="4"/>
      <c r="UG109" s="4"/>
      <c r="UH109" s="4"/>
      <c r="UI109" s="4"/>
      <c r="UJ109" s="4"/>
      <c r="UK109" s="4"/>
      <c r="UL109" s="4"/>
      <c r="UM109" s="4"/>
      <c r="UN109" s="4"/>
      <c r="UO109" s="4"/>
      <c r="UP109" s="4"/>
      <c r="UQ109" s="4"/>
      <c r="UR109" s="4"/>
      <c r="US109" s="4"/>
      <c r="UT109" s="4"/>
      <c r="UU109" s="4"/>
      <c r="UV109" s="4"/>
      <c r="UW109" s="4"/>
      <c r="UX109" s="4"/>
      <c r="UY109" s="4"/>
      <c r="UZ109" s="4"/>
      <c r="VA109" s="4"/>
      <c r="VB109" s="4"/>
      <c r="VC109" s="4"/>
      <c r="VD109" s="4"/>
      <c r="VE109" s="4"/>
      <c r="VF109" s="4"/>
      <c r="VG109" s="4"/>
      <c r="VH109" s="4"/>
      <c r="VI109" s="4"/>
      <c r="VJ109" s="4"/>
      <c r="VK109" s="4"/>
      <c r="VL109" s="4"/>
      <c r="VM109" s="4"/>
      <c r="VN109" s="4"/>
      <c r="VO109" s="4"/>
      <c r="VP109" s="4"/>
      <c r="VQ109" s="4"/>
      <c r="VR109" s="4"/>
      <c r="VS109" s="4"/>
      <c r="VT109" s="4"/>
      <c r="VU109" s="4"/>
      <c r="VV109" s="4"/>
      <c r="VW109" s="4"/>
      <c r="VX109" s="4"/>
      <c r="VY109" s="4"/>
      <c r="VZ109" s="4"/>
      <c r="WA109" s="4"/>
      <c r="WB109" s="4"/>
      <c r="WC109" s="4"/>
      <c r="WD109" s="4"/>
      <c r="WE109" s="4"/>
      <c r="WF109" s="4"/>
      <c r="WG109" s="4"/>
      <c r="WH109" s="4"/>
      <c r="WI109" s="4"/>
      <c r="WJ109" s="4"/>
      <c r="WK109" s="4"/>
      <c r="WL109" s="4"/>
      <c r="WM109" s="4"/>
      <c r="WN109" s="4"/>
      <c r="WO109" s="4"/>
      <c r="WP109" s="4"/>
      <c r="WQ109" s="4"/>
      <c r="WR109" s="4"/>
      <c r="WS109" s="4"/>
      <c r="WT109" s="4"/>
      <c r="WU109" s="4"/>
      <c r="WV109" s="4"/>
      <c r="WW109" s="4"/>
      <c r="WX109" s="4"/>
      <c r="WY109" s="4"/>
      <c r="WZ109" s="4"/>
      <c r="XA109" s="4"/>
      <c r="XB109" s="4"/>
      <c r="XC109" s="4"/>
      <c r="XD109" s="4"/>
      <c r="XE109" s="4"/>
      <c r="XF109" s="4"/>
      <c r="XG109" s="4"/>
      <c r="XH109" s="4"/>
      <c r="XI109" s="4"/>
      <c r="XJ109" s="4"/>
      <c r="XK109" s="4"/>
      <c r="XL109" s="4"/>
      <c r="XM109" s="4"/>
      <c r="XN109" s="4"/>
      <c r="XO109" s="4"/>
      <c r="XP109" s="4"/>
      <c r="XQ109" s="4"/>
      <c r="XR109" s="4"/>
      <c r="XS109" s="4"/>
      <c r="XT109" s="4"/>
      <c r="XU109" s="4"/>
      <c r="XV109" s="4"/>
      <c r="XW109" s="4"/>
      <c r="XX109" s="4"/>
      <c r="XY109" s="4"/>
      <c r="XZ109" s="4"/>
      <c r="YA109" s="4"/>
      <c r="YB109" s="4"/>
      <c r="YC109" s="4"/>
      <c r="YD109" s="4"/>
      <c r="YE109" s="4"/>
      <c r="YF109" s="4"/>
      <c r="YG109" s="4"/>
      <c r="YH109" s="4"/>
      <c r="YI109" s="4"/>
      <c r="YJ109" s="4"/>
      <c r="YK109" s="4"/>
      <c r="YL109" s="4"/>
      <c r="YM109" s="4"/>
      <c r="YN109" s="4"/>
      <c r="YO109" s="4"/>
      <c r="YP109" s="4"/>
      <c r="YQ109" s="4"/>
      <c r="YR109" s="4"/>
      <c r="YS109" s="4"/>
      <c r="YT109" s="4"/>
      <c r="YU109" s="4"/>
      <c r="YV109" s="4"/>
      <c r="YW109" s="4"/>
      <c r="YX109" s="4"/>
      <c r="YY109" s="4"/>
      <c r="YZ109" s="4"/>
      <c r="ZA109" s="4"/>
      <c r="ZB109" s="4"/>
      <c r="ZC109" s="4"/>
      <c r="ZD109" s="4"/>
      <c r="ZE109" s="4"/>
      <c r="ZF109" s="4"/>
      <c r="ZG109" s="4"/>
      <c r="ZH109" s="4"/>
      <c r="ZI109" s="4"/>
      <c r="ZJ109" s="4"/>
      <c r="ZK109" s="4"/>
      <c r="ZL109" s="4"/>
      <c r="ZM109" s="4"/>
      <c r="ZN109" s="4"/>
      <c r="ZO109" s="4"/>
      <c r="ZP109" s="4"/>
      <c r="ZQ109" s="4"/>
      <c r="ZR109" s="4"/>
      <c r="ZS109" s="4"/>
      <c r="ZT109" s="4"/>
      <c r="ZU109" s="4"/>
      <c r="ZV109" s="4"/>
      <c r="ZW109" s="4"/>
      <c r="ZX109" s="4"/>
      <c r="ZY109" s="4"/>
      <c r="ZZ109" s="4"/>
      <c r="AAA109" s="4"/>
      <c r="AAB109" s="4"/>
      <c r="AAC109" s="4"/>
      <c r="AAD109" s="4"/>
      <c r="AAE109" s="4"/>
      <c r="AAF109" s="4"/>
      <c r="AAG109" s="4"/>
      <c r="AAH109" s="4"/>
      <c r="AAI109" s="4"/>
      <c r="AAJ109" s="4"/>
      <c r="AAK109" s="4"/>
      <c r="AAL109" s="4"/>
      <c r="AAM109" s="4"/>
      <c r="AAN109" s="4"/>
      <c r="AAO109" s="4"/>
      <c r="AAP109" s="4"/>
      <c r="AAQ109" s="4"/>
      <c r="AAR109" s="4"/>
      <c r="AAS109" s="4"/>
      <c r="AAT109" s="4"/>
      <c r="AAU109" s="4"/>
      <c r="AAV109" s="4"/>
      <c r="AAW109" s="4"/>
      <c r="AAX109" s="4"/>
      <c r="AAY109" s="4"/>
      <c r="AAZ109" s="4"/>
      <c r="ABA109" s="4"/>
      <c r="ABB109" s="4"/>
      <c r="ABC109" s="4"/>
      <c r="ABD109" s="4"/>
      <c r="ABE109" s="4"/>
      <c r="ABF109" s="4"/>
      <c r="ABG109" s="4"/>
      <c r="ABH109" s="4"/>
      <c r="ABI109" s="4"/>
      <c r="ABJ109" s="4"/>
      <c r="ABK109" s="4"/>
      <c r="ABL109" s="4"/>
      <c r="ABM109" s="4"/>
      <c r="ABN109" s="4"/>
      <c r="ABO109" s="4"/>
      <c r="ABP109" s="4"/>
      <c r="ABQ109" s="4"/>
      <c r="ABR109" s="4"/>
      <c r="ABS109" s="4"/>
      <c r="ABT109" s="4"/>
      <c r="ABU109" s="4"/>
      <c r="ABV109" s="4"/>
      <c r="ABW109" s="4"/>
      <c r="ABX109" s="4"/>
      <c r="ABY109" s="4"/>
      <c r="ABZ109" s="4"/>
      <c r="ACA109" s="4"/>
      <c r="ACB109" s="4"/>
      <c r="ACC109" s="4"/>
      <c r="ACD109" s="4"/>
      <c r="ACE109" s="4"/>
      <c r="ACF109" s="4"/>
      <c r="ACG109" s="4"/>
      <c r="ACH109" s="4"/>
      <c r="ACI109" s="4"/>
      <c r="ACJ109" s="4"/>
      <c r="ACK109" s="4"/>
      <c r="ACL109" s="4"/>
      <c r="ACM109" s="4"/>
      <c r="ACN109" s="4"/>
      <c r="ACO109" s="4"/>
      <c r="ACP109" s="4"/>
      <c r="ACQ109" s="4"/>
      <c r="ACR109" s="4"/>
      <c r="ACS109" s="4"/>
      <c r="ACT109" s="4"/>
      <c r="ACU109" s="4"/>
      <c r="ACV109" s="4"/>
      <c r="ACW109" s="4"/>
      <c r="ACX109" s="4"/>
      <c r="ACY109" s="4"/>
      <c r="ACZ109" s="4"/>
      <c r="ADA109" s="4"/>
      <c r="ADB109" s="4"/>
      <c r="ADC109" s="4"/>
      <c r="ADD109" s="4"/>
      <c r="ADE109" s="4"/>
      <c r="ADF109" s="4"/>
      <c r="ADG109" s="4"/>
      <c r="ADH109" s="4"/>
      <c r="ADI109" s="4"/>
      <c r="ADJ109" s="4"/>
      <c r="ADK109" s="4"/>
      <c r="ADL109" s="4"/>
      <c r="ADM109" s="4"/>
      <c r="ADN109" s="4"/>
      <c r="ADO109" s="4"/>
      <c r="ADP109" s="4"/>
      <c r="ADQ109" s="4"/>
      <c r="ADR109" s="4"/>
      <c r="ADS109" s="4"/>
      <c r="ADT109" s="4"/>
      <c r="ADU109" s="4"/>
      <c r="ADV109" s="4"/>
      <c r="ADW109" s="4"/>
      <c r="ADX109" s="4"/>
      <c r="ADY109" s="4"/>
      <c r="ADZ109" s="4"/>
      <c r="AEA109" s="4"/>
      <c r="AEB109" s="4"/>
      <c r="AEC109" s="4"/>
      <c r="AED109" s="4"/>
      <c r="AEE109" s="4"/>
      <c r="AEF109" s="4"/>
      <c r="AEG109" s="4"/>
      <c r="AEH109" s="4"/>
      <c r="AEI109" s="4"/>
      <c r="AEJ109" s="4"/>
      <c r="AEK109" s="4"/>
      <c r="AEL109" s="4"/>
      <c r="AEM109" s="4"/>
      <c r="AEN109" s="4"/>
      <c r="AEO109" s="4"/>
      <c r="AEP109" s="4"/>
      <c r="AEQ109" s="4"/>
      <c r="AER109" s="4"/>
      <c r="AES109" s="4"/>
      <c r="AET109" s="4"/>
      <c r="AEU109" s="4"/>
      <c r="AEV109" s="4"/>
      <c r="AEW109" s="4"/>
      <c r="AEX109" s="4"/>
      <c r="AEY109" s="4"/>
      <c r="AEZ109" s="4"/>
      <c r="AFA109" s="4"/>
      <c r="AFB109" s="4"/>
      <c r="AFC109" s="4"/>
      <c r="AFD109" s="4"/>
      <c r="AFE109" s="4"/>
      <c r="AFF109" s="4"/>
      <c r="AFG109" s="4"/>
      <c r="AFH109" s="4"/>
      <c r="AFI109" s="4"/>
      <c r="AFJ109" s="4"/>
      <c r="AFK109" s="4"/>
      <c r="AFL109" s="4"/>
      <c r="AFM109" s="4"/>
      <c r="AFN109" s="4"/>
      <c r="AFO109" s="4"/>
      <c r="AFP109" s="4"/>
      <c r="AFQ109" s="4"/>
      <c r="AFR109" s="4"/>
      <c r="AFS109" s="4"/>
      <c r="AFT109" s="4"/>
      <c r="AFU109" s="4"/>
      <c r="AFV109" s="4"/>
      <c r="AFW109" s="4"/>
      <c r="AFX109" s="4"/>
      <c r="AFY109" s="4"/>
      <c r="AFZ109" s="4"/>
      <c r="AGA109" s="4"/>
      <c r="AGB109" s="4"/>
      <c r="AGC109" s="4"/>
      <c r="AGD109" s="4"/>
      <c r="AGE109" s="4"/>
      <c r="AGF109" s="4"/>
      <c r="AGG109" s="4"/>
      <c r="AGH109" s="4"/>
      <c r="AGI109" s="4"/>
      <c r="AGJ109" s="4"/>
      <c r="AGK109" s="4"/>
      <c r="AGL109" s="4"/>
      <c r="AGM109" s="4"/>
      <c r="AGN109" s="4"/>
      <c r="AGO109" s="4"/>
      <c r="AGP109" s="4"/>
      <c r="AGQ109" s="4"/>
      <c r="AGR109" s="4"/>
      <c r="AGS109" s="4"/>
      <c r="AGT109" s="4"/>
      <c r="AGU109" s="4"/>
      <c r="AGV109" s="4"/>
      <c r="AGW109" s="4"/>
      <c r="AGX109" s="4"/>
      <c r="AGY109" s="4"/>
      <c r="AGZ109" s="4"/>
      <c r="AHA109" s="4"/>
      <c r="AHB109" s="4"/>
      <c r="AHC109" s="4"/>
      <c r="AHD109" s="4"/>
      <c r="AHE109" s="4"/>
      <c r="AHF109" s="4"/>
      <c r="AHG109" s="4"/>
      <c r="AHH109" s="4"/>
      <c r="AHI109" s="4"/>
      <c r="AHJ109" s="4"/>
      <c r="AHK109" s="4"/>
      <c r="AHL109" s="4"/>
      <c r="AHM109" s="4"/>
      <c r="AHN109" s="4"/>
      <c r="AHO109" s="4"/>
      <c r="AHP109" s="4"/>
      <c r="AHQ109" s="4"/>
      <c r="AHR109" s="4"/>
      <c r="AHS109" s="4"/>
      <c r="AHT109" s="4"/>
      <c r="AHU109" s="4"/>
      <c r="AHV109" s="4"/>
      <c r="AHW109" s="4"/>
      <c r="AHX109" s="4"/>
      <c r="AHY109" s="4"/>
      <c r="AHZ109" s="4"/>
      <c r="AIA109" s="4"/>
      <c r="AIB109" s="4"/>
      <c r="AIC109" s="4"/>
      <c r="AID109" s="4"/>
      <c r="AIE109" s="4"/>
      <c r="AIF109" s="4"/>
      <c r="AIG109" s="4"/>
      <c r="AIH109" s="4"/>
      <c r="AII109" s="4"/>
      <c r="AIJ109" s="4"/>
      <c r="AIK109" s="4"/>
      <c r="AIL109" s="4"/>
      <c r="AIM109" s="4"/>
      <c r="AIN109" s="4"/>
      <c r="AIO109" s="4"/>
      <c r="AIP109" s="4"/>
      <c r="AIQ109" s="4"/>
      <c r="AIR109" s="4"/>
      <c r="AIS109" s="4"/>
      <c r="AIT109" s="4"/>
      <c r="AIU109" s="4"/>
      <c r="AIV109" s="4"/>
      <c r="AIW109" s="4"/>
      <c r="AIX109" s="4"/>
      <c r="AIY109" s="4"/>
      <c r="AIZ109" s="4"/>
      <c r="AJA109" s="4"/>
      <c r="AJB109" s="4"/>
      <c r="AJC109" s="4"/>
      <c r="AJD109" s="4"/>
      <c r="AJE109" s="4"/>
      <c r="AJF109" s="4"/>
      <c r="AJG109" s="4"/>
      <c r="AJH109" s="4"/>
      <c r="AJI109" s="4"/>
      <c r="AJJ109" s="4"/>
      <c r="AJK109" s="4"/>
      <c r="AJL109" s="4"/>
      <c r="AJM109" s="4"/>
      <c r="AJN109" s="4"/>
      <c r="AJO109" s="4"/>
      <c r="AJP109" s="4"/>
      <c r="AJQ109" s="4"/>
      <c r="AJR109" s="4"/>
      <c r="AJS109" s="4"/>
      <c r="AJT109" s="4"/>
      <c r="AJU109" s="4"/>
      <c r="AJV109" s="4"/>
      <c r="AJW109" s="4"/>
      <c r="AJX109" s="4"/>
      <c r="AJY109" s="4"/>
      <c r="AJZ109" s="4"/>
      <c r="AKA109" s="4"/>
      <c r="AKB109" s="4"/>
      <c r="AKC109" s="4"/>
      <c r="AKD109" s="4"/>
      <c r="AKE109" s="4"/>
      <c r="AKF109" s="4"/>
      <c r="AKG109" s="4"/>
      <c r="AKH109" s="4"/>
      <c r="AKI109" s="4"/>
      <c r="AKJ109" s="4"/>
      <c r="AKK109" s="4"/>
      <c r="AKL109" s="4"/>
      <c r="AKM109" s="4"/>
      <c r="AKN109" s="4"/>
      <c r="AKO109" s="4"/>
      <c r="AKP109" s="4"/>
      <c r="AKQ109" s="4"/>
      <c r="AKR109" s="4"/>
      <c r="AKS109" s="4"/>
      <c r="AKT109" s="4"/>
      <c r="AKU109" s="4"/>
      <c r="AKV109" s="4"/>
      <c r="AKW109" s="4"/>
      <c r="AKX109" s="4"/>
      <c r="AKY109" s="4"/>
      <c r="AKZ109" s="4"/>
      <c r="ALA109" s="4"/>
      <c r="ALB109" s="4"/>
      <c r="ALC109" s="4"/>
      <c r="ALD109" s="4"/>
      <c r="ALE109" s="4"/>
      <c r="ALF109" s="4"/>
      <c r="ALG109" s="4"/>
      <c r="ALH109" s="4"/>
      <c r="ALI109" s="4"/>
      <c r="ALJ109" s="4"/>
      <c r="ALK109" s="4"/>
      <c r="ALL109" s="4"/>
      <c r="ALM109" s="4"/>
      <c r="ALN109" s="4"/>
      <c r="ALO109" s="4"/>
      <c r="ALP109" s="4"/>
      <c r="ALQ109" s="4"/>
      <c r="ALR109" s="4"/>
      <c r="ALS109" s="4"/>
      <c r="ALT109" s="4"/>
      <c r="ALU109" s="4"/>
      <c r="ALV109" s="4"/>
      <c r="ALW109" s="4"/>
      <c r="ALX109" s="4"/>
      <c r="ALY109" s="4"/>
      <c r="ALZ109" s="4"/>
      <c r="AMA109" s="4"/>
      <c r="AMB109" s="4"/>
      <c r="AMC109" s="4"/>
      <c r="AMD109" s="4"/>
      <c r="AME109" s="4"/>
      <c r="AMF109" s="4"/>
      <c r="AMG109" s="4"/>
      <c r="AMH109" s="4"/>
      <c r="AMI109" s="4"/>
      <c r="AMJ109" s="4"/>
      <c r="AMK109" s="4"/>
      <c r="AML109" s="4"/>
      <c r="AMM109" s="4"/>
      <c r="AMN109" s="4"/>
      <c r="AMO109" s="4"/>
      <c r="AMP109" s="4"/>
      <c r="AMQ109" s="4"/>
      <c r="AMR109" s="4"/>
      <c r="AMS109" s="4"/>
      <c r="AMT109" s="4"/>
      <c r="AMU109" s="4"/>
      <c r="AMV109" s="4"/>
      <c r="AMW109" s="4"/>
      <c r="AMX109" s="38"/>
      <c r="AMY109" s="38"/>
      <c r="AMZ109" s="38"/>
      <c r="ANA109" s="38"/>
      <c r="ANB109" s="38"/>
      <c r="ANC109" s="38"/>
      <c r="AND109" s="38"/>
      <c r="ANE109" s="38"/>
      <c r="ANF109" s="38"/>
      <c r="ANG109" s="38"/>
      <c r="ANK109" s="0"/>
      <c r="ANL109" s="0"/>
      <c r="ANM109" s="0"/>
      <c r="XFD109" s="0"/>
    </row>
    <row r="110" s="81" customFormat="true" ht="16.5" hidden="false" customHeight="true" outlineLevel="0" collapsed="false">
      <c r="A110" s="69" t="n">
        <v>55</v>
      </c>
      <c r="B110" s="69" t="n">
        <v>55</v>
      </c>
      <c r="C110" s="70" t="s">
        <v>63</v>
      </c>
      <c r="D110" s="71" t="n">
        <v>-0.0143545</v>
      </c>
      <c r="E110" s="71" t="n">
        <v>-0.0236851</v>
      </c>
      <c r="F110" s="71" t="n">
        <v>0.962674818213574</v>
      </c>
      <c r="G110" s="71" t="n">
        <v>0.0708782</v>
      </c>
      <c r="H110" s="71" t="n">
        <v>0.111907</v>
      </c>
      <c r="I110" s="71" t="n">
        <v>1.2005565008462</v>
      </c>
      <c r="J110" s="71" t="n">
        <v>-0.0143745</v>
      </c>
      <c r="K110" s="71" t="n">
        <v>-0.0394998</v>
      </c>
      <c r="L110" s="71" t="n">
        <v>0.947551206202845</v>
      </c>
      <c r="M110" s="71" t="n">
        <v>1.04305009021532</v>
      </c>
      <c r="N110" s="71" t="n">
        <v>1.04992853505423</v>
      </c>
      <c r="O110" s="71" t="n">
        <v>1.09512805320795</v>
      </c>
      <c r="P110" s="72" t="n">
        <v>1</v>
      </c>
      <c r="Q110" s="73" t="n">
        <v>3</v>
      </c>
      <c r="R110" s="73" t="n">
        <v>3</v>
      </c>
      <c r="S110" s="72" t="n">
        <v>23</v>
      </c>
      <c r="T110" s="72" t="n">
        <v>23</v>
      </c>
      <c r="U110" s="71" t="s">
        <v>64</v>
      </c>
      <c r="V110" s="105" t="n">
        <v>21.3</v>
      </c>
      <c r="W110" s="105" t="n">
        <v>18.5</v>
      </c>
      <c r="X110" s="73" t="s">
        <v>87</v>
      </c>
      <c r="Y110" s="74" t="n">
        <v>41917</v>
      </c>
      <c r="Z110" s="74" t="n">
        <v>41919</v>
      </c>
      <c r="AA110" s="70" t="s">
        <v>66</v>
      </c>
      <c r="AB110" s="71" t="s">
        <v>64</v>
      </c>
      <c r="AC110" s="71" t="s">
        <v>64</v>
      </c>
      <c r="AD110" s="71" t="n">
        <v>3</v>
      </c>
      <c r="AE110" s="72" t="s">
        <v>67</v>
      </c>
      <c r="AF110" s="72" t="n">
        <v>27</v>
      </c>
      <c r="AG110" s="72" t="s">
        <v>68</v>
      </c>
      <c r="AH110" s="72" t="n">
        <v>25</v>
      </c>
      <c r="AI110" s="72" t="s">
        <v>69</v>
      </c>
      <c r="AJ110" s="70" t="s">
        <v>70</v>
      </c>
      <c r="AK110" s="105" t="n">
        <v>21.3</v>
      </c>
      <c r="AL110" s="72" t="n">
        <v>1</v>
      </c>
      <c r="AM110" s="73" t="s">
        <v>87</v>
      </c>
      <c r="AN110" s="73"/>
      <c r="AO110" s="73"/>
      <c r="AP110" s="73"/>
      <c r="AQ110" s="73"/>
      <c r="AR110" s="73"/>
      <c r="AS110" s="70" t="s">
        <v>71</v>
      </c>
      <c r="AT110" s="70"/>
      <c r="AU110" s="70" t="n">
        <v>5</v>
      </c>
      <c r="AV110" s="77" t="n">
        <v>3</v>
      </c>
      <c r="AW110" s="77" t="n">
        <v>2</v>
      </c>
      <c r="AX110" s="78" t="s">
        <v>72</v>
      </c>
      <c r="AY110" s="79" t="n">
        <v>0</v>
      </c>
      <c r="AZ110" s="79" t="n">
        <v>0</v>
      </c>
      <c r="BA110" s="79" t="n">
        <v>0</v>
      </c>
      <c r="BB110" s="65"/>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5"/>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L110" s="4"/>
      <c r="OM110" s="4"/>
      <c r="ON110" s="4"/>
      <c r="OO110" s="4"/>
      <c r="OP110" s="4"/>
      <c r="OQ110" s="4"/>
      <c r="OR110" s="4"/>
      <c r="OS110" s="4"/>
      <c r="OT110" s="4"/>
      <c r="OU110" s="4"/>
      <c r="OV110" s="4"/>
      <c r="OW110" s="4"/>
      <c r="OX110" s="4"/>
      <c r="OY110" s="4"/>
      <c r="OZ110" s="4"/>
      <c r="PA110" s="4"/>
      <c r="PB110" s="4"/>
      <c r="PC110" s="4"/>
      <c r="PD110" s="4"/>
      <c r="PE110" s="4"/>
      <c r="PF110" s="4"/>
      <c r="PG110" s="4"/>
      <c r="PH110" s="4"/>
      <c r="PI110" s="4"/>
      <c r="PJ110" s="4"/>
      <c r="PK110" s="4"/>
      <c r="PL110" s="4"/>
      <c r="PM110" s="4"/>
      <c r="PN110" s="4"/>
      <c r="PO110" s="4"/>
      <c r="PP110" s="4"/>
      <c r="PQ110" s="4"/>
      <c r="PR110" s="4"/>
      <c r="PS110" s="4"/>
      <c r="PT110" s="4"/>
      <c r="PU110" s="4"/>
      <c r="PV110" s="4"/>
      <c r="PW110" s="4"/>
      <c r="PX110" s="4"/>
      <c r="PY110" s="4"/>
      <c r="PZ110" s="4"/>
      <c r="QA110" s="4"/>
      <c r="QB110" s="4"/>
      <c r="QC110" s="4"/>
      <c r="QD110" s="4"/>
      <c r="QE110" s="4"/>
      <c r="QF110" s="4"/>
      <c r="QG110" s="4"/>
      <c r="QH110" s="4"/>
      <c r="QI110" s="4"/>
      <c r="QJ110" s="4"/>
      <c r="QK110" s="4"/>
      <c r="QL110" s="4"/>
      <c r="QM110" s="4"/>
      <c r="QN110" s="4"/>
      <c r="QO110" s="4"/>
      <c r="QP110" s="4"/>
      <c r="QQ110" s="4"/>
      <c r="QR110" s="4"/>
      <c r="QS110" s="4"/>
      <c r="QT110" s="4"/>
      <c r="QU110" s="4"/>
      <c r="QV110" s="4"/>
      <c r="QW110" s="4"/>
      <c r="QX110" s="4"/>
      <c r="QY110" s="4"/>
      <c r="QZ110" s="4"/>
      <c r="RA110" s="4"/>
      <c r="RB110" s="4"/>
      <c r="RC110" s="4"/>
      <c r="RD110" s="4"/>
      <c r="RE110" s="4"/>
      <c r="RF110" s="4"/>
      <c r="RG110" s="4"/>
      <c r="RH110" s="4"/>
      <c r="RI110" s="4"/>
      <c r="RJ110" s="4"/>
      <c r="RK110" s="4"/>
      <c r="RL110" s="4"/>
      <c r="RM110" s="4"/>
      <c r="RN110" s="4"/>
      <c r="RO110" s="4"/>
      <c r="RP110" s="4"/>
      <c r="RQ110" s="4"/>
      <c r="RR110" s="4"/>
      <c r="RS110" s="4"/>
      <c r="RT110" s="4"/>
      <c r="RU110" s="4"/>
      <c r="RV110" s="4"/>
      <c r="RW110" s="4"/>
      <c r="RX110" s="4"/>
      <c r="RY110" s="4"/>
      <c r="RZ110" s="4"/>
      <c r="SA110" s="4"/>
      <c r="SB110" s="4"/>
      <c r="SC110" s="4"/>
      <c r="SD110" s="4"/>
      <c r="SE110" s="4"/>
      <c r="SF110" s="4"/>
      <c r="SG110" s="4"/>
      <c r="SH110" s="4"/>
      <c r="SI110" s="4"/>
      <c r="SJ110" s="4"/>
      <c r="SK110" s="4"/>
      <c r="SL110" s="4"/>
      <c r="SM110" s="4"/>
      <c r="SN110" s="4"/>
      <c r="SO110" s="4"/>
      <c r="SP110" s="4"/>
      <c r="SQ110" s="4"/>
      <c r="SR110" s="4"/>
      <c r="SS110" s="4"/>
      <c r="ST110" s="4"/>
      <c r="SU110" s="4"/>
      <c r="SV110" s="4"/>
      <c r="SW110" s="4"/>
      <c r="SX110" s="4"/>
      <c r="SY110" s="4"/>
      <c r="SZ110" s="4"/>
      <c r="TA110" s="4"/>
      <c r="TB110" s="4"/>
      <c r="TC110" s="4"/>
      <c r="TD110" s="4"/>
      <c r="TE110" s="4"/>
      <c r="TF110" s="4"/>
      <c r="TG110" s="4"/>
      <c r="TH110" s="4"/>
      <c r="TI110" s="4"/>
      <c r="TJ110" s="4"/>
      <c r="TK110" s="4"/>
      <c r="TL110" s="4"/>
      <c r="TM110" s="4"/>
      <c r="TN110" s="4"/>
      <c r="TO110" s="4"/>
      <c r="TP110" s="4"/>
      <c r="TQ110" s="4"/>
      <c r="TR110" s="4"/>
      <c r="TS110" s="4"/>
      <c r="TT110" s="4"/>
      <c r="TU110" s="4"/>
      <c r="TV110" s="4"/>
      <c r="TW110" s="4"/>
      <c r="TX110" s="4"/>
      <c r="TY110" s="4"/>
      <c r="TZ110" s="4"/>
      <c r="UA110" s="4"/>
      <c r="UB110" s="4"/>
      <c r="UC110" s="4"/>
      <c r="UD110" s="4"/>
      <c r="UE110" s="4"/>
      <c r="UF110" s="4"/>
      <c r="UG110" s="4"/>
      <c r="UH110" s="4"/>
      <c r="UI110" s="4"/>
      <c r="UJ110" s="4"/>
      <c r="UK110" s="4"/>
      <c r="UL110" s="4"/>
      <c r="UM110" s="4"/>
      <c r="UN110" s="4"/>
      <c r="UO110" s="4"/>
      <c r="UP110" s="4"/>
      <c r="UQ110" s="4"/>
      <c r="UR110" s="4"/>
      <c r="US110" s="4"/>
      <c r="UT110" s="4"/>
      <c r="UU110" s="4"/>
      <c r="UV110" s="4"/>
      <c r="UW110" s="4"/>
      <c r="UX110" s="4"/>
      <c r="UY110" s="4"/>
      <c r="UZ110" s="4"/>
      <c r="VA110" s="4"/>
      <c r="VB110" s="4"/>
      <c r="VC110" s="4"/>
      <c r="VD110" s="4"/>
      <c r="VE110" s="4"/>
      <c r="VF110" s="4"/>
      <c r="VG110" s="4"/>
      <c r="VH110" s="4"/>
      <c r="VI110" s="4"/>
      <c r="VJ110" s="4"/>
      <c r="VK110" s="4"/>
      <c r="VL110" s="4"/>
      <c r="VM110" s="4"/>
      <c r="VN110" s="4"/>
      <c r="VO110" s="4"/>
      <c r="VP110" s="4"/>
      <c r="VQ110" s="4"/>
      <c r="VR110" s="4"/>
      <c r="VS110" s="4"/>
      <c r="VT110" s="4"/>
      <c r="VU110" s="4"/>
      <c r="VV110" s="4"/>
      <c r="VW110" s="4"/>
      <c r="VX110" s="4"/>
      <c r="VY110" s="4"/>
      <c r="VZ110" s="4"/>
      <c r="WA110" s="4"/>
      <c r="WB110" s="4"/>
      <c r="WC110" s="4"/>
      <c r="WD110" s="4"/>
      <c r="WE110" s="4"/>
      <c r="WF110" s="4"/>
      <c r="WG110" s="4"/>
      <c r="WH110" s="4"/>
      <c r="WI110" s="4"/>
      <c r="WJ110" s="4"/>
      <c r="WK110" s="4"/>
      <c r="WL110" s="4"/>
      <c r="WM110" s="4"/>
      <c r="WN110" s="4"/>
      <c r="WO110" s="4"/>
      <c r="WP110" s="4"/>
      <c r="WQ110" s="4"/>
      <c r="WR110" s="4"/>
      <c r="WS110" s="4"/>
      <c r="WT110" s="4"/>
      <c r="WU110" s="4"/>
      <c r="WV110" s="4"/>
      <c r="WW110" s="4"/>
      <c r="WX110" s="4"/>
      <c r="WY110" s="4"/>
      <c r="WZ110" s="4"/>
      <c r="XA110" s="4"/>
      <c r="XB110" s="4"/>
      <c r="XC110" s="4"/>
      <c r="XD110" s="4"/>
      <c r="XE110" s="4"/>
      <c r="XF110" s="4"/>
      <c r="XG110" s="4"/>
      <c r="XH110" s="4"/>
      <c r="XI110" s="4"/>
      <c r="XJ110" s="4"/>
      <c r="XK110" s="4"/>
      <c r="XL110" s="4"/>
      <c r="XM110" s="4"/>
      <c r="XN110" s="4"/>
      <c r="XO110" s="4"/>
      <c r="XP110" s="4"/>
      <c r="XQ110" s="4"/>
      <c r="XR110" s="4"/>
      <c r="XS110" s="4"/>
      <c r="XT110" s="4"/>
      <c r="XU110" s="4"/>
      <c r="XV110" s="4"/>
      <c r="XW110" s="4"/>
      <c r="XX110" s="4"/>
      <c r="XY110" s="4"/>
      <c r="XZ110" s="4"/>
      <c r="YA110" s="4"/>
      <c r="YB110" s="4"/>
      <c r="YC110" s="4"/>
      <c r="YD110" s="4"/>
      <c r="YE110" s="4"/>
      <c r="YF110" s="4"/>
      <c r="YG110" s="4"/>
      <c r="YH110" s="4"/>
      <c r="YI110" s="4"/>
      <c r="YJ110" s="4"/>
      <c r="YK110" s="4"/>
      <c r="YL110" s="4"/>
      <c r="YM110" s="4"/>
      <c r="YN110" s="4"/>
      <c r="YO110" s="4"/>
      <c r="YP110" s="4"/>
      <c r="YQ110" s="4"/>
      <c r="YR110" s="4"/>
      <c r="YS110" s="4"/>
      <c r="YT110" s="4"/>
      <c r="YU110" s="4"/>
      <c r="YV110" s="4"/>
      <c r="YW110" s="4"/>
      <c r="YX110" s="4"/>
      <c r="YY110" s="4"/>
      <c r="YZ110" s="4"/>
      <c r="ZA110" s="4"/>
      <c r="ZB110" s="4"/>
      <c r="ZC110" s="4"/>
      <c r="ZD110" s="4"/>
      <c r="ZE110" s="4"/>
      <c r="ZF110" s="4"/>
      <c r="ZG110" s="4"/>
      <c r="ZH110" s="4"/>
      <c r="ZI110" s="4"/>
      <c r="ZJ110" s="4"/>
      <c r="ZK110" s="4"/>
      <c r="ZL110" s="4"/>
      <c r="ZM110" s="4"/>
      <c r="ZN110" s="4"/>
      <c r="ZO110" s="4"/>
      <c r="ZP110" s="4"/>
      <c r="ZQ110" s="4"/>
      <c r="ZR110" s="4"/>
      <c r="ZS110" s="4"/>
      <c r="ZT110" s="4"/>
      <c r="ZU110" s="4"/>
      <c r="ZV110" s="4"/>
      <c r="ZW110" s="4"/>
      <c r="ZX110" s="4"/>
      <c r="ZY110" s="4"/>
      <c r="ZZ110" s="4"/>
      <c r="AAA110" s="4"/>
      <c r="AAB110" s="4"/>
      <c r="AAC110" s="4"/>
      <c r="AAD110" s="4"/>
      <c r="AAE110" s="4"/>
      <c r="AAF110" s="4"/>
      <c r="AAG110" s="4"/>
      <c r="AAH110" s="4"/>
      <c r="AAI110" s="4"/>
      <c r="AAJ110" s="4"/>
      <c r="AAK110" s="4"/>
      <c r="AAL110" s="4"/>
      <c r="AAM110" s="4"/>
      <c r="AAN110" s="4"/>
      <c r="AAO110" s="4"/>
      <c r="AAP110" s="4"/>
      <c r="AAQ110" s="4"/>
      <c r="AAR110" s="4"/>
      <c r="AAS110" s="4"/>
      <c r="AAT110" s="4"/>
      <c r="AAU110" s="4"/>
      <c r="AAV110" s="4"/>
      <c r="AAW110" s="4"/>
      <c r="AAX110" s="4"/>
      <c r="AAY110" s="4"/>
      <c r="AAZ110" s="4"/>
      <c r="ABA110" s="4"/>
      <c r="ABB110" s="4"/>
      <c r="ABC110" s="4"/>
      <c r="ABD110" s="4"/>
      <c r="ABE110" s="4"/>
      <c r="ABF110" s="4"/>
      <c r="ABG110" s="4"/>
      <c r="ABH110" s="4"/>
      <c r="ABI110" s="4"/>
      <c r="ABJ110" s="4"/>
      <c r="ABK110" s="4"/>
      <c r="ABL110" s="4"/>
      <c r="ABM110" s="4"/>
      <c r="ABN110" s="4"/>
      <c r="ABO110" s="4"/>
      <c r="ABP110" s="4"/>
      <c r="ABQ110" s="4"/>
      <c r="ABR110" s="4"/>
      <c r="ABS110" s="4"/>
      <c r="ABT110" s="4"/>
      <c r="ABU110" s="4"/>
      <c r="ABV110" s="4"/>
      <c r="ABW110" s="4"/>
      <c r="ABX110" s="4"/>
      <c r="ABY110" s="4"/>
      <c r="ABZ110" s="4"/>
      <c r="ACA110" s="4"/>
      <c r="ACB110" s="4"/>
      <c r="ACC110" s="4"/>
      <c r="ACD110" s="4"/>
      <c r="ACE110" s="4"/>
      <c r="ACF110" s="4"/>
      <c r="ACG110" s="4"/>
      <c r="ACH110" s="4"/>
      <c r="ACI110" s="4"/>
      <c r="ACJ110" s="4"/>
      <c r="ACK110" s="4"/>
      <c r="ACL110" s="4"/>
      <c r="ACM110" s="4"/>
      <c r="ACN110" s="4"/>
      <c r="ACO110" s="4"/>
      <c r="ACP110" s="4"/>
      <c r="ACQ110" s="4"/>
      <c r="ACR110" s="4"/>
      <c r="ACS110" s="4"/>
      <c r="ACT110" s="4"/>
      <c r="ACU110" s="4"/>
      <c r="ACV110" s="4"/>
      <c r="ACW110" s="4"/>
      <c r="ACX110" s="4"/>
      <c r="ACY110" s="4"/>
      <c r="ACZ110" s="4"/>
      <c r="ADA110" s="4"/>
      <c r="ADB110" s="4"/>
      <c r="ADC110" s="4"/>
      <c r="ADD110" s="4"/>
      <c r="ADE110" s="4"/>
      <c r="ADF110" s="4"/>
      <c r="ADG110" s="4"/>
      <c r="ADH110" s="4"/>
      <c r="ADI110" s="4"/>
      <c r="ADJ110" s="4"/>
      <c r="ADK110" s="4"/>
      <c r="ADL110" s="4"/>
      <c r="ADM110" s="4"/>
      <c r="ADN110" s="4"/>
      <c r="ADO110" s="4"/>
      <c r="ADP110" s="4"/>
      <c r="ADQ110" s="4"/>
      <c r="ADR110" s="4"/>
      <c r="ADS110" s="4"/>
      <c r="ADT110" s="4"/>
      <c r="ADU110" s="4"/>
      <c r="ADV110" s="4"/>
      <c r="ADW110" s="4"/>
      <c r="ADX110" s="4"/>
      <c r="ADY110" s="4"/>
      <c r="ADZ110" s="4"/>
      <c r="AEA110" s="4"/>
      <c r="AEB110" s="4"/>
      <c r="AEC110" s="4"/>
      <c r="AED110" s="4"/>
      <c r="AEE110" s="4"/>
      <c r="AEF110" s="4"/>
      <c r="AEG110" s="4"/>
      <c r="AEH110" s="4"/>
      <c r="AEI110" s="4"/>
      <c r="AEJ110" s="4"/>
      <c r="AEK110" s="4"/>
      <c r="AEL110" s="4"/>
      <c r="AEM110" s="4"/>
      <c r="AEN110" s="4"/>
      <c r="AEO110" s="4"/>
      <c r="AEP110" s="4"/>
      <c r="AEQ110" s="4"/>
      <c r="AER110" s="4"/>
      <c r="AES110" s="4"/>
      <c r="AET110" s="4"/>
      <c r="AEU110" s="4"/>
      <c r="AEV110" s="4"/>
      <c r="AEW110" s="4"/>
      <c r="AEX110" s="4"/>
      <c r="AEY110" s="4"/>
      <c r="AEZ110" s="4"/>
      <c r="AFA110" s="4"/>
      <c r="AFB110" s="4"/>
      <c r="AFC110" s="4"/>
      <c r="AFD110" s="4"/>
      <c r="AFE110" s="4"/>
      <c r="AFF110" s="4"/>
      <c r="AFG110" s="4"/>
      <c r="AFH110" s="4"/>
      <c r="AFI110" s="4"/>
      <c r="AFJ110" s="4"/>
      <c r="AFK110" s="4"/>
      <c r="AFL110" s="4"/>
      <c r="AFM110" s="4"/>
      <c r="AFN110" s="4"/>
      <c r="AFO110" s="4"/>
      <c r="AFP110" s="4"/>
      <c r="AFQ110" s="4"/>
      <c r="AFR110" s="4"/>
      <c r="AFS110" s="4"/>
      <c r="AFT110" s="4"/>
      <c r="AFU110" s="4"/>
      <c r="AFV110" s="4"/>
      <c r="AFW110" s="4"/>
      <c r="AFX110" s="4"/>
      <c r="AFY110" s="4"/>
      <c r="AFZ110" s="4"/>
      <c r="AGA110" s="4"/>
      <c r="AGB110" s="4"/>
      <c r="AGC110" s="4"/>
      <c r="AGD110" s="4"/>
      <c r="AGE110" s="4"/>
      <c r="AGF110" s="4"/>
      <c r="AGG110" s="4"/>
      <c r="AGH110" s="4"/>
      <c r="AGI110" s="4"/>
      <c r="AGJ110" s="4"/>
      <c r="AGK110" s="4"/>
      <c r="AGL110" s="4"/>
      <c r="AGM110" s="4"/>
      <c r="AGN110" s="4"/>
      <c r="AGO110" s="4"/>
      <c r="AGP110" s="4"/>
      <c r="AGQ110" s="4"/>
      <c r="AGR110" s="4"/>
      <c r="AGS110" s="4"/>
      <c r="AGT110" s="4"/>
      <c r="AGU110" s="4"/>
      <c r="AGV110" s="4"/>
      <c r="AGW110" s="4"/>
      <c r="AGX110" s="4"/>
      <c r="AGY110" s="4"/>
      <c r="AGZ110" s="4"/>
      <c r="AHA110" s="4"/>
      <c r="AHB110" s="4"/>
      <c r="AHC110" s="4"/>
      <c r="AHD110" s="4"/>
      <c r="AHE110" s="4"/>
      <c r="AHF110" s="4"/>
      <c r="AHG110" s="4"/>
      <c r="AHH110" s="4"/>
      <c r="AHI110" s="4"/>
      <c r="AHJ110" s="4"/>
      <c r="AHK110" s="4"/>
      <c r="AHL110" s="4"/>
      <c r="AHM110" s="4"/>
      <c r="AHN110" s="4"/>
      <c r="AHO110" s="4"/>
      <c r="AHP110" s="4"/>
      <c r="AHQ110" s="4"/>
      <c r="AHR110" s="4"/>
      <c r="AHS110" s="4"/>
      <c r="AHT110" s="4"/>
      <c r="AHU110" s="4"/>
      <c r="AHV110" s="4"/>
      <c r="AHW110" s="4"/>
      <c r="AHX110" s="4"/>
      <c r="AHY110" s="4"/>
      <c r="AHZ110" s="4"/>
      <c r="AIA110" s="4"/>
      <c r="AIB110" s="4"/>
      <c r="AIC110" s="4"/>
      <c r="AID110" s="4"/>
      <c r="AIE110" s="4"/>
      <c r="AIF110" s="4"/>
      <c r="AIG110" s="4"/>
      <c r="AIH110" s="4"/>
      <c r="AII110" s="4"/>
      <c r="AIJ110" s="4"/>
      <c r="AIK110" s="4"/>
      <c r="AIL110" s="4"/>
      <c r="AIM110" s="4"/>
      <c r="AIN110" s="4"/>
      <c r="AIO110" s="4"/>
      <c r="AIP110" s="4"/>
      <c r="AIQ110" s="4"/>
      <c r="AIR110" s="4"/>
      <c r="AIS110" s="4"/>
      <c r="AIT110" s="4"/>
      <c r="AIU110" s="4"/>
      <c r="AIV110" s="4"/>
      <c r="AIW110" s="4"/>
      <c r="AIX110" s="4"/>
      <c r="AIY110" s="4"/>
      <c r="AIZ110" s="4"/>
      <c r="AJA110" s="4"/>
      <c r="AJB110" s="4"/>
      <c r="AJC110" s="4"/>
      <c r="AJD110" s="4"/>
      <c r="AJE110" s="4"/>
      <c r="AJF110" s="4"/>
      <c r="AJG110" s="4"/>
      <c r="AJH110" s="4"/>
      <c r="AJI110" s="4"/>
      <c r="AJJ110" s="4"/>
      <c r="AJK110" s="4"/>
      <c r="AJL110" s="4"/>
      <c r="AJM110" s="4"/>
      <c r="AJN110" s="4"/>
      <c r="AJO110" s="4"/>
      <c r="AJP110" s="4"/>
      <c r="AJQ110" s="4"/>
      <c r="AJR110" s="4"/>
      <c r="AJS110" s="4"/>
      <c r="AJT110" s="4"/>
      <c r="AJU110" s="4"/>
      <c r="AJV110" s="4"/>
      <c r="AJW110" s="4"/>
      <c r="AJX110" s="4"/>
      <c r="AJY110" s="4"/>
      <c r="AJZ110" s="4"/>
      <c r="AKA110" s="4"/>
      <c r="AKB110" s="4"/>
      <c r="AKC110" s="4"/>
      <c r="AKD110" s="4"/>
      <c r="AKE110" s="4"/>
      <c r="AKF110" s="4"/>
      <c r="AKG110" s="4"/>
      <c r="AKH110" s="4"/>
      <c r="AKI110" s="4"/>
      <c r="AKJ110" s="4"/>
      <c r="AKK110" s="4"/>
      <c r="AKL110" s="4"/>
      <c r="AKM110" s="4"/>
      <c r="AKN110" s="4"/>
      <c r="AKO110" s="4"/>
      <c r="AKP110" s="4"/>
      <c r="AKQ110" s="4"/>
      <c r="AKR110" s="4"/>
      <c r="AKS110" s="4"/>
      <c r="AKT110" s="4"/>
      <c r="AKU110" s="4"/>
      <c r="AKV110" s="4"/>
      <c r="AKW110" s="4"/>
      <c r="AKX110" s="4"/>
      <c r="AKY110" s="4"/>
      <c r="AKZ110" s="4"/>
      <c r="ALA110" s="4"/>
      <c r="ALB110" s="4"/>
      <c r="ALC110" s="4"/>
      <c r="ALD110" s="4"/>
      <c r="ALE110" s="4"/>
      <c r="ALF110" s="4"/>
      <c r="ALG110" s="4"/>
      <c r="ALH110" s="4"/>
      <c r="ALI110" s="4"/>
      <c r="ALJ110" s="4"/>
      <c r="ALK110" s="4"/>
      <c r="ALL110" s="4"/>
      <c r="ALM110" s="4"/>
      <c r="ALN110" s="4"/>
      <c r="ALO110" s="4"/>
      <c r="ALP110" s="4"/>
      <c r="ALQ110" s="4"/>
      <c r="ALR110" s="4"/>
      <c r="ALS110" s="4"/>
      <c r="ALT110" s="4"/>
      <c r="ALU110" s="4"/>
      <c r="ALV110" s="4"/>
      <c r="ALW110" s="4"/>
      <c r="ALX110" s="4"/>
      <c r="ALY110" s="4"/>
      <c r="ALZ110" s="4"/>
      <c r="AMA110" s="4"/>
      <c r="AMB110" s="4"/>
      <c r="AMC110" s="4"/>
      <c r="AMD110" s="4"/>
      <c r="AME110" s="4"/>
      <c r="AMF110" s="4"/>
      <c r="AMG110" s="4"/>
      <c r="AMH110" s="4"/>
      <c r="AMI110" s="4"/>
      <c r="AMJ110" s="4"/>
      <c r="AMK110" s="4"/>
      <c r="AML110" s="4"/>
      <c r="AMM110" s="4"/>
      <c r="AMN110" s="4"/>
      <c r="AMO110" s="4"/>
      <c r="AMP110" s="4"/>
      <c r="AMQ110" s="4"/>
      <c r="AMR110" s="4"/>
      <c r="AMS110" s="4"/>
      <c r="AMT110" s="4"/>
      <c r="AMU110" s="4"/>
      <c r="AMV110" s="4"/>
      <c r="AMW110" s="4"/>
      <c r="AMX110" s="38"/>
      <c r="AMY110" s="38"/>
      <c r="AMZ110" s="38"/>
      <c r="ANA110" s="38"/>
      <c r="ANB110" s="38"/>
      <c r="ANC110" s="38"/>
      <c r="AND110" s="38"/>
      <c r="ANE110" s="38"/>
      <c r="ANF110" s="38"/>
      <c r="ANG110" s="38"/>
      <c r="ANK110" s="0"/>
      <c r="ANL110" s="0"/>
      <c r="ANM110" s="0"/>
      <c r="XFD110" s="0"/>
    </row>
    <row r="111" s="83" customFormat="true" ht="15" hidden="false" customHeight="true" outlineLevel="0" collapsed="false">
      <c r="A111" s="1" t="n">
        <v>56</v>
      </c>
      <c r="B111" s="1" t="n">
        <v>56</v>
      </c>
      <c r="C111" s="2" t="s">
        <v>63</v>
      </c>
      <c r="D111" s="3" t="n">
        <v>0.0317254</v>
      </c>
      <c r="E111" s="3" t="n">
        <v>-0.0874238</v>
      </c>
      <c r="F111" s="3" t="n">
        <v>0.945824353502435</v>
      </c>
      <c r="G111" s="3" t="n">
        <v>0.0410658</v>
      </c>
      <c r="H111" s="3" t="n">
        <v>0.25318</v>
      </c>
      <c r="I111" s="3" t="n">
        <v>1.34211375468752</v>
      </c>
      <c r="J111" s="3" t="n">
        <v>-0.0833874</v>
      </c>
      <c r="K111" s="3" t="n">
        <v>-0.166118</v>
      </c>
      <c r="L111" s="3" t="n">
        <v>0.77918607321311</v>
      </c>
      <c r="M111" s="3" t="n">
        <v>0.989459741962128</v>
      </c>
      <c r="N111" s="3" t="n">
        <v>0.999638265441727</v>
      </c>
      <c r="O111" s="3" t="n">
        <v>0.989101820179441</v>
      </c>
      <c r="P111" s="4" t="n">
        <v>1</v>
      </c>
      <c r="Q111" s="6" t="n">
        <v>3</v>
      </c>
      <c r="R111" s="6" t="n">
        <v>3</v>
      </c>
      <c r="S111" s="4" t="n">
        <v>33</v>
      </c>
      <c r="T111" s="4" t="n">
        <v>33</v>
      </c>
      <c r="U111" s="3" t="s">
        <v>74</v>
      </c>
      <c r="V111" s="5" t="n">
        <v>43.7</v>
      </c>
      <c r="W111" s="5" t="n">
        <v>52.5</v>
      </c>
      <c r="X111" s="6" t="s">
        <v>87</v>
      </c>
      <c r="Y111" s="8" t="n">
        <v>41969</v>
      </c>
      <c r="Z111" s="8" t="n">
        <v>41973</v>
      </c>
      <c r="AA111" s="2" t="s">
        <v>66</v>
      </c>
      <c r="AB111" s="3" t="s">
        <v>74</v>
      </c>
      <c r="AC111" s="4" t="n">
        <v>23</v>
      </c>
      <c r="AD111" s="4" t="n">
        <v>3</v>
      </c>
      <c r="AE111" s="4" t="s">
        <v>99</v>
      </c>
      <c r="AF111" s="4" t="n">
        <v>2</v>
      </c>
      <c r="AG111" s="4" t="s">
        <v>100</v>
      </c>
      <c r="AH111" s="4" t="n">
        <v>9</v>
      </c>
      <c r="AI111" s="4" t="s">
        <v>69</v>
      </c>
      <c r="AJ111" s="2" t="s">
        <v>97</v>
      </c>
      <c r="AK111" s="5" t="n">
        <v>43.7</v>
      </c>
      <c r="AL111" s="4" t="n">
        <v>5</v>
      </c>
      <c r="AM111" s="6" t="s">
        <v>87</v>
      </c>
      <c r="AN111" s="6"/>
      <c r="AO111" s="6"/>
      <c r="AP111" s="6"/>
      <c r="AQ111" s="6"/>
      <c r="AR111" s="6"/>
      <c r="AS111" s="2" t="s">
        <v>71</v>
      </c>
      <c r="AT111" s="2"/>
      <c r="AU111" s="2" t="n">
        <v>59</v>
      </c>
      <c r="AV111" s="85" t="n">
        <v>55</v>
      </c>
      <c r="AW111" s="85" t="n">
        <v>4</v>
      </c>
      <c r="AX111" s="86" t="s">
        <v>72</v>
      </c>
      <c r="AY111" s="87" t="n">
        <v>0</v>
      </c>
      <c r="AZ111" s="88" t="n">
        <v>0</v>
      </c>
      <c r="BA111" s="87" t="n">
        <v>0</v>
      </c>
      <c r="BB111" s="53"/>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5"/>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L111" s="4"/>
      <c r="OM111" s="4"/>
      <c r="ON111" s="4"/>
      <c r="OO111" s="4"/>
      <c r="OP111" s="4"/>
      <c r="OQ111" s="4"/>
      <c r="OR111" s="4"/>
      <c r="OS111" s="4"/>
      <c r="OT111" s="4"/>
      <c r="OU111" s="4"/>
      <c r="OV111" s="4"/>
      <c r="OW111" s="4"/>
      <c r="OX111" s="4"/>
      <c r="OY111" s="4"/>
      <c r="OZ111" s="4"/>
      <c r="PA111" s="4"/>
      <c r="PB111" s="4"/>
      <c r="PC111" s="4"/>
      <c r="PD111" s="4"/>
      <c r="PE111" s="4"/>
      <c r="PF111" s="4"/>
      <c r="PG111" s="4"/>
      <c r="PH111" s="4"/>
      <c r="PI111" s="4"/>
      <c r="PJ111" s="4"/>
      <c r="PK111" s="4"/>
      <c r="PL111" s="4"/>
      <c r="PM111" s="4"/>
      <c r="PN111" s="4"/>
      <c r="PO111" s="4"/>
      <c r="PP111" s="4"/>
      <c r="PQ111" s="4"/>
      <c r="PR111" s="4"/>
      <c r="PS111" s="4"/>
      <c r="PT111" s="4"/>
      <c r="PU111" s="4"/>
      <c r="PV111" s="4"/>
      <c r="PW111" s="4"/>
      <c r="PX111" s="4"/>
      <c r="PY111" s="4"/>
      <c r="PZ111" s="4"/>
      <c r="QA111" s="4"/>
      <c r="QB111" s="4"/>
      <c r="QC111" s="4"/>
      <c r="QD111" s="4"/>
      <c r="QE111" s="4"/>
      <c r="QF111" s="4"/>
      <c r="QG111" s="4"/>
      <c r="QH111" s="4"/>
      <c r="QI111" s="4"/>
      <c r="QJ111" s="4"/>
      <c r="QK111" s="4"/>
      <c r="QL111" s="4"/>
      <c r="QM111" s="4"/>
      <c r="QN111" s="4"/>
      <c r="QO111" s="4"/>
      <c r="QP111" s="4"/>
      <c r="QQ111" s="4"/>
      <c r="QR111" s="4"/>
      <c r="QS111" s="4"/>
      <c r="QT111" s="4"/>
      <c r="QU111" s="4"/>
      <c r="QV111" s="4"/>
      <c r="QW111" s="4"/>
      <c r="QX111" s="4"/>
      <c r="QY111" s="4"/>
      <c r="QZ111" s="4"/>
      <c r="RA111" s="4"/>
      <c r="RB111" s="4"/>
      <c r="RC111" s="4"/>
      <c r="RD111" s="4"/>
      <c r="RE111" s="4"/>
      <c r="RF111" s="4"/>
      <c r="RG111" s="4"/>
      <c r="RH111" s="4"/>
      <c r="RI111" s="4"/>
      <c r="RJ111" s="4"/>
      <c r="RK111" s="4"/>
      <c r="RL111" s="4"/>
      <c r="RM111" s="4"/>
      <c r="RN111" s="4"/>
      <c r="RO111" s="4"/>
      <c r="RP111" s="4"/>
      <c r="RQ111" s="4"/>
      <c r="RR111" s="4"/>
      <c r="RS111" s="4"/>
      <c r="RT111" s="4"/>
      <c r="RU111" s="4"/>
      <c r="RV111" s="4"/>
      <c r="RW111" s="4"/>
      <c r="RX111" s="4"/>
      <c r="RY111" s="4"/>
      <c r="RZ111" s="4"/>
      <c r="SA111" s="4"/>
      <c r="SB111" s="4"/>
      <c r="SC111" s="4"/>
      <c r="SD111" s="4"/>
      <c r="SE111" s="4"/>
      <c r="SF111" s="4"/>
      <c r="SG111" s="4"/>
      <c r="SH111" s="4"/>
      <c r="SI111" s="4"/>
      <c r="SJ111" s="4"/>
      <c r="SK111" s="4"/>
      <c r="SL111" s="4"/>
      <c r="SM111" s="4"/>
      <c r="SN111" s="4"/>
      <c r="SO111" s="4"/>
      <c r="SP111" s="4"/>
      <c r="SQ111" s="4"/>
      <c r="SR111" s="4"/>
      <c r="SS111" s="4"/>
      <c r="ST111" s="4"/>
      <c r="SU111" s="4"/>
      <c r="SV111" s="4"/>
      <c r="SW111" s="4"/>
      <c r="SX111" s="4"/>
      <c r="SY111" s="4"/>
      <c r="SZ111" s="4"/>
      <c r="TA111" s="4"/>
      <c r="TB111" s="4"/>
      <c r="TC111" s="4"/>
      <c r="TD111" s="4"/>
      <c r="TE111" s="4"/>
      <c r="TF111" s="4"/>
      <c r="TG111" s="4"/>
      <c r="TH111" s="4"/>
      <c r="TI111" s="4"/>
      <c r="TJ111" s="4"/>
      <c r="TK111" s="4"/>
      <c r="TL111" s="4"/>
      <c r="TM111" s="4"/>
      <c r="TN111" s="4"/>
      <c r="TO111" s="4"/>
      <c r="TP111" s="4"/>
      <c r="TQ111" s="4"/>
      <c r="TR111" s="4"/>
      <c r="TS111" s="4"/>
      <c r="TT111" s="4"/>
      <c r="TU111" s="4"/>
      <c r="TV111" s="4"/>
      <c r="TW111" s="4"/>
      <c r="TX111" s="4"/>
      <c r="TY111" s="4"/>
      <c r="TZ111" s="4"/>
      <c r="UA111" s="4"/>
      <c r="UB111" s="4"/>
      <c r="UC111" s="4"/>
      <c r="UD111" s="4"/>
      <c r="UE111" s="4"/>
      <c r="UF111" s="4"/>
      <c r="UG111" s="4"/>
      <c r="UH111" s="4"/>
      <c r="UI111" s="4"/>
      <c r="UJ111" s="4"/>
      <c r="UK111" s="4"/>
      <c r="UL111" s="4"/>
      <c r="UM111" s="4"/>
      <c r="UN111" s="4"/>
      <c r="UO111" s="4"/>
      <c r="UP111" s="4"/>
      <c r="UQ111" s="4"/>
      <c r="UR111" s="4"/>
      <c r="US111" s="4"/>
      <c r="UT111" s="4"/>
      <c r="UU111" s="4"/>
      <c r="UV111" s="4"/>
      <c r="UW111" s="4"/>
      <c r="UX111" s="4"/>
      <c r="UY111" s="4"/>
      <c r="UZ111" s="4"/>
      <c r="VA111" s="4"/>
      <c r="VB111" s="4"/>
      <c r="VC111" s="4"/>
      <c r="VD111" s="4"/>
      <c r="VE111" s="4"/>
      <c r="VF111" s="4"/>
      <c r="VG111" s="4"/>
      <c r="VH111" s="4"/>
      <c r="VI111" s="4"/>
      <c r="VJ111" s="4"/>
      <c r="VK111" s="4"/>
      <c r="VL111" s="4"/>
      <c r="VM111" s="4"/>
      <c r="VN111" s="4"/>
      <c r="VO111" s="4"/>
      <c r="VP111" s="4"/>
      <c r="VQ111" s="4"/>
      <c r="VR111" s="4"/>
      <c r="VS111" s="4"/>
      <c r="VT111" s="4"/>
      <c r="VU111" s="4"/>
      <c r="VV111" s="4"/>
      <c r="VW111" s="4"/>
      <c r="VX111" s="4"/>
      <c r="VY111" s="4"/>
      <c r="VZ111" s="4"/>
      <c r="WA111" s="4"/>
      <c r="WB111" s="4"/>
      <c r="WC111" s="4"/>
      <c r="WD111" s="4"/>
      <c r="WE111" s="4"/>
      <c r="WF111" s="4"/>
      <c r="WG111" s="4"/>
      <c r="WH111" s="4"/>
      <c r="WI111" s="4"/>
      <c r="WJ111" s="4"/>
      <c r="WK111" s="4"/>
      <c r="WL111" s="4"/>
      <c r="WM111" s="4"/>
      <c r="WN111" s="4"/>
      <c r="WO111" s="4"/>
      <c r="WP111" s="4"/>
      <c r="WQ111" s="4"/>
      <c r="WR111" s="4"/>
      <c r="WS111" s="4"/>
      <c r="WT111" s="4"/>
      <c r="WU111" s="4"/>
      <c r="WV111" s="4"/>
      <c r="WW111" s="4"/>
      <c r="WX111" s="4"/>
      <c r="WY111" s="4"/>
      <c r="WZ111" s="4"/>
      <c r="XA111" s="4"/>
      <c r="XB111" s="4"/>
      <c r="XC111" s="4"/>
      <c r="XD111" s="4"/>
      <c r="XE111" s="4"/>
      <c r="XF111" s="4"/>
      <c r="XG111" s="4"/>
      <c r="XH111" s="4"/>
      <c r="XI111" s="4"/>
      <c r="XJ111" s="4"/>
      <c r="XK111" s="4"/>
      <c r="XL111" s="4"/>
      <c r="XM111" s="4"/>
      <c r="XN111" s="4"/>
      <c r="XO111" s="4"/>
      <c r="XP111" s="4"/>
      <c r="XQ111" s="4"/>
      <c r="XR111" s="4"/>
      <c r="XS111" s="4"/>
      <c r="XT111" s="4"/>
      <c r="XU111" s="4"/>
      <c r="XV111" s="4"/>
      <c r="XW111" s="4"/>
      <c r="XX111" s="4"/>
      <c r="XY111" s="4"/>
      <c r="XZ111" s="4"/>
      <c r="YA111" s="4"/>
      <c r="YB111" s="4"/>
      <c r="YC111" s="4"/>
      <c r="YD111" s="4"/>
      <c r="YE111" s="4"/>
      <c r="YF111" s="4"/>
      <c r="YG111" s="4"/>
      <c r="YH111" s="4"/>
      <c r="YI111" s="4"/>
      <c r="YJ111" s="4"/>
      <c r="YK111" s="4"/>
      <c r="YL111" s="4"/>
      <c r="YM111" s="4"/>
      <c r="YN111" s="4"/>
      <c r="YO111" s="4"/>
      <c r="YP111" s="4"/>
      <c r="YQ111" s="4"/>
      <c r="YR111" s="4"/>
      <c r="YS111" s="4"/>
      <c r="YT111" s="4"/>
      <c r="YU111" s="4"/>
      <c r="YV111" s="4"/>
      <c r="YW111" s="4"/>
      <c r="YX111" s="4"/>
      <c r="YY111" s="4"/>
      <c r="YZ111" s="4"/>
      <c r="ZA111" s="4"/>
      <c r="ZB111" s="4"/>
      <c r="ZC111" s="4"/>
      <c r="ZD111" s="4"/>
      <c r="ZE111" s="4"/>
      <c r="ZF111" s="4"/>
      <c r="ZG111" s="4"/>
      <c r="ZH111" s="4"/>
      <c r="ZI111" s="4"/>
      <c r="ZJ111" s="4"/>
      <c r="ZK111" s="4"/>
      <c r="ZL111" s="4"/>
      <c r="ZM111" s="4"/>
      <c r="ZN111" s="4"/>
      <c r="ZO111" s="4"/>
      <c r="ZP111" s="4"/>
      <c r="ZQ111" s="4"/>
      <c r="ZR111" s="4"/>
      <c r="ZS111" s="4"/>
      <c r="ZT111" s="4"/>
      <c r="ZU111" s="4"/>
      <c r="ZV111" s="4"/>
      <c r="ZW111" s="4"/>
      <c r="ZX111" s="4"/>
      <c r="ZY111" s="4"/>
      <c r="ZZ111" s="4"/>
      <c r="AAA111" s="4"/>
      <c r="AAB111" s="4"/>
      <c r="AAC111" s="4"/>
      <c r="AAD111" s="4"/>
      <c r="AAE111" s="4"/>
      <c r="AAF111" s="4"/>
      <c r="AAG111" s="4"/>
      <c r="AAH111" s="4"/>
      <c r="AAI111" s="4"/>
      <c r="AAJ111" s="4"/>
      <c r="AAK111" s="4"/>
      <c r="AAL111" s="4"/>
      <c r="AAM111" s="4"/>
      <c r="AAN111" s="4"/>
      <c r="AAO111" s="4"/>
      <c r="AAP111" s="4"/>
      <c r="AAQ111" s="4"/>
      <c r="AAR111" s="4"/>
      <c r="AAS111" s="4"/>
      <c r="AAT111" s="4"/>
      <c r="AAU111" s="4"/>
      <c r="AAV111" s="4"/>
      <c r="AAW111" s="4"/>
      <c r="AAX111" s="4"/>
      <c r="AAY111" s="4"/>
      <c r="AAZ111" s="4"/>
      <c r="ABA111" s="4"/>
      <c r="ABB111" s="4"/>
      <c r="ABC111" s="4"/>
      <c r="ABD111" s="4"/>
      <c r="ABE111" s="4"/>
      <c r="ABF111" s="4"/>
      <c r="ABG111" s="4"/>
      <c r="ABH111" s="4"/>
      <c r="ABI111" s="4"/>
      <c r="ABJ111" s="4"/>
      <c r="ABK111" s="4"/>
      <c r="ABL111" s="4"/>
      <c r="ABM111" s="4"/>
      <c r="ABN111" s="4"/>
      <c r="ABO111" s="4"/>
      <c r="ABP111" s="4"/>
      <c r="ABQ111" s="4"/>
      <c r="ABR111" s="4"/>
      <c r="ABS111" s="4"/>
      <c r="ABT111" s="4"/>
      <c r="ABU111" s="4"/>
      <c r="ABV111" s="4"/>
      <c r="ABW111" s="4"/>
      <c r="ABX111" s="4"/>
      <c r="ABY111" s="4"/>
      <c r="ABZ111" s="4"/>
      <c r="ACA111" s="4"/>
      <c r="ACB111" s="4"/>
      <c r="ACC111" s="4"/>
      <c r="ACD111" s="4"/>
      <c r="ACE111" s="4"/>
      <c r="ACF111" s="4"/>
      <c r="ACG111" s="4"/>
      <c r="ACH111" s="4"/>
      <c r="ACI111" s="4"/>
      <c r="ACJ111" s="4"/>
      <c r="ACK111" s="4"/>
      <c r="ACL111" s="4"/>
      <c r="ACM111" s="4"/>
      <c r="ACN111" s="4"/>
      <c r="ACO111" s="4"/>
      <c r="ACP111" s="4"/>
      <c r="ACQ111" s="4"/>
      <c r="ACR111" s="4"/>
      <c r="ACS111" s="4"/>
      <c r="ACT111" s="4"/>
      <c r="ACU111" s="4"/>
      <c r="ACV111" s="4"/>
      <c r="ACW111" s="4"/>
      <c r="ACX111" s="4"/>
      <c r="ACY111" s="4"/>
      <c r="ACZ111" s="4"/>
      <c r="ADA111" s="4"/>
      <c r="ADB111" s="4"/>
      <c r="ADC111" s="4"/>
      <c r="ADD111" s="4"/>
      <c r="ADE111" s="4"/>
      <c r="ADF111" s="4"/>
      <c r="ADG111" s="4"/>
      <c r="ADH111" s="4"/>
      <c r="ADI111" s="4"/>
      <c r="ADJ111" s="4"/>
      <c r="ADK111" s="4"/>
      <c r="ADL111" s="4"/>
      <c r="ADM111" s="4"/>
      <c r="ADN111" s="4"/>
      <c r="ADO111" s="4"/>
      <c r="ADP111" s="4"/>
      <c r="ADQ111" s="4"/>
      <c r="ADR111" s="4"/>
      <c r="ADS111" s="4"/>
      <c r="ADT111" s="4"/>
      <c r="ADU111" s="4"/>
      <c r="ADV111" s="4"/>
      <c r="ADW111" s="4"/>
      <c r="ADX111" s="4"/>
      <c r="ADY111" s="4"/>
      <c r="ADZ111" s="4"/>
      <c r="AEA111" s="4"/>
      <c r="AEB111" s="4"/>
      <c r="AEC111" s="4"/>
      <c r="AED111" s="4"/>
      <c r="AEE111" s="4"/>
      <c r="AEF111" s="4"/>
      <c r="AEG111" s="4"/>
      <c r="AEH111" s="4"/>
      <c r="AEI111" s="4"/>
      <c r="AEJ111" s="4"/>
      <c r="AEK111" s="4"/>
      <c r="AEL111" s="4"/>
      <c r="AEM111" s="4"/>
      <c r="AEN111" s="4"/>
      <c r="AEO111" s="4"/>
      <c r="AEP111" s="4"/>
      <c r="AEQ111" s="4"/>
      <c r="AER111" s="4"/>
      <c r="AES111" s="4"/>
      <c r="AET111" s="4"/>
      <c r="AEU111" s="4"/>
      <c r="AEV111" s="4"/>
      <c r="AEW111" s="4"/>
      <c r="AEX111" s="4"/>
      <c r="AEY111" s="4"/>
      <c r="AEZ111" s="4"/>
      <c r="AFA111" s="4"/>
      <c r="AFB111" s="4"/>
      <c r="AFC111" s="4"/>
      <c r="AFD111" s="4"/>
      <c r="AFE111" s="4"/>
      <c r="AFF111" s="4"/>
      <c r="AFG111" s="4"/>
      <c r="AFH111" s="4"/>
      <c r="AFI111" s="4"/>
      <c r="AFJ111" s="4"/>
      <c r="AFK111" s="4"/>
      <c r="AFL111" s="4"/>
      <c r="AFM111" s="4"/>
      <c r="AFN111" s="4"/>
      <c r="AFO111" s="4"/>
      <c r="AFP111" s="4"/>
      <c r="AFQ111" s="4"/>
      <c r="AFR111" s="4"/>
      <c r="AFS111" s="4"/>
      <c r="AFT111" s="4"/>
      <c r="AFU111" s="4"/>
      <c r="AFV111" s="4"/>
      <c r="AFW111" s="4"/>
      <c r="AFX111" s="4"/>
      <c r="AFY111" s="4"/>
      <c r="AFZ111" s="4"/>
      <c r="AGA111" s="4"/>
      <c r="AGB111" s="4"/>
      <c r="AGC111" s="4"/>
      <c r="AGD111" s="4"/>
      <c r="AGE111" s="4"/>
      <c r="AGF111" s="4"/>
      <c r="AGG111" s="4"/>
      <c r="AGH111" s="4"/>
      <c r="AGI111" s="4"/>
      <c r="AGJ111" s="4"/>
      <c r="AGK111" s="4"/>
      <c r="AGL111" s="4"/>
      <c r="AGM111" s="4"/>
      <c r="AGN111" s="4"/>
      <c r="AGO111" s="4"/>
      <c r="AGP111" s="4"/>
      <c r="AGQ111" s="4"/>
      <c r="AGR111" s="4"/>
      <c r="AGS111" s="4"/>
      <c r="AGT111" s="4"/>
      <c r="AGU111" s="4"/>
      <c r="AGV111" s="4"/>
      <c r="AGW111" s="4"/>
      <c r="AGX111" s="4"/>
      <c r="AGY111" s="4"/>
      <c r="AGZ111" s="4"/>
      <c r="AHA111" s="4"/>
      <c r="AHB111" s="4"/>
      <c r="AHC111" s="4"/>
      <c r="AHD111" s="4"/>
      <c r="AHE111" s="4"/>
      <c r="AHF111" s="4"/>
      <c r="AHG111" s="4"/>
      <c r="AHH111" s="4"/>
      <c r="AHI111" s="4"/>
      <c r="AHJ111" s="4"/>
      <c r="AHK111" s="4"/>
      <c r="AHL111" s="4"/>
      <c r="AHM111" s="4"/>
      <c r="AHN111" s="4"/>
      <c r="AHO111" s="4"/>
      <c r="AHP111" s="4"/>
      <c r="AHQ111" s="4"/>
      <c r="AHR111" s="4"/>
      <c r="AHS111" s="4"/>
      <c r="AHT111" s="4"/>
      <c r="AHU111" s="4"/>
      <c r="AHV111" s="4"/>
      <c r="AHW111" s="4"/>
      <c r="AHX111" s="4"/>
      <c r="AHY111" s="4"/>
      <c r="AHZ111" s="4"/>
      <c r="AIA111" s="4"/>
      <c r="AIB111" s="4"/>
      <c r="AIC111" s="4"/>
      <c r="AID111" s="4"/>
      <c r="AIE111" s="4"/>
      <c r="AIF111" s="4"/>
      <c r="AIG111" s="4"/>
      <c r="AIH111" s="4"/>
      <c r="AII111" s="4"/>
      <c r="AIJ111" s="4"/>
      <c r="AIK111" s="4"/>
      <c r="AIL111" s="4"/>
      <c r="AIM111" s="4"/>
      <c r="AIN111" s="4"/>
      <c r="AIO111" s="4"/>
      <c r="AIP111" s="4"/>
      <c r="AIQ111" s="4"/>
      <c r="AIR111" s="4"/>
      <c r="AIS111" s="4"/>
      <c r="AIT111" s="4"/>
      <c r="AIU111" s="4"/>
      <c r="AIV111" s="4"/>
      <c r="AIW111" s="4"/>
      <c r="AIX111" s="4"/>
      <c r="AIY111" s="4"/>
      <c r="AIZ111" s="4"/>
      <c r="AJA111" s="4"/>
      <c r="AJB111" s="4"/>
      <c r="AJC111" s="4"/>
      <c r="AJD111" s="4"/>
      <c r="AJE111" s="4"/>
      <c r="AJF111" s="4"/>
      <c r="AJG111" s="4"/>
      <c r="AJH111" s="4"/>
      <c r="AJI111" s="4"/>
      <c r="AJJ111" s="4"/>
      <c r="AJK111" s="4"/>
      <c r="AJL111" s="4"/>
      <c r="AJM111" s="4"/>
      <c r="AJN111" s="4"/>
      <c r="AJO111" s="4"/>
      <c r="AJP111" s="4"/>
      <c r="AJQ111" s="4"/>
      <c r="AJR111" s="4"/>
      <c r="AJS111" s="4"/>
      <c r="AJT111" s="4"/>
      <c r="AJU111" s="4"/>
      <c r="AJV111" s="4"/>
      <c r="AJW111" s="4"/>
      <c r="AJX111" s="4"/>
      <c r="AJY111" s="4"/>
      <c r="AJZ111" s="4"/>
      <c r="AKA111" s="4"/>
      <c r="AKB111" s="4"/>
      <c r="AKC111" s="4"/>
      <c r="AKD111" s="4"/>
      <c r="AKE111" s="4"/>
      <c r="AKF111" s="4"/>
      <c r="AKG111" s="4"/>
      <c r="AKH111" s="4"/>
      <c r="AKI111" s="4"/>
      <c r="AKJ111" s="4"/>
      <c r="AKK111" s="4"/>
      <c r="AKL111" s="4"/>
      <c r="AKM111" s="4"/>
      <c r="AKN111" s="4"/>
      <c r="AKO111" s="4"/>
      <c r="AKP111" s="4"/>
      <c r="AKQ111" s="4"/>
      <c r="AKR111" s="4"/>
      <c r="AKS111" s="4"/>
      <c r="AKT111" s="4"/>
      <c r="AKU111" s="4"/>
      <c r="AKV111" s="4"/>
      <c r="AKW111" s="4"/>
      <c r="AKX111" s="4"/>
      <c r="AKY111" s="4"/>
      <c r="AKZ111" s="4"/>
      <c r="ALA111" s="4"/>
      <c r="ALB111" s="4"/>
      <c r="ALC111" s="4"/>
      <c r="ALD111" s="4"/>
      <c r="ALE111" s="4"/>
      <c r="ALF111" s="4"/>
      <c r="ALG111" s="4"/>
      <c r="ALH111" s="4"/>
      <c r="ALI111" s="4"/>
      <c r="ALJ111" s="4"/>
      <c r="ALK111" s="4"/>
      <c r="ALL111" s="4"/>
      <c r="ALM111" s="4"/>
      <c r="ALN111" s="4"/>
      <c r="ALO111" s="4"/>
      <c r="ALP111" s="4"/>
      <c r="ALQ111" s="4"/>
      <c r="ALR111" s="4"/>
      <c r="ALS111" s="4"/>
      <c r="ALT111" s="4"/>
      <c r="ALU111" s="4"/>
      <c r="ALV111" s="4"/>
      <c r="ALW111" s="4"/>
      <c r="ALX111" s="4"/>
      <c r="ALY111" s="4"/>
      <c r="ALZ111" s="4"/>
      <c r="AMA111" s="4"/>
      <c r="AMB111" s="4"/>
      <c r="AMC111" s="4"/>
      <c r="AMD111" s="4"/>
      <c r="AME111" s="4"/>
      <c r="AMF111" s="4"/>
      <c r="AMG111" s="4"/>
      <c r="AMH111" s="4"/>
      <c r="AMI111" s="4"/>
      <c r="AMJ111" s="4"/>
      <c r="AMK111" s="4"/>
      <c r="AML111" s="4"/>
      <c r="AMM111" s="4"/>
      <c r="AMN111" s="4"/>
      <c r="AMO111" s="4"/>
      <c r="AMP111" s="4"/>
      <c r="AMQ111" s="4"/>
      <c r="AMR111" s="4"/>
      <c r="AMS111" s="4"/>
      <c r="AMT111" s="4"/>
      <c r="AMU111" s="4"/>
      <c r="AMV111" s="4"/>
      <c r="AMW111" s="4"/>
      <c r="AMX111" s="38"/>
      <c r="AMY111" s="38"/>
      <c r="AMZ111" s="38"/>
      <c r="ANA111" s="38"/>
      <c r="ANB111" s="38"/>
      <c r="ANC111" s="38"/>
      <c r="AND111" s="38"/>
      <c r="ANE111" s="38"/>
      <c r="ANF111" s="38"/>
      <c r="ANG111" s="38"/>
      <c r="ANK111" s="0"/>
      <c r="ANL111" s="0"/>
      <c r="ANM111" s="0"/>
      <c r="XFD111" s="0"/>
    </row>
    <row r="112" s="83" customFormat="true" ht="15" hidden="false" customHeight="true" outlineLevel="0" collapsed="false">
      <c r="A112" s="1" t="n">
        <v>57</v>
      </c>
      <c r="B112" s="1" t="n">
        <v>57</v>
      </c>
      <c r="C112" s="2" t="s">
        <v>63</v>
      </c>
      <c r="D112" s="3" t="n">
        <v>0.0342669</v>
      </c>
      <c r="E112" s="3" t="n">
        <v>0.00836565</v>
      </c>
      <c r="F112" s="3" t="n">
        <v>1.04355437033851</v>
      </c>
      <c r="G112" s="3" t="n">
        <v>0.0388419</v>
      </c>
      <c r="H112" s="3" t="n">
        <v>-0.0118573</v>
      </c>
      <c r="I112" s="3" t="n">
        <v>1.02735198142115</v>
      </c>
      <c r="J112" s="3" t="n">
        <v>-0.0707391</v>
      </c>
      <c r="K112" s="3" t="n">
        <v>0.0418987</v>
      </c>
      <c r="L112" s="3" t="n">
        <v>0.97157151490703</v>
      </c>
      <c r="M112" s="3" t="n">
        <v>1.00237250995819</v>
      </c>
      <c r="N112" s="3" t="n">
        <v>1.03915413449205</v>
      </c>
      <c r="O112" s="3" t="n">
        <v>1.04161953802423</v>
      </c>
      <c r="P112" s="4" t="n">
        <v>1</v>
      </c>
      <c r="Q112" s="6" t="n">
        <v>3</v>
      </c>
      <c r="R112" s="6" t="n">
        <v>3</v>
      </c>
      <c r="S112" s="4" t="n">
        <v>33</v>
      </c>
      <c r="T112" s="4" t="n">
        <v>33</v>
      </c>
      <c r="U112" s="3" t="s">
        <v>74</v>
      </c>
      <c r="V112" s="5" t="n">
        <v>36.5</v>
      </c>
      <c r="W112" s="5" t="n">
        <v>51.4</v>
      </c>
      <c r="X112" s="2" t="s">
        <v>69</v>
      </c>
      <c r="Y112" s="8" t="s">
        <v>69</v>
      </c>
      <c r="Z112" s="8" t="n">
        <v>42002</v>
      </c>
      <c r="AA112" s="2" t="s">
        <v>66</v>
      </c>
      <c r="AB112" s="3" t="s">
        <v>74</v>
      </c>
      <c r="AC112" s="4" t="n">
        <v>23</v>
      </c>
      <c r="AD112" s="4" t="n">
        <v>3</v>
      </c>
      <c r="AE112" s="4" t="s">
        <v>99</v>
      </c>
      <c r="AF112" s="4" t="n">
        <v>2</v>
      </c>
      <c r="AG112" s="4" t="s">
        <v>100</v>
      </c>
      <c r="AH112" s="4" t="n">
        <v>9</v>
      </c>
      <c r="AI112" s="4" t="s">
        <v>77</v>
      </c>
      <c r="AJ112" s="2" t="s">
        <v>70</v>
      </c>
      <c r="AK112" s="5" t="n">
        <v>36.5</v>
      </c>
      <c r="AL112" s="4" t="n">
        <v>4</v>
      </c>
      <c r="AM112" s="2" t="s">
        <v>69</v>
      </c>
      <c r="AN112" s="6"/>
      <c r="AO112" s="6"/>
      <c r="AP112" s="6"/>
      <c r="AQ112" s="6"/>
      <c r="AR112" s="6"/>
      <c r="AS112" s="6"/>
      <c r="AT112" s="6"/>
      <c r="AU112" s="2" t="n">
        <v>88</v>
      </c>
      <c r="AV112" s="85" t="s">
        <v>69</v>
      </c>
      <c r="AW112" s="85" t="s">
        <v>69</v>
      </c>
      <c r="AX112" s="86" t="s">
        <v>72</v>
      </c>
      <c r="AY112" s="87" t="n">
        <v>0</v>
      </c>
      <c r="AZ112" s="88" t="s">
        <v>72</v>
      </c>
      <c r="BA112" s="89" t="s">
        <v>72</v>
      </c>
      <c r="BB112" s="53"/>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5"/>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L112" s="4"/>
      <c r="OM112" s="4"/>
      <c r="ON112" s="4"/>
      <c r="OO112" s="4"/>
      <c r="OP112" s="4"/>
      <c r="OQ112" s="4"/>
      <c r="OR112" s="4"/>
      <c r="OS112" s="4"/>
      <c r="OT112" s="4"/>
      <c r="OU112" s="4"/>
      <c r="OV112" s="4"/>
      <c r="OW112" s="4"/>
      <c r="OX112" s="4"/>
      <c r="OY112" s="4"/>
      <c r="OZ112" s="4"/>
      <c r="PA112" s="4"/>
      <c r="PB112" s="4"/>
      <c r="PC112" s="4"/>
      <c r="PD112" s="4"/>
      <c r="PE112" s="4"/>
      <c r="PF112" s="4"/>
      <c r="PG112" s="4"/>
      <c r="PH112" s="4"/>
      <c r="PI112" s="4"/>
      <c r="PJ112" s="4"/>
      <c r="PK112" s="4"/>
      <c r="PL112" s="4"/>
      <c r="PM112" s="4"/>
      <c r="PN112" s="4"/>
      <c r="PO112" s="4"/>
      <c r="PP112" s="4"/>
      <c r="PQ112" s="4"/>
      <c r="PR112" s="4"/>
      <c r="PS112" s="4"/>
      <c r="PT112" s="4"/>
      <c r="PU112" s="4"/>
      <c r="PV112" s="4"/>
      <c r="PW112" s="4"/>
      <c r="PX112" s="4"/>
      <c r="PY112" s="4"/>
      <c r="PZ112" s="4"/>
      <c r="QA112" s="4"/>
      <c r="QB112" s="4"/>
      <c r="QC112" s="4"/>
      <c r="QD112" s="4"/>
      <c r="QE112" s="4"/>
      <c r="QF112" s="4"/>
      <c r="QG112" s="4"/>
      <c r="QH112" s="4"/>
      <c r="QI112" s="4"/>
      <c r="QJ112" s="4"/>
      <c r="QK112" s="4"/>
      <c r="QL112" s="4"/>
      <c r="QM112" s="4"/>
      <c r="QN112" s="4"/>
      <c r="QO112" s="4"/>
      <c r="QP112" s="4"/>
      <c r="QQ112" s="4"/>
      <c r="QR112" s="4"/>
      <c r="QS112" s="4"/>
      <c r="QT112" s="4"/>
      <c r="QU112" s="4"/>
      <c r="QV112" s="4"/>
      <c r="QW112" s="4"/>
      <c r="QX112" s="4"/>
      <c r="QY112" s="4"/>
      <c r="QZ112" s="4"/>
      <c r="RA112" s="4"/>
      <c r="RB112" s="4"/>
      <c r="RC112" s="4"/>
      <c r="RD112" s="4"/>
      <c r="RE112" s="4"/>
      <c r="RF112" s="4"/>
      <c r="RG112" s="4"/>
      <c r="RH112" s="4"/>
      <c r="RI112" s="4"/>
      <c r="RJ112" s="4"/>
      <c r="RK112" s="4"/>
      <c r="RL112" s="4"/>
      <c r="RM112" s="4"/>
      <c r="RN112" s="4"/>
      <c r="RO112" s="4"/>
      <c r="RP112" s="4"/>
      <c r="RQ112" s="4"/>
      <c r="RR112" s="4"/>
      <c r="RS112" s="4"/>
      <c r="RT112" s="4"/>
      <c r="RU112" s="4"/>
      <c r="RV112" s="4"/>
      <c r="RW112" s="4"/>
      <c r="RX112" s="4"/>
      <c r="RY112" s="4"/>
      <c r="RZ112" s="4"/>
      <c r="SA112" s="4"/>
      <c r="SB112" s="4"/>
      <c r="SC112" s="4"/>
      <c r="SD112" s="4"/>
      <c r="SE112" s="4"/>
      <c r="SF112" s="4"/>
      <c r="SG112" s="4"/>
      <c r="SH112" s="4"/>
      <c r="SI112" s="4"/>
      <c r="SJ112" s="4"/>
      <c r="SK112" s="4"/>
      <c r="SL112" s="4"/>
      <c r="SM112" s="4"/>
      <c r="SN112" s="4"/>
      <c r="SO112" s="4"/>
      <c r="SP112" s="4"/>
      <c r="SQ112" s="4"/>
      <c r="SR112" s="4"/>
      <c r="SS112" s="4"/>
      <c r="ST112" s="4"/>
      <c r="SU112" s="4"/>
      <c r="SV112" s="4"/>
      <c r="SW112" s="4"/>
      <c r="SX112" s="4"/>
      <c r="SY112" s="4"/>
      <c r="SZ112" s="4"/>
      <c r="TA112" s="4"/>
      <c r="TB112" s="4"/>
      <c r="TC112" s="4"/>
      <c r="TD112" s="4"/>
      <c r="TE112" s="4"/>
      <c r="TF112" s="4"/>
      <c r="TG112" s="4"/>
      <c r="TH112" s="4"/>
      <c r="TI112" s="4"/>
      <c r="TJ112" s="4"/>
      <c r="TK112" s="4"/>
      <c r="TL112" s="4"/>
      <c r="TM112" s="4"/>
      <c r="TN112" s="4"/>
      <c r="TO112" s="4"/>
      <c r="TP112" s="4"/>
      <c r="TQ112" s="4"/>
      <c r="TR112" s="4"/>
      <c r="TS112" s="4"/>
      <c r="TT112" s="4"/>
      <c r="TU112" s="4"/>
      <c r="TV112" s="4"/>
      <c r="TW112" s="4"/>
      <c r="TX112" s="4"/>
      <c r="TY112" s="4"/>
      <c r="TZ112" s="4"/>
      <c r="UA112" s="4"/>
      <c r="UB112" s="4"/>
      <c r="UC112" s="4"/>
      <c r="UD112" s="4"/>
      <c r="UE112" s="4"/>
      <c r="UF112" s="4"/>
      <c r="UG112" s="4"/>
      <c r="UH112" s="4"/>
      <c r="UI112" s="4"/>
      <c r="UJ112" s="4"/>
      <c r="UK112" s="4"/>
      <c r="UL112" s="4"/>
      <c r="UM112" s="4"/>
      <c r="UN112" s="4"/>
      <c r="UO112" s="4"/>
      <c r="UP112" s="4"/>
      <c r="UQ112" s="4"/>
      <c r="UR112" s="4"/>
      <c r="US112" s="4"/>
      <c r="UT112" s="4"/>
      <c r="UU112" s="4"/>
      <c r="UV112" s="4"/>
      <c r="UW112" s="4"/>
      <c r="UX112" s="4"/>
      <c r="UY112" s="4"/>
      <c r="UZ112" s="4"/>
      <c r="VA112" s="4"/>
      <c r="VB112" s="4"/>
      <c r="VC112" s="4"/>
      <c r="VD112" s="4"/>
      <c r="VE112" s="4"/>
      <c r="VF112" s="4"/>
      <c r="VG112" s="4"/>
      <c r="VH112" s="4"/>
      <c r="VI112" s="4"/>
      <c r="VJ112" s="4"/>
      <c r="VK112" s="4"/>
      <c r="VL112" s="4"/>
      <c r="VM112" s="4"/>
      <c r="VN112" s="4"/>
      <c r="VO112" s="4"/>
      <c r="VP112" s="4"/>
      <c r="VQ112" s="4"/>
      <c r="VR112" s="4"/>
      <c r="VS112" s="4"/>
      <c r="VT112" s="4"/>
      <c r="VU112" s="4"/>
      <c r="VV112" s="4"/>
      <c r="VW112" s="4"/>
      <c r="VX112" s="4"/>
      <c r="VY112" s="4"/>
      <c r="VZ112" s="4"/>
      <c r="WA112" s="4"/>
      <c r="WB112" s="4"/>
      <c r="WC112" s="4"/>
      <c r="WD112" s="4"/>
      <c r="WE112" s="4"/>
      <c r="WF112" s="4"/>
      <c r="WG112" s="4"/>
      <c r="WH112" s="4"/>
      <c r="WI112" s="4"/>
      <c r="WJ112" s="4"/>
      <c r="WK112" s="4"/>
      <c r="WL112" s="4"/>
      <c r="WM112" s="4"/>
      <c r="WN112" s="4"/>
      <c r="WO112" s="4"/>
      <c r="WP112" s="4"/>
      <c r="WQ112" s="4"/>
      <c r="WR112" s="4"/>
      <c r="WS112" s="4"/>
      <c r="WT112" s="4"/>
      <c r="WU112" s="4"/>
      <c r="WV112" s="4"/>
      <c r="WW112" s="4"/>
      <c r="WX112" s="4"/>
      <c r="WY112" s="4"/>
      <c r="WZ112" s="4"/>
      <c r="XA112" s="4"/>
      <c r="XB112" s="4"/>
      <c r="XC112" s="4"/>
      <c r="XD112" s="4"/>
      <c r="XE112" s="4"/>
      <c r="XF112" s="4"/>
      <c r="XG112" s="4"/>
      <c r="XH112" s="4"/>
      <c r="XI112" s="4"/>
      <c r="XJ112" s="4"/>
      <c r="XK112" s="4"/>
      <c r="XL112" s="4"/>
      <c r="XM112" s="4"/>
      <c r="XN112" s="4"/>
      <c r="XO112" s="4"/>
      <c r="XP112" s="4"/>
      <c r="XQ112" s="4"/>
      <c r="XR112" s="4"/>
      <c r="XS112" s="4"/>
      <c r="XT112" s="4"/>
      <c r="XU112" s="4"/>
      <c r="XV112" s="4"/>
      <c r="XW112" s="4"/>
      <c r="XX112" s="4"/>
      <c r="XY112" s="4"/>
      <c r="XZ112" s="4"/>
      <c r="YA112" s="4"/>
      <c r="YB112" s="4"/>
      <c r="YC112" s="4"/>
      <c r="YD112" s="4"/>
      <c r="YE112" s="4"/>
      <c r="YF112" s="4"/>
      <c r="YG112" s="4"/>
      <c r="YH112" s="4"/>
      <c r="YI112" s="4"/>
      <c r="YJ112" s="4"/>
      <c r="YK112" s="4"/>
      <c r="YL112" s="4"/>
      <c r="YM112" s="4"/>
      <c r="YN112" s="4"/>
      <c r="YO112" s="4"/>
      <c r="YP112" s="4"/>
      <c r="YQ112" s="4"/>
      <c r="YR112" s="4"/>
      <c r="YS112" s="4"/>
      <c r="YT112" s="4"/>
      <c r="YU112" s="4"/>
      <c r="YV112" s="4"/>
      <c r="YW112" s="4"/>
      <c r="YX112" s="4"/>
      <c r="YY112" s="4"/>
      <c r="YZ112" s="4"/>
      <c r="ZA112" s="4"/>
      <c r="ZB112" s="4"/>
      <c r="ZC112" s="4"/>
      <c r="ZD112" s="4"/>
      <c r="ZE112" s="4"/>
      <c r="ZF112" s="4"/>
      <c r="ZG112" s="4"/>
      <c r="ZH112" s="4"/>
      <c r="ZI112" s="4"/>
      <c r="ZJ112" s="4"/>
      <c r="ZK112" s="4"/>
      <c r="ZL112" s="4"/>
      <c r="ZM112" s="4"/>
      <c r="ZN112" s="4"/>
      <c r="ZO112" s="4"/>
      <c r="ZP112" s="4"/>
      <c r="ZQ112" s="4"/>
      <c r="ZR112" s="4"/>
      <c r="ZS112" s="4"/>
      <c r="ZT112" s="4"/>
      <c r="ZU112" s="4"/>
      <c r="ZV112" s="4"/>
      <c r="ZW112" s="4"/>
      <c r="ZX112" s="4"/>
      <c r="ZY112" s="4"/>
      <c r="ZZ112" s="4"/>
      <c r="AAA112" s="4"/>
      <c r="AAB112" s="4"/>
      <c r="AAC112" s="4"/>
      <c r="AAD112" s="4"/>
      <c r="AAE112" s="4"/>
      <c r="AAF112" s="4"/>
      <c r="AAG112" s="4"/>
      <c r="AAH112" s="4"/>
      <c r="AAI112" s="4"/>
      <c r="AAJ112" s="4"/>
      <c r="AAK112" s="4"/>
      <c r="AAL112" s="4"/>
      <c r="AAM112" s="4"/>
      <c r="AAN112" s="4"/>
      <c r="AAO112" s="4"/>
      <c r="AAP112" s="4"/>
      <c r="AAQ112" s="4"/>
      <c r="AAR112" s="4"/>
      <c r="AAS112" s="4"/>
      <c r="AAT112" s="4"/>
      <c r="AAU112" s="4"/>
      <c r="AAV112" s="4"/>
      <c r="AAW112" s="4"/>
      <c r="AAX112" s="4"/>
      <c r="AAY112" s="4"/>
      <c r="AAZ112" s="4"/>
      <c r="ABA112" s="4"/>
      <c r="ABB112" s="4"/>
      <c r="ABC112" s="4"/>
      <c r="ABD112" s="4"/>
      <c r="ABE112" s="4"/>
      <c r="ABF112" s="4"/>
      <c r="ABG112" s="4"/>
      <c r="ABH112" s="4"/>
      <c r="ABI112" s="4"/>
      <c r="ABJ112" s="4"/>
      <c r="ABK112" s="4"/>
      <c r="ABL112" s="4"/>
      <c r="ABM112" s="4"/>
      <c r="ABN112" s="4"/>
      <c r="ABO112" s="4"/>
      <c r="ABP112" s="4"/>
      <c r="ABQ112" s="4"/>
      <c r="ABR112" s="4"/>
      <c r="ABS112" s="4"/>
      <c r="ABT112" s="4"/>
      <c r="ABU112" s="4"/>
      <c r="ABV112" s="4"/>
      <c r="ABW112" s="4"/>
      <c r="ABX112" s="4"/>
      <c r="ABY112" s="4"/>
      <c r="ABZ112" s="4"/>
      <c r="ACA112" s="4"/>
      <c r="ACB112" s="4"/>
      <c r="ACC112" s="4"/>
      <c r="ACD112" s="4"/>
      <c r="ACE112" s="4"/>
      <c r="ACF112" s="4"/>
      <c r="ACG112" s="4"/>
      <c r="ACH112" s="4"/>
      <c r="ACI112" s="4"/>
      <c r="ACJ112" s="4"/>
      <c r="ACK112" s="4"/>
      <c r="ACL112" s="4"/>
      <c r="ACM112" s="4"/>
      <c r="ACN112" s="4"/>
      <c r="ACO112" s="4"/>
      <c r="ACP112" s="4"/>
      <c r="ACQ112" s="4"/>
      <c r="ACR112" s="4"/>
      <c r="ACS112" s="4"/>
      <c r="ACT112" s="4"/>
      <c r="ACU112" s="4"/>
      <c r="ACV112" s="4"/>
      <c r="ACW112" s="4"/>
      <c r="ACX112" s="4"/>
      <c r="ACY112" s="4"/>
      <c r="ACZ112" s="4"/>
      <c r="ADA112" s="4"/>
      <c r="ADB112" s="4"/>
      <c r="ADC112" s="4"/>
      <c r="ADD112" s="4"/>
      <c r="ADE112" s="4"/>
      <c r="ADF112" s="4"/>
      <c r="ADG112" s="4"/>
      <c r="ADH112" s="4"/>
      <c r="ADI112" s="4"/>
      <c r="ADJ112" s="4"/>
      <c r="ADK112" s="4"/>
      <c r="ADL112" s="4"/>
      <c r="ADM112" s="4"/>
      <c r="ADN112" s="4"/>
      <c r="ADO112" s="4"/>
      <c r="ADP112" s="4"/>
      <c r="ADQ112" s="4"/>
      <c r="ADR112" s="4"/>
      <c r="ADS112" s="4"/>
      <c r="ADT112" s="4"/>
      <c r="ADU112" s="4"/>
      <c r="ADV112" s="4"/>
      <c r="ADW112" s="4"/>
      <c r="ADX112" s="4"/>
      <c r="ADY112" s="4"/>
      <c r="ADZ112" s="4"/>
      <c r="AEA112" s="4"/>
      <c r="AEB112" s="4"/>
      <c r="AEC112" s="4"/>
      <c r="AED112" s="4"/>
      <c r="AEE112" s="4"/>
      <c r="AEF112" s="4"/>
      <c r="AEG112" s="4"/>
      <c r="AEH112" s="4"/>
      <c r="AEI112" s="4"/>
      <c r="AEJ112" s="4"/>
      <c r="AEK112" s="4"/>
      <c r="AEL112" s="4"/>
      <c r="AEM112" s="4"/>
      <c r="AEN112" s="4"/>
      <c r="AEO112" s="4"/>
      <c r="AEP112" s="4"/>
      <c r="AEQ112" s="4"/>
      <c r="AER112" s="4"/>
      <c r="AES112" s="4"/>
      <c r="AET112" s="4"/>
      <c r="AEU112" s="4"/>
      <c r="AEV112" s="4"/>
      <c r="AEW112" s="4"/>
      <c r="AEX112" s="4"/>
      <c r="AEY112" s="4"/>
      <c r="AEZ112" s="4"/>
      <c r="AFA112" s="4"/>
      <c r="AFB112" s="4"/>
      <c r="AFC112" s="4"/>
      <c r="AFD112" s="4"/>
      <c r="AFE112" s="4"/>
      <c r="AFF112" s="4"/>
      <c r="AFG112" s="4"/>
      <c r="AFH112" s="4"/>
      <c r="AFI112" s="4"/>
      <c r="AFJ112" s="4"/>
      <c r="AFK112" s="4"/>
      <c r="AFL112" s="4"/>
      <c r="AFM112" s="4"/>
      <c r="AFN112" s="4"/>
      <c r="AFO112" s="4"/>
      <c r="AFP112" s="4"/>
      <c r="AFQ112" s="4"/>
      <c r="AFR112" s="4"/>
      <c r="AFS112" s="4"/>
      <c r="AFT112" s="4"/>
      <c r="AFU112" s="4"/>
      <c r="AFV112" s="4"/>
      <c r="AFW112" s="4"/>
      <c r="AFX112" s="4"/>
      <c r="AFY112" s="4"/>
      <c r="AFZ112" s="4"/>
      <c r="AGA112" s="4"/>
      <c r="AGB112" s="4"/>
      <c r="AGC112" s="4"/>
      <c r="AGD112" s="4"/>
      <c r="AGE112" s="4"/>
      <c r="AGF112" s="4"/>
      <c r="AGG112" s="4"/>
      <c r="AGH112" s="4"/>
      <c r="AGI112" s="4"/>
      <c r="AGJ112" s="4"/>
      <c r="AGK112" s="4"/>
      <c r="AGL112" s="4"/>
      <c r="AGM112" s="4"/>
      <c r="AGN112" s="4"/>
      <c r="AGO112" s="4"/>
      <c r="AGP112" s="4"/>
      <c r="AGQ112" s="4"/>
      <c r="AGR112" s="4"/>
      <c r="AGS112" s="4"/>
      <c r="AGT112" s="4"/>
      <c r="AGU112" s="4"/>
      <c r="AGV112" s="4"/>
      <c r="AGW112" s="4"/>
      <c r="AGX112" s="4"/>
      <c r="AGY112" s="4"/>
      <c r="AGZ112" s="4"/>
      <c r="AHA112" s="4"/>
      <c r="AHB112" s="4"/>
      <c r="AHC112" s="4"/>
      <c r="AHD112" s="4"/>
      <c r="AHE112" s="4"/>
      <c r="AHF112" s="4"/>
      <c r="AHG112" s="4"/>
      <c r="AHH112" s="4"/>
      <c r="AHI112" s="4"/>
      <c r="AHJ112" s="4"/>
      <c r="AHK112" s="4"/>
      <c r="AHL112" s="4"/>
      <c r="AHM112" s="4"/>
      <c r="AHN112" s="4"/>
      <c r="AHO112" s="4"/>
      <c r="AHP112" s="4"/>
      <c r="AHQ112" s="4"/>
      <c r="AHR112" s="4"/>
      <c r="AHS112" s="4"/>
      <c r="AHT112" s="4"/>
      <c r="AHU112" s="4"/>
      <c r="AHV112" s="4"/>
      <c r="AHW112" s="4"/>
      <c r="AHX112" s="4"/>
      <c r="AHY112" s="4"/>
      <c r="AHZ112" s="4"/>
      <c r="AIA112" s="4"/>
      <c r="AIB112" s="4"/>
      <c r="AIC112" s="4"/>
      <c r="AID112" s="4"/>
      <c r="AIE112" s="4"/>
      <c r="AIF112" s="4"/>
      <c r="AIG112" s="4"/>
      <c r="AIH112" s="4"/>
      <c r="AII112" s="4"/>
      <c r="AIJ112" s="4"/>
      <c r="AIK112" s="4"/>
      <c r="AIL112" s="4"/>
      <c r="AIM112" s="4"/>
      <c r="AIN112" s="4"/>
      <c r="AIO112" s="4"/>
      <c r="AIP112" s="4"/>
      <c r="AIQ112" s="4"/>
      <c r="AIR112" s="4"/>
      <c r="AIS112" s="4"/>
      <c r="AIT112" s="4"/>
      <c r="AIU112" s="4"/>
      <c r="AIV112" s="4"/>
      <c r="AIW112" s="4"/>
      <c r="AIX112" s="4"/>
      <c r="AIY112" s="4"/>
      <c r="AIZ112" s="4"/>
      <c r="AJA112" s="4"/>
      <c r="AJB112" s="4"/>
      <c r="AJC112" s="4"/>
      <c r="AJD112" s="4"/>
      <c r="AJE112" s="4"/>
      <c r="AJF112" s="4"/>
      <c r="AJG112" s="4"/>
      <c r="AJH112" s="4"/>
      <c r="AJI112" s="4"/>
      <c r="AJJ112" s="4"/>
      <c r="AJK112" s="4"/>
      <c r="AJL112" s="4"/>
      <c r="AJM112" s="4"/>
      <c r="AJN112" s="4"/>
      <c r="AJO112" s="4"/>
      <c r="AJP112" s="4"/>
      <c r="AJQ112" s="4"/>
      <c r="AJR112" s="4"/>
      <c r="AJS112" s="4"/>
      <c r="AJT112" s="4"/>
      <c r="AJU112" s="4"/>
      <c r="AJV112" s="4"/>
      <c r="AJW112" s="4"/>
      <c r="AJX112" s="4"/>
      <c r="AJY112" s="4"/>
      <c r="AJZ112" s="4"/>
      <c r="AKA112" s="4"/>
      <c r="AKB112" s="4"/>
      <c r="AKC112" s="4"/>
      <c r="AKD112" s="4"/>
      <c r="AKE112" s="4"/>
      <c r="AKF112" s="4"/>
      <c r="AKG112" s="4"/>
      <c r="AKH112" s="4"/>
      <c r="AKI112" s="4"/>
      <c r="AKJ112" s="4"/>
      <c r="AKK112" s="4"/>
      <c r="AKL112" s="4"/>
      <c r="AKM112" s="4"/>
      <c r="AKN112" s="4"/>
      <c r="AKO112" s="4"/>
      <c r="AKP112" s="4"/>
      <c r="AKQ112" s="4"/>
      <c r="AKR112" s="4"/>
      <c r="AKS112" s="4"/>
      <c r="AKT112" s="4"/>
      <c r="AKU112" s="4"/>
      <c r="AKV112" s="4"/>
      <c r="AKW112" s="4"/>
      <c r="AKX112" s="4"/>
      <c r="AKY112" s="4"/>
      <c r="AKZ112" s="4"/>
      <c r="ALA112" s="4"/>
      <c r="ALB112" s="4"/>
      <c r="ALC112" s="4"/>
      <c r="ALD112" s="4"/>
      <c r="ALE112" s="4"/>
      <c r="ALF112" s="4"/>
      <c r="ALG112" s="4"/>
      <c r="ALH112" s="4"/>
      <c r="ALI112" s="4"/>
      <c r="ALJ112" s="4"/>
      <c r="ALK112" s="4"/>
      <c r="ALL112" s="4"/>
      <c r="ALM112" s="4"/>
      <c r="ALN112" s="4"/>
      <c r="ALO112" s="4"/>
      <c r="ALP112" s="4"/>
      <c r="ALQ112" s="4"/>
      <c r="ALR112" s="4"/>
      <c r="ALS112" s="4"/>
      <c r="ALT112" s="4"/>
      <c r="ALU112" s="4"/>
      <c r="ALV112" s="4"/>
      <c r="ALW112" s="4"/>
      <c r="ALX112" s="4"/>
      <c r="ALY112" s="4"/>
      <c r="ALZ112" s="4"/>
      <c r="AMA112" s="4"/>
      <c r="AMB112" s="4"/>
      <c r="AMC112" s="4"/>
      <c r="AMD112" s="4"/>
      <c r="AME112" s="4"/>
      <c r="AMF112" s="4"/>
      <c r="AMG112" s="4"/>
      <c r="AMH112" s="4"/>
      <c r="AMI112" s="4"/>
      <c r="AMJ112" s="4"/>
      <c r="AMK112" s="4"/>
      <c r="AML112" s="4"/>
      <c r="AMM112" s="4"/>
      <c r="AMN112" s="4"/>
      <c r="AMO112" s="4"/>
      <c r="AMP112" s="4"/>
      <c r="AMQ112" s="4"/>
      <c r="AMR112" s="4"/>
      <c r="AMS112" s="4"/>
      <c r="AMT112" s="4"/>
      <c r="AMU112" s="4"/>
      <c r="AMV112" s="4"/>
      <c r="AMW112" s="4"/>
      <c r="AMX112" s="38"/>
      <c r="AMY112" s="38"/>
      <c r="AMZ112" s="38"/>
      <c r="ANA112" s="38"/>
      <c r="ANB112" s="38"/>
      <c r="ANC112" s="38"/>
      <c r="AND112" s="38"/>
      <c r="ANE112" s="38"/>
      <c r="ANF112" s="38"/>
      <c r="ANG112" s="38"/>
      <c r="ANK112" s="0"/>
      <c r="ANL112" s="0"/>
      <c r="ANM112" s="0"/>
      <c r="XFD112" s="0"/>
    </row>
    <row r="113" s="83" customFormat="true" ht="15" hidden="false" customHeight="true" outlineLevel="0" collapsed="false">
      <c r="A113" s="1" t="n">
        <v>58</v>
      </c>
      <c r="B113" s="1" t="n">
        <v>58</v>
      </c>
      <c r="C113" s="2" t="s">
        <v>63</v>
      </c>
      <c r="D113" s="3" t="n">
        <v>0.0324446</v>
      </c>
      <c r="E113" s="3" t="n">
        <v>-0.113402</v>
      </c>
      <c r="F113" s="3" t="n">
        <v>0.922232977732656</v>
      </c>
      <c r="G113" s="3" t="n">
        <v>0.0405538</v>
      </c>
      <c r="H113" s="3" t="n">
        <v>0.328906</v>
      </c>
      <c r="I113" s="3" t="n">
        <v>1.44695275962254</v>
      </c>
      <c r="J113" s="3" t="n">
        <v>-0.0875702</v>
      </c>
      <c r="K113" s="3" t="n">
        <v>-0.228558</v>
      </c>
      <c r="L113" s="3" t="n">
        <v>0.72896599073699</v>
      </c>
      <c r="M113" s="3" t="n">
        <v>0.985533854861211</v>
      </c>
      <c r="N113" s="3" t="n">
        <v>0.987030833916139</v>
      </c>
      <c r="O113" s="3" t="n">
        <v>0.972752302616248</v>
      </c>
      <c r="P113" s="4" t="n">
        <v>1</v>
      </c>
      <c r="Q113" s="6" t="n">
        <v>3</v>
      </c>
      <c r="R113" s="6" t="n">
        <v>3</v>
      </c>
      <c r="S113" s="4" t="n">
        <v>33</v>
      </c>
      <c r="T113" s="4" t="n">
        <v>33</v>
      </c>
      <c r="U113" s="3" t="s">
        <v>74</v>
      </c>
      <c r="V113" s="5" t="n">
        <v>29.6</v>
      </c>
      <c r="W113" s="5" t="n">
        <v>36.5</v>
      </c>
      <c r="X113" s="6" t="s">
        <v>73</v>
      </c>
      <c r="Y113" s="8" t="n">
        <v>41962</v>
      </c>
      <c r="Z113" s="8" t="n">
        <v>41964</v>
      </c>
      <c r="AA113" s="2" t="s">
        <v>66</v>
      </c>
      <c r="AB113" s="3" t="s">
        <v>74</v>
      </c>
      <c r="AC113" s="4" t="n">
        <v>23</v>
      </c>
      <c r="AD113" s="4" t="n">
        <v>3</v>
      </c>
      <c r="AE113" s="4" t="s">
        <v>99</v>
      </c>
      <c r="AF113" s="4" t="n">
        <v>2</v>
      </c>
      <c r="AG113" s="4" t="s">
        <v>100</v>
      </c>
      <c r="AH113" s="4" t="n">
        <v>9</v>
      </c>
      <c r="AI113" s="4" t="s">
        <v>77</v>
      </c>
      <c r="AJ113" s="2" t="s">
        <v>70</v>
      </c>
      <c r="AK113" s="5" t="n">
        <v>29.6</v>
      </c>
      <c r="AL113" s="4" t="n">
        <v>3</v>
      </c>
      <c r="AM113" s="6" t="s">
        <v>73</v>
      </c>
      <c r="AN113" s="6"/>
      <c r="AO113" s="6"/>
      <c r="AP113" s="2" t="s">
        <v>71</v>
      </c>
      <c r="AQ113" s="6"/>
      <c r="AR113" s="6"/>
      <c r="AS113" s="6"/>
      <c r="AT113" s="6"/>
      <c r="AU113" s="2" t="n">
        <v>50</v>
      </c>
      <c r="AV113" s="85" t="n">
        <v>48</v>
      </c>
      <c r="AW113" s="85" t="n">
        <v>2</v>
      </c>
      <c r="AX113" s="86" t="s">
        <v>72</v>
      </c>
      <c r="AY113" s="87" t="n">
        <v>0</v>
      </c>
      <c r="AZ113" s="88" t="n">
        <v>0</v>
      </c>
      <c r="BA113" s="87" t="n">
        <v>0</v>
      </c>
      <c r="BB113" s="53"/>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5"/>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L113" s="4"/>
      <c r="OM113" s="4"/>
      <c r="ON113" s="4"/>
      <c r="OO113" s="4"/>
      <c r="OP113" s="4"/>
      <c r="OQ113" s="4"/>
      <c r="OR113" s="4"/>
      <c r="OS113" s="4"/>
      <c r="OT113" s="4"/>
      <c r="OU113" s="4"/>
      <c r="OV113" s="4"/>
      <c r="OW113" s="4"/>
      <c r="OX113" s="4"/>
      <c r="OY113" s="4"/>
      <c r="OZ113" s="4"/>
      <c r="PA113" s="4"/>
      <c r="PB113" s="4"/>
      <c r="PC113" s="4"/>
      <c r="PD113" s="4"/>
      <c r="PE113" s="4"/>
      <c r="PF113" s="4"/>
      <c r="PG113" s="4"/>
      <c r="PH113" s="4"/>
      <c r="PI113" s="4"/>
      <c r="PJ113" s="4"/>
      <c r="PK113" s="4"/>
      <c r="PL113" s="4"/>
      <c r="PM113" s="4"/>
      <c r="PN113" s="4"/>
      <c r="PO113" s="4"/>
      <c r="PP113" s="4"/>
      <c r="PQ113" s="4"/>
      <c r="PR113" s="4"/>
      <c r="PS113" s="4"/>
      <c r="PT113" s="4"/>
      <c r="PU113" s="4"/>
      <c r="PV113" s="4"/>
      <c r="PW113" s="4"/>
      <c r="PX113" s="4"/>
      <c r="PY113" s="4"/>
      <c r="PZ113" s="4"/>
      <c r="QA113" s="4"/>
      <c r="QB113" s="4"/>
      <c r="QC113" s="4"/>
      <c r="QD113" s="4"/>
      <c r="QE113" s="4"/>
      <c r="QF113" s="4"/>
      <c r="QG113" s="4"/>
      <c r="QH113" s="4"/>
      <c r="QI113" s="4"/>
      <c r="QJ113" s="4"/>
      <c r="QK113" s="4"/>
      <c r="QL113" s="4"/>
      <c r="QM113" s="4"/>
      <c r="QN113" s="4"/>
      <c r="QO113" s="4"/>
      <c r="QP113" s="4"/>
      <c r="QQ113" s="4"/>
      <c r="QR113" s="4"/>
      <c r="QS113" s="4"/>
      <c r="QT113" s="4"/>
      <c r="QU113" s="4"/>
      <c r="QV113" s="4"/>
      <c r="QW113" s="4"/>
      <c r="QX113" s="4"/>
      <c r="QY113" s="4"/>
      <c r="QZ113" s="4"/>
      <c r="RA113" s="4"/>
      <c r="RB113" s="4"/>
      <c r="RC113" s="4"/>
      <c r="RD113" s="4"/>
      <c r="RE113" s="4"/>
      <c r="RF113" s="4"/>
      <c r="RG113" s="4"/>
      <c r="RH113" s="4"/>
      <c r="RI113" s="4"/>
      <c r="RJ113" s="4"/>
      <c r="RK113" s="4"/>
      <c r="RL113" s="4"/>
      <c r="RM113" s="4"/>
      <c r="RN113" s="4"/>
      <c r="RO113" s="4"/>
      <c r="RP113" s="4"/>
      <c r="RQ113" s="4"/>
      <c r="RR113" s="4"/>
      <c r="RS113" s="4"/>
      <c r="RT113" s="4"/>
      <c r="RU113" s="4"/>
      <c r="RV113" s="4"/>
      <c r="RW113" s="4"/>
      <c r="RX113" s="4"/>
      <c r="RY113" s="4"/>
      <c r="RZ113" s="4"/>
      <c r="SA113" s="4"/>
      <c r="SB113" s="4"/>
      <c r="SC113" s="4"/>
      <c r="SD113" s="4"/>
      <c r="SE113" s="4"/>
      <c r="SF113" s="4"/>
      <c r="SG113" s="4"/>
      <c r="SH113" s="4"/>
      <c r="SI113" s="4"/>
      <c r="SJ113" s="4"/>
      <c r="SK113" s="4"/>
      <c r="SL113" s="4"/>
      <c r="SM113" s="4"/>
      <c r="SN113" s="4"/>
      <c r="SO113" s="4"/>
      <c r="SP113" s="4"/>
      <c r="SQ113" s="4"/>
      <c r="SR113" s="4"/>
      <c r="SS113" s="4"/>
      <c r="ST113" s="4"/>
      <c r="SU113" s="4"/>
      <c r="SV113" s="4"/>
      <c r="SW113" s="4"/>
      <c r="SX113" s="4"/>
      <c r="SY113" s="4"/>
      <c r="SZ113" s="4"/>
      <c r="TA113" s="4"/>
      <c r="TB113" s="4"/>
      <c r="TC113" s="4"/>
      <c r="TD113" s="4"/>
      <c r="TE113" s="4"/>
      <c r="TF113" s="4"/>
      <c r="TG113" s="4"/>
      <c r="TH113" s="4"/>
      <c r="TI113" s="4"/>
      <c r="TJ113" s="4"/>
      <c r="TK113" s="4"/>
      <c r="TL113" s="4"/>
      <c r="TM113" s="4"/>
      <c r="TN113" s="4"/>
      <c r="TO113" s="4"/>
      <c r="TP113" s="4"/>
      <c r="TQ113" s="4"/>
      <c r="TR113" s="4"/>
      <c r="TS113" s="4"/>
      <c r="TT113" s="4"/>
      <c r="TU113" s="4"/>
      <c r="TV113" s="4"/>
      <c r="TW113" s="4"/>
      <c r="TX113" s="4"/>
      <c r="TY113" s="4"/>
      <c r="TZ113" s="4"/>
      <c r="UA113" s="4"/>
      <c r="UB113" s="4"/>
      <c r="UC113" s="4"/>
      <c r="UD113" s="4"/>
      <c r="UE113" s="4"/>
      <c r="UF113" s="4"/>
      <c r="UG113" s="4"/>
      <c r="UH113" s="4"/>
      <c r="UI113" s="4"/>
      <c r="UJ113" s="4"/>
      <c r="UK113" s="4"/>
      <c r="UL113" s="4"/>
      <c r="UM113" s="4"/>
      <c r="UN113" s="4"/>
      <c r="UO113" s="4"/>
      <c r="UP113" s="4"/>
      <c r="UQ113" s="4"/>
      <c r="UR113" s="4"/>
      <c r="US113" s="4"/>
      <c r="UT113" s="4"/>
      <c r="UU113" s="4"/>
      <c r="UV113" s="4"/>
      <c r="UW113" s="4"/>
      <c r="UX113" s="4"/>
      <c r="UY113" s="4"/>
      <c r="UZ113" s="4"/>
      <c r="VA113" s="4"/>
      <c r="VB113" s="4"/>
      <c r="VC113" s="4"/>
      <c r="VD113" s="4"/>
      <c r="VE113" s="4"/>
      <c r="VF113" s="4"/>
      <c r="VG113" s="4"/>
      <c r="VH113" s="4"/>
      <c r="VI113" s="4"/>
      <c r="VJ113" s="4"/>
      <c r="VK113" s="4"/>
      <c r="VL113" s="4"/>
      <c r="VM113" s="4"/>
      <c r="VN113" s="4"/>
      <c r="VO113" s="4"/>
      <c r="VP113" s="4"/>
      <c r="VQ113" s="4"/>
      <c r="VR113" s="4"/>
      <c r="VS113" s="4"/>
      <c r="VT113" s="4"/>
      <c r="VU113" s="4"/>
      <c r="VV113" s="4"/>
      <c r="VW113" s="4"/>
      <c r="VX113" s="4"/>
      <c r="VY113" s="4"/>
      <c r="VZ113" s="4"/>
      <c r="WA113" s="4"/>
      <c r="WB113" s="4"/>
      <c r="WC113" s="4"/>
      <c r="WD113" s="4"/>
      <c r="WE113" s="4"/>
      <c r="WF113" s="4"/>
      <c r="WG113" s="4"/>
      <c r="WH113" s="4"/>
      <c r="WI113" s="4"/>
      <c r="WJ113" s="4"/>
      <c r="WK113" s="4"/>
      <c r="WL113" s="4"/>
      <c r="WM113" s="4"/>
      <c r="WN113" s="4"/>
      <c r="WO113" s="4"/>
      <c r="WP113" s="4"/>
      <c r="WQ113" s="4"/>
      <c r="WR113" s="4"/>
      <c r="WS113" s="4"/>
      <c r="WT113" s="4"/>
      <c r="WU113" s="4"/>
      <c r="WV113" s="4"/>
      <c r="WW113" s="4"/>
      <c r="WX113" s="4"/>
      <c r="WY113" s="4"/>
      <c r="WZ113" s="4"/>
      <c r="XA113" s="4"/>
      <c r="XB113" s="4"/>
      <c r="XC113" s="4"/>
      <c r="XD113" s="4"/>
      <c r="XE113" s="4"/>
      <c r="XF113" s="4"/>
      <c r="XG113" s="4"/>
      <c r="XH113" s="4"/>
      <c r="XI113" s="4"/>
      <c r="XJ113" s="4"/>
      <c r="XK113" s="4"/>
      <c r="XL113" s="4"/>
      <c r="XM113" s="4"/>
      <c r="XN113" s="4"/>
      <c r="XO113" s="4"/>
      <c r="XP113" s="4"/>
      <c r="XQ113" s="4"/>
      <c r="XR113" s="4"/>
      <c r="XS113" s="4"/>
      <c r="XT113" s="4"/>
      <c r="XU113" s="4"/>
      <c r="XV113" s="4"/>
      <c r="XW113" s="4"/>
      <c r="XX113" s="4"/>
      <c r="XY113" s="4"/>
      <c r="XZ113" s="4"/>
      <c r="YA113" s="4"/>
      <c r="YB113" s="4"/>
      <c r="YC113" s="4"/>
      <c r="YD113" s="4"/>
      <c r="YE113" s="4"/>
      <c r="YF113" s="4"/>
      <c r="YG113" s="4"/>
      <c r="YH113" s="4"/>
      <c r="YI113" s="4"/>
      <c r="YJ113" s="4"/>
      <c r="YK113" s="4"/>
      <c r="YL113" s="4"/>
      <c r="YM113" s="4"/>
      <c r="YN113" s="4"/>
      <c r="YO113" s="4"/>
      <c r="YP113" s="4"/>
      <c r="YQ113" s="4"/>
      <c r="YR113" s="4"/>
      <c r="YS113" s="4"/>
      <c r="YT113" s="4"/>
      <c r="YU113" s="4"/>
      <c r="YV113" s="4"/>
      <c r="YW113" s="4"/>
      <c r="YX113" s="4"/>
      <c r="YY113" s="4"/>
      <c r="YZ113" s="4"/>
      <c r="ZA113" s="4"/>
      <c r="ZB113" s="4"/>
      <c r="ZC113" s="4"/>
      <c r="ZD113" s="4"/>
      <c r="ZE113" s="4"/>
      <c r="ZF113" s="4"/>
      <c r="ZG113" s="4"/>
      <c r="ZH113" s="4"/>
      <c r="ZI113" s="4"/>
      <c r="ZJ113" s="4"/>
      <c r="ZK113" s="4"/>
      <c r="ZL113" s="4"/>
      <c r="ZM113" s="4"/>
      <c r="ZN113" s="4"/>
      <c r="ZO113" s="4"/>
      <c r="ZP113" s="4"/>
      <c r="ZQ113" s="4"/>
      <c r="ZR113" s="4"/>
      <c r="ZS113" s="4"/>
      <c r="ZT113" s="4"/>
      <c r="ZU113" s="4"/>
      <c r="ZV113" s="4"/>
      <c r="ZW113" s="4"/>
      <c r="ZX113" s="4"/>
      <c r="ZY113" s="4"/>
      <c r="ZZ113" s="4"/>
      <c r="AAA113" s="4"/>
      <c r="AAB113" s="4"/>
      <c r="AAC113" s="4"/>
      <c r="AAD113" s="4"/>
      <c r="AAE113" s="4"/>
      <c r="AAF113" s="4"/>
      <c r="AAG113" s="4"/>
      <c r="AAH113" s="4"/>
      <c r="AAI113" s="4"/>
      <c r="AAJ113" s="4"/>
      <c r="AAK113" s="4"/>
      <c r="AAL113" s="4"/>
      <c r="AAM113" s="4"/>
      <c r="AAN113" s="4"/>
      <c r="AAO113" s="4"/>
      <c r="AAP113" s="4"/>
      <c r="AAQ113" s="4"/>
      <c r="AAR113" s="4"/>
      <c r="AAS113" s="4"/>
      <c r="AAT113" s="4"/>
      <c r="AAU113" s="4"/>
      <c r="AAV113" s="4"/>
      <c r="AAW113" s="4"/>
      <c r="AAX113" s="4"/>
      <c r="AAY113" s="4"/>
      <c r="AAZ113" s="4"/>
      <c r="ABA113" s="4"/>
      <c r="ABB113" s="4"/>
      <c r="ABC113" s="4"/>
      <c r="ABD113" s="4"/>
      <c r="ABE113" s="4"/>
      <c r="ABF113" s="4"/>
      <c r="ABG113" s="4"/>
      <c r="ABH113" s="4"/>
      <c r="ABI113" s="4"/>
      <c r="ABJ113" s="4"/>
      <c r="ABK113" s="4"/>
      <c r="ABL113" s="4"/>
      <c r="ABM113" s="4"/>
      <c r="ABN113" s="4"/>
      <c r="ABO113" s="4"/>
      <c r="ABP113" s="4"/>
      <c r="ABQ113" s="4"/>
      <c r="ABR113" s="4"/>
      <c r="ABS113" s="4"/>
      <c r="ABT113" s="4"/>
      <c r="ABU113" s="4"/>
      <c r="ABV113" s="4"/>
      <c r="ABW113" s="4"/>
      <c r="ABX113" s="4"/>
      <c r="ABY113" s="4"/>
      <c r="ABZ113" s="4"/>
      <c r="ACA113" s="4"/>
      <c r="ACB113" s="4"/>
      <c r="ACC113" s="4"/>
      <c r="ACD113" s="4"/>
      <c r="ACE113" s="4"/>
      <c r="ACF113" s="4"/>
      <c r="ACG113" s="4"/>
      <c r="ACH113" s="4"/>
      <c r="ACI113" s="4"/>
      <c r="ACJ113" s="4"/>
      <c r="ACK113" s="4"/>
      <c r="ACL113" s="4"/>
      <c r="ACM113" s="4"/>
      <c r="ACN113" s="4"/>
      <c r="ACO113" s="4"/>
      <c r="ACP113" s="4"/>
      <c r="ACQ113" s="4"/>
      <c r="ACR113" s="4"/>
      <c r="ACS113" s="4"/>
      <c r="ACT113" s="4"/>
      <c r="ACU113" s="4"/>
      <c r="ACV113" s="4"/>
      <c r="ACW113" s="4"/>
      <c r="ACX113" s="4"/>
      <c r="ACY113" s="4"/>
      <c r="ACZ113" s="4"/>
      <c r="ADA113" s="4"/>
      <c r="ADB113" s="4"/>
      <c r="ADC113" s="4"/>
      <c r="ADD113" s="4"/>
      <c r="ADE113" s="4"/>
      <c r="ADF113" s="4"/>
      <c r="ADG113" s="4"/>
      <c r="ADH113" s="4"/>
      <c r="ADI113" s="4"/>
      <c r="ADJ113" s="4"/>
      <c r="ADK113" s="4"/>
      <c r="ADL113" s="4"/>
      <c r="ADM113" s="4"/>
      <c r="ADN113" s="4"/>
      <c r="ADO113" s="4"/>
      <c r="ADP113" s="4"/>
      <c r="ADQ113" s="4"/>
      <c r="ADR113" s="4"/>
      <c r="ADS113" s="4"/>
      <c r="ADT113" s="4"/>
      <c r="ADU113" s="4"/>
      <c r="ADV113" s="4"/>
      <c r="ADW113" s="4"/>
      <c r="ADX113" s="4"/>
      <c r="ADY113" s="4"/>
      <c r="ADZ113" s="4"/>
      <c r="AEA113" s="4"/>
      <c r="AEB113" s="4"/>
      <c r="AEC113" s="4"/>
      <c r="AED113" s="4"/>
      <c r="AEE113" s="4"/>
      <c r="AEF113" s="4"/>
      <c r="AEG113" s="4"/>
      <c r="AEH113" s="4"/>
      <c r="AEI113" s="4"/>
      <c r="AEJ113" s="4"/>
      <c r="AEK113" s="4"/>
      <c r="AEL113" s="4"/>
      <c r="AEM113" s="4"/>
      <c r="AEN113" s="4"/>
      <c r="AEO113" s="4"/>
      <c r="AEP113" s="4"/>
      <c r="AEQ113" s="4"/>
      <c r="AER113" s="4"/>
      <c r="AES113" s="4"/>
      <c r="AET113" s="4"/>
      <c r="AEU113" s="4"/>
      <c r="AEV113" s="4"/>
      <c r="AEW113" s="4"/>
      <c r="AEX113" s="4"/>
      <c r="AEY113" s="4"/>
      <c r="AEZ113" s="4"/>
      <c r="AFA113" s="4"/>
      <c r="AFB113" s="4"/>
      <c r="AFC113" s="4"/>
      <c r="AFD113" s="4"/>
      <c r="AFE113" s="4"/>
      <c r="AFF113" s="4"/>
      <c r="AFG113" s="4"/>
      <c r="AFH113" s="4"/>
      <c r="AFI113" s="4"/>
      <c r="AFJ113" s="4"/>
      <c r="AFK113" s="4"/>
      <c r="AFL113" s="4"/>
      <c r="AFM113" s="4"/>
      <c r="AFN113" s="4"/>
      <c r="AFO113" s="4"/>
      <c r="AFP113" s="4"/>
      <c r="AFQ113" s="4"/>
      <c r="AFR113" s="4"/>
      <c r="AFS113" s="4"/>
      <c r="AFT113" s="4"/>
      <c r="AFU113" s="4"/>
      <c r="AFV113" s="4"/>
      <c r="AFW113" s="4"/>
      <c r="AFX113" s="4"/>
      <c r="AFY113" s="4"/>
      <c r="AFZ113" s="4"/>
      <c r="AGA113" s="4"/>
      <c r="AGB113" s="4"/>
      <c r="AGC113" s="4"/>
      <c r="AGD113" s="4"/>
      <c r="AGE113" s="4"/>
      <c r="AGF113" s="4"/>
      <c r="AGG113" s="4"/>
      <c r="AGH113" s="4"/>
      <c r="AGI113" s="4"/>
      <c r="AGJ113" s="4"/>
      <c r="AGK113" s="4"/>
      <c r="AGL113" s="4"/>
      <c r="AGM113" s="4"/>
      <c r="AGN113" s="4"/>
      <c r="AGO113" s="4"/>
      <c r="AGP113" s="4"/>
      <c r="AGQ113" s="4"/>
      <c r="AGR113" s="4"/>
      <c r="AGS113" s="4"/>
      <c r="AGT113" s="4"/>
      <c r="AGU113" s="4"/>
      <c r="AGV113" s="4"/>
      <c r="AGW113" s="4"/>
      <c r="AGX113" s="4"/>
      <c r="AGY113" s="4"/>
      <c r="AGZ113" s="4"/>
      <c r="AHA113" s="4"/>
      <c r="AHB113" s="4"/>
      <c r="AHC113" s="4"/>
      <c r="AHD113" s="4"/>
      <c r="AHE113" s="4"/>
      <c r="AHF113" s="4"/>
      <c r="AHG113" s="4"/>
      <c r="AHH113" s="4"/>
      <c r="AHI113" s="4"/>
      <c r="AHJ113" s="4"/>
      <c r="AHK113" s="4"/>
      <c r="AHL113" s="4"/>
      <c r="AHM113" s="4"/>
      <c r="AHN113" s="4"/>
      <c r="AHO113" s="4"/>
      <c r="AHP113" s="4"/>
      <c r="AHQ113" s="4"/>
      <c r="AHR113" s="4"/>
      <c r="AHS113" s="4"/>
      <c r="AHT113" s="4"/>
      <c r="AHU113" s="4"/>
      <c r="AHV113" s="4"/>
      <c r="AHW113" s="4"/>
      <c r="AHX113" s="4"/>
      <c r="AHY113" s="4"/>
      <c r="AHZ113" s="4"/>
      <c r="AIA113" s="4"/>
      <c r="AIB113" s="4"/>
      <c r="AIC113" s="4"/>
      <c r="AID113" s="4"/>
      <c r="AIE113" s="4"/>
      <c r="AIF113" s="4"/>
      <c r="AIG113" s="4"/>
      <c r="AIH113" s="4"/>
      <c r="AII113" s="4"/>
      <c r="AIJ113" s="4"/>
      <c r="AIK113" s="4"/>
      <c r="AIL113" s="4"/>
      <c r="AIM113" s="4"/>
      <c r="AIN113" s="4"/>
      <c r="AIO113" s="4"/>
      <c r="AIP113" s="4"/>
      <c r="AIQ113" s="4"/>
      <c r="AIR113" s="4"/>
      <c r="AIS113" s="4"/>
      <c r="AIT113" s="4"/>
      <c r="AIU113" s="4"/>
      <c r="AIV113" s="4"/>
      <c r="AIW113" s="4"/>
      <c r="AIX113" s="4"/>
      <c r="AIY113" s="4"/>
      <c r="AIZ113" s="4"/>
      <c r="AJA113" s="4"/>
      <c r="AJB113" s="4"/>
      <c r="AJC113" s="4"/>
      <c r="AJD113" s="4"/>
      <c r="AJE113" s="4"/>
      <c r="AJF113" s="4"/>
      <c r="AJG113" s="4"/>
      <c r="AJH113" s="4"/>
      <c r="AJI113" s="4"/>
      <c r="AJJ113" s="4"/>
      <c r="AJK113" s="4"/>
      <c r="AJL113" s="4"/>
      <c r="AJM113" s="4"/>
      <c r="AJN113" s="4"/>
      <c r="AJO113" s="4"/>
      <c r="AJP113" s="4"/>
      <c r="AJQ113" s="4"/>
      <c r="AJR113" s="4"/>
      <c r="AJS113" s="4"/>
      <c r="AJT113" s="4"/>
      <c r="AJU113" s="4"/>
      <c r="AJV113" s="4"/>
      <c r="AJW113" s="4"/>
      <c r="AJX113" s="4"/>
      <c r="AJY113" s="4"/>
      <c r="AJZ113" s="4"/>
      <c r="AKA113" s="4"/>
      <c r="AKB113" s="4"/>
      <c r="AKC113" s="4"/>
      <c r="AKD113" s="4"/>
      <c r="AKE113" s="4"/>
      <c r="AKF113" s="4"/>
      <c r="AKG113" s="4"/>
      <c r="AKH113" s="4"/>
      <c r="AKI113" s="4"/>
      <c r="AKJ113" s="4"/>
      <c r="AKK113" s="4"/>
      <c r="AKL113" s="4"/>
      <c r="AKM113" s="4"/>
      <c r="AKN113" s="4"/>
      <c r="AKO113" s="4"/>
      <c r="AKP113" s="4"/>
      <c r="AKQ113" s="4"/>
      <c r="AKR113" s="4"/>
      <c r="AKS113" s="4"/>
      <c r="AKT113" s="4"/>
      <c r="AKU113" s="4"/>
      <c r="AKV113" s="4"/>
      <c r="AKW113" s="4"/>
      <c r="AKX113" s="4"/>
      <c r="AKY113" s="4"/>
      <c r="AKZ113" s="4"/>
      <c r="ALA113" s="4"/>
      <c r="ALB113" s="4"/>
      <c r="ALC113" s="4"/>
      <c r="ALD113" s="4"/>
      <c r="ALE113" s="4"/>
      <c r="ALF113" s="4"/>
      <c r="ALG113" s="4"/>
      <c r="ALH113" s="4"/>
      <c r="ALI113" s="4"/>
      <c r="ALJ113" s="4"/>
      <c r="ALK113" s="4"/>
      <c r="ALL113" s="4"/>
      <c r="ALM113" s="4"/>
      <c r="ALN113" s="4"/>
      <c r="ALO113" s="4"/>
      <c r="ALP113" s="4"/>
      <c r="ALQ113" s="4"/>
      <c r="ALR113" s="4"/>
      <c r="ALS113" s="4"/>
      <c r="ALT113" s="4"/>
      <c r="ALU113" s="4"/>
      <c r="ALV113" s="4"/>
      <c r="ALW113" s="4"/>
      <c r="ALX113" s="4"/>
      <c r="ALY113" s="4"/>
      <c r="ALZ113" s="4"/>
      <c r="AMA113" s="4"/>
      <c r="AMB113" s="4"/>
      <c r="AMC113" s="4"/>
      <c r="AMD113" s="4"/>
      <c r="AME113" s="4"/>
      <c r="AMF113" s="4"/>
      <c r="AMG113" s="4"/>
      <c r="AMH113" s="4"/>
      <c r="AMI113" s="4"/>
      <c r="AMJ113" s="4"/>
      <c r="AMK113" s="4"/>
      <c r="AML113" s="4"/>
      <c r="AMM113" s="4"/>
      <c r="AMN113" s="4"/>
      <c r="AMO113" s="4"/>
      <c r="AMP113" s="4"/>
      <c r="AMQ113" s="4"/>
      <c r="AMR113" s="4"/>
      <c r="AMS113" s="4"/>
      <c r="AMT113" s="4"/>
      <c r="AMU113" s="4"/>
      <c r="AMV113" s="4"/>
      <c r="AMW113" s="4"/>
      <c r="AMX113" s="38"/>
      <c r="AMY113" s="38"/>
      <c r="AMZ113" s="38"/>
      <c r="ANA113" s="38"/>
      <c r="ANB113" s="38"/>
      <c r="ANC113" s="38"/>
      <c r="AND113" s="38"/>
      <c r="ANE113" s="38"/>
      <c r="ANF113" s="38"/>
      <c r="ANG113" s="38"/>
      <c r="ANK113" s="0"/>
      <c r="ANL113" s="0"/>
      <c r="ANM113" s="0"/>
      <c r="XFD113" s="0"/>
    </row>
    <row r="114" s="83" customFormat="true" ht="15" hidden="false" customHeight="true" outlineLevel="0" collapsed="false">
      <c r="A114" s="1" t="n">
        <v>59</v>
      </c>
      <c r="B114" s="1" t="n">
        <v>59</v>
      </c>
      <c r="C114" s="2" t="s">
        <v>63</v>
      </c>
      <c r="D114" s="3" t="n">
        <v>0.0262892</v>
      </c>
      <c r="E114" s="3" t="n">
        <v>-0.0453577</v>
      </c>
      <c r="F114" s="3" t="n">
        <v>0.981112153758409</v>
      </c>
      <c r="G114" s="3" t="n">
        <v>0.0436986</v>
      </c>
      <c r="H114" s="3" t="n">
        <v>0.120093</v>
      </c>
      <c r="I114" s="3" t="n">
        <v>1.17796880081293</v>
      </c>
      <c r="J114" s="3" t="n">
        <v>-0.0759609</v>
      </c>
      <c r="K114" s="3" t="n">
        <v>-0.0506962</v>
      </c>
      <c r="L114" s="3" t="n">
        <v>0.881035727957923</v>
      </c>
      <c r="M114" s="3" t="n">
        <v>0.994044703496812</v>
      </c>
      <c r="N114" s="3" t="n">
        <v>1.02433036842503</v>
      </c>
      <c r="O114" s="3" t="n">
        <v>1.01823017736384</v>
      </c>
      <c r="P114" s="4" t="n">
        <v>1</v>
      </c>
      <c r="Q114" s="6" t="n">
        <v>3</v>
      </c>
      <c r="R114" s="6" t="n">
        <v>3</v>
      </c>
      <c r="S114" s="4" t="n">
        <v>33</v>
      </c>
      <c r="T114" s="4" t="n">
        <v>33</v>
      </c>
      <c r="U114" s="3" t="s">
        <v>74</v>
      </c>
      <c r="V114" s="5" t="n">
        <v>30.1</v>
      </c>
      <c r="W114" s="3" t="n">
        <v>74.9</v>
      </c>
      <c r="X114" s="2" t="s">
        <v>69</v>
      </c>
      <c r="Y114" s="8" t="s">
        <v>69</v>
      </c>
      <c r="Z114" s="84" t="n">
        <v>42018</v>
      </c>
      <c r="AA114" s="2" t="s">
        <v>80</v>
      </c>
      <c r="AB114" s="3" t="s">
        <v>74</v>
      </c>
      <c r="AC114" s="4" t="n">
        <v>23</v>
      </c>
      <c r="AD114" s="4" t="n">
        <v>3</v>
      </c>
      <c r="AE114" s="4" t="s">
        <v>99</v>
      </c>
      <c r="AF114" s="4" t="n">
        <v>2</v>
      </c>
      <c r="AG114" s="4" t="s">
        <v>100</v>
      </c>
      <c r="AH114" s="4" t="n">
        <v>9</v>
      </c>
      <c r="AI114" s="4" t="s">
        <v>77</v>
      </c>
      <c r="AJ114" s="2" t="s">
        <v>70</v>
      </c>
      <c r="AK114" s="5" t="n">
        <v>30.1</v>
      </c>
      <c r="AL114" s="4" t="n">
        <v>3</v>
      </c>
      <c r="AM114" s="2" t="s">
        <v>69</v>
      </c>
      <c r="AN114" s="6"/>
      <c r="AO114" s="6"/>
      <c r="AP114" s="6"/>
      <c r="AQ114" s="6"/>
      <c r="AR114" s="6"/>
      <c r="AS114" s="6"/>
      <c r="AT114" s="6"/>
      <c r="AU114" s="2" t="n">
        <v>104</v>
      </c>
      <c r="AV114" s="2" t="n">
        <v>104</v>
      </c>
      <c r="AW114" s="85" t="s">
        <v>69</v>
      </c>
      <c r="AX114" s="86" t="s">
        <v>72</v>
      </c>
      <c r="AY114" s="87" t="n">
        <v>1</v>
      </c>
      <c r="AZ114" s="87" t="n">
        <v>1</v>
      </c>
      <c r="BA114" s="89" t="s">
        <v>72</v>
      </c>
      <c r="BB114" s="53"/>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5"/>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L114" s="4"/>
      <c r="OM114" s="4"/>
      <c r="ON114" s="4"/>
      <c r="OO114" s="4"/>
      <c r="OP114" s="4"/>
      <c r="OQ114" s="4"/>
      <c r="OR114" s="4"/>
      <c r="OS114" s="4"/>
      <c r="OT114" s="4"/>
      <c r="OU114" s="4"/>
      <c r="OV114" s="4"/>
      <c r="OW114" s="4"/>
      <c r="OX114" s="4"/>
      <c r="OY114" s="4"/>
      <c r="OZ114" s="4"/>
      <c r="PA114" s="4"/>
      <c r="PB114" s="4"/>
      <c r="PC114" s="4"/>
      <c r="PD114" s="4"/>
      <c r="PE114" s="4"/>
      <c r="PF114" s="4"/>
      <c r="PG114" s="4"/>
      <c r="PH114" s="4"/>
      <c r="PI114" s="4"/>
      <c r="PJ114" s="4"/>
      <c r="PK114" s="4"/>
      <c r="PL114" s="4"/>
      <c r="PM114" s="4"/>
      <c r="PN114" s="4"/>
      <c r="PO114" s="4"/>
      <c r="PP114" s="4"/>
      <c r="PQ114" s="4"/>
      <c r="PR114" s="4"/>
      <c r="PS114" s="4"/>
      <c r="PT114" s="4"/>
      <c r="PU114" s="4"/>
      <c r="PV114" s="4"/>
      <c r="PW114" s="4"/>
      <c r="PX114" s="4"/>
      <c r="PY114" s="4"/>
      <c r="PZ114" s="4"/>
      <c r="QA114" s="4"/>
      <c r="QB114" s="4"/>
      <c r="QC114" s="4"/>
      <c r="QD114" s="4"/>
      <c r="QE114" s="4"/>
      <c r="QF114" s="4"/>
      <c r="QG114" s="4"/>
      <c r="QH114" s="4"/>
      <c r="QI114" s="4"/>
      <c r="QJ114" s="4"/>
      <c r="QK114" s="4"/>
      <c r="QL114" s="4"/>
      <c r="QM114" s="4"/>
      <c r="QN114" s="4"/>
      <c r="QO114" s="4"/>
      <c r="QP114" s="4"/>
      <c r="QQ114" s="4"/>
      <c r="QR114" s="4"/>
      <c r="QS114" s="4"/>
      <c r="QT114" s="4"/>
      <c r="QU114" s="4"/>
      <c r="QV114" s="4"/>
      <c r="QW114" s="4"/>
      <c r="QX114" s="4"/>
      <c r="QY114" s="4"/>
      <c r="QZ114" s="4"/>
      <c r="RA114" s="4"/>
      <c r="RB114" s="4"/>
      <c r="RC114" s="4"/>
      <c r="RD114" s="4"/>
      <c r="RE114" s="4"/>
      <c r="RF114" s="4"/>
      <c r="RG114" s="4"/>
      <c r="RH114" s="4"/>
      <c r="RI114" s="4"/>
      <c r="RJ114" s="4"/>
      <c r="RK114" s="4"/>
      <c r="RL114" s="4"/>
      <c r="RM114" s="4"/>
      <c r="RN114" s="4"/>
      <c r="RO114" s="4"/>
      <c r="RP114" s="4"/>
      <c r="RQ114" s="4"/>
      <c r="RR114" s="4"/>
      <c r="RS114" s="4"/>
      <c r="RT114" s="4"/>
      <c r="RU114" s="4"/>
      <c r="RV114" s="4"/>
      <c r="RW114" s="4"/>
      <c r="RX114" s="4"/>
      <c r="RY114" s="4"/>
      <c r="RZ114" s="4"/>
      <c r="SA114" s="4"/>
      <c r="SB114" s="4"/>
      <c r="SC114" s="4"/>
      <c r="SD114" s="4"/>
      <c r="SE114" s="4"/>
      <c r="SF114" s="4"/>
      <c r="SG114" s="4"/>
      <c r="SH114" s="4"/>
      <c r="SI114" s="4"/>
      <c r="SJ114" s="4"/>
      <c r="SK114" s="4"/>
      <c r="SL114" s="4"/>
      <c r="SM114" s="4"/>
      <c r="SN114" s="4"/>
      <c r="SO114" s="4"/>
      <c r="SP114" s="4"/>
      <c r="SQ114" s="4"/>
      <c r="SR114" s="4"/>
      <c r="SS114" s="4"/>
      <c r="ST114" s="4"/>
      <c r="SU114" s="4"/>
      <c r="SV114" s="4"/>
      <c r="SW114" s="4"/>
      <c r="SX114" s="4"/>
      <c r="SY114" s="4"/>
      <c r="SZ114" s="4"/>
      <c r="TA114" s="4"/>
      <c r="TB114" s="4"/>
      <c r="TC114" s="4"/>
      <c r="TD114" s="4"/>
      <c r="TE114" s="4"/>
      <c r="TF114" s="4"/>
      <c r="TG114" s="4"/>
      <c r="TH114" s="4"/>
      <c r="TI114" s="4"/>
      <c r="TJ114" s="4"/>
      <c r="TK114" s="4"/>
      <c r="TL114" s="4"/>
      <c r="TM114" s="4"/>
      <c r="TN114" s="4"/>
      <c r="TO114" s="4"/>
      <c r="TP114" s="4"/>
      <c r="TQ114" s="4"/>
      <c r="TR114" s="4"/>
      <c r="TS114" s="4"/>
      <c r="TT114" s="4"/>
      <c r="TU114" s="4"/>
      <c r="TV114" s="4"/>
      <c r="TW114" s="4"/>
      <c r="TX114" s="4"/>
      <c r="TY114" s="4"/>
      <c r="TZ114" s="4"/>
      <c r="UA114" s="4"/>
      <c r="UB114" s="4"/>
      <c r="UC114" s="4"/>
      <c r="UD114" s="4"/>
      <c r="UE114" s="4"/>
      <c r="UF114" s="4"/>
      <c r="UG114" s="4"/>
      <c r="UH114" s="4"/>
      <c r="UI114" s="4"/>
      <c r="UJ114" s="4"/>
      <c r="UK114" s="4"/>
      <c r="UL114" s="4"/>
      <c r="UM114" s="4"/>
      <c r="UN114" s="4"/>
      <c r="UO114" s="4"/>
      <c r="UP114" s="4"/>
      <c r="UQ114" s="4"/>
      <c r="UR114" s="4"/>
      <c r="US114" s="4"/>
      <c r="UT114" s="4"/>
      <c r="UU114" s="4"/>
      <c r="UV114" s="4"/>
      <c r="UW114" s="4"/>
      <c r="UX114" s="4"/>
      <c r="UY114" s="4"/>
      <c r="UZ114" s="4"/>
      <c r="VA114" s="4"/>
      <c r="VB114" s="4"/>
      <c r="VC114" s="4"/>
      <c r="VD114" s="4"/>
      <c r="VE114" s="4"/>
      <c r="VF114" s="4"/>
      <c r="VG114" s="4"/>
      <c r="VH114" s="4"/>
      <c r="VI114" s="4"/>
      <c r="VJ114" s="4"/>
      <c r="VK114" s="4"/>
      <c r="VL114" s="4"/>
      <c r="VM114" s="4"/>
      <c r="VN114" s="4"/>
      <c r="VO114" s="4"/>
      <c r="VP114" s="4"/>
      <c r="VQ114" s="4"/>
      <c r="VR114" s="4"/>
      <c r="VS114" s="4"/>
      <c r="VT114" s="4"/>
      <c r="VU114" s="4"/>
      <c r="VV114" s="4"/>
      <c r="VW114" s="4"/>
      <c r="VX114" s="4"/>
      <c r="VY114" s="4"/>
      <c r="VZ114" s="4"/>
      <c r="WA114" s="4"/>
      <c r="WB114" s="4"/>
      <c r="WC114" s="4"/>
      <c r="WD114" s="4"/>
      <c r="WE114" s="4"/>
      <c r="WF114" s="4"/>
      <c r="WG114" s="4"/>
      <c r="WH114" s="4"/>
      <c r="WI114" s="4"/>
      <c r="WJ114" s="4"/>
      <c r="WK114" s="4"/>
      <c r="WL114" s="4"/>
      <c r="WM114" s="4"/>
      <c r="WN114" s="4"/>
      <c r="WO114" s="4"/>
      <c r="WP114" s="4"/>
      <c r="WQ114" s="4"/>
      <c r="WR114" s="4"/>
      <c r="WS114" s="4"/>
      <c r="WT114" s="4"/>
      <c r="WU114" s="4"/>
      <c r="WV114" s="4"/>
      <c r="WW114" s="4"/>
      <c r="WX114" s="4"/>
      <c r="WY114" s="4"/>
      <c r="WZ114" s="4"/>
      <c r="XA114" s="4"/>
      <c r="XB114" s="4"/>
      <c r="XC114" s="4"/>
      <c r="XD114" s="4"/>
      <c r="XE114" s="4"/>
      <c r="XF114" s="4"/>
      <c r="XG114" s="4"/>
      <c r="XH114" s="4"/>
      <c r="XI114" s="4"/>
      <c r="XJ114" s="4"/>
      <c r="XK114" s="4"/>
      <c r="XL114" s="4"/>
      <c r="XM114" s="4"/>
      <c r="XN114" s="4"/>
      <c r="XO114" s="4"/>
      <c r="XP114" s="4"/>
      <c r="XQ114" s="4"/>
      <c r="XR114" s="4"/>
      <c r="XS114" s="4"/>
      <c r="XT114" s="4"/>
      <c r="XU114" s="4"/>
      <c r="XV114" s="4"/>
      <c r="XW114" s="4"/>
      <c r="XX114" s="4"/>
      <c r="XY114" s="4"/>
      <c r="XZ114" s="4"/>
      <c r="YA114" s="4"/>
      <c r="YB114" s="4"/>
      <c r="YC114" s="4"/>
      <c r="YD114" s="4"/>
      <c r="YE114" s="4"/>
      <c r="YF114" s="4"/>
      <c r="YG114" s="4"/>
      <c r="YH114" s="4"/>
      <c r="YI114" s="4"/>
      <c r="YJ114" s="4"/>
      <c r="YK114" s="4"/>
      <c r="YL114" s="4"/>
      <c r="YM114" s="4"/>
      <c r="YN114" s="4"/>
      <c r="YO114" s="4"/>
      <c r="YP114" s="4"/>
      <c r="YQ114" s="4"/>
      <c r="YR114" s="4"/>
      <c r="YS114" s="4"/>
      <c r="YT114" s="4"/>
      <c r="YU114" s="4"/>
      <c r="YV114" s="4"/>
      <c r="YW114" s="4"/>
      <c r="YX114" s="4"/>
      <c r="YY114" s="4"/>
      <c r="YZ114" s="4"/>
      <c r="ZA114" s="4"/>
      <c r="ZB114" s="4"/>
      <c r="ZC114" s="4"/>
      <c r="ZD114" s="4"/>
      <c r="ZE114" s="4"/>
      <c r="ZF114" s="4"/>
      <c r="ZG114" s="4"/>
      <c r="ZH114" s="4"/>
      <c r="ZI114" s="4"/>
      <c r="ZJ114" s="4"/>
      <c r="ZK114" s="4"/>
      <c r="ZL114" s="4"/>
      <c r="ZM114" s="4"/>
      <c r="ZN114" s="4"/>
      <c r="ZO114" s="4"/>
      <c r="ZP114" s="4"/>
      <c r="ZQ114" s="4"/>
      <c r="ZR114" s="4"/>
      <c r="ZS114" s="4"/>
      <c r="ZT114" s="4"/>
      <c r="ZU114" s="4"/>
      <c r="ZV114" s="4"/>
      <c r="ZW114" s="4"/>
      <c r="ZX114" s="4"/>
      <c r="ZY114" s="4"/>
      <c r="ZZ114" s="4"/>
      <c r="AAA114" s="4"/>
      <c r="AAB114" s="4"/>
      <c r="AAC114" s="4"/>
      <c r="AAD114" s="4"/>
      <c r="AAE114" s="4"/>
      <c r="AAF114" s="4"/>
      <c r="AAG114" s="4"/>
      <c r="AAH114" s="4"/>
      <c r="AAI114" s="4"/>
      <c r="AAJ114" s="4"/>
      <c r="AAK114" s="4"/>
      <c r="AAL114" s="4"/>
      <c r="AAM114" s="4"/>
      <c r="AAN114" s="4"/>
      <c r="AAO114" s="4"/>
      <c r="AAP114" s="4"/>
      <c r="AAQ114" s="4"/>
      <c r="AAR114" s="4"/>
      <c r="AAS114" s="4"/>
      <c r="AAT114" s="4"/>
      <c r="AAU114" s="4"/>
      <c r="AAV114" s="4"/>
      <c r="AAW114" s="4"/>
      <c r="AAX114" s="4"/>
      <c r="AAY114" s="4"/>
      <c r="AAZ114" s="4"/>
      <c r="ABA114" s="4"/>
      <c r="ABB114" s="4"/>
      <c r="ABC114" s="4"/>
      <c r="ABD114" s="4"/>
      <c r="ABE114" s="4"/>
      <c r="ABF114" s="4"/>
      <c r="ABG114" s="4"/>
      <c r="ABH114" s="4"/>
      <c r="ABI114" s="4"/>
      <c r="ABJ114" s="4"/>
      <c r="ABK114" s="4"/>
      <c r="ABL114" s="4"/>
      <c r="ABM114" s="4"/>
      <c r="ABN114" s="4"/>
      <c r="ABO114" s="4"/>
      <c r="ABP114" s="4"/>
      <c r="ABQ114" s="4"/>
      <c r="ABR114" s="4"/>
      <c r="ABS114" s="4"/>
      <c r="ABT114" s="4"/>
      <c r="ABU114" s="4"/>
      <c r="ABV114" s="4"/>
      <c r="ABW114" s="4"/>
      <c r="ABX114" s="4"/>
      <c r="ABY114" s="4"/>
      <c r="ABZ114" s="4"/>
      <c r="ACA114" s="4"/>
      <c r="ACB114" s="4"/>
      <c r="ACC114" s="4"/>
      <c r="ACD114" s="4"/>
      <c r="ACE114" s="4"/>
      <c r="ACF114" s="4"/>
      <c r="ACG114" s="4"/>
      <c r="ACH114" s="4"/>
      <c r="ACI114" s="4"/>
      <c r="ACJ114" s="4"/>
      <c r="ACK114" s="4"/>
      <c r="ACL114" s="4"/>
      <c r="ACM114" s="4"/>
      <c r="ACN114" s="4"/>
      <c r="ACO114" s="4"/>
      <c r="ACP114" s="4"/>
      <c r="ACQ114" s="4"/>
      <c r="ACR114" s="4"/>
      <c r="ACS114" s="4"/>
      <c r="ACT114" s="4"/>
      <c r="ACU114" s="4"/>
      <c r="ACV114" s="4"/>
      <c r="ACW114" s="4"/>
      <c r="ACX114" s="4"/>
      <c r="ACY114" s="4"/>
      <c r="ACZ114" s="4"/>
      <c r="ADA114" s="4"/>
      <c r="ADB114" s="4"/>
      <c r="ADC114" s="4"/>
      <c r="ADD114" s="4"/>
      <c r="ADE114" s="4"/>
      <c r="ADF114" s="4"/>
      <c r="ADG114" s="4"/>
      <c r="ADH114" s="4"/>
      <c r="ADI114" s="4"/>
      <c r="ADJ114" s="4"/>
      <c r="ADK114" s="4"/>
      <c r="ADL114" s="4"/>
      <c r="ADM114" s="4"/>
      <c r="ADN114" s="4"/>
      <c r="ADO114" s="4"/>
      <c r="ADP114" s="4"/>
      <c r="ADQ114" s="4"/>
      <c r="ADR114" s="4"/>
      <c r="ADS114" s="4"/>
      <c r="ADT114" s="4"/>
      <c r="ADU114" s="4"/>
      <c r="ADV114" s="4"/>
      <c r="ADW114" s="4"/>
      <c r="ADX114" s="4"/>
      <c r="ADY114" s="4"/>
      <c r="ADZ114" s="4"/>
      <c r="AEA114" s="4"/>
      <c r="AEB114" s="4"/>
      <c r="AEC114" s="4"/>
      <c r="AED114" s="4"/>
      <c r="AEE114" s="4"/>
      <c r="AEF114" s="4"/>
      <c r="AEG114" s="4"/>
      <c r="AEH114" s="4"/>
      <c r="AEI114" s="4"/>
      <c r="AEJ114" s="4"/>
      <c r="AEK114" s="4"/>
      <c r="AEL114" s="4"/>
      <c r="AEM114" s="4"/>
      <c r="AEN114" s="4"/>
      <c r="AEO114" s="4"/>
      <c r="AEP114" s="4"/>
      <c r="AEQ114" s="4"/>
      <c r="AER114" s="4"/>
      <c r="AES114" s="4"/>
      <c r="AET114" s="4"/>
      <c r="AEU114" s="4"/>
      <c r="AEV114" s="4"/>
      <c r="AEW114" s="4"/>
      <c r="AEX114" s="4"/>
      <c r="AEY114" s="4"/>
      <c r="AEZ114" s="4"/>
      <c r="AFA114" s="4"/>
      <c r="AFB114" s="4"/>
      <c r="AFC114" s="4"/>
      <c r="AFD114" s="4"/>
      <c r="AFE114" s="4"/>
      <c r="AFF114" s="4"/>
      <c r="AFG114" s="4"/>
      <c r="AFH114" s="4"/>
      <c r="AFI114" s="4"/>
      <c r="AFJ114" s="4"/>
      <c r="AFK114" s="4"/>
      <c r="AFL114" s="4"/>
      <c r="AFM114" s="4"/>
      <c r="AFN114" s="4"/>
      <c r="AFO114" s="4"/>
      <c r="AFP114" s="4"/>
      <c r="AFQ114" s="4"/>
      <c r="AFR114" s="4"/>
      <c r="AFS114" s="4"/>
      <c r="AFT114" s="4"/>
      <c r="AFU114" s="4"/>
      <c r="AFV114" s="4"/>
      <c r="AFW114" s="4"/>
      <c r="AFX114" s="4"/>
      <c r="AFY114" s="4"/>
      <c r="AFZ114" s="4"/>
      <c r="AGA114" s="4"/>
      <c r="AGB114" s="4"/>
      <c r="AGC114" s="4"/>
      <c r="AGD114" s="4"/>
      <c r="AGE114" s="4"/>
      <c r="AGF114" s="4"/>
      <c r="AGG114" s="4"/>
      <c r="AGH114" s="4"/>
      <c r="AGI114" s="4"/>
      <c r="AGJ114" s="4"/>
      <c r="AGK114" s="4"/>
      <c r="AGL114" s="4"/>
      <c r="AGM114" s="4"/>
      <c r="AGN114" s="4"/>
      <c r="AGO114" s="4"/>
      <c r="AGP114" s="4"/>
      <c r="AGQ114" s="4"/>
      <c r="AGR114" s="4"/>
      <c r="AGS114" s="4"/>
      <c r="AGT114" s="4"/>
      <c r="AGU114" s="4"/>
      <c r="AGV114" s="4"/>
      <c r="AGW114" s="4"/>
      <c r="AGX114" s="4"/>
      <c r="AGY114" s="4"/>
      <c r="AGZ114" s="4"/>
      <c r="AHA114" s="4"/>
      <c r="AHB114" s="4"/>
      <c r="AHC114" s="4"/>
      <c r="AHD114" s="4"/>
      <c r="AHE114" s="4"/>
      <c r="AHF114" s="4"/>
      <c r="AHG114" s="4"/>
      <c r="AHH114" s="4"/>
      <c r="AHI114" s="4"/>
      <c r="AHJ114" s="4"/>
      <c r="AHK114" s="4"/>
      <c r="AHL114" s="4"/>
      <c r="AHM114" s="4"/>
      <c r="AHN114" s="4"/>
      <c r="AHO114" s="4"/>
      <c r="AHP114" s="4"/>
      <c r="AHQ114" s="4"/>
      <c r="AHR114" s="4"/>
      <c r="AHS114" s="4"/>
      <c r="AHT114" s="4"/>
      <c r="AHU114" s="4"/>
      <c r="AHV114" s="4"/>
      <c r="AHW114" s="4"/>
      <c r="AHX114" s="4"/>
      <c r="AHY114" s="4"/>
      <c r="AHZ114" s="4"/>
      <c r="AIA114" s="4"/>
      <c r="AIB114" s="4"/>
      <c r="AIC114" s="4"/>
      <c r="AID114" s="4"/>
      <c r="AIE114" s="4"/>
      <c r="AIF114" s="4"/>
      <c r="AIG114" s="4"/>
      <c r="AIH114" s="4"/>
      <c r="AII114" s="4"/>
      <c r="AIJ114" s="4"/>
      <c r="AIK114" s="4"/>
      <c r="AIL114" s="4"/>
      <c r="AIM114" s="4"/>
      <c r="AIN114" s="4"/>
      <c r="AIO114" s="4"/>
      <c r="AIP114" s="4"/>
      <c r="AIQ114" s="4"/>
      <c r="AIR114" s="4"/>
      <c r="AIS114" s="4"/>
      <c r="AIT114" s="4"/>
      <c r="AIU114" s="4"/>
      <c r="AIV114" s="4"/>
      <c r="AIW114" s="4"/>
      <c r="AIX114" s="4"/>
      <c r="AIY114" s="4"/>
      <c r="AIZ114" s="4"/>
      <c r="AJA114" s="4"/>
      <c r="AJB114" s="4"/>
      <c r="AJC114" s="4"/>
      <c r="AJD114" s="4"/>
      <c r="AJE114" s="4"/>
      <c r="AJF114" s="4"/>
      <c r="AJG114" s="4"/>
      <c r="AJH114" s="4"/>
      <c r="AJI114" s="4"/>
      <c r="AJJ114" s="4"/>
      <c r="AJK114" s="4"/>
      <c r="AJL114" s="4"/>
      <c r="AJM114" s="4"/>
      <c r="AJN114" s="4"/>
      <c r="AJO114" s="4"/>
      <c r="AJP114" s="4"/>
      <c r="AJQ114" s="4"/>
      <c r="AJR114" s="4"/>
      <c r="AJS114" s="4"/>
      <c r="AJT114" s="4"/>
      <c r="AJU114" s="4"/>
      <c r="AJV114" s="4"/>
      <c r="AJW114" s="4"/>
      <c r="AJX114" s="4"/>
      <c r="AJY114" s="4"/>
      <c r="AJZ114" s="4"/>
      <c r="AKA114" s="4"/>
      <c r="AKB114" s="4"/>
      <c r="AKC114" s="4"/>
      <c r="AKD114" s="4"/>
      <c r="AKE114" s="4"/>
      <c r="AKF114" s="4"/>
      <c r="AKG114" s="4"/>
      <c r="AKH114" s="4"/>
      <c r="AKI114" s="4"/>
      <c r="AKJ114" s="4"/>
      <c r="AKK114" s="4"/>
      <c r="AKL114" s="4"/>
      <c r="AKM114" s="4"/>
      <c r="AKN114" s="4"/>
      <c r="AKO114" s="4"/>
      <c r="AKP114" s="4"/>
      <c r="AKQ114" s="4"/>
      <c r="AKR114" s="4"/>
      <c r="AKS114" s="4"/>
      <c r="AKT114" s="4"/>
      <c r="AKU114" s="4"/>
      <c r="AKV114" s="4"/>
      <c r="AKW114" s="4"/>
      <c r="AKX114" s="4"/>
      <c r="AKY114" s="4"/>
      <c r="AKZ114" s="4"/>
      <c r="ALA114" s="4"/>
      <c r="ALB114" s="4"/>
      <c r="ALC114" s="4"/>
      <c r="ALD114" s="4"/>
      <c r="ALE114" s="4"/>
      <c r="ALF114" s="4"/>
      <c r="ALG114" s="4"/>
      <c r="ALH114" s="4"/>
      <c r="ALI114" s="4"/>
      <c r="ALJ114" s="4"/>
      <c r="ALK114" s="4"/>
      <c r="ALL114" s="4"/>
      <c r="ALM114" s="4"/>
      <c r="ALN114" s="4"/>
      <c r="ALO114" s="4"/>
      <c r="ALP114" s="4"/>
      <c r="ALQ114" s="4"/>
      <c r="ALR114" s="4"/>
      <c r="ALS114" s="4"/>
      <c r="ALT114" s="4"/>
      <c r="ALU114" s="4"/>
      <c r="ALV114" s="4"/>
      <c r="ALW114" s="4"/>
      <c r="ALX114" s="4"/>
      <c r="ALY114" s="4"/>
      <c r="ALZ114" s="4"/>
      <c r="AMA114" s="4"/>
      <c r="AMB114" s="4"/>
      <c r="AMC114" s="4"/>
      <c r="AMD114" s="4"/>
      <c r="AME114" s="4"/>
      <c r="AMF114" s="4"/>
      <c r="AMG114" s="4"/>
      <c r="AMH114" s="4"/>
      <c r="AMI114" s="4"/>
      <c r="AMJ114" s="4"/>
      <c r="AMK114" s="4"/>
      <c r="AML114" s="4"/>
      <c r="AMM114" s="4"/>
      <c r="AMN114" s="4"/>
      <c r="AMO114" s="4"/>
      <c r="AMP114" s="4"/>
      <c r="AMQ114" s="4"/>
      <c r="AMR114" s="4"/>
      <c r="AMS114" s="4"/>
      <c r="AMT114" s="4"/>
      <c r="AMU114" s="4"/>
      <c r="AMV114" s="4"/>
      <c r="AMW114" s="4"/>
      <c r="AMX114" s="38"/>
      <c r="AMY114" s="38"/>
      <c r="AMZ114" s="38"/>
      <c r="ANA114" s="38"/>
      <c r="ANB114" s="38"/>
      <c r="ANC114" s="38"/>
      <c r="AND114" s="38"/>
      <c r="ANE114" s="38"/>
      <c r="ANF114" s="38"/>
      <c r="ANG114" s="38"/>
      <c r="ANK114" s="0"/>
      <c r="ANL114" s="0"/>
      <c r="ANM114" s="0"/>
      <c r="XFD114" s="0"/>
    </row>
    <row r="115" s="83" customFormat="true" ht="15" hidden="false" customHeight="true" outlineLevel="0" collapsed="false">
      <c r="A115" s="1" t="n">
        <v>60</v>
      </c>
      <c r="B115" s="1" t="n">
        <v>60</v>
      </c>
      <c r="C115" s="2" t="s">
        <v>63</v>
      </c>
      <c r="D115" s="3" t="n">
        <v>0.0499404</v>
      </c>
      <c r="E115" s="3" t="n">
        <v>-0.0574056</v>
      </c>
      <c r="F115" s="3" t="n">
        <v>0.992562595396449</v>
      </c>
      <c r="G115" s="3" t="n">
        <v>0.0274536</v>
      </c>
      <c r="H115" s="3" t="n">
        <v>0.193586</v>
      </c>
      <c r="I115" s="3" t="n">
        <v>1.24737282554993</v>
      </c>
      <c r="J115" s="3" t="n">
        <v>-0.0855719</v>
      </c>
      <c r="K115" s="3" t="n">
        <v>-0.164682</v>
      </c>
      <c r="L115" s="3" t="n">
        <v>0.778603070653237</v>
      </c>
      <c r="M115" s="3" t="n">
        <v>0.991855448056597</v>
      </c>
      <c r="N115" s="3" t="n">
        <v>0.97190073910371</v>
      </c>
      <c r="O115" s="3" t="n">
        <v>0.963985043050248</v>
      </c>
      <c r="P115" s="4" t="n">
        <v>1</v>
      </c>
      <c r="Q115" s="6" t="n">
        <v>3</v>
      </c>
      <c r="R115" s="6" t="n">
        <v>3</v>
      </c>
      <c r="S115" s="4" t="n">
        <v>33</v>
      </c>
      <c r="T115" s="4" t="n">
        <v>33</v>
      </c>
      <c r="U115" s="3" t="s">
        <v>74</v>
      </c>
      <c r="V115" s="5" t="n">
        <v>32.3</v>
      </c>
      <c r="W115" s="5" t="n">
        <v>39.5</v>
      </c>
      <c r="X115" s="2" t="s">
        <v>65</v>
      </c>
      <c r="Y115" s="8" t="n">
        <v>41936</v>
      </c>
      <c r="Z115" s="8" t="n">
        <v>41938</v>
      </c>
      <c r="AA115" s="2" t="s">
        <v>66</v>
      </c>
      <c r="AB115" s="3" t="s">
        <v>74</v>
      </c>
      <c r="AC115" s="4" t="n">
        <v>23</v>
      </c>
      <c r="AD115" s="4" t="n">
        <v>3</v>
      </c>
      <c r="AE115" s="4" t="s">
        <v>99</v>
      </c>
      <c r="AF115" s="4" t="n">
        <v>2</v>
      </c>
      <c r="AG115" s="4" t="s">
        <v>100</v>
      </c>
      <c r="AH115" s="4" t="n">
        <v>9</v>
      </c>
      <c r="AI115" s="4" t="s">
        <v>77</v>
      </c>
      <c r="AJ115" s="2" t="s">
        <v>70</v>
      </c>
      <c r="AK115" s="5" t="n">
        <v>32.3</v>
      </c>
      <c r="AL115" s="4" t="n">
        <v>3</v>
      </c>
      <c r="AM115" s="2" t="s">
        <v>65</v>
      </c>
      <c r="AN115" s="2"/>
      <c r="AO115" s="91" t="s">
        <v>71</v>
      </c>
      <c r="AP115" s="2"/>
      <c r="AQ115" s="2"/>
      <c r="AR115" s="2"/>
      <c r="AS115" s="2"/>
      <c r="AT115" s="2"/>
      <c r="AU115" s="2" t="n">
        <v>24</v>
      </c>
      <c r="AV115" s="85" t="n">
        <v>22</v>
      </c>
      <c r="AW115" s="85" t="n">
        <v>2</v>
      </c>
      <c r="AX115" s="86" t="s">
        <v>72</v>
      </c>
      <c r="AY115" s="87" t="n">
        <v>0</v>
      </c>
      <c r="AZ115" s="88" t="n">
        <v>0</v>
      </c>
      <c r="BA115" s="87" t="n">
        <v>0</v>
      </c>
      <c r="BB115" s="53"/>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c r="CI115" s="14"/>
      <c r="CJ115" s="14"/>
      <c r="CK115" s="14"/>
      <c r="CL115" s="15"/>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G115" s="4"/>
      <c r="NH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c r="OL115" s="4"/>
      <c r="OM115" s="4"/>
      <c r="ON115" s="4"/>
      <c r="OO115" s="4"/>
      <c r="OP115" s="4"/>
      <c r="OQ115" s="4"/>
      <c r="OR115" s="4"/>
      <c r="OS115" s="4"/>
      <c r="OT115" s="4"/>
      <c r="OU115" s="4"/>
      <c r="OV115" s="4"/>
      <c r="OW115" s="4"/>
      <c r="OX115" s="4"/>
      <c r="OY115" s="4"/>
      <c r="OZ115" s="4"/>
      <c r="PA115" s="4"/>
      <c r="PB115" s="4"/>
      <c r="PC115" s="4"/>
      <c r="PD115" s="4"/>
      <c r="PE115" s="4"/>
      <c r="PF115" s="4"/>
      <c r="PG115" s="4"/>
      <c r="PH115" s="4"/>
      <c r="PI115" s="4"/>
      <c r="PJ115" s="4"/>
      <c r="PK115" s="4"/>
      <c r="PL115" s="4"/>
      <c r="PM115" s="4"/>
      <c r="PN115" s="4"/>
      <c r="PO115" s="4"/>
      <c r="PP115" s="4"/>
      <c r="PQ115" s="4"/>
      <c r="PR115" s="4"/>
      <c r="PS115" s="4"/>
      <c r="PT115" s="4"/>
      <c r="PU115" s="4"/>
      <c r="PV115" s="4"/>
      <c r="PW115" s="4"/>
      <c r="PX115" s="4"/>
      <c r="PY115" s="4"/>
      <c r="PZ115" s="4"/>
      <c r="QA115" s="4"/>
      <c r="QB115" s="4"/>
      <c r="QC115" s="4"/>
      <c r="QD115" s="4"/>
      <c r="QE115" s="4"/>
      <c r="QF115" s="4"/>
      <c r="QG115" s="4"/>
      <c r="QH115" s="4"/>
      <c r="QI115" s="4"/>
      <c r="QJ115" s="4"/>
      <c r="QK115" s="4"/>
      <c r="QL115" s="4"/>
      <c r="QM115" s="4"/>
      <c r="QN115" s="4"/>
      <c r="QO115" s="4"/>
      <c r="QP115" s="4"/>
      <c r="QQ115" s="4"/>
      <c r="QR115" s="4"/>
      <c r="QS115" s="4"/>
      <c r="QT115" s="4"/>
      <c r="QU115" s="4"/>
      <c r="QV115" s="4"/>
      <c r="QW115" s="4"/>
      <c r="QX115" s="4"/>
      <c r="QY115" s="4"/>
      <c r="QZ115" s="4"/>
      <c r="RA115" s="4"/>
      <c r="RB115" s="4"/>
      <c r="RC115" s="4"/>
      <c r="RD115" s="4"/>
      <c r="RE115" s="4"/>
      <c r="RF115" s="4"/>
      <c r="RG115" s="4"/>
      <c r="RH115" s="4"/>
      <c r="RI115" s="4"/>
      <c r="RJ115" s="4"/>
      <c r="RK115" s="4"/>
      <c r="RL115" s="4"/>
      <c r="RM115" s="4"/>
      <c r="RN115" s="4"/>
      <c r="RO115" s="4"/>
      <c r="RP115" s="4"/>
      <c r="RQ115" s="4"/>
      <c r="RR115" s="4"/>
      <c r="RS115" s="4"/>
      <c r="RT115" s="4"/>
      <c r="RU115" s="4"/>
      <c r="RV115" s="4"/>
      <c r="RW115" s="4"/>
      <c r="RX115" s="4"/>
      <c r="RY115" s="4"/>
      <c r="RZ115" s="4"/>
      <c r="SA115" s="4"/>
      <c r="SB115" s="4"/>
      <c r="SC115" s="4"/>
      <c r="SD115" s="4"/>
      <c r="SE115" s="4"/>
      <c r="SF115" s="4"/>
      <c r="SG115" s="4"/>
      <c r="SH115" s="4"/>
      <c r="SI115" s="4"/>
      <c r="SJ115" s="4"/>
      <c r="SK115" s="4"/>
      <c r="SL115" s="4"/>
      <c r="SM115" s="4"/>
      <c r="SN115" s="4"/>
      <c r="SO115" s="4"/>
      <c r="SP115" s="4"/>
      <c r="SQ115" s="4"/>
      <c r="SR115" s="4"/>
      <c r="SS115" s="4"/>
      <c r="ST115" s="4"/>
      <c r="SU115" s="4"/>
      <c r="SV115" s="4"/>
      <c r="SW115" s="4"/>
      <c r="SX115" s="4"/>
      <c r="SY115" s="4"/>
      <c r="SZ115" s="4"/>
      <c r="TA115" s="4"/>
      <c r="TB115" s="4"/>
      <c r="TC115" s="4"/>
      <c r="TD115" s="4"/>
      <c r="TE115" s="4"/>
      <c r="TF115" s="4"/>
      <c r="TG115" s="4"/>
      <c r="TH115" s="4"/>
      <c r="TI115" s="4"/>
      <c r="TJ115" s="4"/>
      <c r="TK115" s="4"/>
      <c r="TL115" s="4"/>
      <c r="TM115" s="4"/>
      <c r="TN115" s="4"/>
      <c r="TO115" s="4"/>
      <c r="TP115" s="4"/>
      <c r="TQ115" s="4"/>
      <c r="TR115" s="4"/>
      <c r="TS115" s="4"/>
      <c r="TT115" s="4"/>
      <c r="TU115" s="4"/>
      <c r="TV115" s="4"/>
      <c r="TW115" s="4"/>
      <c r="TX115" s="4"/>
      <c r="TY115" s="4"/>
      <c r="TZ115" s="4"/>
      <c r="UA115" s="4"/>
      <c r="UB115" s="4"/>
      <c r="UC115" s="4"/>
      <c r="UD115" s="4"/>
      <c r="UE115" s="4"/>
      <c r="UF115" s="4"/>
      <c r="UG115" s="4"/>
      <c r="UH115" s="4"/>
      <c r="UI115" s="4"/>
      <c r="UJ115" s="4"/>
      <c r="UK115" s="4"/>
      <c r="UL115" s="4"/>
      <c r="UM115" s="4"/>
      <c r="UN115" s="4"/>
      <c r="UO115" s="4"/>
      <c r="UP115" s="4"/>
      <c r="UQ115" s="4"/>
      <c r="UR115" s="4"/>
      <c r="US115" s="4"/>
      <c r="UT115" s="4"/>
      <c r="UU115" s="4"/>
      <c r="UV115" s="4"/>
      <c r="UW115" s="4"/>
      <c r="UX115" s="4"/>
      <c r="UY115" s="4"/>
      <c r="UZ115" s="4"/>
      <c r="VA115" s="4"/>
      <c r="VB115" s="4"/>
      <c r="VC115" s="4"/>
      <c r="VD115" s="4"/>
      <c r="VE115" s="4"/>
      <c r="VF115" s="4"/>
      <c r="VG115" s="4"/>
      <c r="VH115" s="4"/>
      <c r="VI115" s="4"/>
      <c r="VJ115" s="4"/>
      <c r="VK115" s="4"/>
      <c r="VL115" s="4"/>
      <c r="VM115" s="4"/>
      <c r="VN115" s="4"/>
      <c r="VO115" s="4"/>
      <c r="VP115" s="4"/>
      <c r="VQ115" s="4"/>
      <c r="VR115" s="4"/>
      <c r="VS115" s="4"/>
      <c r="VT115" s="4"/>
      <c r="VU115" s="4"/>
      <c r="VV115" s="4"/>
      <c r="VW115" s="4"/>
      <c r="VX115" s="4"/>
      <c r="VY115" s="4"/>
      <c r="VZ115" s="4"/>
      <c r="WA115" s="4"/>
      <c r="WB115" s="4"/>
      <c r="WC115" s="4"/>
      <c r="WD115" s="4"/>
      <c r="WE115" s="4"/>
      <c r="WF115" s="4"/>
      <c r="WG115" s="4"/>
      <c r="WH115" s="4"/>
      <c r="WI115" s="4"/>
      <c r="WJ115" s="4"/>
      <c r="WK115" s="4"/>
      <c r="WL115" s="4"/>
      <c r="WM115" s="4"/>
      <c r="WN115" s="4"/>
      <c r="WO115" s="4"/>
      <c r="WP115" s="4"/>
      <c r="WQ115" s="4"/>
      <c r="WR115" s="4"/>
      <c r="WS115" s="4"/>
      <c r="WT115" s="4"/>
      <c r="WU115" s="4"/>
      <c r="WV115" s="4"/>
      <c r="WW115" s="4"/>
      <c r="WX115" s="4"/>
      <c r="WY115" s="4"/>
      <c r="WZ115" s="4"/>
      <c r="XA115" s="4"/>
      <c r="XB115" s="4"/>
      <c r="XC115" s="4"/>
      <c r="XD115" s="4"/>
      <c r="XE115" s="4"/>
      <c r="XF115" s="4"/>
      <c r="XG115" s="4"/>
      <c r="XH115" s="4"/>
      <c r="XI115" s="4"/>
      <c r="XJ115" s="4"/>
      <c r="XK115" s="4"/>
      <c r="XL115" s="4"/>
      <c r="XM115" s="4"/>
      <c r="XN115" s="4"/>
      <c r="XO115" s="4"/>
      <c r="XP115" s="4"/>
      <c r="XQ115" s="4"/>
      <c r="XR115" s="4"/>
      <c r="XS115" s="4"/>
      <c r="XT115" s="4"/>
      <c r="XU115" s="4"/>
      <c r="XV115" s="4"/>
      <c r="XW115" s="4"/>
      <c r="XX115" s="4"/>
      <c r="XY115" s="4"/>
      <c r="XZ115" s="4"/>
      <c r="YA115" s="4"/>
      <c r="YB115" s="4"/>
      <c r="YC115" s="4"/>
      <c r="YD115" s="4"/>
      <c r="YE115" s="4"/>
      <c r="YF115" s="4"/>
      <c r="YG115" s="4"/>
      <c r="YH115" s="4"/>
      <c r="YI115" s="4"/>
      <c r="YJ115" s="4"/>
      <c r="YK115" s="4"/>
      <c r="YL115" s="4"/>
      <c r="YM115" s="4"/>
      <c r="YN115" s="4"/>
      <c r="YO115" s="4"/>
      <c r="YP115" s="4"/>
      <c r="YQ115" s="4"/>
      <c r="YR115" s="4"/>
      <c r="YS115" s="4"/>
      <c r="YT115" s="4"/>
      <c r="YU115" s="4"/>
      <c r="YV115" s="4"/>
      <c r="YW115" s="4"/>
      <c r="YX115" s="4"/>
      <c r="YY115" s="4"/>
      <c r="YZ115" s="4"/>
      <c r="ZA115" s="4"/>
      <c r="ZB115" s="4"/>
      <c r="ZC115" s="4"/>
      <c r="ZD115" s="4"/>
      <c r="ZE115" s="4"/>
      <c r="ZF115" s="4"/>
      <c r="ZG115" s="4"/>
      <c r="ZH115" s="4"/>
      <c r="ZI115" s="4"/>
      <c r="ZJ115" s="4"/>
      <c r="ZK115" s="4"/>
      <c r="ZL115" s="4"/>
      <c r="ZM115" s="4"/>
      <c r="ZN115" s="4"/>
      <c r="ZO115" s="4"/>
      <c r="ZP115" s="4"/>
      <c r="ZQ115" s="4"/>
      <c r="ZR115" s="4"/>
      <c r="ZS115" s="4"/>
      <c r="ZT115" s="4"/>
      <c r="ZU115" s="4"/>
      <c r="ZV115" s="4"/>
      <c r="ZW115" s="4"/>
      <c r="ZX115" s="4"/>
      <c r="ZY115" s="4"/>
      <c r="ZZ115" s="4"/>
      <c r="AAA115" s="4"/>
      <c r="AAB115" s="4"/>
      <c r="AAC115" s="4"/>
      <c r="AAD115" s="4"/>
      <c r="AAE115" s="4"/>
      <c r="AAF115" s="4"/>
      <c r="AAG115" s="4"/>
      <c r="AAH115" s="4"/>
      <c r="AAI115" s="4"/>
      <c r="AAJ115" s="4"/>
      <c r="AAK115" s="4"/>
      <c r="AAL115" s="4"/>
      <c r="AAM115" s="4"/>
      <c r="AAN115" s="4"/>
      <c r="AAO115" s="4"/>
      <c r="AAP115" s="4"/>
      <c r="AAQ115" s="4"/>
      <c r="AAR115" s="4"/>
      <c r="AAS115" s="4"/>
      <c r="AAT115" s="4"/>
      <c r="AAU115" s="4"/>
      <c r="AAV115" s="4"/>
      <c r="AAW115" s="4"/>
      <c r="AAX115" s="4"/>
      <c r="AAY115" s="4"/>
      <c r="AAZ115" s="4"/>
      <c r="ABA115" s="4"/>
      <c r="ABB115" s="4"/>
      <c r="ABC115" s="4"/>
      <c r="ABD115" s="4"/>
      <c r="ABE115" s="4"/>
      <c r="ABF115" s="4"/>
      <c r="ABG115" s="4"/>
      <c r="ABH115" s="4"/>
      <c r="ABI115" s="4"/>
      <c r="ABJ115" s="4"/>
      <c r="ABK115" s="4"/>
      <c r="ABL115" s="4"/>
      <c r="ABM115" s="4"/>
      <c r="ABN115" s="4"/>
      <c r="ABO115" s="4"/>
      <c r="ABP115" s="4"/>
      <c r="ABQ115" s="4"/>
      <c r="ABR115" s="4"/>
      <c r="ABS115" s="4"/>
      <c r="ABT115" s="4"/>
      <c r="ABU115" s="4"/>
      <c r="ABV115" s="4"/>
      <c r="ABW115" s="4"/>
      <c r="ABX115" s="4"/>
      <c r="ABY115" s="4"/>
      <c r="ABZ115" s="4"/>
      <c r="ACA115" s="4"/>
      <c r="ACB115" s="4"/>
      <c r="ACC115" s="4"/>
      <c r="ACD115" s="4"/>
      <c r="ACE115" s="4"/>
      <c r="ACF115" s="4"/>
      <c r="ACG115" s="4"/>
      <c r="ACH115" s="4"/>
      <c r="ACI115" s="4"/>
      <c r="ACJ115" s="4"/>
      <c r="ACK115" s="4"/>
      <c r="ACL115" s="4"/>
      <c r="ACM115" s="4"/>
      <c r="ACN115" s="4"/>
      <c r="ACO115" s="4"/>
      <c r="ACP115" s="4"/>
      <c r="ACQ115" s="4"/>
      <c r="ACR115" s="4"/>
      <c r="ACS115" s="4"/>
      <c r="ACT115" s="4"/>
      <c r="ACU115" s="4"/>
      <c r="ACV115" s="4"/>
      <c r="ACW115" s="4"/>
      <c r="ACX115" s="4"/>
      <c r="ACY115" s="4"/>
      <c r="ACZ115" s="4"/>
      <c r="ADA115" s="4"/>
      <c r="ADB115" s="4"/>
      <c r="ADC115" s="4"/>
      <c r="ADD115" s="4"/>
      <c r="ADE115" s="4"/>
      <c r="ADF115" s="4"/>
      <c r="ADG115" s="4"/>
      <c r="ADH115" s="4"/>
      <c r="ADI115" s="4"/>
      <c r="ADJ115" s="4"/>
      <c r="ADK115" s="4"/>
      <c r="ADL115" s="4"/>
      <c r="ADM115" s="4"/>
      <c r="ADN115" s="4"/>
      <c r="ADO115" s="4"/>
      <c r="ADP115" s="4"/>
      <c r="ADQ115" s="4"/>
      <c r="ADR115" s="4"/>
      <c r="ADS115" s="4"/>
      <c r="ADT115" s="4"/>
      <c r="ADU115" s="4"/>
      <c r="ADV115" s="4"/>
      <c r="ADW115" s="4"/>
      <c r="ADX115" s="4"/>
      <c r="ADY115" s="4"/>
      <c r="ADZ115" s="4"/>
      <c r="AEA115" s="4"/>
      <c r="AEB115" s="4"/>
      <c r="AEC115" s="4"/>
      <c r="AED115" s="4"/>
      <c r="AEE115" s="4"/>
      <c r="AEF115" s="4"/>
      <c r="AEG115" s="4"/>
      <c r="AEH115" s="4"/>
      <c r="AEI115" s="4"/>
      <c r="AEJ115" s="4"/>
      <c r="AEK115" s="4"/>
      <c r="AEL115" s="4"/>
      <c r="AEM115" s="4"/>
      <c r="AEN115" s="4"/>
      <c r="AEO115" s="4"/>
      <c r="AEP115" s="4"/>
      <c r="AEQ115" s="4"/>
      <c r="AER115" s="4"/>
      <c r="AES115" s="4"/>
      <c r="AET115" s="4"/>
      <c r="AEU115" s="4"/>
      <c r="AEV115" s="4"/>
      <c r="AEW115" s="4"/>
      <c r="AEX115" s="4"/>
      <c r="AEY115" s="4"/>
      <c r="AEZ115" s="4"/>
      <c r="AFA115" s="4"/>
      <c r="AFB115" s="4"/>
      <c r="AFC115" s="4"/>
      <c r="AFD115" s="4"/>
      <c r="AFE115" s="4"/>
      <c r="AFF115" s="4"/>
      <c r="AFG115" s="4"/>
      <c r="AFH115" s="4"/>
      <c r="AFI115" s="4"/>
      <c r="AFJ115" s="4"/>
      <c r="AFK115" s="4"/>
      <c r="AFL115" s="4"/>
      <c r="AFM115" s="4"/>
      <c r="AFN115" s="4"/>
      <c r="AFO115" s="4"/>
      <c r="AFP115" s="4"/>
      <c r="AFQ115" s="4"/>
      <c r="AFR115" s="4"/>
      <c r="AFS115" s="4"/>
      <c r="AFT115" s="4"/>
      <c r="AFU115" s="4"/>
      <c r="AFV115" s="4"/>
      <c r="AFW115" s="4"/>
      <c r="AFX115" s="4"/>
      <c r="AFY115" s="4"/>
      <c r="AFZ115" s="4"/>
      <c r="AGA115" s="4"/>
      <c r="AGB115" s="4"/>
      <c r="AGC115" s="4"/>
      <c r="AGD115" s="4"/>
      <c r="AGE115" s="4"/>
      <c r="AGF115" s="4"/>
      <c r="AGG115" s="4"/>
      <c r="AGH115" s="4"/>
      <c r="AGI115" s="4"/>
      <c r="AGJ115" s="4"/>
      <c r="AGK115" s="4"/>
      <c r="AGL115" s="4"/>
      <c r="AGM115" s="4"/>
      <c r="AGN115" s="4"/>
      <c r="AGO115" s="4"/>
      <c r="AGP115" s="4"/>
      <c r="AGQ115" s="4"/>
      <c r="AGR115" s="4"/>
      <c r="AGS115" s="4"/>
      <c r="AGT115" s="4"/>
      <c r="AGU115" s="4"/>
      <c r="AGV115" s="4"/>
      <c r="AGW115" s="4"/>
      <c r="AGX115" s="4"/>
      <c r="AGY115" s="4"/>
      <c r="AGZ115" s="4"/>
      <c r="AHA115" s="4"/>
      <c r="AHB115" s="4"/>
      <c r="AHC115" s="4"/>
      <c r="AHD115" s="4"/>
      <c r="AHE115" s="4"/>
      <c r="AHF115" s="4"/>
      <c r="AHG115" s="4"/>
      <c r="AHH115" s="4"/>
      <c r="AHI115" s="4"/>
      <c r="AHJ115" s="4"/>
      <c r="AHK115" s="4"/>
      <c r="AHL115" s="4"/>
      <c r="AHM115" s="4"/>
      <c r="AHN115" s="4"/>
      <c r="AHO115" s="4"/>
      <c r="AHP115" s="4"/>
      <c r="AHQ115" s="4"/>
      <c r="AHR115" s="4"/>
      <c r="AHS115" s="4"/>
      <c r="AHT115" s="4"/>
      <c r="AHU115" s="4"/>
      <c r="AHV115" s="4"/>
      <c r="AHW115" s="4"/>
      <c r="AHX115" s="4"/>
      <c r="AHY115" s="4"/>
      <c r="AHZ115" s="4"/>
      <c r="AIA115" s="4"/>
      <c r="AIB115" s="4"/>
      <c r="AIC115" s="4"/>
      <c r="AID115" s="4"/>
      <c r="AIE115" s="4"/>
      <c r="AIF115" s="4"/>
      <c r="AIG115" s="4"/>
      <c r="AIH115" s="4"/>
      <c r="AII115" s="4"/>
      <c r="AIJ115" s="4"/>
      <c r="AIK115" s="4"/>
      <c r="AIL115" s="4"/>
      <c r="AIM115" s="4"/>
      <c r="AIN115" s="4"/>
      <c r="AIO115" s="4"/>
      <c r="AIP115" s="4"/>
      <c r="AIQ115" s="4"/>
      <c r="AIR115" s="4"/>
      <c r="AIS115" s="4"/>
      <c r="AIT115" s="4"/>
      <c r="AIU115" s="4"/>
      <c r="AIV115" s="4"/>
      <c r="AIW115" s="4"/>
      <c r="AIX115" s="4"/>
      <c r="AIY115" s="4"/>
      <c r="AIZ115" s="4"/>
      <c r="AJA115" s="4"/>
      <c r="AJB115" s="4"/>
      <c r="AJC115" s="4"/>
      <c r="AJD115" s="4"/>
      <c r="AJE115" s="4"/>
      <c r="AJF115" s="4"/>
      <c r="AJG115" s="4"/>
      <c r="AJH115" s="4"/>
      <c r="AJI115" s="4"/>
      <c r="AJJ115" s="4"/>
      <c r="AJK115" s="4"/>
      <c r="AJL115" s="4"/>
      <c r="AJM115" s="4"/>
      <c r="AJN115" s="4"/>
      <c r="AJO115" s="4"/>
      <c r="AJP115" s="4"/>
      <c r="AJQ115" s="4"/>
      <c r="AJR115" s="4"/>
      <c r="AJS115" s="4"/>
      <c r="AJT115" s="4"/>
      <c r="AJU115" s="4"/>
      <c r="AJV115" s="4"/>
      <c r="AJW115" s="4"/>
      <c r="AJX115" s="4"/>
      <c r="AJY115" s="4"/>
      <c r="AJZ115" s="4"/>
      <c r="AKA115" s="4"/>
      <c r="AKB115" s="4"/>
      <c r="AKC115" s="4"/>
      <c r="AKD115" s="4"/>
      <c r="AKE115" s="4"/>
      <c r="AKF115" s="4"/>
      <c r="AKG115" s="4"/>
      <c r="AKH115" s="4"/>
      <c r="AKI115" s="4"/>
      <c r="AKJ115" s="4"/>
      <c r="AKK115" s="4"/>
      <c r="AKL115" s="4"/>
      <c r="AKM115" s="4"/>
      <c r="AKN115" s="4"/>
      <c r="AKO115" s="4"/>
      <c r="AKP115" s="4"/>
      <c r="AKQ115" s="4"/>
      <c r="AKR115" s="4"/>
      <c r="AKS115" s="4"/>
      <c r="AKT115" s="4"/>
      <c r="AKU115" s="4"/>
      <c r="AKV115" s="4"/>
      <c r="AKW115" s="4"/>
      <c r="AKX115" s="4"/>
      <c r="AKY115" s="4"/>
      <c r="AKZ115" s="4"/>
      <c r="ALA115" s="4"/>
      <c r="ALB115" s="4"/>
      <c r="ALC115" s="4"/>
      <c r="ALD115" s="4"/>
      <c r="ALE115" s="4"/>
      <c r="ALF115" s="4"/>
      <c r="ALG115" s="4"/>
      <c r="ALH115" s="4"/>
      <c r="ALI115" s="4"/>
      <c r="ALJ115" s="4"/>
      <c r="ALK115" s="4"/>
      <c r="ALL115" s="4"/>
      <c r="ALM115" s="4"/>
      <c r="ALN115" s="4"/>
      <c r="ALO115" s="4"/>
      <c r="ALP115" s="4"/>
      <c r="ALQ115" s="4"/>
      <c r="ALR115" s="4"/>
      <c r="ALS115" s="4"/>
      <c r="ALT115" s="4"/>
      <c r="ALU115" s="4"/>
      <c r="ALV115" s="4"/>
      <c r="ALW115" s="4"/>
      <c r="ALX115" s="4"/>
      <c r="ALY115" s="4"/>
      <c r="ALZ115" s="4"/>
      <c r="AMA115" s="4"/>
      <c r="AMB115" s="4"/>
      <c r="AMC115" s="4"/>
      <c r="AMD115" s="4"/>
      <c r="AME115" s="4"/>
      <c r="AMF115" s="4"/>
      <c r="AMG115" s="4"/>
      <c r="AMH115" s="4"/>
      <c r="AMI115" s="4"/>
      <c r="AMJ115" s="4"/>
      <c r="AMK115" s="4"/>
      <c r="AML115" s="4"/>
      <c r="AMM115" s="4"/>
      <c r="AMN115" s="4"/>
      <c r="AMO115" s="4"/>
      <c r="AMP115" s="4"/>
      <c r="AMQ115" s="4"/>
      <c r="AMR115" s="4"/>
      <c r="AMS115" s="4"/>
      <c r="AMT115" s="4"/>
      <c r="AMU115" s="4"/>
      <c r="AMV115" s="4"/>
      <c r="AMW115" s="4"/>
      <c r="AMX115" s="38"/>
      <c r="AMY115" s="38"/>
      <c r="AMZ115" s="38"/>
      <c r="ANA115" s="38"/>
      <c r="ANB115" s="38"/>
      <c r="ANC115" s="38"/>
      <c r="AND115" s="38"/>
      <c r="ANE115" s="38"/>
      <c r="ANF115" s="38"/>
      <c r="ANG115" s="38"/>
      <c r="ANK115" s="0"/>
      <c r="ANL115" s="0"/>
      <c r="ANM115" s="0"/>
      <c r="XFD115" s="0"/>
    </row>
    <row r="116" s="83" customFormat="true" ht="15" hidden="false" customHeight="true" outlineLevel="0" collapsed="false">
      <c r="A116" s="1" t="n">
        <v>61</v>
      </c>
      <c r="B116" s="1" t="n">
        <v>61</v>
      </c>
      <c r="C116" s="2" t="s">
        <v>63</v>
      </c>
      <c r="D116" s="3" t="n">
        <v>0.0597001</v>
      </c>
      <c r="E116" s="3" t="n">
        <v>-0.0225484</v>
      </c>
      <c r="F116" s="3" t="n">
        <v>1.03785045081018</v>
      </c>
      <c r="G116" s="3" t="n">
        <v>-0.0134391</v>
      </c>
      <c r="H116" s="3" t="n">
        <v>0.0887871</v>
      </c>
      <c r="I116" s="3" t="n">
        <v>1.07825931984475</v>
      </c>
      <c r="J116" s="3" t="n">
        <v>0.0589052</v>
      </c>
      <c r="K116" s="3" t="n">
        <v>-0.0426499</v>
      </c>
      <c r="L116" s="3" t="n">
        <v>1.01638813617696</v>
      </c>
      <c r="M116" s="3" t="n">
        <v>1.11089522580026</v>
      </c>
      <c r="N116" s="3" t="n">
        <v>1.02386921629633</v>
      </c>
      <c r="O116" s="3" t="n">
        <v>1.13741142422745</v>
      </c>
      <c r="P116" s="4" t="n">
        <v>1</v>
      </c>
      <c r="Q116" s="6" t="n">
        <v>3</v>
      </c>
      <c r="R116" s="6" t="n">
        <v>3</v>
      </c>
      <c r="S116" s="4" t="n">
        <v>13</v>
      </c>
      <c r="T116" s="4" t="n">
        <v>13</v>
      </c>
      <c r="U116" s="3" t="s">
        <v>74</v>
      </c>
      <c r="V116" s="5" t="n">
        <v>26.1</v>
      </c>
      <c r="W116" s="5" t="n">
        <v>30</v>
      </c>
      <c r="X116" s="2" t="s">
        <v>83</v>
      </c>
      <c r="Y116" s="8" t="n">
        <v>41953</v>
      </c>
      <c r="Z116" s="8" t="n">
        <v>41962</v>
      </c>
      <c r="AA116" s="2" t="s">
        <v>66</v>
      </c>
      <c r="AB116" s="3" t="s">
        <v>74</v>
      </c>
      <c r="AC116" s="4" t="n">
        <v>23</v>
      </c>
      <c r="AD116" s="4" t="n">
        <v>3</v>
      </c>
      <c r="AE116" s="4" t="s">
        <v>101</v>
      </c>
      <c r="AF116" s="4" t="n">
        <v>21</v>
      </c>
      <c r="AG116" s="4" t="s">
        <v>102</v>
      </c>
      <c r="AH116" s="4" t="n">
        <v>23</v>
      </c>
      <c r="AI116" s="4" t="s">
        <v>79</v>
      </c>
      <c r="AJ116" s="2" t="s">
        <v>70</v>
      </c>
      <c r="AK116" s="5" t="n">
        <v>26.1</v>
      </c>
      <c r="AL116" s="4" t="n">
        <v>2</v>
      </c>
      <c r="AM116" s="2" t="s">
        <v>83</v>
      </c>
      <c r="AN116" s="2"/>
      <c r="AO116" s="2"/>
      <c r="AP116" s="2"/>
      <c r="AQ116" s="2"/>
      <c r="AR116" s="2"/>
      <c r="AS116" s="2"/>
      <c r="AT116" s="2" t="s">
        <v>71</v>
      </c>
      <c r="AU116" s="2" t="n">
        <v>48</v>
      </c>
      <c r="AV116" s="85" t="n">
        <v>39</v>
      </c>
      <c r="AW116" s="85" t="n">
        <v>9</v>
      </c>
      <c r="AX116" s="86" t="s">
        <v>72</v>
      </c>
      <c r="AY116" s="87" t="n">
        <v>0</v>
      </c>
      <c r="AZ116" s="88" t="n">
        <v>0</v>
      </c>
      <c r="BA116" s="87" t="n">
        <v>0</v>
      </c>
      <c r="BB116" s="53"/>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c r="CI116" s="14"/>
      <c r="CJ116" s="14"/>
      <c r="CK116" s="14"/>
      <c r="CL116" s="15"/>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G116" s="4"/>
      <c r="NH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c r="OL116" s="4"/>
      <c r="OM116" s="4"/>
      <c r="ON116" s="4"/>
      <c r="OO116" s="4"/>
      <c r="OP116" s="4"/>
      <c r="OQ116" s="4"/>
      <c r="OR116" s="4"/>
      <c r="OS116" s="4"/>
      <c r="OT116" s="4"/>
      <c r="OU116" s="4"/>
      <c r="OV116" s="4"/>
      <c r="OW116" s="4"/>
      <c r="OX116" s="4"/>
      <c r="OY116" s="4"/>
      <c r="OZ116" s="4"/>
      <c r="PA116" s="4"/>
      <c r="PB116" s="4"/>
      <c r="PC116" s="4"/>
      <c r="PD116" s="4"/>
      <c r="PE116" s="4"/>
      <c r="PF116" s="4"/>
      <c r="PG116" s="4"/>
      <c r="PH116" s="4"/>
      <c r="PI116" s="4"/>
      <c r="PJ116" s="4"/>
      <c r="PK116" s="4"/>
      <c r="PL116" s="4"/>
      <c r="PM116" s="4"/>
      <c r="PN116" s="4"/>
      <c r="PO116" s="4"/>
      <c r="PP116" s="4"/>
      <c r="PQ116" s="4"/>
      <c r="PR116" s="4"/>
      <c r="PS116" s="4"/>
      <c r="PT116" s="4"/>
      <c r="PU116" s="4"/>
      <c r="PV116" s="4"/>
      <c r="PW116" s="4"/>
      <c r="PX116" s="4"/>
      <c r="PY116" s="4"/>
      <c r="PZ116" s="4"/>
      <c r="QA116" s="4"/>
      <c r="QB116" s="4"/>
      <c r="QC116" s="4"/>
      <c r="QD116" s="4"/>
      <c r="QE116" s="4"/>
      <c r="QF116" s="4"/>
      <c r="QG116" s="4"/>
      <c r="QH116" s="4"/>
      <c r="QI116" s="4"/>
      <c r="QJ116" s="4"/>
      <c r="QK116" s="4"/>
      <c r="QL116" s="4"/>
      <c r="QM116" s="4"/>
      <c r="QN116" s="4"/>
      <c r="QO116" s="4"/>
      <c r="QP116" s="4"/>
      <c r="QQ116" s="4"/>
      <c r="QR116" s="4"/>
      <c r="QS116" s="4"/>
      <c r="QT116" s="4"/>
      <c r="QU116" s="4"/>
      <c r="QV116" s="4"/>
      <c r="QW116" s="4"/>
      <c r="QX116" s="4"/>
      <c r="QY116" s="4"/>
      <c r="QZ116" s="4"/>
      <c r="RA116" s="4"/>
      <c r="RB116" s="4"/>
      <c r="RC116" s="4"/>
      <c r="RD116" s="4"/>
      <c r="RE116" s="4"/>
      <c r="RF116" s="4"/>
      <c r="RG116" s="4"/>
      <c r="RH116" s="4"/>
      <c r="RI116" s="4"/>
      <c r="RJ116" s="4"/>
      <c r="RK116" s="4"/>
      <c r="RL116" s="4"/>
      <c r="RM116" s="4"/>
      <c r="RN116" s="4"/>
      <c r="RO116" s="4"/>
      <c r="RP116" s="4"/>
      <c r="RQ116" s="4"/>
      <c r="RR116" s="4"/>
      <c r="RS116" s="4"/>
      <c r="RT116" s="4"/>
      <c r="RU116" s="4"/>
      <c r="RV116" s="4"/>
      <c r="RW116" s="4"/>
      <c r="RX116" s="4"/>
      <c r="RY116" s="4"/>
      <c r="RZ116" s="4"/>
      <c r="SA116" s="4"/>
      <c r="SB116" s="4"/>
      <c r="SC116" s="4"/>
      <c r="SD116" s="4"/>
      <c r="SE116" s="4"/>
      <c r="SF116" s="4"/>
      <c r="SG116" s="4"/>
      <c r="SH116" s="4"/>
      <c r="SI116" s="4"/>
      <c r="SJ116" s="4"/>
      <c r="SK116" s="4"/>
      <c r="SL116" s="4"/>
      <c r="SM116" s="4"/>
      <c r="SN116" s="4"/>
      <c r="SO116" s="4"/>
      <c r="SP116" s="4"/>
      <c r="SQ116" s="4"/>
      <c r="SR116" s="4"/>
      <c r="SS116" s="4"/>
      <c r="ST116" s="4"/>
      <c r="SU116" s="4"/>
      <c r="SV116" s="4"/>
      <c r="SW116" s="4"/>
      <c r="SX116" s="4"/>
      <c r="SY116" s="4"/>
      <c r="SZ116" s="4"/>
      <c r="TA116" s="4"/>
      <c r="TB116" s="4"/>
      <c r="TC116" s="4"/>
      <c r="TD116" s="4"/>
      <c r="TE116" s="4"/>
      <c r="TF116" s="4"/>
      <c r="TG116" s="4"/>
      <c r="TH116" s="4"/>
      <c r="TI116" s="4"/>
      <c r="TJ116" s="4"/>
      <c r="TK116" s="4"/>
      <c r="TL116" s="4"/>
      <c r="TM116" s="4"/>
      <c r="TN116" s="4"/>
      <c r="TO116" s="4"/>
      <c r="TP116" s="4"/>
      <c r="TQ116" s="4"/>
      <c r="TR116" s="4"/>
      <c r="TS116" s="4"/>
      <c r="TT116" s="4"/>
      <c r="TU116" s="4"/>
      <c r="TV116" s="4"/>
      <c r="TW116" s="4"/>
      <c r="TX116" s="4"/>
      <c r="TY116" s="4"/>
      <c r="TZ116" s="4"/>
      <c r="UA116" s="4"/>
      <c r="UB116" s="4"/>
      <c r="UC116" s="4"/>
      <c r="UD116" s="4"/>
      <c r="UE116" s="4"/>
      <c r="UF116" s="4"/>
      <c r="UG116" s="4"/>
      <c r="UH116" s="4"/>
      <c r="UI116" s="4"/>
      <c r="UJ116" s="4"/>
      <c r="UK116" s="4"/>
      <c r="UL116" s="4"/>
      <c r="UM116" s="4"/>
      <c r="UN116" s="4"/>
      <c r="UO116" s="4"/>
      <c r="UP116" s="4"/>
      <c r="UQ116" s="4"/>
      <c r="UR116" s="4"/>
      <c r="US116" s="4"/>
      <c r="UT116" s="4"/>
      <c r="UU116" s="4"/>
      <c r="UV116" s="4"/>
      <c r="UW116" s="4"/>
      <c r="UX116" s="4"/>
      <c r="UY116" s="4"/>
      <c r="UZ116" s="4"/>
      <c r="VA116" s="4"/>
      <c r="VB116" s="4"/>
      <c r="VC116" s="4"/>
      <c r="VD116" s="4"/>
      <c r="VE116" s="4"/>
      <c r="VF116" s="4"/>
      <c r="VG116" s="4"/>
      <c r="VH116" s="4"/>
      <c r="VI116" s="4"/>
      <c r="VJ116" s="4"/>
      <c r="VK116" s="4"/>
      <c r="VL116" s="4"/>
      <c r="VM116" s="4"/>
      <c r="VN116" s="4"/>
      <c r="VO116" s="4"/>
      <c r="VP116" s="4"/>
      <c r="VQ116" s="4"/>
      <c r="VR116" s="4"/>
      <c r="VS116" s="4"/>
      <c r="VT116" s="4"/>
      <c r="VU116" s="4"/>
      <c r="VV116" s="4"/>
      <c r="VW116" s="4"/>
      <c r="VX116" s="4"/>
      <c r="VY116" s="4"/>
      <c r="VZ116" s="4"/>
      <c r="WA116" s="4"/>
      <c r="WB116" s="4"/>
      <c r="WC116" s="4"/>
      <c r="WD116" s="4"/>
      <c r="WE116" s="4"/>
      <c r="WF116" s="4"/>
      <c r="WG116" s="4"/>
      <c r="WH116" s="4"/>
      <c r="WI116" s="4"/>
      <c r="WJ116" s="4"/>
      <c r="WK116" s="4"/>
      <c r="WL116" s="4"/>
      <c r="WM116" s="4"/>
      <c r="WN116" s="4"/>
      <c r="WO116" s="4"/>
      <c r="WP116" s="4"/>
      <c r="WQ116" s="4"/>
      <c r="WR116" s="4"/>
      <c r="WS116" s="4"/>
      <c r="WT116" s="4"/>
      <c r="WU116" s="4"/>
      <c r="WV116" s="4"/>
      <c r="WW116" s="4"/>
      <c r="WX116" s="4"/>
      <c r="WY116" s="4"/>
      <c r="WZ116" s="4"/>
      <c r="XA116" s="4"/>
      <c r="XB116" s="4"/>
      <c r="XC116" s="4"/>
      <c r="XD116" s="4"/>
      <c r="XE116" s="4"/>
      <c r="XF116" s="4"/>
      <c r="XG116" s="4"/>
      <c r="XH116" s="4"/>
      <c r="XI116" s="4"/>
      <c r="XJ116" s="4"/>
      <c r="XK116" s="4"/>
      <c r="XL116" s="4"/>
      <c r="XM116" s="4"/>
      <c r="XN116" s="4"/>
      <c r="XO116" s="4"/>
      <c r="XP116" s="4"/>
      <c r="XQ116" s="4"/>
      <c r="XR116" s="4"/>
      <c r="XS116" s="4"/>
      <c r="XT116" s="4"/>
      <c r="XU116" s="4"/>
      <c r="XV116" s="4"/>
      <c r="XW116" s="4"/>
      <c r="XX116" s="4"/>
      <c r="XY116" s="4"/>
      <c r="XZ116" s="4"/>
      <c r="YA116" s="4"/>
      <c r="YB116" s="4"/>
      <c r="YC116" s="4"/>
      <c r="YD116" s="4"/>
      <c r="YE116" s="4"/>
      <c r="YF116" s="4"/>
      <c r="YG116" s="4"/>
      <c r="YH116" s="4"/>
      <c r="YI116" s="4"/>
      <c r="YJ116" s="4"/>
      <c r="YK116" s="4"/>
      <c r="YL116" s="4"/>
      <c r="YM116" s="4"/>
      <c r="YN116" s="4"/>
      <c r="YO116" s="4"/>
      <c r="YP116" s="4"/>
      <c r="YQ116" s="4"/>
      <c r="YR116" s="4"/>
      <c r="YS116" s="4"/>
      <c r="YT116" s="4"/>
      <c r="YU116" s="4"/>
      <c r="YV116" s="4"/>
      <c r="YW116" s="4"/>
      <c r="YX116" s="4"/>
      <c r="YY116" s="4"/>
      <c r="YZ116" s="4"/>
      <c r="ZA116" s="4"/>
      <c r="ZB116" s="4"/>
      <c r="ZC116" s="4"/>
      <c r="ZD116" s="4"/>
      <c r="ZE116" s="4"/>
      <c r="ZF116" s="4"/>
      <c r="ZG116" s="4"/>
      <c r="ZH116" s="4"/>
      <c r="ZI116" s="4"/>
      <c r="ZJ116" s="4"/>
      <c r="ZK116" s="4"/>
      <c r="ZL116" s="4"/>
      <c r="ZM116" s="4"/>
      <c r="ZN116" s="4"/>
      <c r="ZO116" s="4"/>
      <c r="ZP116" s="4"/>
      <c r="ZQ116" s="4"/>
      <c r="ZR116" s="4"/>
      <c r="ZS116" s="4"/>
      <c r="ZT116" s="4"/>
      <c r="ZU116" s="4"/>
      <c r="ZV116" s="4"/>
      <c r="ZW116" s="4"/>
      <c r="ZX116" s="4"/>
      <c r="ZY116" s="4"/>
      <c r="ZZ116" s="4"/>
      <c r="AAA116" s="4"/>
      <c r="AAB116" s="4"/>
      <c r="AAC116" s="4"/>
      <c r="AAD116" s="4"/>
      <c r="AAE116" s="4"/>
      <c r="AAF116" s="4"/>
      <c r="AAG116" s="4"/>
      <c r="AAH116" s="4"/>
      <c r="AAI116" s="4"/>
      <c r="AAJ116" s="4"/>
      <c r="AAK116" s="4"/>
      <c r="AAL116" s="4"/>
      <c r="AAM116" s="4"/>
      <c r="AAN116" s="4"/>
      <c r="AAO116" s="4"/>
      <c r="AAP116" s="4"/>
      <c r="AAQ116" s="4"/>
      <c r="AAR116" s="4"/>
      <c r="AAS116" s="4"/>
      <c r="AAT116" s="4"/>
      <c r="AAU116" s="4"/>
      <c r="AAV116" s="4"/>
      <c r="AAW116" s="4"/>
      <c r="AAX116" s="4"/>
      <c r="AAY116" s="4"/>
      <c r="AAZ116" s="4"/>
      <c r="ABA116" s="4"/>
      <c r="ABB116" s="4"/>
      <c r="ABC116" s="4"/>
      <c r="ABD116" s="4"/>
      <c r="ABE116" s="4"/>
      <c r="ABF116" s="4"/>
      <c r="ABG116" s="4"/>
      <c r="ABH116" s="4"/>
      <c r="ABI116" s="4"/>
      <c r="ABJ116" s="4"/>
      <c r="ABK116" s="4"/>
      <c r="ABL116" s="4"/>
      <c r="ABM116" s="4"/>
      <c r="ABN116" s="4"/>
      <c r="ABO116" s="4"/>
      <c r="ABP116" s="4"/>
      <c r="ABQ116" s="4"/>
      <c r="ABR116" s="4"/>
      <c r="ABS116" s="4"/>
      <c r="ABT116" s="4"/>
      <c r="ABU116" s="4"/>
      <c r="ABV116" s="4"/>
      <c r="ABW116" s="4"/>
      <c r="ABX116" s="4"/>
      <c r="ABY116" s="4"/>
      <c r="ABZ116" s="4"/>
      <c r="ACA116" s="4"/>
      <c r="ACB116" s="4"/>
      <c r="ACC116" s="4"/>
      <c r="ACD116" s="4"/>
      <c r="ACE116" s="4"/>
      <c r="ACF116" s="4"/>
      <c r="ACG116" s="4"/>
      <c r="ACH116" s="4"/>
      <c r="ACI116" s="4"/>
      <c r="ACJ116" s="4"/>
      <c r="ACK116" s="4"/>
      <c r="ACL116" s="4"/>
      <c r="ACM116" s="4"/>
      <c r="ACN116" s="4"/>
      <c r="ACO116" s="4"/>
      <c r="ACP116" s="4"/>
      <c r="ACQ116" s="4"/>
      <c r="ACR116" s="4"/>
      <c r="ACS116" s="4"/>
      <c r="ACT116" s="4"/>
      <c r="ACU116" s="4"/>
      <c r="ACV116" s="4"/>
      <c r="ACW116" s="4"/>
      <c r="ACX116" s="4"/>
      <c r="ACY116" s="4"/>
      <c r="ACZ116" s="4"/>
      <c r="ADA116" s="4"/>
      <c r="ADB116" s="4"/>
      <c r="ADC116" s="4"/>
      <c r="ADD116" s="4"/>
      <c r="ADE116" s="4"/>
      <c r="ADF116" s="4"/>
      <c r="ADG116" s="4"/>
      <c r="ADH116" s="4"/>
      <c r="ADI116" s="4"/>
      <c r="ADJ116" s="4"/>
      <c r="ADK116" s="4"/>
      <c r="ADL116" s="4"/>
      <c r="ADM116" s="4"/>
      <c r="ADN116" s="4"/>
      <c r="ADO116" s="4"/>
      <c r="ADP116" s="4"/>
      <c r="ADQ116" s="4"/>
      <c r="ADR116" s="4"/>
      <c r="ADS116" s="4"/>
      <c r="ADT116" s="4"/>
      <c r="ADU116" s="4"/>
      <c r="ADV116" s="4"/>
      <c r="ADW116" s="4"/>
      <c r="ADX116" s="4"/>
      <c r="ADY116" s="4"/>
      <c r="ADZ116" s="4"/>
      <c r="AEA116" s="4"/>
      <c r="AEB116" s="4"/>
      <c r="AEC116" s="4"/>
      <c r="AED116" s="4"/>
      <c r="AEE116" s="4"/>
      <c r="AEF116" s="4"/>
      <c r="AEG116" s="4"/>
      <c r="AEH116" s="4"/>
      <c r="AEI116" s="4"/>
      <c r="AEJ116" s="4"/>
      <c r="AEK116" s="4"/>
      <c r="AEL116" s="4"/>
      <c r="AEM116" s="4"/>
      <c r="AEN116" s="4"/>
      <c r="AEO116" s="4"/>
      <c r="AEP116" s="4"/>
      <c r="AEQ116" s="4"/>
      <c r="AER116" s="4"/>
      <c r="AES116" s="4"/>
      <c r="AET116" s="4"/>
      <c r="AEU116" s="4"/>
      <c r="AEV116" s="4"/>
      <c r="AEW116" s="4"/>
      <c r="AEX116" s="4"/>
      <c r="AEY116" s="4"/>
      <c r="AEZ116" s="4"/>
      <c r="AFA116" s="4"/>
      <c r="AFB116" s="4"/>
      <c r="AFC116" s="4"/>
      <c r="AFD116" s="4"/>
      <c r="AFE116" s="4"/>
      <c r="AFF116" s="4"/>
      <c r="AFG116" s="4"/>
      <c r="AFH116" s="4"/>
      <c r="AFI116" s="4"/>
      <c r="AFJ116" s="4"/>
      <c r="AFK116" s="4"/>
      <c r="AFL116" s="4"/>
      <c r="AFM116" s="4"/>
      <c r="AFN116" s="4"/>
      <c r="AFO116" s="4"/>
      <c r="AFP116" s="4"/>
      <c r="AFQ116" s="4"/>
      <c r="AFR116" s="4"/>
      <c r="AFS116" s="4"/>
      <c r="AFT116" s="4"/>
      <c r="AFU116" s="4"/>
      <c r="AFV116" s="4"/>
      <c r="AFW116" s="4"/>
      <c r="AFX116" s="4"/>
      <c r="AFY116" s="4"/>
      <c r="AFZ116" s="4"/>
      <c r="AGA116" s="4"/>
      <c r="AGB116" s="4"/>
      <c r="AGC116" s="4"/>
      <c r="AGD116" s="4"/>
      <c r="AGE116" s="4"/>
      <c r="AGF116" s="4"/>
      <c r="AGG116" s="4"/>
      <c r="AGH116" s="4"/>
      <c r="AGI116" s="4"/>
      <c r="AGJ116" s="4"/>
      <c r="AGK116" s="4"/>
      <c r="AGL116" s="4"/>
      <c r="AGM116" s="4"/>
      <c r="AGN116" s="4"/>
      <c r="AGO116" s="4"/>
      <c r="AGP116" s="4"/>
      <c r="AGQ116" s="4"/>
      <c r="AGR116" s="4"/>
      <c r="AGS116" s="4"/>
      <c r="AGT116" s="4"/>
      <c r="AGU116" s="4"/>
      <c r="AGV116" s="4"/>
      <c r="AGW116" s="4"/>
      <c r="AGX116" s="4"/>
      <c r="AGY116" s="4"/>
      <c r="AGZ116" s="4"/>
      <c r="AHA116" s="4"/>
      <c r="AHB116" s="4"/>
      <c r="AHC116" s="4"/>
      <c r="AHD116" s="4"/>
      <c r="AHE116" s="4"/>
      <c r="AHF116" s="4"/>
      <c r="AHG116" s="4"/>
      <c r="AHH116" s="4"/>
      <c r="AHI116" s="4"/>
      <c r="AHJ116" s="4"/>
      <c r="AHK116" s="4"/>
      <c r="AHL116" s="4"/>
      <c r="AHM116" s="4"/>
      <c r="AHN116" s="4"/>
      <c r="AHO116" s="4"/>
      <c r="AHP116" s="4"/>
      <c r="AHQ116" s="4"/>
      <c r="AHR116" s="4"/>
      <c r="AHS116" s="4"/>
      <c r="AHT116" s="4"/>
      <c r="AHU116" s="4"/>
      <c r="AHV116" s="4"/>
      <c r="AHW116" s="4"/>
      <c r="AHX116" s="4"/>
      <c r="AHY116" s="4"/>
      <c r="AHZ116" s="4"/>
      <c r="AIA116" s="4"/>
      <c r="AIB116" s="4"/>
      <c r="AIC116" s="4"/>
      <c r="AID116" s="4"/>
      <c r="AIE116" s="4"/>
      <c r="AIF116" s="4"/>
      <c r="AIG116" s="4"/>
      <c r="AIH116" s="4"/>
      <c r="AII116" s="4"/>
      <c r="AIJ116" s="4"/>
      <c r="AIK116" s="4"/>
      <c r="AIL116" s="4"/>
      <c r="AIM116" s="4"/>
      <c r="AIN116" s="4"/>
      <c r="AIO116" s="4"/>
      <c r="AIP116" s="4"/>
      <c r="AIQ116" s="4"/>
      <c r="AIR116" s="4"/>
      <c r="AIS116" s="4"/>
      <c r="AIT116" s="4"/>
      <c r="AIU116" s="4"/>
      <c r="AIV116" s="4"/>
      <c r="AIW116" s="4"/>
      <c r="AIX116" s="4"/>
      <c r="AIY116" s="4"/>
      <c r="AIZ116" s="4"/>
      <c r="AJA116" s="4"/>
      <c r="AJB116" s="4"/>
      <c r="AJC116" s="4"/>
      <c r="AJD116" s="4"/>
      <c r="AJE116" s="4"/>
      <c r="AJF116" s="4"/>
      <c r="AJG116" s="4"/>
      <c r="AJH116" s="4"/>
      <c r="AJI116" s="4"/>
      <c r="AJJ116" s="4"/>
      <c r="AJK116" s="4"/>
      <c r="AJL116" s="4"/>
      <c r="AJM116" s="4"/>
      <c r="AJN116" s="4"/>
      <c r="AJO116" s="4"/>
      <c r="AJP116" s="4"/>
      <c r="AJQ116" s="4"/>
      <c r="AJR116" s="4"/>
      <c r="AJS116" s="4"/>
      <c r="AJT116" s="4"/>
      <c r="AJU116" s="4"/>
      <c r="AJV116" s="4"/>
      <c r="AJW116" s="4"/>
      <c r="AJX116" s="4"/>
      <c r="AJY116" s="4"/>
      <c r="AJZ116" s="4"/>
      <c r="AKA116" s="4"/>
      <c r="AKB116" s="4"/>
      <c r="AKC116" s="4"/>
      <c r="AKD116" s="4"/>
      <c r="AKE116" s="4"/>
      <c r="AKF116" s="4"/>
      <c r="AKG116" s="4"/>
      <c r="AKH116" s="4"/>
      <c r="AKI116" s="4"/>
      <c r="AKJ116" s="4"/>
      <c r="AKK116" s="4"/>
      <c r="AKL116" s="4"/>
      <c r="AKM116" s="4"/>
      <c r="AKN116" s="4"/>
      <c r="AKO116" s="4"/>
      <c r="AKP116" s="4"/>
      <c r="AKQ116" s="4"/>
      <c r="AKR116" s="4"/>
      <c r="AKS116" s="4"/>
      <c r="AKT116" s="4"/>
      <c r="AKU116" s="4"/>
      <c r="AKV116" s="4"/>
      <c r="AKW116" s="4"/>
      <c r="AKX116" s="4"/>
      <c r="AKY116" s="4"/>
      <c r="AKZ116" s="4"/>
      <c r="ALA116" s="4"/>
      <c r="ALB116" s="4"/>
      <c r="ALC116" s="4"/>
      <c r="ALD116" s="4"/>
      <c r="ALE116" s="4"/>
      <c r="ALF116" s="4"/>
      <c r="ALG116" s="4"/>
      <c r="ALH116" s="4"/>
      <c r="ALI116" s="4"/>
      <c r="ALJ116" s="4"/>
      <c r="ALK116" s="4"/>
      <c r="ALL116" s="4"/>
      <c r="ALM116" s="4"/>
      <c r="ALN116" s="4"/>
      <c r="ALO116" s="4"/>
      <c r="ALP116" s="4"/>
      <c r="ALQ116" s="4"/>
      <c r="ALR116" s="4"/>
      <c r="ALS116" s="4"/>
      <c r="ALT116" s="4"/>
      <c r="ALU116" s="4"/>
      <c r="ALV116" s="4"/>
      <c r="ALW116" s="4"/>
      <c r="ALX116" s="4"/>
      <c r="ALY116" s="4"/>
      <c r="ALZ116" s="4"/>
      <c r="AMA116" s="4"/>
      <c r="AMB116" s="4"/>
      <c r="AMC116" s="4"/>
      <c r="AMD116" s="4"/>
      <c r="AME116" s="4"/>
      <c r="AMF116" s="4"/>
      <c r="AMG116" s="4"/>
      <c r="AMH116" s="4"/>
      <c r="AMI116" s="4"/>
      <c r="AMJ116" s="4"/>
      <c r="AMK116" s="4"/>
      <c r="AML116" s="4"/>
      <c r="AMM116" s="4"/>
      <c r="AMN116" s="4"/>
      <c r="AMO116" s="4"/>
      <c r="AMP116" s="4"/>
      <c r="AMQ116" s="4"/>
      <c r="AMR116" s="4"/>
      <c r="AMS116" s="4"/>
      <c r="AMT116" s="4"/>
      <c r="AMU116" s="4"/>
      <c r="AMV116" s="4"/>
      <c r="AMW116" s="4"/>
      <c r="AMX116" s="38"/>
      <c r="AMY116" s="38"/>
      <c r="AMZ116" s="38"/>
      <c r="ANA116" s="38"/>
      <c r="ANB116" s="38"/>
      <c r="ANC116" s="38"/>
      <c r="AND116" s="38"/>
      <c r="ANE116" s="38"/>
      <c r="ANF116" s="38"/>
      <c r="ANG116" s="38"/>
      <c r="ANK116" s="0"/>
      <c r="ANL116" s="0"/>
      <c r="ANM116" s="0"/>
      <c r="XFD116" s="0"/>
    </row>
    <row r="117" s="83" customFormat="true" ht="15" hidden="false" customHeight="true" outlineLevel="0" collapsed="false">
      <c r="A117" s="1" t="n">
        <v>62</v>
      </c>
      <c r="B117" s="1" t="n">
        <v>62</v>
      </c>
      <c r="C117" s="2" t="s">
        <v>63</v>
      </c>
      <c r="D117" s="3" t="n">
        <v>0.0603392</v>
      </c>
      <c r="E117" s="3" t="n">
        <v>0.0991164</v>
      </c>
      <c r="F117" s="3" t="n">
        <v>1.1728721855396</v>
      </c>
      <c r="G117" s="3" t="n">
        <v>-0.0149244</v>
      </c>
      <c r="H117" s="3" t="n">
        <v>-0.255551</v>
      </c>
      <c r="I117" s="3" t="n">
        <v>0.76301666997543</v>
      </c>
      <c r="J117" s="3" t="n">
        <v>0.0763845</v>
      </c>
      <c r="K117" s="3" t="n">
        <v>0.228717</v>
      </c>
      <c r="L117" s="3" t="n">
        <v>1.35676270743241</v>
      </c>
      <c r="M117" s="3" t="n">
        <v>1.12952738288409</v>
      </c>
      <c r="N117" s="3" t="n">
        <v>1.07495886958876</v>
      </c>
      <c r="O117" s="3" t="n">
        <v>1.21419547867464</v>
      </c>
      <c r="P117" s="4" t="n">
        <v>1</v>
      </c>
      <c r="Q117" s="6" t="n">
        <v>3</v>
      </c>
      <c r="R117" s="6" t="n">
        <v>3</v>
      </c>
      <c r="S117" s="4" t="n">
        <v>13</v>
      </c>
      <c r="T117" s="4" t="n">
        <v>13</v>
      </c>
      <c r="U117" s="3" t="s">
        <v>74</v>
      </c>
      <c r="V117" s="5" t="n">
        <v>23.6</v>
      </c>
      <c r="W117" s="5" t="n">
        <v>25.5</v>
      </c>
      <c r="X117" s="2" t="s">
        <v>83</v>
      </c>
      <c r="Y117" s="8" t="n">
        <v>41962</v>
      </c>
      <c r="Z117" s="8" t="n">
        <v>41988</v>
      </c>
      <c r="AA117" s="2" t="s">
        <v>66</v>
      </c>
      <c r="AB117" s="3" t="s">
        <v>74</v>
      </c>
      <c r="AC117" s="4" t="n">
        <v>23</v>
      </c>
      <c r="AD117" s="4" t="n">
        <v>3</v>
      </c>
      <c r="AE117" s="4" t="s">
        <v>101</v>
      </c>
      <c r="AF117" s="4" t="n">
        <v>21</v>
      </c>
      <c r="AG117" s="4" t="s">
        <v>102</v>
      </c>
      <c r="AH117" s="4" t="n">
        <v>23</v>
      </c>
      <c r="AI117" s="4" t="s">
        <v>79</v>
      </c>
      <c r="AJ117" s="2" t="s">
        <v>70</v>
      </c>
      <c r="AK117" s="5" t="n">
        <v>23.6</v>
      </c>
      <c r="AL117" s="4" t="n">
        <v>1</v>
      </c>
      <c r="AM117" s="2" t="s">
        <v>83</v>
      </c>
      <c r="AN117" s="2"/>
      <c r="AO117" s="2"/>
      <c r="AP117" s="2"/>
      <c r="AQ117" s="2"/>
      <c r="AR117" s="2"/>
      <c r="AS117" s="2"/>
      <c r="AT117" s="2" t="s">
        <v>71</v>
      </c>
      <c r="AU117" s="2" t="n">
        <v>74</v>
      </c>
      <c r="AV117" s="85" t="n">
        <v>48</v>
      </c>
      <c r="AW117" s="85" t="n">
        <v>26</v>
      </c>
      <c r="AX117" s="86" t="s">
        <v>72</v>
      </c>
      <c r="AY117" s="87" t="n">
        <v>0</v>
      </c>
      <c r="AZ117" s="88" t="n">
        <v>0</v>
      </c>
      <c r="BA117" s="87" t="n">
        <v>0</v>
      </c>
      <c r="BB117" s="53"/>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c r="CI117" s="14"/>
      <c r="CJ117" s="14"/>
      <c r="CK117" s="14"/>
      <c r="CL117" s="15"/>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c r="LL117" s="4"/>
      <c r="LM117" s="4"/>
      <c r="LN117" s="4"/>
      <c r="LO117" s="4"/>
      <c r="LP117" s="4"/>
      <c r="LQ117" s="4"/>
      <c r="LR117" s="4"/>
      <c r="LS117" s="4"/>
      <c r="LT117" s="4"/>
      <c r="LU117" s="4"/>
      <c r="LV117" s="4"/>
      <c r="LW117" s="4"/>
      <c r="LX117" s="4"/>
      <c r="LY117" s="4"/>
      <c r="LZ117" s="4"/>
      <c r="MA117" s="4"/>
      <c r="MB117" s="4"/>
      <c r="MC117" s="4"/>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G117" s="4"/>
      <c r="NH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c r="OL117" s="4"/>
      <c r="OM117" s="4"/>
      <c r="ON117" s="4"/>
      <c r="OO117" s="4"/>
      <c r="OP117" s="4"/>
      <c r="OQ117" s="4"/>
      <c r="OR117" s="4"/>
      <c r="OS117" s="4"/>
      <c r="OT117" s="4"/>
      <c r="OU117" s="4"/>
      <c r="OV117" s="4"/>
      <c r="OW117" s="4"/>
      <c r="OX117" s="4"/>
      <c r="OY117" s="4"/>
      <c r="OZ117" s="4"/>
      <c r="PA117" s="4"/>
      <c r="PB117" s="4"/>
      <c r="PC117" s="4"/>
      <c r="PD117" s="4"/>
      <c r="PE117" s="4"/>
      <c r="PF117" s="4"/>
      <c r="PG117" s="4"/>
      <c r="PH117" s="4"/>
      <c r="PI117" s="4"/>
      <c r="PJ117" s="4"/>
      <c r="PK117" s="4"/>
      <c r="PL117" s="4"/>
      <c r="PM117" s="4"/>
      <c r="PN117" s="4"/>
      <c r="PO117" s="4"/>
      <c r="PP117" s="4"/>
      <c r="PQ117" s="4"/>
      <c r="PR117" s="4"/>
      <c r="PS117" s="4"/>
      <c r="PT117" s="4"/>
      <c r="PU117" s="4"/>
      <c r="PV117" s="4"/>
      <c r="PW117" s="4"/>
      <c r="PX117" s="4"/>
      <c r="PY117" s="4"/>
      <c r="PZ117" s="4"/>
      <c r="QA117" s="4"/>
      <c r="QB117" s="4"/>
      <c r="QC117" s="4"/>
      <c r="QD117" s="4"/>
      <c r="QE117" s="4"/>
      <c r="QF117" s="4"/>
      <c r="QG117" s="4"/>
      <c r="QH117" s="4"/>
      <c r="QI117" s="4"/>
      <c r="QJ117" s="4"/>
      <c r="QK117" s="4"/>
      <c r="QL117" s="4"/>
      <c r="QM117" s="4"/>
      <c r="QN117" s="4"/>
      <c r="QO117" s="4"/>
      <c r="QP117" s="4"/>
      <c r="QQ117" s="4"/>
      <c r="QR117" s="4"/>
      <c r="QS117" s="4"/>
      <c r="QT117" s="4"/>
      <c r="QU117" s="4"/>
      <c r="QV117" s="4"/>
      <c r="QW117" s="4"/>
      <c r="QX117" s="4"/>
      <c r="QY117" s="4"/>
      <c r="QZ117" s="4"/>
      <c r="RA117" s="4"/>
      <c r="RB117" s="4"/>
      <c r="RC117" s="4"/>
      <c r="RD117" s="4"/>
      <c r="RE117" s="4"/>
      <c r="RF117" s="4"/>
      <c r="RG117" s="4"/>
      <c r="RH117" s="4"/>
      <c r="RI117" s="4"/>
      <c r="RJ117" s="4"/>
      <c r="RK117" s="4"/>
      <c r="RL117" s="4"/>
      <c r="RM117" s="4"/>
      <c r="RN117" s="4"/>
      <c r="RO117" s="4"/>
      <c r="RP117" s="4"/>
      <c r="RQ117" s="4"/>
      <c r="RR117" s="4"/>
      <c r="RS117" s="4"/>
      <c r="RT117" s="4"/>
      <c r="RU117" s="4"/>
      <c r="RV117" s="4"/>
      <c r="RW117" s="4"/>
      <c r="RX117" s="4"/>
      <c r="RY117" s="4"/>
      <c r="RZ117" s="4"/>
      <c r="SA117" s="4"/>
      <c r="SB117" s="4"/>
      <c r="SC117" s="4"/>
      <c r="SD117" s="4"/>
      <c r="SE117" s="4"/>
      <c r="SF117" s="4"/>
      <c r="SG117" s="4"/>
      <c r="SH117" s="4"/>
      <c r="SI117" s="4"/>
      <c r="SJ117" s="4"/>
      <c r="SK117" s="4"/>
      <c r="SL117" s="4"/>
      <c r="SM117" s="4"/>
      <c r="SN117" s="4"/>
      <c r="SO117" s="4"/>
      <c r="SP117" s="4"/>
      <c r="SQ117" s="4"/>
      <c r="SR117" s="4"/>
      <c r="SS117" s="4"/>
      <c r="ST117" s="4"/>
      <c r="SU117" s="4"/>
      <c r="SV117" s="4"/>
      <c r="SW117" s="4"/>
      <c r="SX117" s="4"/>
      <c r="SY117" s="4"/>
      <c r="SZ117" s="4"/>
      <c r="TA117" s="4"/>
      <c r="TB117" s="4"/>
      <c r="TC117" s="4"/>
      <c r="TD117" s="4"/>
      <c r="TE117" s="4"/>
      <c r="TF117" s="4"/>
      <c r="TG117" s="4"/>
      <c r="TH117" s="4"/>
      <c r="TI117" s="4"/>
      <c r="TJ117" s="4"/>
      <c r="TK117" s="4"/>
      <c r="TL117" s="4"/>
      <c r="TM117" s="4"/>
      <c r="TN117" s="4"/>
      <c r="TO117" s="4"/>
      <c r="TP117" s="4"/>
      <c r="TQ117" s="4"/>
      <c r="TR117" s="4"/>
      <c r="TS117" s="4"/>
      <c r="TT117" s="4"/>
      <c r="TU117" s="4"/>
      <c r="TV117" s="4"/>
      <c r="TW117" s="4"/>
      <c r="TX117" s="4"/>
      <c r="TY117" s="4"/>
      <c r="TZ117" s="4"/>
      <c r="UA117" s="4"/>
      <c r="UB117" s="4"/>
      <c r="UC117" s="4"/>
      <c r="UD117" s="4"/>
      <c r="UE117" s="4"/>
      <c r="UF117" s="4"/>
      <c r="UG117" s="4"/>
      <c r="UH117" s="4"/>
      <c r="UI117" s="4"/>
      <c r="UJ117" s="4"/>
      <c r="UK117" s="4"/>
      <c r="UL117" s="4"/>
      <c r="UM117" s="4"/>
      <c r="UN117" s="4"/>
      <c r="UO117" s="4"/>
      <c r="UP117" s="4"/>
      <c r="UQ117" s="4"/>
      <c r="UR117" s="4"/>
      <c r="US117" s="4"/>
      <c r="UT117" s="4"/>
      <c r="UU117" s="4"/>
      <c r="UV117" s="4"/>
      <c r="UW117" s="4"/>
      <c r="UX117" s="4"/>
      <c r="UY117" s="4"/>
      <c r="UZ117" s="4"/>
      <c r="VA117" s="4"/>
      <c r="VB117" s="4"/>
      <c r="VC117" s="4"/>
      <c r="VD117" s="4"/>
      <c r="VE117" s="4"/>
      <c r="VF117" s="4"/>
      <c r="VG117" s="4"/>
      <c r="VH117" s="4"/>
      <c r="VI117" s="4"/>
      <c r="VJ117" s="4"/>
      <c r="VK117" s="4"/>
      <c r="VL117" s="4"/>
      <c r="VM117" s="4"/>
      <c r="VN117" s="4"/>
      <c r="VO117" s="4"/>
      <c r="VP117" s="4"/>
      <c r="VQ117" s="4"/>
      <c r="VR117" s="4"/>
      <c r="VS117" s="4"/>
      <c r="VT117" s="4"/>
      <c r="VU117" s="4"/>
      <c r="VV117" s="4"/>
      <c r="VW117" s="4"/>
      <c r="VX117" s="4"/>
      <c r="VY117" s="4"/>
      <c r="VZ117" s="4"/>
      <c r="WA117" s="4"/>
      <c r="WB117" s="4"/>
      <c r="WC117" s="4"/>
      <c r="WD117" s="4"/>
      <c r="WE117" s="4"/>
      <c r="WF117" s="4"/>
      <c r="WG117" s="4"/>
      <c r="WH117" s="4"/>
      <c r="WI117" s="4"/>
      <c r="WJ117" s="4"/>
      <c r="WK117" s="4"/>
      <c r="WL117" s="4"/>
      <c r="WM117" s="4"/>
      <c r="WN117" s="4"/>
      <c r="WO117" s="4"/>
      <c r="WP117" s="4"/>
      <c r="WQ117" s="4"/>
      <c r="WR117" s="4"/>
      <c r="WS117" s="4"/>
      <c r="WT117" s="4"/>
      <c r="WU117" s="4"/>
      <c r="WV117" s="4"/>
      <c r="WW117" s="4"/>
      <c r="WX117" s="4"/>
      <c r="WY117" s="4"/>
      <c r="WZ117" s="4"/>
      <c r="XA117" s="4"/>
      <c r="XB117" s="4"/>
      <c r="XC117" s="4"/>
      <c r="XD117" s="4"/>
      <c r="XE117" s="4"/>
      <c r="XF117" s="4"/>
      <c r="XG117" s="4"/>
      <c r="XH117" s="4"/>
      <c r="XI117" s="4"/>
      <c r="XJ117" s="4"/>
      <c r="XK117" s="4"/>
      <c r="XL117" s="4"/>
      <c r="XM117" s="4"/>
      <c r="XN117" s="4"/>
      <c r="XO117" s="4"/>
      <c r="XP117" s="4"/>
      <c r="XQ117" s="4"/>
      <c r="XR117" s="4"/>
      <c r="XS117" s="4"/>
      <c r="XT117" s="4"/>
      <c r="XU117" s="4"/>
      <c r="XV117" s="4"/>
      <c r="XW117" s="4"/>
      <c r="XX117" s="4"/>
      <c r="XY117" s="4"/>
      <c r="XZ117" s="4"/>
      <c r="YA117" s="4"/>
      <c r="YB117" s="4"/>
      <c r="YC117" s="4"/>
      <c r="YD117" s="4"/>
      <c r="YE117" s="4"/>
      <c r="YF117" s="4"/>
      <c r="YG117" s="4"/>
      <c r="YH117" s="4"/>
      <c r="YI117" s="4"/>
      <c r="YJ117" s="4"/>
      <c r="YK117" s="4"/>
      <c r="YL117" s="4"/>
      <c r="YM117" s="4"/>
      <c r="YN117" s="4"/>
      <c r="YO117" s="4"/>
      <c r="YP117" s="4"/>
      <c r="YQ117" s="4"/>
      <c r="YR117" s="4"/>
      <c r="YS117" s="4"/>
      <c r="YT117" s="4"/>
      <c r="YU117" s="4"/>
      <c r="YV117" s="4"/>
      <c r="YW117" s="4"/>
      <c r="YX117" s="4"/>
      <c r="YY117" s="4"/>
      <c r="YZ117" s="4"/>
      <c r="ZA117" s="4"/>
      <c r="ZB117" s="4"/>
      <c r="ZC117" s="4"/>
      <c r="ZD117" s="4"/>
      <c r="ZE117" s="4"/>
      <c r="ZF117" s="4"/>
      <c r="ZG117" s="4"/>
      <c r="ZH117" s="4"/>
      <c r="ZI117" s="4"/>
      <c r="ZJ117" s="4"/>
      <c r="ZK117" s="4"/>
      <c r="ZL117" s="4"/>
      <c r="ZM117" s="4"/>
      <c r="ZN117" s="4"/>
      <c r="ZO117" s="4"/>
      <c r="ZP117" s="4"/>
      <c r="ZQ117" s="4"/>
      <c r="ZR117" s="4"/>
      <c r="ZS117" s="4"/>
      <c r="ZT117" s="4"/>
      <c r="ZU117" s="4"/>
      <c r="ZV117" s="4"/>
      <c r="ZW117" s="4"/>
      <c r="ZX117" s="4"/>
      <c r="ZY117" s="4"/>
      <c r="ZZ117" s="4"/>
      <c r="AAA117" s="4"/>
      <c r="AAB117" s="4"/>
      <c r="AAC117" s="4"/>
      <c r="AAD117" s="4"/>
      <c r="AAE117" s="4"/>
      <c r="AAF117" s="4"/>
      <c r="AAG117" s="4"/>
      <c r="AAH117" s="4"/>
      <c r="AAI117" s="4"/>
      <c r="AAJ117" s="4"/>
      <c r="AAK117" s="4"/>
      <c r="AAL117" s="4"/>
      <c r="AAM117" s="4"/>
      <c r="AAN117" s="4"/>
      <c r="AAO117" s="4"/>
      <c r="AAP117" s="4"/>
      <c r="AAQ117" s="4"/>
      <c r="AAR117" s="4"/>
      <c r="AAS117" s="4"/>
      <c r="AAT117" s="4"/>
      <c r="AAU117" s="4"/>
      <c r="AAV117" s="4"/>
      <c r="AAW117" s="4"/>
      <c r="AAX117" s="4"/>
      <c r="AAY117" s="4"/>
      <c r="AAZ117" s="4"/>
      <c r="ABA117" s="4"/>
      <c r="ABB117" s="4"/>
      <c r="ABC117" s="4"/>
      <c r="ABD117" s="4"/>
      <c r="ABE117" s="4"/>
      <c r="ABF117" s="4"/>
      <c r="ABG117" s="4"/>
      <c r="ABH117" s="4"/>
      <c r="ABI117" s="4"/>
      <c r="ABJ117" s="4"/>
      <c r="ABK117" s="4"/>
      <c r="ABL117" s="4"/>
      <c r="ABM117" s="4"/>
      <c r="ABN117" s="4"/>
      <c r="ABO117" s="4"/>
      <c r="ABP117" s="4"/>
      <c r="ABQ117" s="4"/>
      <c r="ABR117" s="4"/>
      <c r="ABS117" s="4"/>
      <c r="ABT117" s="4"/>
      <c r="ABU117" s="4"/>
      <c r="ABV117" s="4"/>
      <c r="ABW117" s="4"/>
      <c r="ABX117" s="4"/>
      <c r="ABY117" s="4"/>
      <c r="ABZ117" s="4"/>
      <c r="ACA117" s="4"/>
      <c r="ACB117" s="4"/>
      <c r="ACC117" s="4"/>
      <c r="ACD117" s="4"/>
      <c r="ACE117" s="4"/>
      <c r="ACF117" s="4"/>
      <c r="ACG117" s="4"/>
      <c r="ACH117" s="4"/>
      <c r="ACI117" s="4"/>
      <c r="ACJ117" s="4"/>
      <c r="ACK117" s="4"/>
      <c r="ACL117" s="4"/>
      <c r="ACM117" s="4"/>
      <c r="ACN117" s="4"/>
      <c r="ACO117" s="4"/>
      <c r="ACP117" s="4"/>
      <c r="ACQ117" s="4"/>
      <c r="ACR117" s="4"/>
      <c r="ACS117" s="4"/>
      <c r="ACT117" s="4"/>
      <c r="ACU117" s="4"/>
      <c r="ACV117" s="4"/>
      <c r="ACW117" s="4"/>
      <c r="ACX117" s="4"/>
      <c r="ACY117" s="4"/>
      <c r="ACZ117" s="4"/>
      <c r="ADA117" s="4"/>
      <c r="ADB117" s="4"/>
      <c r="ADC117" s="4"/>
      <c r="ADD117" s="4"/>
      <c r="ADE117" s="4"/>
      <c r="ADF117" s="4"/>
      <c r="ADG117" s="4"/>
      <c r="ADH117" s="4"/>
      <c r="ADI117" s="4"/>
      <c r="ADJ117" s="4"/>
      <c r="ADK117" s="4"/>
      <c r="ADL117" s="4"/>
      <c r="ADM117" s="4"/>
      <c r="ADN117" s="4"/>
      <c r="ADO117" s="4"/>
      <c r="ADP117" s="4"/>
      <c r="ADQ117" s="4"/>
      <c r="ADR117" s="4"/>
      <c r="ADS117" s="4"/>
      <c r="ADT117" s="4"/>
      <c r="ADU117" s="4"/>
      <c r="ADV117" s="4"/>
      <c r="ADW117" s="4"/>
      <c r="ADX117" s="4"/>
      <c r="ADY117" s="4"/>
      <c r="ADZ117" s="4"/>
      <c r="AEA117" s="4"/>
      <c r="AEB117" s="4"/>
      <c r="AEC117" s="4"/>
      <c r="AED117" s="4"/>
      <c r="AEE117" s="4"/>
      <c r="AEF117" s="4"/>
      <c r="AEG117" s="4"/>
      <c r="AEH117" s="4"/>
      <c r="AEI117" s="4"/>
      <c r="AEJ117" s="4"/>
      <c r="AEK117" s="4"/>
      <c r="AEL117" s="4"/>
      <c r="AEM117" s="4"/>
      <c r="AEN117" s="4"/>
      <c r="AEO117" s="4"/>
      <c r="AEP117" s="4"/>
      <c r="AEQ117" s="4"/>
      <c r="AER117" s="4"/>
      <c r="AES117" s="4"/>
      <c r="AET117" s="4"/>
      <c r="AEU117" s="4"/>
      <c r="AEV117" s="4"/>
      <c r="AEW117" s="4"/>
      <c r="AEX117" s="4"/>
      <c r="AEY117" s="4"/>
      <c r="AEZ117" s="4"/>
      <c r="AFA117" s="4"/>
      <c r="AFB117" s="4"/>
      <c r="AFC117" s="4"/>
      <c r="AFD117" s="4"/>
      <c r="AFE117" s="4"/>
      <c r="AFF117" s="4"/>
      <c r="AFG117" s="4"/>
      <c r="AFH117" s="4"/>
      <c r="AFI117" s="4"/>
      <c r="AFJ117" s="4"/>
      <c r="AFK117" s="4"/>
      <c r="AFL117" s="4"/>
      <c r="AFM117" s="4"/>
      <c r="AFN117" s="4"/>
      <c r="AFO117" s="4"/>
      <c r="AFP117" s="4"/>
      <c r="AFQ117" s="4"/>
      <c r="AFR117" s="4"/>
      <c r="AFS117" s="4"/>
      <c r="AFT117" s="4"/>
      <c r="AFU117" s="4"/>
      <c r="AFV117" s="4"/>
      <c r="AFW117" s="4"/>
      <c r="AFX117" s="4"/>
      <c r="AFY117" s="4"/>
      <c r="AFZ117" s="4"/>
      <c r="AGA117" s="4"/>
      <c r="AGB117" s="4"/>
      <c r="AGC117" s="4"/>
      <c r="AGD117" s="4"/>
      <c r="AGE117" s="4"/>
      <c r="AGF117" s="4"/>
      <c r="AGG117" s="4"/>
      <c r="AGH117" s="4"/>
      <c r="AGI117" s="4"/>
      <c r="AGJ117" s="4"/>
      <c r="AGK117" s="4"/>
      <c r="AGL117" s="4"/>
      <c r="AGM117" s="4"/>
      <c r="AGN117" s="4"/>
      <c r="AGO117" s="4"/>
      <c r="AGP117" s="4"/>
      <c r="AGQ117" s="4"/>
      <c r="AGR117" s="4"/>
      <c r="AGS117" s="4"/>
      <c r="AGT117" s="4"/>
      <c r="AGU117" s="4"/>
      <c r="AGV117" s="4"/>
      <c r="AGW117" s="4"/>
      <c r="AGX117" s="4"/>
      <c r="AGY117" s="4"/>
      <c r="AGZ117" s="4"/>
      <c r="AHA117" s="4"/>
      <c r="AHB117" s="4"/>
      <c r="AHC117" s="4"/>
      <c r="AHD117" s="4"/>
      <c r="AHE117" s="4"/>
      <c r="AHF117" s="4"/>
      <c r="AHG117" s="4"/>
      <c r="AHH117" s="4"/>
      <c r="AHI117" s="4"/>
      <c r="AHJ117" s="4"/>
      <c r="AHK117" s="4"/>
      <c r="AHL117" s="4"/>
      <c r="AHM117" s="4"/>
      <c r="AHN117" s="4"/>
      <c r="AHO117" s="4"/>
      <c r="AHP117" s="4"/>
      <c r="AHQ117" s="4"/>
      <c r="AHR117" s="4"/>
      <c r="AHS117" s="4"/>
      <c r="AHT117" s="4"/>
      <c r="AHU117" s="4"/>
      <c r="AHV117" s="4"/>
      <c r="AHW117" s="4"/>
      <c r="AHX117" s="4"/>
      <c r="AHY117" s="4"/>
      <c r="AHZ117" s="4"/>
      <c r="AIA117" s="4"/>
      <c r="AIB117" s="4"/>
      <c r="AIC117" s="4"/>
      <c r="AID117" s="4"/>
      <c r="AIE117" s="4"/>
      <c r="AIF117" s="4"/>
      <c r="AIG117" s="4"/>
      <c r="AIH117" s="4"/>
      <c r="AII117" s="4"/>
      <c r="AIJ117" s="4"/>
      <c r="AIK117" s="4"/>
      <c r="AIL117" s="4"/>
      <c r="AIM117" s="4"/>
      <c r="AIN117" s="4"/>
      <c r="AIO117" s="4"/>
      <c r="AIP117" s="4"/>
      <c r="AIQ117" s="4"/>
      <c r="AIR117" s="4"/>
      <c r="AIS117" s="4"/>
      <c r="AIT117" s="4"/>
      <c r="AIU117" s="4"/>
      <c r="AIV117" s="4"/>
      <c r="AIW117" s="4"/>
      <c r="AIX117" s="4"/>
      <c r="AIY117" s="4"/>
      <c r="AIZ117" s="4"/>
      <c r="AJA117" s="4"/>
      <c r="AJB117" s="4"/>
      <c r="AJC117" s="4"/>
      <c r="AJD117" s="4"/>
      <c r="AJE117" s="4"/>
      <c r="AJF117" s="4"/>
      <c r="AJG117" s="4"/>
      <c r="AJH117" s="4"/>
      <c r="AJI117" s="4"/>
      <c r="AJJ117" s="4"/>
      <c r="AJK117" s="4"/>
      <c r="AJL117" s="4"/>
      <c r="AJM117" s="4"/>
      <c r="AJN117" s="4"/>
      <c r="AJO117" s="4"/>
      <c r="AJP117" s="4"/>
      <c r="AJQ117" s="4"/>
      <c r="AJR117" s="4"/>
      <c r="AJS117" s="4"/>
      <c r="AJT117" s="4"/>
      <c r="AJU117" s="4"/>
      <c r="AJV117" s="4"/>
      <c r="AJW117" s="4"/>
      <c r="AJX117" s="4"/>
      <c r="AJY117" s="4"/>
      <c r="AJZ117" s="4"/>
      <c r="AKA117" s="4"/>
      <c r="AKB117" s="4"/>
      <c r="AKC117" s="4"/>
      <c r="AKD117" s="4"/>
      <c r="AKE117" s="4"/>
      <c r="AKF117" s="4"/>
      <c r="AKG117" s="4"/>
      <c r="AKH117" s="4"/>
      <c r="AKI117" s="4"/>
      <c r="AKJ117" s="4"/>
      <c r="AKK117" s="4"/>
      <c r="AKL117" s="4"/>
      <c r="AKM117" s="4"/>
      <c r="AKN117" s="4"/>
      <c r="AKO117" s="4"/>
      <c r="AKP117" s="4"/>
      <c r="AKQ117" s="4"/>
      <c r="AKR117" s="4"/>
      <c r="AKS117" s="4"/>
      <c r="AKT117" s="4"/>
      <c r="AKU117" s="4"/>
      <c r="AKV117" s="4"/>
      <c r="AKW117" s="4"/>
      <c r="AKX117" s="4"/>
      <c r="AKY117" s="4"/>
      <c r="AKZ117" s="4"/>
      <c r="ALA117" s="4"/>
      <c r="ALB117" s="4"/>
      <c r="ALC117" s="4"/>
      <c r="ALD117" s="4"/>
      <c r="ALE117" s="4"/>
      <c r="ALF117" s="4"/>
      <c r="ALG117" s="4"/>
      <c r="ALH117" s="4"/>
      <c r="ALI117" s="4"/>
      <c r="ALJ117" s="4"/>
      <c r="ALK117" s="4"/>
      <c r="ALL117" s="4"/>
      <c r="ALM117" s="4"/>
      <c r="ALN117" s="4"/>
      <c r="ALO117" s="4"/>
      <c r="ALP117" s="4"/>
      <c r="ALQ117" s="4"/>
      <c r="ALR117" s="4"/>
      <c r="ALS117" s="4"/>
      <c r="ALT117" s="4"/>
      <c r="ALU117" s="4"/>
      <c r="ALV117" s="4"/>
      <c r="ALW117" s="4"/>
      <c r="ALX117" s="4"/>
      <c r="ALY117" s="4"/>
      <c r="ALZ117" s="4"/>
      <c r="AMA117" s="4"/>
      <c r="AMB117" s="4"/>
      <c r="AMC117" s="4"/>
      <c r="AMD117" s="4"/>
      <c r="AME117" s="4"/>
      <c r="AMF117" s="4"/>
      <c r="AMG117" s="4"/>
      <c r="AMH117" s="4"/>
      <c r="AMI117" s="4"/>
      <c r="AMJ117" s="4"/>
      <c r="AMK117" s="4"/>
      <c r="AML117" s="4"/>
      <c r="AMM117" s="4"/>
      <c r="AMN117" s="4"/>
      <c r="AMO117" s="4"/>
      <c r="AMP117" s="4"/>
      <c r="AMQ117" s="4"/>
      <c r="AMR117" s="4"/>
      <c r="AMS117" s="4"/>
      <c r="AMT117" s="4"/>
      <c r="AMU117" s="4"/>
      <c r="AMV117" s="4"/>
      <c r="AMW117" s="4"/>
      <c r="AMX117" s="38"/>
      <c r="AMY117" s="38"/>
      <c r="AMZ117" s="38"/>
      <c r="ANA117" s="38"/>
      <c r="ANB117" s="38"/>
      <c r="ANC117" s="38"/>
      <c r="AND117" s="38"/>
      <c r="ANE117" s="38"/>
      <c r="ANF117" s="38"/>
      <c r="ANG117" s="38"/>
      <c r="ANK117" s="0"/>
      <c r="ANL117" s="0"/>
      <c r="ANM117" s="0"/>
      <c r="XFD117" s="0"/>
    </row>
    <row r="118" s="83" customFormat="true" ht="15" hidden="false" customHeight="true" outlineLevel="0" collapsed="false">
      <c r="A118" s="1" t="n">
        <v>63</v>
      </c>
      <c r="B118" s="1" t="n">
        <v>63</v>
      </c>
      <c r="C118" s="2" t="s">
        <v>63</v>
      </c>
      <c r="D118" s="3" t="n">
        <v>0.0810848</v>
      </c>
      <c r="E118" s="3" t="n">
        <v>0.145799</v>
      </c>
      <c r="F118" s="3" t="n">
        <v>1.25468406518093</v>
      </c>
      <c r="G118" s="3" t="n">
        <v>-0.0230384</v>
      </c>
      <c r="H118" s="3" t="n">
        <v>-0.329928</v>
      </c>
      <c r="I118" s="3" t="n">
        <v>0.702600800367534</v>
      </c>
      <c r="J118" s="3" t="n">
        <v>0.07764</v>
      </c>
      <c r="K118" s="3" t="n">
        <v>0.270391</v>
      </c>
      <c r="L118" s="3" t="n">
        <v>1.41627615362027</v>
      </c>
      <c r="M118" s="3" t="n">
        <v>1.14532266408316</v>
      </c>
      <c r="N118" s="3" t="n">
        <v>1.09009189497074</v>
      </c>
      <c r="O118" s="3" t="n">
        <v>1.24850695324336</v>
      </c>
      <c r="P118" s="4" t="n">
        <v>1</v>
      </c>
      <c r="Q118" s="6" t="n">
        <v>3</v>
      </c>
      <c r="R118" s="6" t="n">
        <v>3</v>
      </c>
      <c r="S118" s="4" t="n">
        <v>13</v>
      </c>
      <c r="T118" s="4" t="n">
        <v>13</v>
      </c>
      <c r="U118" s="3" t="s">
        <v>74</v>
      </c>
      <c r="V118" s="5" t="n">
        <v>25.4</v>
      </c>
      <c r="W118" s="5" t="n">
        <v>24.5</v>
      </c>
      <c r="X118" s="6" t="s">
        <v>73</v>
      </c>
      <c r="Y118" s="8" t="n">
        <v>41931</v>
      </c>
      <c r="Z118" s="8" t="n">
        <v>41957</v>
      </c>
      <c r="AA118" s="2" t="s">
        <v>66</v>
      </c>
      <c r="AB118" s="3" t="s">
        <v>74</v>
      </c>
      <c r="AC118" s="4" t="n">
        <v>23</v>
      </c>
      <c r="AD118" s="4" t="n">
        <v>3</v>
      </c>
      <c r="AE118" s="4" t="s">
        <v>101</v>
      </c>
      <c r="AF118" s="4" t="n">
        <v>21</v>
      </c>
      <c r="AG118" s="4" t="s">
        <v>102</v>
      </c>
      <c r="AH118" s="4" t="n">
        <v>23</v>
      </c>
      <c r="AI118" s="4" t="s">
        <v>79</v>
      </c>
      <c r="AJ118" s="2" t="s">
        <v>70</v>
      </c>
      <c r="AK118" s="5" t="n">
        <v>25.4</v>
      </c>
      <c r="AL118" s="4" t="n">
        <v>2</v>
      </c>
      <c r="AM118" s="6" t="s">
        <v>73</v>
      </c>
      <c r="AN118" s="6"/>
      <c r="AO118" s="6"/>
      <c r="AP118" s="2" t="s">
        <v>71</v>
      </c>
      <c r="AQ118" s="6"/>
      <c r="AR118" s="6"/>
      <c r="AS118" s="6"/>
      <c r="AT118" s="6"/>
      <c r="AU118" s="2" t="n">
        <v>43</v>
      </c>
      <c r="AV118" s="85" t="n">
        <v>17</v>
      </c>
      <c r="AW118" s="85" t="n">
        <v>26</v>
      </c>
      <c r="AX118" s="86" t="s">
        <v>72</v>
      </c>
      <c r="AY118" s="87" t="n">
        <v>0</v>
      </c>
      <c r="AZ118" s="88" t="n">
        <v>0</v>
      </c>
      <c r="BA118" s="87" t="n">
        <v>0</v>
      </c>
      <c r="BB118" s="65"/>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c r="CI118" s="14"/>
      <c r="CJ118" s="14"/>
      <c r="CK118" s="14"/>
      <c r="CL118" s="15"/>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c r="LP118" s="4"/>
      <c r="LQ118" s="4"/>
      <c r="LR118" s="4"/>
      <c r="LS118" s="4"/>
      <c r="LT118" s="4"/>
      <c r="LU118" s="4"/>
      <c r="LV118" s="4"/>
      <c r="LW118" s="4"/>
      <c r="LX118" s="4"/>
      <c r="LY118" s="4"/>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G118" s="4"/>
      <c r="NH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c r="OL118" s="4"/>
      <c r="OM118" s="4"/>
      <c r="ON118" s="4"/>
      <c r="OO118" s="4"/>
      <c r="OP118" s="4"/>
      <c r="OQ118" s="4"/>
      <c r="OR118" s="4"/>
      <c r="OS118" s="4"/>
      <c r="OT118" s="4"/>
      <c r="OU118" s="4"/>
      <c r="OV118" s="4"/>
      <c r="OW118" s="4"/>
      <c r="OX118" s="4"/>
      <c r="OY118" s="4"/>
      <c r="OZ118" s="4"/>
      <c r="PA118" s="4"/>
      <c r="PB118" s="4"/>
      <c r="PC118" s="4"/>
      <c r="PD118" s="4"/>
      <c r="PE118" s="4"/>
      <c r="PF118" s="4"/>
      <c r="PG118" s="4"/>
      <c r="PH118" s="4"/>
      <c r="PI118" s="4"/>
      <c r="PJ118" s="4"/>
      <c r="PK118" s="4"/>
      <c r="PL118" s="4"/>
      <c r="PM118" s="4"/>
      <c r="PN118" s="4"/>
      <c r="PO118" s="4"/>
      <c r="PP118" s="4"/>
      <c r="PQ118" s="4"/>
      <c r="PR118" s="4"/>
      <c r="PS118" s="4"/>
      <c r="PT118" s="4"/>
      <c r="PU118" s="4"/>
      <c r="PV118" s="4"/>
      <c r="PW118" s="4"/>
      <c r="PX118" s="4"/>
      <c r="PY118" s="4"/>
      <c r="PZ118" s="4"/>
      <c r="QA118" s="4"/>
      <c r="QB118" s="4"/>
      <c r="QC118" s="4"/>
      <c r="QD118" s="4"/>
      <c r="QE118" s="4"/>
      <c r="QF118" s="4"/>
      <c r="QG118" s="4"/>
      <c r="QH118" s="4"/>
      <c r="QI118" s="4"/>
      <c r="QJ118" s="4"/>
      <c r="QK118" s="4"/>
      <c r="QL118" s="4"/>
      <c r="QM118" s="4"/>
      <c r="QN118" s="4"/>
      <c r="QO118" s="4"/>
      <c r="QP118" s="4"/>
      <c r="QQ118" s="4"/>
      <c r="QR118" s="4"/>
      <c r="QS118" s="4"/>
      <c r="QT118" s="4"/>
      <c r="QU118" s="4"/>
      <c r="QV118" s="4"/>
      <c r="QW118" s="4"/>
      <c r="QX118" s="4"/>
      <c r="QY118" s="4"/>
      <c r="QZ118" s="4"/>
      <c r="RA118" s="4"/>
      <c r="RB118" s="4"/>
      <c r="RC118" s="4"/>
      <c r="RD118" s="4"/>
      <c r="RE118" s="4"/>
      <c r="RF118" s="4"/>
      <c r="RG118" s="4"/>
      <c r="RH118" s="4"/>
      <c r="RI118" s="4"/>
      <c r="RJ118" s="4"/>
      <c r="RK118" s="4"/>
      <c r="RL118" s="4"/>
      <c r="RM118" s="4"/>
      <c r="RN118" s="4"/>
      <c r="RO118" s="4"/>
      <c r="RP118" s="4"/>
      <c r="RQ118" s="4"/>
      <c r="RR118" s="4"/>
      <c r="RS118" s="4"/>
      <c r="RT118" s="4"/>
      <c r="RU118" s="4"/>
      <c r="RV118" s="4"/>
      <c r="RW118" s="4"/>
      <c r="RX118" s="4"/>
      <c r="RY118" s="4"/>
      <c r="RZ118" s="4"/>
      <c r="SA118" s="4"/>
      <c r="SB118" s="4"/>
      <c r="SC118" s="4"/>
      <c r="SD118" s="4"/>
      <c r="SE118" s="4"/>
      <c r="SF118" s="4"/>
      <c r="SG118" s="4"/>
      <c r="SH118" s="4"/>
      <c r="SI118" s="4"/>
      <c r="SJ118" s="4"/>
      <c r="SK118" s="4"/>
      <c r="SL118" s="4"/>
      <c r="SM118" s="4"/>
      <c r="SN118" s="4"/>
      <c r="SO118" s="4"/>
      <c r="SP118" s="4"/>
      <c r="SQ118" s="4"/>
      <c r="SR118" s="4"/>
      <c r="SS118" s="4"/>
      <c r="ST118" s="4"/>
      <c r="SU118" s="4"/>
      <c r="SV118" s="4"/>
      <c r="SW118" s="4"/>
      <c r="SX118" s="4"/>
      <c r="SY118" s="4"/>
      <c r="SZ118" s="4"/>
      <c r="TA118" s="4"/>
      <c r="TB118" s="4"/>
      <c r="TC118" s="4"/>
      <c r="TD118" s="4"/>
      <c r="TE118" s="4"/>
      <c r="TF118" s="4"/>
      <c r="TG118" s="4"/>
      <c r="TH118" s="4"/>
      <c r="TI118" s="4"/>
      <c r="TJ118" s="4"/>
      <c r="TK118" s="4"/>
      <c r="TL118" s="4"/>
      <c r="TM118" s="4"/>
      <c r="TN118" s="4"/>
      <c r="TO118" s="4"/>
      <c r="TP118" s="4"/>
      <c r="TQ118" s="4"/>
      <c r="TR118" s="4"/>
      <c r="TS118" s="4"/>
      <c r="TT118" s="4"/>
      <c r="TU118" s="4"/>
      <c r="TV118" s="4"/>
      <c r="TW118" s="4"/>
      <c r="TX118" s="4"/>
      <c r="TY118" s="4"/>
      <c r="TZ118" s="4"/>
      <c r="UA118" s="4"/>
      <c r="UB118" s="4"/>
      <c r="UC118" s="4"/>
      <c r="UD118" s="4"/>
      <c r="UE118" s="4"/>
      <c r="UF118" s="4"/>
      <c r="UG118" s="4"/>
      <c r="UH118" s="4"/>
      <c r="UI118" s="4"/>
      <c r="UJ118" s="4"/>
      <c r="UK118" s="4"/>
      <c r="UL118" s="4"/>
      <c r="UM118" s="4"/>
      <c r="UN118" s="4"/>
      <c r="UO118" s="4"/>
      <c r="UP118" s="4"/>
      <c r="UQ118" s="4"/>
      <c r="UR118" s="4"/>
      <c r="US118" s="4"/>
      <c r="UT118" s="4"/>
      <c r="UU118" s="4"/>
      <c r="UV118" s="4"/>
      <c r="UW118" s="4"/>
      <c r="UX118" s="4"/>
      <c r="UY118" s="4"/>
      <c r="UZ118" s="4"/>
      <c r="VA118" s="4"/>
      <c r="VB118" s="4"/>
      <c r="VC118" s="4"/>
      <c r="VD118" s="4"/>
      <c r="VE118" s="4"/>
      <c r="VF118" s="4"/>
      <c r="VG118" s="4"/>
      <c r="VH118" s="4"/>
      <c r="VI118" s="4"/>
      <c r="VJ118" s="4"/>
      <c r="VK118" s="4"/>
      <c r="VL118" s="4"/>
      <c r="VM118" s="4"/>
      <c r="VN118" s="4"/>
      <c r="VO118" s="4"/>
      <c r="VP118" s="4"/>
      <c r="VQ118" s="4"/>
      <c r="VR118" s="4"/>
      <c r="VS118" s="4"/>
      <c r="VT118" s="4"/>
      <c r="VU118" s="4"/>
      <c r="VV118" s="4"/>
      <c r="VW118" s="4"/>
      <c r="VX118" s="4"/>
      <c r="VY118" s="4"/>
      <c r="VZ118" s="4"/>
      <c r="WA118" s="4"/>
      <c r="WB118" s="4"/>
      <c r="WC118" s="4"/>
      <c r="WD118" s="4"/>
      <c r="WE118" s="4"/>
      <c r="WF118" s="4"/>
      <c r="WG118" s="4"/>
      <c r="WH118" s="4"/>
      <c r="WI118" s="4"/>
      <c r="WJ118" s="4"/>
      <c r="WK118" s="4"/>
      <c r="WL118" s="4"/>
      <c r="WM118" s="4"/>
      <c r="WN118" s="4"/>
      <c r="WO118" s="4"/>
      <c r="WP118" s="4"/>
      <c r="WQ118" s="4"/>
      <c r="WR118" s="4"/>
      <c r="WS118" s="4"/>
      <c r="WT118" s="4"/>
      <c r="WU118" s="4"/>
      <c r="WV118" s="4"/>
      <c r="WW118" s="4"/>
      <c r="WX118" s="4"/>
      <c r="WY118" s="4"/>
      <c r="WZ118" s="4"/>
      <c r="XA118" s="4"/>
      <c r="XB118" s="4"/>
      <c r="XC118" s="4"/>
      <c r="XD118" s="4"/>
      <c r="XE118" s="4"/>
      <c r="XF118" s="4"/>
      <c r="XG118" s="4"/>
      <c r="XH118" s="4"/>
      <c r="XI118" s="4"/>
      <c r="XJ118" s="4"/>
      <c r="XK118" s="4"/>
      <c r="XL118" s="4"/>
      <c r="XM118" s="4"/>
      <c r="XN118" s="4"/>
      <c r="XO118" s="4"/>
      <c r="XP118" s="4"/>
      <c r="XQ118" s="4"/>
      <c r="XR118" s="4"/>
      <c r="XS118" s="4"/>
      <c r="XT118" s="4"/>
      <c r="XU118" s="4"/>
      <c r="XV118" s="4"/>
      <c r="XW118" s="4"/>
      <c r="XX118" s="4"/>
      <c r="XY118" s="4"/>
      <c r="XZ118" s="4"/>
      <c r="YA118" s="4"/>
      <c r="YB118" s="4"/>
      <c r="YC118" s="4"/>
      <c r="YD118" s="4"/>
      <c r="YE118" s="4"/>
      <c r="YF118" s="4"/>
      <c r="YG118" s="4"/>
      <c r="YH118" s="4"/>
      <c r="YI118" s="4"/>
      <c r="YJ118" s="4"/>
      <c r="YK118" s="4"/>
      <c r="YL118" s="4"/>
      <c r="YM118" s="4"/>
      <c r="YN118" s="4"/>
      <c r="YO118" s="4"/>
      <c r="YP118" s="4"/>
      <c r="YQ118" s="4"/>
      <c r="YR118" s="4"/>
      <c r="YS118" s="4"/>
      <c r="YT118" s="4"/>
      <c r="YU118" s="4"/>
      <c r="YV118" s="4"/>
      <c r="YW118" s="4"/>
      <c r="YX118" s="4"/>
      <c r="YY118" s="4"/>
      <c r="YZ118" s="4"/>
      <c r="ZA118" s="4"/>
      <c r="ZB118" s="4"/>
      <c r="ZC118" s="4"/>
      <c r="ZD118" s="4"/>
      <c r="ZE118" s="4"/>
      <c r="ZF118" s="4"/>
      <c r="ZG118" s="4"/>
      <c r="ZH118" s="4"/>
      <c r="ZI118" s="4"/>
      <c r="ZJ118" s="4"/>
      <c r="ZK118" s="4"/>
      <c r="ZL118" s="4"/>
      <c r="ZM118" s="4"/>
      <c r="ZN118" s="4"/>
      <c r="ZO118" s="4"/>
      <c r="ZP118" s="4"/>
      <c r="ZQ118" s="4"/>
      <c r="ZR118" s="4"/>
      <c r="ZS118" s="4"/>
      <c r="ZT118" s="4"/>
      <c r="ZU118" s="4"/>
      <c r="ZV118" s="4"/>
      <c r="ZW118" s="4"/>
      <c r="ZX118" s="4"/>
      <c r="ZY118" s="4"/>
      <c r="ZZ118" s="4"/>
      <c r="AAA118" s="4"/>
      <c r="AAB118" s="4"/>
      <c r="AAC118" s="4"/>
      <c r="AAD118" s="4"/>
      <c r="AAE118" s="4"/>
      <c r="AAF118" s="4"/>
      <c r="AAG118" s="4"/>
      <c r="AAH118" s="4"/>
      <c r="AAI118" s="4"/>
      <c r="AAJ118" s="4"/>
      <c r="AAK118" s="4"/>
      <c r="AAL118" s="4"/>
      <c r="AAM118" s="4"/>
      <c r="AAN118" s="4"/>
      <c r="AAO118" s="4"/>
      <c r="AAP118" s="4"/>
      <c r="AAQ118" s="4"/>
      <c r="AAR118" s="4"/>
      <c r="AAS118" s="4"/>
      <c r="AAT118" s="4"/>
      <c r="AAU118" s="4"/>
      <c r="AAV118" s="4"/>
      <c r="AAW118" s="4"/>
      <c r="AAX118" s="4"/>
      <c r="AAY118" s="4"/>
      <c r="AAZ118" s="4"/>
      <c r="ABA118" s="4"/>
      <c r="ABB118" s="4"/>
      <c r="ABC118" s="4"/>
      <c r="ABD118" s="4"/>
      <c r="ABE118" s="4"/>
      <c r="ABF118" s="4"/>
      <c r="ABG118" s="4"/>
      <c r="ABH118" s="4"/>
      <c r="ABI118" s="4"/>
      <c r="ABJ118" s="4"/>
      <c r="ABK118" s="4"/>
      <c r="ABL118" s="4"/>
      <c r="ABM118" s="4"/>
      <c r="ABN118" s="4"/>
      <c r="ABO118" s="4"/>
      <c r="ABP118" s="4"/>
      <c r="ABQ118" s="4"/>
      <c r="ABR118" s="4"/>
      <c r="ABS118" s="4"/>
      <c r="ABT118" s="4"/>
      <c r="ABU118" s="4"/>
      <c r="ABV118" s="4"/>
      <c r="ABW118" s="4"/>
      <c r="ABX118" s="4"/>
      <c r="ABY118" s="4"/>
      <c r="ABZ118" s="4"/>
      <c r="ACA118" s="4"/>
      <c r="ACB118" s="4"/>
      <c r="ACC118" s="4"/>
      <c r="ACD118" s="4"/>
      <c r="ACE118" s="4"/>
      <c r="ACF118" s="4"/>
      <c r="ACG118" s="4"/>
      <c r="ACH118" s="4"/>
      <c r="ACI118" s="4"/>
      <c r="ACJ118" s="4"/>
      <c r="ACK118" s="4"/>
      <c r="ACL118" s="4"/>
      <c r="ACM118" s="4"/>
      <c r="ACN118" s="4"/>
      <c r="ACO118" s="4"/>
      <c r="ACP118" s="4"/>
      <c r="ACQ118" s="4"/>
      <c r="ACR118" s="4"/>
      <c r="ACS118" s="4"/>
      <c r="ACT118" s="4"/>
      <c r="ACU118" s="4"/>
      <c r="ACV118" s="4"/>
      <c r="ACW118" s="4"/>
      <c r="ACX118" s="4"/>
      <c r="ACY118" s="4"/>
      <c r="ACZ118" s="4"/>
      <c r="ADA118" s="4"/>
      <c r="ADB118" s="4"/>
      <c r="ADC118" s="4"/>
      <c r="ADD118" s="4"/>
      <c r="ADE118" s="4"/>
      <c r="ADF118" s="4"/>
      <c r="ADG118" s="4"/>
      <c r="ADH118" s="4"/>
      <c r="ADI118" s="4"/>
      <c r="ADJ118" s="4"/>
      <c r="ADK118" s="4"/>
      <c r="ADL118" s="4"/>
      <c r="ADM118" s="4"/>
      <c r="ADN118" s="4"/>
      <c r="ADO118" s="4"/>
      <c r="ADP118" s="4"/>
      <c r="ADQ118" s="4"/>
      <c r="ADR118" s="4"/>
      <c r="ADS118" s="4"/>
      <c r="ADT118" s="4"/>
      <c r="ADU118" s="4"/>
      <c r="ADV118" s="4"/>
      <c r="ADW118" s="4"/>
      <c r="ADX118" s="4"/>
      <c r="ADY118" s="4"/>
      <c r="ADZ118" s="4"/>
      <c r="AEA118" s="4"/>
      <c r="AEB118" s="4"/>
      <c r="AEC118" s="4"/>
      <c r="AED118" s="4"/>
      <c r="AEE118" s="4"/>
      <c r="AEF118" s="4"/>
      <c r="AEG118" s="4"/>
      <c r="AEH118" s="4"/>
      <c r="AEI118" s="4"/>
      <c r="AEJ118" s="4"/>
      <c r="AEK118" s="4"/>
      <c r="AEL118" s="4"/>
      <c r="AEM118" s="4"/>
      <c r="AEN118" s="4"/>
      <c r="AEO118" s="4"/>
      <c r="AEP118" s="4"/>
      <c r="AEQ118" s="4"/>
      <c r="AER118" s="4"/>
      <c r="AES118" s="4"/>
      <c r="AET118" s="4"/>
      <c r="AEU118" s="4"/>
      <c r="AEV118" s="4"/>
      <c r="AEW118" s="4"/>
      <c r="AEX118" s="4"/>
      <c r="AEY118" s="4"/>
      <c r="AEZ118" s="4"/>
      <c r="AFA118" s="4"/>
      <c r="AFB118" s="4"/>
      <c r="AFC118" s="4"/>
      <c r="AFD118" s="4"/>
      <c r="AFE118" s="4"/>
      <c r="AFF118" s="4"/>
      <c r="AFG118" s="4"/>
      <c r="AFH118" s="4"/>
      <c r="AFI118" s="4"/>
      <c r="AFJ118" s="4"/>
      <c r="AFK118" s="4"/>
      <c r="AFL118" s="4"/>
      <c r="AFM118" s="4"/>
      <c r="AFN118" s="4"/>
      <c r="AFO118" s="4"/>
      <c r="AFP118" s="4"/>
      <c r="AFQ118" s="4"/>
      <c r="AFR118" s="4"/>
      <c r="AFS118" s="4"/>
      <c r="AFT118" s="4"/>
      <c r="AFU118" s="4"/>
      <c r="AFV118" s="4"/>
      <c r="AFW118" s="4"/>
      <c r="AFX118" s="4"/>
      <c r="AFY118" s="4"/>
      <c r="AFZ118" s="4"/>
      <c r="AGA118" s="4"/>
      <c r="AGB118" s="4"/>
      <c r="AGC118" s="4"/>
      <c r="AGD118" s="4"/>
      <c r="AGE118" s="4"/>
      <c r="AGF118" s="4"/>
      <c r="AGG118" s="4"/>
      <c r="AGH118" s="4"/>
      <c r="AGI118" s="4"/>
      <c r="AGJ118" s="4"/>
      <c r="AGK118" s="4"/>
      <c r="AGL118" s="4"/>
      <c r="AGM118" s="4"/>
      <c r="AGN118" s="4"/>
      <c r="AGO118" s="4"/>
      <c r="AGP118" s="4"/>
      <c r="AGQ118" s="4"/>
      <c r="AGR118" s="4"/>
      <c r="AGS118" s="4"/>
      <c r="AGT118" s="4"/>
      <c r="AGU118" s="4"/>
      <c r="AGV118" s="4"/>
      <c r="AGW118" s="4"/>
      <c r="AGX118" s="4"/>
      <c r="AGY118" s="4"/>
      <c r="AGZ118" s="4"/>
      <c r="AHA118" s="4"/>
      <c r="AHB118" s="4"/>
      <c r="AHC118" s="4"/>
      <c r="AHD118" s="4"/>
      <c r="AHE118" s="4"/>
      <c r="AHF118" s="4"/>
      <c r="AHG118" s="4"/>
      <c r="AHH118" s="4"/>
      <c r="AHI118" s="4"/>
      <c r="AHJ118" s="4"/>
      <c r="AHK118" s="4"/>
      <c r="AHL118" s="4"/>
      <c r="AHM118" s="4"/>
      <c r="AHN118" s="4"/>
      <c r="AHO118" s="4"/>
      <c r="AHP118" s="4"/>
      <c r="AHQ118" s="4"/>
      <c r="AHR118" s="4"/>
      <c r="AHS118" s="4"/>
      <c r="AHT118" s="4"/>
      <c r="AHU118" s="4"/>
      <c r="AHV118" s="4"/>
      <c r="AHW118" s="4"/>
      <c r="AHX118" s="4"/>
      <c r="AHY118" s="4"/>
      <c r="AHZ118" s="4"/>
      <c r="AIA118" s="4"/>
      <c r="AIB118" s="4"/>
      <c r="AIC118" s="4"/>
      <c r="AID118" s="4"/>
      <c r="AIE118" s="4"/>
      <c r="AIF118" s="4"/>
      <c r="AIG118" s="4"/>
      <c r="AIH118" s="4"/>
      <c r="AII118" s="4"/>
      <c r="AIJ118" s="4"/>
      <c r="AIK118" s="4"/>
      <c r="AIL118" s="4"/>
      <c r="AIM118" s="4"/>
      <c r="AIN118" s="4"/>
      <c r="AIO118" s="4"/>
      <c r="AIP118" s="4"/>
      <c r="AIQ118" s="4"/>
      <c r="AIR118" s="4"/>
      <c r="AIS118" s="4"/>
      <c r="AIT118" s="4"/>
      <c r="AIU118" s="4"/>
      <c r="AIV118" s="4"/>
      <c r="AIW118" s="4"/>
      <c r="AIX118" s="4"/>
      <c r="AIY118" s="4"/>
      <c r="AIZ118" s="4"/>
      <c r="AJA118" s="4"/>
      <c r="AJB118" s="4"/>
      <c r="AJC118" s="4"/>
      <c r="AJD118" s="4"/>
      <c r="AJE118" s="4"/>
      <c r="AJF118" s="4"/>
      <c r="AJG118" s="4"/>
      <c r="AJH118" s="4"/>
      <c r="AJI118" s="4"/>
      <c r="AJJ118" s="4"/>
      <c r="AJK118" s="4"/>
      <c r="AJL118" s="4"/>
      <c r="AJM118" s="4"/>
      <c r="AJN118" s="4"/>
      <c r="AJO118" s="4"/>
      <c r="AJP118" s="4"/>
      <c r="AJQ118" s="4"/>
      <c r="AJR118" s="4"/>
      <c r="AJS118" s="4"/>
      <c r="AJT118" s="4"/>
      <c r="AJU118" s="4"/>
      <c r="AJV118" s="4"/>
      <c r="AJW118" s="4"/>
      <c r="AJX118" s="4"/>
      <c r="AJY118" s="4"/>
      <c r="AJZ118" s="4"/>
      <c r="AKA118" s="4"/>
      <c r="AKB118" s="4"/>
      <c r="AKC118" s="4"/>
      <c r="AKD118" s="4"/>
      <c r="AKE118" s="4"/>
      <c r="AKF118" s="4"/>
      <c r="AKG118" s="4"/>
      <c r="AKH118" s="4"/>
      <c r="AKI118" s="4"/>
      <c r="AKJ118" s="4"/>
      <c r="AKK118" s="4"/>
      <c r="AKL118" s="4"/>
      <c r="AKM118" s="4"/>
      <c r="AKN118" s="4"/>
      <c r="AKO118" s="4"/>
      <c r="AKP118" s="4"/>
      <c r="AKQ118" s="4"/>
      <c r="AKR118" s="4"/>
      <c r="AKS118" s="4"/>
      <c r="AKT118" s="4"/>
      <c r="AKU118" s="4"/>
      <c r="AKV118" s="4"/>
      <c r="AKW118" s="4"/>
      <c r="AKX118" s="4"/>
      <c r="AKY118" s="4"/>
      <c r="AKZ118" s="4"/>
      <c r="ALA118" s="4"/>
      <c r="ALB118" s="4"/>
      <c r="ALC118" s="4"/>
      <c r="ALD118" s="4"/>
      <c r="ALE118" s="4"/>
      <c r="ALF118" s="4"/>
      <c r="ALG118" s="4"/>
      <c r="ALH118" s="4"/>
      <c r="ALI118" s="4"/>
      <c r="ALJ118" s="4"/>
      <c r="ALK118" s="4"/>
      <c r="ALL118" s="4"/>
      <c r="ALM118" s="4"/>
      <c r="ALN118" s="4"/>
      <c r="ALO118" s="4"/>
      <c r="ALP118" s="4"/>
      <c r="ALQ118" s="4"/>
      <c r="ALR118" s="4"/>
      <c r="ALS118" s="4"/>
      <c r="ALT118" s="4"/>
      <c r="ALU118" s="4"/>
      <c r="ALV118" s="4"/>
      <c r="ALW118" s="4"/>
      <c r="ALX118" s="4"/>
      <c r="ALY118" s="4"/>
      <c r="ALZ118" s="4"/>
      <c r="AMA118" s="4"/>
      <c r="AMB118" s="4"/>
      <c r="AMC118" s="4"/>
      <c r="AMD118" s="4"/>
      <c r="AME118" s="4"/>
      <c r="AMF118" s="4"/>
      <c r="AMG118" s="4"/>
      <c r="AMH118" s="4"/>
      <c r="AMI118" s="4"/>
      <c r="AMJ118" s="4"/>
      <c r="AMK118" s="4"/>
      <c r="AML118" s="4"/>
      <c r="AMM118" s="4"/>
      <c r="AMN118" s="4"/>
      <c r="AMO118" s="4"/>
      <c r="AMP118" s="4"/>
      <c r="AMQ118" s="4"/>
      <c r="AMR118" s="4"/>
      <c r="AMS118" s="4"/>
      <c r="AMT118" s="4"/>
      <c r="AMU118" s="4"/>
      <c r="AMV118" s="4"/>
      <c r="AMW118" s="4"/>
      <c r="AMX118" s="38"/>
      <c r="AMY118" s="38"/>
      <c r="AMZ118" s="38"/>
      <c r="ANA118" s="38"/>
      <c r="ANB118" s="38"/>
      <c r="ANC118" s="38"/>
      <c r="AND118" s="38"/>
      <c r="ANE118" s="38"/>
      <c r="ANF118" s="38"/>
      <c r="ANG118" s="38"/>
      <c r="ANK118" s="0"/>
      <c r="ANL118" s="0"/>
      <c r="ANM118" s="0"/>
      <c r="XFD118" s="0"/>
    </row>
    <row r="119" s="83" customFormat="true" ht="15" hidden="false" customHeight="true" outlineLevel="0" collapsed="false">
      <c r="A119" s="1" t="n">
        <v>64</v>
      </c>
      <c r="B119" s="1" t="n">
        <v>64</v>
      </c>
      <c r="C119" s="2" t="s">
        <v>63</v>
      </c>
      <c r="D119" s="3" t="n">
        <v>0.0636633</v>
      </c>
      <c r="E119" s="3" t="n">
        <v>0.0841496</v>
      </c>
      <c r="F119" s="3" t="n">
        <v>1.15929597179399</v>
      </c>
      <c r="G119" s="3" t="n">
        <v>-0.0161377</v>
      </c>
      <c r="H119" s="3" t="n">
        <v>-0.203762</v>
      </c>
      <c r="I119" s="3" t="n">
        <v>0.802599294634755</v>
      </c>
      <c r="J119" s="3" t="n">
        <v>0.0730758</v>
      </c>
      <c r="K119" s="3" t="n">
        <v>0.184308</v>
      </c>
      <c r="L119" s="3" t="n">
        <v>1.29354149272554</v>
      </c>
      <c r="M119" s="3" t="n">
        <v>1.12817513212443</v>
      </c>
      <c r="N119" s="3" t="n">
        <v>1.06683423061329</v>
      </c>
      <c r="O119" s="3" t="n">
        <v>1.20357584907702</v>
      </c>
      <c r="P119" s="4" t="n">
        <v>1</v>
      </c>
      <c r="Q119" s="6" t="n">
        <v>3</v>
      </c>
      <c r="R119" s="6" t="n">
        <v>3</v>
      </c>
      <c r="S119" s="4" t="n">
        <v>13</v>
      </c>
      <c r="T119" s="4" t="n">
        <v>13</v>
      </c>
      <c r="U119" s="3" t="s">
        <v>74</v>
      </c>
      <c r="V119" s="5" t="n">
        <v>26.1</v>
      </c>
      <c r="W119" s="5" t="n">
        <v>29.1</v>
      </c>
      <c r="X119" s="6" t="s">
        <v>87</v>
      </c>
      <c r="Y119" s="8" t="n">
        <v>41952</v>
      </c>
      <c r="Z119" s="8" t="n">
        <v>41974</v>
      </c>
      <c r="AA119" s="2" t="s">
        <v>66</v>
      </c>
      <c r="AB119" s="3" t="s">
        <v>74</v>
      </c>
      <c r="AC119" s="4" t="n">
        <v>23</v>
      </c>
      <c r="AD119" s="4" t="n">
        <v>3</v>
      </c>
      <c r="AE119" s="4" t="s">
        <v>101</v>
      </c>
      <c r="AF119" s="4" t="n">
        <v>21</v>
      </c>
      <c r="AG119" s="4" t="s">
        <v>102</v>
      </c>
      <c r="AH119" s="4" t="n">
        <v>23</v>
      </c>
      <c r="AI119" s="4" t="s">
        <v>79</v>
      </c>
      <c r="AJ119" s="2" t="s">
        <v>70</v>
      </c>
      <c r="AK119" s="5" t="n">
        <v>26.1</v>
      </c>
      <c r="AL119" s="4" t="n">
        <v>2</v>
      </c>
      <c r="AM119" s="6" t="s">
        <v>87</v>
      </c>
      <c r="AN119" s="6"/>
      <c r="AO119" s="6"/>
      <c r="AP119" s="6"/>
      <c r="AQ119" s="6"/>
      <c r="AR119" s="6"/>
      <c r="AS119" s="2" t="s">
        <v>71</v>
      </c>
      <c r="AT119" s="2"/>
      <c r="AU119" s="2" t="n">
        <v>60</v>
      </c>
      <c r="AV119" s="85" t="n">
        <v>38</v>
      </c>
      <c r="AW119" s="85" t="n">
        <v>22</v>
      </c>
      <c r="AX119" s="86" t="s">
        <v>72</v>
      </c>
      <c r="AY119" s="87" t="n">
        <v>0</v>
      </c>
      <c r="AZ119" s="88" t="n">
        <v>0</v>
      </c>
      <c r="BA119" s="87" t="n">
        <v>0</v>
      </c>
      <c r="BB119" s="53"/>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c r="CI119" s="14"/>
      <c r="CJ119" s="14"/>
      <c r="CK119" s="14"/>
      <c r="CL119" s="15"/>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c r="IW119" s="4"/>
      <c r="IX119" s="4"/>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4"/>
      <c r="LC119" s="4"/>
      <c r="LD119" s="4"/>
      <c r="LE119" s="4"/>
      <c r="LF119" s="4"/>
      <c r="LG119" s="4"/>
      <c r="LH119" s="4"/>
      <c r="LI119" s="4"/>
      <c r="LJ119" s="4"/>
      <c r="LK119" s="4"/>
      <c r="LL119" s="4"/>
      <c r="LM119" s="4"/>
      <c r="LN119" s="4"/>
      <c r="LO119" s="4"/>
      <c r="LP119" s="4"/>
      <c r="LQ119" s="4"/>
      <c r="LR119" s="4"/>
      <c r="LS119" s="4"/>
      <c r="LT119" s="4"/>
      <c r="LU119" s="4"/>
      <c r="LV119" s="4"/>
      <c r="LW119" s="4"/>
      <c r="LX119" s="4"/>
      <c r="LY119" s="4"/>
      <c r="LZ119" s="4"/>
      <c r="MA119" s="4"/>
      <c r="MB119" s="4"/>
      <c r="MC119" s="4"/>
      <c r="MD119" s="4"/>
      <c r="ME119" s="4"/>
      <c r="MF119" s="4"/>
      <c r="MG119" s="4"/>
      <c r="MH119" s="4"/>
      <c r="MI119" s="4"/>
      <c r="MJ119" s="4"/>
      <c r="MK119" s="4"/>
      <c r="ML119" s="4"/>
      <c r="MM119" s="4"/>
      <c r="MN119" s="4"/>
      <c r="MO119" s="4"/>
      <c r="MP119" s="4"/>
      <c r="MQ119" s="4"/>
      <c r="MR119" s="4"/>
      <c r="MS119" s="4"/>
      <c r="MT119" s="4"/>
      <c r="MU119" s="4"/>
      <c r="MV119" s="4"/>
      <c r="MW119" s="4"/>
      <c r="MX119" s="4"/>
      <c r="MY119" s="4"/>
      <c r="MZ119" s="4"/>
      <c r="NA119" s="4"/>
      <c r="NB119" s="4"/>
      <c r="NC119" s="4"/>
      <c r="ND119" s="4"/>
      <c r="NE119" s="4"/>
      <c r="NF119" s="4"/>
      <c r="NG119" s="4"/>
      <c r="NH119" s="4"/>
      <c r="NI119" s="4"/>
      <c r="NJ119" s="4"/>
      <c r="NK119" s="4"/>
      <c r="NL119" s="4"/>
      <c r="NM119" s="4"/>
      <c r="NN119" s="4"/>
      <c r="NO119" s="4"/>
      <c r="NP119" s="4"/>
      <c r="NQ119" s="4"/>
      <c r="NR119" s="4"/>
      <c r="NS119" s="4"/>
      <c r="NT119" s="4"/>
      <c r="NU119" s="4"/>
      <c r="NV119" s="4"/>
      <c r="NW119" s="4"/>
      <c r="NX119" s="4"/>
      <c r="NY119" s="4"/>
      <c r="NZ119" s="4"/>
      <c r="OA119" s="4"/>
      <c r="OB119" s="4"/>
      <c r="OC119" s="4"/>
      <c r="OD119" s="4"/>
      <c r="OE119" s="4"/>
      <c r="OF119" s="4"/>
      <c r="OG119" s="4"/>
      <c r="OH119" s="4"/>
      <c r="OI119" s="4"/>
      <c r="OJ119" s="4"/>
      <c r="OK119" s="4"/>
      <c r="OL119" s="4"/>
      <c r="OM119" s="4"/>
      <c r="ON119" s="4"/>
      <c r="OO119" s="4"/>
      <c r="OP119" s="4"/>
      <c r="OQ119" s="4"/>
      <c r="OR119" s="4"/>
      <c r="OS119" s="4"/>
      <c r="OT119" s="4"/>
      <c r="OU119" s="4"/>
      <c r="OV119" s="4"/>
      <c r="OW119" s="4"/>
      <c r="OX119" s="4"/>
      <c r="OY119" s="4"/>
      <c r="OZ119" s="4"/>
      <c r="PA119" s="4"/>
      <c r="PB119" s="4"/>
      <c r="PC119" s="4"/>
      <c r="PD119" s="4"/>
      <c r="PE119" s="4"/>
      <c r="PF119" s="4"/>
      <c r="PG119" s="4"/>
      <c r="PH119" s="4"/>
      <c r="PI119" s="4"/>
      <c r="PJ119" s="4"/>
      <c r="PK119" s="4"/>
      <c r="PL119" s="4"/>
      <c r="PM119" s="4"/>
      <c r="PN119" s="4"/>
      <c r="PO119" s="4"/>
      <c r="PP119" s="4"/>
      <c r="PQ119" s="4"/>
      <c r="PR119" s="4"/>
      <c r="PS119" s="4"/>
      <c r="PT119" s="4"/>
      <c r="PU119" s="4"/>
      <c r="PV119" s="4"/>
      <c r="PW119" s="4"/>
      <c r="PX119" s="4"/>
      <c r="PY119" s="4"/>
      <c r="PZ119" s="4"/>
      <c r="QA119" s="4"/>
      <c r="QB119" s="4"/>
      <c r="QC119" s="4"/>
      <c r="QD119" s="4"/>
      <c r="QE119" s="4"/>
      <c r="QF119" s="4"/>
      <c r="QG119" s="4"/>
      <c r="QH119" s="4"/>
      <c r="QI119" s="4"/>
      <c r="QJ119" s="4"/>
      <c r="QK119" s="4"/>
      <c r="QL119" s="4"/>
      <c r="QM119" s="4"/>
      <c r="QN119" s="4"/>
      <c r="QO119" s="4"/>
      <c r="QP119" s="4"/>
      <c r="QQ119" s="4"/>
      <c r="QR119" s="4"/>
      <c r="QS119" s="4"/>
      <c r="QT119" s="4"/>
      <c r="QU119" s="4"/>
      <c r="QV119" s="4"/>
      <c r="QW119" s="4"/>
      <c r="QX119" s="4"/>
      <c r="QY119" s="4"/>
      <c r="QZ119" s="4"/>
      <c r="RA119" s="4"/>
      <c r="RB119" s="4"/>
      <c r="RC119" s="4"/>
      <c r="RD119" s="4"/>
      <c r="RE119" s="4"/>
      <c r="RF119" s="4"/>
      <c r="RG119" s="4"/>
      <c r="RH119" s="4"/>
      <c r="RI119" s="4"/>
      <c r="RJ119" s="4"/>
      <c r="RK119" s="4"/>
      <c r="RL119" s="4"/>
      <c r="RM119" s="4"/>
      <c r="RN119" s="4"/>
      <c r="RO119" s="4"/>
      <c r="RP119" s="4"/>
      <c r="RQ119" s="4"/>
      <c r="RR119" s="4"/>
      <c r="RS119" s="4"/>
      <c r="RT119" s="4"/>
      <c r="RU119" s="4"/>
      <c r="RV119" s="4"/>
      <c r="RW119" s="4"/>
      <c r="RX119" s="4"/>
      <c r="RY119" s="4"/>
      <c r="RZ119" s="4"/>
      <c r="SA119" s="4"/>
      <c r="SB119" s="4"/>
      <c r="SC119" s="4"/>
      <c r="SD119" s="4"/>
      <c r="SE119" s="4"/>
      <c r="SF119" s="4"/>
      <c r="SG119" s="4"/>
      <c r="SH119" s="4"/>
      <c r="SI119" s="4"/>
      <c r="SJ119" s="4"/>
      <c r="SK119" s="4"/>
      <c r="SL119" s="4"/>
      <c r="SM119" s="4"/>
      <c r="SN119" s="4"/>
      <c r="SO119" s="4"/>
      <c r="SP119" s="4"/>
      <c r="SQ119" s="4"/>
      <c r="SR119" s="4"/>
      <c r="SS119" s="4"/>
      <c r="ST119" s="4"/>
      <c r="SU119" s="4"/>
      <c r="SV119" s="4"/>
      <c r="SW119" s="4"/>
      <c r="SX119" s="4"/>
      <c r="SY119" s="4"/>
      <c r="SZ119" s="4"/>
      <c r="TA119" s="4"/>
      <c r="TB119" s="4"/>
      <c r="TC119" s="4"/>
      <c r="TD119" s="4"/>
      <c r="TE119" s="4"/>
      <c r="TF119" s="4"/>
      <c r="TG119" s="4"/>
      <c r="TH119" s="4"/>
      <c r="TI119" s="4"/>
      <c r="TJ119" s="4"/>
      <c r="TK119" s="4"/>
      <c r="TL119" s="4"/>
      <c r="TM119" s="4"/>
      <c r="TN119" s="4"/>
      <c r="TO119" s="4"/>
      <c r="TP119" s="4"/>
      <c r="TQ119" s="4"/>
      <c r="TR119" s="4"/>
      <c r="TS119" s="4"/>
      <c r="TT119" s="4"/>
      <c r="TU119" s="4"/>
      <c r="TV119" s="4"/>
      <c r="TW119" s="4"/>
      <c r="TX119" s="4"/>
      <c r="TY119" s="4"/>
      <c r="TZ119" s="4"/>
      <c r="UA119" s="4"/>
      <c r="UB119" s="4"/>
      <c r="UC119" s="4"/>
      <c r="UD119" s="4"/>
      <c r="UE119" s="4"/>
      <c r="UF119" s="4"/>
      <c r="UG119" s="4"/>
      <c r="UH119" s="4"/>
      <c r="UI119" s="4"/>
      <c r="UJ119" s="4"/>
      <c r="UK119" s="4"/>
      <c r="UL119" s="4"/>
      <c r="UM119" s="4"/>
      <c r="UN119" s="4"/>
      <c r="UO119" s="4"/>
      <c r="UP119" s="4"/>
      <c r="UQ119" s="4"/>
      <c r="UR119" s="4"/>
      <c r="US119" s="4"/>
      <c r="UT119" s="4"/>
      <c r="UU119" s="4"/>
      <c r="UV119" s="4"/>
      <c r="UW119" s="4"/>
      <c r="UX119" s="4"/>
      <c r="UY119" s="4"/>
      <c r="UZ119" s="4"/>
      <c r="VA119" s="4"/>
      <c r="VB119" s="4"/>
      <c r="VC119" s="4"/>
      <c r="VD119" s="4"/>
      <c r="VE119" s="4"/>
      <c r="VF119" s="4"/>
      <c r="VG119" s="4"/>
      <c r="VH119" s="4"/>
      <c r="VI119" s="4"/>
      <c r="VJ119" s="4"/>
      <c r="VK119" s="4"/>
      <c r="VL119" s="4"/>
      <c r="VM119" s="4"/>
      <c r="VN119" s="4"/>
      <c r="VO119" s="4"/>
      <c r="VP119" s="4"/>
      <c r="VQ119" s="4"/>
      <c r="VR119" s="4"/>
      <c r="VS119" s="4"/>
      <c r="VT119" s="4"/>
      <c r="VU119" s="4"/>
      <c r="VV119" s="4"/>
      <c r="VW119" s="4"/>
      <c r="VX119" s="4"/>
      <c r="VY119" s="4"/>
      <c r="VZ119" s="4"/>
      <c r="WA119" s="4"/>
      <c r="WB119" s="4"/>
      <c r="WC119" s="4"/>
      <c r="WD119" s="4"/>
      <c r="WE119" s="4"/>
      <c r="WF119" s="4"/>
      <c r="WG119" s="4"/>
      <c r="WH119" s="4"/>
      <c r="WI119" s="4"/>
      <c r="WJ119" s="4"/>
      <c r="WK119" s="4"/>
      <c r="WL119" s="4"/>
      <c r="WM119" s="4"/>
      <c r="WN119" s="4"/>
      <c r="WO119" s="4"/>
      <c r="WP119" s="4"/>
      <c r="WQ119" s="4"/>
      <c r="WR119" s="4"/>
      <c r="WS119" s="4"/>
      <c r="WT119" s="4"/>
      <c r="WU119" s="4"/>
      <c r="WV119" s="4"/>
      <c r="WW119" s="4"/>
      <c r="WX119" s="4"/>
      <c r="WY119" s="4"/>
      <c r="WZ119" s="4"/>
      <c r="XA119" s="4"/>
      <c r="XB119" s="4"/>
      <c r="XC119" s="4"/>
      <c r="XD119" s="4"/>
      <c r="XE119" s="4"/>
      <c r="XF119" s="4"/>
      <c r="XG119" s="4"/>
      <c r="XH119" s="4"/>
      <c r="XI119" s="4"/>
      <c r="XJ119" s="4"/>
      <c r="XK119" s="4"/>
      <c r="XL119" s="4"/>
      <c r="XM119" s="4"/>
      <c r="XN119" s="4"/>
      <c r="XO119" s="4"/>
      <c r="XP119" s="4"/>
      <c r="XQ119" s="4"/>
      <c r="XR119" s="4"/>
      <c r="XS119" s="4"/>
      <c r="XT119" s="4"/>
      <c r="XU119" s="4"/>
      <c r="XV119" s="4"/>
      <c r="XW119" s="4"/>
      <c r="XX119" s="4"/>
      <c r="XY119" s="4"/>
      <c r="XZ119" s="4"/>
      <c r="YA119" s="4"/>
      <c r="YB119" s="4"/>
      <c r="YC119" s="4"/>
      <c r="YD119" s="4"/>
      <c r="YE119" s="4"/>
      <c r="YF119" s="4"/>
      <c r="YG119" s="4"/>
      <c r="YH119" s="4"/>
      <c r="YI119" s="4"/>
      <c r="YJ119" s="4"/>
      <c r="YK119" s="4"/>
      <c r="YL119" s="4"/>
      <c r="YM119" s="4"/>
      <c r="YN119" s="4"/>
      <c r="YO119" s="4"/>
      <c r="YP119" s="4"/>
      <c r="YQ119" s="4"/>
      <c r="YR119" s="4"/>
      <c r="YS119" s="4"/>
      <c r="YT119" s="4"/>
      <c r="YU119" s="4"/>
      <c r="YV119" s="4"/>
      <c r="YW119" s="4"/>
      <c r="YX119" s="4"/>
      <c r="YY119" s="4"/>
      <c r="YZ119" s="4"/>
      <c r="ZA119" s="4"/>
      <c r="ZB119" s="4"/>
      <c r="ZC119" s="4"/>
      <c r="ZD119" s="4"/>
      <c r="ZE119" s="4"/>
      <c r="ZF119" s="4"/>
      <c r="ZG119" s="4"/>
      <c r="ZH119" s="4"/>
      <c r="ZI119" s="4"/>
      <c r="ZJ119" s="4"/>
      <c r="ZK119" s="4"/>
      <c r="ZL119" s="4"/>
      <c r="ZM119" s="4"/>
      <c r="ZN119" s="4"/>
      <c r="ZO119" s="4"/>
      <c r="ZP119" s="4"/>
      <c r="ZQ119" s="4"/>
      <c r="ZR119" s="4"/>
      <c r="ZS119" s="4"/>
      <c r="ZT119" s="4"/>
      <c r="ZU119" s="4"/>
      <c r="ZV119" s="4"/>
      <c r="ZW119" s="4"/>
      <c r="ZX119" s="4"/>
      <c r="ZY119" s="4"/>
      <c r="ZZ119" s="4"/>
      <c r="AAA119" s="4"/>
      <c r="AAB119" s="4"/>
      <c r="AAC119" s="4"/>
      <c r="AAD119" s="4"/>
      <c r="AAE119" s="4"/>
      <c r="AAF119" s="4"/>
      <c r="AAG119" s="4"/>
      <c r="AAH119" s="4"/>
      <c r="AAI119" s="4"/>
      <c r="AAJ119" s="4"/>
      <c r="AAK119" s="4"/>
      <c r="AAL119" s="4"/>
      <c r="AAM119" s="4"/>
      <c r="AAN119" s="4"/>
      <c r="AAO119" s="4"/>
      <c r="AAP119" s="4"/>
      <c r="AAQ119" s="4"/>
      <c r="AAR119" s="4"/>
      <c r="AAS119" s="4"/>
      <c r="AAT119" s="4"/>
      <c r="AAU119" s="4"/>
      <c r="AAV119" s="4"/>
      <c r="AAW119" s="4"/>
      <c r="AAX119" s="4"/>
      <c r="AAY119" s="4"/>
      <c r="AAZ119" s="4"/>
      <c r="ABA119" s="4"/>
      <c r="ABB119" s="4"/>
      <c r="ABC119" s="4"/>
      <c r="ABD119" s="4"/>
      <c r="ABE119" s="4"/>
      <c r="ABF119" s="4"/>
      <c r="ABG119" s="4"/>
      <c r="ABH119" s="4"/>
      <c r="ABI119" s="4"/>
      <c r="ABJ119" s="4"/>
      <c r="ABK119" s="4"/>
      <c r="ABL119" s="4"/>
      <c r="ABM119" s="4"/>
      <c r="ABN119" s="4"/>
      <c r="ABO119" s="4"/>
      <c r="ABP119" s="4"/>
      <c r="ABQ119" s="4"/>
      <c r="ABR119" s="4"/>
      <c r="ABS119" s="4"/>
      <c r="ABT119" s="4"/>
      <c r="ABU119" s="4"/>
      <c r="ABV119" s="4"/>
      <c r="ABW119" s="4"/>
      <c r="ABX119" s="4"/>
      <c r="ABY119" s="4"/>
      <c r="ABZ119" s="4"/>
      <c r="ACA119" s="4"/>
      <c r="ACB119" s="4"/>
      <c r="ACC119" s="4"/>
      <c r="ACD119" s="4"/>
      <c r="ACE119" s="4"/>
      <c r="ACF119" s="4"/>
      <c r="ACG119" s="4"/>
      <c r="ACH119" s="4"/>
      <c r="ACI119" s="4"/>
      <c r="ACJ119" s="4"/>
      <c r="ACK119" s="4"/>
      <c r="ACL119" s="4"/>
      <c r="ACM119" s="4"/>
      <c r="ACN119" s="4"/>
      <c r="ACO119" s="4"/>
      <c r="ACP119" s="4"/>
      <c r="ACQ119" s="4"/>
      <c r="ACR119" s="4"/>
      <c r="ACS119" s="4"/>
      <c r="ACT119" s="4"/>
      <c r="ACU119" s="4"/>
      <c r="ACV119" s="4"/>
      <c r="ACW119" s="4"/>
      <c r="ACX119" s="4"/>
      <c r="ACY119" s="4"/>
      <c r="ACZ119" s="4"/>
      <c r="ADA119" s="4"/>
      <c r="ADB119" s="4"/>
      <c r="ADC119" s="4"/>
      <c r="ADD119" s="4"/>
      <c r="ADE119" s="4"/>
      <c r="ADF119" s="4"/>
      <c r="ADG119" s="4"/>
      <c r="ADH119" s="4"/>
      <c r="ADI119" s="4"/>
      <c r="ADJ119" s="4"/>
      <c r="ADK119" s="4"/>
      <c r="ADL119" s="4"/>
      <c r="ADM119" s="4"/>
      <c r="ADN119" s="4"/>
      <c r="ADO119" s="4"/>
      <c r="ADP119" s="4"/>
      <c r="ADQ119" s="4"/>
      <c r="ADR119" s="4"/>
      <c r="ADS119" s="4"/>
      <c r="ADT119" s="4"/>
      <c r="ADU119" s="4"/>
      <c r="ADV119" s="4"/>
      <c r="ADW119" s="4"/>
      <c r="ADX119" s="4"/>
      <c r="ADY119" s="4"/>
      <c r="ADZ119" s="4"/>
      <c r="AEA119" s="4"/>
      <c r="AEB119" s="4"/>
      <c r="AEC119" s="4"/>
      <c r="AED119" s="4"/>
      <c r="AEE119" s="4"/>
      <c r="AEF119" s="4"/>
      <c r="AEG119" s="4"/>
      <c r="AEH119" s="4"/>
      <c r="AEI119" s="4"/>
      <c r="AEJ119" s="4"/>
      <c r="AEK119" s="4"/>
      <c r="AEL119" s="4"/>
      <c r="AEM119" s="4"/>
      <c r="AEN119" s="4"/>
      <c r="AEO119" s="4"/>
      <c r="AEP119" s="4"/>
      <c r="AEQ119" s="4"/>
      <c r="AER119" s="4"/>
      <c r="AES119" s="4"/>
      <c r="AET119" s="4"/>
      <c r="AEU119" s="4"/>
      <c r="AEV119" s="4"/>
      <c r="AEW119" s="4"/>
      <c r="AEX119" s="4"/>
      <c r="AEY119" s="4"/>
      <c r="AEZ119" s="4"/>
      <c r="AFA119" s="4"/>
      <c r="AFB119" s="4"/>
      <c r="AFC119" s="4"/>
      <c r="AFD119" s="4"/>
      <c r="AFE119" s="4"/>
      <c r="AFF119" s="4"/>
      <c r="AFG119" s="4"/>
      <c r="AFH119" s="4"/>
      <c r="AFI119" s="4"/>
      <c r="AFJ119" s="4"/>
      <c r="AFK119" s="4"/>
      <c r="AFL119" s="4"/>
      <c r="AFM119" s="4"/>
      <c r="AFN119" s="4"/>
      <c r="AFO119" s="4"/>
      <c r="AFP119" s="4"/>
      <c r="AFQ119" s="4"/>
      <c r="AFR119" s="4"/>
      <c r="AFS119" s="4"/>
      <c r="AFT119" s="4"/>
      <c r="AFU119" s="4"/>
      <c r="AFV119" s="4"/>
      <c r="AFW119" s="4"/>
      <c r="AFX119" s="4"/>
      <c r="AFY119" s="4"/>
      <c r="AFZ119" s="4"/>
      <c r="AGA119" s="4"/>
      <c r="AGB119" s="4"/>
      <c r="AGC119" s="4"/>
      <c r="AGD119" s="4"/>
      <c r="AGE119" s="4"/>
      <c r="AGF119" s="4"/>
      <c r="AGG119" s="4"/>
      <c r="AGH119" s="4"/>
      <c r="AGI119" s="4"/>
      <c r="AGJ119" s="4"/>
      <c r="AGK119" s="4"/>
      <c r="AGL119" s="4"/>
      <c r="AGM119" s="4"/>
      <c r="AGN119" s="4"/>
      <c r="AGO119" s="4"/>
      <c r="AGP119" s="4"/>
      <c r="AGQ119" s="4"/>
      <c r="AGR119" s="4"/>
      <c r="AGS119" s="4"/>
      <c r="AGT119" s="4"/>
      <c r="AGU119" s="4"/>
      <c r="AGV119" s="4"/>
      <c r="AGW119" s="4"/>
      <c r="AGX119" s="4"/>
      <c r="AGY119" s="4"/>
      <c r="AGZ119" s="4"/>
      <c r="AHA119" s="4"/>
      <c r="AHB119" s="4"/>
      <c r="AHC119" s="4"/>
      <c r="AHD119" s="4"/>
      <c r="AHE119" s="4"/>
      <c r="AHF119" s="4"/>
      <c r="AHG119" s="4"/>
      <c r="AHH119" s="4"/>
      <c r="AHI119" s="4"/>
      <c r="AHJ119" s="4"/>
      <c r="AHK119" s="4"/>
      <c r="AHL119" s="4"/>
      <c r="AHM119" s="4"/>
      <c r="AHN119" s="4"/>
      <c r="AHO119" s="4"/>
      <c r="AHP119" s="4"/>
      <c r="AHQ119" s="4"/>
      <c r="AHR119" s="4"/>
      <c r="AHS119" s="4"/>
      <c r="AHT119" s="4"/>
      <c r="AHU119" s="4"/>
      <c r="AHV119" s="4"/>
      <c r="AHW119" s="4"/>
      <c r="AHX119" s="4"/>
      <c r="AHY119" s="4"/>
      <c r="AHZ119" s="4"/>
      <c r="AIA119" s="4"/>
      <c r="AIB119" s="4"/>
      <c r="AIC119" s="4"/>
      <c r="AID119" s="4"/>
      <c r="AIE119" s="4"/>
      <c r="AIF119" s="4"/>
      <c r="AIG119" s="4"/>
      <c r="AIH119" s="4"/>
      <c r="AII119" s="4"/>
      <c r="AIJ119" s="4"/>
      <c r="AIK119" s="4"/>
      <c r="AIL119" s="4"/>
      <c r="AIM119" s="4"/>
      <c r="AIN119" s="4"/>
      <c r="AIO119" s="4"/>
      <c r="AIP119" s="4"/>
      <c r="AIQ119" s="4"/>
      <c r="AIR119" s="4"/>
      <c r="AIS119" s="4"/>
      <c r="AIT119" s="4"/>
      <c r="AIU119" s="4"/>
      <c r="AIV119" s="4"/>
      <c r="AIW119" s="4"/>
      <c r="AIX119" s="4"/>
      <c r="AIY119" s="4"/>
      <c r="AIZ119" s="4"/>
      <c r="AJA119" s="4"/>
      <c r="AJB119" s="4"/>
      <c r="AJC119" s="4"/>
      <c r="AJD119" s="4"/>
      <c r="AJE119" s="4"/>
      <c r="AJF119" s="4"/>
      <c r="AJG119" s="4"/>
      <c r="AJH119" s="4"/>
      <c r="AJI119" s="4"/>
      <c r="AJJ119" s="4"/>
      <c r="AJK119" s="4"/>
      <c r="AJL119" s="4"/>
      <c r="AJM119" s="4"/>
      <c r="AJN119" s="4"/>
      <c r="AJO119" s="4"/>
      <c r="AJP119" s="4"/>
      <c r="AJQ119" s="4"/>
      <c r="AJR119" s="4"/>
      <c r="AJS119" s="4"/>
      <c r="AJT119" s="4"/>
      <c r="AJU119" s="4"/>
      <c r="AJV119" s="4"/>
      <c r="AJW119" s="4"/>
      <c r="AJX119" s="4"/>
      <c r="AJY119" s="4"/>
      <c r="AJZ119" s="4"/>
      <c r="AKA119" s="4"/>
      <c r="AKB119" s="4"/>
      <c r="AKC119" s="4"/>
      <c r="AKD119" s="4"/>
      <c r="AKE119" s="4"/>
      <c r="AKF119" s="4"/>
      <c r="AKG119" s="4"/>
      <c r="AKH119" s="4"/>
      <c r="AKI119" s="4"/>
      <c r="AKJ119" s="4"/>
      <c r="AKK119" s="4"/>
      <c r="AKL119" s="4"/>
      <c r="AKM119" s="4"/>
      <c r="AKN119" s="4"/>
      <c r="AKO119" s="4"/>
      <c r="AKP119" s="4"/>
      <c r="AKQ119" s="4"/>
      <c r="AKR119" s="4"/>
      <c r="AKS119" s="4"/>
      <c r="AKT119" s="4"/>
      <c r="AKU119" s="4"/>
      <c r="AKV119" s="4"/>
      <c r="AKW119" s="4"/>
      <c r="AKX119" s="4"/>
      <c r="AKY119" s="4"/>
      <c r="AKZ119" s="4"/>
      <c r="ALA119" s="4"/>
      <c r="ALB119" s="4"/>
      <c r="ALC119" s="4"/>
      <c r="ALD119" s="4"/>
      <c r="ALE119" s="4"/>
      <c r="ALF119" s="4"/>
      <c r="ALG119" s="4"/>
      <c r="ALH119" s="4"/>
      <c r="ALI119" s="4"/>
      <c r="ALJ119" s="4"/>
      <c r="ALK119" s="4"/>
      <c r="ALL119" s="4"/>
      <c r="ALM119" s="4"/>
      <c r="ALN119" s="4"/>
      <c r="ALO119" s="4"/>
      <c r="ALP119" s="4"/>
      <c r="ALQ119" s="4"/>
      <c r="ALR119" s="4"/>
      <c r="ALS119" s="4"/>
      <c r="ALT119" s="4"/>
      <c r="ALU119" s="4"/>
      <c r="ALV119" s="4"/>
      <c r="ALW119" s="4"/>
      <c r="ALX119" s="4"/>
      <c r="ALY119" s="4"/>
      <c r="ALZ119" s="4"/>
      <c r="AMA119" s="4"/>
      <c r="AMB119" s="4"/>
      <c r="AMC119" s="4"/>
      <c r="AMD119" s="4"/>
      <c r="AME119" s="4"/>
      <c r="AMF119" s="4"/>
      <c r="AMG119" s="4"/>
      <c r="AMH119" s="4"/>
      <c r="AMI119" s="4"/>
      <c r="AMJ119" s="4"/>
      <c r="AMK119" s="4"/>
      <c r="AML119" s="4"/>
      <c r="AMM119" s="4"/>
      <c r="AMN119" s="4"/>
      <c r="AMO119" s="4"/>
      <c r="AMP119" s="4"/>
      <c r="AMQ119" s="4"/>
      <c r="AMR119" s="4"/>
      <c r="AMS119" s="4"/>
      <c r="AMT119" s="4"/>
      <c r="AMU119" s="4"/>
      <c r="AMV119" s="4"/>
      <c r="AMW119" s="4"/>
      <c r="AMX119" s="38"/>
      <c r="AMY119" s="38"/>
      <c r="AMZ119" s="38"/>
      <c r="ANA119" s="38"/>
      <c r="ANB119" s="38"/>
      <c r="ANC119" s="38"/>
      <c r="AND119" s="38"/>
      <c r="ANE119" s="38"/>
      <c r="ANF119" s="38"/>
      <c r="ANG119" s="38"/>
      <c r="ANK119" s="0"/>
      <c r="ANL119" s="0"/>
      <c r="ANM119" s="0"/>
      <c r="XFD119" s="0"/>
    </row>
    <row r="120" s="83" customFormat="true" ht="15" hidden="false" customHeight="true" outlineLevel="0" collapsed="false">
      <c r="A120" s="1" t="n">
        <v>65</v>
      </c>
      <c r="B120" s="1" t="n">
        <v>65</v>
      </c>
      <c r="C120" s="2" t="s">
        <v>63</v>
      </c>
      <c r="D120" s="3" t="n">
        <v>0.07398</v>
      </c>
      <c r="E120" s="3" t="n">
        <v>0.0764466</v>
      </c>
      <c r="F120" s="3" t="n">
        <v>1.16232998695096</v>
      </c>
      <c r="G120" s="3" t="n">
        <v>-0.0202975</v>
      </c>
      <c r="H120" s="3" t="n">
        <v>-0.155339</v>
      </c>
      <c r="I120" s="3" t="n">
        <v>0.838922876384971</v>
      </c>
      <c r="J120" s="3" t="n">
        <v>0.069182</v>
      </c>
      <c r="K120" s="3" t="n">
        <v>0.134594</v>
      </c>
      <c r="L120" s="3" t="n">
        <v>1.22602349343291</v>
      </c>
      <c r="M120" s="3" t="n">
        <v>1.13073119648964</v>
      </c>
      <c r="N120" s="3" t="n">
        <v>1.0572821436687</v>
      </c>
      <c r="O120" s="3" t="n">
        <v>1.19550190333765</v>
      </c>
      <c r="P120" s="4" t="n">
        <v>1</v>
      </c>
      <c r="Q120" s="6" t="n">
        <v>3</v>
      </c>
      <c r="R120" s="6" t="n">
        <v>3</v>
      </c>
      <c r="S120" s="4" t="n">
        <v>13</v>
      </c>
      <c r="T120" s="4" t="n">
        <v>13</v>
      </c>
      <c r="U120" s="3" t="s">
        <v>74</v>
      </c>
      <c r="V120" s="5" t="n">
        <v>18.1</v>
      </c>
      <c r="W120" s="5" t="n">
        <v>17.1</v>
      </c>
      <c r="X120" s="6" t="s">
        <v>65</v>
      </c>
      <c r="Y120" s="8" t="n">
        <v>41937</v>
      </c>
      <c r="Z120" s="8" t="n">
        <v>41954</v>
      </c>
      <c r="AA120" s="2" t="s">
        <v>66</v>
      </c>
      <c r="AB120" s="3" t="s">
        <v>74</v>
      </c>
      <c r="AC120" s="4" t="n">
        <v>23</v>
      </c>
      <c r="AD120" s="4" t="n">
        <v>3</v>
      </c>
      <c r="AE120" s="4" t="s">
        <v>101</v>
      </c>
      <c r="AF120" s="4" t="n">
        <v>21</v>
      </c>
      <c r="AG120" s="4" t="s">
        <v>102</v>
      </c>
      <c r="AH120" s="4" t="n">
        <v>23</v>
      </c>
      <c r="AI120" s="4" t="s">
        <v>79</v>
      </c>
      <c r="AJ120" s="2" t="s">
        <v>70</v>
      </c>
      <c r="AK120" s="5" t="n">
        <v>18.1</v>
      </c>
      <c r="AL120" s="4" t="n">
        <v>1</v>
      </c>
      <c r="AM120" s="6" t="s">
        <v>65</v>
      </c>
      <c r="AN120" s="6"/>
      <c r="AO120" s="91" t="s">
        <v>71</v>
      </c>
      <c r="AP120" s="6"/>
      <c r="AQ120" s="6"/>
      <c r="AR120" s="6"/>
      <c r="AS120" s="6"/>
      <c r="AT120" s="6"/>
      <c r="AU120" s="2" t="n">
        <v>40</v>
      </c>
      <c r="AV120" s="85" t="n">
        <v>23</v>
      </c>
      <c r="AW120" s="85" t="n">
        <v>17</v>
      </c>
      <c r="AX120" s="86" t="s">
        <v>72</v>
      </c>
      <c r="AY120" s="87" t="n">
        <v>0</v>
      </c>
      <c r="AZ120" s="88" t="n">
        <v>0</v>
      </c>
      <c r="BA120" s="87" t="n">
        <v>0</v>
      </c>
      <c r="BB120" s="65"/>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c r="CI120" s="14"/>
      <c r="CJ120" s="14"/>
      <c r="CK120" s="14"/>
      <c r="CL120" s="15"/>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c r="IW120" s="4"/>
      <c r="IX120" s="4"/>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4"/>
      <c r="LC120" s="4"/>
      <c r="LD120" s="4"/>
      <c r="LE120" s="4"/>
      <c r="LF120" s="4"/>
      <c r="LG120" s="4"/>
      <c r="LH120" s="4"/>
      <c r="LI120" s="4"/>
      <c r="LJ120" s="4"/>
      <c r="LK120" s="4"/>
      <c r="LL120" s="4"/>
      <c r="LM120" s="4"/>
      <c r="LN120" s="4"/>
      <c r="LO120" s="4"/>
      <c r="LP120" s="4"/>
      <c r="LQ120" s="4"/>
      <c r="LR120" s="4"/>
      <c r="LS120" s="4"/>
      <c r="LT120" s="4"/>
      <c r="LU120" s="4"/>
      <c r="LV120" s="4"/>
      <c r="LW120" s="4"/>
      <c r="LX120" s="4"/>
      <c r="LY120" s="4"/>
      <c r="LZ120" s="4"/>
      <c r="MA120" s="4"/>
      <c r="MB120" s="4"/>
      <c r="MC120" s="4"/>
      <c r="MD120" s="4"/>
      <c r="ME120" s="4"/>
      <c r="MF120" s="4"/>
      <c r="MG120" s="4"/>
      <c r="MH120" s="4"/>
      <c r="MI120" s="4"/>
      <c r="MJ120" s="4"/>
      <c r="MK120" s="4"/>
      <c r="ML120" s="4"/>
      <c r="MM120" s="4"/>
      <c r="MN120" s="4"/>
      <c r="MO120" s="4"/>
      <c r="MP120" s="4"/>
      <c r="MQ120" s="4"/>
      <c r="MR120" s="4"/>
      <c r="MS120" s="4"/>
      <c r="MT120" s="4"/>
      <c r="MU120" s="4"/>
      <c r="MV120" s="4"/>
      <c r="MW120" s="4"/>
      <c r="MX120" s="4"/>
      <c r="MY120" s="4"/>
      <c r="MZ120" s="4"/>
      <c r="NA120" s="4"/>
      <c r="NB120" s="4"/>
      <c r="NC120" s="4"/>
      <c r="ND120" s="4"/>
      <c r="NE120" s="4"/>
      <c r="NF120" s="4"/>
      <c r="NG120" s="4"/>
      <c r="NH120" s="4"/>
      <c r="NI120" s="4"/>
      <c r="NJ120" s="4"/>
      <c r="NK120" s="4"/>
      <c r="NL120" s="4"/>
      <c r="NM120" s="4"/>
      <c r="NN120" s="4"/>
      <c r="NO120" s="4"/>
      <c r="NP120" s="4"/>
      <c r="NQ120" s="4"/>
      <c r="NR120" s="4"/>
      <c r="NS120" s="4"/>
      <c r="NT120" s="4"/>
      <c r="NU120" s="4"/>
      <c r="NV120" s="4"/>
      <c r="NW120" s="4"/>
      <c r="NX120" s="4"/>
      <c r="NY120" s="4"/>
      <c r="NZ120" s="4"/>
      <c r="OA120" s="4"/>
      <c r="OB120" s="4"/>
      <c r="OC120" s="4"/>
      <c r="OD120" s="4"/>
      <c r="OE120" s="4"/>
      <c r="OF120" s="4"/>
      <c r="OG120" s="4"/>
      <c r="OH120" s="4"/>
      <c r="OI120" s="4"/>
      <c r="OJ120" s="4"/>
      <c r="OK120" s="4"/>
      <c r="OL120" s="4"/>
      <c r="OM120" s="4"/>
      <c r="ON120" s="4"/>
      <c r="OO120" s="4"/>
      <c r="OP120" s="4"/>
      <c r="OQ120" s="4"/>
      <c r="OR120" s="4"/>
      <c r="OS120" s="4"/>
      <c r="OT120" s="4"/>
      <c r="OU120" s="4"/>
      <c r="OV120" s="4"/>
      <c r="OW120" s="4"/>
      <c r="OX120" s="4"/>
      <c r="OY120" s="4"/>
      <c r="OZ120" s="4"/>
      <c r="PA120" s="4"/>
      <c r="PB120" s="4"/>
      <c r="PC120" s="4"/>
      <c r="PD120" s="4"/>
      <c r="PE120" s="4"/>
      <c r="PF120" s="4"/>
      <c r="PG120" s="4"/>
      <c r="PH120" s="4"/>
      <c r="PI120" s="4"/>
      <c r="PJ120" s="4"/>
      <c r="PK120" s="4"/>
      <c r="PL120" s="4"/>
      <c r="PM120" s="4"/>
      <c r="PN120" s="4"/>
      <c r="PO120" s="4"/>
      <c r="PP120" s="4"/>
      <c r="PQ120" s="4"/>
      <c r="PR120" s="4"/>
      <c r="PS120" s="4"/>
      <c r="PT120" s="4"/>
      <c r="PU120" s="4"/>
      <c r="PV120" s="4"/>
      <c r="PW120" s="4"/>
      <c r="PX120" s="4"/>
      <c r="PY120" s="4"/>
      <c r="PZ120" s="4"/>
      <c r="QA120" s="4"/>
      <c r="QB120" s="4"/>
      <c r="QC120" s="4"/>
      <c r="QD120" s="4"/>
      <c r="QE120" s="4"/>
      <c r="QF120" s="4"/>
      <c r="QG120" s="4"/>
      <c r="QH120" s="4"/>
      <c r="QI120" s="4"/>
      <c r="QJ120" s="4"/>
      <c r="QK120" s="4"/>
      <c r="QL120" s="4"/>
      <c r="QM120" s="4"/>
      <c r="QN120" s="4"/>
      <c r="QO120" s="4"/>
      <c r="QP120" s="4"/>
      <c r="QQ120" s="4"/>
      <c r="QR120" s="4"/>
      <c r="QS120" s="4"/>
      <c r="QT120" s="4"/>
      <c r="QU120" s="4"/>
      <c r="QV120" s="4"/>
      <c r="QW120" s="4"/>
      <c r="QX120" s="4"/>
      <c r="QY120" s="4"/>
      <c r="QZ120" s="4"/>
      <c r="RA120" s="4"/>
      <c r="RB120" s="4"/>
      <c r="RC120" s="4"/>
      <c r="RD120" s="4"/>
      <c r="RE120" s="4"/>
      <c r="RF120" s="4"/>
      <c r="RG120" s="4"/>
      <c r="RH120" s="4"/>
      <c r="RI120" s="4"/>
      <c r="RJ120" s="4"/>
      <c r="RK120" s="4"/>
      <c r="RL120" s="4"/>
      <c r="RM120" s="4"/>
      <c r="RN120" s="4"/>
      <c r="RO120" s="4"/>
      <c r="RP120" s="4"/>
      <c r="RQ120" s="4"/>
      <c r="RR120" s="4"/>
      <c r="RS120" s="4"/>
      <c r="RT120" s="4"/>
      <c r="RU120" s="4"/>
      <c r="RV120" s="4"/>
      <c r="RW120" s="4"/>
      <c r="RX120" s="4"/>
      <c r="RY120" s="4"/>
      <c r="RZ120" s="4"/>
      <c r="SA120" s="4"/>
      <c r="SB120" s="4"/>
      <c r="SC120" s="4"/>
      <c r="SD120" s="4"/>
      <c r="SE120" s="4"/>
      <c r="SF120" s="4"/>
      <c r="SG120" s="4"/>
      <c r="SH120" s="4"/>
      <c r="SI120" s="4"/>
      <c r="SJ120" s="4"/>
      <c r="SK120" s="4"/>
      <c r="SL120" s="4"/>
      <c r="SM120" s="4"/>
      <c r="SN120" s="4"/>
      <c r="SO120" s="4"/>
      <c r="SP120" s="4"/>
      <c r="SQ120" s="4"/>
      <c r="SR120" s="4"/>
      <c r="SS120" s="4"/>
      <c r="ST120" s="4"/>
      <c r="SU120" s="4"/>
      <c r="SV120" s="4"/>
      <c r="SW120" s="4"/>
      <c r="SX120" s="4"/>
      <c r="SY120" s="4"/>
      <c r="SZ120" s="4"/>
      <c r="TA120" s="4"/>
      <c r="TB120" s="4"/>
      <c r="TC120" s="4"/>
      <c r="TD120" s="4"/>
      <c r="TE120" s="4"/>
      <c r="TF120" s="4"/>
      <c r="TG120" s="4"/>
      <c r="TH120" s="4"/>
      <c r="TI120" s="4"/>
      <c r="TJ120" s="4"/>
      <c r="TK120" s="4"/>
      <c r="TL120" s="4"/>
      <c r="TM120" s="4"/>
      <c r="TN120" s="4"/>
      <c r="TO120" s="4"/>
      <c r="TP120" s="4"/>
      <c r="TQ120" s="4"/>
      <c r="TR120" s="4"/>
      <c r="TS120" s="4"/>
      <c r="TT120" s="4"/>
      <c r="TU120" s="4"/>
      <c r="TV120" s="4"/>
      <c r="TW120" s="4"/>
      <c r="TX120" s="4"/>
      <c r="TY120" s="4"/>
      <c r="TZ120" s="4"/>
      <c r="UA120" s="4"/>
      <c r="UB120" s="4"/>
      <c r="UC120" s="4"/>
      <c r="UD120" s="4"/>
      <c r="UE120" s="4"/>
      <c r="UF120" s="4"/>
      <c r="UG120" s="4"/>
      <c r="UH120" s="4"/>
      <c r="UI120" s="4"/>
      <c r="UJ120" s="4"/>
      <c r="UK120" s="4"/>
      <c r="UL120" s="4"/>
      <c r="UM120" s="4"/>
      <c r="UN120" s="4"/>
      <c r="UO120" s="4"/>
      <c r="UP120" s="4"/>
      <c r="UQ120" s="4"/>
      <c r="UR120" s="4"/>
      <c r="US120" s="4"/>
      <c r="UT120" s="4"/>
      <c r="UU120" s="4"/>
      <c r="UV120" s="4"/>
      <c r="UW120" s="4"/>
      <c r="UX120" s="4"/>
      <c r="UY120" s="4"/>
      <c r="UZ120" s="4"/>
      <c r="VA120" s="4"/>
      <c r="VB120" s="4"/>
      <c r="VC120" s="4"/>
      <c r="VD120" s="4"/>
      <c r="VE120" s="4"/>
      <c r="VF120" s="4"/>
      <c r="VG120" s="4"/>
      <c r="VH120" s="4"/>
      <c r="VI120" s="4"/>
      <c r="VJ120" s="4"/>
      <c r="VK120" s="4"/>
      <c r="VL120" s="4"/>
      <c r="VM120" s="4"/>
      <c r="VN120" s="4"/>
      <c r="VO120" s="4"/>
      <c r="VP120" s="4"/>
      <c r="VQ120" s="4"/>
      <c r="VR120" s="4"/>
      <c r="VS120" s="4"/>
      <c r="VT120" s="4"/>
      <c r="VU120" s="4"/>
      <c r="VV120" s="4"/>
      <c r="VW120" s="4"/>
      <c r="VX120" s="4"/>
      <c r="VY120" s="4"/>
      <c r="VZ120" s="4"/>
      <c r="WA120" s="4"/>
      <c r="WB120" s="4"/>
      <c r="WC120" s="4"/>
      <c r="WD120" s="4"/>
      <c r="WE120" s="4"/>
      <c r="WF120" s="4"/>
      <c r="WG120" s="4"/>
      <c r="WH120" s="4"/>
      <c r="WI120" s="4"/>
      <c r="WJ120" s="4"/>
      <c r="WK120" s="4"/>
      <c r="WL120" s="4"/>
      <c r="WM120" s="4"/>
      <c r="WN120" s="4"/>
      <c r="WO120" s="4"/>
      <c r="WP120" s="4"/>
      <c r="WQ120" s="4"/>
      <c r="WR120" s="4"/>
      <c r="WS120" s="4"/>
      <c r="WT120" s="4"/>
      <c r="WU120" s="4"/>
      <c r="WV120" s="4"/>
      <c r="WW120" s="4"/>
      <c r="WX120" s="4"/>
      <c r="WY120" s="4"/>
      <c r="WZ120" s="4"/>
      <c r="XA120" s="4"/>
      <c r="XB120" s="4"/>
      <c r="XC120" s="4"/>
      <c r="XD120" s="4"/>
      <c r="XE120" s="4"/>
      <c r="XF120" s="4"/>
      <c r="XG120" s="4"/>
      <c r="XH120" s="4"/>
      <c r="XI120" s="4"/>
      <c r="XJ120" s="4"/>
      <c r="XK120" s="4"/>
      <c r="XL120" s="4"/>
      <c r="XM120" s="4"/>
      <c r="XN120" s="4"/>
      <c r="XO120" s="4"/>
      <c r="XP120" s="4"/>
      <c r="XQ120" s="4"/>
      <c r="XR120" s="4"/>
      <c r="XS120" s="4"/>
      <c r="XT120" s="4"/>
      <c r="XU120" s="4"/>
      <c r="XV120" s="4"/>
      <c r="XW120" s="4"/>
      <c r="XX120" s="4"/>
      <c r="XY120" s="4"/>
      <c r="XZ120" s="4"/>
      <c r="YA120" s="4"/>
      <c r="YB120" s="4"/>
      <c r="YC120" s="4"/>
      <c r="YD120" s="4"/>
      <c r="YE120" s="4"/>
      <c r="YF120" s="4"/>
      <c r="YG120" s="4"/>
      <c r="YH120" s="4"/>
      <c r="YI120" s="4"/>
      <c r="YJ120" s="4"/>
      <c r="YK120" s="4"/>
      <c r="YL120" s="4"/>
      <c r="YM120" s="4"/>
      <c r="YN120" s="4"/>
      <c r="YO120" s="4"/>
      <c r="YP120" s="4"/>
      <c r="YQ120" s="4"/>
      <c r="YR120" s="4"/>
      <c r="YS120" s="4"/>
      <c r="YT120" s="4"/>
      <c r="YU120" s="4"/>
      <c r="YV120" s="4"/>
      <c r="YW120" s="4"/>
      <c r="YX120" s="4"/>
      <c r="YY120" s="4"/>
      <c r="YZ120" s="4"/>
      <c r="ZA120" s="4"/>
      <c r="ZB120" s="4"/>
      <c r="ZC120" s="4"/>
      <c r="ZD120" s="4"/>
      <c r="ZE120" s="4"/>
      <c r="ZF120" s="4"/>
      <c r="ZG120" s="4"/>
      <c r="ZH120" s="4"/>
      <c r="ZI120" s="4"/>
      <c r="ZJ120" s="4"/>
      <c r="ZK120" s="4"/>
      <c r="ZL120" s="4"/>
      <c r="ZM120" s="4"/>
      <c r="ZN120" s="4"/>
      <c r="ZO120" s="4"/>
      <c r="ZP120" s="4"/>
      <c r="ZQ120" s="4"/>
      <c r="ZR120" s="4"/>
      <c r="ZS120" s="4"/>
      <c r="ZT120" s="4"/>
      <c r="ZU120" s="4"/>
      <c r="ZV120" s="4"/>
      <c r="ZW120" s="4"/>
      <c r="ZX120" s="4"/>
      <c r="ZY120" s="4"/>
      <c r="ZZ120" s="4"/>
      <c r="AAA120" s="4"/>
      <c r="AAB120" s="4"/>
      <c r="AAC120" s="4"/>
      <c r="AAD120" s="4"/>
      <c r="AAE120" s="4"/>
      <c r="AAF120" s="4"/>
      <c r="AAG120" s="4"/>
      <c r="AAH120" s="4"/>
      <c r="AAI120" s="4"/>
      <c r="AAJ120" s="4"/>
      <c r="AAK120" s="4"/>
      <c r="AAL120" s="4"/>
      <c r="AAM120" s="4"/>
      <c r="AAN120" s="4"/>
      <c r="AAO120" s="4"/>
      <c r="AAP120" s="4"/>
      <c r="AAQ120" s="4"/>
      <c r="AAR120" s="4"/>
      <c r="AAS120" s="4"/>
      <c r="AAT120" s="4"/>
      <c r="AAU120" s="4"/>
      <c r="AAV120" s="4"/>
      <c r="AAW120" s="4"/>
      <c r="AAX120" s="4"/>
      <c r="AAY120" s="4"/>
      <c r="AAZ120" s="4"/>
      <c r="ABA120" s="4"/>
      <c r="ABB120" s="4"/>
      <c r="ABC120" s="4"/>
      <c r="ABD120" s="4"/>
      <c r="ABE120" s="4"/>
      <c r="ABF120" s="4"/>
      <c r="ABG120" s="4"/>
      <c r="ABH120" s="4"/>
      <c r="ABI120" s="4"/>
      <c r="ABJ120" s="4"/>
      <c r="ABK120" s="4"/>
      <c r="ABL120" s="4"/>
      <c r="ABM120" s="4"/>
      <c r="ABN120" s="4"/>
      <c r="ABO120" s="4"/>
      <c r="ABP120" s="4"/>
      <c r="ABQ120" s="4"/>
      <c r="ABR120" s="4"/>
      <c r="ABS120" s="4"/>
      <c r="ABT120" s="4"/>
      <c r="ABU120" s="4"/>
      <c r="ABV120" s="4"/>
      <c r="ABW120" s="4"/>
      <c r="ABX120" s="4"/>
      <c r="ABY120" s="4"/>
      <c r="ABZ120" s="4"/>
      <c r="ACA120" s="4"/>
      <c r="ACB120" s="4"/>
      <c r="ACC120" s="4"/>
      <c r="ACD120" s="4"/>
      <c r="ACE120" s="4"/>
      <c r="ACF120" s="4"/>
      <c r="ACG120" s="4"/>
      <c r="ACH120" s="4"/>
      <c r="ACI120" s="4"/>
      <c r="ACJ120" s="4"/>
      <c r="ACK120" s="4"/>
      <c r="ACL120" s="4"/>
      <c r="ACM120" s="4"/>
      <c r="ACN120" s="4"/>
      <c r="ACO120" s="4"/>
      <c r="ACP120" s="4"/>
      <c r="ACQ120" s="4"/>
      <c r="ACR120" s="4"/>
      <c r="ACS120" s="4"/>
      <c r="ACT120" s="4"/>
      <c r="ACU120" s="4"/>
      <c r="ACV120" s="4"/>
      <c r="ACW120" s="4"/>
      <c r="ACX120" s="4"/>
      <c r="ACY120" s="4"/>
      <c r="ACZ120" s="4"/>
      <c r="ADA120" s="4"/>
      <c r="ADB120" s="4"/>
      <c r="ADC120" s="4"/>
      <c r="ADD120" s="4"/>
      <c r="ADE120" s="4"/>
      <c r="ADF120" s="4"/>
      <c r="ADG120" s="4"/>
      <c r="ADH120" s="4"/>
      <c r="ADI120" s="4"/>
      <c r="ADJ120" s="4"/>
      <c r="ADK120" s="4"/>
      <c r="ADL120" s="4"/>
      <c r="ADM120" s="4"/>
      <c r="ADN120" s="4"/>
      <c r="ADO120" s="4"/>
      <c r="ADP120" s="4"/>
      <c r="ADQ120" s="4"/>
      <c r="ADR120" s="4"/>
      <c r="ADS120" s="4"/>
      <c r="ADT120" s="4"/>
      <c r="ADU120" s="4"/>
      <c r="ADV120" s="4"/>
      <c r="ADW120" s="4"/>
      <c r="ADX120" s="4"/>
      <c r="ADY120" s="4"/>
      <c r="ADZ120" s="4"/>
      <c r="AEA120" s="4"/>
      <c r="AEB120" s="4"/>
      <c r="AEC120" s="4"/>
      <c r="AED120" s="4"/>
      <c r="AEE120" s="4"/>
      <c r="AEF120" s="4"/>
      <c r="AEG120" s="4"/>
      <c r="AEH120" s="4"/>
      <c r="AEI120" s="4"/>
      <c r="AEJ120" s="4"/>
      <c r="AEK120" s="4"/>
      <c r="AEL120" s="4"/>
      <c r="AEM120" s="4"/>
      <c r="AEN120" s="4"/>
      <c r="AEO120" s="4"/>
      <c r="AEP120" s="4"/>
      <c r="AEQ120" s="4"/>
      <c r="AER120" s="4"/>
      <c r="AES120" s="4"/>
      <c r="AET120" s="4"/>
      <c r="AEU120" s="4"/>
      <c r="AEV120" s="4"/>
      <c r="AEW120" s="4"/>
      <c r="AEX120" s="4"/>
      <c r="AEY120" s="4"/>
      <c r="AEZ120" s="4"/>
      <c r="AFA120" s="4"/>
      <c r="AFB120" s="4"/>
      <c r="AFC120" s="4"/>
      <c r="AFD120" s="4"/>
      <c r="AFE120" s="4"/>
      <c r="AFF120" s="4"/>
      <c r="AFG120" s="4"/>
      <c r="AFH120" s="4"/>
      <c r="AFI120" s="4"/>
      <c r="AFJ120" s="4"/>
      <c r="AFK120" s="4"/>
      <c r="AFL120" s="4"/>
      <c r="AFM120" s="4"/>
      <c r="AFN120" s="4"/>
      <c r="AFO120" s="4"/>
      <c r="AFP120" s="4"/>
      <c r="AFQ120" s="4"/>
      <c r="AFR120" s="4"/>
      <c r="AFS120" s="4"/>
      <c r="AFT120" s="4"/>
      <c r="AFU120" s="4"/>
      <c r="AFV120" s="4"/>
      <c r="AFW120" s="4"/>
      <c r="AFX120" s="4"/>
      <c r="AFY120" s="4"/>
      <c r="AFZ120" s="4"/>
      <c r="AGA120" s="4"/>
      <c r="AGB120" s="4"/>
      <c r="AGC120" s="4"/>
      <c r="AGD120" s="4"/>
      <c r="AGE120" s="4"/>
      <c r="AGF120" s="4"/>
      <c r="AGG120" s="4"/>
      <c r="AGH120" s="4"/>
      <c r="AGI120" s="4"/>
      <c r="AGJ120" s="4"/>
      <c r="AGK120" s="4"/>
      <c r="AGL120" s="4"/>
      <c r="AGM120" s="4"/>
      <c r="AGN120" s="4"/>
      <c r="AGO120" s="4"/>
      <c r="AGP120" s="4"/>
      <c r="AGQ120" s="4"/>
      <c r="AGR120" s="4"/>
      <c r="AGS120" s="4"/>
      <c r="AGT120" s="4"/>
      <c r="AGU120" s="4"/>
      <c r="AGV120" s="4"/>
      <c r="AGW120" s="4"/>
      <c r="AGX120" s="4"/>
      <c r="AGY120" s="4"/>
      <c r="AGZ120" s="4"/>
      <c r="AHA120" s="4"/>
      <c r="AHB120" s="4"/>
      <c r="AHC120" s="4"/>
      <c r="AHD120" s="4"/>
      <c r="AHE120" s="4"/>
      <c r="AHF120" s="4"/>
      <c r="AHG120" s="4"/>
      <c r="AHH120" s="4"/>
      <c r="AHI120" s="4"/>
      <c r="AHJ120" s="4"/>
      <c r="AHK120" s="4"/>
      <c r="AHL120" s="4"/>
      <c r="AHM120" s="4"/>
      <c r="AHN120" s="4"/>
      <c r="AHO120" s="4"/>
      <c r="AHP120" s="4"/>
      <c r="AHQ120" s="4"/>
      <c r="AHR120" s="4"/>
      <c r="AHS120" s="4"/>
      <c r="AHT120" s="4"/>
      <c r="AHU120" s="4"/>
      <c r="AHV120" s="4"/>
      <c r="AHW120" s="4"/>
      <c r="AHX120" s="4"/>
      <c r="AHY120" s="4"/>
      <c r="AHZ120" s="4"/>
      <c r="AIA120" s="4"/>
      <c r="AIB120" s="4"/>
      <c r="AIC120" s="4"/>
      <c r="AID120" s="4"/>
      <c r="AIE120" s="4"/>
      <c r="AIF120" s="4"/>
      <c r="AIG120" s="4"/>
      <c r="AIH120" s="4"/>
      <c r="AII120" s="4"/>
      <c r="AIJ120" s="4"/>
      <c r="AIK120" s="4"/>
      <c r="AIL120" s="4"/>
      <c r="AIM120" s="4"/>
      <c r="AIN120" s="4"/>
      <c r="AIO120" s="4"/>
      <c r="AIP120" s="4"/>
      <c r="AIQ120" s="4"/>
      <c r="AIR120" s="4"/>
      <c r="AIS120" s="4"/>
      <c r="AIT120" s="4"/>
      <c r="AIU120" s="4"/>
      <c r="AIV120" s="4"/>
      <c r="AIW120" s="4"/>
      <c r="AIX120" s="4"/>
      <c r="AIY120" s="4"/>
      <c r="AIZ120" s="4"/>
      <c r="AJA120" s="4"/>
      <c r="AJB120" s="4"/>
      <c r="AJC120" s="4"/>
      <c r="AJD120" s="4"/>
      <c r="AJE120" s="4"/>
      <c r="AJF120" s="4"/>
      <c r="AJG120" s="4"/>
      <c r="AJH120" s="4"/>
      <c r="AJI120" s="4"/>
      <c r="AJJ120" s="4"/>
      <c r="AJK120" s="4"/>
      <c r="AJL120" s="4"/>
      <c r="AJM120" s="4"/>
      <c r="AJN120" s="4"/>
      <c r="AJO120" s="4"/>
      <c r="AJP120" s="4"/>
      <c r="AJQ120" s="4"/>
      <c r="AJR120" s="4"/>
      <c r="AJS120" s="4"/>
      <c r="AJT120" s="4"/>
      <c r="AJU120" s="4"/>
      <c r="AJV120" s="4"/>
      <c r="AJW120" s="4"/>
      <c r="AJX120" s="4"/>
      <c r="AJY120" s="4"/>
      <c r="AJZ120" s="4"/>
      <c r="AKA120" s="4"/>
      <c r="AKB120" s="4"/>
      <c r="AKC120" s="4"/>
      <c r="AKD120" s="4"/>
      <c r="AKE120" s="4"/>
      <c r="AKF120" s="4"/>
      <c r="AKG120" s="4"/>
      <c r="AKH120" s="4"/>
      <c r="AKI120" s="4"/>
      <c r="AKJ120" s="4"/>
      <c r="AKK120" s="4"/>
      <c r="AKL120" s="4"/>
      <c r="AKM120" s="4"/>
      <c r="AKN120" s="4"/>
      <c r="AKO120" s="4"/>
      <c r="AKP120" s="4"/>
      <c r="AKQ120" s="4"/>
      <c r="AKR120" s="4"/>
      <c r="AKS120" s="4"/>
      <c r="AKT120" s="4"/>
      <c r="AKU120" s="4"/>
      <c r="AKV120" s="4"/>
      <c r="AKW120" s="4"/>
      <c r="AKX120" s="4"/>
      <c r="AKY120" s="4"/>
      <c r="AKZ120" s="4"/>
      <c r="ALA120" s="4"/>
      <c r="ALB120" s="4"/>
      <c r="ALC120" s="4"/>
      <c r="ALD120" s="4"/>
      <c r="ALE120" s="4"/>
      <c r="ALF120" s="4"/>
      <c r="ALG120" s="4"/>
      <c r="ALH120" s="4"/>
      <c r="ALI120" s="4"/>
      <c r="ALJ120" s="4"/>
      <c r="ALK120" s="4"/>
      <c r="ALL120" s="4"/>
      <c r="ALM120" s="4"/>
      <c r="ALN120" s="4"/>
      <c r="ALO120" s="4"/>
      <c r="ALP120" s="4"/>
      <c r="ALQ120" s="4"/>
      <c r="ALR120" s="4"/>
      <c r="ALS120" s="4"/>
      <c r="ALT120" s="4"/>
      <c r="ALU120" s="4"/>
      <c r="ALV120" s="4"/>
      <c r="ALW120" s="4"/>
      <c r="ALX120" s="4"/>
      <c r="ALY120" s="4"/>
      <c r="ALZ120" s="4"/>
      <c r="AMA120" s="4"/>
      <c r="AMB120" s="4"/>
      <c r="AMC120" s="4"/>
      <c r="AMD120" s="4"/>
      <c r="AME120" s="4"/>
      <c r="AMF120" s="4"/>
      <c r="AMG120" s="4"/>
      <c r="AMH120" s="4"/>
      <c r="AMI120" s="4"/>
      <c r="AMJ120" s="4"/>
      <c r="AMK120" s="4"/>
      <c r="AML120" s="4"/>
      <c r="AMM120" s="4"/>
      <c r="AMN120" s="4"/>
      <c r="AMO120" s="4"/>
      <c r="AMP120" s="4"/>
      <c r="AMQ120" s="4"/>
      <c r="AMR120" s="4"/>
      <c r="AMS120" s="4"/>
      <c r="AMT120" s="4"/>
      <c r="AMU120" s="4"/>
      <c r="AMV120" s="4"/>
      <c r="AMW120" s="4"/>
      <c r="AMX120" s="38"/>
      <c r="AMY120" s="38"/>
      <c r="AMZ120" s="38"/>
      <c r="ANA120" s="38"/>
      <c r="ANB120" s="38"/>
      <c r="ANC120" s="38"/>
      <c r="AND120" s="38"/>
      <c r="ANE120" s="38"/>
      <c r="ANF120" s="38"/>
      <c r="ANG120" s="38"/>
      <c r="ANK120" s="0"/>
      <c r="ANL120" s="0"/>
      <c r="ANM120" s="0"/>
      <c r="XFD120" s="0"/>
    </row>
    <row r="121" s="83" customFormat="true" ht="15" hidden="false" customHeight="true" outlineLevel="0" collapsed="false">
      <c r="A121" s="1" t="n">
        <v>66</v>
      </c>
      <c r="B121" s="1" t="n">
        <v>66</v>
      </c>
      <c r="C121" s="2" t="s">
        <v>63</v>
      </c>
      <c r="D121" s="3" t="n">
        <v>-0.002719</v>
      </c>
      <c r="E121" s="3" t="n">
        <v>0.0548847</v>
      </c>
      <c r="F121" s="3" t="n">
        <v>1.0535503013357</v>
      </c>
      <c r="G121" s="3" t="n">
        <v>0.156749</v>
      </c>
      <c r="H121" s="3" t="n">
        <v>-0.0991734</v>
      </c>
      <c r="I121" s="3" t="n">
        <v>1.05926534808808</v>
      </c>
      <c r="J121" s="3" t="n">
        <v>0.0252582</v>
      </c>
      <c r="K121" s="3" t="n">
        <v>0.0915485</v>
      </c>
      <c r="L121" s="3" t="n">
        <v>1.12390215840472</v>
      </c>
      <c r="M121" s="3" t="n">
        <v>1.19636548702141</v>
      </c>
      <c r="N121" s="3" t="n">
        <v>1.04839434655272</v>
      </c>
      <c r="O121" s="3" t="n">
        <v>1.25426281300404</v>
      </c>
      <c r="P121" s="4" t="n">
        <v>1</v>
      </c>
      <c r="Q121" s="6" t="n">
        <v>3</v>
      </c>
      <c r="R121" s="6" t="n">
        <v>3</v>
      </c>
      <c r="S121" s="4" t="n">
        <v>18</v>
      </c>
      <c r="T121" s="4" t="n">
        <v>18</v>
      </c>
      <c r="U121" s="3" t="s">
        <v>74</v>
      </c>
      <c r="V121" s="5" t="n">
        <v>29.9</v>
      </c>
      <c r="W121" s="5" t="n">
        <v>30</v>
      </c>
      <c r="X121" s="6" t="s">
        <v>87</v>
      </c>
      <c r="Y121" s="8" t="n">
        <v>41939</v>
      </c>
      <c r="Z121" s="8" t="n">
        <v>41953</v>
      </c>
      <c r="AA121" s="2" t="s">
        <v>66</v>
      </c>
      <c r="AB121" s="3" t="s">
        <v>74</v>
      </c>
      <c r="AC121" s="4" t="n">
        <v>23</v>
      </c>
      <c r="AD121" s="4" t="n">
        <v>3</v>
      </c>
      <c r="AE121" s="4" t="s">
        <v>103</v>
      </c>
      <c r="AF121" s="4" t="n">
        <v>13</v>
      </c>
      <c r="AG121" s="4" t="s">
        <v>82</v>
      </c>
      <c r="AH121" s="4" t="n">
        <v>18</v>
      </c>
      <c r="AI121" s="4" t="s">
        <v>79</v>
      </c>
      <c r="AJ121" s="2" t="s">
        <v>70</v>
      </c>
      <c r="AK121" s="5" t="n">
        <v>29.9</v>
      </c>
      <c r="AL121" s="4" t="n">
        <v>3</v>
      </c>
      <c r="AM121" s="6" t="s">
        <v>87</v>
      </c>
      <c r="AN121" s="6"/>
      <c r="AO121" s="6"/>
      <c r="AP121" s="6"/>
      <c r="AQ121" s="6"/>
      <c r="AR121" s="6"/>
      <c r="AS121" s="2" t="s">
        <v>71</v>
      </c>
      <c r="AT121" s="2"/>
      <c r="AU121" s="2" t="n">
        <v>39</v>
      </c>
      <c r="AV121" s="85" t="n">
        <v>25</v>
      </c>
      <c r="AW121" s="85" t="n">
        <v>14</v>
      </c>
      <c r="AX121" s="86" t="s">
        <v>72</v>
      </c>
      <c r="AY121" s="87" t="n">
        <v>0</v>
      </c>
      <c r="AZ121" s="88" t="n">
        <v>0</v>
      </c>
      <c r="BA121" s="87" t="n">
        <v>0</v>
      </c>
      <c r="BB121" s="65"/>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c r="CI121" s="14"/>
      <c r="CJ121" s="14"/>
      <c r="CK121" s="14"/>
      <c r="CL121" s="15"/>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c r="IW121" s="4"/>
      <c r="IX121" s="4"/>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4"/>
      <c r="LC121" s="4"/>
      <c r="LD121" s="4"/>
      <c r="LE121" s="4"/>
      <c r="LF121" s="4"/>
      <c r="LG121" s="4"/>
      <c r="LH121" s="4"/>
      <c r="LI121" s="4"/>
      <c r="LJ121" s="4"/>
      <c r="LK121" s="4"/>
      <c r="LL121" s="4"/>
      <c r="LM121" s="4"/>
      <c r="LN121" s="4"/>
      <c r="LO121" s="4"/>
      <c r="LP121" s="4"/>
      <c r="LQ121" s="4"/>
      <c r="LR121" s="4"/>
      <c r="LS121" s="4"/>
      <c r="LT121" s="4"/>
      <c r="LU121" s="4"/>
      <c r="LV121" s="4"/>
      <c r="LW121" s="4"/>
      <c r="LX121" s="4"/>
      <c r="LY121" s="4"/>
      <c r="LZ121" s="4"/>
      <c r="MA121" s="4"/>
      <c r="MB121" s="4"/>
      <c r="MC121" s="4"/>
      <c r="MD121" s="4"/>
      <c r="ME121" s="4"/>
      <c r="MF121" s="4"/>
      <c r="MG121" s="4"/>
      <c r="MH121" s="4"/>
      <c r="MI121" s="4"/>
      <c r="MJ121" s="4"/>
      <c r="MK121" s="4"/>
      <c r="ML121" s="4"/>
      <c r="MM121" s="4"/>
      <c r="MN121" s="4"/>
      <c r="MO121" s="4"/>
      <c r="MP121" s="4"/>
      <c r="MQ121" s="4"/>
      <c r="MR121" s="4"/>
      <c r="MS121" s="4"/>
      <c r="MT121" s="4"/>
      <c r="MU121" s="4"/>
      <c r="MV121" s="4"/>
      <c r="MW121" s="4"/>
      <c r="MX121" s="4"/>
      <c r="MY121" s="4"/>
      <c r="MZ121" s="4"/>
      <c r="NA121" s="4"/>
      <c r="NB121" s="4"/>
      <c r="NC121" s="4"/>
      <c r="ND121" s="4"/>
      <c r="NE121" s="4"/>
      <c r="NF121" s="4"/>
      <c r="NG121" s="4"/>
      <c r="NH121" s="4"/>
      <c r="NI121" s="4"/>
      <c r="NJ121" s="4"/>
      <c r="NK121" s="4"/>
      <c r="NL121" s="4"/>
      <c r="NM121" s="4"/>
      <c r="NN121" s="4"/>
      <c r="NO121" s="4"/>
      <c r="NP121" s="4"/>
      <c r="NQ121" s="4"/>
      <c r="NR121" s="4"/>
      <c r="NS121" s="4"/>
      <c r="NT121" s="4"/>
      <c r="NU121" s="4"/>
      <c r="NV121" s="4"/>
      <c r="NW121" s="4"/>
      <c r="NX121" s="4"/>
      <c r="NY121" s="4"/>
      <c r="NZ121" s="4"/>
      <c r="OA121" s="4"/>
      <c r="OB121" s="4"/>
      <c r="OC121" s="4"/>
      <c r="OD121" s="4"/>
      <c r="OE121" s="4"/>
      <c r="OF121" s="4"/>
      <c r="OG121" s="4"/>
      <c r="OH121" s="4"/>
      <c r="OI121" s="4"/>
      <c r="OJ121" s="4"/>
      <c r="OK121" s="4"/>
      <c r="OL121" s="4"/>
      <c r="OM121" s="4"/>
      <c r="ON121" s="4"/>
      <c r="OO121" s="4"/>
      <c r="OP121" s="4"/>
      <c r="OQ121" s="4"/>
      <c r="OR121" s="4"/>
      <c r="OS121" s="4"/>
      <c r="OT121" s="4"/>
      <c r="OU121" s="4"/>
      <c r="OV121" s="4"/>
      <c r="OW121" s="4"/>
      <c r="OX121" s="4"/>
      <c r="OY121" s="4"/>
      <c r="OZ121" s="4"/>
      <c r="PA121" s="4"/>
      <c r="PB121" s="4"/>
      <c r="PC121" s="4"/>
      <c r="PD121" s="4"/>
      <c r="PE121" s="4"/>
      <c r="PF121" s="4"/>
      <c r="PG121" s="4"/>
      <c r="PH121" s="4"/>
      <c r="PI121" s="4"/>
      <c r="PJ121" s="4"/>
      <c r="PK121" s="4"/>
      <c r="PL121" s="4"/>
      <c r="PM121" s="4"/>
      <c r="PN121" s="4"/>
      <c r="PO121" s="4"/>
      <c r="PP121" s="4"/>
      <c r="PQ121" s="4"/>
      <c r="PR121" s="4"/>
      <c r="PS121" s="4"/>
      <c r="PT121" s="4"/>
      <c r="PU121" s="4"/>
      <c r="PV121" s="4"/>
      <c r="PW121" s="4"/>
      <c r="PX121" s="4"/>
      <c r="PY121" s="4"/>
      <c r="PZ121" s="4"/>
      <c r="QA121" s="4"/>
      <c r="QB121" s="4"/>
      <c r="QC121" s="4"/>
      <c r="QD121" s="4"/>
      <c r="QE121" s="4"/>
      <c r="QF121" s="4"/>
      <c r="QG121" s="4"/>
      <c r="QH121" s="4"/>
      <c r="QI121" s="4"/>
      <c r="QJ121" s="4"/>
      <c r="QK121" s="4"/>
      <c r="QL121" s="4"/>
      <c r="QM121" s="4"/>
      <c r="QN121" s="4"/>
      <c r="QO121" s="4"/>
      <c r="QP121" s="4"/>
      <c r="QQ121" s="4"/>
      <c r="QR121" s="4"/>
      <c r="QS121" s="4"/>
      <c r="QT121" s="4"/>
      <c r="QU121" s="4"/>
      <c r="QV121" s="4"/>
      <c r="QW121" s="4"/>
      <c r="QX121" s="4"/>
      <c r="QY121" s="4"/>
      <c r="QZ121" s="4"/>
      <c r="RA121" s="4"/>
      <c r="RB121" s="4"/>
      <c r="RC121" s="4"/>
      <c r="RD121" s="4"/>
      <c r="RE121" s="4"/>
      <c r="RF121" s="4"/>
      <c r="RG121" s="4"/>
      <c r="RH121" s="4"/>
      <c r="RI121" s="4"/>
      <c r="RJ121" s="4"/>
      <c r="RK121" s="4"/>
      <c r="RL121" s="4"/>
      <c r="RM121" s="4"/>
      <c r="RN121" s="4"/>
      <c r="RO121" s="4"/>
      <c r="RP121" s="4"/>
      <c r="RQ121" s="4"/>
      <c r="RR121" s="4"/>
      <c r="RS121" s="4"/>
      <c r="RT121" s="4"/>
      <c r="RU121" s="4"/>
      <c r="RV121" s="4"/>
      <c r="RW121" s="4"/>
      <c r="RX121" s="4"/>
      <c r="RY121" s="4"/>
      <c r="RZ121" s="4"/>
      <c r="SA121" s="4"/>
      <c r="SB121" s="4"/>
      <c r="SC121" s="4"/>
      <c r="SD121" s="4"/>
      <c r="SE121" s="4"/>
      <c r="SF121" s="4"/>
      <c r="SG121" s="4"/>
      <c r="SH121" s="4"/>
      <c r="SI121" s="4"/>
      <c r="SJ121" s="4"/>
      <c r="SK121" s="4"/>
      <c r="SL121" s="4"/>
      <c r="SM121" s="4"/>
      <c r="SN121" s="4"/>
      <c r="SO121" s="4"/>
      <c r="SP121" s="4"/>
      <c r="SQ121" s="4"/>
      <c r="SR121" s="4"/>
      <c r="SS121" s="4"/>
      <c r="ST121" s="4"/>
      <c r="SU121" s="4"/>
      <c r="SV121" s="4"/>
      <c r="SW121" s="4"/>
      <c r="SX121" s="4"/>
      <c r="SY121" s="4"/>
      <c r="SZ121" s="4"/>
      <c r="TA121" s="4"/>
      <c r="TB121" s="4"/>
      <c r="TC121" s="4"/>
      <c r="TD121" s="4"/>
      <c r="TE121" s="4"/>
      <c r="TF121" s="4"/>
      <c r="TG121" s="4"/>
      <c r="TH121" s="4"/>
      <c r="TI121" s="4"/>
      <c r="TJ121" s="4"/>
      <c r="TK121" s="4"/>
      <c r="TL121" s="4"/>
      <c r="TM121" s="4"/>
      <c r="TN121" s="4"/>
      <c r="TO121" s="4"/>
      <c r="TP121" s="4"/>
      <c r="TQ121" s="4"/>
      <c r="TR121" s="4"/>
      <c r="TS121" s="4"/>
      <c r="TT121" s="4"/>
      <c r="TU121" s="4"/>
      <c r="TV121" s="4"/>
      <c r="TW121" s="4"/>
      <c r="TX121" s="4"/>
      <c r="TY121" s="4"/>
      <c r="TZ121" s="4"/>
      <c r="UA121" s="4"/>
      <c r="UB121" s="4"/>
      <c r="UC121" s="4"/>
      <c r="UD121" s="4"/>
      <c r="UE121" s="4"/>
      <c r="UF121" s="4"/>
      <c r="UG121" s="4"/>
      <c r="UH121" s="4"/>
      <c r="UI121" s="4"/>
      <c r="UJ121" s="4"/>
      <c r="UK121" s="4"/>
      <c r="UL121" s="4"/>
      <c r="UM121" s="4"/>
      <c r="UN121" s="4"/>
      <c r="UO121" s="4"/>
      <c r="UP121" s="4"/>
      <c r="UQ121" s="4"/>
      <c r="UR121" s="4"/>
      <c r="US121" s="4"/>
      <c r="UT121" s="4"/>
      <c r="UU121" s="4"/>
      <c r="UV121" s="4"/>
      <c r="UW121" s="4"/>
      <c r="UX121" s="4"/>
      <c r="UY121" s="4"/>
      <c r="UZ121" s="4"/>
      <c r="VA121" s="4"/>
      <c r="VB121" s="4"/>
      <c r="VC121" s="4"/>
      <c r="VD121" s="4"/>
      <c r="VE121" s="4"/>
      <c r="VF121" s="4"/>
      <c r="VG121" s="4"/>
      <c r="VH121" s="4"/>
      <c r="VI121" s="4"/>
      <c r="VJ121" s="4"/>
      <c r="VK121" s="4"/>
      <c r="VL121" s="4"/>
      <c r="VM121" s="4"/>
      <c r="VN121" s="4"/>
      <c r="VO121" s="4"/>
      <c r="VP121" s="4"/>
      <c r="VQ121" s="4"/>
      <c r="VR121" s="4"/>
      <c r="VS121" s="4"/>
      <c r="VT121" s="4"/>
      <c r="VU121" s="4"/>
      <c r="VV121" s="4"/>
      <c r="VW121" s="4"/>
      <c r="VX121" s="4"/>
      <c r="VY121" s="4"/>
      <c r="VZ121" s="4"/>
      <c r="WA121" s="4"/>
      <c r="WB121" s="4"/>
      <c r="WC121" s="4"/>
      <c r="WD121" s="4"/>
      <c r="WE121" s="4"/>
      <c r="WF121" s="4"/>
      <c r="WG121" s="4"/>
      <c r="WH121" s="4"/>
      <c r="WI121" s="4"/>
      <c r="WJ121" s="4"/>
      <c r="WK121" s="4"/>
      <c r="WL121" s="4"/>
      <c r="WM121" s="4"/>
      <c r="WN121" s="4"/>
      <c r="WO121" s="4"/>
      <c r="WP121" s="4"/>
      <c r="WQ121" s="4"/>
      <c r="WR121" s="4"/>
      <c r="WS121" s="4"/>
      <c r="WT121" s="4"/>
      <c r="WU121" s="4"/>
      <c r="WV121" s="4"/>
      <c r="WW121" s="4"/>
      <c r="WX121" s="4"/>
      <c r="WY121" s="4"/>
      <c r="WZ121" s="4"/>
      <c r="XA121" s="4"/>
      <c r="XB121" s="4"/>
      <c r="XC121" s="4"/>
      <c r="XD121" s="4"/>
      <c r="XE121" s="4"/>
      <c r="XF121" s="4"/>
      <c r="XG121" s="4"/>
      <c r="XH121" s="4"/>
      <c r="XI121" s="4"/>
      <c r="XJ121" s="4"/>
      <c r="XK121" s="4"/>
      <c r="XL121" s="4"/>
      <c r="XM121" s="4"/>
      <c r="XN121" s="4"/>
      <c r="XO121" s="4"/>
      <c r="XP121" s="4"/>
      <c r="XQ121" s="4"/>
      <c r="XR121" s="4"/>
      <c r="XS121" s="4"/>
      <c r="XT121" s="4"/>
      <c r="XU121" s="4"/>
      <c r="XV121" s="4"/>
      <c r="XW121" s="4"/>
      <c r="XX121" s="4"/>
      <c r="XY121" s="4"/>
      <c r="XZ121" s="4"/>
      <c r="YA121" s="4"/>
      <c r="YB121" s="4"/>
      <c r="YC121" s="4"/>
      <c r="YD121" s="4"/>
      <c r="YE121" s="4"/>
      <c r="YF121" s="4"/>
      <c r="YG121" s="4"/>
      <c r="YH121" s="4"/>
      <c r="YI121" s="4"/>
      <c r="YJ121" s="4"/>
      <c r="YK121" s="4"/>
      <c r="YL121" s="4"/>
      <c r="YM121" s="4"/>
      <c r="YN121" s="4"/>
      <c r="YO121" s="4"/>
      <c r="YP121" s="4"/>
      <c r="YQ121" s="4"/>
      <c r="YR121" s="4"/>
      <c r="YS121" s="4"/>
      <c r="YT121" s="4"/>
      <c r="YU121" s="4"/>
      <c r="YV121" s="4"/>
      <c r="YW121" s="4"/>
      <c r="YX121" s="4"/>
      <c r="YY121" s="4"/>
      <c r="YZ121" s="4"/>
      <c r="ZA121" s="4"/>
      <c r="ZB121" s="4"/>
      <c r="ZC121" s="4"/>
      <c r="ZD121" s="4"/>
      <c r="ZE121" s="4"/>
      <c r="ZF121" s="4"/>
      <c r="ZG121" s="4"/>
      <c r="ZH121" s="4"/>
      <c r="ZI121" s="4"/>
      <c r="ZJ121" s="4"/>
      <c r="ZK121" s="4"/>
      <c r="ZL121" s="4"/>
      <c r="ZM121" s="4"/>
      <c r="ZN121" s="4"/>
      <c r="ZO121" s="4"/>
      <c r="ZP121" s="4"/>
      <c r="ZQ121" s="4"/>
      <c r="ZR121" s="4"/>
      <c r="ZS121" s="4"/>
      <c r="ZT121" s="4"/>
      <c r="ZU121" s="4"/>
      <c r="ZV121" s="4"/>
      <c r="ZW121" s="4"/>
      <c r="ZX121" s="4"/>
      <c r="ZY121" s="4"/>
      <c r="ZZ121" s="4"/>
      <c r="AAA121" s="4"/>
      <c r="AAB121" s="4"/>
      <c r="AAC121" s="4"/>
      <c r="AAD121" s="4"/>
      <c r="AAE121" s="4"/>
      <c r="AAF121" s="4"/>
      <c r="AAG121" s="4"/>
      <c r="AAH121" s="4"/>
      <c r="AAI121" s="4"/>
      <c r="AAJ121" s="4"/>
      <c r="AAK121" s="4"/>
      <c r="AAL121" s="4"/>
      <c r="AAM121" s="4"/>
      <c r="AAN121" s="4"/>
      <c r="AAO121" s="4"/>
      <c r="AAP121" s="4"/>
      <c r="AAQ121" s="4"/>
      <c r="AAR121" s="4"/>
      <c r="AAS121" s="4"/>
      <c r="AAT121" s="4"/>
      <c r="AAU121" s="4"/>
      <c r="AAV121" s="4"/>
      <c r="AAW121" s="4"/>
      <c r="AAX121" s="4"/>
      <c r="AAY121" s="4"/>
      <c r="AAZ121" s="4"/>
      <c r="ABA121" s="4"/>
      <c r="ABB121" s="4"/>
      <c r="ABC121" s="4"/>
      <c r="ABD121" s="4"/>
      <c r="ABE121" s="4"/>
      <c r="ABF121" s="4"/>
      <c r="ABG121" s="4"/>
      <c r="ABH121" s="4"/>
      <c r="ABI121" s="4"/>
      <c r="ABJ121" s="4"/>
      <c r="ABK121" s="4"/>
      <c r="ABL121" s="4"/>
      <c r="ABM121" s="4"/>
      <c r="ABN121" s="4"/>
      <c r="ABO121" s="4"/>
      <c r="ABP121" s="4"/>
      <c r="ABQ121" s="4"/>
      <c r="ABR121" s="4"/>
      <c r="ABS121" s="4"/>
      <c r="ABT121" s="4"/>
      <c r="ABU121" s="4"/>
      <c r="ABV121" s="4"/>
      <c r="ABW121" s="4"/>
      <c r="ABX121" s="4"/>
      <c r="ABY121" s="4"/>
      <c r="ABZ121" s="4"/>
      <c r="ACA121" s="4"/>
      <c r="ACB121" s="4"/>
      <c r="ACC121" s="4"/>
      <c r="ACD121" s="4"/>
      <c r="ACE121" s="4"/>
      <c r="ACF121" s="4"/>
      <c r="ACG121" s="4"/>
      <c r="ACH121" s="4"/>
      <c r="ACI121" s="4"/>
      <c r="ACJ121" s="4"/>
      <c r="ACK121" s="4"/>
      <c r="ACL121" s="4"/>
      <c r="ACM121" s="4"/>
      <c r="ACN121" s="4"/>
      <c r="ACO121" s="4"/>
      <c r="ACP121" s="4"/>
      <c r="ACQ121" s="4"/>
      <c r="ACR121" s="4"/>
      <c r="ACS121" s="4"/>
      <c r="ACT121" s="4"/>
      <c r="ACU121" s="4"/>
      <c r="ACV121" s="4"/>
      <c r="ACW121" s="4"/>
      <c r="ACX121" s="4"/>
      <c r="ACY121" s="4"/>
      <c r="ACZ121" s="4"/>
      <c r="ADA121" s="4"/>
      <c r="ADB121" s="4"/>
      <c r="ADC121" s="4"/>
      <c r="ADD121" s="4"/>
      <c r="ADE121" s="4"/>
      <c r="ADF121" s="4"/>
      <c r="ADG121" s="4"/>
      <c r="ADH121" s="4"/>
      <c r="ADI121" s="4"/>
      <c r="ADJ121" s="4"/>
      <c r="ADK121" s="4"/>
      <c r="ADL121" s="4"/>
      <c r="ADM121" s="4"/>
      <c r="ADN121" s="4"/>
      <c r="ADO121" s="4"/>
      <c r="ADP121" s="4"/>
      <c r="ADQ121" s="4"/>
      <c r="ADR121" s="4"/>
      <c r="ADS121" s="4"/>
      <c r="ADT121" s="4"/>
      <c r="ADU121" s="4"/>
      <c r="ADV121" s="4"/>
      <c r="ADW121" s="4"/>
      <c r="ADX121" s="4"/>
      <c r="ADY121" s="4"/>
      <c r="ADZ121" s="4"/>
      <c r="AEA121" s="4"/>
      <c r="AEB121" s="4"/>
      <c r="AEC121" s="4"/>
      <c r="AED121" s="4"/>
      <c r="AEE121" s="4"/>
      <c r="AEF121" s="4"/>
      <c r="AEG121" s="4"/>
      <c r="AEH121" s="4"/>
      <c r="AEI121" s="4"/>
      <c r="AEJ121" s="4"/>
      <c r="AEK121" s="4"/>
      <c r="AEL121" s="4"/>
      <c r="AEM121" s="4"/>
      <c r="AEN121" s="4"/>
      <c r="AEO121" s="4"/>
      <c r="AEP121" s="4"/>
      <c r="AEQ121" s="4"/>
      <c r="AER121" s="4"/>
      <c r="AES121" s="4"/>
      <c r="AET121" s="4"/>
      <c r="AEU121" s="4"/>
      <c r="AEV121" s="4"/>
      <c r="AEW121" s="4"/>
      <c r="AEX121" s="4"/>
      <c r="AEY121" s="4"/>
      <c r="AEZ121" s="4"/>
      <c r="AFA121" s="4"/>
      <c r="AFB121" s="4"/>
      <c r="AFC121" s="4"/>
      <c r="AFD121" s="4"/>
      <c r="AFE121" s="4"/>
      <c r="AFF121" s="4"/>
      <c r="AFG121" s="4"/>
      <c r="AFH121" s="4"/>
      <c r="AFI121" s="4"/>
      <c r="AFJ121" s="4"/>
      <c r="AFK121" s="4"/>
      <c r="AFL121" s="4"/>
      <c r="AFM121" s="4"/>
      <c r="AFN121" s="4"/>
      <c r="AFO121" s="4"/>
      <c r="AFP121" s="4"/>
      <c r="AFQ121" s="4"/>
      <c r="AFR121" s="4"/>
      <c r="AFS121" s="4"/>
      <c r="AFT121" s="4"/>
      <c r="AFU121" s="4"/>
      <c r="AFV121" s="4"/>
      <c r="AFW121" s="4"/>
      <c r="AFX121" s="4"/>
      <c r="AFY121" s="4"/>
      <c r="AFZ121" s="4"/>
      <c r="AGA121" s="4"/>
      <c r="AGB121" s="4"/>
      <c r="AGC121" s="4"/>
      <c r="AGD121" s="4"/>
      <c r="AGE121" s="4"/>
      <c r="AGF121" s="4"/>
      <c r="AGG121" s="4"/>
      <c r="AGH121" s="4"/>
      <c r="AGI121" s="4"/>
      <c r="AGJ121" s="4"/>
      <c r="AGK121" s="4"/>
      <c r="AGL121" s="4"/>
      <c r="AGM121" s="4"/>
      <c r="AGN121" s="4"/>
      <c r="AGO121" s="4"/>
      <c r="AGP121" s="4"/>
      <c r="AGQ121" s="4"/>
      <c r="AGR121" s="4"/>
      <c r="AGS121" s="4"/>
      <c r="AGT121" s="4"/>
      <c r="AGU121" s="4"/>
      <c r="AGV121" s="4"/>
      <c r="AGW121" s="4"/>
      <c r="AGX121" s="4"/>
      <c r="AGY121" s="4"/>
      <c r="AGZ121" s="4"/>
      <c r="AHA121" s="4"/>
      <c r="AHB121" s="4"/>
      <c r="AHC121" s="4"/>
      <c r="AHD121" s="4"/>
      <c r="AHE121" s="4"/>
      <c r="AHF121" s="4"/>
      <c r="AHG121" s="4"/>
      <c r="AHH121" s="4"/>
      <c r="AHI121" s="4"/>
      <c r="AHJ121" s="4"/>
      <c r="AHK121" s="4"/>
      <c r="AHL121" s="4"/>
      <c r="AHM121" s="4"/>
      <c r="AHN121" s="4"/>
      <c r="AHO121" s="4"/>
      <c r="AHP121" s="4"/>
      <c r="AHQ121" s="4"/>
      <c r="AHR121" s="4"/>
      <c r="AHS121" s="4"/>
      <c r="AHT121" s="4"/>
      <c r="AHU121" s="4"/>
      <c r="AHV121" s="4"/>
      <c r="AHW121" s="4"/>
      <c r="AHX121" s="4"/>
      <c r="AHY121" s="4"/>
      <c r="AHZ121" s="4"/>
      <c r="AIA121" s="4"/>
      <c r="AIB121" s="4"/>
      <c r="AIC121" s="4"/>
      <c r="AID121" s="4"/>
      <c r="AIE121" s="4"/>
      <c r="AIF121" s="4"/>
      <c r="AIG121" s="4"/>
      <c r="AIH121" s="4"/>
      <c r="AII121" s="4"/>
      <c r="AIJ121" s="4"/>
      <c r="AIK121" s="4"/>
      <c r="AIL121" s="4"/>
      <c r="AIM121" s="4"/>
      <c r="AIN121" s="4"/>
      <c r="AIO121" s="4"/>
      <c r="AIP121" s="4"/>
      <c r="AIQ121" s="4"/>
      <c r="AIR121" s="4"/>
      <c r="AIS121" s="4"/>
      <c r="AIT121" s="4"/>
      <c r="AIU121" s="4"/>
      <c r="AIV121" s="4"/>
      <c r="AIW121" s="4"/>
      <c r="AIX121" s="4"/>
      <c r="AIY121" s="4"/>
      <c r="AIZ121" s="4"/>
      <c r="AJA121" s="4"/>
      <c r="AJB121" s="4"/>
      <c r="AJC121" s="4"/>
      <c r="AJD121" s="4"/>
      <c r="AJE121" s="4"/>
      <c r="AJF121" s="4"/>
      <c r="AJG121" s="4"/>
      <c r="AJH121" s="4"/>
      <c r="AJI121" s="4"/>
      <c r="AJJ121" s="4"/>
      <c r="AJK121" s="4"/>
      <c r="AJL121" s="4"/>
      <c r="AJM121" s="4"/>
      <c r="AJN121" s="4"/>
      <c r="AJO121" s="4"/>
      <c r="AJP121" s="4"/>
      <c r="AJQ121" s="4"/>
      <c r="AJR121" s="4"/>
      <c r="AJS121" s="4"/>
      <c r="AJT121" s="4"/>
      <c r="AJU121" s="4"/>
      <c r="AJV121" s="4"/>
      <c r="AJW121" s="4"/>
      <c r="AJX121" s="4"/>
      <c r="AJY121" s="4"/>
      <c r="AJZ121" s="4"/>
      <c r="AKA121" s="4"/>
      <c r="AKB121" s="4"/>
      <c r="AKC121" s="4"/>
      <c r="AKD121" s="4"/>
      <c r="AKE121" s="4"/>
      <c r="AKF121" s="4"/>
      <c r="AKG121" s="4"/>
      <c r="AKH121" s="4"/>
      <c r="AKI121" s="4"/>
      <c r="AKJ121" s="4"/>
      <c r="AKK121" s="4"/>
      <c r="AKL121" s="4"/>
      <c r="AKM121" s="4"/>
      <c r="AKN121" s="4"/>
      <c r="AKO121" s="4"/>
      <c r="AKP121" s="4"/>
      <c r="AKQ121" s="4"/>
      <c r="AKR121" s="4"/>
      <c r="AKS121" s="4"/>
      <c r="AKT121" s="4"/>
      <c r="AKU121" s="4"/>
      <c r="AKV121" s="4"/>
      <c r="AKW121" s="4"/>
      <c r="AKX121" s="4"/>
      <c r="AKY121" s="4"/>
      <c r="AKZ121" s="4"/>
      <c r="ALA121" s="4"/>
      <c r="ALB121" s="4"/>
      <c r="ALC121" s="4"/>
      <c r="ALD121" s="4"/>
      <c r="ALE121" s="4"/>
      <c r="ALF121" s="4"/>
      <c r="ALG121" s="4"/>
      <c r="ALH121" s="4"/>
      <c r="ALI121" s="4"/>
      <c r="ALJ121" s="4"/>
      <c r="ALK121" s="4"/>
      <c r="ALL121" s="4"/>
      <c r="ALM121" s="4"/>
      <c r="ALN121" s="4"/>
      <c r="ALO121" s="4"/>
      <c r="ALP121" s="4"/>
      <c r="ALQ121" s="4"/>
      <c r="ALR121" s="4"/>
      <c r="ALS121" s="4"/>
      <c r="ALT121" s="4"/>
      <c r="ALU121" s="4"/>
      <c r="ALV121" s="4"/>
      <c r="ALW121" s="4"/>
      <c r="ALX121" s="4"/>
      <c r="ALY121" s="4"/>
      <c r="ALZ121" s="4"/>
      <c r="AMA121" s="4"/>
      <c r="AMB121" s="4"/>
      <c r="AMC121" s="4"/>
      <c r="AMD121" s="4"/>
      <c r="AME121" s="4"/>
      <c r="AMF121" s="4"/>
      <c r="AMG121" s="4"/>
      <c r="AMH121" s="4"/>
      <c r="AMI121" s="4"/>
      <c r="AMJ121" s="4"/>
      <c r="AMK121" s="4"/>
      <c r="AML121" s="4"/>
      <c r="AMM121" s="4"/>
      <c r="AMN121" s="4"/>
      <c r="AMO121" s="4"/>
      <c r="AMP121" s="4"/>
      <c r="AMQ121" s="4"/>
      <c r="AMR121" s="4"/>
      <c r="AMS121" s="4"/>
      <c r="AMT121" s="4"/>
      <c r="AMU121" s="4"/>
      <c r="AMV121" s="4"/>
      <c r="AMW121" s="4"/>
      <c r="AMX121" s="38"/>
      <c r="AMY121" s="38"/>
      <c r="AMZ121" s="38"/>
      <c r="ANA121" s="38"/>
      <c r="ANB121" s="38"/>
      <c r="ANC121" s="38"/>
      <c r="AND121" s="38"/>
      <c r="ANE121" s="38"/>
      <c r="ANF121" s="38"/>
      <c r="ANG121" s="38"/>
      <c r="ANK121" s="0"/>
      <c r="ANL121" s="0"/>
      <c r="ANM121" s="0"/>
      <c r="XFD121" s="0"/>
    </row>
    <row r="122" s="83" customFormat="true" ht="15" hidden="false" customHeight="true" outlineLevel="0" collapsed="false">
      <c r="A122" s="1" t="n">
        <v>67</v>
      </c>
      <c r="B122" s="1" t="n">
        <v>67</v>
      </c>
      <c r="C122" s="2" t="s">
        <v>63</v>
      </c>
      <c r="D122" s="3" t="n">
        <v>-0.0146402</v>
      </c>
      <c r="E122" s="3" t="n">
        <v>0.000273835</v>
      </c>
      <c r="F122" s="3" t="n">
        <v>0.985736338806617</v>
      </c>
      <c r="G122" s="3" t="n">
        <v>0.162861</v>
      </c>
      <c r="H122" s="3" t="n">
        <v>0.0262657</v>
      </c>
      <c r="I122" s="3" t="n">
        <v>1.20819402096827</v>
      </c>
      <c r="J122" s="3" t="n">
        <v>0.0205851</v>
      </c>
      <c r="K122" s="3" t="n">
        <v>0.00736325</v>
      </c>
      <c r="L122" s="3" t="n">
        <v>1.02834256915604</v>
      </c>
      <c r="M122" s="3" t="n">
        <v>1.18389032350931</v>
      </c>
      <c r="N122" s="3" t="n">
        <v>1.03448403447422</v>
      </c>
      <c r="O122" s="3" t="n">
        <v>1.2247156382389</v>
      </c>
      <c r="P122" s="4" t="n">
        <v>1</v>
      </c>
      <c r="Q122" s="6" t="n">
        <v>3</v>
      </c>
      <c r="R122" s="6" t="n">
        <v>3</v>
      </c>
      <c r="S122" s="4" t="n">
        <v>18</v>
      </c>
      <c r="T122" s="4" t="n">
        <v>18</v>
      </c>
      <c r="U122" s="3" t="s">
        <v>74</v>
      </c>
      <c r="V122" s="5" t="n">
        <v>40.6</v>
      </c>
      <c r="W122" s="5" t="n">
        <v>53.6</v>
      </c>
      <c r="X122" s="2" t="s">
        <v>83</v>
      </c>
      <c r="Y122" s="8" t="n">
        <v>41955</v>
      </c>
      <c r="Z122" s="8" t="n">
        <v>41966</v>
      </c>
      <c r="AA122" s="2" t="s">
        <v>66</v>
      </c>
      <c r="AB122" s="3" t="s">
        <v>74</v>
      </c>
      <c r="AC122" s="4" t="n">
        <v>23</v>
      </c>
      <c r="AD122" s="4" t="n">
        <v>3</v>
      </c>
      <c r="AE122" s="4" t="s">
        <v>103</v>
      </c>
      <c r="AF122" s="4" t="n">
        <v>13</v>
      </c>
      <c r="AG122" s="4" t="s">
        <v>82</v>
      </c>
      <c r="AH122" s="4" t="n">
        <v>18</v>
      </c>
      <c r="AI122" s="4" t="s">
        <v>79</v>
      </c>
      <c r="AJ122" s="2" t="s">
        <v>70</v>
      </c>
      <c r="AK122" s="5" t="n">
        <v>40.6</v>
      </c>
      <c r="AL122" s="4" t="n">
        <v>5</v>
      </c>
      <c r="AM122" s="2" t="s">
        <v>83</v>
      </c>
      <c r="AN122" s="2"/>
      <c r="AO122" s="2"/>
      <c r="AP122" s="2"/>
      <c r="AQ122" s="2"/>
      <c r="AR122" s="2"/>
      <c r="AS122" s="2"/>
      <c r="AT122" s="2" t="s">
        <v>71</v>
      </c>
      <c r="AU122" s="2" t="n">
        <v>52</v>
      </c>
      <c r="AV122" s="85" t="n">
        <v>41</v>
      </c>
      <c r="AW122" s="85" t="n">
        <v>11</v>
      </c>
      <c r="AX122" s="86" t="s">
        <v>72</v>
      </c>
      <c r="AY122" s="87" t="n">
        <v>0</v>
      </c>
      <c r="AZ122" s="88" t="n">
        <v>0</v>
      </c>
      <c r="BA122" s="87" t="n">
        <v>0</v>
      </c>
      <c r="BB122" s="53"/>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c r="CI122" s="14"/>
      <c r="CJ122" s="14"/>
      <c r="CK122" s="14"/>
      <c r="CL122" s="15"/>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c r="IW122" s="4"/>
      <c r="IX122" s="4"/>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4"/>
      <c r="LC122" s="4"/>
      <c r="LD122" s="4"/>
      <c r="LE122" s="4"/>
      <c r="LF122" s="4"/>
      <c r="LG122" s="4"/>
      <c r="LH122" s="4"/>
      <c r="LI122" s="4"/>
      <c r="LJ122" s="4"/>
      <c r="LK122" s="4"/>
      <c r="LL122" s="4"/>
      <c r="LM122" s="4"/>
      <c r="LN122" s="4"/>
      <c r="LO122" s="4"/>
      <c r="LP122" s="4"/>
      <c r="LQ122" s="4"/>
      <c r="LR122" s="4"/>
      <c r="LS122" s="4"/>
      <c r="LT122" s="4"/>
      <c r="LU122" s="4"/>
      <c r="LV122" s="4"/>
      <c r="LW122" s="4"/>
      <c r="LX122" s="4"/>
      <c r="LY122" s="4"/>
      <c r="LZ122" s="4"/>
      <c r="MA122" s="4"/>
      <c r="MB122" s="4"/>
      <c r="MC122" s="4"/>
      <c r="MD122" s="4"/>
      <c r="ME122" s="4"/>
      <c r="MF122" s="4"/>
      <c r="MG122" s="4"/>
      <c r="MH122" s="4"/>
      <c r="MI122" s="4"/>
      <c r="MJ122" s="4"/>
      <c r="MK122" s="4"/>
      <c r="ML122" s="4"/>
      <c r="MM122" s="4"/>
      <c r="MN122" s="4"/>
      <c r="MO122" s="4"/>
      <c r="MP122" s="4"/>
      <c r="MQ122" s="4"/>
      <c r="MR122" s="4"/>
      <c r="MS122" s="4"/>
      <c r="MT122" s="4"/>
      <c r="MU122" s="4"/>
      <c r="MV122" s="4"/>
      <c r="MW122" s="4"/>
      <c r="MX122" s="4"/>
      <c r="MY122" s="4"/>
      <c r="MZ122" s="4"/>
      <c r="NA122" s="4"/>
      <c r="NB122" s="4"/>
      <c r="NC122" s="4"/>
      <c r="ND122" s="4"/>
      <c r="NE122" s="4"/>
      <c r="NF122" s="4"/>
      <c r="NG122" s="4"/>
      <c r="NH122" s="4"/>
      <c r="NI122" s="4"/>
      <c r="NJ122" s="4"/>
      <c r="NK122" s="4"/>
      <c r="NL122" s="4"/>
      <c r="NM122" s="4"/>
      <c r="NN122" s="4"/>
      <c r="NO122" s="4"/>
      <c r="NP122" s="4"/>
      <c r="NQ122" s="4"/>
      <c r="NR122" s="4"/>
      <c r="NS122" s="4"/>
      <c r="NT122" s="4"/>
      <c r="NU122" s="4"/>
      <c r="NV122" s="4"/>
      <c r="NW122" s="4"/>
      <c r="NX122" s="4"/>
      <c r="NY122" s="4"/>
      <c r="NZ122" s="4"/>
      <c r="OA122" s="4"/>
      <c r="OB122" s="4"/>
      <c r="OC122" s="4"/>
      <c r="OD122" s="4"/>
      <c r="OE122" s="4"/>
      <c r="OF122" s="4"/>
      <c r="OG122" s="4"/>
      <c r="OH122" s="4"/>
      <c r="OI122" s="4"/>
      <c r="OJ122" s="4"/>
      <c r="OK122" s="4"/>
      <c r="OL122" s="4"/>
      <c r="OM122" s="4"/>
      <c r="ON122" s="4"/>
      <c r="OO122" s="4"/>
      <c r="OP122" s="4"/>
      <c r="OQ122" s="4"/>
      <c r="OR122" s="4"/>
      <c r="OS122" s="4"/>
      <c r="OT122" s="4"/>
      <c r="OU122" s="4"/>
      <c r="OV122" s="4"/>
      <c r="OW122" s="4"/>
      <c r="OX122" s="4"/>
      <c r="OY122" s="4"/>
      <c r="OZ122" s="4"/>
      <c r="PA122" s="4"/>
      <c r="PB122" s="4"/>
      <c r="PC122" s="4"/>
      <c r="PD122" s="4"/>
      <c r="PE122" s="4"/>
      <c r="PF122" s="4"/>
      <c r="PG122" s="4"/>
      <c r="PH122" s="4"/>
      <c r="PI122" s="4"/>
      <c r="PJ122" s="4"/>
      <c r="PK122" s="4"/>
      <c r="PL122" s="4"/>
      <c r="PM122" s="4"/>
      <c r="PN122" s="4"/>
      <c r="PO122" s="4"/>
      <c r="PP122" s="4"/>
      <c r="PQ122" s="4"/>
      <c r="PR122" s="4"/>
      <c r="PS122" s="4"/>
      <c r="PT122" s="4"/>
      <c r="PU122" s="4"/>
      <c r="PV122" s="4"/>
      <c r="PW122" s="4"/>
      <c r="PX122" s="4"/>
      <c r="PY122" s="4"/>
      <c r="PZ122" s="4"/>
      <c r="QA122" s="4"/>
      <c r="QB122" s="4"/>
      <c r="QC122" s="4"/>
      <c r="QD122" s="4"/>
      <c r="QE122" s="4"/>
      <c r="QF122" s="4"/>
      <c r="QG122" s="4"/>
      <c r="QH122" s="4"/>
      <c r="QI122" s="4"/>
      <c r="QJ122" s="4"/>
      <c r="QK122" s="4"/>
      <c r="QL122" s="4"/>
      <c r="QM122" s="4"/>
      <c r="QN122" s="4"/>
      <c r="QO122" s="4"/>
      <c r="QP122" s="4"/>
      <c r="QQ122" s="4"/>
      <c r="QR122" s="4"/>
      <c r="QS122" s="4"/>
      <c r="QT122" s="4"/>
      <c r="QU122" s="4"/>
      <c r="QV122" s="4"/>
      <c r="QW122" s="4"/>
      <c r="QX122" s="4"/>
      <c r="QY122" s="4"/>
      <c r="QZ122" s="4"/>
      <c r="RA122" s="4"/>
      <c r="RB122" s="4"/>
      <c r="RC122" s="4"/>
      <c r="RD122" s="4"/>
      <c r="RE122" s="4"/>
      <c r="RF122" s="4"/>
      <c r="RG122" s="4"/>
      <c r="RH122" s="4"/>
      <c r="RI122" s="4"/>
      <c r="RJ122" s="4"/>
      <c r="RK122" s="4"/>
      <c r="RL122" s="4"/>
      <c r="RM122" s="4"/>
      <c r="RN122" s="4"/>
      <c r="RO122" s="4"/>
      <c r="RP122" s="4"/>
      <c r="RQ122" s="4"/>
      <c r="RR122" s="4"/>
      <c r="RS122" s="4"/>
      <c r="RT122" s="4"/>
      <c r="RU122" s="4"/>
      <c r="RV122" s="4"/>
      <c r="RW122" s="4"/>
      <c r="RX122" s="4"/>
      <c r="RY122" s="4"/>
      <c r="RZ122" s="4"/>
      <c r="SA122" s="4"/>
      <c r="SB122" s="4"/>
      <c r="SC122" s="4"/>
      <c r="SD122" s="4"/>
      <c r="SE122" s="4"/>
      <c r="SF122" s="4"/>
      <c r="SG122" s="4"/>
      <c r="SH122" s="4"/>
      <c r="SI122" s="4"/>
      <c r="SJ122" s="4"/>
      <c r="SK122" s="4"/>
      <c r="SL122" s="4"/>
      <c r="SM122" s="4"/>
      <c r="SN122" s="4"/>
      <c r="SO122" s="4"/>
      <c r="SP122" s="4"/>
      <c r="SQ122" s="4"/>
      <c r="SR122" s="4"/>
      <c r="SS122" s="4"/>
      <c r="ST122" s="4"/>
      <c r="SU122" s="4"/>
      <c r="SV122" s="4"/>
      <c r="SW122" s="4"/>
      <c r="SX122" s="4"/>
      <c r="SY122" s="4"/>
      <c r="SZ122" s="4"/>
      <c r="TA122" s="4"/>
      <c r="TB122" s="4"/>
      <c r="TC122" s="4"/>
      <c r="TD122" s="4"/>
      <c r="TE122" s="4"/>
      <c r="TF122" s="4"/>
      <c r="TG122" s="4"/>
      <c r="TH122" s="4"/>
      <c r="TI122" s="4"/>
      <c r="TJ122" s="4"/>
      <c r="TK122" s="4"/>
      <c r="TL122" s="4"/>
      <c r="TM122" s="4"/>
      <c r="TN122" s="4"/>
      <c r="TO122" s="4"/>
      <c r="TP122" s="4"/>
      <c r="TQ122" s="4"/>
      <c r="TR122" s="4"/>
      <c r="TS122" s="4"/>
      <c r="TT122" s="4"/>
      <c r="TU122" s="4"/>
      <c r="TV122" s="4"/>
      <c r="TW122" s="4"/>
      <c r="TX122" s="4"/>
      <c r="TY122" s="4"/>
      <c r="TZ122" s="4"/>
      <c r="UA122" s="4"/>
      <c r="UB122" s="4"/>
      <c r="UC122" s="4"/>
      <c r="UD122" s="4"/>
      <c r="UE122" s="4"/>
      <c r="UF122" s="4"/>
      <c r="UG122" s="4"/>
      <c r="UH122" s="4"/>
      <c r="UI122" s="4"/>
      <c r="UJ122" s="4"/>
      <c r="UK122" s="4"/>
      <c r="UL122" s="4"/>
      <c r="UM122" s="4"/>
      <c r="UN122" s="4"/>
      <c r="UO122" s="4"/>
      <c r="UP122" s="4"/>
      <c r="UQ122" s="4"/>
      <c r="UR122" s="4"/>
      <c r="US122" s="4"/>
      <c r="UT122" s="4"/>
      <c r="UU122" s="4"/>
      <c r="UV122" s="4"/>
      <c r="UW122" s="4"/>
      <c r="UX122" s="4"/>
      <c r="UY122" s="4"/>
      <c r="UZ122" s="4"/>
      <c r="VA122" s="4"/>
      <c r="VB122" s="4"/>
      <c r="VC122" s="4"/>
      <c r="VD122" s="4"/>
      <c r="VE122" s="4"/>
      <c r="VF122" s="4"/>
      <c r="VG122" s="4"/>
      <c r="VH122" s="4"/>
      <c r="VI122" s="4"/>
      <c r="VJ122" s="4"/>
      <c r="VK122" s="4"/>
      <c r="VL122" s="4"/>
      <c r="VM122" s="4"/>
      <c r="VN122" s="4"/>
      <c r="VO122" s="4"/>
      <c r="VP122" s="4"/>
      <c r="VQ122" s="4"/>
      <c r="VR122" s="4"/>
      <c r="VS122" s="4"/>
      <c r="VT122" s="4"/>
      <c r="VU122" s="4"/>
      <c r="VV122" s="4"/>
      <c r="VW122" s="4"/>
      <c r="VX122" s="4"/>
      <c r="VY122" s="4"/>
      <c r="VZ122" s="4"/>
      <c r="WA122" s="4"/>
      <c r="WB122" s="4"/>
      <c r="WC122" s="4"/>
      <c r="WD122" s="4"/>
      <c r="WE122" s="4"/>
      <c r="WF122" s="4"/>
      <c r="WG122" s="4"/>
      <c r="WH122" s="4"/>
      <c r="WI122" s="4"/>
      <c r="WJ122" s="4"/>
      <c r="WK122" s="4"/>
      <c r="WL122" s="4"/>
      <c r="WM122" s="4"/>
      <c r="WN122" s="4"/>
      <c r="WO122" s="4"/>
      <c r="WP122" s="4"/>
      <c r="WQ122" s="4"/>
      <c r="WR122" s="4"/>
      <c r="WS122" s="4"/>
      <c r="WT122" s="4"/>
      <c r="WU122" s="4"/>
      <c r="WV122" s="4"/>
      <c r="WW122" s="4"/>
      <c r="WX122" s="4"/>
      <c r="WY122" s="4"/>
      <c r="WZ122" s="4"/>
      <c r="XA122" s="4"/>
      <c r="XB122" s="4"/>
      <c r="XC122" s="4"/>
      <c r="XD122" s="4"/>
      <c r="XE122" s="4"/>
      <c r="XF122" s="4"/>
      <c r="XG122" s="4"/>
      <c r="XH122" s="4"/>
      <c r="XI122" s="4"/>
      <c r="XJ122" s="4"/>
      <c r="XK122" s="4"/>
      <c r="XL122" s="4"/>
      <c r="XM122" s="4"/>
      <c r="XN122" s="4"/>
      <c r="XO122" s="4"/>
      <c r="XP122" s="4"/>
      <c r="XQ122" s="4"/>
      <c r="XR122" s="4"/>
      <c r="XS122" s="4"/>
      <c r="XT122" s="4"/>
      <c r="XU122" s="4"/>
      <c r="XV122" s="4"/>
      <c r="XW122" s="4"/>
      <c r="XX122" s="4"/>
      <c r="XY122" s="4"/>
      <c r="XZ122" s="4"/>
      <c r="YA122" s="4"/>
      <c r="YB122" s="4"/>
      <c r="YC122" s="4"/>
      <c r="YD122" s="4"/>
      <c r="YE122" s="4"/>
      <c r="YF122" s="4"/>
      <c r="YG122" s="4"/>
      <c r="YH122" s="4"/>
      <c r="YI122" s="4"/>
      <c r="YJ122" s="4"/>
      <c r="YK122" s="4"/>
      <c r="YL122" s="4"/>
      <c r="YM122" s="4"/>
      <c r="YN122" s="4"/>
      <c r="YO122" s="4"/>
      <c r="YP122" s="4"/>
      <c r="YQ122" s="4"/>
      <c r="YR122" s="4"/>
      <c r="YS122" s="4"/>
      <c r="YT122" s="4"/>
      <c r="YU122" s="4"/>
      <c r="YV122" s="4"/>
      <c r="YW122" s="4"/>
      <c r="YX122" s="4"/>
      <c r="YY122" s="4"/>
      <c r="YZ122" s="4"/>
      <c r="ZA122" s="4"/>
      <c r="ZB122" s="4"/>
      <c r="ZC122" s="4"/>
      <c r="ZD122" s="4"/>
      <c r="ZE122" s="4"/>
      <c r="ZF122" s="4"/>
      <c r="ZG122" s="4"/>
      <c r="ZH122" s="4"/>
      <c r="ZI122" s="4"/>
      <c r="ZJ122" s="4"/>
      <c r="ZK122" s="4"/>
      <c r="ZL122" s="4"/>
      <c r="ZM122" s="4"/>
      <c r="ZN122" s="4"/>
      <c r="ZO122" s="4"/>
      <c r="ZP122" s="4"/>
      <c r="ZQ122" s="4"/>
      <c r="ZR122" s="4"/>
      <c r="ZS122" s="4"/>
      <c r="ZT122" s="4"/>
      <c r="ZU122" s="4"/>
      <c r="ZV122" s="4"/>
      <c r="ZW122" s="4"/>
      <c r="ZX122" s="4"/>
      <c r="ZY122" s="4"/>
      <c r="ZZ122" s="4"/>
      <c r="AAA122" s="4"/>
      <c r="AAB122" s="4"/>
      <c r="AAC122" s="4"/>
      <c r="AAD122" s="4"/>
      <c r="AAE122" s="4"/>
      <c r="AAF122" s="4"/>
      <c r="AAG122" s="4"/>
      <c r="AAH122" s="4"/>
      <c r="AAI122" s="4"/>
      <c r="AAJ122" s="4"/>
      <c r="AAK122" s="4"/>
      <c r="AAL122" s="4"/>
      <c r="AAM122" s="4"/>
      <c r="AAN122" s="4"/>
      <c r="AAO122" s="4"/>
      <c r="AAP122" s="4"/>
      <c r="AAQ122" s="4"/>
      <c r="AAR122" s="4"/>
      <c r="AAS122" s="4"/>
      <c r="AAT122" s="4"/>
      <c r="AAU122" s="4"/>
      <c r="AAV122" s="4"/>
      <c r="AAW122" s="4"/>
      <c r="AAX122" s="4"/>
      <c r="AAY122" s="4"/>
      <c r="AAZ122" s="4"/>
      <c r="ABA122" s="4"/>
      <c r="ABB122" s="4"/>
      <c r="ABC122" s="4"/>
      <c r="ABD122" s="4"/>
      <c r="ABE122" s="4"/>
      <c r="ABF122" s="4"/>
      <c r="ABG122" s="4"/>
      <c r="ABH122" s="4"/>
      <c r="ABI122" s="4"/>
      <c r="ABJ122" s="4"/>
      <c r="ABK122" s="4"/>
      <c r="ABL122" s="4"/>
      <c r="ABM122" s="4"/>
      <c r="ABN122" s="4"/>
      <c r="ABO122" s="4"/>
      <c r="ABP122" s="4"/>
      <c r="ABQ122" s="4"/>
      <c r="ABR122" s="4"/>
      <c r="ABS122" s="4"/>
      <c r="ABT122" s="4"/>
      <c r="ABU122" s="4"/>
      <c r="ABV122" s="4"/>
      <c r="ABW122" s="4"/>
      <c r="ABX122" s="4"/>
      <c r="ABY122" s="4"/>
      <c r="ABZ122" s="4"/>
      <c r="ACA122" s="4"/>
      <c r="ACB122" s="4"/>
      <c r="ACC122" s="4"/>
      <c r="ACD122" s="4"/>
      <c r="ACE122" s="4"/>
      <c r="ACF122" s="4"/>
      <c r="ACG122" s="4"/>
      <c r="ACH122" s="4"/>
      <c r="ACI122" s="4"/>
      <c r="ACJ122" s="4"/>
      <c r="ACK122" s="4"/>
      <c r="ACL122" s="4"/>
      <c r="ACM122" s="4"/>
      <c r="ACN122" s="4"/>
      <c r="ACO122" s="4"/>
      <c r="ACP122" s="4"/>
      <c r="ACQ122" s="4"/>
      <c r="ACR122" s="4"/>
      <c r="ACS122" s="4"/>
      <c r="ACT122" s="4"/>
      <c r="ACU122" s="4"/>
      <c r="ACV122" s="4"/>
      <c r="ACW122" s="4"/>
      <c r="ACX122" s="4"/>
      <c r="ACY122" s="4"/>
      <c r="ACZ122" s="4"/>
      <c r="ADA122" s="4"/>
      <c r="ADB122" s="4"/>
      <c r="ADC122" s="4"/>
      <c r="ADD122" s="4"/>
      <c r="ADE122" s="4"/>
      <c r="ADF122" s="4"/>
      <c r="ADG122" s="4"/>
      <c r="ADH122" s="4"/>
      <c r="ADI122" s="4"/>
      <c r="ADJ122" s="4"/>
      <c r="ADK122" s="4"/>
      <c r="ADL122" s="4"/>
      <c r="ADM122" s="4"/>
      <c r="ADN122" s="4"/>
      <c r="ADO122" s="4"/>
      <c r="ADP122" s="4"/>
      <c r="ADQ122" s="4"/>
      <c r="ADR122" s="4"/>
      <c r="ADS122" s="4"/>
      <c r="ADT122" s="4"/>
      <c r="ADU122" s="4"/>
      <c r="ADV122" s="4"/>
      <c r="ADW122" s="4"/>
      <c r="ADX122" s="4"/>
      <c r="ADY122" s="4"/>
      <c r="ADZ122" s="4"/>
      <c r="AEA122" s="4"/>
      <c r="AEB122" s="4"/>
      <c r="AEC122" s="4"/>
      <c r="AED122" s="4"/>
      <c r="AEE122" s="4"/>
      <c r="AEF122" s="4"/>
      <c r="AEG122" s="4"/>
      <c r="AEH122" s="4"/>
      <c r="AEI122" s="4"/>
      <c r="AEJ122" s="4"/>
      <c r="AEK122" s="4"/>
      <c r="AEL122" s="4"/>
      <c r="AEM122" s="4"/>
      <c r="AEN122" s="4"/>
      <c r="AEO122" s="4"/>
      <c r="AEP122" s="4"/>
      <c r="AEQ122" s="4"/>
      <c r="AER122" s="4"/>
      <c r="AES122" s="4"/>
      <c r="AET122" s="4"/>
      <c r="AEU122" s="4"/>
      <c r="AEV122" s="4"/>
      <c r="AEW122" s="4"/>
      <c r="AEX122" s="4"/>
      <c r="AEY122" s="4"/>
      <c r="AEZ122" s="4"/>
      <c r="AFA122" s="4"/>
      <c r="AFB122" s="4"/>
      <c r="AFC122" s="4"/>
      <c r="AFD122" s="4"/>
      <c r="AFE122" s="4"/>
      <c r="AFF122" s="4"/>
      <c r="AFG122" s="4"/>
      <c r="AFH122" s="4"/>
      <c r="AFI122" s="4"/>
      <c r="AFJ122" s="4"/>
      <c r="AFK122" s="4"/>
      <c r="AFL122" s="4"/>
      <c r="AFM122" s="4"/>
      <c r="AFN122" s="4"/>
      <c r="AFO122" s="4"/>
      <c r="AFP122" s="4"/>
      <c r="AFQ122" s="4"/>
      <c r="AFR122" s="4"/>
      <c r="AFS122" s="4"/>
      <c r="AFT122" s="4"/>
      <c r="AFU122" s="4"/>
      <c r="AFV122" s="4"/>
      <c r="AFW122" s="4"/>
      <c r="AFX122" s="4"/>
      <c r="AFY122" s="4"/>
      <c r="AFZ122" s="4"/>
      <c r="AGA122" s="4"/>
      <c r="AGB122" s="4"/>
      <c r="AGC122" s="4"/>
      <c r="AGD122" s="4"/>
      <c r="AGE122" s="4"/>
      <c r="AGF122" s="4"/>
      <c r="AGG122" s="4"/>
      <c r="AGH122" s="4"/>
      <c r="AGI122" s="4"/>
      <c r="AGJ122" s="4"/>
      <c r="AGK122" s="4"/>
      <c r="AGL122" s="4"/>
      <c r="AGM122" s="4"/>
      <c r="AGN122" s="4"/>
      <c r="AGO122" s="4"/>
      <c r="AGP122" s="4"/>
      <c r="AGQ122" s="4"/>
      <c r="AGR122" s="4"/>
      <c r="AGS122" s="4"/>
      <c r="AGT122" s="4"/>
      <c r="AGU122" s="4"/>
      <c r="AGV122" s="4"/>
      <c r="AGW122" s="4"/>
      <c r="AGX122" s="4"/>
      <c r="AGY122" s="4"/>
      <c r="AGZ122" s="4"/>
      <c r="AHA122" s="4"/>
      <c r="AHB122" s="4"/>
      <c r="AHC122" s="4"/>
      <c r="AHD122" s="4"/>
      <c r="AHE122" s="4"/>
      <c r="AHF122" s="4"/>
      <c r="AHG122" s="4"/>
      <c r="AHH122" s="4"/>
      <c r="AHI122" s="4"/>
      <c r="AHJ122" s="4"/>
      <c r="AHK122" s="4"/>
      <c r="AHL122" s="4"/>
      <c r="AHM122" s="4"/>
      <c r="AHN122" s="4"/>
      <c r="AHO122" s="4"/>
      <c r="AHP122" s="4"/>
      <c r="AHQ122" s="4"/>
      <c r="AHR122" s="4"/>
      <c r="AHS122" s="4"/>
      <c r="AHT122" s="4"/>
      <c r="AHU122" s="4"/>
      <c r="AHV122" s="4"/>
      <c r="AHW122" s="4"/>
      <c r="AHX122" s="4"/>
      <c r="AHY122" s="4"/>
      <c r="AHZ122" s="4"/>
      <c r="AIA122" s="4"/>
      <c r="AIB122" s="4"/>
      <c r="AIC122" s="4"/>
      <c r="AID122" s="4"/>
      <c r="AIE122" s="4"/>
      <c r="AIF122" s="4"/>
      <c r="AIG122" s="4"/>
      <c r="AIH122" s="4"/>
      <c r="AII122" s="4"/>
      <c r="AIJ122" s="4"/>
      <c r="AIK122" s="4"/>
      <c r="AIL122" s="4"/>
      <c r="AIM122" s="4"/>
      <c r="AIN122" s="4"/>
      <c r="AIO122" s="4"/>
      <c r="AIP122" s="4"/>
      <c r="AIQ122" s="4"/>
      <c r="AIR122" s="4"/>
      <c r="AIS122" s="4"/>
      <c r="AIT122" s="4"/>
      <c r="AIU122" s="4"/>
      <c r="AIV122" s="4"/>
      <c r="AIW122" s="4"/>
      <c r="AIX122" s="4"/>
      <c r="AIY122" s="4"/>
      <c r="AIZ122" s="4"/>
      <c r="AJA122" s="4"/>
      <c r="AJB122" s="4"/>
      <c r="AJC122" s="4"/>
      <c r="AJD122" s="4"/>
      <c r="AJE122" s="4"/>
      <c r="AJF122" s="4"/>
      <c r="AJG122" s="4"/>
      <c r="AJH122" s="4"/>
      <c r="AJI122" s="4"/>
      <c r="AJJ122" s="4"/>
      <c r="AJK122" s="4"/>
      <c r="AJL122" s="4"/>
      <c r="AJM122" s="4"/>
      <c r="AJN122" s="4"/>
      <c r="AJO122" s="4"/>
      <c r="AJP122" s="4"/>
      <c r="AJQ122" s="4"/>
      <c r="AJR122" s="4"/>
      <c r="AJS122" s="4"/>
      <c r="AJT122" s="4"/>
      <c r="AJU122" s="4"/>
      <c r="AJV122" s="4"/>
      <c r="AJW122" s="4"/>
      <c r="AJX122" s="4"/>
      <c r="AJY122" s="4"/>
      <c r="AJZ122" s="4"/>
      <c r="AKA122" s="4"/>
      <c r="AKB122" s="4"/>
      <c r="AKC122" s="4"/>
      <c r="AKD122" s="4"/>
      <c r="AKE122" s="4"/>
      <c r="AKF122" s="4"/>
      <c r="AKG122" s="4"/>
      <c r="AKH122" s="4"/>
      <c r="AKI122" s="4"/>
      <c r="AKJ122" s="4"/>
      <c r="AKK122" s="4"/>
      <c r="AKL122" s="4"/>
      <c r="AKM122" s="4"/>
      <c r="AKN122" s="4"/>
      <c r="AKO122" s="4"/>
      <c r="AKP122" s="4"/>
      <c r="AKQ122" s="4"/>
      <c r="AKR122" s="4"/>
      <c r="AKS122" s="4"/>
      <c r="AKT122" s="4"/>
      <c r="AKU122" s="4"/>
      <c r="AKV122" s="4"/>
      <c r="AKW122" s="4"/>
      <c r="AKX122" s="4"/>
      <c r="AKY122" s="4"/>
      <c r="AKZ122" s="4"/>
      <c r="ALA122" s="4"/>
      <c r="ALB122" s="4"/>
      <c r="ALC122" s="4"/>
      <c r="ALD122" s="4"/>
      <c r="ALE122" s="4"/>
      <c r="ALF122" s="4"/>
      <c r="ALG122" s="4"/>
      <c r="ALH122" s="4"/>
      <c r="ALI122" s="4"/>
      <c r="ALJ122" s="4"/>
      <c r="ALK122" s="4"/>
      <c r="ALL122" s="4"/>
      <c r="ALM122" s="4"/>
      <c r="ALN122" s="4"/>
      <c r="ALO122" s="4"/>
      <c r="ALP122" s="4"/>
      <c r="ALQ122" s="4"/>
      <c r="ALR122" s="4"/>
      <c r="ALS122" s="4"/>
      <c r="ALT122" s="4"/>
      <c r="ALU122" s="4"/>
      <c r="ALV122" s="4"/>
      <c r="ALW122" s="4"/>
      <c r="ALX122" s="4"/>
      <c r="ALY122" s="4"/>
      <c r="ALZ122" s="4"/>
      <c r="AMA122" s="4"/>
      <c r="AMB122" s="4"/>
      <c r="AMC122" s="4"/>
      <c r="AMD122" s="4"/>
      <c r="AME122" s="4"/>
      <c r="AMF122" s="4"/>
      <c r="AMG122" s="4"/>
      <c r="AMH122" s="4"/>
      <c r="AMI122" s="4"/>
      <c r="AMJ122" s="4"/>
      <c r="AMK122" s="4"/>
      <c r="AML122" s="4"/>
      <c r="AMM122" s="4"/>
      <c r="AMN122" s="4"/>
      <c r="AMO122" s="4"/>
      <c r="AMP122" s="4"/>
      <c r="AMQ122" s="4"/>
      <c r="AMR122" s="4"/>
      <c r="AMS122" s="4"/>
      <c r="AMT122" s="4"/>
      <c r="AMU122" s="4"/>
      <c r="AMV122" s="4"/>
      <c r="AMW122" s="4"/>
      <c r="AMX122" s="38"/>
      <c r="AMY122" s="38"/>
      <c r="AMZ122" s="38"/>
      <c r="ANA122" s="38"/>
      <c r="ANB122" s="38"/>
      <c r="ANC122" s="38"/>
      <c r="AND122" s="38"/>
      <c r="ANE122" s="38"/>
      <c r="ANF122" s="38"/>
      <c r="ANG122" s="38"/>
      <c r="ANK122" s="0"/>
      <c r="ANL122" s="0"/>
      <c r="ANM122" s="0"/>
      <c r="XFD122" s="0"/>
    </row>
    <row r="123" s="83" customFormat="true" ht="15" hidden="false" customHeight="true" outlineLevel="0" collapsed="false">
      <c r="A123" s="1" t="n">
        <v>68</v>
      </c>
      <c r="B123" s="1" t="n">
        <v>68</v>
      </c>
      <c r="C123" s="2" t="s">
        <v>63</v>
      </c>
      <c r="D123" s="3" t="n">
        <v>-0.0149901</v>
      </c>
      <c r="E123" s="3" t="n">
        <v>-0.00837481</v>
      </c>
      <c r="F123" s="3" t="n">
        <v>0.976905935978208</v>
      </c>
      <c r="G123" s="3" t="n">
        <v>0.163416</v>
      </c>
      <c r="H123" s="3" t="n">
        <v>0.0502538</v>
      </c>
      <c r="I123" s="3" t="n">
        <v>1.23821372911019</v>
      </c>
      <c r="J123" s="3" t="n">
        <v>0.0194894</v>
      </c>
      <c r="K123" s="3" t="n">
        <v>-0.0126872</v>
      </c>
      <c r="L123" s="3" t="n">
        <v>1.00682538750796</v>
      </c>
      <c r="M123" s="3" t="n">
        <v>1.18283642016002</v>
      </c>
      <c r="N123" s="3" t="n">
        <v>1.02962204675219</v>
      </c>
      <c r="O123" s="3" t="n">
        <v>1.21787445589818</v>
      </c>
      <c r="P123" s="4" t="n">
        <v>1</v>
      </c>
      <c r="Q123" s="6" t="n">
        <v>3</v>
      </c>
      <c r="R123" s="6" t="n">
        <v>3</v>
      </c>
      <c r="S123" s="4" t="n">
        <v>18</v>
      </c>
      <c r="T123" s="4" t="n">
        <v>18</v>
      </c>
      <c r="U123" s="3" t="s">
        <v>74</v>
      </c>
      <c r="V123" s="5" t="n">
        <v>39.4</v>
      </c>
      <c r="W123" s="5" t="n">
        <v>55.1</v>
      </c>
      <c r="X123" s="2" t="s">
        <v>69</v>
      </c>
      <c r="Y123" s="8" t="s">
        <v>69</v>
      </c>
      <c r="Z123" s="8" t="n">
        <v>41967</v>
      </c>
      <c r="AA123" s="2" t="s">
        <v>66</v>
      </c>
      <c r="AB123" s="3" t="s">
        <v>74</v>
      </c>
      <c r="AC123" s="4" t="n">
        <v>23</v>
      </c>
      <c r="AD123" s="4" t="n">
        <v>3</v>
      </c>
      <c r="AE123" s="4" t="s">
        <v>103</v>
      </c>
      <c r="AF123" s="4" t="n">
        <v>13</v>
      </c>
      <c r="AG123" s="4" t="s">
        <v>82</v>
      </c>
      <c r="AH123" s="4" t="n">
        <v>18</v>
      </c>
      <c r="AI123" s="4" t="s">
        <v>77</v>
      </c>
      <c r="AJ123" s="2" t="s">
        <v>70</v>
      </c>
      <c r="AK123" s="5" t="n">
        <v>39.4</v>
      </c>
      <c r="AL123" s="4" t="n">
        <v>5</v>
      </c>
      <c r="AM123" s="2" t="s">
        <v>69</v>
      </c>
      <c r="AN123" s="6"/>
      <c r="AO123" s="6"/>
      <c r="AP123" s="6"/>
      <c r="AQ123" s="6"/>
      <c r="AR123" s="6"/>
      <c r="AS123" s="6"/>
      <c r="AT123" s="6"/>
      <c r="AU123" s="2" t="n">
        <v>53</v>
      </c>
      <c r="AV123" s="85" t="s">
        <v>69</v>
      </c>
      <c r="AW123" s="85" t="s">
        <v>69</v>
      </c>
      <c r="AX123" s="86" t="s">
        <v>72</v>
      </c>
      <c r="AY123" s="87" t="n">
        <v>0</v>
      </c>
      <c r="AZ123" s="88" t="s">
        <v>72</v>
      </c>
      <c r="BA123" s="89" t="s">
        <v>72</v>
      </c>
      <c r="BB123" s="53"/>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c r="CI123" s="14"/>
      <c r="CJ123" s="14"/>
      <c r="CK123" s="14"/>
      <c r="CL123" s="15"/>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c r="IW123" s="4"/>
      <c r="IX123" s="4"/>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4"/>
      <c r="LC123" s="4"/>
      <c r="LD123" s="4"/>
      <c r="LE123" s="4"/>
      <c r="LF123" s="4"/>
      <c r="LG123" s="4"/>
      <c r="LH123" s="4"/>
      <c r="LI123" s="4"/>
      <c r="LJ123" s="4"/>
      <c r="LK123" s="4"/>
      <c r="LL123" s="4"/>
      <c r="LM123" s="4"/>
      <c r="LN123" s="4"/>
      <c r="LO123" s="4"/>
      <c r="LP123" s="4"/>
      <c r="LQ123" s="4"/>
      <c r="LR123" s="4"/>
      <c r="LS123" s="4"/>
      <c r="LT123" s="4"/>
      <c r="LU123" s="4"/>
      <c r="LV123" s="4"/>
      <c r="LW123" s="4"/>
      <c r="LX123" s="4"/>
      <c r="LY123" s="4"/>
      <c r="LZ123" s="4"/>
      <c r="MA123" s="4"/>
      <c r="MB123" s="4"/>
      <c r="MC123" s="4"/>
      <c r="MD123" s="4"/>
      <c r="ME123" s="4"/>
      <c r="MF123" s="4"/>
      <c r="MG123" s="4"/>
      <c r="MH123" s="4"/>
      <c r="MI123" s="4"/>
      <c r="MJ123" s="4"/>
      <c r="MK123" s="4"/>
      <c r="ML123" s="4"/>
      <c r="MM123" s="4"/>
      <c r="MN123" s="4"/>
      <c r="MO123" s="4"/>
      <c r="MP123" s="4"/>
      <c r="MQ123" s="4"/>
      <c r="MR123" s="4"/>
      <c r="MS123" s="4"/>
      <c r="MT123" s="4"/>
      <c r="MU123" s="4"/>
      <c r="MV123" s="4"/>
      <c r="MW123" s="4"/>
      <c r="MX123" s="4"/>
      <c r="MY123" s="4"/>
      <c r="MZ123" s="4"/>
      <c r="NA123" s="4"/>
      <c r="NB123" s="4"/>
      <c r="NC123" s="4"/>
      <c r="ND123" s="4"/>
      <c r="NE123" s="4"/>
      <c r="NF123" s="4"/>
      <c r="NG123" s="4"/>
      <c r="NH123" s="4"/>
      <c r="NI123" s="4"/>
      <c r="NJ123" s="4"/>
      <c r="NK123" s="4"/>
      <c r="NL123" s="4"/>
      <c r="NM123" s="4"/>
      <c r="NN123" s="4"/>
      <c r="NO123" s="4"/>
      <c r="NP123" s="4"/>
      <c r="NQ123" s="4"/>
      <c r="NR123" s="4"/>
      <c r="NS123" s="4"/>
      <c r="NT123" s="4"/>
      <c r="NU123" s="4"/>
      <c r="NV123" s="4"/>
      <c r="NW123" s="4"/>
      <c r="NX123" s="4"/>
      <c r="NY123" s="4"/>
      <c r="NZ123" s="4"/>
      <c r="OA123" s="4"/>
      <c r="OB123" s="4"/>
      <c r="OC123" s="4"/>
      <c r="OD123" s="4"/>
      <c r="OE123" s="4"/>
      <c r="OF123" s="4"/>
      <c r="OG123" s="4"/>
      <c r="OH123" s="4"/>
      <c r="OI123" s="4"/>
      <c r="OJ123" s="4"/>
      <c r="OK123" s="4"/>
      <c r="OL123" s="4"/>
      <c r="OM123" s="4"/>
      <c r="ON123" s="4"/>
      <c r="OO123" s="4"/>
      <c r="OP123" s="4"/>
      <c r="OQ123" s="4"/>
      <c r="OR123" s="4"/>
      <c r="OS123" s="4"/>
      <c r="OT123" s="4"/>
      <c r="OU123" s="4"/>
      <c r="OV123" s="4"/>
      <c r="OW123" s="4"/>
      <c r="OX123" s="4"/>
      <c r="OY123" s="4"/>
      <c r="OZ123" s="4"/>
      <c r="PA123" s="4"/>
      <c r="PB123" s="4"/>
      <c r="PC123" s="4"/>
      <c r="PD123" s="4"/>
      <c r="PE123" s="4"/>
      <c r="PF123" s="4"/>
      <c r="PG123" s="4"/>
      <c r="PH123" s="4"/>
      <c r="PI123" s="4"/>
      <c r="PJ123" s="4"/>
      <c r="PK123" s="4"/>
      <c r="PL123" s="4"/>
      <c r="PM123" s="4"/>
      <c r="PN123" s="4"/>
      <c r="PO123" s="4"/>
      <c r="PP123" s="4"/>
      <c r="PQ123" s="4"/>
      <c r="PR123" s="4"/>
      <c r="PS123" s="4"/>
      <c r="PT123" s="4"/>
      <c r="PU123" s="4"/>
      <c r="PV123" s="4"/>
      <c r="PW123" s="4"/>
      <c r="PX123" s="4"/>
      <c r="PY123" s="4"/>
      <c r="PZ123" s="4"/>
      <c r="QA123" s="4"/>
      <c r="QB123" s="4"/>
      <c r="QC123" s="4"/>
      <c r="QD123" s="4"/>
      <c r="QE123" s="4"/>
      <c r="QF123" s="4"/>
      <c r="QG123" s="4"/>
      <c r="QH123" s="4"/>
      <c r="QI123" s="4"/>
      <c r="QJ123" s="4"/>
      <c r="QK123" s="4"/>
      <c r="QL123" s="4"/>
      <c r="QM123" s="4"/>
      <c r="QN123" s="4"/>
      <c r="QO123" s="4"/>
      <c r="QP123" s="4"/>
      <c r="QQ123" s="4"/>
      <c r="QR123" s="4"/>
      <c r="QS123" s="4"/>
      <c r="QT123" s="4"/>
      <c r="QU123" s="4"/>
      <c r="QV123" s="4"/>
      <c r="QW123" s="4"/>
      <c r="QX123" s="4"/>
      <c r="QY123" s="4"/>
      <c r="QZ123" s="4"/>
      <c r="RA123" s="4"/>
      <c r="RB123" s="4"/>
      <c r="RC123" s="4"/>
      <c r="RD123" s="4"/>
      <c r="RE123" s="4"/>
      <c r="RF123" s="4"/>
      <c r="RG123" s="4"/>
      <c r="RH123" s="4"/>
      <c r="RI123" s="4"/>
      <c r="RJ123" s="4"/>
      <c r="RK123" s="4"/>
      <c r="RL123" s="4"/>
      <c r="RM123" s="4"/>
      <c r="RN123" s="4"/>
      <c r="RO123" s="4"/>
      <c r="RP123" s="4"/>
      <c r="RQ123" s="4"/>
      <c r="RR123" s="4"/>
      <c r="RS123" s="4"/>
      <c r="RT123" s="4"/>
      <c r="RU123" s="4"/>
      <c r="RV123" s="4"/>
      <c r="RW123" s="4"/>
      <c r="RX123" s="4"/>
      <c r="RY123" s="4"/>
      <c r="RZ123" s="4"/>
      <c r="SA123" s="4"/>
      <c r="SB123" s="4"/>
      <c r="SC123" s="4"/>
      <c r="SD123" s="4"/>
      <c r="SE123" s="4"/>
      <c r="SF123" s="4"/>
      <c r="SG123" s="4"/>
      <c r="SH123" s="4"/>
      <c r="SI123" s="4"/>
      <c r="SJ123" s="4"/>
      <c r="SK123" s="4"/>
      <c r="SL123" s="4"/>
      <c r="SM123" s="4"/>
      <c r="SN123" s="4"/>
      <c r="SO123" s="4"/>
      <c r="SP123" s="4"/>
      <c r="SQ123" s="4"/>
      <c r="SR123" s="4"/>
      <c r="SS123" s="4"/>
      <c r="ST123" s="4"/>
      <c r="SU123" s="4"/>
      <c r="SV123" s="4"/>
      <c r="SW123" s="4"/>
      <c r="SX123" s="4"/>
      <c r="SY123" s="4"/>
      <c r="SZ123" s="4"/>
      <c r="TA123" s="4"/>
      <c r="TB123" s="4"/>
      <c r="TC123" s="4"/>
      <c r="TD123" s="4"/>
      <c r="TE123" s="4"/>
      <c r="TF123" s="4"/>
      <c r="TG123" s="4"/>
      <c r="TH123" s="4"/>
      <c r="TI123" s="4"/>
      <c r="TJ123" s="4"/>
      <c r="TK123" s="4"/>
      <c r="TL123" s="4"/>
      <c r="TM123" s="4"/>
      <c r="TN123" s="4"/>
      <c r="TO123" s="4"/>
      <c r="TP123" s="4"/>
      <c r="TQ123" s="4"/>
      <c r="TR123" s="4"/>
      <c r="TS123" s="4"/>
      <c r="TT123" s="4"/>
      <c r="TU123" s="4"/>
      <c r="TV123" s="4"/>
      <c r="TW123" s="4"/>
      <c r="TX123" s="4"/>
      <c r="TY123" s="4"/>
      <c r="TZ123" s="4"/>
      <c r="UA123" s="4"/>
      <c r="UB123" s="4"/>
      <c r="UC123" s="4"/>
      <c r="UD123" s="4"/>
      <c r="UE123" s="4"/>
      <c r="UF123" s="4"/>
      <c r="UG123" s="4"/>
      <c r="UH123" s="4"/>
      <c r="UI123" s="4"/>
      <c r="UJ123" s="4"/>
      <c r="UK123" s="4"/>
      <c r="UL123" s="4"/>
      <c r="UM123" s="4"/>
      <c r="UN123" s="4"/>
      <c r="UO123" s="4"/>
      <c r="UP123" s="4"/>
      <c r="UQ123" s="4"/>
      <c r="UR123" s="4"/>
      <c r="US123" s="4"/>
      <c r="UT123" s="4"/>
      <c r="UU123" s="4"/>
      <c r="UV123" s="4"/>
      <c r="UW123" s="4"/>
      <c r="UX123" s="4"/>
      <c r="UY123" s="4"/>
      <c r="UZ123" s="4"/>
      <c r="VA123" s="4"/>
      <c r="VB123" s="4"/>
      <c r="VC123" s="4"/>
      <c r="VD123" s="4"/>
      <c r="VE123" s="4"/>
      <c r="VF123" s="4"/>
      <c r="VG123" s="4"/>
      <c r="VH123" s="4"/>
      <c r="VI123" s="4"/>
      <c r="VJ123" s="4"/>
      <c r="VK123" s="4"/>
      <c r="VL123" s="4"/>
      <c r="VM123" s="4"/>
      <c r="VN123" s="4"/>
      <c r="VO123" s="4"/>
      <c r="VP123" s="4"/>
      <c r="VQ123" s="4"/>
      <c r="VR123" s="4"/>
      <c r="VS123" s="4"/>
      <c r="VT123" s="4"/>
      <c r="VU123" s="4"/>
      <c r="VV123" s="4"/>
      <c r="VW123" s="4"/>
      <c r="VX123" s="4"/>
      <c r="VY123" s="4"/>
      <c r="VZ123" s="4"/>
      <c r="WA123" s="4"/>
      <c r="WB123" s="4"/>
      <c r="WC123" s="4"/>
      <c r="WD123" s="4"/>
      <c r="WE123" s="4"/>
      <c r="WF123" s="4"/>
      <c r="WG123" s="4"/>
      <c r="WH123" s="4"/>
      <c r="WI123" s="4"/>
      <c r="WJ123" s="4"/>
      <c r="WK123" s="4"/>
      <c r="WL123" s="4"/>
      <c r="WM123" s="4"/>
      <c r="WN123" s="4"/>
      <c r="WO123" s="4"/>
      <c r="WP123" s="4"/>
      <c r="WQ123" s="4"/>
      <c r="WR123" s="4"/>
      <c r="WS123" s="4"/>
      <c r="WT123" s="4"/>
      <c r="WU123" s="4"/>
      <c r="WV123" s="4"/>
      <c r="WW123" s="4"/>
      <c r="WX123" s="4"/>
      <c r="WY123" s="4"/>
      <c r="WZ123" s="4"/>
      <c r="XA123" s="4"/>
      <c r="XB123" s="4"/>
      <c r="XC123" s="4"/>
      <c r="XD123" s="4"/>
      <c r="XE123" s="4"/>
      <c r="XF123" s="4"/>
      <c r="XG123" s="4"/>
      <c r="XH123" s="4"/>
      <c r="XI123" s="4"/>
      <c r="XJ123" s="4"/>
      <c r="XK123" s="4"/>
      <c r="XL123" s="4"/>
      <c r="XM123" s="4"/>
      <c r="XN123" s="4"/>
      <c r="XO123" s="4"/>
      <c r="XP123" s="4"/>
      <c r="XQ123" s="4"/>
      <c r="XR123" s="4"/>
      <c r="XS123" s="4"/>
      <c r="XT123" s="4"/>
      <c r="XU123" s="4"/>
      <c r="XV123" s="4"/>
      <c r="XW123" s="4"/>
      <c r="XX123" s="4"/>
      <c r="XY123" s="4"/>
      <c r="XZ123" s="4"/>
      <c r="YA123" s="4"/>
      <c r="YB123" s="4"/>
      <c r="YC123" s="4"/>
      <c r="YD123" s="4"/>
      <c r="YE123" s="4"/>
      <c r="YF123" s="4"/>
      <c r="YG123" s="4"/>
      <c r="YH123" s="4"/>
      <c r="YI123" s="4"/>
      <c r="YJ123" s="4"/>
      <c r="YK123" s="4"/>
      <c r="YL123" s="4"/>
      <c r="YM123" s="4"/>
      <c r="YN123" s="4"/>
      <c r="YO123" s="4"/>
      <c r="YP123" s="4"/>
      <c r="YQ123" s="4"/>
      <c r="YR123" s="4"/>
      <c r="YS123" s="4"/>
      <c r="YT123" s="4"/>
      <c r="YU123" s="4"/>
      <c r="YV123" s="4"/>
      <c r="YW123" s="4"/>
      <c r="YX123" s="4"/>
      <c r="YY123" s="4"/>
      <c r="YZ123" s="4"/>
      <c r="ZA123" s="4"/>
      <c r="ZB123" s="4"/>
      <c r="ZC123" s="4"/>
      <c r="ZD123" s="4"/>
      <c r="ZE123" s="4"/>
      <c r="ZF123" s="4"/>
      <c r="ZG123" s="4"/>
      <c r="ZH123" s="4"/>
      <c r="ZI123" s="4"/>
      <c r="ZJ123" s="4"/>
      <c r="ZK123" s="4"/>
      <c r="ZL123" s="4"/>
      <c r="ZM123" s="4"/>
      <c r="ZN123" s="4"/>
      <c r="ZO123" s="4"/>
      <c r="ZP123" s="4"/>
      <c r="ZQ123" s="4"/>
      <c r="ZR123" s="4"/>
      <c r="ZS123" s="4"/>
      <c r="ZT123" s="4"/>
      <c r="ZU123" s="4"/>
      <c r="ZV123" s="4"/>
      <c r="ZW123" s="4"/>
      <c r="ZX123" s="4"/>
      <c r="ZY123" s="4"/>
      <c r="ZZ123" s="4"/>
      <c r="AAA123" s="4"/>
      <c r="AAB123" s="4"/>
      <c r="AAC123" s="4"/>
      <c r="AAD123" s="4"/>
      <c r="AAE123" s="4"/>
      <c r="AAF123" s="4"/>
      <c r="AAG123" s="4"/>
      <c r="AAH123" s="4"/>
      <c r="AAI123" s="4"/>
      <c r="AAJ123" s="4"/>
      <c r="AAK123" s="4"/>
      <c r="AAL123" s="4"/>
      <c r="AAM123" s="4"/>
      <c r="AAN123" s="4"/>
      <c r="AAO123" s="4"/>
      <c r="AAP123" s="4"/>
      <c r="AAQ123" s="4"/>
      <c r="AAR123" s="4"/>
      <c r="AAS123" s="4"/>
      <c r="AAT123" s="4"/>
      <c r="AAU123" s="4"/>
      <c r="AAV123" s="4"/>
      <c r="AAW123" s="4"/>
      <c r="AAX123" s="4"/>
      <c r="AAY123" s="4"/>
      <c r="AAZ123" s="4"/>
      <c r="ABA123" s="4"/>
      <c r="ABB123" s="4"/>
      <c r="ABC123" s="4"/>
      <c r="ABD123" s="4"/>
      <c r="ABE123" s="4"/>
      <c r="ABF123" s="4"/>
      <c r="ABG123" s="4"/>
      <c r="ABH123" s="4"/>
      <c r="ABI123" s="4"/>
      <c r="ABJ123" s="4"/>
      <c r="ABK123" s="4"/>
      <c r="ABL123" s="4"/>
      <c r="ABM123" s="4"/>
      <c r="ABN123" s="4"/>
      <c r="ABO123" s="4"/>
      <c r="ABP123" s="4"/>
      <c r="ABQ123" s="4"/>
      <c r="ABR123" s="4"/>
      <c r="ABS123" s="4"/>
      <c r="ABT123" s="4"/>
      <c r="ABU123" s="4"/>
      <c r="ABV123" s="4"/>
      <c r="ABW123" s="4"/>
      <c r="ABX123" s="4"/>
      <c r="ABY123" s="4"/>
      <c r="ABZ123" s="4"/>
      <c r="ACA123" s="4"/>
      <c r="ACB123" s="4"/>
      <c r="ACC123" s="4"/>
      <c r="ACD123" s="4"/>
      <c r="ACE123" s="4"/>
      <c r="ACF123" s="4"/>
      <c r="ACG123" s="4"/>
      <c r="ACH123" s="4"/>
      <c r="ACI123" s="4"/>
      <c r="ACJ123" s="4"/>
      <c r="ACK123" s="4"/>
      <c r="ACL123" s="4"/>
      <c r="ACM123" s="4"/>
      <c r="ACN123" s="4"/>
      <c r="ACO123" s="4"/>
      <c r="ACP123" s="4"/>
      <c r="ACQ123" s="4"/>
      <c r="ACR123" s="4"/>
      <c r="ACS123" s="4"/>
      <c r="ACT123" s="4"/>
      <c r="ACU123" s="4"/>
      <c r="ACV123" s="4"/>
      <c r="ACW123" s="4"/>
      <c r="ACX123" s="4"/>
      <c r="ACY123" s="4"/>
      <c r="ACZ123" s="4"/>
      <c r="ADA123" s="4"/>
      <c r="ADB123" s="4"/>
      <c r="ADC123" s="4"/>
      <c r="ADD123" s="4"/>
      <c r="ADE123" s="4"/>
      <c r="ADF123" s="4"/>
      <c r="ADG123" s="4"/>
      <c r="ADH123" s="4"/>
      <c r="ADI123" s="4"/>
      <c r="ADJ123" s="4"/>
      <c r="ADK123" s="4"/>
      <c r="ADL123" s="4"/>
      <c r="ADM123" s="4"/>
      <c r="ADN123" s="4"/>
      <c r="ADO123" s="4"/>
      <c r="ADP123" s="4"/>
      <c r="ADQ123" s="4"/>
      <c r="ADR123" s="4"/>
      <c r="ADS123" s="4"/>
      <c r="ADT123" s="4"/>
      <c r="ADU123" s="4"/>
      <c r="ADV123" s="4"/>
      <c r="ADW123" s="4"/>
      <c r="ADX123" s="4"/>
      <c r="ADY123" s="4"/>
      <c r="ADZ123" s="4"/>
      <c r="AEA123" s="4"/>
      <c r="AEB123" s="4"/>
      <c r="AEC123" s="4"/>
      <c r="AED123" s="4"/>
      <c r="AEE123" s="4"/>
      <c r="AEF123" s="4"/>
      <c r="AEG123" s="4"/>
      <c r="AEH123" s="4"/>
      <c r="AEI123" s="4"/>
      <c r="AEJ123" s="4"/>
      <c r="AEK123" s="4"/>
      <c r="AEL123" s="4"/>
      <c r="AEM123" s="4"/>
      <c r="AEN123" s="4"/>
      <c r="AEO123" s="4"/>
      <c r="AEP123" s="4"/>
      <c r="AEQ123" s="4"/>
      <c r="AER123" s="4"/>
      <c r="AES123" s="4"/>
      <c r="AET123" s="4"/>
      <c r="AEU123" s="4"/>
      <c r="AEV123" s="4"/>
      <c r="AEW123" s="4"/>
      <c r="AEX123" s="4"/>
      <c r="AEY123" s="4"/>
      <c r="AEZ123" s="4"/>
      <c r="AFA123" s="4"/>
      <c r="AFB123" s="4"/>
      <c r="AFC123" s="4"/>
      <c r="AFD123" s="4"/>
      <c r="AFE123" s="4"/>
      <c r="AFF123" s="4"/>
      <c r="AFG123" s="4"/>
      <c r="AFH123" s="4"/>
      <c r="AFI123" s="4"/>
      <c r="AFJ123" s="4"/>
      <c r="AFK123" s="4"/>
      <c r="AFL123" s="4"/>
      <c r="AFM123" s="4"/>
      <c r="AFN123" s="4"/>
      <c r="AFO123" s="4"/>
      <c r="AFP123" s="4"/>
      <c r="AFQ123" s="4"/>
      <c r="AFR123" s="4"/>
      <c r="AFS123" s="4"/>
      <c r="AFT123" s="4"/>
      <c r="AFU123" s="4"/>
      <c r="AFV123" s="4"/>
      <c r="AFW123" s="4"/>
      <c r="AFX123" s="4"/>
      <c r="AFY123" s="4"/>
      <c r="AFZ123" s="4"/>
      <c r="AGA123" s="4"/>
      <c r="AGB123" s="4"/>
      <c r="AGC123" s="4"/>
      <c r="AGD123" s="4"/>
      <c r="AGE123" s="4"/>
      <c r="AGF123" s="4"/>
      <c r="AGG123" s="4"/>
      <c r="AGH123" s="4"/>
      <c r="AGI123" s="4"/>
      <c r="AGJ123" s="4"/>
      <c r="AGK123" s="4"/>
      <c r="AGL123" s="4"/>
      <c r="AGM123" s="4"/>
      <c r="AGN123" s="4"/>
      <c r="AGO123" s="4"/>
      <c r="AGP123" s="4"/>
      <c r="AGQ123" s="4"/>
      <c r="AGR123" s="4"/>
      <c r="AGS123" s="4"/>
      <c r="AGT123" s="4"/>
      <c r="AGU123" s="4"/>
      <c r="AGV123" s="4"/>
      <c r="AGW123" s="4"/>
      <c r="AGX123" s="4"/>
      <c r="AGY123" s="4"/>
      <c r="AGZ123" s="4"/>
      <c r="AHA123" s="4"/>
      <c r="AHB123" s="4"/>
      <c r="AHC123" s="4"/>
      <c r="AHD123" s="4"/>
      <c r="AHE123" s="4"/>
      <c r="AHF123" s="4"/>
      <c r="AHG123" s="4"/>
      <c r="AHH123" s="4"/>
      <c r="AHI123" s="4"/>
      <c r="AHJ123" s="4"/>
      <c r="AHK123" s="4"/>
      <c r="AHL123" s="4"/>
      <c r="AHM123" s="4"/>
      <c r="AHN123" s="4"/>
      <c r="AHO123" s="4"/>
      <c r="AHP123" s="4"/>
      <c r="AHQ123" s="4"/>
      <c r="AHR123" s="4"/>
      <c r="AHS123" s="4"/>
      <c r="AHT123" s="4"/>
      <c r="AHU123" s="4"/>
      <c r="AHV123" s="4"/>
      <c r="AHW123" s="4"/>
      <c r="AHX123" s="4"/>
      <c r="AHY123" s="4"/>
      <c r="AHZ123" s="4"/>
      <c r="AIA123" s="4"/>
      <c r="AIB123" s="4"/>
      <c r="AIC123" s="4"/>
      <c r="AID123" s="4"/>
      <c r="AIE123" s="4"/>
      <c r="AIF123" s="4"/>
      <c r="AIG123" s="4"/>
      <c r="AIH123" s="4"/>
      <c r="AII123" s="4"/>
      <c r="AIJ123" s="4"/>
      <c r="AIK123" s="4"/>
      <c r="AIL123" s="4"/>
      <c r="AIM123" s="4"/>
      <c r="AIN123" s="4"/>
      <c r="AIO123" s="4"/>
      <c r="AIP123" s="4"/>
      <c r="AIQ123" s="4"/>
      <c r="AIR123" s="4"/>
      <c r="AIS123" s="4"/>
      <c r="AIT123" s="4"/>
      <c r="AIU123" s="4"/>
      <c r="AIV123" s="4"/>
      <c r="AIW123" s="4"/>
      <c r="AIX123" s="4"/>
      <c r="AIY123" s="4"/>
      <c r="AIZ123" s="4"/>
      <c r="AJA123" s="4"/>
      <c r="AJB123" s="4"/>
      <c r="AJC123" s="4"/>
      <c r="AJD123" s="4"/>
      <c r="AJE123" s="4"/>
      <c r="AJF123" s="4"/>
      <c r="AJG123" s="4"/>
      <c r="AJH123" s="4"/>
      <c r="AJI123" s="4"/>
      <c r="AJJ123" s="4"/>
      <c r="AJK123" s="4"/>
      <c r="AJL123" s="4"/>
      <c r="AJM123" s="4"/>
      <c r="AJN123" s="4"/>
      <c r="AJO123" s="4"/>
      <c r="AJP123" s="4"/>
      <c r="AJQ123" s="4"/>
      <c r="AJR123" s="4"/>
      <c r="AJS123" s="4"/>
      <c r="AJT123" s="4"/>
      <c r="AJU123" s="4"/>
      <c r="AJV123" s="4"/>
      <c r="AJW123" s="4"/>
      <c r="AJX123" s="4"/>
      <c r="AJY123" s="4"/>
      <c r="AJZ123" s="4"/>
      <c r="AKA123" s="4"/>
      <c r="AKB123" s="4"/>
      <c r="AKC123" s="4"/>
      <c r="AKD123" s="4"/>
      <c r="AKE123" s="4"/>
      <c r="AKF123" s="4"/>
      <c r="AKG123" s="4"/>
      <c r="AKH123" s="4"/>
      <c r="AKI123" s="4"/>
      <c r="AKJ123" s="4"/>
      <c r="AKK123" s="4"/>
      <c r="AKL123" s="4"/>
      <c r="AKM123" s="4"/>
      <c r="AKN123" s="4"/>
      <c r="AKO123" s="4"/>
      <c r="AKP123" s="4"/>
      <c r="AKQ123" s="4"/>
      <c r="AKR123" s="4"/>
      <c r="AKS123" s="4"/>
      <c r="AKT123" s="4"/>
      <c r="AKU123" s="4"/>
      <c r="AKV123" s="4"/>
      <c r="AKW123" s="4"/>
      <c r="AKX123" s="4"/>
      <c r="AKY123" s="4"/>
      <c r="AKZ123" s="4"/>
      <c r="ALA123" s="4"/>
      <c r="ALB123" s="4"/>
      <c r="ALC123" s="4"/>
      <c r="ALD123" s="4"/>
      <c r="ALE123" s="4"/>
      <c r="ALF123" s="4"/>
      <c r="ALG123" s="4"/>
      <c r="ALH123" s="4"/>
      <c r="ALI123" s="4"/>
      <c r="ALJ123" s="4"/>
      <c r="ALK123" s="4"/>
      <c r="ALL123" s="4"/>
      <c r="ALM123" s="4"/>
      <c r="ALN123" s="4"/>
      <c r="ALO123" s="4"/>
      <c r="ALP123" s="4"/>
      <c r="ALQ123" s="4"/>
      <c r="ALR123" s="4"/>
      <c r="ALS123" s="4"/>
      <c r="ALT123" s="4"/>
      <c r="ALU123" s="4"/>
      <c r="ALV123" s="4"/>
      <c r="ALW123" s="4"/>
      <c r="ALX123" s="4"/>
      <c r="ALY123" s="4"/>
      <c r="ALZ123" s="4"/>
      <c r="AMA123" s="4"/>
      <c r="AMB123" s="4"/>
      <c r="AMC123" s="4"/>
      <c r="AMD123" s="4"/>
      <c r="AME123" s="4"/>
      <c r="AMF123" s="4"/>
      <c r="AMG123" s="4"/>
      <c r="AMH123" s="4"/>
      <c r="AMI123" s="4"/>
      <c r="AMJ123" s="4"/>
      <c r="AMK123" s="4"/>
      <c r="AML123" s="4"/>
      <c r="AMM123" s="4"/>
      <c r="AMN123" s="4"/>
      <c r="AMO123" s="4"/>
      <c r="AMP123" s="4"/>
      <c r="AMQ123" s="4"/>
      <c r="AMR123" s="4"/>
      <c r="AMS123" s="4"/>
      <c r="AMT123" s="4"/>
      <c r="AMU123" s="4"/>
      <c r="AMV123" s="4"/>
      <c r="AMW123" s="4"/>
      <c r="AMX123" s="38"/>
      <c r="AMY123" s="38"/>
      <c r="AMZ123" s="38"/>
      <c r="ANA123" s="38"/>
      <c r="ANB123" s="38"/>
      <c r="ANC123" s="38"/>
      <c r="AND123" s="38"/>
      <c r="ANE123" s="38"/>
      <c r="ANF123" s="38"/>
      <c r="ANG123" s="38"/>
      <c r="ANK123" s="0"/>
      <c r="ANL123" s="0"/>
      <c r="ANM123" s="0"/>
      <c r="XFD123" s="0"/>
    </row>
    <row r="124" s="83" customFormat="true" ht="15" hidden="false" customHeight="true" outlineLevel="0" collapsed="false">
      <c r="A124" s="1" t="n">
        <v>69</v>
      </c>
      <c r="B124" s="1" t="n">
        <v>69</v>
      </c>
      <c r="C124" s="2" t="s">
        <v>63</v>
      </c>
      <c r="D124" s="3" t="n">
        <v>-0.0173206</v>
      </c>
      <c r="E124" s="3" t="n">
        <v>-0.0439696</v>
      </c>
      <c r="F124" s="3" t="n">
        <v>0.940550252484199</v>
      </c>
      <c r="G124" s="3" t="n">
        <v>0.164326</v>
      </c>
      <c r="H124" s="3" t="n">
        <v>0.144521</v>
      </c>
      <c r="I124" s="3" t="n">
        <v>1.36185399090218</v>
      </c>
      <c r="J124" s="3" t="n">
        <v>0.0148781</v>
      </c>
      <c r="K124" s="3" t="n">
        <v>-0.0852997</v>
      </c>
      <c r="L124" s="3" t="n">
        <v>0.932000805524729</v>
      </c>
      <c r="M124" s="3" t="n">
        <v>1.17572326158211</v>
      </c>
      <c r="N124" s="3" t="n">
        <v>1.01536860073195</v>
      </c>
      <c r="O124" s="3" t="n">
        <v>1.19379248296064</v>
      </c>
      <c r="P124" s="4" t="n">
        <v>1</v>
      </c>
      <c r="Q124" s="6" t="n">
        <v>3</v>
      </c>
      <c r="R124" s="6" t="n">
        <v>3</v>
      </c>
      <c r="S124" s="4" t="n">
        <v>18</v>
      </c>
      <c r="T124" s="4" t="n">
        <v>18</v>
      </c>
      <c r="U124" s="3" t="s">
        <v>74</v>
      </c>
      <c r="V124" s="5" t="n">
        <v>38.1</v>
      </c>
      <c r="W124" s="5" t="n">
        <v>45.3</v>
      </c>
      <c r="X124" s="6" t="s">
        <v>87</v>
      </c>
      <c r="Y124" s="8" t="n">
        <v>41957</v>
      </c>
      <c r="Z124" s="8" t="n">
        <v>41964</v>
      </c>
      <c r="AA124" s="2" t="s">
        <v>66</v>
      </c>
      <c r="AB124" s="3" t="s">
        <v>74</v>
      </c>
      <c r="AC124" s="4" t="n">
        <v>23</v>
      </c>
      <c r="AD124" s="4" t="n">
        <v>3</v>
      </c>
      <c r="AE124" s="4" t="s">
        <v>103</v>
      </c>
      <c r="AF124" s="4" t="n">
        <v>13</v>
      </c>
      <c r="AG124" s="4" t="s">
        <v>82</v>
      </c>
      <c r="AH124" s="4" t="n">
        <v>18</v>
      </c>
      <c r="AI124" s="4" t="s">
        <v>79</v>
      </c>
      <c r="AJ124" s="2" t="s">
        <v>70</v>
      </c>
      <c r="AK124" s="5" t="n">
        <v>38.1</v>
      </c>
      <c r="AL124" s="4" t="n">
        <v>4</v>
      </c>
      <c r="AM124" s="6" t="s">
        <v>87</v>
      </c>
      <c r="AN124" s="6"/>
      <c r="AO124" s="6"/>
      <c r="AP124" s="6"/>
      <c r="AQ124" s="6"/>
      <c r="AR124" s="6"/>
      <c r="AS124" s="2" t="s">
        <v>71</v>
      </c>
      <c r="AT124" s="2"/>
      <c r="AU124" s="2" t="n">
        <v>50</v>
      </c>
      <c r="AV124" s="85" t="n">
        <v>43</v>
      </c>
      <c r="AW124" s="85" t="n">
        <v>7</v>
      </c>
      <c r="AX124" s="86" t="s">
        <v>72</v>
      </c>
      <c r="AY124" s="87" t="n">
        <v>0</v>
      </c>
      <c r="AZ124" s="88" t="n">
        <v>0</v>
      </c>
      <c r="BA124" s="87" t="n">
        <v>0</v>
      </c>
      <c r="BB124" s="65"/>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c r="CI124" s="14"/>
      <c r="CJ124" s="14"/>
      <c r="CK124" s="14"/>
      <c r="CL124" s="15"/>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c r="IW124" s="4"/>
      <c r="IX124" s="4"/>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4"/>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4"/>
      <c r="LC124" s="4"/>
      <c r="LD124" s="4"/>
      <c r="LE124" s="4"/>
      <c r="LF124" s="4"/>
      <c r="LG124" s="4"/>
      <c r="LH124" s="4"/>
      <c r="LI124" s="4"/>
      <c r="LJ124" s="4"/>
      <c r="LK124" s="4"/>
      <c r="LL124" s="4"/>
      <c r="LM124" s="4"/>
      <c r="LN124" s="4"/>
      <c r="LO124" s="4"/>
      <c r="LP124" s="4"/>
      <c r="LQ124" s="4"/>
      <c r="LR124" s="4"/>
      <c r="LS124" s="4"/>
      <c r="LT124" s="4"/>
      <c r="LU124" s="4"/>
      <c r="LV124" s="4"/>
      <c r="LW124" s="4"/>
      <c r="LX124" s="4"/>
      <c r="LY124" s="4"/>
      <c r="LZ124" s="4"/>
      <c r="MA124" s="4"/>
      <c r="MB124" s="4"/>
      <c r="MC124" s="4"/>
      <c r="MD124" s="4"/>
      <c r="ME124" s="4"/>
      <c r="MF124" s="4"/>
      <c r="MG124" s="4"/>
      <c r="MH124" s="4"/>
      <c r="MI124" s="4"/>
      <c r="MJ124" s="4"/>
      <c r="MK124" s="4"/>
      <c r="ML124" s="4"/>
      <c r="MM124" s="4"/>
      <c r="MN124" s="4"/>
      <c r="MO124" s="4"/>
      <c r="MP124" s="4"/>
      <c r="MQ124" s="4"/>
      <c r="MR124" s="4"/>
      <c r="MS124" s="4"/>
      <c r="MT124" s="4"/>
      <c r="MU124" s="4"/>
      <c r="MV124" s="4"/>
      <c r="MW124" s="4"/>
      <c r="MX124" s="4"/>
      <c r="MY124" s="4"/>
      <c r="MZ124" s="4"/>
      <c r="NA124" s="4"/>
      <c r="NB124" s="4"/>
      <c r="NC124" s="4"/>
      <c r="ND124" s="4"/>
      <c r="NE124" s="4"/>
      <c r="NF124" s="4"/>
      <c r="NG124" s="4"/>
      <c r="NH124" s="4"/>
      <c r="NI124" s="4"/>
      <c r="NJ124" s="4"/>
      <c r="NK124" s="4"/>
      <c r="NL124" s="4"/>
      <c r="NM124" s="4"/>
      <c r="NN124" s="4"/>
      <c r="NO124" s="4"/>
      <c r="NP124" s="4"/>
      <c r="NQ124" s="4"/>
      <c r="NR124" s="4"/>
      <c r="NS124" s="4"/>
      <c r="NT124" s="4"/>
      <c r="NU124" s="4"/>
      <c r="NV124" s="4"/>
      <c r="NW124" s="4"/>
      <c r="NX124" s="4"/>
      <c r="NY124" s="4"/>
      <c r="NZ124" s="4"/>
      <c r="OA124" s="4"/>
      <c r="OB124" s="4"/>
      <c r="OC124" s="4"/>
      <c r="OD124" s="4"/>
      <c r="OE124" s="4"/>
      <c r="OF124" s="4"/>
      <c r="OG124" s="4"/>
      <c r="OH124" s="4"/>
      <c r="OI124" s="4"/>
      <c r="OJ124" s="4"/>
      <c r="OK124" s="4"/>
      <c r="OL124" s="4"/>
      <c r="OM124" s="4"/>
      <c r="ON124" s="4"/>
      <c r="OO124" s="4"/>
      <c r="OP124" s="4"/>
      <c r="OQ124" s="4"/>
      <c r="OR124" s="4"/>
      <c r="OS124" s="4"/>
      <c r="OT124" s="4"/>
      <c r="OU124" s="4"/>
      <c r="OV124" s="4"/>
      <c r="OW124" s="4"/>
      <c r="OX124" s="4"/>
      <c r="OY124" s="4"/>
      <c r="OZ124" s="4"/>
      <c r="PA124" s="4"/>
      <c r="PB124" s="4"/>
      <c r="PC124" s="4"/>
      <c r="PD124" s="4"/>
      <c r="PE124" s="4"/>
      <c r="PF124" s="4"/>
      <c r="PG124" s="4"/>
      <c r="PH124" s="4"/>
      <c r="PI124" s="4"/>
      <c r="PJ124" s="4"/>
      <c r="PK124" s="4"/>
      <c r="PL124" s="4"/>
      <c r="PM124" s="4"/>
      <c r="PN124" s="4"/>
      <c r="PO124" s="4"/>
      <c r="PP124" s="4"/>
      <c r="PQ124" s="4"/>
      <c r="PR124" s="4"/>
      <c r="PS124" s="4"/>
      <c r="PT124" s="4"/>
      <c r="PU124" s="4"/>
      <c r="PV124" s="4"/>
      <c r="PW124" s="4"/>
      <c r="PX124" s="4"/>
      <c r="PY124" s="4"/>
      <c r="PZ124" s="4"/>
      <c r="QA124" s="4"/>
      <c r="QB124" s="4"/>
      <c r="QC124" s="4"/>
      <c r="QD124" s="4"/>
      <c r="QE124" s="4"/>
      <c r="QF124" s="4"/>
      <c r="QG124" s="4"/>
      <c r="QH124" s="4"/>
      <c r="QI124" s="4"/>
      <c r="QJ124" s="4"/>
      <c r="QK124" s="4"/>
      <c r="QL124" s="4"/>
      <c r="QM124" s="4"/>
      <c r="QN124" s="4"/>
      <c r="QO124" s="4"/>
      <c r="QP124" s="4"/>
      <c r="QQ124" s="4"/>
      <c r="QR124" s="4"/>
      <c r="QS124" s="4"/>
      <c r="QT124" s="4"/>
      <c r="QU124" s="4"/>
      <c r="QV124" s="4"/>
      <c r="QW124" s="4"/>
      <c r="QX124" s="4"/>
      <c r="QY124" s="4"/>
      <c r="QZ124" s="4"/>
      <c r="RA124" s="4"/>
      <c r="RB124" s="4"/>
      <c r="RC124" s="4"/>
      <c r="RD124" s="4"/>
      <c r="RE124" s="4"/>
      <c r="RF124" s="4"/>
      <c r="RG124" s="4"/>
      <c r="RH124" s="4"/>
      <c r="RI124" s="4"/>
      <c r="RJ124" s="4"/>
      <c r="RK124" s="4"/>
      <c r="RL124" s="4"/>
      <c r="RM124" s="4"/>
      <c r="RN124" s="4"/>
      <c r="RO124" s="4"/>
      <c r="RP124" s="4"/>
      <c r="RQ124" s="4"/>
      <c r="RR124" s="4"/>
      <c r="RS124" s="4"/>
      <c r="RT124" s="4"/>
      <c r="RU124" s="4"/>
      <c r="RV124" s="4"/>
      <c r="RW124" s="4"/>
      <c r="RX124" s="4"/>
      <c r="RY124" s="4"/>
      <c r="RZ124" s="4"/>
      <c r="SA124" s="4"/>
      <c r="SB124" s="4"/>
      <c r="SC124" s="4"/>
      <c r="SD124" s="4"/>
      <c r="SE124" s="4"/>
      <c r="SF124" s="4"/>
      <c r="SG124" s="4"/>
      <c r="SH124" s="4"/>
      <c r="SI124" s="4"/>
      <c r="SJ124" s="4"/>
      <c r="SK124" s="4"/>
      <c r="SL124" s="4"/>
      <c r="SM124" s="4"/>
      <c r="SN124" s="4"/>
      <c r="SO124" s="4"/>
      <c r="SP124" s="4"/>
      <c r="SQ124" s="4"/>
      <c r="SR124" s="4"/>
      <c r="SS124" s="4"/>
      <c r="ST124" s="4"/>
      <c r="SU124" s="4"/>
      <c r="SV124" s="4"/>
      <c r="SW124" s="4"/>
      <c r="SX124" s="4"/>
      <c r="SY124" s="4"/>
      <c r="SZ124" s="4"/>
      <c r="TA124" s="4"/>
      <c r="TB124" s="4"/>
      <c r="TC124" s="4"/>
      <c r="TD124" s="4"/>
      <c r="TE124" s="4"/>
      <c r="TF124" s="4"/>
      <c r="TG124" s="4"/>
      <c r="TH124" s="4"/>
      <c r="TI124" s="4"/>
      <c r="TJ124" s="4"/>
      <c r="TK124" s="4"/>
      <c r="TL124" s="4"/>
      <c r="TM124" s="4"/>
      <c r="TN124" s="4"/>
      <c r="TO124" s="4"/>
      <c r="TP124" s="4"/>
      <c r="TQ124" s="4"/>
      <c r="TR124" s="4"/>
      <c r="TS124" s="4"/>
      <c r="TT124" s="4"/>
      <c r="TU124" s="4"/>
      <c r="TV124" s="4"/>
      <c r="TW124" s="4"/>
      <c r="TX124" s="4"/>
      <c r="TY124" s="4"/>
      <c r="TZ124" s="4"/>
      <c r="UA124" s="4"/>
      <c r="UB124" s="4"/>
      <c r="UC124" s="4"/>
      <c r="UD124" s="4"/>
      <c r="UE124" s="4"/>
      <c r="UF124" s="4"/>
      <c r="UG124" s="4"/>
      <c r="UH124" s="4"/>
      <c r="UI124" s="4"/>
      <c r="UJ124" s="4"/>
      <c r="UK124" s="4"/>
      <c r="UL124" s="4"/>
      <c r="UM124" s="4"/>
      <c r="UN124" s="4"/>
      <c r="UO124" s="4"/>
      <c r="UP124" s="4"/>
      <c r="UQ124" s="4"/>
      <c r="UR124" s="4"/>
      <c r="US124" s="4"/>
      <c r="UT124" s="4"/>
      <c r="UU124" s="4"/>
      <c r="UV124" s="4"/>
      <c r="UW124" s="4"/>
      <c r="UX124" s="4"/>
      <c r="UY124" s="4"/>
      <c r="UZ124" s="4"/>
      <c r="VA124" s="4"/>
      <c r="VB124" s="4"/>
      <c r="VC124" s="4"/>
      <c r="VD124" s="4"/>
      <c r="VE124" s="4"/>
      <c r="VF124" s="4"/>
      <c r="VG124" s="4"/>
      <c r="VH124" s="4"/>
      <c r="VI124" s="4"/>
      <c r="VJ124" s="4"/>
      <c r="VK124" s="4"/>
      <c r="VL124" s="4"/>
      <c r="VM124" s="4"/>
      <c r="VN124" s="4"/>
      <c r="VO124" s="4"/>
      <c r="VP124" s="4"/>
      <c r="VQ124" s="4"/>
      <c r="VR124" s="4"/>
      <c r="VS124" s="4"/>
      <c r="VT124" s="4"/>
      <c r="VU124" s="4"/>
      <c r="VV124" s="4"/>
      <c r="VW124" s="4"/>
      <c r="VX124" s="4"/>
      <c r="VY124" s="4"/>
      <c r="VZ124" s="4"/>
      <c r="WA124" s="4"/>
      <c r="WB124" s="4"/>
      <c r="WC124" s="4"/>
      <c r="WD124" s="4"/>
      <c r="WE124" s="4"/>
      <c r="WF124" s="4"/>
      <c r="WG124" s="4"/>
      <c r="WH124" s="4"/>
      <c r="WI124" s="4"/>
      <c r="WJ124" s="4"/>
      <c r="WK124" s="4"/>
      <c r="WL124" s="4"/>
      <c r="WM124" s="4"/>
      <c r="WN124" s="4"/>
      <c r="WO124" s="4"/>
      <c r="WP124" s="4"/>
      <c r="WQ124" s="4"/>
      <c r="WR124" s="4"/>
      <c r="WS124" s="4"/>
      <c r="WT124" s="4"/>
      <c r="WU124" s="4"/>
      <c r="WV124" s="4"/>
      <c r="WW124" s="4"/>
      <c r="WX124" s="4"/>
      <c r="WY124" s="4"/>
      <c r="WZ124" s="4"/>
      <c r="XA124" s="4"/>
      <c r="XB124" s="4"/>
      <c r="XC124" s="4"/>
      <c r="XD124" s="4"/>
      <c r="XE124" s="4"/>
      <c r="XF124" s="4"/>
      <c r="XG124" s="4"/>
      <c r="XH124" s="4"/>
      <c r="XI124" s="4"/>
      <c r="XJ124" s="4"/>
      <c r="XK124" s="4"/>
      <c r="XL124" s="4"/>
      <c r="XM124" s="4"/>
      <c r="XN124" s="4"/>
      <c r="XO124" s="4"/>
      <c r="XP124" s="4"/>
      <c r="XQ124" s="4"/>
      <c r="XR124" s="4"/>
      <c r="XS124" s="4"/>
      <c r="XT124" s="4"/>
      <c r="XU124" s="4"/>
      <c r="XV124" s="4"/>
      <c r="XW124" s="4"/>
      <c r="XX124" s="4"/>
      <c r="XY124" s="4"/>
      <c r="XZ124" s="4"/>
      <c r="YA124" s="4"/>
      <c r="YB124" s="4"/>
      <c r="YC124" s="4"/>
      <c r="YD124" s="4"/>
      <c r="YE124" s="4"/>
      <c r="YF124" s="4"/>
      <c r="YG124" s="4"/>
      <c r="YH124" s="4"/>
      <c r="YI124" s="4"/>
      <c r="YJ124" s="4"/>
      <c r="YK124" s="4"/>
      <c r="YL124" s="4"/>
      <c r="YM124" s="4"/>
      <c r="YN124" s="4"/>
      <c r="YO124" s="4"/>
      <c r="YP124" s="4"/>
      <c r="YQ124" s="4"/>
      <c r="YR124" s="4"/>
      <c r="YS124" s="4"/>
      <c r="YT124" s="4"/>
      <c r="YU124" s="4"/>
      <c r="YV124" s="4"/>
      <c r="YW124" s="4"/>
      <c r="YX124" s="4"/>
      <c r="YY124" s="4"/>
      <c r="YZ124" s="4"/>
      <c r="ZA124" s="4"/>
      <c r="ZB124" s="4"/>
      <c r="ZC124" s="4"/>
      <c r="ZD124" s="4"/>
      <c r="ZE124" s="4"/>
      <c r="ZF124" s="4"/>
      <c r="ZG124" s="4"/>
      <c r="ZH124" s="4"/>
      <c r="ZI124" s="4"/>
      <c r="ZJ124" s="4"/>
      <c r="ZK124" s="4"/>
      <c r="ZL124" s="4"/>
      <c r="ZM124" s="4"/>
      <c r="ZN124" s="4"/>
      <c r="ZO124" s="4"/>
      <c r="ZP124" s="4"/>
      <c r="ZQ124" s="4"/>
      <c r="ZR124" s="4"/>
      <c r="ZS124" s="4"/>
      <c r="ZT124" s="4"/>
      <c r="ZU124" s="4"/>
      <c r="ZV124" s="4"/>
      <c r="ZW124" s="4"/>
      <c r="ZX124" s="4"/>
      <c r="ZY124" s="4"/>
      <c r="ZZ124" s="4"/>
      <c r="AAA124" s="4"/>
      <c r="AAB124" s="4"/>
      <c r="AAC124" s="4"/>
      <c r="AAD124" s="4"/>
      <c r="AAE124" s="4"/>
      <c r="AAF124" s="4"/>
      <c r="AAG124" s="4"/>
      <c r="AAH124" s="4"/>
      <c r="AAI124" s="4"/>
      <c r="AAJ124" s="4"/>
      <c r="AAK124" s="4"/>
      <c r="AAL124" s="4"/>
      <c r="AAM124" s="4"/>
      <c r="AAN124" s="4"/>
      <c r="AAO124" s="4"/>
      <c r="AAP124" s="4"/>
      <c r="AAQ124" s="4"/>
      <c r="AAR124" s="4"/>
      <c r="AAS124" s="4"/>
      <c r="AAT124" s="4"/>
      <c r="AAU124" s="4"/>
      <c r="AAV124" s="4"/>
      <c r="AAW124" s="4"/>
      <c r="AAX124" s="4"/>
      <c r="AAY124" s="4"/>
      <c r="AAZ124" s="4"/>
      <c r="ABA124" s="4"/>
      <c r="ABB124" s="4"/>
      <c r="ABC124" s="4"/>
      <c r="ABD124" s="4"/>
      <c r="ABE124" s="4"/>
      <c r="ABF124" s="4"/>
      <c r="ABG124" s="4"/>
      <c r="ABH124" s="4"/>
      <c r="ABI124" s="4"/>
      <c r="ABJ124" s="4"/>
      <c r="ABK124" s="4"/>
      <c r="ABL124" s="4"/>
      <c r="ABM124" s="4"/>
      <c r="ABN124" s="4"/>
      <c r="ABO124" s="4"/>
      <c r="ABP124" s="4"/>
      <c r="ABQ124" s="4"/>
      <c r="ABR124" s="4"/>
      <c r="ABS124" s="4"/>
      <c r="ABT124" s="4"/>
      <c r="ABU124" s="4"/>
      <c r="ABV124" s="4"/>
      <c r="ABW124" s="4"/>
      <c r="ABX124" s="4"/>
      <c r="ABY124" s="4"/>
      <c r="ABZ124" s="4"/>
      <c r="ACA124" s="4"/>
      <c r="ACB124" s="4"/>
      <c r="ACC124" s="4"/>
      <c r="ACD124" s="4"/>
      <c r="ACE124" s="4"/>
      <c r="ACF124" s="4"/>
      <c r="ACG124" s="4"/>
      <c r="ACH124" s="4"/>
      <c r="ACI124" s="4"/>
      <c r="ACJ124" s="4"/>
      <c r="ACK124" s="4"/>
      <c r="ACL124" s="4"/>
      <c r="ACM124" s="4"/>
      <c r="ACN124" s="4"/>
      <c r="ACO124" s="4"/>
      <c r="ACP124" s="4"/>
      <c r="ACQ124" s="4"/>
      <c r="ACR124" s="4"/>
      <c r="ACS124" s="4"/>
      <c r="ACT124" s="4"/>
      <c r="ACU124" s="4"/>
      <c r="ACV124" s="4"/>
      <c r="ACW124" s="4"/>
      <c r="ACX124" s="4"/>
      <c r="ACY124" s="4"/>
      <c r="ACZ124" s="4"/>
      <c r="ADA124" s="4"/>
      <c r="ADB124" s="4"/>
      <c r="ADC124" s="4"/>
      <c r="ADD124" s="4"/>
      <c r="ADE124" s="4"/>
      <c r="ADF124" s="4"/>
      <c r="ADG124" s="4"/>
      <c r="ADH124" s="4"/>
      <c r="ADI124" s="4"/>
      <c r="ADJ124" s="4"/>
      <c r="ADK124" s="4"/>
      <c r="ADL124" s="4"/>
      <c r="ADM124" s="4"/>
      <c r="ADN124" s="4"/>
      <c r="ADO124" s="4"/>
      <c r="ADP124" s="4"/>
      <c r="ADQ124" s="4"/>
      <c r="ADR124" s="4"/>
      <c r="ADS124" s="4"/>
      <c r="ADT124" s="4"/>
      <c r="ADU124" s="4"/>
      <c r="ADV124" s="4"/>
      <c r="ADW124" s="4"/>
      <c r="ADX124" s="4"/>
      <c r="ADY124" s="4"/>
      <c r="ADZ124" s="4"/>
      <c r="AEA124" s="4"/>
      <c r="AEB124" s="4"/>
      <c r="AEC124" s="4"/>
      <c r="AED124" s="4"/>
      <c r="AEE124" s="4"/>
      <c r="AEF124" s="4"/>
      <c r="AEG124" s="4"/>
      <c r="AEH124" s="4"/>
      <c r="AEI124" s="4"/>
      <c r="AEJ124" s="4"/>
      <c r="AEK124" s="4"/>
      <c r="AEL124" s="4"/>
      <c r="AEM124" s="4"/>
      <c r="AEN124" s="4"/>
      <c r="AEO124" s="4"/>
      <c r="AEP124" s="4"/>
      <c r="AEQ124" s="4"/>
      <c r="AER124" s="4"/>
      <c r="AES124" s="4"/>
      <c r="AET124" s="4"/>
      <c r="AEU124" s="4"/>
      <c r="AEV124" s="4"/>
      <c r="AEW124" s="4"/>
      <c r="AEX124" s="4"/>
      <c r="AEY124" s="4"/>
      <c r="AEZ124" s="4"/>
      <c r="AFA124" s="4"/>
      <c r="AFB124" s="4"/>
      <c r="AFC124" s="4"/>
      <c r="AFD124" s="4"/>
      <c r="AFE124" s="4"/>
      <c r="AFF124" s="4"/>
      <c r="AFG124" s="4"/>
      <c r="AFH124" s="4"/>
      <c r="AFI124" s="4"/>
      <c r="AFJ124" s="4"/>
      <c r="AFK124" s="4"/>
      <c r="AFL124" s="4"/>
      <c r="AFM124" s="4"/>
      <c r="AFN124" s="4"/>
      <c r="AFO124" s="4"/>
      <c r="AFP124" s="4"/>
      <c r="AFQ124" s="4"/>
      <c r="AFR124" s="4"/>
      <c r="AFS124" s="4"/>
      <c r="AFT124" s="4"/>
      <c r="AFU124" s="4"/>
      <c r="AFV124" s="4"/>
      <c r="AFW124" s="4"/>
      <c r="AFX124" s="4"/>
      <c r="AFY124" s="4"/>
      <c r="AFZ124" s="4"/>
      <c r="AGA124" s="4"/>
      <c r="AGB124" s="4"/>
      <c r="AGC124" s="4"/>
      <c r="AGD124" s="4"/>
      <c r="AGE124" s="4"/>
      <c r="AGF124" s="4"/>
      <c r="AGG124" s="4"/>
      <c r="AGH124" s="4"/>
      <c r="AGI124" s="4"/>
      <c r="AGJ124" s="4"/>
      <c r="AGK124" s="4"/>
      <c r="AGL124" s="4"/>
      <c r="AGM124" s="4"/>
      <c r="AGN124" s="4"/>
      <c r="AGO124" s="4"/>
      <c r="AGP124" s="4"/>
      <c r="AGQ124" s="4"/>
      <c r="AGR124" s="4"/>
      <c r="AGS124" s="4"/>
      <c r="AGT124" s="4"/>
      <c r="AGU124" s="4"/>
      <c r="AGV124" s="4"/>
      <c r="AGW124" s="4"/>
      <c r="AGX124" s="4"/>
      <c r="AGY124" s="4"/>
      <c r="AGZ124" s="4"/>
      <c r="AHA124" s="4"/>
      <c r="AHB124" s="4"/>
      <c r="AHC124" s="4"/>
      <c r="AHD124" s="4"/>
      <c r="AHE124" s="4"/>
      <c r="AHF124" s="4"/>
      <c r="AHG124" s="4"/>
      <c r="AHH124" s="4"/>
      <c r="AHI124" s="4"/>
      <c r="AHJ124" s="4"/>
      <c r="AHK124" s="4"/>
      <c r="AHL124" s="4"/>
      <c r="AHM124" s="4"/>
      <c r="AHN124" s="4"/>
      <c r="AHO124" s="4"/>
      <c r="AHP124" s="4"/>
      <c r="AHQ124" s="4"/>
      <c r="AHR124" s="4"/>
      <c r="AHS124" s="4"/>
      <c r="AHT124" s="4"/>
      <c r="AHU124" s="4"/>
      <c r="AHV124" s="4"/>
      <c r="AHW124" s="4"/>
      <c r="AHX124" s="4"/>
      <c r="AHY124" s="4"/>
      <c r="AHZ124" s="4"/>
      <c r="AIA124" s="4"/>
      <c r="AIB124" s="4"/>
      <c r="AIC124" s="4"/>
      <c r="AID124" s="4"/>
      <c r="AIE124" s="4"/>
      <c r="AIF124" s="4"/>
      <c r="AIG124" s="4"/>
      <c r="AIH124" s="4"/>
      <c r="AII124" s="4"/>
      <c r="AIJ124" s="4"/>
      <c r="AIK124" s="4"/>
      <c r="AIL124" s="4"/>
      <c r="AIM124" s="4"/>
      <c r="AIN124" s="4"/>
      <c r="AIO124" s="4"/>
      <c r="AIP124" s="4"/>
      <c r="AIQ124" s="4"/>
      <c r="AIR124" s="4"/>
      <c r="AIS124" s="4"/>
      <c r="AIT124" s="4"/>
      <c r="AIU124" s="4"/>
      <c r="AIV124" s="4"/>
      <c r="AIW124" s="4"/>
      <c r="AIX124" s="4"/>
      <c r="AIY124" s="4"/>
      <c r="AIZ124" s="4"/>
      <c r="AJA124" s="4"/>
      <c r="AJB124" s="4"/>
      <c r="AJC124" s="4"/>
      <c r="AJD124" s="4"/>
      <c r="AJE124" s="4"/>
      <c r="AJF124" s="4"/>
      <c r="AJG124" s="4"/>
      <c r="AJH124" s="4"/>
      <c r="AJI124" s="4"/>
      <c r="AJJ124" s="4"/>
      <c r="AJK124" s="4"/>
      <c r="AJL124" s="4"/>
      <c r="AJM124" s="4"/>
      <c r="AJN124" s="4"/>
      <c r="AJO124" s="4"/>
      <c r="AJP124" s="4"/>
      <c r="AJQ124" s="4"/>
      <c r="AJR124" s="4"/>
      <c r="AJS124" s="4"/>
      <c r="AJT124" s="4"/>
      <c r="AJU124" s="4"/>
      <c r="AJV124" s="4"/>
      <c r="AJW124" s="4"/>
      <c r="AJX124" s="4"/>
      <c r="AJY124" s="4"/>
      <c r="AJZ124" s="4"/>
      <c r="AKA124" s="4"/>
      <c r="AKB124" s="4"/>
      <c r="AKC124" s="4"/>
      <c r="AKD124" s="4"/>
      <c r="AKE124" s="4"/>
      <c r="AKF124" s="4"/>
      <c r="AKG124" s="4"/>
      <c r="AKH124" s="4"/>
      <c r="AKI124" s="4"/>
      <c r="AKJ124" s="4"/>
      <c r="AKK124" s="4"/>
      <c r="AKL124" s="4"/>
      <c r="AKM124" s="4"/>
      <c r="AKN124" s="4"/>
      <c r="AKO124" s="4"/>
      <c r="AKP124" s="4"/>
      <c r="AKQ124" s="4"/>
      <c r="AKR124" s="4"/>
      <c r="AKS124" s="4"/>
      <c r="AKT124" s="4"/>
      <c r="AKU124" s="4"/>
      <c r="AKV124" s="4"/>
      <c r="AKW124" s="4"/>
      <c r="AKX124" s="4"/>
      <c r="AKY124" s="4"/>
      <c r="AKZ124" s="4"/>
      <c r="ALA124" s="4"/>
      <c r="ALB124" s="4"/>
      <c r="ALC124" s="4"/>
      <c r="ALD124" s="4"/>
      <c r="ALE124" s="4"/>
      <c r="ALF124" s="4"/>
      <c r="ALG124" s="4"/>
      <c r="ALH124" s="4"/>
      <c r="ALI124" s="4"/>
      <c r="ALJ124" s="4"/>
      <c r="ALK124" s="4"/>
      <c r="ALL124" s="4"/>
      <c r="ALM124" s="4"/>
      <c r="ALN124" s="4"/>
      <c r="ALO124" s="4"/>
      <c r="ALP124" s="4"/>
      <c r="ALQ124" s="4"/>
      <c r="ALR124" s="4"/>
      <c r="ALS124" s="4"/>
      <c r="ALT124" s="4"/>
      <c r="ALU124" s="4"/>
      <c r="ALV124" s="4"/>
      <c r="ALW124" s="4"/>
      <c r="ALX124" s="4"/>
      <c r="ALY124" s="4"/>
      <c r="ALZ124" s="4"/>
      <c r="AMA124" s="4"/>
      <c r="AMB124" s="4"/>
      <c r="AMC124" s="4"/>
      <c r="AMD124" s="4"/>
      <c r="AME124" s="4"/>
      <c r="AMF124" s="4"/>
      <c r="AMG124" s="4"/>
      <c r="AMH124" s="4"/>
      <c r="AMI124" s="4"/>
      <c r="AMJ124" s="4"/>
      <c r="AMK124" s="4"/>
      <c r="AML124" s="4"/>
      <c r="AMM124" s="4"/>
      <c r="AMN124" s="4"/>
      <c r="AMO124" s="4"/>
      <c r="AMP124" s="4"/>
      <c r="AMQ124" s="4"/>
      <c r="AMR124" s="4"/>
      <c r="AMS124" s="4"/>
      <c r="AMT124" s="4"/>
      <c r="AMU124" s="4"/>
      <c r="AMV124" s="4"/>
      <c r="AMW124" s="4"/>
      <c r="AMX124" s="38"/>
      <c r="AMY124" s="38"/>
      <c r="AMZ124" s="38"/>
      <c r="ANA124" s="38"/>
      <c r="ANB124" s="38"/>
      <c r="ANC124" s="38"/>
      <c r="AND124" s="38"/>
      <c r="ANE124" s="38"/>
      <c r="ANF124" s="38"/>
      <c r="ANG124" s="38"/>
      <c r="ANK124" s="0"/>
      <c r="ANL124" s="0"/>
      <c r="ANM124" s="0"/>
      <c r="XFD124" s="0"/>
    </row>
    <row r="125" s="83" customFormat="true" ht="15" hidden="false" customHeight="true" outlineLevel="0" collapsed="false">
      <c r="A125" s="1" t="n">
        <v>70</v>
      </c>
      <c r="B125" s="1" t="n">
        <v>70</v>
      </c>
      <c r="C125" s="2" t="s">
        <v>63</v>
      </c>
      <c r="D125" s="3" t="n">
        <v>0.0087805</v>
      </c>
      <c r="E125" s="3" t="n">
        <v>-0.0333112</v>
      </c>
      <c r="F125" s="3" t="n">
        <v>0.975767732389193</v>
      </c>
      <c r="G125" s="3" t="n">
        <v>0.141966</v>
      </c>
      <c r="H125" s="3" t="n">
        <v>0.136973</v>
      </c>
      <c r="I125" s="3" t="n">
        <v>1.32172671608074</v>
      </c>
      <c r="J125" s="3" t="n">
        <v>0.00703395</v>
      </c>
      <c r="K125" s="3" t="n">
        <v>-0.156959</v>
      </c>
      <c r="L125" s="3" t="n">
        <v>0.860772488905466</v>
      </c>
      <c r="M125" s="3" t="n">
        <v>1.17090909339395</v>
      </c>
      <c r="N125" s="3" t="n">
        <v>0.948098195822618</v>
      </c>
      <c r="O125" s="3" t="n">
        <v>1.1101367989191</v>
      </c>
      <c r="P125" s="4" t="n">
        <v>1</v>
      </c>
      <c r="Q125" s="6" t="n">
        <v>3</v>
      </c>
      <c r="R125" s="6" t="n">
        <v>3</v>
      </c>
      <c r="S125" s="4" t="n">
        <v>18</v>
      </c>
      <c r="T125" s="4" t="n">
        <v>18</v>
      </c>
      <c r="U125" s="3" t="s">
        <v>74</v>
      </c>
      <c r="V125" s="5" t="n">
        <v>30</v>
      </c>
      <c r="W125" s="5" t="s">
        <v>104</v>
      </c>
      <c r="X125" s="6" t="s">
        <v>87</v>
      </c>
      <c r="Y125" s="8" t="n">
        <v>41917</v>
      </c>
      <c r="Z125" s="8" t="n">
        <v>41916</v>
      </c>
      <c r="AA125" s="2" t="s">
        <v>66</v>
      </c>
      <c r="AB125" s="3" t="s">
        <v>74</v>
      </c>
      <c r="AC125" s="4" t="n">
        <v>23</v>
      </c>
      <c r="AD125" s="4" t="n">
        <v>3</v>
      </c>
      <c r="AE125" s="4" t="s">
        <v>103</v>
      </c>
      <c r="AF125" s="4" t="n">
        <v>13</v>
      </c>
      <c r="AG125" s="4" t="s">
        <v>82</v>
      </c>
      <c r="AH125" s="4" t="n">
        <v>18</v>
      </c>
      <c r="AI125" s="4" t="s">
        <v>69</v>
      </c>
      <c r="AJ125" s="2" t="s">
        <v>70</v>
      </c>
      <c r="AK125" s="5" t="n">
        <v>30</v>
      </c>
      <c r="AL125" s="4" t="n">
        <v>3</v>
      </c>
      <c r="AM125" s="6" t="s">
        <v>87</v>
      </c>
      <c r="AN125" s="6"/>
      <c r="AO125" s="6"/>
      <c r="AP125" s="6"/>
      <c r="AQ125" s="6"/>
      <c r="AR125" s="6"/>
      <c r="AS125" s="2" t="s">
        <v>71</v>
      </c>
      <c r="AT125" s="2"/>
      <c r="AU125" s="106" t="n">
        <v>2</v>
      </c>
      <c r="AV125" s="107" t="n">
        <v>3</v>
      </c>
      <c r="AW125" s="107" t="n">
        <v>-1</v>
      </c>
      <c r="AX125" s="108" t="s">
        <v>96</v>
      </c>
      <c r="AY125" s="87" t="s">
        <v>72</v>
      </c>
      <c r="AZ125" s="87" t="s">
        <v>72</v>
      </c>
      <c r="BA125" s="87" t="s">
        <v>72</v>
      </c>
      <c r="BB125" s="53"/>
      <c r="BC125" s="14"/>
      <c r="BD125" s="14"/>
      <c r="BE125" s="14"/>
      <c r="BF125" s="14"/>
      <c r="BG125" s="14"/>
      <c r="BH125" s="14"/>
      <c r="BI125" s="14"/>
      <c r="BJ125" s="14"/>
      <c r="BK125" s="14"/>
      <c r="BL125" s="14"/>
      <c r="BM125" s="14"/>
      <c r="BN125" s="14"/>
      <c r="BO125" s="14"/>
      <c r="BP125" s="14"/>
      <c r="BQ125" s="61"/>
      <c r="BR125" s="61"/>
      <c r="BS125" s="61"/>
      <c r="BT125" s="61"/>
      <c r="BU125" s="61"/>
      <c r="BV125" s="61"/>
      <c r="BW125" s="61"/>
      <c r="BX125" s="61"/>
      <c r="BY125" s="61"/>
      <c r="BZ125" s="61"/>
      <c r="CA125" s="61"/>
      <c r="CB125" s="61"/>
      <c r="CC125" s="61"/>
      <c r="CD125" s="61"/>
      <c r="CE125" s="61"/>
      <c r="CF125" s="61"/>
      <c r="CG125" s="61"/>
      <c r="CH125" s="61"/>
      <c r="CI125" s="61"/>
      <c r="CJ125" s="61"/>
      <c r="CK125" s="61"/>
      <c r="CL125" s="82"/>
      <c r="AMX125" s="38"/>
      <c r="AMY125" s="38"/>
      <c r="AMZ125" s="38"/>
      <c r="ANA125" s="38"/>
      <c r="ANB125" s="38"/>
      <c r="ANC125" s="38"/>
      <c r="AND125" s="38"/>
      <c r="ANE125" s="38"/>
      <c r="ANF125" s="38"/>
      <c r="ANG125" s="38"/>
      <c r="ANK125" s="0"/>
      <c r="ANL125" s="0"/>
      <c r="ANM125" s="0"/>
      <c r="XFD125" s="0"/>
    </row>
    <row r="126" s="83" customFormat="true" ht="15" hidden="false" customHeight="true" outlineLevel="0" collapsed="false">
      <c r="A126" s="1" t="n">
        <v>71</v>
      </c>
      <c r="B126" s="1" t="n">
        <v>71</v>
      </c>
      <c r="C126" s="2" t="s">
        <v>63</v>
      </c>
      <c r="D126" s="3" t="n">
        <v>-0.00915748</v>
      </c>
      <c r="E126" s="3" t="n">
        <v>-0.0095132</v>
      </c>
      <c r="F126" s="3" t="n">
        <v>0.981502537441487</v>
      </c>
      <c r="G126" s="3" t="n">
        <v>0.127782</v>
      </c>
      <c r="H126" s="3" t="n">
        <v>0.0564179</v>
      </c>
      <c r="I126" s="3" t="n">
        <v>1.20225613007722</v>
      </c>
      <c r="J126" s="3" t="n">
        <v>0.0776069</v>
      </c>
      <c r="K126" s="3" t="n">
        <v>-0.0184101</v>
      </c>
      <c r="L126" s="3" t="n">
        <v>1.06098402185092</v>
      </c>
      <c r="M126" s="3" t="n">
        <v>1.21680846656894</v>
      </c>
      <c r="N126" s="3" t="n">
        <v>1.02890445473547</v>
      </c>
      <c r="O126" s="3" t="n">
        <v>1.25197965181262</v>
      </c>
      <c r="P126" s="4" t="n">
        <v>1</v>
      </c>
      <c r="Q126" s="6" t="n">
        <v>3</v>
      </c>
      <c r="R126" s="6" t="n">
        <v>3</v>
      </c>
      <c r="S126" s="4" t="n">
        <v>15</v>
      </c>
      <c r="T126" s="4" t="n">
        <v>15</v>
      </c>
      <c r="U126" s="3" t="s">
        <v>74</v>
      </c>
      <c r="V126" s="5" t="n">
        <v>47.1</v>
      </c>
      <c r="W126" s="5" t="n">
        <v>50</v>
      </c>
      <c r="X126" s="2" t="s">
        <v>69</v>
      </c>
      <c r="Y126" s="8" t="s">
        <v>69</v>
      </c>
      <c r="Z126" s="8" t="n">
        <v>41965</v>
      </c>
      <c r="AA126" s="2" t="s">
        <v>66</v>
      </c>
      <c r="AB126" s="3" t="s">
        <v>74</v>
      </c>
      <c r="AC126" s="4" t="n">
        <v>23</v>
      </c>
      <c r="AD126" s="4" t="n">
        <v>3</v>
      </c>
      <c r="AE126" s="4" t="s">
        <v>88</v>
      </c>
      <c r="AF126" s="4" t="n">
        <v>16</v>
      </c>
      <c r="AG126" s="4" t="s">
        <v>105</v>
      </c>
      <c r="AH126" s="4" t="n">
        <v>13</v>
      </c>
      <c r="AI126" s="4" t="s">
        <v>69</v>
      </c>
      <c r="AJ126" s="2" t="s">
        <v>70</v>
      </c>
      <c r="AK126" s="5" t="n">
        <v>47.1</v>
      </c>
      <c r="AL126" s="4" t="n">
        <v>5</v>
      </c>
      <c r="AM126" s="2" t="s">
        <v>69</v>
      </c>
      <c r="AN126" s="6"/>
      <c r="AO126" s="6"/>
      <c r="AP126" s="6"/>
      <c r="AQ126" s="6"/>
      <c r="AR126" s="6"/>
      <c r="AS126" s="6"/>
      <c r="AT126" s="6"/>
      <c r="AU126" s="2" t="n">
        <v>51</v>
      </c>
      <c r="AV126" s="85" t="s">
        <v>69</v>
      </c>
      <c r="AW126" s="85" t="s">
        <v>69</v>
      </c>
      <c r="AX126" s="86" t="s">
        <v>72</v>
      </c>
      <c r="AY126" s="87" t="n">
        <v>0</v>
      </c>
      <c r="AZ126" s="88" t="s">
        <v>72</v>
      </c>
      <c r="BA126" s="89" t="s">
        <v>72</v>
      </c>
      <c r="BB126" s="65"/>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c r="CI126" s="14"/>
      <c r="CJ126" s="14"/>
      <c r="CK126" s="14"/>
      <c r="CL126" s="15"/>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c r="IW126" s="4"/>
      <c r="IX126" s="4"/>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4"/>
      <c r="LC126" s="4"/>
      <c r="LD126" s="4"/>
      <c r="LE126" s="4"/>
      <c r="LF126" s="4"/>
      <c r="LG126" s="4"/>
      <c r="LH126" s="4"/>
      <c r="LI126" s="4"/>
      <c r="LJ126" s="4"/>
      <c r="LK126" s="4"/>
      <c r="LL126" s="4"/>
      <c r="LM126" s="4"/>
      <c r="LN126" s="4"/>
      <c r="LO126" s="4"/>
      <c r="LP126" s="4"/>
      <c r="LQ126" s="4"/>
      <c r="LR126" s="4"/>
      <c r="LS126" s="4"/>
      <c r="LT126" s="4"/>
      <c r="LU126" s="4"/>
      <c r="LV126" s="4"/>
      <c r="LW126" s="4"/>
      <c r="LX126" s="4"/>
      <c r="LY126" s="4"/>
      <c r="LZ126" s="4"/>
      <c r="MA126" s="4"/>
      <c r="MB126" s="4"/>
      <c r="MC126" s="4"/>
      <c r="MD126" s="4"/>
      <c r="ME126" s="4"/>
      <c r="MF126" s="4"/>
      <c r="MG126" s="4"/>
      <c r="MH126" s="4"/>
      <c r="MI126" s="4"/>
      <c r="MJ126" s="4"/>
      <c r="MK126" s="4"/>
      <c r="ML126" s="4"/>
      <c r="MM126" s="4"/>
      <c r="MN126" s="4"/>
      <c r="MO126" s="4"/>
      <c r="MP126" s="4"/>
      <c r="MQ126" s="4"/>
      <c r="MR126" s="4"/>
      <c r="MS126" s="4"/>
      <c r="MT126" s="4"/>
      <c r="MU126" s="4"/>
      <c r="MV126" s="4"/>
      <c r="MW126" s="4"/>
      <c r="MX126" s="4"/>
      <c r="MY126" s="4"/>
      <c r="MZ126" s="4"/>
      <c r="NA126" s="4"/>
      <c r="NB126" s="4"/>
      <c r="NC126" s="4"/>
      <c r="ND126" s="4"/>
      <c r="NE126" s="4"/>
      <c r="NF126" s="4"/>
      <c r="NG126" s="4"/>
      <c r="NH126" s="4"/>
      <c r="NI126" s="4"/>
      <c r="NJ126" s="4"/>
      <c r="NK126" s="4"/>
      <c r="NL126" s="4"/>
      <c r="NM126" s="4"/>
      <c r="NN126" s="4"/>
      <c r="NO126" s="4"/>
      <c r="NP126" s="4"/>
      <c r="NQ126" s="4"/>
      <c r="NR126" s="4"/>
      <c r="NS126" s="4"/>
      <c r="NT126" s="4"/>
      <c r="NU126" s="4"/>
      <c r="NV126" s="4"/>
      <c r="NW126" s="4"/>
      <c r="NX126" s="4"/>
      <c r="NY126" s="4"/>
      <c r="NZ126" s="4"/>
      <c r="OA126" s="4"/>
      <c r="OB126" s="4"/>
      <c r="OC126" s="4"/>
      <c r="OD126" s="4"/>
      <c r="OE126" s="4"/>
      <c r="OF126" s="4"/>
      <c r="OG126" s="4"/>
      <c r="OH126" s="4"/>
      <c r="OI126" s="4"/>
      <c r="OJ126" s="4"/>
      <c r="OK126" s="4"/>
      <c r="OL126" s="4"/>
      <c r="OM126" s="4"/>
      <c r="ON126" s="4"/>
      <c r="OO126" s="4"/>
      <c r="OP126" s="4"/>
      <c r="OQ126" s="4"/>
      <c r="OR126" s="4"/>
      <c r="OS126" s="4"/>
      <c r="OT126" s="4"/>
      <c r="OU126" s="4"/>
      <c r="OV126" s="4"/>
      <c r="OW126" s="4"/>
      <c r="OX126" s="4"/>
      <c r="OY126" s="4"/>
      <c r="OZ126" s="4"/>
      <c r="PA126" s="4"/>
      <c r="PB126" s="4"/>
      <c r="PC126" s="4"/>
      <c r="PD126" s="4"/>
      <c r="PE126" s="4"/>
      <c r="PF126" s="4"/>
      <c r="PG126" s="4"/>
      <c r="PH126" s="4"/>
      <c r="PI126" s="4"/>
      <c r="PJ126" s="4"/>
      <c r="PK126" s="4"/>
      <c r="PL126" s="4"/>
      <c r="PM126" s="4"/>
      <c r="PN126" s="4"/>
      <c r="PO126" s="4"/>
      <c r="PP126" s="4"/>
      <c r="PQ126" s="4"/>
      <c r="PR126" s="4"/>
      <c r="PS126" s="4"/>
      <c r="PT126" s="4"/>
      <c r="PU126" s="4"/>
      <c r="PV126" s="4"/>
      <c r="PW126" s="4"/>
      <c r="PX126" s="4"/>
      <c r="PY126" s="4"/>
      <c r="PZ126" s="4"/>
      <c r="QA126" s="4"/>
      <c r="QB126" s="4"/>
      <c r="QC126" s="4"/>
      <c r="QD126" s="4"/>
      <c r="QE126" s="4"/>
      <c r="QF126" s="4"/>
      <c r="QG126" s="4"/>
      <c r="QH126" s="4"/>
      <c r="QI126" s="4"/>
      <c r="QJ126" s="4"/>
      <c r="QK126" s="4"/>
      <c r="QL126" s="4"/>
      <c r="QM126" s="4"/>
      <c r="QN126" s="4"/>
      <c r="QO126" s="4"/>
      <c r="QP126" s="4"/>
      <c r="QQ126" s="4"/>
      <c r="QR126" s="4"/>
      <c r="QS126" s="4"/>
      <c r="QT126" s="4"/>
      <c r="QU126" s="4"/>
      <c r="QV126" s="4"/>
      <c r="QW126" s="4"/>
      <c r="QX126" s="4"/>
      <c r="QY126" s="4"/>
      <c r="QZ126" s="4"/>
      <c r="RA126" s="4"/>
      <c r="RB126" s="4"/>
      <c r="RC126" s="4"/>
      <c r="RD126" s="4"/>
      <c r="RE126" s="4"/>
      <c r="RF126" s="4"/>
      <c r="RG126" s="4"/>
      <c r="RH126" s="4"/>
      <c r="RI126" s="4"/>
      <c r="RJ126" s="4"/>
      <c r="RK126" s="4"/>
      <c r="RL126" s="4"/>
      <c r="RM126" s="4"/>
      <c r="RN126" s="4"/>
      <c r="RO126" s="4"/>
      <c r="RP126" s="4"/>
      <c r="RQ126" s="4"/>
      <c r="RR126" s="4"/>
      <c r="RS126" s="4"/>
      <c r="RT126" s="4"/>
      <c r="RU126" s="4"/>
      <c r="RV126" s="4"/>
      <c r="RW126" s="4"/>
      <c r="RX126" s="4"/>
      <c r="RY126" s="4"/>
      <c r="RZ126" s="4"/>
      <c r="SA126" s="4"/>
      <c r="SB126" s="4"/>
      <c r="SC126" s="4"/>
      <c r="SD126" s="4"/>
      <c r="SE126" s="4"/>
      <c r="SF126" s="4"/>
      <c r="SG126" s="4"/>
      <c r="SH126" s="4"/>
      <c r="SI126" s="4"/>
      <c r="SJ126" s="4"/>
      <c r="SK126" s="4"/>
      <c r="SL126" s="4"/>
      <c r="SM126" s="4"/>
      <c r="SN126" s="4"/>
      <c r="SO126" s="4"/>
      <c r="SP126" s="4"/>
      <c r="SQ126" s="4"/>
      <c r="SR126" s="4"/>
      <c r="SS126" s="4"/>
      <c r="ST126" s="4"/>
      <c r="SU126" s="4"/>
      <c r="SV126" s="4"/>
      <c r="SW126" s="4"/>
      <c r="SX126" s="4"/>
      <c r="SY126" s="4"/>
      <c r="SZ126" s="4"/>
      <c r="TA126" s="4"/>
      <c r="TB126" s="4"/>
      <c r="TC126" s="4"/>
      <c r="TD126" s="4"/>
      <c r="TE126" s="4"/>
      <c r="TF126" s="4"/>
      <c r="TG126" s="4"/>
      <c r="TH126" s="4"/>
      <c r="TI126" s="4"/>
      <c r="TJ126" s="4"/>
      <c r="TK126" s="4"/>
      <c r="TL126" s="4"/>
      <c r="TM126" s="4"/>
      <c r="TN126" s="4"/>
      <c r="TO126" s="4"/>
      <c r="TP126" s="4"/>
      <c r="TQ126" s="4"/>
      <c r="TR126" s="4"/>
      <c r="TS126" s="4"/>
      <c r="TT126" s="4"/>
      <c r="TU126" s="4"/>
      <c r="TV126" s="4"/>
      <c r="TW126" s="4"/>
      <c r="TX126" s="4"/>
      <c r="TY126" s="4"/>
      <c r="TZ126" s="4"/>
      <c r="UA126" s="4"/>
      <c r="UB126" s="4"/>
      <c r="UC126" s="4"/>
      <c r="UD126" s="4"/>
      <c r="UE126" s="4"/>
      <c r="UF126" s="4"/>
      <c r="UG126" s="4"/>
      <c r="UH126" s="4"/>
      <c r="UI126" s="4"/>
      <c r="UJ126" s="4"/>
      <c r="UK126" s="4"/>
      <c r="UL126" s="4"/>
      <c r="UM126" s="4"/>
      <c r="UN126" s="4"/>
      <c r="UO126" s="4"/>
      <c r="UP126" s="4"/>
      <c r="UQ126" s="4"/>
      <c r="UR126" s="4"/>
      <c r="US126" s="4"/>
      <c r="UT126" s="4"/>
      <c r="UU126" s="4"/>
      <c r="UV126" s="4"/>
      <c r="UW126" s="4"/>
      <c r="UX126" s="4"/>
      <c r="UY126" s="4"/>
      <c r="UZ126" s="4"/>
      <c r="VA126" s="4"/>
      <c r="VB126" s="4"/>
      <c r="VC126" s="4"/>
      <c r="VD126" s="4"/>
      <c r="VE126" s="4"/>
      <c r="VF126" s="4"/>
      <c r="VG126" s="4"/>
      <c r="VH126" s="4"/>
      <c r="VI126" s="4"/>
      <c r="VJ126" s="4"/>
      <c r="VK126" s="4"/>
      <c r="VL126" s="4"/>
      <c r="VM126" s="4"/>
      <c r="VN126" s="4"/>
      <c r="VO126" s="4"/>
      <c r="VP126" s="4"/>
      <c r="VQ126" s="4"/>
      <c r="VR126" s="4"/>
      <c r="VS126" s="4"/>
      <c r="VT126" s="4"/>
      <c r="VU126" s="4"/>
      <c r="VV126" s="4"/>
      <c r="VW126" s="4"/>
      <c r="VX126" s="4"/>
      <c r="VY126" s="4"/>
      <c r="VZ126" s="4"/>
      <c r="WA126" s="4"/>
      <c r="WB126" s="4"/>
      <c r="WC126" s="4"/>
      <c r="WD126" s="4"/>
      <c r="WE126" s="4"/>
      <c r="WF126" s="4"/>
      <c r="WG126" s="4"/>
      <c r="WH126" s="4"/>
      <c r="WI126" s="4"/>
      <c r="WJ126" s="4"/>
      <c r="WK126" s="4"/>
      <c r="WL126" s="4"/>
      <c r="WM126" s="4"/>
      <c r="WN126" s="4"/>
      <c r="WO126" s="4"/>
      <c r="WP126" s="4"/>
      <c r="WQ126" s="4"/>
      <c r="WR126" s="4"/>
      <c r="WS126" s="4"/>
      <c r="WT126" s="4"/>
      <c r="WU126" s="4"/>
      <c r="WV126" s="4"/>
      <c r="WW126" s="4"/>
      <c r="WX126" s="4"/>
      <c r="WY126" s="4"/>
      <c r="WZ126" s="4"/>
      <c r="XA126" s="4"/>
      <c r="XB126" s="4"/>
      <c r="XC126" s="4"/>
      <c r="XD126" s="4"/>
      <c r="XE126" s="4"/>
      <c r="XF126" s="4"/>
      <c r="XG126" s="4"/>
      <c r="XH126" s="4"/>
      <c r="XI126" s="4"/>
      <c r="XJ126" s="4"/>
      <c r="XK126" s="4"/>
      <c r="XL126" s="4"/>
      <c r="XM126" s="4"/>
      <c r="XN126" s="4"/>
      <c r="XO126" s="4"/>
      <c r="XP126" s="4"/>
      <c r="XQ126" s="4"/>
      <c r="XR126" s="4"/>
      <c r="XS126" s="4"/>
      <c r="XT126" s="4"/>
      <c r="XU126" s="4"/>
      <c r="XV126" s="4"/>
      <c r="XW126" s="4"/>
      <c r="XX126" s="4"/>
      <c r="XY126" s="4"/>
      <c r="XZ126" s="4"/>
      <c r="YA126" s="4"/>
      <c r="YB126" s="4"/>
      <c r="YC126" s="4"/>
      <c r="YD126" s="4"/>
      <c r="YE126" s="4"/>
      <c r="YF126" s="4"/>
      <c r="YG126" s="4"/>
      <c r="YH126" s="4"/>
      <c r="YI126" s="4"/>
      <c r="YJ126" s="4"/>
      <c r="YK126" s="4"/>
      <c r="YL126" s="4"/>
      <c r="YM126" s="4"/>
      <c r="YN126" s="4"/>
      <c r="YO126" s="4"/>
      <c r="YP126" s="4"/>
      <c r="YQ126" s="4"/>
      <c r="YR126" s="4"/>
      <c r="YS126" s="4"/>
      <c r="YT126" s="4"/>
      <c r="YU126" s="4"/>
      <c r="YV126" s="4"/>
      <c r="YW126" s="4"/>
      <c r="YX126" s="4"/>
      <c r="YY126" s="4"/>
      <c r="YZ126" s="4"/>
      <c r="ZA126" s="4"/>
      <c r="ZB126" s="4"/>
      <c r="ZC126" s="4"/>
      <c r="ZD126" s="4"/>
      <c r="ZE126" s="4"/>
      <c r="ZF126" s="4"/>
      <c r="ZG126" s="4"/>
      <c r="ZH126" s="4"/>
      <c r="ZI126" s="4"/>
      <c r="ZJ126" s="4"/>
      <c r="ZK126" s="4"/>
      <c r="ZL126" s="4"/>
      <c r="ZM126" s="4"/>
      <c r="ZN126" s="4"/>
      <c r="ZO126" s="4"/>
      <c r="ZP126" s="4"/>
      <c r="ZQ126" s="4"/>
      <c r="ZR126" s="4"/>
      <c r="ZS126" s="4"/>
      <c r="ZT126" s="4"/>
      <c r="ZU126" s="4"/>
      <c r="ZV126" s="4"/>
      <c r="ZW126" s="4"/>
      <c r="ZX126" s="4"/>
      <c r="ZY126" s="4"/>
      <c r="ZZ126" s="4"/>
      <c r="AAA126" s="4"/>
      <c r="AAB126" s="4"/>
      <c r="AAC126" s="4"/>
      <c r="AAD126" s="4"/>
      <c r="AAE126" s="4"/>
      <c r="AAF126" s="4"/>
      <c r="AAG126" s="4"/>
      <c r="AAH126" s="4"/>
      <c r="AAI126" s="4"/>
      <c r="AAJ126" s="4"/>
      <c r="AAK126" s="4"/>
      <c r="AAL126" s="4"/>
      <c r="AAM126" s="4"/>
      <c r="AAN126" s="4"/>
      <c r="AAO126" s="4"/>
      <c r="AAP126" s="4"/>
      <c r="AAQ126" s="4"/>
      <c r="AAR126" s="4"/>
      <c r="AAS126" s="4"/>
      <c r="AAT126" s="4"/>
      <c r="AAU126" s="4"/>
      <c r="AAV126" s="4"/>
      <c r="AAW126" s="4"/>
      <c r="AAX126" s="4"/>
      <c r="AAY126" s="4"/>
      <c r="AAZ126" s="4"/>
      <c r="ABA126" s="4"/>
      <c r="ABB126" s="4"/>
      <c r="ABC126" s="4"/>
      <c r="ABD126" s="4"/>
      <c r="ABE126" s="4"/>
      <c r="ABF126" s="4"/>
      <c r="ABG126" s="4"/>
      <c r="ABH126" s="4"/>
      <c r="ABI126" s="4"/>
      <c r="ABJ126" s="4"/>
      <c r="ABK126" s="4"/>
      <c r="ABL126" s="4"/>
      <c r="ABM126" s="4"/>
      <c r="ABN126" s="4"/>
      <c r="ABO126" s="4"/>
      <c r="ABP126" s="4"/>
      <c r="ABQ126" s="4"/>
      <c r="ABR126" s="4"/>
      <c r="ABS126" s="4"/>
      <c r="ABT126" s="4"/>
      <c r="ABU126" s="4"/>
      <c r="ABV126" s="4"/>
      <c r="ABW126" s="4"/>
      <c r="ABX126" s="4"/>
      <c r="ABY126" s="4"/>
      <c r="ABZ126" s="4"/>
      <c r="ACA126" s="4"/>
      <c r="ACB126" s="4"/>
      <c r="ACC126" s="4"/>
      <c r="ACD126" s="4"/>
      <c r="ACE126" s="4"/>
      <c r="ACF126" s="4"/>
      <c r="ACG126" s="4"/>
      <c r="ACH126" s="4"/>
      <c r="ACI126" s="4"/>
      <c r="ACJ126" s="4"/>
      <c r="ACK126" s="4"/>
      <c r="ACL126" s="4"/>
      <c r="ACM126" s="4"/>
      <c r="ACN126" s="4"/>
      <c r="ACO126" s="4"/>
      <c r="ACP126" s="4"/>
      <c r="ACQ126" s="4"/>
      <c r="ACR126" s="4"/>
      <c r="ACS126" s="4"/>
      <c r="ACT126" s="4"/>
      <c r="ACU126" s="4"/>
      <c r="ACV126" s="4"/>
      <c r="ACW126" s="4"/>
      <c r="ACX126" s="4"/>
      <c r="ACY126" s="4"/>
      <c r="ACZ126" s="4"/>
      <c r="ADA126" s="4"/>
      <c r="ADB126" s="4"/>
      <c r="ADC126" s="4"/>
      <c r="ADD126" s="4"/>
      <c r="ADE126" s="4"/>
      <c r="ADF126" s="4"/>
      <c r="ADG126" s="4"/>
      <c r="ADH126" s="4"/>
      <c r="ADI126" s="4"/>
      <c r="ADJ126" s="4"/>
      <c r="ADK126" s="4"/>
      <c r="ADL126" s="4"/>
      <c r="ADM126" s="4"/>
      <c r="ADN126" s="4"/>
      <c r="ADO126" s="4"/>
      <c r="ADP126" s="4"/>
      <c r="ADQ126" s="4"/>
      <c r="ADR126" s="4"/>
      <c r="ADS126" s="4"/>
      <c r="ADT126" s="4"/>
      <c r="ADU126" s="4"/>
      <c r="ADV126" s="4"/>
      <c r="ADW126" s="4"/>
      <c r="ADX126" s="4"/>
      <c r="ADY126" s="4"/>
      <c r="ADZ126" s="4"/>
      <c r="AEA126" s="4"/>
      <c r="AEB126" s="4"/>
      <c r="AEC126" s="4"/>
      <c r="AED126" s="4"/>
      <c r="AEE126" s="4"/>
      <c r="AEF126" s="4"/>
      <c r="AEG126" s="4"/>
      <c r="AEH126" s="4"/>
      <c r="AEI126" s="4"/>
      <c r="AEJ126" s="4"/>
      <c r="AEK126" s="4"/>
      <c r="AEL126" s="4"/>
      <c r="AEM126" s="4"/>
      <c r="AEN126" s="4"/>
      <c r="AEO126" s="4"/>
      <c r="AEP126" s="4"/>
      <c r="AEQ126" s="4"/>
      <c r="AER126" s="4"/>
      <c r="AES126" s="4"/>
      <c r="AET126" s="4"/>
      <c r="AEU126" s="4"/>
      <c r="AEV126" s="4"/>
      <c r="AEW126" s="4"/>
      <c r="AEX126" s="4"/>
      <c r="AEY126" s="4"/>
      <c r="AEZ126" s="4"/>
      <c r="AFA126" s="4"/>
      <c r="AFB126" s="4"/>
      <c r="AFC126" s="4"/>
      <c r="AFD126" s="4"/>
      <c r="AFE126" s="4"/>
      <c r="AFF126" s="4"/>
      <c r="AFG126" s="4"/>
      <c r="AFH126" s="4"/>
      <c r="AFI126" s="4"/>
      <c r="AFJ126" s="4"/>
      <c r="AFK126" s="4"/>
      <c r="AFL126" s="4"/>
      <c r="AFM126" s="4"/>
      <c r="AFN126" s="4"/>
      <c r="AFO126" s="4"/>
      <c r="AFP126" s="4"/>
      <c r="AFQ126" s="4"/>
      <c r="AFR126" s="4"/>
      <c r="AFS126" s="4"/>
      <c r="AFT126" s="4"/>
      <c r="AFU126" s="4"/>
      <c r="AFV126" s="4"/>
      <c r="AFW126" s="4"/>
      <c r="AFX126" s="4"/>
      <c r="AFY126" s="4"/>
      <c r="AFZ126" s="4"/>
      <c r="AGA126" s="4"/>
      <c r="AGB126" s="4"/>
      <c r="AGC126" s="4"/>
      <c r="AGD126" s="4"/>
      <c r="AGE126" s="4"/>
      <c r="AGF126" s="4"/>
      <c r="AGG126" s="4"/>
      <c r="AGH126" s="4"/>
      <c r="AGI126" s="4"/>
      <c r="AGJ126" s="4"/>
      <c r="AGK126" s="4"/>
      <c r="AGL126" s="4"/>
      <c r="AGM126" s="4"/>
      <c r="AGN126" s="4"/>
      <c r="AGO126" s="4"/>
      <c r="AGP126" s="4"/>
      <c r="AGQ126" s="4"/>
      <c r="AGR126" s="4"/>
      <c r="AGS126" s="4"/>
      <c r="AGT126" s="4"/>
      <c r="AGU126" s="4"/>
      <c r="AGV126" s="4"/>
      <c r="AGW126" s="4"/>
      <c r="AGX126" s="4"/>
      <c r="AGY126" s="4"/>
      <c r="AGZ126" s="4"/>
      <c r="AHA126" s="4"/>
      <c r="AHB126" s="4"/>
      <c r="AHC126" s="4"/>
      <c r="AHD126" s="4"/>
      <c r="AHE126" s="4"/>
      <c r="AHF126" s="4"/>
      <c r="AHG126" s="4"/>
      <c r="AHH126" s="4"/>
      <c r="AHI126" s="4"/>
      <c r="AHJ126" s="4"/>
      <c r="AHK126" s="4"/>
      <c r="AHL126" s="4"/>
      <c r="AHM126" s="4"/>
      <c r="AHN126" s="4"/>
      <c r="AHO126" s="4"/>
      <c r="AHP126" s="4"/>
      <c r="AHQ126" s="4"/>
      <c r="AHR126" s="4"/>
      <c r="AHS126" s="4"/>
      <c r="AHT126" s="4"/>
      <c r="AHU126" s="4"/>
      <c r="AHV126" s="4"/>
      <c r="AHW126" s="4"/>
      <c r="AHX126" s="4"/>
      <c r="AHY126" s="4"/>
      <c r="AHZ126" s="4"/>
      <c r="AIA126" s="4"/>
      <c r="AIB126" s="4"/>
      <c r="AIC126" s="4"/>
      <c r="AID126" s="4"/>
      <c r="AIE126" s="4"/>
      <c r="AIF126" s="4"/>
      <c r="AIG126" s="4"/>
      <c r="AIH126" s="4"/>
      <c r="AII126" s="4"/>
      <c r="AIJ126" s="4"/>
      <c r="AIK126" s="4"/>
      <c r="AIL126" s="4"/>
      <c r="AIM126" s="4"/>
      <c r="AIN126" s="4"/>
      <c r="AIO126" s="4"/>
      <c r="AIP126" s="4"/>
      <c r="AIQ126" s="4"/>
      <c r="AIR126" s="4"/>
      <c r="AIS126" s="4"/>
      <c r="AIT126" s="4"/>
      <c r="AIU126" s="4"/>
      <c r="AIV126" s="4"/>
      <c r="AIW126" s="4"/>
      <c r="AIX126" s="4"/>
      <c r="AIY126" s="4"/>
      <c r="AIZ126" s="4"/>
      <c r="AJA126" s="4"/>
      <c r="AJB126" s="4"/>
      <c r="AJC126" s="4"/>
      <c r="AJD126" s="4"/>
      <c r="AJE126" s="4"/>
      <c r="AJF126" s="4"/>
      <c r="AJG126" s="4"/>
      <c r="AJH126" s="4"/>
      <c r="AJI126" s="4"/>
      <c r="AJJ126" s="4"/>
      <c r="AJK126" s="4"/>
      <c r="AJL126" s="4"/>
      <c r="AJM126" s="4"/>
      <c r="AJN126" s="4"/>
      <c r="AJO126" s="4"/>
      <c r="AJP126" s="4"/>
      <c r="AJQ126" s="4"/>
      <c r="AJR126" s="4"/>
      <c r="AJS126" s="4"/>
      <c r="AJT126" s="4"/>
      <c r="AJU126" s="4"/>
      <c r="AJV126" s="4"/>
      <c r="AJW126" s="4"/>
      <c r="AJX126" s="4"/>
      <c r="AJY126" s="4"/>
      <c r="AJZ126" s="4"/>
      <c r="AKA126" s="4"/>
      <c r="AKB126" s="4"/>
      <c r="AKC126" s="4"/>
      <c r="AKD126" s="4"/>
      <c r="AKE126" s="4"/>
      <c r="AKF126" s="4"/>
      <c r="AKG126" s="4"/>
      <c r="AKH126" s="4"/>
      <c r="AKI126" s="4"/>
      <c r="AKJ126" s="4"/>
      <c r="AKK126" s="4"/>
      <c r="AKL126" s="4"/>
      <c r="AKM126" s="4"/>
      <c r="AKN126" s="4"/>
      <c r="AKO126" s="4"/>
      <c r="AKP126" s="4"/>
      <c r="AKQ126" s="4"/>
      <c r="AKR126" s="4"/>
      <c r="AKS126" s="4"/>
      <c r="AKT126" s="4"/>
      <c r="AKU126" s="4"/>
      <c r="AKV126" s="4"/>
      <c r="AKW126" s="4"/>
      <c r="AKX126" s="4"/>
      <c r="AKY126" s="4"/>
      <c r="AKZ126" s="4"/>
      <c r="ALA126" s="4"/>
      <c r="ALB126" s="4"/>
      <c r="ALC126" s="4"/>
      <c r="ALD126" s="4"/>
      <c r="ALE126" s="4"/>
      <c r="ALF126" s="4"/>
      <c r="ALG126" s="4"/>
      <c r="ALH126" s="4"/>
      <c r="ALI126" s="4"/>
      <c r="ALJ126" s="4"/>
      <c r="ALK126" s="4"/>
      <c r="ALL126" s="4"/>
      <c r="ALM126" s="4"/>
      <c r="ALN126" s="4"/>
      <c r="ALO126" s="4"/>
      <c r="ALP126" s="4"/>
      <c r="ALQ126" s="4"/>
      <c r="ALR126" s="4"/>
      <c r="ALS126" s="4"/>
      <c r="ALT126" s="4"/>
      <c r="ALU126" s="4"/>
      <c r="ALV126" s="4"/>
      <c r="ALW126" s="4"/>
      <c r="ALX126" s="4"/>
      <c r="ALY126" s="4"/>
      <c r="ALZ126" s="4"/>
      <c r="AMA126" s="4"/>
      <c r="AMB126" s="4"/>
      <c r="AMC126" s="4"/>
      <c r="AMD126" s="4"/>
      <c r="AME126" s="4"/>
      <c r="AMF126" s="4"/>
      <c r="AMG126" s="4"/>
      <c r="AMH126" s="4"/>
      <c r="AMI126" s="4"/>
      <c r="AMJ126" s="4"/>
      <c r="AMK126" s="4"/>
      <c r="AML126" s="4"/>
      <c r="AMM126" s="4"/>
      <c r="AMN126" s="4"/>
      <c r="AMO126" s="4"/>
      <c r="AMP126" s="4"/>
      <c r="AMQ126" s="4"/>
      <c r="AMR126" s="4"/>
      <c r="AMS126" s="4"/>
      <c r="AMT126" s="4"/>
      <c r="AMU126" s="4"/>
      <c r="AMV126" s="4"/>
      <c r="AMW126" s="4"/>
      <c r="AMX126" s="38"/>
      <c r="AMY126" s="38"/>
      <c r="AMZ126" s="38"/>
      <c r="ANA126" s="38"/>
      <c r="ANB126" s="38"/>
      <c r="ANC126" s="38"/>
      <c r="AND126" s="38"/>
      <c r="ANE126" s="38"/>
      <c r="ANF126" s="38"/>
      <c r="ANG126" s="38"/>
      <c r="ANK126" s="0"/>
      <c r="ANL126" s="0"/>
      <c r="ANM126" s="0"/>
      <c r="XFD126" s="0"/>
    </row>
    <row r="127" s="83" customFormat="true" ht="15" hidden="false" customHeight="true" outlineLevel="0" collapsed="false">
      <c r="A127" s="1" t="n">
        <v>72</v>
      </c>
      <c r="B127" s="1" t="n">
        <v>72</v>
      </c>
      <c r="C127" s="2" t="s">
        <v>63</v>
      </c>
      <c r="D127" s="3" t="n">
        <v>-0.00151805</v>
      </c>
      <c r="E127" s="3" t="n">
        <v>0.264502</v>
      </c>
      <c r="F127" s="3" t="n">
        <v>1.30080584085043</v>
      </c>
      <c r="G127" s="3" t="n">
        <v>0.121915</v>
      </c>
      <c r="H127" s="3" t="n">
        <v>-0.701503</v>
      </c>
      <c r="I127" s="3" t="n">
        <v>0.560129092218648</v>
      </c>
      <c r="J127" s="3" t="n">
        <v>0.114816</v>
      </c>
      <c r="K127" s="3" t="n">
        <v>0.57324</v>
      </c>
      <c r="L127" s="3" t="n">
        <v>1.98984351506753</v>
      </c>
      <c r="M127" s="3" t="n">
        <v>1.26517815973758</v>
      </c>
      <c r="N127" s="3" t="n">
        <v>1.14595574429129</v>
      </c>
      <c r="O127" s="3" t="n">
        <v>1.44983817970316</v>
      </c>
      <c r="P127" s="4" t="n">
        <v>1</v>
      </c>
      <c r="Q127" s="6" t="n">
        <v>3</v>
      </c>
      <c r="R127" s="6" t="n">
        <v>3</v>
      </c>
      <c r="S127" s="4" t="n">
        <v>15</v>
      </c>
      <c r="T127" s="4" t="n">
        <v>15</v>
      </c>
      <c r="U127" s="3" t="s">
        <v>74</v>
      </c>
      <c r="V127" s="5" t="n">
        <v>38.3</v>
      </c>
      <c r="W127" s="3" t="n">
        <v>64.7</v>
      </c>
      <c r="X127" s="2" t="s">
        <v>83</v>
      </c>
      <c r="Y127" s="8" t="n">
        <v>41955</v>
      </c>
      <c r="Z127" s="84" t="n">
        <v>42018</v>
      </c>
      <c r="AA127" s="2" t="s">
        <v>80</v>
      </c>
      <c r="AB127" s="3" t="s">
        <v>74</v>
      </c>
      <c r="AC127" s="4" t="n">
        <v>23</v>
      </c>
      <c r="AD127" s="4" t="n">
        <v>3</v>
      </c>
      <c r="AE127" s="4" t="s">
        <v>88</v>
      </c>
      <c r="AF127" s="4" t="n">
        <v>16</v>
      </c>
      <c r="AG127" s="4" t="s">
        <v>105</v>
      </c>
      <c r="AH127" s="4" t="n">
        <v>13</v>
      </c>
      <c r="AI127" s="4" t="s">
        <v>77</v>
      </c>
      <c r="AJ127" s="2" t="s">
        <v>70</v>
      </c>
      <c r="AK127" s="5" t="n">
        <v>38.3</v>
      </c>
      <c r="AL127" s="4" t="n">
        <v>4</v>
      </c>
      <c r="AM127" s="2" t="s">
        <v>83</v>
      </c>
      <c r="AN127" s="2"/>
      <c r="AO127" s="2"/>
      <c r="AP127" s="2"/>
      <c r="AQ127" s="2"/>
      <c r="AR127" s="2"/>
      <c r="AS127" s="2"/>
      <c r="AT127" s="2" t="s">
        <v>71</v>
      </c>
      <c r="AU127" s="2" t="n">
        <v>104</v>
      </c>
      <c r="AV127" s="85" t="n">
        <v>41</v>
      </c>
      <c r="AW127" s="85" t="n">
        <v>63</v>
      </c>
      <c r="AX127" s="86" t="s">
        <v>72</v>
      </c>
      <c r="AY127" s="87" t="n">
        <v>1</v>
      </c>
      <c r="AZ127" s="88" t="n">
        <v>0</v>
      </c>
      <c r="BA127" s="87" t="n">
        <v>1</v>
      </c>
      <c r="BB127" s="53"/>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c r="CI127" s="14"/>
      <c r="CJ127" s="14"/>
      <c r="CK127" s="14"/>
      <c r="CL127" s="15"/>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c r="IW127" s="4"/>
      <c r="IX127" s="4"/>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4"/>
      <c r="LC127" s="4"/>
      <c r="LD127" s="4"/>
      <c r="LE127" s="4"/>
      <c r="LF127" s="4"/>
      <c r="LG127" s="4"/>
      <c r="LH127" s="4"/>
      <c r="LI127" s="4"/>
      <c r="LJ127" s="4"/>
      <c r="LK127" s="4"/>
      <c r="LL127" s="4"/>
      <c r="LM127" s="4"/>
      <c r="LN127" s="4"/>
      <c r="LO127" s="4"/>
      <c r="LP127" s="4"/>
      <c r="LQ127" s="4"/>
      <c r="LR127" s="4"/>
      <c r="LS127" s="4"/>
      <c r="LT127" s="4"/>
      <c r="LU127" s="4"/>
      <c r="LV127" s="4"/>
      <c r="LW127" s="4"/>
      <c r="LX127" s="4"/>
      <c r="LY127" s="4"/>
      <c r="LZ127" s="4"/>
      <c r="MA127" s="4"/>
      <c r="MB127" s="4"/>
      <c r="MC127" s="4"/>
      <c r="MD127" s="4"/>
      <c r="ME127" s="4"/>
      <c r="MF127" s="4"/>
      <c r="MG127" s="4"/>
      <c r="MH127" s="4"/>
      <c r="MI127" s="4"/>
      <c r="MJ127" s="4"/>
      <c r="MK127" s="4"/>
      <c r="ML127" s="4"/>
      <c r="MM127" s="4"/>
      <c r="MN127" s="4"/>
      <c r="MO127" s="4"/>
      <c r="MP127" s="4"/>
      <c r="MQ127" s="4"/>
      <c r="MR127" s="4"/>
      <c r="MS127" s="4"/>
      <c r="MT127" s="4"/>
      <c r="MU127" s="4"/>
      <c r="MV127" s="4"/>
      <c r="MW127" s="4"/>
      <c r="MX127" s="4"/>
      <c r="MY127" s="4"/>
      <c r="MZ127" s="4"/>
      <c r="NA127" s="4"/>
      <c r="NB127" s="4"/>
      <c r="NC127" s="4"/>
      <c r="ND127" s="4"/>
      <c r="NE127" s="4"/>
      <c r="NF127" s="4"/>
      <c r="NG127" s="4"/>
      <c r="NH127" s="4"/>
      <c r="NI127" s="4"/>
      <c r="NJ127" s="4"/>
      <c r="NK127" s="4"/>
      <c r="NL127" s="4"/>
      <c r="NM127" s="4"/>
      <c r="NN127" s="4"/>
      <c r="NO127" s="4"/>
      <c r="NP127" s="4"/>
      <c r="NQ127" s="4"/>
      <c r="NR127" s="4"/>
      <c r="NS127" s="4"/>
      <c r="NT127" s="4"/>
      <c r="NU127" s="4"/>
      <c r="NV127" s="4"/>
      <c r="NW127" s="4"/>
      <c r="NX127" s="4"/>
      <c r="NY127" s="4"/>
      <c r="NZ127" s="4"/>
      <c r="OA127" s="4"/>
      <c r="OB127" s="4"/>
      <c r="OC127" s="4"/>
      <c r="OD127" s="4"/>
      <c r="OE127" s="4"/>
      <c r="OF127" s="4"/>
      <c r="OG127" s="4"/>
      <c r="OH127" s="4"/>
      <c r="OI127" s="4"/>
      <c r="OJ127" s="4"/>
      <c r="OK127" s="4"/>
      <c r="OL127" s="4"/>
      <c r="OM127" s="4"/>
      <c r="ON127" s="4"/>
      <c r="OO127" s="4"/>
      <c r="OP127" s="4"/>
      <c r="OQ127" s="4"/>
      <c r="OR127" s="4"/>
      <c r="OS127" s="4"/>
      <c r="OT127" s="4"/>
      <c r="OU127" s="4"/>
      <c r="OV127" s="4"/>
      <c r="OW127" s="4"/>
      <c r="OX127" s="4"/>
      <c r="OY127" s="4"/>
      <c r="OZ127" s="4"/>
      <c r="PA127" s="4"/>
      <c r="PB127" s="4"/>
      <c r="PC127" s="4"/>
      <c r="PD127" s="4"/>
      <c r="PE127" s="4"/>
      <c r="PF127" s="4"/>
      <c r="PG127" s="4"/>
      <c r="PH127" s="4"/>
      <c r="PI127" s="4"/>
      <c r="PJ127" s="4"/>
      <c r="PK127" s="4"/>
      <c r="PL127" s="4"/>
      <c r="PM127" s="4"/>
      <c r="PN127" s="4"/>
      <c r="PO127" s="4"/>
      <c r="PP127" s="4"/>
      <c r="PQ127" s="4"/>
      <c r="PR127" s="4"/>
      <c r="PS127" s="4"/>
      <c r="PT127" s="4"/>
      <c r="PU127" s="4"/>
      <c r="PV127" s="4"/>
      <c r="PW127" s="4"/>
      <c r="PX127" s="4"/>
      <c r="PY127" s="4"/>
      <c r="PZ127" s="4"/>
      <c r="QA127" s="4"/>
      <c r="QB127" s="4"/>
      <c r="QC127" s="4"/>
      <c r="QD127" s="4"/>
      <c r="QE127" s="4"/>
      <c r="QF127" s="4"/>
      <c r="QG127" s="4"/>
      <c r="QH127" s="4"/>
      <c r="QI127" s="4"/>
      <c r="QJ127" s="4"/>
      <c r="QK127" s="4"/>
      <c r="QL127" s="4"/>
      <c r="QM127" s="4"/>
      <c r="QN127" s="4"/>
      <c r="QO127" s="4"/>
      <c r="QP127" s="4"/>
      <c r="QQ127" s="4"/>
      <c r="QR127" s="4"/>
      <c r="QS127" s="4"/>
      <c r="QT127" s="4"/>
      <c r="QU127" s="4"/>
      <c r="QV127" s="4"/>
      <c r="QW127" s="4"/>
      <c r="QX127" s="4"/>
      <c r="QY127" s="4"/>
      <c r="QZ127" s="4"/>
      <c r="RA127" s="4"/>
      <c r="RB127" s="4"/>
      <c r="RC127" s="4"/>
      <c r="RD127" s="4"/>
      <c r="RE127" s="4"/>
      <c r="RF127" s="4"/>
      <c r="RG127" s="4"/>
      <c r="RH127" s="4"/>
      <c r="RI127" s="4"/>
      <c r="RJ127" s="4"/>
      <c r="RK127" s="4"/>
      <c r="RL127" s="4"/>
      <c r="RM127" s="4"/>
      <c r="RN127" s="4"/>
      <c r="RO127" s="4"/>
      <c r="RP127" s="4"/>
      <c r="RQ127" s="4"/>
      <c r="RR127" s="4"/>
      <c r="RS127" s="4"/>
      <c r="RT127" s="4"/>
      <c r="RU127" s="4"/>
      <c r="RV127" s="4"/>
      <c r="RW127" s="4"/>
      <c r="RX127" s="4"/>
      <c r="RY127" s="4"/>
      <c r="RZ127" s="4"/>
      <c r="SA127" s="4"/>
      <c r="SB127" s="4"/>
      <c r="SC127" s="4"/>
      <c r="SD127" s="4"/>
      <c r="SE127" s="4"/>
      <c r="SF127" s="4"/>
      <c r="SG127" s="4"/>
      <c r="SH127" s="4"/>
      <c r="SI127" s="4"/>
      <c r="SJ127" s="4"/>
      <c r="SK127" s="4"/>
      <c r="SL127" s="4"/>
      <c r="SM127" s="4"/>
      <c r="SN127" s="4"/>
      <c r="SO127" s="4"/>
      <c r="SP127" s="4"/>
      <c r="SQ127" s="4"/>
      <c r="SR127" s="4"/>
      <c r="SS127" s="4"/>
      <c r="ST127" s="4"/>
      <c r="SU127" s="4"/>
      <c r="SV127" s="4"/>
      <c r="SW127" s="4"/>
      <c r="SX127" s="4"/>
      <c r="SY127" s="4"/>
      <c r="SZ127" s="4"/>
      <c r="TA127" s="4"/>
      <c r="TB127" s="4"/>
      <c r="TC127" s="4"/>
      <c r="TD127" s="4"/>
      <c r="TE127" s="4"/>
      <c r="TF127" s="4"/>
      <c r="TG127" s="4"/>
      <c r="TH127" s="4"/>
      <c r="TI127" s="4"/>
      <c r="TJ127" s="4"/>
      <c r="TK127" s="4"/>
      <c r="TL127" s="4"/>
      <c r="TM127" s="4"/>
      <c r="TN127" s="4"/>
      <c r="TO127" s="4"/>
      <c r="TP127" s="4"/>
      <c r="TQ127" s="4"/>
      <c r="TR127" s="4"/>
      <c r="TS127" s="4"/>
      <c r="TT127" s="4"/>
      <c r="TU127" s="4"/>
      <c r="TV127" s="4"/>
      <c r="TW127" s="4"/>
      <c r="TX127" s="4"/>
      <c r="TY127" s="4"/>
      <c r="TZ127" s="4"/>
      <c r="UA127" s="4"/>
      <c r="UB127" s="4"/>
      <c r="UC127" s="4"/>
      <c r="UD127" s="4"/>
      <c r="UE127" s="4"/>
      <c r="UF127" s="4"/>
      <c r="UG127" s="4"/>
      <c r="UH127" s="4"/>
      <c r="UI127" s="4"/>
      <c r="UJ127" s="4"/>
      <c r="UK127" s="4"/>
      <c r="UL127" s="4"/>
      <c r="UM127" s="4"/>
      <c r="UN127" s="4"/>
      <c r="UO127" s="4"/>
      <c r="UP127" s="4"/>
      <c r="UQ127" s="4"/>
      <c r="UR127" s="4"/>
      <c r="US127" s="4"/>
      <c r="UT127" s="4"/>
      <c r="UU127" s="4"/>
      <c r="UV127" s="4"/>
      <c r="UW127" s="4"/>
      <c r="UX127" s="4"/>
      <c r="UY127" s="4"/>
      <c r="UZ127" s="4"/>
      <c r="VA127" s="4"/>
      <c r="VB127" s="4"/>
      <c r="VC127" s="4"/>
      <c r="VD127" s="4"/>
      <c r="VE127" s="4"/>
      <c r="VF127" s="4"/>
      <c r="VG127" s="4"/>
      <c r="VH127" s="4"/>
      <c r="VI127" s="4"/>
      <c r="VJ127" s="4"/>
      <c r="VK127" s="4"/>
      <c r="VL127" s="4"/>
      <c r="VM127" s="4"/>
      <c r="VN127" s="4"/>
      <c r="VO127" s="4"/>
      <c r="VP127" s="4"/>
      <c r="VQ127" s="4"/>
      <c r="VR127" s="4"/>
      <c r="VS127" s="4"/>
      <c r="VT127" s="4"/>
      <c r="VU127" s="4"/>
      <c r="VV127" s="4"/>
      <c r="VW127" s="4"/>
      <c r="VX127" s="4"/>
      <c r="VY127" s="4"/>
      <c r="VZ127" s="4"/>
      <c r="WA127" s="4"/>
      <c r="WB127" s="4"/>
      <c r="WC127" s="4"/>
      <c r="WD127" s="4"/>
      <c r="WE127" s="4"/>
      <c r="WF127" s="4"/>
      <c r="WG127" s="4"/>
      <c r="WH127" s="4"/>
      <c r="WI127" s="4"/>
      <c r="WJ127" s="4"/>
      <c r="WK127" s="4"/>
      <c r="WL127" s="4"/>
      <c r="WM127" s="4"/>
      <c r="WN127" s="4"/>
      <c r="WO127" s="4"/>
      <c r="WP127" s="4"/>
      <c r="WQ127" s="4"/>
      <c r="WR127" s="4"/>
      <c r="WS127" s="4"/>
      <c r="WT127" s="4"/>
      <c r="WU127" s="4"/>
      <c r="WV127" s="4"/>
      <c r="WW127" s="4"/>
      <c r="WX127" s="4"/>
      <c r="WY127" s="4"/>
      <c r="WZ127" s="4"/>
      <c r="XA127" s="4"/>
      <c r="XB127" s="4"/>
      <c r="XC127" s="4"/>
      <c r="XD127" s="4"/>
      <c r="XE127" s="4"/>
      <c r="XF127" s="4"/>
      <c r="XG127" s="4"/>
      <c r="XH127" s="4"/>
      <c r="XI127" s="4"/>
      <c r="XJ127" s="4"/>
      <c r="XK127" s="4"/>
      <c r="XL127" s="4"/>
      <c r="XM127" s="4"/>
      <c r="XN127" s="4"/>
      <c r="XO127" s="4"/>
      <c r="XP127" s="4"/>
      <c r="XQ127" s="4"/>
      <c r="XR127" s="4"/>
      <c r="XS127" s="4"/>
      <c r="XT127" s="4"/>
      <c r="XU127" s="4"/>
      <c r="XV127" s="4"/>
      <c r="XW127" s="4"/>
      <c r="XX127" s="4"/>
      <c r="XY127" s="4"/>
      <c r="XZ127" s="4"/>
      <c r="YA127" s="4"/>
      <c r="YB127" s="4"/>
      <c r="YC127" s="4"/>
      <c r="YD127" s="4"/>
      <c r="YE127" s="4"/>
      <c r="YF127" s="4"/>
      <c r="YG127" s="4"/>
      <c r="YH127" s="4"/>
      <c r="YI127" s="4"/>
      <c r="YJ127" s="4"/>
      <c r="YK127" s="4"/>
      <c r="YL127" s="4"/>
      <c r="YM127" s="4"/>
      <c r="YN127" s="4"/>
      <c r="YO127" s="4"/>
      <c r="YP127" s="4"/>
      <c r="YQ127" s="4"/>
      <c r="YR127" s="4"/>
      <c r="YS127" s="4"/>
      <c r="YT127" s="4"/>
      <c r="YU127" s="4"/>
      <c r="YV127" s="4"/>
      <c r="YW127" s="4"/>
      <c r="YX127" s="4"/>
      <c r="YY127" s="4"/>
      <c r="YZ127" s="4"/>
      <c r="ZA127" s="4"/>
      <c r="ZB127" s="4"/>
      <c r="ZC127" s="4"/>
      <c r="ZD127" s="4"/>
      <c r="ZE127" s="4"/>
      <c r="ZF127" s="4"/>
      <c r="ZG127" s="4"/>
      <c r="ZH127" s="4"/>
      <c r="ZI127" s="4"/>
      <c r="ZJ127" s="4"/>
      <c r="ZK127" s="4"/>
      <c r="ZL127" s="4"/>
      <c r="ZM127" s="4"/>
      <c r="ZN127" s="4"/>
      <c r="ZO127" s="4"/>
      <c r="ZP127" s="4"/>
      <c r="ZQ127" s="4"/>
      <c r="ZR127" s="4"/>
      <c r="ZS127" s="4"/>
      <c r="ZT127" s="4"/>
      <c r="ZU127" s="4"/>
      <c r="ZV127" s="4"/>
      <c r="ZW127" s="4"/>
      <c r="ZX127" s="4"/>
      <c r="ZY127" s="4"/>
      <c r="ZZ127" s="4"/>
      <c r="AAA127" s="4"/>
      <c r="AAB127" s="4"/>
      <c r="AAC127" s="4"/>
      <c r="AAD127" s="4"/>
      <c r="AAE127" s="4"/>
      <c r="AAF127" s="4"/>
      <c r="AAG127" s="4"/>
      <c r="AAH127" s="4"/>
      <c r="AAI127" s="4"/>
      <c r="AAJ127" s="4"/>
      <c r="AAK127" s="4"/>
      <c r="AAL127" s="4"/>
      <c r="AAM127" s="4"/>
      <c r="AAN127" s="4"/>
      <c r="AAO127" s="4"/>
      <c r="AAP127" s="4"/>
      <c r="AAQ127" s="4"/>
      <c r="AAR127" s="4"/>
      <c r="AAS127" s="4"/>
      <c r="AAT127" s="4"/>
      <c r="AAU127" s="4"/>
      <c r="AAV127" s="4"/>
      <c r="AAW127" s="4"/>
      <c r="AAX127" s="4"/>
      <c r="AAY127" s="4"/>
      <c r="AAZ127" s="4"/>
      <c r="ABA127" s="4"/>
      <c r="ABB127" s="4"/>
      <c r="ABC127" s="4"/>
      <c r="ABD127" s="4"/>
      <c r="ABE127" s="4"/>
      <c r="ABF127" s="4"/>
      <c r="ABG127" s="4"/>
      <c r="ABH127" s="4"/>
      <c r="ABI127" s="4"/>
      <c r="ABJ127" s="4"/>
      <c r="ABK127" s="4"/>
      <c r="ABL127" s="4"/>
      <c r="ABM127" s="4"/>
      <c r="ABN127" s="4"/>
      <c r="ABO127" s="4"/>
      <c r="ABP127" s="4"/>
      <c r="ABQ127" s="4"/>
      <c r="ABR127" s="4"/>
      <c r="ABS127" s="4"/>
      <c r="ABT127" s="4"/>
      <c r="ABU127" s="4"/>
      <c r="ABV127" s="4"/>
      <c r="ABW127" s="4"/>
      <c r="ABX127" s="4"/>
      <c r="ABY127" s="4"/>
      <c r="ABZ127" s="4"/>
      <c r="ACA127" s="4"/>
      <c r="ACB127" s="4"/>
      <c r="ACC127" s="4"/>
      <c r="ACD127" s="4"/>
      <c r="ACE127" s="4"/>
      <c r="ACF127" s="4"/>
      <c r="ACG127" s="4"/>
      <c r="ACH127" s="4"/>
      <c r="ACI127" s="4"/>
      <c r="ACJ127" s="4"/>
      <c r="ACK127" s="4"/>
      <c r="ACL127" s="4"/>
      <c r="ACM127" s="4"/>
      <c r="ACN127" s="4"/>
      <c r="ACO127" s="4"/>
      <c r="ACP127" s="4"/>
      <c r="ACQ127" s="4"/>
      <c r="ACR127" s="4"/>
      <c r="ACS127" s="4"/>
      <c r="ACT127" s="4"/>
      <c r="ACU127" s="4"/>
      <c r="ACV127" s="4"/>
      <c r="ACW127" s="4"/>
      <c r="ACX127" s="4"/>
      <c r="ACY127" s="4"/>
      <c r="ACZ127" s="4"/>
      <c r="ADA127" s="4"/>
      <c r="ADB127" s="4"/>
      <c r="ADC127" s="4"/>
      <c r="ADD127" s="4"/>
      <c r="ADE127" s="4"/>
      <c r="ADF127" s="4"/>
      <c r="ADG127" s="4"/>
      <c r="ADH127" s="4"/>
      <c r="ADI127" s="4"/>
      <c r="ADJ127" s="4"/>
      <c r="ADK127" s="4"/>
      <c r="ADL127" s="4"/>
      <c r="ADM127" s="4"/>
      <c r="ADN127" s="4"/>
      <c r="ADO127" s="4"/>
      <c r="ADP127" s="4"/>
      <c r="ADQ127" s="4"/>
      <c r="ADR127" s="4"/>
      <c r="ADS127" s="4"/>
      <c r="ADT127" s="4"/>
      <c r="ADU127" s="4"/>
      <c r="ADV127" s="4"/>
      <c r="ADW127" s="4"/>
      <c r="ADX127" s="4"/>
      <c r="ADY127" s="4"/>
      <c r="ADZ127" s="4"/>
      <c r="AEA127" s="4"/>
      <c r="AEB127" s="4"/>
      <c r="AEC127" s="4"/>
      <c r="AED127" s="4"/>
      <c r="AEE127" s="4"/>
      <c r="AEF127" s="4"/>
      <c r="AEG127" s="4"/>
      <c r="AEH127" s="4"/>
      <c r="AEI127" s="4"/>
      <c r="AEJ127" s="4"/>
      <c r="AEK127" s="4"/>
      <c r="AEL127" s="4"/>
      <c r="AEM127" s="4"/>
      <c r="AEN127" s="4"/>
      <c r="AEO127" s="4"/>
      <c r="AEP127" s="4"/>
      <c r="AEQ127" s="4"/>
      <c r="AER127" s="4"/>
      <c r="AES127" s="4"/>
      <c r="AET127" s="4"/>
      <c r="AEU127" s="4"/>
      <c r="AEV127" s="4"/>
      <c r="AEW127" s="4"/>
      <c r="AEX127" s="4"/>
      <c r="AEY127" s="4"/>
      <c r="AEZ127" s="4"/>
      <c r="AFA127" s="4"/>
      <c r="AFB127" s="4"/>
      <c r="AFC127" s="4"/>
      <c r="AFD127" s="4"/>
      <c r="AFE127" s="4"/>
      <c r="AFF127" s="4"/>
      <c r="AFG127" s="4"/>
      <c r="AFH127" s="4"/>
      <c r="AFI127" s="4"/>
      <c r="AFJ127" s="4"/>
      <c r="AFK127" s="4"/>
      <c r="AFL127" s="4"/>
      <c r="AFM127" s="4"/>
      <c r="AFN127" s="4"/>
      <c r="AFO127" s="4"/>
      <c r="AFP127" s="4"/>
      <c r="AFQ127" s="4"/>
      <c r="AFR127" s="4"/>
      <c r="AFS127" s="4"/>
      <c r="AFT127" s="4"/>
      <c r="AFU127" s="4"/>
      <c r="AFV127" s="4"/>
      <c r="AFW127" s="4"/>
      <c r="AFX127" s="4"/>
      <c r="AFY127" s="4"/>
      <c r="AFZ127" s="4"/>
      <c r="AGA127" s="4"/>
      <c r="AGB127" s="4"/>
      <c r="AGC127" s="4"/>
      <c r="AGD127" s="4"/>
      <c r="AGE127" s="4"/>
      <c r="AGF127" s="4"/>
      <c r="AGG127" s="4"/>
      <c r="AGH127" s="4"/>
      <c r="AGI127" s="4"/>
      <c r="AGJ127" s="4"/>
      <c r="AGK127" s="4"/>
      <c r="AGL127" s="4"/>
      <c r="AGM127" s="4"/>
      <c r="AGN127" s="4"/>
      <c r="AGO127" s="4"/>
      <c r="AGP127" s="4"/>
      <c r="AGQ127" s="4"/>
      <c r="AGR127" s="4"/>
      <c r="AGS127" s="4"/>
      <c r="AGT127" s="4"/>
      <c r="AGU127" s="4"/>
      <c r="AGV127" s="4"/>
      <c r="AGW127" s="4"/>
      <c r="AGX127" s="4"/>
      <c r="AGY127" s="4"/>
      <c r="AGZ127" s="4"/>
      <c r="AHA127" s="4"/>
      <c r="AHB127" s="4"/>
      <c r="AHC127" s="4"/>
      <c r="AHD127" s="4"/>
      <c r="AHE127" s="4"/>
      <c r="AHF127" s="4"/>
      <c r="AHG127" s="4"/>
      <c r="AHH127" s="4"/>
      <c r="AHI127" s="4"/>
      <c r="AHJ127" s="4"/>
      <c r="AHK127" s="4"/>
      <c r="AHL127" s="4"/>
      <c r="AHM127" s="4"/>
      <c r="AHN127" s="4"/>
      <c r="AHO127" s="4"/>
      <c r="AHP127" s="4"/>
      <c r="AHQ127" s="4"/>
      <c r="AHR127" s="4"/>
      <c r="AHS127" s="4"/>
      <c r="AHT127" s="4"/>
      <c r="AHU127" s="4"/>
      <c r="AHV127" s="4"/>
      <c r="AHW127" s="4"/>
      <c r="AHX127" s="4"/>
      <c r="AHY127" s="4"/>
      <c r="AHZ127" s="4"/>
      <c r="AIA127" s="4"/>
      <c r="AIB127" s="4"/>
      <c r="AIC127" s="4"/>
      <c r="AID127" s="4"/>
      <c r="AIE127" s="4"/>
      <c r="AIF127" s="4"/>
      <c r="AIG127" s="4"/>
      <c r="AIH127" s="4"/>
      <c r="AII127" s="4"/>
      <c r="AIJ127" s="4"/>
      <c r="AIK127" s="4"/>
      <c r="AIL127" s="4"/>
      <c r="AIM127" s="4"/>
      <c r="AIN127" s="4"/>
      <c r="AIO127" s="4"/>
      <c r="AIP127" s="4"/>
      <c r="AIQ127" s="4"/>
      <c r="AIR127" s="4"/>
      <c r="AIS127" s="4"/>
      <c r="AIT127" s="4"/>
      <c r="AIU127" s="4"/>
      <c r="AIV127" s="4"/>
      <c r="AIW127" s="4"/>
      <c r="AIX127" s="4"/>
      <c r="AIY127" s="4"/>
      <c r="AIZ127" s="4"/>
      <c r="AJA127" s="4"/>
      <c r="AJB127" s="4"/>
      <c r="AJC127" s="4"/>
      <c r="AJD127" s="4"/>
      <c r="AJE127" s="4"/>
      <c r="AJF127" s="4"/>
      <c r="AJG127" s="4"/>
      <c r="AJH127" s="4"/>
      <c r="AJI127" s="4"/>
      <c r="AJJ127" s="4"/>
      <c r="AJK127" s="4"/>
      <c r="AJL127" s="4"/>
      <c r="AJM127" s="4"/>
      <c r="AJN127" s="4"/>
      <c r="AJO127" s="4"/>
      <c r="AJP127" s="4"/>
      <c r="AJQ127" s="4"/>
      <c r="AJR127" s="4"/>
      <c r="AJS127" s="4"/>
      <c r="AJT127" s="4"/>
      <c r="AJU127" s="4"/>
      <c r="AJV127" s="4"/>
      <c r="AJW127" s="4"/>
      <c r="AJX127" s="4"/>
      <c r="AJY127" s="4"/>
      <c r="AJZ127" s="4"/>
      <c r="AKA127" s="4"/>
      <c r="AKB127" s="4"/>
      <c r="AKC127" s="4"/>
      <c r="AKD127" s="4"/>
      <c r="AKE127" s="4"/>
      <c r="AKF127" s="4"/>
      <c r="AKG127" s="4"/>
      <c r="AKH127" s="4"/>
      <c r="AKI127" s="4"/>
      <c r="AKJ127" s="4"/>
      <c r="AKK127" s="4"/>
      <c r="AKL127" s="4"/>
      <c r="AKM127" s="4"/>
      <c r="AKN127" s="4"/>
      <c r="AKO127" s="4"/>
      <c r="AKP127" s="4"/>
      <c r="AKQ127" s="4"/>
      <c r="AKR127" s="4"/>
      <c r="AKS127" s="4"/>
      <c r="AKT127" s="4"/>
      <c r="AKU127" s="4"/>
      <c r="AKV127" s="4"/>
      <c r="AKW127" s="4"/>
      <c r="AKX127" s="4"/>
      <c r="AKY127" s="4"/>
      <c r="AKZ127" s="4"/>
      <c r="ALA127" s="4"/>
      <c r="ALB127" s="4"/>
      <c r="ALC127" s="4"/>
      <c r="ALD127" s="4"/>
      <c r="ALE127" s="4"/>
      <c r="ALF127" s="4"/>
      <c r="ALG127" s="4"/>
      <c r="ALH127" s="4"/>
      <c r="ALI127" s="4"/>
      <c r="ALJ127" s="4"/>
      <c r="ALK127" s="4"/>
      <c r="ALL127" s="4"/>
      <c r="ALM127" s="4"/>
      <c r="ALN127" s="4"/>
      <c r="ALO127" s="4"/>
      <c r="ALP127" s="4"/>
      <c r="ALQ127" s="4"/>
      <c r="ALR127" s="4"/>
      <c r="ALS127" s="4"/>
      <c r="ALT127" s="4"/>
      <c r="ALU127" s="4"/>
      <c r="ALV127" s="4"/>
      <c r="ALW127" s="4"/>
      <c r="ALX127" s="4"/>
      <c r="ALY127" s="4"/>
      <c r="ALZ127" s="4"/>
      <c r="AMA127" s="4"/>
      <c r="AMB127" s="4"/>
      <c r="AMC127" s="4"/>
      <c r="AMD127" s="4"/>
      <c r="AME127" s="4"/>
      <c r="AMF127" s="4"/>
      <c r="AMG127" s="4"/>
      <c r="AMH127" s="4"/>
      <c r="AMI127" s="4"/>
      <c r="AMJ127" s="4"/>
      <c r="AMK127" s="4"/>
      <c r="AML127" s="4"/>
      <c r="AMM127" s="4"/>
      <c r="AMN127" s="4"/>
      <c r="AMO127" s="4"/>
      <c r="AMP127" s="4"/>
      <c r="AMQ127" s="4"/>
      <c r="AMR127" s="4"/>
      <c r="AMS127" s="4"/>
      <c r="AMT127" s="4"/>
      <c r="AMU127" s="4"/>
      <c r="AMV127" s="4"/>
      <c r="AMW127" s="4"/>
      <c r="AMX127" s="38"/>
      <c r="AMY127" s="38"/>
      <c r="AMZ127" s="38"/>
      <c r="ANA127" s="38"/>
      <c r="ANB127" s="38"/>
      <c r="ANC127" s="38"/>
      <c r="AND127" s="38"/>
      <c r="ANE127" s="38"/>
      <c r="ANF127" s="38"/>
      <c r="ANG127" s="38"/>
      <c r="ANK127" s="0"/>
      <c r="ANL127" s="0"/>
      <c r="ANM127" s="0"/>
      <c r="XFD127" s="0"/>
    </row>
    <row r="128" s="83" customFormat="true" ht="15" hidden="false" customHeight="true" outlineLevel="0" collapsed="false">
      <c r="A128" s="1" t="n">
        <v>73</v>
      </c>
      <c r="B128" s="1" t="n">
        <v>73</v>
      </c>
      <c r="C128" s="2" t="s">
        <v>63</v>
      </c>
      <c r="D128" s="3" t="n">
        <v>-0.0119949</v>
      </c>
      <c r="E128" s="3" t="n">
        <v>-0.0023003</v>
      </c>
      <c r="F128" s="3" t="n">
        <v>0.985806491229337</v>
      </c>
      <c r="G128" s="3" t="n">
        <v>0.128729</v>
      </c>
      <c r="H128" s="3" t="n">
        <v>0.0274101</v>
      </c>
      <c r="I128" s="3" t="n">
        <v>1.16898879812294</v>
      </c>
      <c r="J128" s="3" t="n">
        <v>0.0795701</v>
      </c>
      <c r="K128" s="3" t="n">
        <v>0.00755918</v>
      </c>
      <c r="L128" s="3" t="n">
        <v>1.09103771995768</v>
      </c>
      <c r="M128" s="3" t="n">
        <v>1.21689702911189</v>
      </c>
      <c r="N128" s="3" t="n">
        <v>1.03320846996082</v>
      </c>
      <c r="O128" s="3" t="n">
        <v>1.25730831754856</v>
      </c>
      <c r="P128" s="4" t="n">
        <v>1</v>
      </c>
      <c r="Q128" s="6" t="n">
        <v>3</v>
      </c>
      <c r="R128" s="6" t="n">
        <v>3</v>
      </c>
      <c r="S128" s="4" t="n">
        <v>15</v>
      </c>
      <c r="T128" s="4" t="n">
        <v>15</v>
      </c>
      <c r="U128" s="3" t="s">
        <v>74</v>
      </c>
      <c r="V128" s="5" t="n">
        <v>43.3</v>
      </c>
      <c r="W128" s="5" t="n">
        <v>73</v>
      </c>
      <c r="X128" s="2" t="s">
        <v>69</v>
      </c>
      <c r="Y128" s="8" t="s">
        <v>69</v>
      </c>
      <c r="Z128" s="8" t="n">
        <v>41977</v>
      </c>
      <c r="AA128" s="2" t="s">
        <v>66</v>
      </c>
      <c r="AB128" s="3" t="s">
        <v>74</v>
      </c>
      <c r="AC128" s="4" t="n">
        <v>23</v>
      </c>
      <c r="AD128" s="4" t="n">
        <v>3</v>
      </c>
      <c r="AE128" s="4" t="s">
        <v>88</v>
      </c>
      <c r="AF128" s="4" t="n">
        <v>16</v>
      </c>
      <c r="AG128" s="4" t="s">
        <v>105</v>
      </c>
      <c r="AH128" s="4" t="n">
        <v>13</v>
      </c>
      <c r="AI128" s="4" t="s">
        <v>79</v>
      </c>
      <c r="AJ128" s="2" t="s">
        <v>70</v>
      </c>
      <c r="AK128" s="5" t="n">
        <v>43.3</v>
      </c>
      <c r="AL128" s="4" t="n">
        <v>5</v>
      </c>
      <c r="AM128" s="2" t="s">
        <v>69</v>
      </c>
      <c r="AN128" s="6"/>
      <c r="AO128" s="6"/>
      <c r="AP128" s="6"/>
      <c r="AQ128" s="6"/>
      <c r="AR128" s="6"/>
      <c r="AS128" s="6"/>
      <c r="AT128" s="6"/>
      <c r="AU128" s="2" t="n">
        <v>63</v>
      </c>
      <c r="AV128" s="85" t="s">
        <v>69</v>
      </c>
      <c r="AW128" s="85" t="s">
        <v>69</v>
      </c>
      <c r="AX128" s="86" t="s">
        <v>72</v>
      </c>
      <c r="AY128" s="87" t="n">
        <v>0</v>
      </c>
      <c r="AZ128" s="88" t="s">
        <v>72</v>
      </c>
      <c r="BA128" s="89" t="s">
        <v>72</v>
      </c>
      <c r="BB128" s="53"/>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c r="CI128" s="14"/>
      <c r="CJ128" s="14"/>
      <c r="CK128" s="14"/>
      <c r="CL128" s="15"/>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c r="IW128" s="4"/>
      <c r="IX128" s="4"/>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4"/>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4"/>
      <c r="LC128" s="4"/>
      <c r="LD128" s="4"/>
      <c r="LE128" s="4"/>
      <c r="LF128" s="4"/>
      <c r="LG128" s="4"/>
      <c r="LH128" s="4"/>
      <c r="LI128" s="4"/>
      <c r="LJ128" s="4"/>
      <c r="LK128" s="4"/>
      <c r="LL128" s="4"/>
      <c r="LM128" s="4"/>
      <c r="LN128" s="4"/>
      <c r="LO128" s="4"/>
      <c r="LP128" s="4"/>
      <c r="LQ128" s="4"/>
      <c r="LR128" s="4"/>
      <c r="LS128" s="4"/>
      <c r="LT128" s="4"/>
      <c r="LU128" s="4"/>
      <c r="LV128" s="4"/>
      <c r="LW128" s="4"/>
      <c r="LX128" s="4"/>
      <c r="LY128" s="4"/>
      <c r="LZ128" s="4"/>
      <c r="MA128" s="4"/>
      <c r="MB128" s="4"/>
      <c r="MC128" s="4"/>
      <c r="MD128" s="4"/>
      <c r="ME128" s="4"/>
      <c r="MF128" s="4"/>
      <c r="MG128" s="4"/>
      <c r="MH128" s="4"/>
      <c r="MI128" s="4"/>
      <c r="MJ128" s="4"/>
      <c r="MK128" s="4"/>
      <c r="ML128" s="4"/>
      <c r="MM128" s="4"/>
      <c r="MN128" s="4"/>
      <c r="MO128" s="4"/>
      <c r="MP128" s="4"/>
      <c r="MQ128" s="4"/>
      <c r="MR128" s="4"/>
      <c r="MS128" s="4"/>
      <c r="MT128" s="4"/>
      <c r="MU128" s="4"/>
      <c r="MV128" s="4"/>
      <c r="MW128" s="4"/>
      <c r="MX128" s="4"/>
      <c r="MY128" s="4"/>
      <c r="MZ128" s="4"/>
      <c r="NA128" s="4"/>
      <c r="NB128" s="4"/>
      <c r="NC128" s="4"/>
      <c r="ND128" s="4"/>
      <c r="NE128" s="4"/>
      <c r="NF128" s="4"/>
      <c r="NG128" s="4"/>
      <c r="NH128" s="4"/>
      <c r="NI128" s="4"/>
      <c r="NJ128" s="4"/>
      <c r="NK128" s="4"/>
      <c r="NL128" s="4"/>
      <c r="NM128" s="4"/>
      <c r="NN128" s="4"/>
      <c r="NO128" s="4"/>
      <c r="NP128" s="4"/>
      <c r="NQ128" s="4"/>
      <c r="NR128" s="4"/>
      <c r="NS128" s="4"/>
      <c r="NT128" s="4"/>
      <c r="NU128" s="4"/>
      <c r="NV128" s="4"/>
      <c r="NW128" s="4"/>
      <c r="NX128" s="4"/>
      <c r="NY128" s="4"/>
      <c r="NZ128" s="4"/>
      <c r="OA128" s="4"/>
      <c r="OB128" s="4"/>
      <c r="OC128" s="4"/>
      <c r="OD128" s="4"/>
      <c r="OE128" s="4"/>
      <c r="OF128" s="4"/>
      <c r="OG128" s="4"/>
      <c r="OH128" s="4"/>
      <c r="OI128" s="4"/>
      <c r="OJ128" s="4"/>
      <c r="OK128" s="4"/>
      <c r="OL128" s="4"/>
      <c r="OM128" s="4"/>
      <c r="ON128" s="4"/>
      <c r="OO128" s="4"/>
      <c r="OP128" s="4"/>
      <c r="OQ128" s="4"/>
      <c r="OR128" s="4"/>
      <c r="OS128" s="4"/>
      <c r="OT128" s="4"/>
      <c r="OU128" s="4"/>
      <c r="OV128" s="4"/>
      <c r="OW128" s="4"/>
      <c r="OX128" s="4"/>
      <c r="OY128" s="4"/>
      <c r="OZ128" s="4"/>
      <c r="PA128" s="4"/>
      <c r="PB128" s="4"/>
      <c r="PC128" s="4"/>
      <c r="PD128" s="4"/>
      <c r="PE128" s="4"/>
      <c r="PF128" s="4"/>
      <c r="PG128" s="4"/>
      <c r="PH128" s="4"/>
      <c r="PI128" s="4"/>
      <c r="PJ128" s="4"/>
      <c r="PK128" s="4"/>
      <c r="PL128" s="4"/>
      <c r="PM128" s="4"/>
      <c r="PN128" s="4"/>
      <c r="PO128" s="4"/>
      <c r="PP128" s="4"/>
      <c r="PQ128" s="4"/>
      <c r="PR128" s="4"/>
      <c r="PS128" s="4"/>
      <c r="PT128" s="4"/>
      <c r="PU128" s="4"/>
      <c r="PV128" s="4"/>
      <c r="PW128" s="4"/>
      <c r="PX128" s="4"/>
      <c r="PY128" s="4"/>
      <c r="PZ128" s="4"/>
      <c r="QA128" s="4"/>
      <c r="QB128" s="4"/>
      <c r="QC128" s="4"/>
      <c r="QD128" s="4"/>
      <c r="QE128" s="4"/>
      <c r="QF128" s="4"/>
      <c r="QG128" s="4"/>
      <c r="QH128" s="4"/>
      <c r="QI128" s="4"/>
      <c r="QJ128" s="4"/>
      <c r="QK128" s="4"/>
      <c r="QL128" s="4"/>
      <c r="QM128" s="4"/>
      <c r="QN128" s="4"/>
      <c r="QO128" s="4"/>
      <c r="QP128" s="4"/>
      <c r="QQ128" s="4"/>
      <c r="QR128" s="4"/>
      <c r="QS128" s="4"/>
      <c r="QT128" s="4"/>
      <c r="QU128" s="4"/>
      <c r="QV128" s="4"/>
      <c r="QW128" s="4"/>
      <c r="QX128" s="4"/>
      <c r="QY128" s="4"/>
      <c r="QZ128" s="4"/>
      <c r="RA128" s="4"/>
      <c r="RB128" s="4"/>
      <c r="RC128" s="4"/>
      <c r="RD128" s="4"/>
      <c r="RE128" s="4"/>
      <c r="RF128" s="4"/>
      <c r="RG128" s="4"/>
      <c r="RH128" s="4"/>
      <c r="RI128" s="4"/>
      <c r="RJ128" s="4"/>
      <c r="RK128" s="4"/>
      <c r="RL128" s="4"/>
      <c r="RM128" s="4"/>
      <c r="RN128" s="4"/>
      <c r="RO128" s="4"/>
      <c r="RP128" s="4"/>
      <c r="RQ128" s="4"/>
      <c r="RR128" s="4"/>
      <c r="RS128" s="4"/>
      <c r="RT128" s="4"/>
      <c r="RU128" s="4"/>
      <c r="RV128" s="4"/>
      <c r="RW128" s="4"/>
      <c r="RX128" s="4"/>
      <c r="RY128" s="4"/>
      <c r="RZ128" s="4"/>
      <c r="SA128" s="4"/>
      <c r="SB128" s="4"/>
      <c r="SC128" s="4"/>
      <c r="SD128" s="4"/>
      <c r="SE128" s="4"/>
      <c r="SF128" s="4"/>
      <c r="SG128" s="4"/>
      <c r="SH128" s="4"/>
      <c r="SI128" s="4"/>
      <c r="SJ128" s="4"/>
      <c r="SK128" s="4"/>
      <c r="SL128" s="4"/>
      <c r="SM128" s="4"/>
      <c r="SN128" s="4"/>
      <c r="SO128" s="4"/>
      <c r="SP128" s="4"/>
      <c r="SQ128" s="4"/>
      <c r="SR128" s="4"/>
      <c r="SS128" s="4"/>
      <c r="ST128" s="4"/>
      <c r="SU128" s="4"/>
      <c r="SV128" s="4"/>
      <c r="SW128" s="4"/>
      <c r="SX128" s="4"/>
      <c r="SY128" s="4"/>
      <c r="SZ128" s="4"/>
      <c r="TA128" s="4"/>
      <c r="TB128" s="4"/>
      <c r="TC128" s="4"/>
      <c r="TD128" s="4"/>
      <c r="TE128" s="4"/>
      <c r="TF128" s="4"/>
      <c r="TG128" s="4"/>
      <c r="TH128" s="4"/>
      <c r="TI128" s="4"/>
      <c r="TJ128" s="4"/>
      <c r="TK128" s="4"/>
      <c r="TL128" s="4"/>
      <c r="TM128" s="4"/>
      <c r="TN128" s="4"/>
      <c r="TO128" s="4"/>
      <c r="TP128" s="4"/>
      <c r="TQ128" s="4"/>
      <c r="TR128" s="4"/>
      <c r="TS128" s="4"/>
      <c r="TT128" s="4"/>
      <c r="TU128" s="4"/>
      <c r="TV128" s="4"/>
      <c r="TW128" s="4"/>
      <c r="TX128" s="4"/>
      <c r="TY128" s="4"/>
      <c r="TZ128" s="4"/>
      <c r="UA128" s="4"/>
      <c r="UB128" s="4"/>
      <c r="UC128" s="4"/>
      <c r="UD128" s="4"/>
      <c r="UE128" s="4"/>
      <c r="UF128" s="4"/>
      <c r="UG128" s="4"/>
      <c r="UH128" s="4"/>
      <c r="UI128" s="4"/>
      <c r="UJ128" s="4"/>
      <c r="UK128" s="4"/>
      <c r="UL128" s="4"/>
      <c r="UM128" s="4"/>
      <c r="UN128" s="4"/>
      <c r="UO128" s="4"/>
      <c r="UP128" s="4"/>
      <c r="UQ128" s="4"/>
      <c r="UR128" s="4"/>
      <c r="US128" s="4"/>
      <c r="UT128" s="4"/>
      <c r="UU128" s="4"/>
      <c r="UV128" s="4"/>
      <c r="UW128" s="4"/>
      <c r="UX128" s="4"/>
      <c r="UY128" s="4"/>
      <c r="UZ128" s="4"/>
      <c r="VA128" s="4"/>
      <c r="VB128" s="4"/>
      <c r="VC128" s="4"/>
      <c r="VD128" s="4"/>
      <c r="VE128" s="4"/>
      <c r="VF128" s="4"/>
      <c r="VG128" s="4"/>
      <c r="VH128" s="4"/>
      <c r="VI128" s="4"/>
      <c r="VJ128" s="4"/>
      <c r="VK128" s="4"/>
      <c r="VL128" s="4"/>
      <c r="VM128" s="4"/>
      <c r="VN128" s="4"/>
      <c r="VO128" s="4"/>
      <c r="VP128" s="4"/>
      <c r="VQ128" s="4"/>
      <c r="VR128" s="4"/>
      <c r="VS128" s="4"/>
      <c r="VT128" s="4"/>
      <c r="VU128" s="4"/>
      <c r="VV128" s="4"/>
      <c r="VW128" s="4"/>
      <c r="VX128" s="4"/>
      <c r="VY128" s="4"/>
      <c r="VZ128" s="4"/>
      <c r="WA128" s="4"/>
      <c r="WB128" s="4"/>
      <c r="WC128" s="4"/>
      <c r="WD128" s="4"/>
      <c r="WE128" s="4"/>
      <c r="WF128" s="4"/>
      <c r="WG128" s="4"/>
      <c r="WH128" s="4"/>
      <c r="WI128" s="4"/>
      <c r="WJ128" s="4"/>
      <c r="WK128" s="4"/>
      <c r="WL128" s="4"/>
      <c r="WM128" s="4"/>
      <c r="WN128" s="4"/>
      <c r="WO128" s="4"/>
      <c r="WP128" s="4"/>
      <c r="WQ128" s="4"/>
      <c r="WR128" s="4"/>
      <c r="WS128" s="4"/>
      <c r="WT128" s="4"/>
      <c r="WU128" s="4"/>
      <c r="WV128" s="4"/>
      <c r="WW128" s="4"/>
      <c r="WX128" s="4"/>
      <c r="WY128" s="4"/>
      <c r="WZ128" s="4"/>
      <c r="XA128" s="4"/>
      <c r="XB128" s="4"/>
      <c r="XC128" s="4"/>
      <c r="XD128" s="4"/>
      <c r="XE128" s="4"/>
      <c r="XF128" s="4"/>
      <c r="XG128" s="4"/>
      <c r="XH128" s="4"/>
      <c r="XI128" s="4"/>
      <c r="XJ128" s="4"/>
      <c r="XK128" s="4"/>
      <c r="XL128" s="4"/>
      <c r="XM128" s="4"/>
      <c r="XN128" s="4"/>
      <c r="XO128" s="4"/>
      <c r="XP128" s="4"/>
      <c r="XQ128" s="4"/>
      <c r="XR128" s="4"/>
      <c r="XS128" s="4"/>
      <c r="XT128" s="4"/>
      <c r="XU128" s="4"/>
      <c r="XV128" s="4"/>
      <c r="XW128" s="4"/>
      <c r="XX128" s="4"/>
      <c r="XY128" s="4"/>
      <c r="XZ128" s="4"/>
      <c r="YA128" s="4"/>
      <c r="YB128" s="4"/>
      <c r="YC128" s="4"/>
      <c r="YD128" s="4"/>
      <c r="YE128" s="4"/>
      <c r="YF128" s="4"/>
      <c r="YG128" s="4"/>
      <c r="YH128" s="4"/>
      <c r="YI128" s="4"/>
      <c r="YJ128" s="4"/>
      <c r="YK128" s="4"/>
      <c r="YL128" s="4"/>
      <c r="YM128" s="4"/>
      <c r="YN128" s="4"/>
      <c r="YO128" s="4"/>
      <c r="YP128" s="4"/>
      <c r="YQ128" s="4"/>
      <c r="YR128" s="4"/>
      <c r="YS128" s="4"/>
      <c r="YT128" s="4"/>
      <c r="YU128" s="4"/>
      <c r="YV128" s="4"/>
      <c r="YW128" s="4"/>
      <c r="YX128" s="4"/>
      <c r="YY128" s="4"/>
      <c r="YZ128" s="4"/>
      <c r="ZA128" s="4"/>
      <c r="ZB128" s="4"/>
      <c r="ZC128" s="4"/>
      <c r="ZD128" s="4"/>
      <c r="ZE128" s="4"/>
      <c r="ZF128" s="4"/>
      <c r="ZG128" s="4"/>
      <c r="ZH128" s="4"/>
      <c r="ZI128" s="4"/>
      <c r="ZJ128" s="4"/>
      <c r="ZK128" s="4"/>
      <c r="ZL128" s="4"/>
      <c r="ZM128" s="4"/>
      <c r="ZN128" s="4"/>
      <c r="ZO128" s="4"/>
      <c r="ZP128" s="4"/>
      <c r="ZQ128" s="4"/>
      <c r="ZR128" s="4"/>
      <c r="ZS128" s="4"/>
      <c r="ZT128" s="4"/>
      <c r="ZU128" s="4"/>
      <c r="ZV128" s="4"/>
      <c r="ZW128" s="4"/>
      <c r="ZX128" s="4"/>
      <c r="ZY128" s="4"/>
      <c r="ZZ128" s="4"/>
      <c r="AAA128" s="4"/>
      <c r="AAB128" s="4"/>
      <c r="AAC128" s="4"/>
      <c r="AAD128" s="4"/>
      <c r="AAE128" s="4"/>
      <c r="AAF128" s="4"/>
      <c r="AAG128" s="4"/>
      <c r="AAH128" s="4"/>
      <c r="AAI128" s="4"/>
      <c r="AAJ128" s="4"/>
      <c r="AAK128" s="4"/>
      <c r="AAL128" s="4"/>
      <c r="AAM128" s="4"/>
      <c r="AAN128" s="4"/>
      <c r="AAO128" s="4"/>
      <c r="AAP128" s="4"/>
      <c r="AAQ128" s="4"/>
      <c r="AAR128" s="4"/>
      <c r="AAS128" s="4"/>
      <c r="AAT128" s="4"/>
      <c r="AAU128" s="4"/>
      <c r="AAV128" s="4"/>
      <c r="AAW128" s="4"/>
      <c r="AAX128" s="4"/>
      <c r="AAY128" s="4"/>
      <c r="AAZ128" s="4"/>
      <c r="ABA128" s="4"/>
      <c r="ABB128" s="4"/>
      <c r="ABC128" s="4"/>
      <c r="ABD128" s="4"/>
      <c r="ABE128" s="4"/>
      <c r="ABF128" s="4"/>
      <c r="ABG128" s="4"/>
      <c r="ABH128" s="4"/>
      <c r="ABI128" s="4"/>
      <c r="ABJ128" s="4"/>
      <c r="ABK128" s="4"/>
      <c r="ABL128" s="4"/>
      <c r="ABM128" s="4"/>
      <c r="ABN128" s="4"/>
      <c r="ABO128" s="4"/>
      <c r="ABP128" s="4"/>
      <c r="ABQ128" s="4"/>
      <c r="ABR128" s="4"/>
      <c r="ABS128" s="4"/>
      <c r="ABT128" s="4"/>
      <c r="ABU128" s="4"/>
      <c r="ABV128" s="4"/>
      <c r="ABW128" s="4"/>
      <c r="ABX128" s="4"/>
      <c r="ABY128" s="4"/>
      <c r="ABZ128" s="4"/>
      <c r="ACA128" s="4"/>
      <c r="ACB128" s="4"/>
      <c r="ACC128" s="4"/>
      <c r="ACD128" s="4"/>
      <c r="ACE128" s="4"/>
      <c r="ACF128" s="4"/>
      <c r="ACG128" s="4"/>
      <c r="ACH128" s="4"/>
      <c r="ACI128" s="4"/>
      <c r="ACJ128" s="4"/>
      <c r="ACK128" s="4"/>
      <c r="ACL128" s="4"/>
      <c r="ACM128" s="4"/>
      <c r="ACN128" s="4"/>
      <c r="ACO128" s="4"/>
      <c r="ACP128" s="4"/>
      <c r="ACQ128" s="4"/>
      <c r="ACR128" s="4"/>
      <c r="ACS128" s="4"/>
      <c r="ACT128" s="4"/>
      <c r="ACU128" s="4"/>
      <c r="ACV128" s="4"/>
      <c r="ACW128" s="4"/>
      <c r="ACX128" s="4"/>
      <c r="ACY128" s="4"/>
      <c r="ACZ128" s="4"/>
      <c r="ADA128" s="4"/>
      <c r="ADB128" s="4"/>
      <c r="ADC128" s="4"/>
      <c r="ADD128" s="4"/>
      <c r="ADE128" s="4"/>
      <c r="ADF128" s="4"/>
      <c r="ADG128" s="4"/>
      <c r="ADH128" s="4"/>
      <c r="ADI128" s="4"/>
      <c r="ADJ128" s="4"/>
      <c r="ADK128" s="4"/>
      <c r="ADL128" s="4"/>
      <c r="ADM128" s="4"/>
      <c r="ADN128" s="4"/>
      <c r="ADO128" s="4"/>
      <c r="ADP128" s="4"/>
      <c r="ADQ128" s="4"/>
      <c r="ADR128" s="4"/>
      <c r="ADS128" s="4"/>
      <c r="ADT128" s="4"/>
      <c r="ADU128" s="4"/>
      <c r="ADV128" s="4"/>
      <c r="ADW128" s="4"/>
      <c r="ADX128" s="4"/>
      <c r="ADY128" s="4"/>
      <c r="ADZ128" s="4"/>
      <c r="AEA128" s="4"/>
      <c r="AEB128" s="4"/>
      <c r="AEC128" s="4"/>
      <c r="AED128" s="4"/>
      <c r="AEE128" s="4"/>
      <c r="AEF128" s="4"/>
      <c r="AEG128" s="4"/>
      <c r="AEH128" s="4"/>
      <c r="AEI128" s="4"/>
      <c r="AEJ128" s="4"/>
      <c r="AEK128" s="4"/>
      <c r="AEL128" s="4"/>
      <c r="AEM128" s="4"/>
      <c r="AEN128" s="4"/>
      <c r="AEO128" s="4"/>
      <c r="AEP128" s="4"/>
      <c r="AEQ128" s="4"/>
      <c r="AER128" s="4"/>
      <c r="AES128" s="4"/>
      <c r="AET128" s="4"/>
      <c r="AEU128" s="4"/>
      <c r="AEV128" s="4"/>
      <c r="AEW128" s="4"/>
      <c r="AEX128" s="4"/>
      <c r="AEY128" s="4"/>
      <c r="AEZ128" s="4"/>
      <c r="AFA128" s="4"/>
      <c r="AFB128" s="4"/>
      <c r="AFC128" s="4"/>
      <c r="AFD128" s="4"/>
      <c r="AFE128" s="4"/>
      <c r="AFF128" s="4"/>
      <c r="AFG128" s="4"/>
      <c r="AFH128" s="4"/>
      <c r="AFI128" s="4"/>
      <c r="AFJ128" s="4"/>
      <c r="AFK128" s="4"/>
      <c r="AFL128" s="4"/>
      <c r="AFM128" s="4"/>
      <c r="AFN128" s="4"/>
      <c r="AFO128" s="4"/>
      <c r="AFP128" s="4"/>
      <c r="AFQ128" s="4"/>
      <c r="AFR128" s="4"/>
      <c r="AFS128" s="4"/>
      <c r="AFT128" s="4"/>
      <c r="AFU128" s="4"/>
      <c r="AFV128" s="4"/>
      <c r="AFW128" s="4"/>
      <c r="AFX128" s="4"/>
      <c r="AFY128" s="4"/>
      <c r="AFZ128" s="4"/>
      <c r="AGA128" s="4"/>
      <c r="AGB128" s="4"/>
      <c r="AGC128" s="4"/>
      <c r="AGD128" s="4"/>
      <c r="AGE128" s="4"/>
      <c r="AGF128" s="4"/>
      <c r="AGG128" s="4"/>
      <c r="AGH128" s="4"/>
      <c r="AGI128" s="4"/>
      <c r="AGJ128" s="4"/>
      <c r="AGK128" s="4"/>
      <c r="AGL128" s="4"/>
      <c r="AGM128" s="4"/>
      <c r="AGN128" s="4"/>
      <c r="AGO128" s="4"/>
      <c r="AGP128" s="4"/>
      <c r="AGQ128" s="4"/>
      <c r="AGR128" s="4"/>
      <c r="AGS128" s="4"/>
      <c r="AGT128" s="4"/>
      <c r="AGU128" s="4"/>
      <c r="AGV128" s="4"/>
      <c r="AGW128" s="4"/>
      <c r="AGX128" s="4"/>
      <c r="AGY128" s="4"/>
      <c r="AGZ128" s="4"/>
      <c r="AHA128" s="4"/>
      <c r="AHB128" s="4"/>
      <c r="AHC128" s="4"/>
      <c r="AHD128" s="4"/>
      <c r="AHE128" s="4"/>
      <c r="AHF128" s="4"/>
      <c r="AHG128" s="4"/>
      <c r="AHH128" s="4"/>
      <c r="AHI128" s="4"/>
      <c r="AHJ128" s="4"/>
      <c r="AHK128" s="4"/>
      <c r="AHL128" s="4"/>
      <c r="AHM128" s="4"/>
      <c r="AHN128" s="4"/>
      <c r="AHO128" s="4"/>
      <c r="AHP128" s="4"/>
      <c r="AHQ128" s="4"/>
      <c r="AHR128" s="4"/>
      <c r="AHS128" s="4"/>
      <c r="AHT128" s="4"/>
      <c r="AHU128" s="4"/>
      <c r="AHV128" s="4"/>
      <c r="AHW128" s="4"/>
      <c r="AHX128" s="4"/>
      <c r="AHY128" s="4"/>
      <c r="AHZ128" s="4"/>
      <c r="AIA128" s="4"/>
      <c r="AIB128" s="4"/>
      <c r="AIC128" s="4"/>
      <c r="AID128" s="4"/>
      <c r="AIE128" s="4"/>
      <c r="AIF128" s="4"/>
      <c r="AIG128" s="4"/>
      <c r="AIH128" s="4"/>
      <c r="AII128" s="4"/>
      <c r="AIJ128" s="4"/>
      <c r="AIK128" s="4"/>
      <c r="AIL128" s="4"/>
      <c r="AIM128" s="4"/>
      <c r="AIN128" s="4"/>
      <c r="AIO128" s="4"/>
      <c r="AIP128" s="4"/>
      <c r="AIQ128" s="4"/>
      <c r="AIR128" s="4"/>
      <c r="AIS128" s="4"/>
      <c r="AIT128" s="4"/>
      <c r="AIU128" s="4"/>
      <c r="AIV128" s="4"/>
      <c r="AIW128" s="4"/>
      <c r="AIX128" s="4"/>
      <c r="AIY128" s="4"/>
      <c r="AIZ128" s="4"/>
      <c r="AJA128" s="4"/>
      <c r="AJB128" s="4"/>
      <c r="AJC128" s="4"/>
      <c r="AJD128" s="4"/>
      <c r="AJE128" s="4"/>
      <c r="AJF128" s="4"/>
      <c r="AJG128" s="4"/>
      <c r="AJH128" s="4"/>
      <c r="AJI128" s="4"/>
      <c r="AJJ128" s="4"/>
      <c r="AJK128" s="4"/>
      <c r="AJL128" s="4"/>
      <c r="AJM128" s="4"/>
      <c r="AJN128" s="4"/>
      <c r="AJO128" s="4"/>
      <c r="AJP128" s="4"/>
      <c r="AJQ128" s="4"/>
      <c r="AJR128" s="4"/>
      <c r="AJS128" s="4"/>
      <c r="AJT128" s="4"/>
      <c r="AJU128" s="4"/>
      <c r="AJV128" s="4"/>
      <c r="AJW128" s="4"/>
      <c r="AJX128" s="4"/>
      <c r="AJY128" s="4"/>
      <c r="AJZ128" s="4"/>
      <c r="AKA128" s="4"/>
      <c r="AKB128" s="4"/>
      <c r="AKC128" s="4"/>
      <c r="AKD128" s="4"/>
      <c r="AKE128" s="4"/>
      <c r="AKF128" s="4"/>
      <c r="AKG128" s="4"/>
      <c r="AKH128" s="4"/>
      <c r="AKI128" s="4"/>
      <c r="AKJ128" s="4"/>
      <c r="AKK128" s="4"/>
      <c r="AKL128" s="4"/>
      <c r="AKM128" s="4"/>
      <c r="AKN128" s="4"/>
      <c r="AKO128" s="4"/>
      <c r="AKP128" s="4"/>
      <c r="AKQ128" s="4"/>
      <c r="AKR128" s="4"/>
      <c r="AKS128" s="4"/>
      <c r="AKT128" s="4"/>
      <c r="AKU128" s="4"/>
      <c r="AKV128" s="4"/>
      <c r="AKW128" s="4"/>
      <c r="AKX128" s="4"/>
      <c r="AKY128" s="4"/>
      <c r="AKZ128" s="4"/>
      <c r="ALA128" s="4"/>
      <c r="ALB128" s="4"/>
      <c r="ALC128" s="4"/>
      <c r="ALD128" s="4"/>
      <c r="ALE128" s="4"/>
      <c r="ALF128" s="4"/>
      <c r="ALG128" s="4"/>
      <c r="ALH128" s="4"/>
      <c r="ALI128" s="4"/>
      <c r="ALJ128" s="4"/>
      <c r="ALK128" s="4"/>
      <c r="ALL128" s="4"/>
      <c r="ALM128" s="4"/>
      <c r="ALN128" s="4"/>
      <c r="ALO128" s="4"/>
      <c r="ALP128" s="4"/>
      <c r="ALQ128" s="4"/>
      <c r="ALR128" s="4"/>
      <c r="ALS128" s="4"/>
      <c r="ALT128" s="4"/>
      <c r="ALU128" s="4"/>
      <c r="ALV128" s="4"/>
      <c r="ALW128" s="4"/>
      <c r="ALX128" s="4"/>
      <c r="ALY128" s="4"/>
      <c r="ALZ128" s="4"/>
      <c r="AMA128" s="4"/>
      <c r="AMB128" s="4"/>
      <c r="AMC128" s="4"/>
      <c r="AMD128" s="4"/>
      <c r="AME128" s="4"/>
      <c r="AMF128" s="4"/>
      <c r="AMG128" s="4"/>
      <c r="AMH128" s="4"/>
      <c r="AMI128" s="4"/>
      <c r="AMJ128" s="4"/>
      <c r="AMK128" s="4"/>
      <c r="AML128" s="4"/>
      <c r="AMM128" s="4"/>
      <c r="AMN128" s="4"/>
      <c r="AMO128" s="4"/>
      <c r="AMP128" s="4"/>
      <c r="AMQ128" s="4"/>
      <c r="AMR128" s="4"/>
      <c r="AMS128" s="4"/>
      <c r="AMT128" s="4"/>
      <c r="AMU128" s="4"/>
      <c r="AMV128" s="4"/>
      <c r="AMW128" s="4"/>
      <c r="AMX128" s="38"/>
      <c r="AMY128" s="38"/>
      <c r="AMZ128" s="38"/>
      <c r="ANA128" s="38"/>
      <c r="ANB128" s="38"/>
      <c r="ANC128" s="38"/>
      <c r="AND128" s="38"/>
      <c r="ANE128" s="38"/>
      <c r="ANF128" s="38"/>
      <c r="ANG128" s="38"/>
      <c r="ANK128" s="0"/>
      <c r="ANL128" s="0"/>
      <c r="ANM128" s="0"/>
      <c r="XFD128" s="0"/>
    </row>
    <row r="129" s="83" customFormat="true" ht="15" hidden="false" customHeight="true" outlineLevel="0" collapsed="false">
      <c r="A129" s="1" t="n">
        <v>74</v>
      </c>
      <c r="B129" s="1" t="n">
        <v>74</v>
      </c>
      <c r="C129" s="2" t="s">
        <v>63</v>
      </c>
      <c r="D129" s="3" t="n">
        <v>-0.00848225</v>
      </c>
      <c r="E129" s="3" t="n">
        <v>-0.0374626</v>
      </c>
      <c r="F129" s="3" t="n">
        <v>0.955094634207347</v>
      </c>
      <c r="G129" s="3" t="n">
        <v>0.127036</v>
      </c>
      <c r="H129" s="3" t="n">
        <v>0.135232</v>
      </c>
      <c r="I129" s="3" t="n">
        <v>1.29987486221552</v>
      </c>
      <c r="J129" s="3" t="n">
        <v>0.0730595</v>
      </c>
      <c r="K129" s="3" t="n">
        <v>-0.0834724</v>
      </c>
      <c r="L129" s="3" t="n">
        <v>0.98964112655622</v>
      </c>
      <c r="M129" s="3" t="n">
        <v>1.21120199399893</v>
      </c>
      <c r="N129" s="3" t="n">
        <v>1.01439969091153</v>
      </c>
      <c r="O129" s="3" t="n">
        <v>1.22864292834395</v>
      </c>
      <c r="P129" s="4" t="n">
        <v>1</v>
      </c>
      <c r="Q129" s="6" t="n">
        <v>3</v>
      </c>
      <c r="R129" s="6" t="n">
        <v>3</v>
      </c>
      <c r="S129" s="4" t="n">
        <v>15</v>
      </c>
      <c r="T129" s="4" t="n">
        <v>15</v>
      </c>
      <c r="U129" s="3" t="s">
        <v>74</v>
      </c>
      <c r="V129" s="5" t="n">
        <v>42.5</v>
      </c>
      <c r="W129" s="5" t="n">
        <v>42.8</v>
      </c>
      <c r="X129" s="2" t="s">
        <v>83</v>
      </c>
      <c r="Y129" s="8" t="n">
        <v>41950</v>
      </c>
      <c r="Z129" s="8" t="n">
        <v>41957</v>
      </c>
      <c r="AA129" s="2" t="s">
        <v>66</v>
      </c>
      <c r="AB129" s="3" t="s">
        <v>74</v>
      </c>
      <c r="AC129" s="4" t="n">
        <v>23</v>
      </c>
      <c r="AD129" s="4" t="n">
        <v>3</v>
      </c>
      <c r="AE129" s="4" t="s">
        <v>88</v>
      </c>
      <c r="AF129" s="4" t="n">
        <v>16</v>
      </c>
      <c r="AG129" s="4" t="s">
        <v>105</v>
      </c>
      <c r="AH129" s="4" t="n">
        <v>13</v>
      </c>
      <c r="AI129" s="4" t="s">
        <v>69</v>
      </c>
      <c r="AJ129" s="2" t="s">
        <v>70</v>
      </c>
      <c r="AK129" s="5" t="n">
        <v>42.5</v>
      </c>
      <c r="AL129" s="4" t="n">
        <v>5</v>
      </c>
      <c r="AM129" s="2" t="s">
        <v>83</v>
      </c>
      <c r="AN129" s="2"/>
      <c r="AO129" s="2"/>
      <c r="AP129" s="2"/>
      <c r="AQ129" s="2"/>
      <c r="AR129" s="2"/>
      <c r="AS129" s="2"/>
      <c r="AT129" s="2" t="s">
        <v>71</v>
      </c>
      <c r="AU129" s="2" t="n">
        <v>43</v>
      </c>
      <c r="AV129" s="85" t="n">
        <v>36</v>
      </c>
      <c r="AW129" s="85" t="n">
        <v>7</v>
      </c>
      <c r="AX129" s="86" t="s">
        <v>72</v>
      </c>
      <c r="AY129" s="87" t="n">
        <v>0</v>
      </c>
      <c r="AZ129" s="88" t="n">
        <v>0</v>
      </c>
      <c r="BA129" s="87" t="n">
        <v>0</v>
      </c>
      <c r="BB129" s="53"/>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c r="CI129" s="14"/>
      <c r="CJ129" s="14"/>
      <c r="CK129" s="14"/>
      <c r="CL129" s="15"/>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c r="IW129" s="4"/>
      <c r="IX129" s="4"/>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4"/>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4"/>
      <c r="LC129" s="4"/>
      <c r="LD129" s="4"/>
      <c r="LE129" s="4"/>
      <c r="LF129" s="4"/>
      <c r="LG129" s="4"/>
      <c r="LH129" s="4"/>
      <c r="LI129" s="4"/>
      <c r="LJ129" s="4"/>
      <c r="LK129" s="4"/>
      <c r="LL129" s="4"/>
      <c r="LM129" s="4"/>
      <c r="LN129" s="4"/>
      <c r="LO129" s="4"/>
      <c r="LP129" s="4"/>
      <c r="LQ129" s="4"/>
      <c r="LR129" s="4"/>
      <c r="LS129" s="4"/>
      <c r="LT129" s="4"/>
      <c r="LU129" s="4"/>
      <c r="LV129" s="4"/>
      <c r="LW129" s="4"/>
      <c r="LX129" s="4"/>
      <c r="LY129" s="4"/>
      <c r="LZ129" s="4"/>
      <c r="MA129" s="4"/>
      <c r="MB129" s="4"/>
      <c r="MC129" s="4"/>
      <c r="MD129" s="4"/>
      <c r="ME129" s="4"/>
      <c r="MF129" s="4"/>
      <c r="MG129" s="4"/>
      <c r="MH129" s="4"/>
      <c r="MI129" s="4"/>
      <c r="MJ129" s="4"/>
      <c r="MK129" s="4"/>
      <c r="ML129" s="4"/>
      <c r="MM129" s="4"/>
      <c r="MN129" s="4"/>
      <c r="MO129" s="4"/>
      <c r="MP129" s="4"/>
      <c r="MQ129" s="4"/>
      <c r="MR129" s="4"/>
      <c r="MS129" s="4"/>
      <c r="MT129" s="4"/>
      <c r="MU129" s="4"/>
      <c r="MV129" s="4"/>
      <c r="MW129" s="4"/>
      <c r="MX129" s="4"/>
      <c r="MY129" s="4"/>
      <c r="MZ129" s="4"/>
      <c r="NA129" s="4"/>
      <c r="NB129" s="4"/>
      <c r="NC129" s="4"/>
      <c r="ND129" s="4"/>
      <c r="NE129" s="4"/>
      <c r="NF129" s="4"/>
      <c r="NG129" s="4"/>
      <c r="NH129" s="4"/>
      <c r="NI129" s="4"/>
      <c r="NJ129" s="4"/>
      <c r="NK129" s="4"/>
      <c r="NL129" s="4"/>
      <c r="NM129" s="4"/>
      <c r="NN129" s="4"/>
      <c r="NO129" s="4"/>
      <c r="NP129" s="4"/>
      <c r="NQ129" s="4"/>
      <c r="NR129" s="4"/>
      <c r="NS129" s="4"/>
      <c r="NT129" s="4"/>
      <c r="NU129" s="4"/>
      <c r="NV129" s="4"/>
      <c r="NW129" s="4"/>
      <c r="NX129" s="4"/>
      <c r="NY129" s="4"/>
      <c r="NZ129" s="4"/>
      <c r="OA129" s="4"/>
      <c r="OB129" s="4"/>
      <c r="OC129" s="4"/>
      <c r="OD129" s="4"/>
      <c r="OE129" s="4"/>
      <c r="OF129" s="4"/>
      <c r="OG129" s="4"/>
      <c r="OH129" s="4"/>
      <c r="OI129" s="4"/>
      <c r="OJ129" s="4"/>
      <c r="OK129" s="4"/>
      <c r="OL129" s="4"/>
      <c r="OM129" s="4"/>
      <c r="ON129" s="4"/>
      <c r="OO129" s="4"/>
      <c r="OP129" s="4"/>
      <c r="OQ129" s="4"/>
      <c r="OR129" s="4"/>
      <c r="OS129" s="4"/>
      <c r="OT129" s="4"/>
      <c r="OU129" s="4"/>
      <c r="OV129" s="4"/>
      <c r="OW129" s="4"/>
      <c r="OX129" s="4"/>
      <c r="OY129" s="4"/>
      <c r="OZ129" s="4"/>
      <c r="PA129" s="4"/>
      <c r="PB129" s="4"/>
      <c r="PC129" s="4"/>
      <c r="PD129" s="4"/>
      <c r="PE129" s="4"/>
      <c r="PF129" s="4"/>
      <c r="PG129" s="4"/>
      <c r="PH129" s="4"/>
      <c r="PI129" s="4"/>
      <c r="PJ129" s="4"/>
      <c r="PK129" s="4"/>
      <c r="PL129" s="4"/>
      <c r="PM129" s="4"/>
      <c r="PN129" s="4"/>
      <c r="PO129" s="4"/>
      <c r="PP129" s="4"/>
      <c r="PQ129" s="4"/>
      <c r="PR129" s="4"/>
      <c r="PS129" s="4"/>
      <c r="PT129" s="4"/>
      <c r="PU129" s="4"/>
      <c r="PV129" s="4"/>
      <c r="PW129" s="4"/>
      <c r="PX129" s="4"/>
      <c r="PY129" s="4"/>
      <c r="PZ129" s="4"/>
      <c r="QA129" s="4"/>
      <c r="QB129" s="4"/>
      <c r="QC129" s="4"/>
      <c r="QD129" s="4"/>
      <c r="QE129" s="4"/>
      <c r="QF129" s="4"/>
      <c r="QG129" s="4"/>
      <c r="QH129" s="4"/>
      <c r="QI129" s="4"/>
      <c r="QJ129" s="4"/>
      <c r="QK129" s="4"/>
      <c r="QL129" s="4"/>
      <c r="QM129" s="4"/>
      <c r="QN129" s="4"/>
      <c r="QO129" s="4"/>
      <c r="QP129" s="4"/>
      <c r="QQ129" s="4"/>
      <c r="QR129" s="4"/>
      <c r="QS129" s="4"/>
      <c r="QT129" s="4"/>
      <c r="QU129" s="4"/>
      <c r="QV129" s="4"/>
      <c r="QW129" s="4"/>
      <c r="QX129" s="4"/>
      <c r="QY129" s="4"/>
      <c r="QZ129" s="4"/>
      <c r="RA129" s="4"/>
      <c r="RB129" s="4"/>
      <c r="RC129" s="4"/>
      <c r="RD129" s="4"/>
      <c r="RE129" s="4"/>
      <c r="RF129" s="4"/>
      <c r="RG129" s="4"/>
      <c r="RH129" s="4"/>
      <c r="RI129" s="4"/>
      <c r="RJ129" s="4"/>
      <c r="RK129" s="4"/>
      <c r="RL129" s="4"/>
      <c r="RM129" s="4"/>
      <c r="RN129" s="4"/>
      <c r="RO129" s="4"/>
      <c r="RP129" s="4"/>
      <c r="RQ129" s="4"/>
      <c r="RR129" s="4"/>
      <c r="RS129" s="4"/>
      <c r="RT129" s="4"/>
      <c r="RU129" s="4"/>
      <c r="RV129" s="4"/>
      <c r="RW129" s="4"/>
      <c r="RX129" s="4"/>
      <c r="RY129" s="4"/>
      <c r="RZ129" s="4"/>
      <c r="SA129" s="4"/>
      <c r="SB129" s="4"/>
      <c r="SC129" s="4"/>
      <c r="SD129" s="4"/>
      <c r="SE129" s="4"/>
      <c r="SF129" s="4"/>
      <c r="SG129" s="4"/>
      <c r="SH129" s="4"/>
      <c r="SI129" s="4"/>
      <c r="SJ129" s="4"/>
      <c r="SK129" s="4"/>
      <c r="SL129" s="4"/>
      <c r="SM129" s="4"/>
      <c r="SN129" s="4"/>
      <c r="SO129" s="4"/>
      <c r="SP129" s="4"/>
      <c r="SQ129" s="4"/>
      <c r="SR129" s="4"/>
      <c r="SS129" s="4"/>
      <c r="ST129" s="4"/>
      <c r="SU129" s="4"/>
      <c r="SV129" s="4"/>
      <c r="SW129" s="4"/>
      <c r="SX129" s="4"/>
      <c r="SY129" s="4"/>
      <c r="SZ129" s="4"/>
      <c r="TA129" s="4"/>
      <c r="TB129" s="4"/>
      <c r="TC129" s="4"/>
      <c r="TD129" s="4"/>
      <c r="TE129" s="4"/>
      <c r="TF129" s="4"/>
      <c r="TG129" s="4"/>
      <c r="TH129" s="4"/>
      <c r="TI129" s="4"/>
      <c r="TJ129" s="4"/>
      <c r="TK129" s="4"/>
      <c r="TL129" s="4"/>
      <c r="TM129" s="4"/>
      <c r="TN129" s="4"/>
      <c r="TO129" s="4"/>
      <c r="TP129" s="4"/>
      <c r="TQ129" s="4"/>
      <c r="TR129" s="4"/>
      <c r="TS129" s="4"/>
      <c r="TT129" s="4"/>
      <c r="TU129" s="4"/>
      <c r="TV129" s="4"/>
      <c r="TW129" s="4"/>
      <c r="TX129" s="4"/>
      <c r="TY129" s="4"/>
      <c r="TZ129" s="4"/>
      <c r="UA129" s="4"/>
      <c r="UB129" s="4"/>
      <c r="UC129" s="4"/>
      <c r="UD129" s="4"/>
      <c r="UE129" s="4"/>
      <c r="UF129" s="4"/>
      <c r="UG129" s="4"/>
      <c r="UH129" s="4"/>
      <c r="UI129" s="4"/>
      <c r="UJ129" s="4"/>
      <c r="UK129" s="4"/>
      <c r="UL129" s="4"/>
      <c r="UM129" s="4"/>
      <c r="UN129" s="4"/>
      <c r="UO129" s="4"/>
      <c r="UP129" s="4"/>
      <c r="UQ129" s="4"/>
      <c r="UR129" s="4"/>
      <c r="US129" s="4"/>
      <c r="UT129" s="4"/>
      <c r="UU129" s="4"/>
      <c r="UV129" s="4"/>
      <c r="UW129" s="4"/>
      <c r="UX129" s="4"/>
      <c r="UY129" s="4"/>
      <c r="UZ129" s="4"/>
      <c r="VA129" s="4"/>
      <c r="VB129" s="4"/>
      <c r="VC129" s="4"/>
      <c r="VD129" s="4"/>
      <c r="VE129" s="4"/>
      <c r="VF129" s="4"/>
      <c r="VG129" s="4"/>
      <c r="VH129" s="4"/>
      <c r="VI129" s="4"/>
      <c r="VJ129" s="4"/>
      <c r="VK129" s="4"/>
      <c r="VL129" s="4"/>
      <c r="VM129" s="4"/>
      <c r="VN129" s="4"/>
      <c r="VO129" s="4"/>
      <c r="VP129" s="4"/>
      <c r="VQ129" s="4"/>
      <c r="VR129" s="4"/>
      <c r="VS129" s="4"/>
      <c r="VT129" s="4"/>
      <c r="VU129" s="4"/>
      <c r="VV129" s="4"/>
      <c r="VW129" s="4"/>
      <c r="VX129" s="4"/>
      <c r="VY129" s="4"/>
      <c r="VZ129" s="4"/>
      <c r="WA129" s="4"/>
      <c r="WB129" s="4"/>
      <c r="WC129" s="4"/>
      <c r="WD129" s="4"/>
      <c r="WE129" s="4"/>
      <c r="WF129" s="4"/>
      <c r="WG129" s="4"/>
      <c r="WH129" s="4"/>
      <c r="WI129" s="4"/>
      <c r="WJ129" s="4"/>
      <c r="WK129" s="4"/>
      <c r="WL129" s="4"/>
      <c r="WM129" s="4"/>
      <c r="WN129" s="4"/>
      <c r="WO129" s="4"/>
      <c r="WP129" s="4"/>
      <c r="WQ129" s="4"/>
      <c r="WR129" s="4"/>
      <c r="WS129" s="4"/>
      <c r="WT129" s="4"/>
      <c r="WU129" s="4"/>
      <c r="WV129" s="4"/>
      <c r="WW129" s="4"/>
      <c r="WX129" s="4"/>
      <c r="WY129" s="4"/>
      <c r="WZ129" s="4"/>
      <c r="XA129" s="4"/>
      <c r="XB129" s="4"/>
      <c r="XC129" s="4"/>
      <c r="XD129" s="4"/>
      <c r="XE129" s="4"/>
      <c r="XF129" s="4"/>
      <c r="XG129" s="4"/>
      <c r="XH129" s="4"/>
      <c r="XI129" s="4"/>
      <c r="XJ129" s="4"/>
      <c r="XK129" s="4"/>
      <c r="XL129" s="4"/>
      <c r="XM129" s="4"/>
      <c r="XN129" s="4"/>
      <c r="XO129" s="4"/>
      <c r="XP129" s="4"/>
      <c r="XQ129" s="4"/>
      <c r="XR129" s="4"/>
      <c r="XS129" s="4"/>
      <c r="XT129" s="4"/>
      <c r="XU129" s="4"/>
      <c r="XV129" s="4"/>
      <c r="XW129" s="4"/>
      <c r="XX129" s="4"/>
      <c r="XY129" s="4"/>
      <c r="XZ129" s="4"/>
      <c r="YA129" s="4"/>
      <c r="YB129" s="4"/>
      <c r="YC129" s="4"/>
      <c r="YD129" s="4"/>
      <c r="YE129" s="4"/>
      <c r="YF129" s="4"/>
      <c r="YG129" s="4"/>
      <c r="YH129" s="4"/>
      <c r="YI129" s="4"/>
      <c r="YJ129" s="4"/>
      <c r="YK129" s="4"/>
      <c r="YL129" s="4"/>
      <c r="YM129" s="4"/>
      <c r="YN129" s="4"/>
      <c r="YO129" s="4"/>
      <c r="YP129" s="4"/>
      <c r="YQ129" s="4"/>
      <c r="YR129" s="4"/>
      <c r="YS129" s="4"/>
      <c r="YT129" s="4"/>
      <c r="YU129" s="4"/>
      <c r="YV129" s="4"/>
      <c r="YW129" s="4"/>
      <c r="YX129" s="4"/>
      <c r="YY129" s="4"/>
      <c r="YZ129" s="4"/>
      <c r="ZA129" s="4"/>
      <c r="ZB129" s="4"/>
      <c r="ZC129" s="4"/>
      <c r="ZD129" s="4"/>
      <c r="ZE129" s="4"/>
      <c r="ZF129" s="4"/>
      <c r="ZG129" s="4"/>
      <c r="ZH129" s="4"/>
      <c r="ZI129" s="4"/>
      <c r="ZJ129" s="4"/>
      <c r="ZK129" s="4"/>
      <c r="ZL129" s="4"/>
      <c r="ZM129" s="4"/>
      <c r="ZN129" s="4"/>
      <c r="ZO129" s="4"/>
      <c r="ZP129" s="4"/>
      <c r="ZQ129" s="4"/>
      <c r="ZR129" s="4"/>
      <c r="ZS129" s="4"/>
      <c r="ZT129" s="4"/>
      <c r="ZU129" s="4"/>
      <c r="ZV129" s="4"/>
      <c r="ZW129" s="4"/>
      <c r="ZX129" s="4"/>
      <c r="ZY129" s="4"/>
      <c r="ZZ129" s="4"/>
      <c r="AAA129" s="4"/>
      <c r="AAB129" s="4"/>
      <c r="AAC129" s="4"/>
      <c r="AAD129" s="4"/>
      <c r="AAE129" s="4"/>
      <c r="AAF129" s="4"/>
      <c r="AAG129" s="4"/>
      <c r="AAH129" s="4"/>
      <c r="AAI129" s="4"/>
      <c r="AAJ129" s="4"/>
      <c r="AAK129" s="4"/>
      <c r="AAL129" s="4"/>
      <c r="AAM129" s="4"/>
      <c r="AAN129" s="4"/>
      <c r="AAO129" s="4"/>
      <c r="AAP129" s="4"/>
      <c r="AAQ129" s="4"/>
      <c r="AAR129" s="4"/>
      <c r="AAS129" s="4"/>
      <c r="AAT129" s="4"/>
      <c r="AAU129" s="4"/>
      <c r="AAV129" s="4"/>
      <c r="AAW129" s="4"/>
      <c r="AAX129" s="4"/>
      <c r="AAY129" s="4"/>
      <c r="AAZ129" s="4"/>
      <c r="ABA129" s="4"/>
      <c r="ABB129" s="4"/>
      <c r="ABC129" s="4"/>
      <c r="ABD129" s="4"/>
      <c r="ABE129" s="4"/>
      <c r="ABF129" s="4"/>
      <c r="ABG129" s="4"/>
      <c r="ABH129" s="4"/>
      <c r="ABI129" s="4"/>
      <c r="ABJ129" s="4"/>
      <c r="ABK129" s="4"/>
      <c r="ABL129" s="4"/>
      <c r="ABM129" s="4"/>
      <c r="ABN129" s="4"/>
      <c r="ABO129" s="4"/>
      <c r="ABP129" s="4"/>
      <c r="ABQ129" s="4"/>
      <c r="ABR129" s="4"/>
      <c r="ABS129" s="4"/>
      <c r="ABT129" s="4"/>
      <c r="ABU129" s="4"/>
      <c r="ABV129" s="4"/>
      <c r="ABW129" s="4"/>
      <c r="ABX129" s="4"/>
      <c r="ABY129" s="4"/>
      <c r="ABZ129" s="4"/>
      <c r="ACA129" s="4"/>
      <c r="ACB129" s="4"/>
      <c r="ACC129" s="4"/>
      <c r="ACD129" s="4"/>
      <c r="ACE129" s="4"/>
      <c r="ACF129" s="4"/>
      <c r="ACG129" s="4"/>
      <c r="ACH129" s="4"/>
      <c r="ACI129" s="4"/>
      <c r="ACJ129" s="4"/>
      <c r="ACK129" s="4"/>
      <c r="ACL129" s="4"/>
      <c r="ACM129" s="4"/>
      <c r="ACN129" s="4"/>
      <c r="ACO129" s="4"/>
      <c r="ACP129" s="4"/>
      <c r="ACQ129" s="4"/>
      <c r="ACR129" s="4"/>
      <c r="ACS129" s="4"/>
      <c r="ACT129" s="4"/>
      <c r="ACU129" s="4"/>
      <c r="ACV129" s="4"/>
      <c r="ACW129" s="4"/>
      <c r="ACX129" s="4"/>
      <c r="ACY129" s="4"/>
      <c r="ACZ129" s="4"/>
      <c r="ADA129" s="4"/>
      <c r="ADB129" s="4"/>
      <c r="ADC129" s="4"/>
      <c r="ADD129" s="4"/>
      <c r="ADE129" s="4"/>
      <c r="ADF129" s="4"/>
      <c r="ADG129" s="4"/>
      <c r="ADH129" s="4"/>
      <c r="ADI129" s="4"/>
      <c r="ADJ129" s="4"/>
      <c r="ADK129" s="4"/>
      <c r="ADL129" s="4"/>
      <c r="ADM129" s="4"/>
      <c r="ADN129" s="4"/>
      <c r="ADO129" s="4"/>
      <c r="ADP129" s="4"/>
      <c r="ADQ129" s="4"/>
      <c r="ADR129" s="4"/>
      <c r="ADS129" s="4"/>
      <c r="ADT129" s="4"/>
      <c r="ADU129" s="4"/>
      <c r="ADV129" s="4"/>
      <c r="ADW129" s="4"/>
      <c r="ADX129" s="4"/>
      <c r="ADY129" s="4"/>
      <c r="ADZ129" s="4"/>
      <c r="AEA129" s="4"/>
      <c r="AEB129" s="4"/>
      <c r="AEC129" s="4"/>
      <c r="AED129" s="4"/>
      <c r="AEE129" s="4"/>
      <c r="AEF129" s="4"/>
      <c r="AEG129" s="4"/>
      <c r="AEH129" s="4"/>
      <c r="AEI129" s="4"/>
      <c r="AEJ129" s="4"/>
      <c r="AEK129" s="4"/>
      <c r="AEL129" s="4"/>
      <c r="AEM129" s="4"/>
      <c r="AEN129" s="4"/>
      <c r="AEO129" s="4"/>
      <c r="AEP129" s="4"/>
      <c r="AEQ129" s="4"/>
      <c r="AER129" s="4"/>
      <c r="AES129" s="4"/>
      <c r="AET129" s="4"/>
      <c r="AEU129" s="4"/>
      <c r="AEV129" s="4"/>
      <c r="AEW129" s="4"/>
      <c r="AEX129" s="4"/>
      <c r="AEY129" s="4"/>
      <c r="AEZ129" s="4"/>
      <c r="AFA129" s="4"/>
      <c r="AFB129" s="4"/>
      <c r="AFC129" s="4"/>
      <c r="AFD129" s="4"/>
      <c r="AFE129" s="4"/>
      <c r="AFF129" s="4"/>
      <c r="AFG129" s="4"/>
      <c r="AFH129" s="4"/>
      <c r="AFI129" s="4"/>
      <c r="AFJ129" s="4"/>
      <c r="AFK129" s="4"/>
      <c r="AFL129" s="4"/>
      <c r="AFM129" s="4"/>
      <c r="AFN129" s="4"/>
      <c r="AFO129" s="4"/>
      <c r="AFP129" s="4"/>
      <c r="AFQ129" s="4"/>
      <c r="AFR129" s="4"/>
      <c r="AFS129" s="4"/>
      <c r="AFT129" s="4"/>
      <c r="AFU129" s="4"/>
      <c r="AFV129" s="4"/>
      <c r="AFW129" s="4"/>
      <c r="AFX129" s="4"/>
      <c r="AFY129" s="4"/>
      <c r="AFZ129" s="4"/>
      <c r="AGA129" s="4"/>
      <c r="AGB129" s="4"/>
      <c r="AGC129" s="4"/>
      <c r="AGD129" s="4"/>
      <c r="AGE129" s="4"/>
      <c r="AGF129" s="4"/>
      <c r="AGG129" s="4"/>
      <c r="AGH129" s="4"/>
      <c r="AGI129" s="4"/>
      <c r="AGJ129" s="4"/>
      <c r="AGK129" s="4"/>
      <c r="AGL129" s="4"/>
      <c r="AGM129" s="4"/>
      <c r="AGN129" s="4"/>
      <c r="AGO129" s="4"/>
      <c r="AGP129" s="4"/>
      <c r="AGQ129" s="4"/>
      <c r="AGR129" s="4"/>
      <c r="AGS129" s="4"/>
      <c r="AGT129" s="4"/>
      <c r="AGU129" s="4"/>
      <c r="AGV129" s="4"/>
      <c r="AGW129" s="4"/>
      <c r="AGX129" s="4"/>
      <c r="AGY129" s="4"/>
      <c r="AGZ129" s="4"/>
      <c r="AHA129" s="4"/>
      <c r="AHB129" s="4"/>
      <c r="AHC129" s="4"/>
      <c r="AHD129" s="4"/>
      <c r="AHE129" s="4"/>
      <c r="AHF129" s="4"/>
      <c r="AHG129" s="4"/>
      <c r="AHH129" s="4"/>
      <c r="AHI129" s="4"/>
      <c r="AHJ129" s="4"/>
      <c r="AHK129" s="4"/>
      <c r="AHL129" s="4"/>
      <c r="AHM129" s="4"/>
      <c r="AHN129" s="4"/>
      <c r="AHO129" s="4"/>
      <c r="AHP129" s="4"/>
      <c r="AHQ129" s="4"/>
      <c r="AHR129" s="4"/>
      <c r="AHS129" s="4"/>
      <c r="AHT129" s="4"/>
      <c r="AHU129" s="4"/>
      <c r="AHV129" s="4"/>
      <c r="AHW129" s="4"/>
      <c r="AHX129" s="4"/>
      <c r="AHY129" s="4"/>
      <c r="AHZ129" s="4"/>
      <c r="AIA129" s="4"/>
      <c r="AIB129" s="4"/>
      <c r="AIC129" s="4"/>
      <c r="AID129" s="4"/>
      <c r="AIE129" s="4"/>
      <c r="AIF129" s="4"/>
      <c r="AIG129" s="4"/>
      <c r="AIH129" s="4"/>
      <c r="AII129" s="4"/>
      <c r="AIJ129" s="4"/>
      <c r="AIK129" s="4"/>
      <c r="AIL129" s="4"/>
      <c r="AIM129" s="4"/>
      <c r="AIN129" s="4"/>
      <c r="AIO129" s="4"/>
      <c r="AIP129" s="4"/>
      <c r="AIQ129" s="4"/>
      <c r="AIR129" s="4"/>
      <c r="AIS129" s="4"/>
      <c r="AIT129" s="4"/>
      <c r="AIU129" s="4"/>
      <c r="AIV129" s="4"/>
      <c r="AIW129" s="4"/>
      <c r="AIX129" s="4"/>
      <c r="AIY129" s="4"/>
      <c r="AIZ129" s="4"/>
      <c r="AJA129" s="4"/>
      <c r="AJB129" s="4"/>
      <c r="AJC129" s="4"/>
      <c r="AJD129" s="4"/>
      <c r="AJE129" s="4"/>
      <c r="AJF129" s="4"/>
      <c r="AJG129" s="4"/>
      <c r="AJH129" s="4"/>
      <c r="AJI129" s="4"/>
      <c r="AJJ129" s="4"/>
      <c r="AJK129" s="4"/>
      <c r="AJL129" s="4"/>
      <c r="AJM129" s="4"/>
      <c r="AJN129" s="4"/>
      <c r="AJO129" s="4"/>
      <c r="AJP129" s="4"/>
      <c r="AJQ129" s="4"/>
      <c r="AJR129" s="4"/>
      <c r="AJS129" s="4"/>
      <c r="AJT129" s="4"/>
      <c r="AJU129" s="4"/>
      <c r="AJV129" s="4"/>
      <c r="AJW129" s="4"/>
      <c r="AJX129" s="4"/>
      <c r="AJY129" s="4"/>
      <c r="AJZ129" s="4"/>
      <c r="AKA129" s="4"/>
      <c r="AKB129" s="4"/>
      <c r="AKC129" s="4"/>
      <c r="AKD129" s="4"/>
      <c r="AKE129" s="4"/>
      <c r="AKF129" s="4"/>
      <c r="AKG129" s="4"/>
      <c r="AKH129" s="4"/>
      <c r="AKI129" s="4"/>
      <c r="AKJ129" s="4"/>
      <c r="AKK129" s="4"/>
      <c r="AKL129" s="4"/>
      <c r="AKM129" s="4"/>
      <c r="AKN129" s="4"/>
      <c r="AKO129" s="4"/>
      <c r="AKP129" s="4"/>
      <c r="AKQ129" s="4"/>
      <c r="AKR129" s="4"/>
      <c r="AKS129" s="4"/>
      <c r="AKT129" s="4"/>
      <c r="AKU129" s="4"/>
      <c r="AKV129" s="4"/>
      <c r="AKW129" s="4"/>
      <c r="AKX129" s="4"/>
      <c r="AKY129" s="4"/>
      <c r="AKZ129" s="4"/>
      <c r="ALA129" s="4"/>
      <c r="ALB129" s="4"/>
      <c r="ALC129" s="4"/>
      <c r="ALD129" s="4"/>
      <c r="ALE129" s="4"/>
      <c r="ALF129" s="4"/>
      <c r="ALG129" s="4"/>
      <c r="ALH129" s="4"/>
      <c r="ALI129" s="4"/>
      <c r="ALJ129" s="4"/>
      <c r="ALK129" s="4"/>
      <c r="ALL129" s="4"/>
      <c r="ALM129" s="4"/>
      <c r="ALN129" s="4"/>
      <c r="ALO129" s="4"/>
      <c r="ALP129" s="4"/>
      <c r="ALQ129" s="4"/>
      <c r="ALR129" s="4"/>
      <c r="ALS129" s="4"/>
      <c r="ALT129" s="4"/>
      <c r="ALU129" s="4"/>
      <c r="ALV129" s="4"/>
      <c r="ALW129" s="4"/>
      <c r="ALX129" s="4"/>
      <c r="ALY129" s="4"/>
      <c r="ALZ129" s="4"/>
      <c r="AMA129" s="4"/>
      <c r="AMB129" s="4"/>
      <c r="AMC129" s="4"/>
      <c r="AMD129" s="4"/>
      <c r="AME129" s="4"/>
      <c r="AMF129" s="4"/>
      <c r="AMG129" s="4"/>
      <c r="AMH129" s="4"/>
      <c r="AMI129" s="4"/>
      <c r="AMJ129" s="4"/>
      <c r="AMK129" s="4"/>
      <c r="AML129" s="4"/>
      <c r="AMM129" s="4"/>
      <c r="AMN129" s="4"/>
      <c r="AMO129" s="4"/>
      <c r="AMP129" s="4"/>
      <c r="AMQ129" s="4"/>
      <c r="AMR129" s="4"/>
      <c r="AMS129" s="4"/>
      <c r="AMT129" s="4"/>
      <c r="AMU129" s="4"/>
      <c r="AMV129" s="4"/>
      <c r="AMW129" s="4"/>
      <c r="AMX129" s="38"/>
      <c r="AMY129" s="38"/>
      <c r="AMZ129" s="38"/>
      <c r="ANA129" s="38"/>
      <c r="ANB129" s="38"/>
      <c r="ANC129" s="38"/>
      <c r="AND129" s="38"/>
      <c r="ANE129" s="38"/>
      <c r="ANF129" s="38"/>
      <c r="ANG129" s="38"/>
      <c r="ANK129" s="0"/>
      <c r="ANL129" s="0"/>
      <c r="ANM129" s="0"/>
      <c r="XFD129" s="0"/>
    </row>
    <row r="130" s="83" customFormat="true" ht="15" hidden="false" customHeight="true" outlineLevel="0" collapsed="false">
      <c r="A130" s="1" t="n">
        <v>75</v>
      </c>
      <c r="B130" s="1" t="n">
        <v>75</v>
      </c>
      <c r="C130" s="2" t="s">
        <v>63</v>
      </c>
      <c r="D130" s="3" t="n">
        <v>-0.0115099</v>
      </c>
      <c r="E130" s="3" t="n">
        <v>-0.0559918</v>
      </c>
      <c r="F130" s="3" t="n">
        <v>0.934726131580253</v>
      </c>
      <c r="G130" s="3" t="n">
        <v>0.128193</v>
      </c>
      <c r="H130" s="3" t="n">
        <v>0.180609</v>
      </c>
      <c r="I130" s="3" t="n">
        <v>1.36179270885145</v>
      </c>
      <c r="J130" s="3" t="n">
        <v>0.0712154</v>
      </c>
      <c r="K130" s="3" t="n">
        <v>-0.115206</v>
      </c>
      <c r="L130" s="3" t="n">
        <v>0.956962952882525</v>
      </c>
      <c r="M130" s="3" t="n">
        <v>1.20671102796414</v>
      </c>
      <c r="N130" s="3" t="n">
        <v>1.00945562459627</v>
      </c>
      <c r="O130" s="3" t="n">
        <v>1.21812123444075</v>
      </c>
      <c r="P130" s="4" t="n">
        <v>1</v>
      </c>
      <c r="Q130" s="6" t="n">
        <v>3</v>
      </c>
      <c r="R130" s="6" t="n">
        <v>3</v>
      </c>
      <c r="S130" s="4" t="n">
        <v>15</v>
      </c>
      <c r="T130" s="4" t="n">
        <v>15</v>
      </c>
      <c r="U130" s="3" t="s">
        <v>74</v>
      </c>
      <c r="V130" s="5" t="n">
        <v>39.7</v>
      </c>
      <c r="W130" s="5" t="n">
        <v>41.6</v>
      </c>
      <c r="X130" s="2" t="s">
        <v>87</v>
      </c>
      <c r="Y130" s="8" t="n">
        <v>41955</v>
      </c>
      <c r="Z130" s="8" t="n">
        <v>41961</v>
      </c>
      <c r="AA130" s="2" t="s">
        <v>66</v>
      </c>
      <c r="AB130" s="3" t="s">
        <v>74</v>
      </c>
      <c r="AC130" s="4" t="n">
        <v>23</v>
      </c>
      <c r="AD130" s="4" t="n">
        <v>3</v>
      </c>
      <c r="AE130" s="4" t="s">
        <v>88</v>
      </c>
      <c r="AF130" s="4" t="n">
        <v>16</v>
      </c>
      <c r="AG130" s="4" t="s">
        <v>105</v>
      </c>
      <c r="AH130" s="4" t="n">
        <v>13</v>
      </c>
      <c r="AI130" s="4" t="s">
        <v>79</v>
      </c>
      <c r="AJ130" s="2" t="s">
        <v>70</v>
      </c>
      <c r="AK130" s="5" t="n">
        <v>39.7</v>
      </c>
      <c r="AL130" s="4" t="n">
        <v>5</v>
      </c>
      <c r="AM130" s="2" t="s">
        <v>87</v>
      </c>
      <c r="AN130" s="2"/>
      <c r="AO130" s="2"/>
      <c r="AP130" s="2"/>
      <c r="AQ130" s="2"/>
      <c r="AR130" s="2"/>
      <c r="AS130" s="2" t="s">
        <v>71</v>
      </c>
      <c r="AT130" s="2"/>
      <c r="AU130" s="2" t="n">
        <v>47</v>
      </c>
      <c r="AV130" s="85" t="n">
        <v>41</v>
      </c>
      <c r="AW130" s="85" t="n">
        <v>6</v>
      </c>
      <c r="AX130" s="86" t="s">
        <v>72</v>
      </c>
      <c r="AY130" s="87" t="n">
        <v>0</v>
      </c>
      <c r="AZ130" s="88" t="n">
        <v>0</v>
      </c>
      <c r="BA130" s="87" t="n">
        <v>0</v>
      </c>
      <c r="BB130" s="53"/>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c r="CI130" s="14"/>
      <c r="CJ130" s="14"/>
      <c r="CK130" s="14"/>
      <c r="CL130" s="15"/>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c r="IW130" s="4"/>
      <c r="IX130" s="4"/>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4"/>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4"/>
      <c r="LC130" s="4"/>
      <c r="LD130" s="4"/>
      <c r="LE130" s="4"/>
      <c r="LF130" s="4"/>
      <c r="LG130" s="4"/>
      <c r="LH130" s="4"/>
      <c r="LI130" s="4"/>
      <c r="LJ130" s="4"/>
      <c r="LK130" s="4"/>
      <c r="LL130" s="4"/>
      <c r="LM130" s="4"/>
      <c r="LN130" s="4"/>
      <c r="LO130" s="4"/>
      <c r="LP130" s="4"/>
      <c r="LQ130" s="4"/>
      <c r="LR130" s="4"/>
      <c r="LS130" s="4"/>
      <c r="LT130" s="4"/>
      <c r="LU130" s="4"/>
      <c r="LV130" s="4"/>
      <c r="LW130" s="4"/>
      <c r="LX130" s="4"/>
      <c r="LY130" s="4"/>
      <c r="LZ130" s="4"/>
      <c r="MA130" s="4"/>
      <c r="MB130" s="4"/>
      <c r="MC130" s="4"/>
      <c r="MD130" s="4"/>
      <c r="ME130" s="4"/>
      <c r="MF130" s="4"/>
      <c r="MG130" s="4"/>
      <c r="MH130" s="4"/>
      <c r="MI130" s="4"/>
      <c r="MJ130" s="4"/>
      <c r="MK130" s="4"/>
      <c r="ML130" s="4"/>
      <c r="MM130" s="4"/>
      <c r="MN130" s="4"/>
      <c r="MO130" s="4"/>
      <c r="MP130" s="4"/>
      <c r="MQ130" s="4"/>
      <c r="MR130" s="4"/>
      <c r="MS130" s="4"/>
      <c r="MT130" s="4"/>
      <c r="MU130" s="4"/>
      <c r="MV130" s="4"/>
      <c r="MW130" s="4"/>
      <c r="MX130" s="4"/>
      <c r="MY130" s="4"/>
      <c r="MZ130" s="4"/>
      <c r="NA130" s="4"/>
      <c r="NB130" s="4"/>
      <c r="NC130" s="4"/>
      <c r="ND130" s="4"/>
      <c r="NE130" s="4"/>
      <c r="NF130" s="4"/>
      <c r="NG130" s="4"/>
      <c r="NH130" s="4"/>
      <c r="NI130" s="4"/>
      <c r="NJ130" s="4"/>
      <c r="NK130" s="4"/>
      <c r="NL130" s="4"/>
      <c r="NM130" s="4"/>
      <c r="NN130" s="4"/>
      <c r="NO130" s="4"/>
      <c r="NP130" s="4"/>
      <c r="NQ130" s="4"/>
      <c r="NR130" s="4"/>
      <c r="NS130" s="4"/>
      <c r="NT130" s="4"/>
      <c r="NU130" s="4"/>
      <c r="NV130" s="4"/>
      <c r="NW130" s="4"/>
      <c r="NX130" s="4"/>
      <c r="NY130" s="4"/>
      <c r="NZ130" s="4"/>
      <c r="OA130" s="4"/>
      <c r="OB130" s="4"/>
      <c r="OC130" s="4"/>
      <c r="OD130" s="4"/>
      <c r="OE130" s="4"/>
      <c r="OF130" s="4"/>
      <c r="OG130" s="4"/>
      <c r="OH130" s="4"/>
      <c r="OI130" s="4"/>
      <c r="OJ130" s="4"/>
      <c r="OK130" s="4"/>
      <c r="OL130" s="4"/>
      <c r="OM130" s="4"/>
      <c r="ON130" s="4"/>
      <c r="OO130" s="4"/>
      <c r="OP130" s="4"/>
      <c r="OQ130" s="4"/>
      <c r="OR130" s="4"/>
      <c r="OS130" s="4"/>
      <c r="OT130" s="4"/>
      <c r="OU130" s="4"/>
      <c r="OV130" s="4"/>
      <c r="OW130" s="4"/>
      <c r="OX130" s="4"/>
      <c r="OY130" s="4"/>
      <c r="OZ130" s="4"/>
      <c r="PA130" s="4"/>
      <c r="PB130" s="4"/>
      <c r="PC130" s="4"/>
      <c r="PD130" s="4"/>
      <c r="PE130" s="4"/>
      <c r="PF130" s="4"/>
      <c r="PG130" s="4"/>
      <c r="PH130" s="4"/>
      <c r="PI130" s="4"/>
      <c r="PJ130" s="4"/>
      <c r="PK130" s="4"/>
      <c r="PL130" s="4"/>
      <c r="PM130" s="4"/>
      <c r="PN130" s="4"/>
      <c r="PO130" s="4"/>
      <c r="PP130" s="4"/>
      <c r="PQ130" s="4"/>
      <c r="PR130" s="4"/>
      <c r="PS130" s="4"/>
      <c r="PT130" s="4"/>
      <c r="PU130" s="4"/>
      <c r="PV130" s="4"/>
      <c r="PW130" s="4"/>
      <c r="PX130" s="4"/>
      <c r="PY130" s="4"/>
      <c r="PZ130" s="4"/>
      <c r="QA130" s="4"/>
      <c r="QB130" s="4"/>
      <c r="QC130" s="4"/>
      <c r="QD130" s="4"/>
      <c r="QE130" s="4"/>
      <c r="QF130" s="4"/>
      <c r="QG130" s="4"/>
      <c r="QH130" s="4"/>
      <c r="QI130" s="4"/>
      <c r="QJ130" s="4"/>
      <c r="QK130" s="4"/>
      <c r="QL130" s="4"/>
      <c r="QM130" s="4"/>
      <c r="QN130" s="4"/>
      <c r="QO130" s="4"/>
      <c r="QP130" s="4"/>
      <c r="QQ130" s="4"/>
      <c r="QR130" s="4"/>
      <c r="QS130" s="4"/>
      <c r="QT130" s="4"/>
      <c r="QU130" s="4"/>
      <c r="QV130" s="4"/>
      <c r="QW130" s="4"/>
      <c r="QX130" s="4"/>
      <c r="QY130" s="4"/>
      <c r="QZ130" s="4"/>
      <c r="RA130" s="4"/>
      <c r="RB130" s="4"/>
      <c r="RC130" s="4"/>
      <c r="RD130" s="4"/>
      <c r="RE130" s="4"/>
      <c r="RF130" s="4"/>
      <c r="RG130" s="4"/>
      <c r="RH130" s="4"/>
      <c r="RI130" s="4"/>
      <c r="RJ130" s="4"/>
      <c r="RK130" s="4"/>
      <c r="RL130" s="4"/>
      <c r="RM130" s="4"/>
      <c r="RN130" s="4"/>
      <c r="RO130" s="4"/>
      <c r="RP130" s="4"/>
      <c r="RQ130" s="4"/>
      <c r="RR130" s="4"/>
      <c r="RS130" s="4"/>
      <c r="RT130" s="4"/>
      <c r="RU130" s="4"/>
      <c r="RV130" s="4"/>
      <c r="RW130" s="4"/>
      <c r="RX130" s="4"/>
      <c r="RY130" s="4"/>
      <c r="RZ130" s="4"/>
      <c r="SA130" s="4"/>
      <c r="SB130" s="4"/>
      <c r="SC130" s="4"/>
      <c r="SD130" s="4"/>
      <c r="SE130" s="4"/>
      <c r="SF130" s="4"/>
      <c r="SG130" s="4"/>
      <c r="SH130" s="4"/>
      <c r="SI130" s="4"/>
      <c r="SJ130" s="4"/>
      <c r="SK130" s="4"/>
      <c r="SL130" s="4"/>
      <c r="SM130" s="4"/>
      <c r="SN130" s="4"/>
      <c r="SO130" s="4"/>
      <c r="SP130" s="4"/>
      <c r="SQ130" s="4"/>
      <c r="SR130" s="4"/>
      <c r="SS130" s="4"/>
      <c r="ST130" s="4"/>
      <c r="SU130" s="4"/>
      <c r="SV130" s="4"/>
      <c r="SW130" s="4"/>
      <c r="SX130" s="4"/>
      <c r="SY130" s="4"/>
      <c r="SZ130" s="4"/>
      <c r="TA130" s="4"/>
      <c r="TB130" s="4"/>
      <c r="TC130" s="4"/>
      <c r="TD130" s="4"/>
      <c r="TE130" s="4"/>
      <c r="TF130" s="4"/>
      <c r="TG130" s="4"/>
      <c r="TH130" s="4"/>
      <c r="TI130" s="4"/>
      <c r="TJ130" s="4"/>
      <c r="TK130" s="4"/>
      <c r="TL130" s="4"/>
      <c r="TM130" s="4"/>
      <c r="TN130" s="4"/>
      <c r="TO130" s="4"/>
      <c r="TP130" s="4"/>
      <c r="TQ130" s="4"/>
      <c r="TR130" s="4"/>
      <c r="TS130" s="4"/>
      <c r="TT130" s="4"/>
      <c r="TU130" s="4"/>
      <c r="TV130" s="4"/>
      <c r="TW130" s="4"/>
      <c r="TX130" s="4"/>
      <c r="TY130" s="4"/>
      <c r="TZ130" s="4"/>
      <c r="UA130" s="4"/>
      <c r="UB130" s="4"/>
      <c r="UC130" s="4"/>
      <c r="UD130" s="4"/>
      <c r="UE130" s="4"/>
      <c r="UF130" s="4"/>
      <c r="UG130" s="4"/>
      <c r="UH130" s="4"/>
      <c r="UI130" s="4"/>
      <c r="UJ130" s="4"/>
      <c r="UK130" s="4"/>
      <c r="UL130" s="4"/>
      <c r="UM130" s="4"/>
      <c r="UN130" s="4"/>
      <c r="UO130" s="4"/>
      <c r="UP130" s="4"/>
      <c r="UQ130" s="4"/>
      <c r="UR130" s="4"/>
      <c r="US130" s="4"/>
      <c r="UT130" s="4"/>
      <c r="UU130" s="4"/>
      <c r="UV130" s="4"/>
      <c r="UW130" s="4"/>
      <c r="UX130" s="4"/>
      <c r="UY130" s="4"/>
      <c r="UZ130" s="4"/>
      <c r="VA130" s="4"/>
      <c r="VB130" s="4"/>
      <c r="VC130" s="4"/>
      <c r="VD130" s="4"/>
      <c r="VE130" s="4"/>
      <c r="VF130" s="4"/>
      <c r="VG130" s="4"/>
      <c r="VH130" s="4"/>
      <c r="VI130" s="4"/>
      <c r="VJ130" s="4"/>
      <c r="VK130" s="4"/>
      <c r="VL130" s="4"/>
      <c r="VM130" s="4"/>
      <c r="VN130" s="4"/>
      <c r="VO130" s="4"/>
      <c r="VP130" s="4"/>
      <c r="VQ130" s="4"/>
      <c r="VR130" s="4"/>
      <c r="VS130" s="4"/>
      <c r="VT130" s="4"/>
      <c r="VU130" s="4"/>
      <c r="VV130" s="4"/>
      <c r="VW130" s="4"/>
      <c r="VX130" s="4"/>
      <c r="VY130" s="4"/>
      <c r="VZ130" s="4"/>
      <c r="WA130" s="4"/>
      <c r="WB130" s="4"/>
      <c r="WC130" s="4"/>
      <c r="WD130" s="4"/>
      <c r="WE130" s="4"/>
      <c r="WF130" s="4"/>
      <c r="WG130" s="4"/>
      <c r="WH130" s="4"/>
      <c r="WI130" s="4"/>
      <c r="WJ130" s="4"/>
      <c r="WK130" s="4"/>
      <c r="WL130" s="4"/>
      <c r="WM130" s="4"/>
      <c r="WN130" s="4"/>
      <c r="WO130" s="4"/>
      <c r="WP130" s="4"/>
      <c r="WQ130" s="4"/>
      <c r="WR130" s="4"/>
      <c r="WS130" s="4"/>
      <c r="WT130" s="4"/>
      <c r="WU130" s="4"/>
      <c r="WV130" s="4"/>
      <c r="WW130" s="4"/>
      <c r="WX130" s="4"/>
      <c r="WY130" s="4"/>
      <c r="WZ130" s="4"/>
      <c r="XA130" s="4"/>
      <c r="XB130" s="4"/>
      <c r="XC130" s="4"/>
      <c r="XD130" s="4"/>
      <c r="XE130" s="4"/>
      <c r="XF130" s="4"/>
      <c r="XG130" s="4"/>
      <c r="XH130" s="4"/>
      <c r="XI130" s="4"/>
      <c r="XJ130" s="4"/>
      <c r="XK130" s="4"/>
      <c r="XL130" s="4"/>
      <c r="XM130" s="4"/>
      <c r="XN130" s="4"/>
      <c r="XO130" s="4"/>
      <c r="XP130" s="4"/>
      <c r="XQ130" s="4"/>
      <c r="XR130" s="4"/>
      <c r="XS130" s="4"/>
      <c r="XT130" s="4"/>
      <c r="XU130" s="4"/>
      <c r="XV130" s="4"/>
      <c r="XW130" s="4"/>
      <c r="XX130" s="4"/>
      <c r="XY130" s="4"/>
      <c r="XZ130" s="4"/>
      <c r="YA130" s="4"/>
      <c r="YB130" s="4"/>
      <c r="YC130" s="4"/>
      <c r="YD130" s="4"/>
      <c r="YE130" s="4"/>
      <c r="YF130" s="4"/>
      <c r="YG130" s="4"/>
      <c r="YH130" s="4"/>
      <c r="YI130" s="4"/>
      <c r="YJ130" s="4"/>
      <c r="YK130" s="4"/>
      <c r="YL130" s="4"/>
      <c r="YM130" s="4"/>
      <c r="YN130" s="4"/>
      <c r="YO130" s="4"/>
      <c r="YP130" s="4"/>
      <c r="YQ130" s="4"/>
      <c r="YR130" s="4"/>
      <c r="YS130" s="4"/>
      <c r="YT130" s="4"/>
      <c r="YU130" s="4"/>
      <c r="YV130" s="4"/>
      <c r="YW130" s="4"/>
      <c r="YX130" s="4"/>
      <c r="YY130" s="4"/>
      <c r="YZ130" s="4"/>
      <c r="ZA130" s="4"/>
      <c r="ZB130" s="4"/>
      <c r="ZC130" s="4"/>
      <c r="ZD130" s="4"/>
      <c r="ZE130" s="4"/>
      <c r="ZF130" s="4"/>
      <c r="ZG130" s="4"/>
      <c r="ZH130" s="4"/>
      <c r="ZI130" s="4"/>
      <c r="ZJ130" s="4"/>
      <c r="ZK130" s="4"/>
      <c r="ZL130" s="4"/>
      <c r="ZM130" s="4"/>
      <c r="ZN130" s="4"/>
      <c r="ZO130" s="4"/>
      <c r="ZP130" s="4"/>
      <c r="ZQ130" s="4"/>
      <c r="ZR130" s="4"/>
      <c r="ZS130" s="4"/>
      <c r="ZT130" s="4"/>
      <c r="ZU130" s="4"/>
      <c r="ZV130" s="4"/>
      <c r="ZW130" s="4"/>
      <c r="ZX130" s="4"/>
      <c r="ZY130" s="4"/>
      <c r="ZZ130" s="4"/>
      <c r="AAA130" s="4"/>
      <c r="AAB130" s="4"/>
      <c r="AAC130" s="4"/>
      <c r="AAD130" s="4"/>
      <c r="AAE130" s="4"/>
      <c r="AAF130" s="4"/>
      <c r="AAG130" s="4"/>
      <c r="AAH130" s="4"/>
      <c r="AAI130" s="4"/>
      <c r="AAJ130" s="4"/>
      <c r="AAK130" s="4"/>
      <c r="AAL130" s="4"/>
      <c r="AAM130" s="4"/>
      <c r="AAN130" s="4"/>
      <c r="AAO130" s="4"/>
      <c r="AAP130" s="4"/>
      <c r="AAQ130" s="4"/>
      <c r="AAR130" s="4"/>
      <c r="AAS130" s="4"/>
      <c r="AAT130" s="4"/>
      <c r="AAU130" s="4"/>
      <c r="AAV130" s="4"/>
      <c r="AAW130" s="4"/>
      <c r="AAX130" s="4"/>
      <c r="AAY130" s="4"/>
      <c r="AAZ130" s="4"/>
      <c r="ABA130" s="4"/>
      <c r="ABB130" s="4"/>
      <c r="ABC130" s="4"/>
      <c r="ABD130" s="4"/>
      <c r="ABE130" s="4"/>
      <c r="ABF130" s="4"/>
      <c r="ABG130" s="4"/>
      <c r="ABH130" s="4"/>
      <c r="ABI130" s="4"/>
      <c r="ABJ130" s="4"/>
      <c r="ABK130" s="4"/>
      <c r="ABL130" s="4"/>
      <c r="ABM130" s="4"/>
      <c r="ABN130" s="4"/>
      <c r="ABO130" s="4"/>
      <c r="ABP130" s="4"/>
      <c r="ABQ130" s="4"/>
      <c r="ABR130" s="4"/>
      <c r="ABS130" s="4"/>
      <c r="ABT130" s="4"/>
      <c r="ABU130" s="4"/>
      <c r="ABV130" s="4"/>
      <c r="ABW130" s="4"/>
      <c r="ABX130" s="4"/>
      <c r="ABY130" s="4"/>
      <c r="ABZ130" s="4"/>
      <c r="ACA130" s="4"/>
      <c r="ACB130" s="4"/>
      <c r="ACC130" s="4"/>
      <c r="ACD130" s="4"/>
      <c r="ACE130" s="4"/>
      <c r="ACF130" s="4"/>
      <c r="ACG130" s="4"/>
      <c r="ACH130" s="4"/>
      <c r="ACI130" s="4"/>
      <c r="ACJ130" s="4"/>
      <c r="ACK130" s="4"/>
      <c r="ACL130" s="4"/>
      <c r="ACM130" s="4"/>
      <c r="ACN130" s="4"/>
      <c r="ACO130" s="4"/>
      <c r="ACP130" s="4"/>
      <c r="ACQ130" s="4"/>
      <c r="ACR130" s="4"/>
      <c r="ACS130" s="4"/>
      <c r="ACT130" s="4"/>
      <c r="ACU130" s="4"/>
      <c r="ACV130" s="4"/>
      <c r="ACW130" s="4"/>
      <c r="ACX130" s="4"/>
      <c r="ACY130" s="4"/>
      <c r="ACZ130" s="4"/>
      <c r="ADA130" s="4"/>
      <c r="ADB130" s="4"/>
      <c r="ADC130" s="4"/>
      <c r="ADD130" s="4"/>
      <c r="ADE130" s="4"/>
      <c r="ADF130" s="4"/>
      <c r="ADG130" s="4"/>
      <c r="ADH130" s="4"/>
      <c r="ADI130" s="4"/>
      <c r="ADJ130" s="4"/>
      <c r="ADK130" s="4"/>
      <c r="ADL130" s="4"/>
      <c r="ADM130" s="4"/>
      <c r="ADN130" s="4"/>
      <c r="ADO130" s="4"/>
      <c r="ADP130" s="4"/>
      <c r="ADQ130" s="4"/>
      <c r="ADR130" s="4"/>
      <c r="ADS130" s="4"/>
      <c r="ADT130" s="4"/>
      <c r="ADU130" s="4"/>
      <c r="ADV130" s="4"/>
      <c r="ADW130" s="4"/>
      <c r="ADX130" s="4"/>
      <c r="ADY130" s="4"/>
      <c r="ADZ130" s="4"/>
      <c r="AEA130" s="4"/>
      <c r="AEB130" s="4"/>
      <c r="AEC130" s="4"/>
      <c r="AED130" s="4"/>
      <c r="AEE130" s="4"/>
      <c r="AEF130" s="4"/>
      <c r="AEG130" s="4"/>
      <c r="AEH130" s="4"/>
      <c r="AEI130" s="4"/>
      <c r="AEJ130" s="4"/>
      <c r="AEK130" s="4"/>
      <c r="AEL130" s="4"/>
      <c r="AEM130" s="4"/>
      <c r="AEN130" s="4"/>
      <c r="AEO130" s="4"/>
      <c r="AEP130" s="4"/>
      <c r="AEQ130" s="4"/>
      <c r="AER130" s="4"/>
      <c r="AES130" s="4"/>
      <c r="AET130" s="4"/>
      <c r="AEU130" s="4"/>
      <c r="AEV130" s="4"/>
      <c r="AEW130" s="4"/>
      <c r="AEX130" s="4"/>
      <c r="AEY130" s="4"/>
      <c r="AEZ130" s="4"/>
      <c r="AFA130" s="4"/>
      <c r="AFB130" s="4"/>
      <c r="AFC130" s="4"/>
      <c r="AFD130" s="4"/>
      <c r="AFE130" s="4"/>
      <c r="AFF130" s="4"/>
      <c r="AFG130" s="4"/>
      <c r="AFH130" s="4"/>
      <c r="AFI130" s="4"/>
      <c r="AFJ130" s="4"/>
      <c r="AFK130" s="4"/>
      <c r="AFL130" s="4"/>
      <c r="AFM130" s="4"/>
      <c r="AFN130" s="4"/>
      <c r="AFO130" s="4"/>
      <c r="AFP130" s="4"/>
      <c r="AFQ130" s="4"/>
      <c r="AFR130" s="4"/>
      <c r="AFS130" s="4"/>
      <c r="AFT130" s="4"/>
      <c r="AFU130" s="4"/>
      <c r="AFV130" s="4"/>
      <c r="AFW130" s="4"/>
      <c r="AFX130" s="4"/>
      <c r="AFY130" s="4"/>
      <c r="AFZ130" s="4"/>
      <c r="AGA130" s="4"/>
      <c r="AGB130" s="4"/>
      <c r="AGC130" s="4"/>
      <c r="AGD130" s="4"/>
      <c r="AGE130" s="4"/>
      <c r="AGF130" s="4"/>
      <c r="AGG130" s="4"/>
      <c r="AGH130" s="4"/>
      <c r="AGI130" s="4"/>
      <c r="AGJ130" s="4"/>
      <c r="AGK130" s="4"/>
      <c r="AGL130" s="4"/>
      <c r="AGM130" s="4"/>
      <c r="AGN130" s="4"/>
      <c r="AGO130" s="4"/>
      <c r="AGP130" s="4"/>
      <c r="AGQ130" s="4"/>
      <c r="AGR130" s="4"/>
      <c r="AGS130" s="4"/>
      <c r="AGT130" s="4"/>
      <c r="AGU130" s="4"/>
      <c r="AGV130" s="4"/>
      <c r="AGW130" s="4"/>
      <c r="AGX130" s="4"/>
      <c r="AGY130" s="4"/>
      <c r="AGZ130" s="4"/>
      <c r="AHA130" s="4"/>
      <c r="AHB130" s="4"/>
      <c r="AHC130" s="4"/>
      <c r="AHD130" s="4"/>
      <c r="AHE130" s="4"/>
      <c r="AHF130" s="4"/>
      <c r="AHG130" s="4"/>
      <c r="AHH130" s="4"/>
      <c r="AHI130" s="4"/>
      <c r="AHJ130" s="4"/>
      <c r="AHK130" s="4"/>
      <c r="AHL130" s="4"/>
      <c r="AHM130" s="4"/>
      <c r="AHN130" s="4"/>
      <c r="AHO130" s="4"/>
      <c r="AHP130" s="4"/>
      <c r="AHQ130" s="4"/>
      <c r="AHR130" s="4"/>
      <c r="AHS130" s="4"/>
      <c r="AHT130" s="4"/>
      <c r="AHU130" s="4"/>
      <c r="AHV130" s="4"/>
      <c r="AHW130" s="4"/>
      <c r="AHX130" s="4"/>
      <c r="AHY130" s="4"/>
      <c r="AHZ130" s="4"/>
      <c r="AIA130" s="4"/>
      <c r="AIB130" s="4"/>
      <c r="AIC130" s="4"/>
      <c r="AID130" s="4"/>
      <c r="AIE130" s="4"/>
      <c r="AIF130" s="4"/>
      <c r="AIG130" s="4"/>
      <c r="AIH130" s="4"/>
      <c r="AII130" s="4"/>
      <c r="AIJ130" s="4"/>
      <c r="AIK130" s="4"/>
      <c r="AIL130" s="4"/>
      <c r="AIM130" s="4"/>
      <c r="AIN130" s="4"/>
      <c r="AIO130" s="4"/>
      <c r="AIP130" s="4"/>
      <c r="AIQ130" s="4"/>
      <c r="AIR130" s="4"/>
      <c r="AIS130" s="4"/>
      <c r="AIT130" s="4"/>
      <c r="AIU130" s="4"/>
      <c r="AIV130" s="4"/>
      <c r="AIW130" s="4"/>
      <c r="AIX130" s="4"/>
      <c r="AIY130" s="4"/>
      <c r="AIZ130" s="4"/>
      <c r="AJA130" s="4"/>
      <c r="AJB130" s="4"/>
      <c r="AJC130" s="4"/>
      <c r="AJD130" s="4"/>
      <c r="AJE130" s="4"/>
      <c r="AJF130" s="4"/>
      <c r="AJG130" s="4"/>
      <c r="AJH130" s="4"/>
      <c r="AJI130" s="4"/>
      <c r="AJJ130" s="4"/>
      <c r="AJK130" s="4"/>
      <c r="AJL130" s="4"/>
      <c r="AJM130" s="4"/>
      <c r="AJN130" s="4"/>
      <c r="AJO130" s="4"/>
      <c r="AJP130" s="4"/>
      <c r="AJQ130" s="4"/>
      <c r="AJR130" s="4"/>
      <c r="AJS130" s="4"/>
      <c r="AJT130" s="4"/>
      <c r="AJU130" s="4"/>
      <c r="AJV130" s="4"/>
      <c r="AJW130" s="4"/>
      <c r="AJX130" s="4"/>
      <c r="AJY130" s="4"/>
      <c r="AJZ130" s="4"/>
      <c r="AKA130" s="4"/>
      <c r="AKB130" s="4"/>
      <c r="AKC130" s="4"/>
      <c r="AKD130" s="4"/>
      <c r="AKE130" s="4"/>
      <c r="AKF130" s="4"/>
      <c r="AKG130" s="4"/>
      <c r="AKH130" s="4"/>
      <c r="AKI130" s="4"/>
      <c r="AKJ130" s="4"/>
      <c r="AKK130" s="4"/>
      <c r="AKL130" s="4"/>
      <c r="AKM130" s="4"/>
      <c r="AKN130" s="4"/>
      <c r="AKO130" s="4"/>
      <c r="AKP130" s="4"/>
      <c r="AKQ130" s="4"/>
      <c r="AKR130" s="4"/>
      <c r="AKS130" s="4"/>
      <c r="AKT130" s="4"/>
      <c r="AKU130" s="4"/>
      <c r="AKV130" s="4"/>
      <c r="AKW130" s="4"/>
      <c r="AKX130" s="4"/>
      <c r="AKY130" s="4"/>
      <c r="AKZ130" s="4"/>
      <c r="ALA130" s="4"/>
      <c r="ALB130" s="4"/>
      <c r="ALC130" s="4"/>
      <c r="ALD130" s="4"/>
      <c r="ALE130" s="4"/>
      <c r="ALF130" s="4"/>
      <c r="ALG130" s="4"/>
      <c r="ALH130" s="4"/>
      <c r="ALI130" s="4"/>
      <c r="ALJ130" s="4"/>
      <c r="ALK130" s="4"/>
      <c r="ALL130" s="4"/>
      <c r="ALM130" s="4"/>
      <c r="ALN130" s="4"/>
      <c r="ALO130" s="4"/>
      <c r="ALP130" s="4"/>
      <c r="ALQ130" s="4"/>
      <c r="ALR130" s="4"/>
      <c r="ALS130" s="4"/>
      <c r="ALT130" s="4"/>
      <c r="ALU130" s="4"/>
      <c r="ALV130" s="4"/>
      <c r="ALW130" s="4"/>
      <c r="ALX130" s="4"/>
      <c r="ALY130" s="4"/>
      <c r="ALZ130" s="4"/>
      <c r="AMA130" s="4"/>
      <c r="AMB130" s="4"/>
      <c r="AMC130" s="4"/>
      <c r="AMD130" s="4"/>
      <c r="AME130" s="4"/>
      <c r="AMF130" s="4"/>
      <c r="AMG130" s="4"/>
      <c r="AMH130" s="4"/>
      <c r="AMI130" s="4"/>
      <c r="AMJ130" s="4"/>
      <c r="AMK130" s="4"/>
      <c r="AML130" s="4"/>
      <c r="AMM130" s="4"/>
      <c r="AMN130" s="4"/>
      <c r="AMO130" s="4"/>
      <c r="AMP130" s="4"/>
      <c r="AMQ130" s="4"/>
      <c r="AMR130" s="4"/>
      <c r="AMS130" s="4"/>
      <c r="AMT130" s="4"/>
      <c r="AMU130" s="4"/>
      <c r="AMV130" s="4"/>
      <c r="AMW130" s="4"/>
      <c r="AMX130" s="38"/>
      <c r="AMY130" s="38"/>
      <c r="AMZ130" s="38"/>
      <c r="ANA130" s="38"/>
      <c r="ANB130" s="38"/>
      <c r="ANC130" s="38"/>
      <c r="AND130" s="38"/>
      <c r="ANE130" s="38"/>
      <c r="ANF130" s="38"/>
      <c r="ANG130" s="38"/>
      <c r="ANK130" s="0"/>
      <c r="ANL130" s="0"/>
      <c r="ANM130" s="0"/>
      <c r="XFD130" s="0"/>
    </row>
    <row r="131" s="83" customFormat="true" ht="16.5" hidden="false" customHeight="true" outlineLevel="0" collapsed="false">
      <c r="A131" s="69" t="n">
        <v>76</v>
      </c>
      <c r="B131" s="69" t="n">
        <v>76</v>
      </c>
      <c r="C131" s="70" t="s">
        <v>63</v>
      </c>
      <c r="D131" s="71" t="n">
        <v>-0.0123532</v>
      </c>
      <c r="E131" s="71" t="n">
        <v>-0.00212928</v>
      </c>
      <c r="F131" s="71" t="n">
        <v>0.985621886676569</v>
      </c>
      <c r="G131" s="71" t="n">
        <v>0.0535034</v>
      </c>
      <c r="H131" s="71" t="n">
        <v>-0.00828468</v>
      </c>
      <c r="I131" s="71" t="n">
        <v>1.04625667214423</v>
      </c>
      <c r="J131" s="71" t="n">
        <v>-0.0147649</v>
      </c>
      <c r="K131" s="71" t="n">
        <v>-0.00883757</v>
      </c>
      <c r="L131" s="71" t="n">
        <v>0.976673889767597</v>
      </c>
      <c r="M131" s="71" t="n">
        <v>1.02673647383396</v>
      </c>
      <c r="N131" s="71" t="n">
        <v>0.980932597233523</v>
      </c>
      <c r="O131" s="71" t="n">
        <v>1.00715927595233</v>
      </c>
      <c r="P131" s="72" t="n">
        <v>1</v>
      </c>
      <c r="Q131" s="73" t="n">
        <v>4</v>
      </c>
      <c r="R131" s="73" t="n">
        <v>4</v>
      </c>
      <c r="S131" s="72" t="n">
        <v>23</v>
      </c>
      <c r="T131" s="72" t="n">
        <v>23</v>
      </c>
      <c r="U131" s="71" t="s">
        <v>64</v>
      </c>
      <c r="V131" s="109" t="n">
        <v>29.8</v>
      </c>
      <c r="W131" s="105" t="n">
        <v>28.6</v>
      </c>
      <c r="X131" s="70" t="s">
        <v>69</v>
      </c>
      <c r="Y131" s="74" t="s">
        <v>69</v>
      </c>
      <c r="Z131" s="74" t="n">
        <v>41921</v>
      </c>
      <c r="AA131" s="70" t="s">
        <v>66</v>
      </c>
      <c r="AB131" s="71" t="s">
        <v>64</v>
      </c>
      <c r="AC131" s="71" t="s">
        <v>64</v>
      </c>
      <c r="AD131" s="71" t="n">
        <v>4</v>
      </c>
      <c r="AE131" s="72" t="s">
        <v>67</v>
      </c>
      <c r="AF131" s="72" t="n">
        <v>27</v>
      </c>
      <c r="AG131" s="72" t="s">
        <v>68</v>
      </c>
      <c r="AH131" s="72" t="n">
        <v>25</v>
      </c>
      <c r="AI131" s="72" t="s">
        <v>69</v>
      </c>
      <c r="AJ131" s="70" t="s">
        <v>70</v>
      </c>
      <c r="AK131" s="109" t="n">
        <v>29.8</v>
      </c>
      <c r="AL131" s="72" t="n">
        <v>3</v>
      </c>
      <c r="AM131" s="70" t="s">
        <v>69</v>
      </c>
      <c r="AN131" s="73"/>
      <c r="AO131" s="73"/>
      <c r="AP131" s="73"/>
      <c r="AQ131" s="73"/>
      <c r="AR131" s="73"/>
      <c r="AS131" s="73"/>
      <c r="AT131" s="73"/>
      <c r="AU131" s="70" t="n">
        <v>7</v>
      </c>
      <c r="AV131" s="77" t="s">
        <v>69</v>
      </c>
      <c r="AW131" s="77" t="s">
        <v>69</v>
      </c>
      <c r="AX131" s="78" t="s">
        <v>72</v>
      </c>
      <c r="AY131" s="79" t="n">
        <v>0</v>
      </c>
      <c r="AZ131" s="79" t="s">
        <v>72</v>
      </c>
      <c r="BA131" s="79" t="s">
        <v>72</v>
      </c>
      <c r="BB131" s="53"/>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5"/>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c r="IW131" s="4"/>
      <c r="IX131" s="4"/>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4"/>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4"/>
      <c r="LC131" s="4"/>
      <c r="LD131" s="4"/>
      <c r="LE131" s="4"/>
      <c r="LF131" s="4"/>
      <c r="LG131" s="4"/>
      <c r="LH131" s="4"/>
      <c r="LI131" s="4"/>
      <c r="LJ131" s="4"/>
      <c r="LK131" s="4"/>
      <c r="LL131" s="4"/>
      <c r="LM131" s="4"/>
      <c r="LN131" s="4"/>
      <c r="LO131" s="4"/>
      <c r="LP131" s="4"/>
      <c r="LQ131" s="4"/>
      <c r="LR131" s="4"/>
      <c r="LS131" s="4"/>
      <c r="LT131" s="4"/>
      <c r="LU131" s="4"/>
      <c r="LV131" s="4"/>
      <c r="LW131" s="4"/>
      <c r="LX131" s="4"/>
      <c r="LY131" s="4"/>
      <c r="LZ131" s="4"/>
      <c r="MA131" s="4"/>
      <c r="MB131" s="4"/>
      <c r="MC131" s="4"/>
      <c r="MD131" s="4"/>
      <c r="ME131" s="4"/>
      <c r="MF131" s="4"/>
      <c r="MG131" s="4"/>
      <c r="MH131" s="4"/>
      <c r="MI131" s="4"/>
      <c r="MJ131" s="4"/>
      <c r="MK131" s="4"/>
      <c r="ML131" s="4"/>
      <c r="MM131" s="4"/>
      <c r="MN131" s="4"/>
      <c r="MO131" s="4"/>
      <c r="MP131" s="4"/>
      <c r="MQ131" s="4"/>
      <c r="MR131" s="4"/>
      <c r="MS131" s="4"/>
      <c r="MT131" s="4"/>
      <c r="MU131" s="4"/>
      <c r="MV131" s="4"/>
      <c r="MW131" s="4"/>
      <c r="MX131" s="4"/>
      <c r="MY131" s="4"/>
      <c r="MZ131" s="4"/>
      <c r="NA131" s="4"/>
      <c r="NB131" s="4"/>
      <c r="NC131" s="4"/>
      <c r="ND131" s="4"/>
      <c r="NE131" s="4"/>
      <c r="NF131" s="4"/>
      <c r="NG131" s="4"/>
      <c r="NH131" s="4"/>
      <c r="NI131" s="4"/>
      <c r="NJ131" s="4"/>
      <c r="NK131" s="4"/>
      <c r="NL131" s="4"/>
      <c r="NM131" s="4"/>
      <c r="NN131" s="4"/>
      <c r="NO131" s="4"/>
      <c r="NP131" s="4"/>
      <c r="NQ131" s="4"/>
      <c r="NR131" s="4"/>
      <c r="NS131" s="4"/>
      <c r="NT131" s="4"/>
      <c r="NU131" s="4"/>
      <c r="NV131" s="4"/>
      <c r="NW131" s="4"/>
      <c r="NX131" s="4"/>
      <c r="NY131" s="4"/>
      <c r="NZ131" s="4"/>
      <c r="OA131" s="4"/>
      <c r="OB131" s="4"/>
      <c r="OC131" s="4"/>
      <c r="OD131" s="4"/>
      <c r="OE131" s="4"/>
      <c r="OF131" s="4"/>
      <c r="OG131" s="4"/>
      <c r="OH131" s="4"/>
      <c r="OI131" s="4"/>
      <c r="OJ131" s="4"/>
      <c r="OK131" s="4"/>
      <c r="OL131" s="4"/>
      <c r="OM131" s="4"/>
      <c r="ON131" s="4"/>
      <c r="OO131" s="4"/>
      <c r="OP131" s="4"/>
      <c r="OQ131" s="4"/>
      <c r="OR131" s="4"/>
      <c r="OS131" s="4"/>
      <c r="OT131" s="4"/>
      <c r="OU131" s="4"/>
      <c r="OV131" s="4"/>
      <c r="OW131" s="4"/>
      <c r="OX131" s="4"/>
      <c r="OY131" s="4"/>
      <c r="OZ131" s="4"/>
      <c r="PA131" s="4"/>
      <c r="PB131" s="4"/>
      <c r="PC131" s="4"/>
      <c r="PD131" s="4"/>
      <c r="PE131" s="4"/>
      <c r="PF131" s="4"/>
      <c r="PG131" s="4"/>
      <c r="PH131" s="4"/>
      <c r="PI131" s="4"/>
      <c r="PJ131" s="4"/>
      <c r="PK131" s="4"/>
      <c r="PL131" s="4"/>
      <c r="PM131" s="4"/>
      <c r="PN131" s="4"/>
      <c r="PO131" s="4"/>
      <c r="PP131" s="4"/>
      <c r="PQ131" s="4"/>
      <c r="PR131" s="4"/>
      <c r="PS131" s="4"/>
      <c r="PT131" s="4"/>
      <c r="PU131" s="4"/>
      <c r="PV131" s="4"/>
      <c r="PW131" s="4"/>
      <c r="PX131" s="4"/>
      <c r="PY131" s="4"/>
      <c r="PZ131" s="4"/>
      <c r="QA131" s="4"/>
      <c r="QB131" s="4"/>
      <c r="QC131" s="4"/>
      <c r="QD131" s="4"/>
      <c r="QE131" s="4"/>
      <c r="QF131" s="4"/>
      <c r="QG131" s="4"/>
      <c r="QH131" s="4"/>
      <c r="QI131" s="4"/>
      <c r="QJ131" s="4"/>
      <c r="QK131" s="4"/>
      <c r="QL131" s="4"/>
      <c r="QM131" s="4"/>
      <c r="QN131" s="4"/>
      <c r="QO131" s="4"/>
      <c r="QP131" s="4"/>
      <c r="QQ131" s="4"/>
      <c r="QR131" s="4"/>
      <c r="QS131" s="4"/>
      <c r="QT131" s="4"/>
      <c r="QU131" s="4"/>
      <c r="QV131" s="4"/>
      <c r="QW131" s="4"/>
      <c r="QX131" s="4"/>
      <c r="QY131" s="4"/>
      <c r="QZ131" s="4"/>
      <c r="RA131" s="4"/>
      <c r="RB131" s="4"/>
      <c r="RC131" s="4"/>
      <c r="RD131" s="4"/>
      <c r="RE131" s="4"/>
      <c r="RF131" s="4"/>
      <c r="RG131" s="4"/>
      <c r="RH131" s="4"/>
      <c r="RI131" s="4"/>
      <c r="RJ131" s="4"/>
      <c r="RK131" s="4"/>
      <c r="RL131" s="4"/>
      <c r="RM131" s="4"/>
      <c r="RN131" s="4"/>
      <c r="RO131" s="4"/>
      <c r="RP131" s="4"/>
      <c r="RQ131" s="4"/>
      <c r="RR131" s="4"/>
      <c r="RS131" s="4"/>
      <c r="RT131" s="4"/>
      <c r="RU131" s="4"/>
      <c r="RV131" s="4"/>
      <c r="RW131" s="4"/>
      <c r="RX131" s="4"/>
      <c r="RY131" s="4"/>
      <c r="RZ131" s="4"/>
      <c r="SA131" s="4"/>
      <c r="SB131" s="4"/>
      <c r="SC131" s="4"/>
      <c r="SD131" s="4"/>
      <c r="SE131" s="4"/>
      <c r="SF131" s="4"/>
      <c r="SG131" s="4"/>
      <c r="SH131" s="4"/>
      <c r="SI131" s="4"/>
      <c r="SJ131" s="4"/>
      <c r="SK131" s="4"/>
      <c r="SL131" s="4"/>
      <c r="SM131" s="4"/>
      <c r="SN131" s="4"/>
      <c r="SO131" s="4"/>
      <c r="SP131" s="4"/>
      <c r="SQ131" s="4"/>
      <c r="SR131" s="4"/>
      <c r="SS131" s="4"/>
      <c r="ST131" s="4"/>
      <c r="SU131" s="4"/>
      <c r="SV131" s="4"/>
      <c r="SW131" s="4"/>
      <c r="SX131" s="4"/>
      <c r="SY131" s="4"/>
      <c r="SZ131" s="4"/>
      <c r="TA131" s="4"/>
      <c r="TB131" s="4"/>
      <c r="TC131" s="4"/>
      <c r="TD131" s="4"/>
      <c r="TE131" s="4"/>
      <c r="TF131" s="4"/>
      <c r="TG131" s="4"/>
      <c r="TH131" s="4"/>
      <c r="TI131" s="4"/>
      <c r="TJ131" s="4"/>
      <c r="TK131" s="4"/>
      <c r="TL131" s="4"/>
      <c r="TM131" s="4"/>
      <c r="TN131" s="4"/>
      <c r="TO131" s="4"/>
      <c r="TP131" s="4"/>
      <c r="TQ131" s="4"/>
      <c r="TR131" s="4"/>
      <c r="TS131" s="4"/>
      <c r="TT131" s="4"/>
      <c r="TU131" s="4"/>
      <c r="TV131" s="4"/>
      <c r="TW131" s="4"/>
      <c r="TX131" s="4"/>
      <c r="TY131" s="4"/>
      <c r="TZ131" s="4"/>
      <c r="UA131" s="4"/>
      <c r="UB131" s="4"/>
      <c r="UC131" s="4"/>
      <c r="UD131" s="4"/>
      <c r="UE131" s="4"/>
      <c r="UF131" s="4"/>
      <c r="UG131" s="4"/>
      <c r="UH131" s="4"/>
      <c r="UI131" s="4"/>
      <c r="UJ131" s="4"/>
      <c r="UK131" s="4"/>
      <c r="UL131" s="4"/>
      <c r="UM131" s="4"/>
      <c r="UN131" s="4"/>
      <c r="UO131" s="4"/>
      <c r="UP131" s="4"/>
      <c r="UQ131" s="4"/>
      <c r="UR131" s="4"/>
      <c r="US131" s="4"/>
      <c r="UT131" s="4"/>
      <c r="UU131" s="4"/>
      <c r="UV131" s="4"/>
      <c r="UW131" s="4"/>
      <c r="UX131" s="4"/>
      <c r="UY131" s="4"/>
      <c r="UZ131" s="4"/>
      <c r="VA131" s="4"/>
      <c r="VB131" s="4"/>
      <c r="VC131" s="4"/>
      <c r="VD131" s="4"/>
      <c r="VE131" s="4"/>
      <c r="VF131" s="4"/>
      <c r="VG131" s="4"/>
      <c r="VH131" s="4"/>
      <c r="VI131" s="4"/>
      <c r="VJ131" s="4"/>
      <c r="VK131" s="4"/>
      <c r="VL131" s="4"/>
      <c r="VM131" s="4"/>
      <c r="VN131" s="4"/>
      <c r="VO131" s="4"/>
      <c r="VP131" s="4"/>
      <c r="VQ131" s="4"/>
      <c r="VR131" s="4"/>
      <c r="VS131" s="4"/>
      <c r="VT131" s="4"/>
      <c r="VU131" s="4"/>
      <c r="VV131" s="4"/>
      <c r="VW131" s="4"/>
      <c r="VX131" s="4"/>
      <c r="VY131" s="4"/>
      <c r="VZ131" s="4"/>
      <c r="WA131" s="4"/>
      <c r="WB131" s="4"/>
      <c r="WC131" s="4"/>
      <c r="WD131" s="4"/>
      <c r="WE131" s="4"/>
      <c r="WF131" s="4"/>
      <c r="WG131" s="4"/>
      <c r="WH131" s="4"/>
      <c r="WI131" s="4"/>
      <c r="WJ131" s="4"/>
      <c r="WK131" s="4"/>
      <c r="WL131" s="4"/>
      <c r="WM131" s="4"/>
      <c r="WN131" s="4"/>
      <c r="WO131" s="4"/>
      <c r="WP131" s="4"/>
      <c r="WQ131" s="4"/>
      <c r="WR131" s="4"/>
      <c r="WS131" s="4"/>
      <c r="WT131" s="4"/>
      <c r="WU131" s="4"/>
      <c r="WV131" s="4"/>
      <c r="WW131" s="4"/>
      <c r="WX131" s="4"/>
      <c r="WY131" s="4"/>
      <c r="WZ131" s="4"/>
      <c r="XA131" s="4"/>
      <c r="XB131" s="4"/>
      <c r="XC131" s="4"/>
      <c r="XD131" s="4"/>
      <c r="XE131" s="4"/>
      <c r="XF131" s="4"/>
      <c r="XG131" s="4"/>
      <c r="XH131" s="4"/>
      <c r="XI131" s="4"/>
      <c r="XJ131" s="4"/>
      <c r="XK131" s="4"/>
      <c r="XL131" s="4"/>
      <c r="XM131" s="4"/>
      <c r="XN131" s="4"/>
      <c r="XO131" s="4"/>
      <c r="XP131" s="4"/>
      <c r="XQ131" s="4"/>
      <c r="XR131" s="4"/>
      <c r="XS131" s="4"/>
      <c r="XT131" s="4"/>
      <c r="XU131" s="4"/>
      <c r="XV131" s="4"/>
      <c r="XW131" s="4"/>
      <c r="XX131" s="4"/>
      <c r="XY131" s="4"/>
      <c r="XZ131" s="4"/>
      <c r="YA131" s="4"/>
      <c r="YB131" s="4"/>
      <c r="YC131" s="4"/>
      <c r="YD131" s="4"/>
      <c r="YE131" s="4"/>
      <c r="YF131" s="4"/>
      <c r="YG131" s="4"/>
      <c r="YH131" s="4"/>
      <c r="YI131" s="4"/>
      <c r="YJ131" s="4"/>
      <c r="YK131" s="4"/>
      <c r="YL131" s="4"/>
      <c r="YM131" s="4"/>
      <c r="YN131" s="4"/>
      <c r="YO131" s="4"/>
      <c r="YP131" s="4"/>
      <c r="YQ131" s="4"/>
      <c r="YR131" s="4"/>
      <c r="YS131" s="4"/>
      <c r="YT131" s="4"/>
      <c r="YU131" s="4"/>
      <c r="YV131" s="4"/>
      <c r="YW131" s="4"/>
      <c r="YX131" s="4"/>
      <c r="YY131" s="4"/>
      <c r="YZ131" s="4"/>
      <c r="ZA131" s="4"/>
      <c r="ZB131" s="4"/>
      <c r="ZC131" s="4"/>
      <c r="ZD131" s="4"/>
      <c r="ZE131" s="4"/>
      <c r="ZF131" s="4"/>
      <c r="ZG131" s="4"/>
      <c r="ZH131" s="4"/>
      <c r="ZI131" s="4"/>
      <c r="ZJ131" s="4"/>
      <c r="ZK131" s="4"/>
      <c r="ZL131" s="4"/>
      <c r="ZM131" s="4"/>
      <c r="ZN131" s="4"/>
      <c r="ZO131" s="4"/>
      <c r="ZP131" s="4"/>
      <c r="ZQ131" s="4"/>
      <c r="ZR131" s="4"/>
      <c r="ZS131" s="4"/>
      <c r="ZT131" s="4"/>
      <c r="ZU131" s="4"/>
      <c r="ZV131" s="4"/>
      <c r="ZW131" s="4"/>
      <c r="ZX131" s="4"/>
      <c r="ZY131" s="4"/>
      <c r="ZZ131" s="4"/>
      <c r="AAA131" s="4"/>
      <c r="AAB131" s="4"/>
      <c r="AAC131" s="4"/>
      <c r="AAD131" s="4"/>
      <c r="AAE131" s="4"/>
      <c r="AAF131" s="4"/>
      <c r="AAG131" s="4"/>
      <c r="AAH131" s="4"/>
      <c r="AAI131" s="4"/>
      <c r="AAJ131" s="4"/>
      <c r="AAK131" s="4"/>
      <c r="AAL131" s="4"/>
      <c r="AAM131" s="4"/>
      <c r="AAN131" s="4"/>
      <c r="AAO131" s="4"/>
      <c r="AAP131" s="4"/>
      <c r="AAQ131" s="4"/>
      <c r="AAR131" s="4"/>
      <c r="AAS131" s="4"/>
      <c r="AAT131" s="4"/>
      <c r="AAU131" s="4"/>
      <c r="AAV131" s="4"/>
      <c r="AAW131" s="4"/>
      <c r="AAX131" s="4"/>
      <c r="AAY131" s="4"/>
      <c r="AAZ131" s="4"/>
      <c r="ABA131" s="4"/>
      <c r="ABB131" s="4"/>
      <c r="ABC131" s="4"/>
      <c r="ABD131" s="4"/>
      <c r="ABE131" s="4"/>
      <c r="ABF131" s="4"/>
      <c r="ABG131" s="4"/>
      <c r="ABH131" s="4"/>
      <c r="ABI131" s="4"/>
      <c r="ABJ131" s="4"/>
      <c r="ABK131" s="4"/>
      <c r="ABL131" s="4"/>
      <c r="ABM131" s="4"/>
      <c r="ABN131" s="4"/>
      <c r="ABO131" s="4"/>
      <c r="ABP131" s="4"/>
      <c r="ABQ131" s="4"/>
      <c r="ABR131" s="4"/>
      <c r="ABS131" s="4"/>
      <c r="ABT131" s="4"/>
      <c r="ABU131" s="4"/>
      <c r="ABV131" s="4"/>
      <c r="ABW131" s="4"/>
      <c r="ABX131" s="4"/>
      <c r="ABY131" s="4"/>
      <c r="ABZ131" s="4"/>
      <c r="ACA131" s="4"/>
      <c r="ACB131" s="4"/>
      <c r="ACC131" s="4"/>
      <c r="ACD131" s="4"/>
      <c r="ACE131" s="4"/>
      <c r="ACF131" s="4"/>
      <c r="ACG131" s="4"/>
      <c r="ACH131" s="4"/>
      <c r="ACI131" s="4"/>
      <c r="ACJ131" s="4"/>
      <c r="ACK131" s="4"/>
      <c r="ACL131" s="4"/>
      <c r="ACM131" s="4"/>
      <c r="ACN131" s="4"/>
      <c r="ACO131" s="4"/>
      <c r="ACP131" s="4"/>
      <c r="ACQ131" s="4"/>
      <c r="ACR131" s="4"/>
      <c r="ACS131" s="4"/>
      <c r="ACT131" s="4"/>
      <c r="ACU131" s="4"/>
      <c r="ACV131" s="4"/>
      <c r="ACW131" s="4"/>
      <c r="ACX131" s="4"/>
      <c r="ACY131" s="4"/>
      <c r="ACZ131" s="4"/>
      <c r="ADA131" s="4"/>
      <c r="ADB131" s="4"/>
      <c r="ADC131" s="4"/>
      <c r="ADD131" s="4"/>
      <c r="ADE131" s="4"/>
      <c r="ADF131" s="4"/>
      <c r="ADG131" s="4"/>
      <c r="ADH131" s="4"/>
      <c r="ADI131" s="4"/>
      <c r="ADJ131" s="4"/>
      <c r="ADK131" s="4"/>
      <c r="ADL131" s="4"/>
      <c r="ADM131" s="4"/>
      <c r="ADN131" s="4"/>
      <c r="ADO131" s="4"/>
      <c r="ADP131" s="4"/>
      <c r="ADQ131" s="4"/>
      <c r="ADR131" s="4"/>
      <c r="ADS131" s="4"/>
      <c r="ADT131" s="4"/>
      <c r="ADU131" s="4"/>
      <c r="ADV131" s="4"/>
      <c r="ADW131" s="4"/>
      <c r="ADX131" s="4"/>
      <c r="ADY131" s="4"/>
      <c r="ADZ131" s="4"/>
      <c r="AEA131" s="4"/>
      <c r="AEB131" s="4"/>
      <c r="AEC131" s="4"/>
      <c r="AED131" s="4"/>
      <c r="AEE131" s="4"/>
      <c r="AEF131" s="4"/>
      <c r="AEG131" s="4"/>
      <c r="AEH131" s="4"/>
      <c r="AEI131" s="4"/>
      <c r="AEJ131" s="4"/>
      <c r="AEK131" s="4"/>
      <c r="AEL131" s="4"/>
      <c r="AEM131" s="4"/>
      <c r="AEN131" s="4"/>
      <c r="AEO131" s="4"/>
      <c r="AEP131" s="4"/>
      <c r="AEQ131" s="4"/>
      <c r="AER131" s="4"/>
      <c r="AES131" s="4"/>
      <c r="AET131" s="4"/>
      <c r="AEU131" s="4"/>
      <c r="AEV131" s="4"/>
      <c r="AEW131" s="4"/>
      <c r="AEX131" s="4"/>
      <c r="AEY131" s="4"/>
      <c r="AEZ131" s="4"/>
      <c r="AFA131" s="4"/>
      <c r="AFB131" s="4"/>
      <c r="AFC131" s="4"/>
      <c r="AFD131" s="4"/>
      <c r="AFE131" s="4"/>
      <c r="AFF131" s="4"/>
      <c r="AFG131" s="4"/>
      <c r="AFH131" s="4"/>
      <c r="AFI131" s="4"/>
      <c r="AFJ131" s="4"/>
      <c r="AFK131" s="4"/>
      <c r="AFL131" s="4"/>
      <c r="AFM131" s="4"/>
      <c r="AFN131" s="4"/>
      <c r="AFO131" s="4"/>
      <c r="AFP131" s="4"/>
      <c r="AFQ131" s="4"/>
      <c r="AFR131" s="4"/>
      <c r="AFS131" s="4"/>
      <c r="AFT131" s="4"/>
      <c r="AFU131" s="4"/>
      <c r="AFV131" s="4"/>
      <c r="AFW131" s="4"/>
      <c r="AFX131" s="4"/>
      <c r="AFY131" s="4"/>
      <c r="AFZ131" s="4"/>
      <c r="AGA131" s="4"/>
      <c r="AGB131" s="4"/>
      <c r="AGC131" s="4"/>
      <c r="AGD131" s="4"/>
      <c r="AGE131" s="4"/>
      <c r="AGF131" s="4"/>
      <c r="AGG131" s="4"/>
      <c r="AGH131" s="4"/>
      <c r="AGI131" s="4"/>
      <c r="AGJ131" s="4"/>
      <c r="AGK131" s="4"/>
      <c r="AGL131" s="4"/>
      <c r="AGM131" s="4"/>
      <c r="AGN131" s="4"/>
      <c r="AGO131" s="4"/>
      <c r="AGP131" s="4"/>
      <c r="AGQ131" s="4"/>
      <c r="AGR131" s="4"/>
      <c r="AGS131" s="4"/>
      <c r="AGT131" s="4"/>
      <c r="AGU131" s="4"/>
      <c r="AGV131" s="4"/>
      <c r="AGW131" s="4"/>
      <c r="AGX131" s="4"/>
      <c r="AGY131" s="4"/>
      <c r="AGZ131" s="4"/>
      <c r="AHA131" s="4"/>
      <c r="AHB131" s="4"/>
      <c r="AHC131" s="4"/>
      <c r="AHD131" s="4"/>
      <c r="AHE131" s="4"/>
      <c r="AHF131" s="4"/>
      <c r="AHG131" s="4"/>
      <c r="AHH131" s="4"/>
      <c r="AHI131" s="4"/>
      <c r="AHJ131" s="4"/>
      <c r="AHK131" s="4"/>
      <c r="AHL131" s="4"/>
      <c r="AHM131" s="4"/>
      <c r="AHN131" s="4"/>
      <c r="AHO131" s="4"/>
      <c r="AHP131" s="4"/>
      <c r="AHQ131" s="4"/>
      <c r="AHR131" s="4"/>
      <c r="AHS131" s="4"/>
      <c r="AHT131" s="4"/>
      <c r="AHU131" s="4"/>
      <c r="AHV131" s="4"/>
      <c r="AHW131" s="4"/>
      <c r="AHX131" s="4"/>
      <c r="AHY131" s="4"/>
      <c r="AHZ131" s="4"/>
      <c r="AIA131" s="4"/>
      <c r="AIB131" s="4"/>
      <c r="AIC131" s="4"/>
      <c r="AID131" s="4"/>
      <c r="AIE131" s="4"/>
      <c r="AIF131" s="4"/>
      <c r="AIG131" s="4"/>
      <c r="AIH131" s="4"/>
      <c r="AII131" s="4"/>
      <c r="AIJ131" s="4"/>
      <c r="AIK131" s="4"/>
      <c r="AIL131" s="4"/>
      <c r="AIM131" s="4"/>
      <c r="AIN131" s="4"/>
      <c r="AIO131" s="4"/>
      <c r="AIP131" s="4"/>
      <c r="AIQ131" s="4"/>
      <c r="AIR131" s="4"/>
      <c r="AIS131" s="4"/>
      <c r="AIT131" s="4"/>
      <c r="AIU131" s="4"/>
      <c r="AIV131" s="4"/>
      <c r="AIW131" s="4"/>
      <c r="AIX131" s="4"/>
      <c r="AIY131" s="4"/>
      <c r="AIZ131" s="4"/>
      <c r="AJA131" s="4"/>
      <c r="AJB131" s="4"/>
      <c r="AJC131" s="4"/>
      <c r="AJD131" s="4"/>
      <c r="AJE131" s="4"/>
      <c r="AJF131" s="4"/>
      <c r="AJG131" s="4"/>
      <c r="AJH131" s="4"/>
      <c r="AJI131" s="4"/>
      <c r="AJJ131" s="4"/>
      <c r="AJK131" s="4"/>
      <c r="AJL131" s="4"/>
      <c r="AJM131" s="4"/>
      <c r="AJN131" s="4"/>
      <c r="AJO131" s="4"/>
      <c r="AJP131" s="4"/>
      <c r="AJQ131" s="4"/>
      <c r="AJR131" s="4"/>
      <c r="AJS131" s="4"/>
      <c r="AJT131" s="4"/>
      <c r="AJU131" s="4"/>
      <c r="AJV131" s="4"/>
      <c r="AJW131" s="4"/>
      <c r="AJX131" s="4"/>
      <c r="AJY131" s="4"/>
      <c r="AJZ131" s="4"/>
      <c r="AKA131" s="4"/>
      <c r="AKB131" s="4"/>
      <c r="AKC131" s="4"/>
      <c r="AKD131" s="4"/>
      <c r="AKE131" s="4"/>
      <c r="AKF131" s="4"/>
      <c r="AKG131" s="4"/>
      <c r="AKH131" s="4"/>
      <c r="AKI131" s="4"/>
      <c r="AKJ131" s="4"/>
      <c r="AKK131" s="4"/>
      <c r="AKL131" s="4"/>
      <c r="AKM131" s="4"/>
      <c r="AKN131" s="4"/>
      <c r="AKO131" s="4"/>
      <c r="AKP131" s="4"/>
      <c r="AKQ131" s="4"/>
      <c r="AKR131" s="4"/>
      <c r="AKS131" s="4"/>
      <c r="AKT131" s="4"/>
      <c r="AKU131" s="4"/>
      <c r="AKV131" s="4"/>
      <c r="AKW131" s="4"/>
      <c r="AKX131" s="4"/>
      <c r="AKY131" s="4"/>
      <c r="AKZ131" s="4"/>
      <c r="ALA131" s="4"/>
      <c r="ALB131" s="4"/>
      <c r="ALC131" s="4"/>
      <c r="ALD131" s="4"/>
      <c r="ALE131" s="4"/>
      <c r="ALF131" s="4"/>
      <c r="ALG131" s="4"/>
      <c r="ALH131" s="4"/>
      <c r="ALI131" s="4"/>
      <c r="ALJ131" s="4"/>
      <c r="ALK131" s="4"/>
      <c r="ALL131" s="4"/>
      <c r="ALM131" s="4"/>
      <c r="ALN131" s="4"/>
      <c r="ALO131" s="4"/>
      <c r="ALP131" s="4"/>
      <c r="ALQ131" s="4"/>
      <c r="ALR131" s="4"/>
      <c r="ALS131" s="4"/>
      <c r="ALT131" s="4"/>
      <c r="ALU131" s="4"/>
      <c r="ALV131" s="4"/>
      <c r="ALW131" s="4"/>
      <c r="ALX131" s="4"/>
      <c r="ALY131" s="4"/>
      <c r="ALZ131" s="4"/>
      <c r="AMA131" s="4"/>
      <c r="AMB131" s="4"/>
      <c r="AMC131" s="4"/>
      <c r="AMD131" s="4"/>
      <c r="AME131" s="4"/>
      <c r="AMF131" s="4"/>
      <c r="AMG131" s="4"/>
      <c r="AMH131" s="4"/>
      <c r="AMI131" s="4"/>
      <c r="AMJ131" s="4"/>
      <c r="AMK131" s="4"/>
      <c r="AML131" s="4"/>
      <c r="AMM131" s="4"/>
      <c r="AMN131" s="4"/>
      <c r="AMO131" s="4"/>
      <c r="AMP131" s="4"/>
      <c r="AMQ131" s="4"/>
      <c r="AMR131" s="4"/>
      <c r="AMS131" s="4"/>
      <c r="AMT131" s="4"/>
      <c r="AMU131" s="4"/>
      <c r="AMV131" s="4"/>
      <c r="AMW131" s="4"/>
      <c r="AMX131" s="38"/>
      <c r="AMY131" s="38"/>
      <c r="AMZ131" s="38"/>
      <c r="ANA131" s="38"/>
      <c r="ANB131" s="38"/>
      <c r="ANC131" s="38"/>
      <c r="AND131" s="38"/>
      <c r="ANE131" s="38"/>
      <c r="ANF131" s="38"/>
      <c r="ANG131" s="38"/>
      <c r="ANK131" s="0"/>
      <c r="ANL131" s="0"/>
      <c r="ANM131" s="0"/>
      <c r="XFD131" s="0"/>
    </row>
    <row r="132" s="83" customFormat="true" ht="16.5" hidden="false" customHeight="true" outlineLevel="0" collapsed="false">
      <c r="A132" s="69" t="n">
        <v>77</v>
      </c>
      <c r="B132" s="69" t="n">
        <v>77</v>
      </c>
      <c r="C132" s="70" t="s">
        <v>63</v>
      </c>
      <c r="D132" s="71" t="n">
        <v>-0.0143005</v>
      </c>
      <c r="E132" s="71" t="n">
        <v>-0.0519213</v>
      </c>
      <c r="F132" s="71" t="n">
        <v>0.935923253490808</v>
      </c>
      <c r="G132" s="71" t="n">
        <v>0.0519633</v>
      </c>
      <c r="H132" s="71" t="n">
        <v>0.114875</v>
      </c>
      <c r="I132" s="71" t="n">
        <v>1.18156319109243</v>
      </c>
      <c r="J132" s="71" t="n">
        <v>-0.0220228</v>
      </c>
      <c r="K132" s="71" t="n">
        <v>-0.116849</v>
      </c>
      <c r="L132" s="71" t="n">
        <v>0.870339598843009</v>
      </c>
      <c r="M132" s="71" t="n">
        <v>1.01576294491659</v>
      </c>
      <c r="N132" s="71" t="n">
        <v>0.947531307836448</v>
      </c>
      <c r="O132" s="71" t="n">
        <v>0.962467191648616</v>
      </c>
      <c r="P132" s="72" t="n">
        <v>1</v>
      </c>
      <c r="Q132" s="73" t="n">
        <v>4</v>
      </c>
      <c r="R132" s="73" t="n">
        <v>4</v>
      </c>
      <c r="S132" s="72" t="n">
        <v>23</v>
      </c>
      <c r="T132" s="72" t="n">
        <v>23</v>
      </c>
      <c r="U132" s="71" t="s">
        <v>64</v>
      </c>
      <c r="V132" s="109" t="n">
        <v>25</v>
      </c>
      <c r="W132" s="105" t="n">
        <v>23.8</v>
      </c>
      <c r="X132" s="73" t="s">
        <v>65</v>
      </c>
      <c r="Y132" s="74" t="n">
        <v>41918</v>
      </c>
      <c r="Z132" s="74" t="n">
        <v>41919</v>
      </c>
      <c r="AA132" s="70" t="s">
        <v>66</v>
      </c>
      <c r="AB132" s="71" t="s">
        <v>64</v>
      </c>
      <c r="AC132" s="71" t="s">
        <v>64</v>
      </c>
      <c r="AD132" s="71" t="n">
        <v>4</v>
      </c>
      <c r="AE132" s="72" t="s">
        <v>67</v>
      </c>
      <c r="AF132" s="72" t="n">
        <v>27</v>
      </c>
      <c r="AG132" s="72" t="s">
        <v>68</v>
      </c>
      <c r="AH132" s="72" t="n">
        <v>25</v>
      </c>
      <c r="AI132" s="72" t="s">
        <v>69</v>
      </c>
      <c r="AJ132" s="70" t="s">
        <v>70</v>
      </c>
      <c r="AK132" s="109" t="n">
        <v>25</v>
      </c>
      <c r="AL132" s="72" t="n">
        <v>2</v>
      </c>
      <c r="AM132" s="73" t="s">
        <v>65</v>
      </c>
      <c r="AN132" s="73"/>
      <c r="AO132" s="76" t="s">
        <v>71</v>
      </c>
      <c r="AP132" s="73"/>
      <c r="AQ132" s="73"/>
      <c r="AR132" s="73"/>
      <c r="AS132" s="73"/>
      <c r="AT132" s="73"/>
      <c r="AU132" s="70" t="n">
        <v>5</v>
      </c>
      <c r="AV132" s="77" t="n">
        <v>4</v>
      </c>
      <c r="AW132" s="77" t="n">
        <v>1</v>
      </c>
      <c r="AX132" s="78" t="s">
        <v>72</v>
      </c>
      <c r="AY132" s="79" t="n">
        <v>0</v>
      </c>
      <c r="AZ132" s="79" t="n">
        <v>0</v>
      </c>
      <c r="BA132" s="79" t="n">
        <v>0</v>
      </c>
      <c r="BB132" s="53"/>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5"/>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c r="IW132" s="4"/>
      <c r="IX132" s="4"/>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4"/>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4"/>
      <c r="LC132" s="4"/>
      <c r="LD132" s="4"/>
      <c r="LE132" s="4"/>
      <c r="LF132" s="4"/>
      <c r="LG132" s="4"/>
      <c r="LH132" s="4"/>
      <c r="LI132" s="4"/>
      <c r="LJ132" s="4"/>
      <c r="LK132" s="4"/>
      <c r="LL132" s="4"/>
      <c r="LM132" s="4"/>
      <c r="LN132" s="4"/>
      <c r="LO132" s="4"/>
      <c r="LP132" s="4"/>
      <c r="LQ132" s="4"/>
      <c r="LR132" s="4"/>
      <c r="LS132" s="4"/>
      <c r="LT132" s="4"/>
      <c r="LU132" s="4"/>
      <c r="LV132" s="4"/>
      <c r="LW132" s="4"/>
      <c r="LX132" s="4"/>
      <c r="LY132" s="4"/>
      <c r="LZ132" s="4"/>
      <c r="MA132" s="4"/>
      <c r="MB132" s="4"/>
      <c r="MC132" s="4"/>
      <c r="MD132" s="4"/>
      <c r="ME132" s="4"/>
      <c r="MF132" s="4"/>
      <c r="MG132" s="4"/>
      <c r="MH132" s="4"/>
      <c r="MI132" s="4"/>
      <c r="MJ132" s="4"/>
      <c r="MK132" s="4"/>
      <c r="ML132" s="4"/>
      <c r="MM132" s="4"/>
      <c r="MN132" s="4"/>
      <c r="MO132" s="4"/>
      <c r="MP132" s="4"/>
      <c r="MQ132" s="4"/>
      <c r="MR132" s="4"/>
      <c r="MS132" s="4"/>
      <c r="MT132" s="4"/>
      <c r="MU132" s="4"/>
      <c r="MV132" s="4"/>
      <c r="MW132" s="4"/>
      <c r="MX132" s="4"/>
      <c r="MY132" s="4"/>
      <c r="MZ132" s="4"/>
      <c r="NA132" s="4"/>
      <c r="NB132" s="4"/>
      <c r="NC132" s="4"/>
      <c r="ND132" s="4"/>
      <c r="NE132" s="4"/>
      <c r="NF132" s="4"/>
      <c r="NG132" s="4"/>
      <c r="NH132" s="4"/>
      <c r="NI132" s="4"/>
      <c r="NJ132" s="4"/>
      <c r="NK132" s="4"/>
      <c r="NL132" s="4"/>
      <c r="NM132" s="4"/>
      <c r="NN132" s="4"/>
      <c r="NO132" s="4"/>
      <c r="NP132" s="4"/>
      <c r="NQ132" s="4"/>
      <c r="NR132" s="4"/>
      <c r="NS132" s="4"/>
      <c r="NT132" s="4"/>
      <c r="NU132" s="4"/>
      <c r="NV132" s="4"/>
      <c r="NW132" s="4"/>
      <c r="NX132" s="4"/>
      <c r="NY132" s="4"/>
      <c r="NZ132" s="4"/>
      <c r="OA132" s="4"/>
      <c r="OB132" s="4"/>
      <c r="OC132" s="4"/>
      <c r="OD132" s="4"/>
      <c r="OE132" s="4"/>
      <c r="OF132" s="4"/>
      <c r="OG132" s="4"/>
      <c r="OH132" s="4"/>
      <c r="OI132" s="4"/>
      <c r="OJ132" s="4"/>
      <c r="OK132" s="4"/>
      <c r="OL132" s="4"/>
      <c r="OM132" s="4"/>
      <c r="ON132" s="4"/>
      <c r="OO132" s="4"/>
      <c r="OP132" s="4"/>
      <c r="OQ132" s="4"/>
      <c r="OR132" s="4"/>
      <c r="OS132" s="4"/>
      <c r="OT132" s="4"/>
      <c r="OU132" s="4"/>
      <c r="OV132" s="4"/>
      <c r="OW132" s="4"/>
      <c r="OX132" s="4"/>
      <c r="OY132" s="4"/>
      <c r="OZ132" s="4"/>
      <c r="PA132" s="4"/>
      <c r="PB132" s="4"/>
      <c r="PC132" s="4"/>
      <c r="PD132" s="4"/>
      <c r="PE132" s="4"/>
      <c r="PF132" s="4"/>
      <c r="PG132" s="4"/>
      <c r="PH132" s="4"/>
      <c r="PI132" s="4"/>
      <c r="PJ132" s="4"/>
      <c r="PK132" s="4"/>
      <c r="PL132" s="4"/>
      <c r="PM132" s="4"/>
      <c r="PN132" s="4"/>
      <c r="PO132" s="4"/>
      <c r="PP132" s="4"/>
      <c r="PQ132" s="4"/>
      <c r="PR132" s="4"/>
      <c r="PS132" s="4"/>
      <c r="PT132" s="4"/>
      <c r="PU132" s="4"/>
      <c r="PV132" s="4"/>
      <c r="PW132" s="4"/>
      <c r="PX132" s="4"/>
      <c r="PY132" s="4"/>
      <c r="PZ132" s="4"/>
      <c r="QA132" s="4"/>
      <c r="QB132" s="4"/>
      <c r="QC132" s="4"/>
      <c r="QD132" s="4"/>
      <c r="QE132" s="4"/>
      <c r="QF132" s="4"/>
      <c r="QG132" s="4"/>
      <c r="QH132" s="4"/>
      <c r="QI132" s="4"/>
      <c r="QJ132" s="4"/>
      <c r="QK132" s="4"/>
      <c r="QL132" s="4"/>
      <c r="QM132" s="4"/>
      <c r="QN132" s="4"/>
      <c r="QO132" s="4"/>
      <c r="QP132" s="4"/>
      <c r="QQ132" s="4"/>
      <c r="QR132" s="4"/>
      <c r="QS132" s="4"/>
      <c r="QT132" s="4"/>
      <c r="QU132" s="4"/>
      <c r="QV132" s="4"/>
      <c r="QW132" s="4"/>
      <c r="QX132" s="4"/>
      <c r="QY132" s="4"/>
      <c r="QZ132" s="4"/>
      <c r="RA132" s="4"/>
      <c r="RB132" s="4"/>
      <c r="RC132" s="4"/>
      <c r="RD132" s="4"/>
      <c r="RE132" s="4"/>
      <c r="RF132" s="4"/>
      <c r="RG132" s="4"/>
      <c r="RH132" s="4"/>
      <c r="RI132" s="4"/>
      <c r="RJ132" s="4"/>
      <c r="RK132" s="4"/>
      <c r="RL132" s="4"/>
      <c r="RM132" s="4"/>
      <c r="RN132" s="4"/>
      <c r="RO132" s="4"/>
      <c r="RP132" s="4"/>
      <c r="RQ132" s="4"/>
      <c r="RR132" s="4"/>
      <c r="RS132" s="4"/>
      <c r="RT132" s="4"/>
      <c r="RU132" s="4"/>
      <c r="RV132" s="4"/>
      <c r="RW132" s="4"/>
      <c r="RX132" s="4"/>
      <c r="RY132" s="4"/>
      <c r="RZ132" s="4"/>
      <c r="SA132" s="4"/>
      <c r="SB132" s="4"/>
      <c r="SC132" s="4"/>
      <c r="SD132" s="4"/>
      <c r="SE132" s="4"/>
      <c r="SF132" s="4"/>
      <c r="SG132" s="4"/>
      <c r="SH132" s="4"/>
      <c r="SI132" s="4"/>
      <c r="SJ132" s="4"/>
      <c r="SK132" s="4"/>
      <c r="SL132" s="4"/>
      <c r="SM132" s="4"/>
      <c r="SN132" s="4"/>
      <c r="SO132" s="4"/>
      <c r="SP132" s="4"/>
      <c r="SQ132" s="4"/>
      <c r="SR132" s="4"/>
      <c r="SS132" s="4"/>
      <c r="ST132" s="4"/>
      <c r="SU132" s="4"/>
      <c r="SV132" s="4"/>
      <c r="SW132" s="4"/>
      <c r="SX132" s="4"/>
      <c r="SY132" s="4"/>
      <c r="SZ132" s="4"/>
      <c r="TA132" s="4"/>
      <c r="TB132" s="4"/>
      <c r="TC132" s="4"/>
      <c r="TD132" s="4"/>
      <c r="TE132" s="4"/>
      <c r="TF132" s="4"/>
      <c r="TG132" s="4"/>
      <c r="TH132" s="4"/>
      <c r="TI132" s="4"/>
      <c r="TJ132" s="4"/>
      <c r="TK132" s="4"/>
      <c r="TL132" s="4"/>
      <c r="TM132" s="4"/>
      <c r="TN132" s="4"/>
      <c r="TO132" s="4"/>
      <c r="TP132" s="4"/>
      <c r="TQ132" s="4"/>
      <c r="TR132" s="4"/>
      <c r="TS132" s="4"/>
      <c r="TT132" s="4"/>
      <c r="TU132" s="4"/>
      <c r="TV132" s="4"/>
      <c r="TW132" s="4"/>
      <c r="TX132" s="4"/>
      <c r="TY132" s="4"/>
      <c r="TZ132" s="4"/>
      <c r="UA132" s="4"/>
      <c r="UB132" s="4"/>
      <c r="UC132" s="4"/>
      <c r="UD132" s="4"/>
      <c r="UE132" s="4"/>
      <c r="UF132" s="4"/>
      <c r="UG132" s="4"/>
      <c r="UH132" s="4"/>
      <c r="UI132" s="4"/>
      <c r="UJ132" s="4"/>
      <c r="UK132" s="4"/>
      <c r="UL132" s="4"/>
      <c r="UM132" s="4"/>
      <c r="UN132" s="4"/>
      <c r="UO132" s="4"/>
      <c r="UP132" s="4"/>
      <c r="UQ132" s="4"/>
      <c r="UR132" s="4"/>
      <c r="US132" s="4"/>
      <c r="UT132" s="4"/>
      <c r="UU132" s="4"/>
      <c r="UV132" s="4"/>
      <c r="UW132" s="4"/>
      <c r="UX132" s="4"/>
      <c r="UY132" s="4"/>
      <c r="UZ132" s="4"/>
      <c r="VA132" s="4"/>
      <c r="VB132" s="4"/>
      <c r="VC132" s="4"/>
      <c r="VD132" s="4"/>
      <c r="VE132" s="4"/>
      <c r="VF132" s="4"/>
      <c r="VG132" s="4"/>
      <c r="VH132" s="4"/>
      <c r="VI132" s="4"/>
      <c r="VJ132" s="4"/>
      <c r="VK132" s="4"/>
      <c r="VL132" s="4"/>
      <c r="VM132" s="4"/>
      <c r="VN132" s="4"/>
      <c r="VO132" s="4"/>
      <c r="VP132" s="4"/>
      <c r="VQ132" s="4"/>
      <c r="VR132" s="4"/>
      <c r="VS132" s="4"/>
      <c r="VT132" s="4"/>
      <c r="VU132" s="4"/>
      <c r="VV132" s="4"/>
      <c r="VW132" s="4"/>
      <c r="VX132" s="4"/>
      <c r="VY132" s="4"/>
      <c r="VZ132" s="4"/>
      <c r="WA132" s="4"/>
      <c r="WB132" s="4"/>
      <c r="WC132" s="4"/>
      <c r="WD132" s="4"/>
      <c r="WE132" s="4"/>
      <c r="WF132" s="4"/>
      <c r="WG132" s="4"/>
      <c r="WH132" s="4"/>
      <c r="WI132" s="4"/>
      <c r="WJ132" s="4"/>
      <c r="WK132" s="4"/>
      <c r="WL132" s="4"/>
      <c r="WM132" s="4"/>
      <c r="WN132" s="4"/>
      <c r="WO132" s="4"/>
      <c r="WP132" s="4"/>
      <c r="WQ132" s="4"/>
      <c r="WR132" s="4"/>
      <c r="WS132" s="4"/>
      <c r="WT132" s="4"/>
      <c r="WU132" s="4"/>
      <c r="WV132" s="4"/>
      <c r="WW132" s="4"/>
      <c r="WX132" s="4"/>
      <c r="WY132" s="4"/>
      <c r="WZ132" s="4"/>
      <c r="XA132" s="4"/>
      <c r="XB132" s="4"/>
      <c r="XC132" s="4"/>
      <c r="XD132" s="4"/>
      <c r="XE132" s="4"/>
      <c r="XF132" s="4"/>
      <c r="XG132" s="4"/>
      <c r="XH132" s="4"/>
      <c r="XI132" s="4"/>
      <c r="XJ132" s="4"/>
      <c r="XK132" s="4"/>
      <c r="XL132" s="4"/>
      <c r="XM132" s="4"/>
      <c r="XN132" s="4"/>
      <c r="XO132" s="4"/>
      <c r="XP132" s="4"/>
      <c r="XQ132" s="4"/>
      <c r="XR132" s="4"/>
      <c r="XS132" s="4"/>
      <c r="XT132" s="4"/>
      <c r="XU132" s="4"/>
      <c r="XV132" s="4"/>
      <c r="XW132" s="4"/>
      <c r="XX132" s="4"/>
      <c r="XY132" s="4"/>
      <c r="XZ132" s="4"/>
      <c r="YA132" s="4"/>
      <c r="YB132" s="4"/>
      <c r="YC132" s="4"/>
      <c r="YD132" s="4"/>
      <c r="YE132" s="4"/>
      <c r="YF132" s="4"/>
      <c r="YG132" s="4"/>
      <c r="YH132" s="4"/>
      <c r="YI132" s="4"/>
      <c r="YJ132" s="4"/>
      <c r="YK132" s="4"/>
      <c r="YL132" s="4"/>
      <c r="YM132" s="4"/>
      <c r="YN132" s="4"/>
      <c r="YO132" s="4"/>
      <c r="YP132" s="4"/>
      <c r="YQ132" s="4"/>
      <c r="YR132" s="4"/>
      <c r="YS132" s="4"/>
      <c r="YT132" s="4"/>
      <c r="YU132" s="4"/>
      <c r="YV132" s="4"/>
      <c r="YW132" s="4"/>
      <c r="YX132" s="4"/>
      <c r="YY132" s="4"/>
      <c r="YZ132" s="4"/>
      <c r="ZA132" s="4"/>
      <c r="ZB132" s="4"/>
      <c r="ZC132" s="4"/>
      <c r="ZD132" s="4"/>
      <c r="ZE132" s="4"/>
      <c r="ZF132" s="4"/>
      <c r="ZG132" s="4"/>
      <c r="ZH132" s="4"/>
      <c r="ZI132" s="4"/>
      <c r="ZJ132" s="4"/>
      <c r="ZK132" s="4"/>
      <c r="ZL132" s="4"/>
      <c r="ZM132" s="4"/>
      <c r="ZN132" s="4"/>
      <c r="ZO132" s="4"/>
      <c r="ZP132" s="4"/>
      <c r="ZQ132" s="4"/>
      <c r="ZR132" s="4"/>
      <c r="ZS132" s="4"/>
      <c r="ZT132" s="4"/>
      <c r="ZU132" s="4"/>
      <c r="ZV132" s="4"/>
      <c r="ZW132" s="4"/>
      <c r="ZX132" s="4"/>
      <c r="ZY132" s="4"/>
      <c r="ZZ132" s="4"/>
      <c r="AAA132" s="4"/>
      <c r="AAB132" s="4"/>
      <c r="AAC132" s="4"/>
      <c r="AAD132" s="4"/>
      <c r="AAE132" s="4"/>
      <c r="AAF132" s="4"/>
      <c r="AAG132" s="4"/>
      <c r="AAH132" s="4"/>
      <c r="AAI132" s="4"/>
      <c r="AAJ132" s="4"/>
      <c r="AAK132" s="4"/>
      <c r="AAL132" s="4"/>
      <c r="AAM132" s="4"/>
      <c r="AAN132" s="4"/>
      <c r="AAO132" s="4"/>
      <c r="AAP132" s="4"/>
      <c r="AAQ132" s="4"/>
      <c r="AAR132" s="4"/>
      <c r="AAS132" s="4"/>
      <c r="AAT132" s="4"/>
      <c r="AAU132" s="4"/>
      <c r="AAV132" s="4"/>
      <c r="AAW132" s="4"/>
      <c r="AAX132" s="4"/>
      <c r="AAY132" s="4"/>
      <c r="AAZ132" s="4"/>
      <c r="ABA132" s="4"/>
      <c r="ABB132" s="4"/>
      <c r="ABC132" s="4"/>
      <c r="ABD132" s="4"/>
      <c r="ABE132" s="4"/>
      <c r="ABF132" s="4"/>
      <c r="ABG132" s="4"/>
      <c r="ABH132" s="4"/>
      <c r="ABI132" s="4"/>
      <c r="ABJ132" s="4"/>
      <c r="ABK132" s="4"/>
      <c r="ABL132" s="4"/>
      <c r="ABM132" s="4"/>
      <c r="ABN132" s="4"/>
      <c r="ABO132" s="4"/>
      <c r="ABP132" s="4"/>
      <c r="ABQ132" s="4"/>
      <c r="ABR132" s="4"/>
      <c r="ABS132" s="4"/>
      <c r="ABT132" s="4"/>
      <c r="ABU132" s="4"/>
      <c r="ABV132" s="4"/>
      <c r="ABW132" s="4"/>
      <c r="ABX132" s="4"/>
      <c r="ABY132" s="4"/>
      <c r="ABZ132" s="4"/>
      <c r="ACA132" s="4"/>
      <c r="ACB132" s="4"/>
      <c r="ACC132" s="4"/>
      <c r="ACD132" s="4"/>
      <c r="ACE132" s="4"/>
      <c r="ACF132" s="4"/>
      <c r="ACG132" s="4"/>
      <c r="ACH132" s="4"/>
      <c r="ACI132" s="4"/>
      <c r="ACJ132" s="4"/>
      <c r="ACK132" s="4"/>
      <c r="ACL132" s="4"/>
      <c r="ACM132" s="4"/>
      <c r="ACN132" s="4"/>
      <c r="ACO132" s="4"/>
      <c r="ACP132" s="4"/>
      <c r="ACQ132" s="4"/>
      <c r="ACR132" s="4"/>
      <c r="ACS132" s="4"/>
      <c r="ACT132" s="4"/>
      <c r="ACU132" s="4"/>
      <c r="ACV132" s="4"/>
      <c r="ACW132" s="4"/>
      <c r="ACX132" s="4"/>
      <c r="ACY132" s="4"/>
      <c r="ACZ132" s="4"/>
      <c r="ADA132" s="4"/>
      <c r="ADB132" s="4"/>
      <c r="ADC132" s="4"/>
      <c r="ADD132" s="4"/>
      <c r="ADE132" s="4"/>
      <c r="ADF132" s="4"/>
      <c r="ADG132" s="4"/>
      <c r="ADH132" s="4"/>
      <c r="ADI132" s="4"/>
      <c r="ADJ132" s="4"/>
      <c r="ADK132" s="4"/>
      <c r="ADL132" s="4"/>
      <c r="ADM132" s="4"/>
      <c r="ADN132" s="4"/>
      <c r="ADO132" s="4"/>
      <c r="ADP132" s="4"/>
      <c r="ADQ132" s="4"/>
      <c r="ADR132" s="4"/>
      <c r="ADS132" s="4"/>
      <c r="ADT132" s="4"/>
      <c r="ADU132" s="4"/>
      <c r="ADV132" s="4"/>
      <c r="ADW132" s="4"/>
      <c r="ADX132" s="4"/>
      <c r="ADY132" s="4"/>
      <c r="ADZ132" s="4"/>
      <c r="AEA132" s="4"/>
      <c r="AEB132" s="4"/>
      <c r="AEC132" s="4"/>
      <c r="AED132" s="4"/>
      <c r="AEE132" s="4"/>
      <c r="AEF132" s="4"/>
      <c r="AEG132" s="4"/>
      <c r="AEH132" s="4"/>
      <c r="AEI132" s="4"/>
      <c r="AEJ132" s="4"/>
      <c r="AEK132" s="4"/>
      <c r="AEL132" s="4"/>
      <c r="AEM132" s="4"/>
      <c r="AEN132" s="4"/>
      <c r="AEO132" s="4"/>
      <c r="AEP132" s="4"/>
      <c r="AEQ132" s="4"/>
      <c r="AER132" s="4"/>
      <c r="AES132" s="4"/>
      <c r="AET132" s="4"/>
      <c r="AEU132" s="4"/>
      <c r="AEV132" s="4"/>
      <c r="AEW132" s="4"/>
      <c r="AEX132" s="4"/>
      <c r="AEY132" s="4"/>
      <c r="AEZ132" s="4"/>
      <c r="AFA132" s="4"/>
      <c r="AFB132" s="4"/>
      <c r="AFC132" s="4"/>
      <c r="AFD132" s="4"/>
      <c r="AFE132" s="4"/>
      <c r="AFF132" s="4"/>
      <c r="AFG132" s="4"/>
      <c r="AFH132" s="4"/>
      <c r="AFI132" s="4"/>
      <c r="AFJ132" s="4"/>
      <c r="AFK132" s="4"/>
      <c r="AFL132" s="4"/>
      <c r="AFM132" s="4"/>
      <c r="AFN132" s="4"/>
      <c r="AFO132" s="4"/>
      <c r="AFP132" s="4"/>
      <c r="AFQ132" s="4"/>
      <c r="AFR132" s="4"/>
      <c r="AFS132" s="4"/>
      <c r="AFT132" s="4"/>
      <c r="AFU132" s="4"/>
      <c r="AFV132" s="4"/>
      <c r="AFW132" s="4"/>
      <c r="AFX132" s="4"/>
      <c r="AFY132" s="4"/>
      <c r="AFZ132" s="4"/>
      <c r="AGA132" s="4"/>
      <c r="AGB132" s="4"/>
      <c r="AGC132" s="4"/>
      <c r="AGD132" s="4"/>
      <c r="AGE132" s="4"/>
      <c r="AGF132" s="4"/>
      <c r="AGG132" s="4"/>
      <c r="AGH132" s="4"/>
      <c r="AGI132" s="4"/>
      <c r="AGJ132" s="4"/>
      <c r="AGK132" s="4"/>
      <c r="AGL132" s="4"/>
      <c r="AGM132" s="4"/>
      <c r="AGN132" s="4"/>
      <c r="AGO132" s="4"/>
      <c r="AGP132" s="4"/>
      <c r="AGQ132" s="4"/>
      <c r="AGR132" s="4"/>
      <c r="AGS132" s="4"/>
      <c r="AGT132" s="4"/>
      <c r="AGU132" s="4"/>
      <c r="AGV132" s="4"/>
      <c r="AGW132" s="4"/>
      <c r="AGX132" s="4"/>
      <c r="AGY132" s="4"/>
      <c r="AGZ132" s="4"/>
      <c r="AHA132" s="4"/>
      <c r="AHB132" s="4"/>
      <c r="AHC132" s="4"/>
      <c r="AHD132" s="4"/>
      <c r="AHE132" s="4"/>
      <c r="AHF132" s="4"/>
      <c r="AHG132" s="4"/>
      <c r="AHH132" s="4"/>
      <c r="AHI132" s="4"/>
      <c r="AHJ132" s="4"/>
      <c r="AHK132" s="4"/>
      <c r="AHL132" s="4"/>
      <c r="AHM132" s="4"/>
      <c r="AHN132" s="4"/>
      <c r="AHO132" s="4"/>
      <c r="AHP132" s="4"/>
      <c r="AHQ132" s="4"/>
      <c r="AHR132" s="4"/>
      <c r="AHS132" s="4"/>
      <c r="AHT132" s="4"/>
      <c r="AHU132" s="4"/>
      <c r="AHV132" s="4"/>
      <c r="AHW132" s="4"/>
      <c r="AHX132" s="4"/>
      <c r="AHY132" s="4"/>
      <c r="AHZ132" s="4"/>
      <c r="AIA132" s="4"/>
      <c r="AIB132" s="4"/>
      <c r="AIC132" s="4"/>
      <c r="AID132" s="4"/>
      <c r="AIE132" s="4"/>
      <c r="AIF132" s="4"/>
      <c r="AIG132" s="4"/>
      <c r="AIH132" s="4"/>
      <c r="AII132" s="4"/>
      <c r="AIJ132" s="4"/>
      <c r="AIK132" s="4"/>
      <c r="AIL132" s="4"/>
      <c r="AIM132" s="4"/>
      <c r="AIN132" s="4"/>
      <c r="AIO132" s="4"/>
      <c r="AIP132" s="4"/>
      <c r="AIQ132" s="4"/>
      <c r="AIR132" s="4"/>
      <c r="AIS132" s="4"/>
      <c r="AIT132" s="4"/>
      <c r="AIU132" s="4"/>
      <c r="AIV132" s="4"/>
      <c r="AIW132" s="4"/>
      <c r="AIX132" s="4"/>
      <c r="AIY132" s="4"/>
      <c r="AIZ132" s="4"/>
      <c r="AJA132" s="4"/>
      <c r="AJB132" s="4"/>
      <c r="AJC132" s="4"/>
      <c r="AJD132" s="4"/>
      <c r="AJE132" s="4"/>
      <c r="AJF132" s="4"/>
      <c r="AJG132" s="4"/>
      <c r="AJH132" s="4"/>
      <c r="AJI132" s="4"/>
      <c r="AJJ132" s="4"/>
      <c r="AJK132" s="4"/>
      <c r="AJL132" s="4"/>
      <c r="AJM132" s="4"/>
      <c r="AJN132" s="4"/>
      <c r="AJO132" s="4"/>
      <c r="AJP132" s="4"/>
      <c r="AJQ132" s="4"/>
      <c r="AJR132" s="4"/>
      <c r="AJS132" s="4"/>
      <c r="AJT132" s="4"/>
      <c r="AJU132" s="4"/>
      <c r="AJV132" s="4"/>
      <c r="AJW132" s="4"/>
      <c r="AJX132" s="4"/>
      <c r="AJY132" s="4"/>
      <c r="AJZ132" s="4"/>
      <c r="AKA132" s="4"/>
      <c r="AKB132" s="4"/>
      <c r="AKC132" s="4"/>
      <c r="AKD132" s="4"/>
      <c r="AKE132" s="4"/>
      <c r="AKF132" s="4"/>
      <c r="AKG132" s="4"/>
      <c r="AKH132" s="4"/>
      <c r="AKI132" s="4"/>
      <c r="AKJ132" s="4"/>
      <c r="AKK132" s="4"/>
      <c r="AKL132" s="4"/>
      <c r="AKM132" s="4"/>
      <c r="AKN132" s="4"/>
      <c r="AKO132" s="4"/>
      <c r="AKP132" s="4"/>
      <c r="AKQ132" s="4"/>
      <c r="AKR132" s="4"/>
      <c r="AKS132" s="4"/>
      <c r="AKT132" s="4"/>
      <c r="AKU132" s="4"/>
      <c r="AKV132" s="4"/>
      <c r="AKW132" s="4"/>
      <c r="AKX132" s="4"/>
      <c r="AKY132" s="4"/>
      <c r="AKZ132" s="4"/>
      <c r="ALA132" s="4"/>
      <c r="ALB132" s="4"/>
      <c r="ALC132" s="4"/>
      <c r="ALD132" s="4"/>
      <c r="ALE132" s="4"/>
      <c r="ALF132" s="4"/>
      <c r="ALG132" s="4"/>
      <c r="ALH132" s="4"/>
      <c r="ALI132" s="4"/>
      <c r="ALJ132" s="4"/>
      <c r="ALK132" s="4"/>
      <c r="ALL132" s="4"/>
      <c r="ALM132" s="4"/>
      <c r="ALN132" s="4"/>
      <c r="ALO132" s="4"/>
      <c r="ALP132" s="4"/>
      <c r="ALQ132" s="4"/>
      <c r="ALR132" s="4"/>
      <c r="ALS132" s="4"/>
      <c r="ALT132" s="4"/>
      <c r="ALU132" s="4"/>
      <c r="ALV132" s="4"/>
      <c r="ALW132" s="4"/>
      <c r="ALX132" s="4"/>
      <c r="ALY132" s="4"/>
      <c r="ALZ132" s="4"/>
      <c r="AMA132" s="4"/>
      <c r="AMB132" s="4"/>
      <c r="AMC132" s="4"/>
      <c r="AMD132" s="4"/>
      <c r="AME132" s="4"/>
      <c r="AMF132" s="4"/>
      <c r="AMG132" s="4"/>
      <c r="AMH132" s="4"/>
      <c r="AMI132" s="4"/>
      <c r="AMJ132" s="4"/>
      <c r="AMK132" s="4"/>
      <c r="AML132" s="4"/>
      <c r="AMM132" s="4"/>
      <c r="AMN132" s="4"/>
      <c r="AMO132" s="4"/>
      <c r="AMP132" s="4"/>
      <c r="AMQ132" s="4"/>
      <c r="AMR132" s="4"/>
      <c r="AMS132" s="4"/>
      <c r="AMT132" s="4"/>
      <c r="AMU132" s="4"/>
      <c r="AMV132" s="4"/>
      <c r="AMW132" s="4"/>
      <c r="AMX132" s="38"/>
      <c r="AMY132" s="38"/>
      <c r="AMZ132" s="38"/>
      <c r="ANA132" s="38"/>
      <c r="ANB132" s="38"/>
      <c r="ANC132" s="38"/>
      <c r="AND132" s="38"/>
      <c r="ANE132" s="38"/>
      <c r="ANF132" s="38"/>
      <c r="ANG132" s="38"/>
      <c r="ANK132" s="0"/>
      <c r="ANL132" s="0"/>
      <c r="ANM132" s="0"/>
      <c r="XFD132" s="0"/>
    </row>
    <row r="133" s="83" customFormat="true" ht="16.5" hidden="false" customHeight="true" outlineLevel="0" collapsed="false">
      <c r="A133" s="69" t="n">
        <v>78</v>
      </c>
      <c r="B133" s="69" t="n">
        <v>78</v>
      </c>
      <c r="C133" s="70" t="s">
        <v>63</v>
      </c>
      <c r="D133" s="71" t="n">
        <v>-0.00425002</v>
      </c>
      <c r="E133" s="71" t="n">
        <v>0.206624</v>
      </c>
      <c r="F133" s="71" t="n">
        <v>1.22430578838443</v>
      </c>
      <c r="G133" s="71" t="n">
        <v>0.0548475</v>
      </c>
      <c r="H133" s="71" t="n">
        <v>-0.558599</v>
      </c>
      <c r="I133" s="71" t="n">
        <v>0.604259522691606</v>
      </c>
      <c r="J133" s="71" t="n">
        <v>0.0142529</v>
      </c>
      <c r="K133" s="71" t="n">
        <v>0.438553</v>
      </c>
      <c r="L133" s="71" t="n">
        <v>1.57271889214935</v>
      </c>
      <c r="M133" s="71" t="n">
        <v>1.06699936799516</v>
      </c>
      <c r="N133" s="71" t="n">
        <v>1.0904364184414</v>
      </c>
      <c r="O133" s="71" t="n">
        <v>1.16349496931587</v>
      </c>
      <c r="P133" s="72" t="n">
        <v>1</v>
      </c>
      <c r="Q133" s="73" t="n">
        <v>4</v>
      </c>
      <c r="R133" s="73" t="n">
        <v>4</v>
      </c>
      <c r="S133" s="72" t="n">
        <v>23</v>
      </c>
      <c r="T133" s="72" t="n">
        <v>23</v>
      </c>
      <c r="U133" s="71" t="s">
        <v>64</v>
      </c>
      <c r="V133" s="109" t="n">
        <v>24.2</v>
      </c>
      <c r="W133" s="105" t="n">
        <v>30.2</v>
      </c>
      <c r="X133" s="70" t="s">
        <v>69</v>
      </c>
      <c r="Y133" s="74" t="s">
        <v>69</v>
      </c>
      <c r="Z133" s="74" t="n">
        <v>41981</v>
      </c>
      <c r="AA133" s="70" t="s">
        <v>66</v>
      </c>
      <c r="AB133" s="71" t="s">
        <v>64</v>
      </c>
      <c r="AC133" s="71" t="s">
        <v>64</v>
      </c>
      <c r="AD133" s="71" t="n">
        <v>4</v>
      </c>
      <c r="AE133" s="72" t="s">
        <v>67</v>
      </c>
      <c r="AF133" s="72" t="n">
        <v>27</v>
      </c>
      <c r="AG133" s="72" t="s">
        <v>68</v>
      </c>
      <c r="AH133" s="72" t="n">
        <v>25</v>
      </c>
      <c r="AI133" s="72" t="s">
        <v>69</v>
      </c>
      <c r="AJ133" s="70" t="s">
        <v>70</v>
      </c>
      <c r="AK133" s="109" t="n">
        <v>24.2</v>
      </c>
      <c r="AL133" s="72" t="n">
        <v>1</v>
      </c>
      <c r="AM133" s="70" t="s">
        <v>69</v>
      </c>
      <c r="AN133" s="73"/>
      <c r="AO133" s="73"/>
      <c r="AP133" s="73"/>
      <c r="AQ133" s="73"/>
      <c r="AR133" s="73"/>
      <c r="AS133" s="73"/>
      <c r="AT133" s="73"/>
      <c r="AU133" s="70" t="n">
        <v>67</v>
      </c>
      <c r="AV133" s="77" t="s">
        <v>69</v>
      </c>
      <c r="AW133" s="77" t="s">
        <v>69</v>
      </c>
      <c r="AX133" s="78" t="s">
        <v>72</v>
      </c>
      <c r="AY133" s="79" t="n">
        <v>0</v>
      </c>
      <c r="AZ133" s="79" t="s">
        <v>72</v>
      </c>
      <c r="BA133" s="79" t="s">
        <v>72</v>
      </c>
      <c r="BB133" s="65"/>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5"/>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c r="IW133" s="4"/>
      <c r="IX133" s="4"/>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4"/>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4"/>
      <c r="LC133" s="4"/>
      <c r="LD133" s="4"/>
      <c r="LE133" s="4"/>
      <c r="LF133" s="4"/>
      <c r="LG133" s="4"/>
      <c r="LH133" s="4"/>
      <c r="LI133" s="4"/>
      <c r="LJ133" s="4"/>
      <c r="LK133" s="4"/>
      <c r="LL133" s="4"/>
      <c r="LM133" s="4"/>
      <c r="LN133" s="4"/>
      <c r="LO133" s="4"/>
      <c r="LP133" s="4"/>
      <c r="LQ133" s="4"/>
      <c r="LR133" s="4"/>
      <c r="LS133" s="4"/>
      <c r="LT133" s="4"/>
      <c r="LU133" s="4"/>
      <c r="LV133" s="4"/>
      <c r="LW133" s="4"/>
      <c r="LX133" s="4"/>
      <c r="LY133" s="4"/>
      <c r="LZ133" s="4"/>
      <c r="MA133" s="4"/>
      <c r="MB133" s="4"/>
      <c r="MC133" s="4"/>
      <c r="MD133" s="4"/>
      <c r="ME133" s="4"/>
      <c r="MF133" s="4"/>
      <c r="MG133" s="4"/>
      <c r="MH133" s="4"/>
      <c r="MI133" s="4"/>
      <c r="MJ133" s="4"/>
      <c r="MK133" s="4"/>
      <c r="ML133" s="4"/>
      <c r="MM133" s="4"/>
      <c r="MN133" s="4"/>
      <c r="MO133" s="4"/>
      <c r="MP133" s="4"/>
      <c r="MQ133" s="4"/>
      <c r="MR133" s="4"/>
      <c r="MS133" s="4"/>
      <c r="MT133" s="4"/>
      <c r="MU133" s="4"/>
      <c r="MV133" s="4"/>
      <c r="MW133" s="4"/>
      <c r="MX133" s="4"/>
      <c r="MY133" s="4"/>
      <c r="MZ133" s="4"/>
      <c r="NA133" s="4"/>
      <c r="NB133" s="4"/>
      <c r="NC133" s="4"/>
      <c r="ND133" s="4"/>
      <c r="NE133" s="4"/>
      <c r="NF133" s="4"/>
      <c r="NG133" s="4"/>
      <c r="NH133" s="4"/>
      <c r="NI133" s="4"/>
      <c r="NJ133" s="4"/>
      <c r="NK133" s="4"/>
      <c r="NL133" s="4"/>
      <c r="NM133" s="4"/>
      <c r="NN133" s="4"/>
      <c r="NO133" s="4"/>
      <c r="NP133" s="4"/>
      <c r="NQ133" s="4"/>
      <c r="NR133" s="4"/>
      <c r="NS133" s="4"/>
      <c r="NT133" s="4"/>
      <c r="NU133" s="4"/>
      <c r="NV133" s="4"/>
      <c r="NW133" s="4"/>
      <c r="NX133" s="4"/>
      <c r="NY133" s="4"/>
      <c r="NZ133" s="4"/>
      <c r="OA133" s="4"/>
      <c r="OB133" s="4"/>
      <c r="OC133" s="4"/>
      <c r="OD133" s="4"/>
      <c r="OE133" s="4"/>
      <c r="OF133" s="4"/>
      <c r="OG133" s="4"/>
      <c r="OH133" s="4"/>
      <c r="OI133" s="4"/>
      <c r="OJ133" s="4"/>
      <c r="OK133" s="4"/>
      <c r="OL133" s="4"/>
      <c r="OM133" s="4"/>
      <c r="ON133" s="4"/>
      <c r="OO133" s="4"/>
      <c r="OP133" s="4"/>
      <c r="OQ133" s="4"/>
      <c r="OR133" s="4"/>
      <c r="OS133" s="4"/>
      <c r="OT133" s="4"/>
      <c r="OU133" s="4"/>
      <c r="OV133" s="4"/>
      <c r="OW133" s="4"/>
      <c r="OX133" s="4"/>
      <c r="OY133" s="4"/>
      <c r="OZ133" s="4"/>
      <c r="PA133" s="4"/>
      <c r="PB133" s="4"/>
      <c r="PC133" s="4"/>
      <c r="PD133" s="4"/>
      <c r="PE133" s="4"/>
      <c r="PF133" s="4"/>
      <c r="PG133" s="4"/>
      <c r="PH133" s="4"/>
      <c r="PI133" s="4"/>
      <c r="PJ133" s="4"/>
      <c r="PK133" s="4"/>
      <c r="PL133" s="4"/>
      <c r="PM133" s="4"/>
      <c r="PN133" s="4"/>
      <c r="PO133" s="4"/>
      <c r="PP133" s="4"/>
      <c r="PQ133" s="4"/>
      <c r="PR133" s="4"/>
      <c r="PS133" s="4"/>
      <c r="PT133" s="4"/>
      <c r="PU133" s="4"/>
      <c r="PV133" s="4"/>
      <c r="PW133" s="4"/>
      <c r="PX133" s="4"/>
      <c r="PY133" s="4"/>
      <c r="PZ133" s="4"/>
      <c r="QA133" s="4"/>
      <c r="QB133" s="4"/>
      <c r="QC133" s="4"/>
      <c r="QD133" s="4"/>
      <c r="QE133" s="4"/>
      <c r="QF133" s="4"/>
      <c r="QG133" s="4"/>
      <c r="QH133" s="4"/>
      <c r="QI133" s="4"/>
      <c r="QJ133" s="4"/>
      <c r="QK133" s="4"/>
      <c r="QL133" s="4"/>
      <c r="QM133" s="4"/>
      <c r="QN133" s="4"/>
      <c r="QO133" s="4"/>
      <c r="QP133" s="4"/>
      <c r="QQ133" s="4"/>
      <c r="QR133" s="4"/>
      <c r="QS133" s="4"/>
      <c r="QT133" s="4"/>
      <c r="QU133" s="4"/>
      <c r="QV133" s="4"/>
      <c r="QW133" s="4"/>
      <c r="QX133" s="4"/>
      <c r="QY133" s="4"/>
      <c r="QZ133" s="4"/>
      <c r="RA133" s="4"/>
      <c r="RB133" s="4"/>
      <c r="RC133" s="4"/>
      <c r="RD133" s="4"/>
      <c r="RE133" s="4"/>
      <c r="RF133" s="4"/>
      <c r="RG133" s="4"/>
      <c r="RH133" s="4"/>
      <c r="RI133" s="4"/>
      <c r="RJ133" s="4"/>
      <c r="RK133" s="4"/>
      <c r="RL133" s="4"/>
      <c r="RM133" s="4"/>
      <c r="RN133" s="4"/>
      <c r="RO133" s="4"/>
      <c r="RP133" s="4"/>
      <c r="RQ133" s="4"/>
      <c r="RR133" s="4"/>
      <c r="RS133" s="4"/>
      <c r="RT133" s="4"/>
      <c r="RU133" s="4"/>
      <c r="RV133" s="4"/>
      <c r="RW133" s="4"/>
      <c r="RX133" s="4"/>
      <c r="RY133" s="4"/>
      <c r="RZ133" s="4"/>
      <c r="SA133" s="4"/>
      <c r="SB133" s="4"/>
      <c r="SC133" s="4"/>
      <c r="SD133" s="4"/>
      <c r="SE133" s="4"/>
      <c r="SF133" s="4"/>
      <c r="SG133" s="4"/>
      <c r="SH133" s="4"/>
      <c r="SI133" s="4"/>
      <c r="SJ133" s="4"/>
      <c r="SK133" s="4"/>
      <c r="SL133" s="4"/>
      <c r="SM133" s="4"/>
      <c r="SN133" s="4"/>
      <c r="SO133" s="4"/>
      <c r="SP133" s="4"/>
      <c r="SQ133" s="4"/>
      <c r="SR133" s="4"/>
      <c r="SS133" s="4"/>
      <c r="ST133" s="4"/>
      <c r="SU133" s="4"/>
      <c r="SV133" s="4"/>
      <c r="SW133" s="4"/>
      <c r="SX133" s="4"/>
      <c r="SY133" s="4"/>
      <c r="SZ133" s="4"/>
      <c r="TA133" s="4"/>
      <c r="TB133" s="4"/>
      <c r="TC133" s="4"/>
      <c r="TD133" s="4"/>
      <c r="TE133" s="4"/>
      <c r="TF133" s="4"/>
      <c r="TG133" s="4"/>
      <c r="TH133" s="4"/>
      <c r="TI133" s="4"/>
      <c r="TJ133" s="4"/>
      <c r="TK133" s="4"/>
      <c r="TL133" s="4"/>
      <c r="TM133" s="4"/>
      <c r="TN133" s="4"/>
      <c r="TO133" s="4"/>
      <c r="TP133" s="4"/>
      <c r="TQ133" s="4"/>
      <c r="TR133" s="4"/>
      <c r="TS133" s="4"/>
      <c r="TT133" s="4"/>
      <c r="TU133" s="4"/>
      <c r="TV133" s="4"/>
      <c r="TW133" s="4"/>
      <c r="TX133" s="4"/>
      <c r="TY133" s="4"/>
      <c r="TZ133" s="4"/>
      <c r="UA133" s="4"/>
      <c r="UB133" s="4"/>
      <c r="UC133" s="4"/>
      <c r="UD133" s="4"/>
      <c r="UE133" s="4"/>
      <c r="UF133" s="4"/>
      <c r="UG133" s="4"/>
      <c r="UH133" s="4"/>
      <c r="UI133" s="4"/>
      <c r="UJ133" s="4"/>
      <c r="UK133" s="4"/>
      <c r="UL133" s="4"/>
      <c r="UM133" s="4"/>
      <c r="UN133" s="4"/>
      <c r="UO133" s="4"/>
      <c r="UP133" s="4"/>
      <c r="UQ133" s="4"/>
      <c r="UR133" s="4"/>
      <c r="US133" s="4"/>
      <c r="UT133" s="4"/>
      <c r="UU133" s="4"/>
      <c r="UV133" s="4"/>
      <c r="UW133" s="4"/>
      <c r="UX133" s="4"/>
      <c r="UY133" s="4"/>
      <c r="UZ133" s="4"/>
      <c r="VA133" s="4"/>
      <c r="VB133" s="4"/>
      <c r="VC133" s="4"/>
      <c r="VD133" s="4"/>
      <c r="VE133" s="4"/>
      <c r="VF133" s="4"/>
      <c r="VG133" s="4"/>
      <c r="VH133" s="4"/>
      <c r="VI133" s="4"/>
      <c r="VJ133" s="4"/>
      <c r="VK133" s="4"/>
      <c r="VL133" s="4"/>
      <c r="VM133" s="4"/>
      <c r="VN133" s="4"/>
      <c r="VO133" s="4"/>
      <c r="VP133" s="4"/>
      <c r="VQ133" s="4"/>
      <c r="VR133" s="4"/>
      <c r="VS133" s="4"/>
      <c r="VT133" s="4"/>
      <c r="VU133" s="4"/>
      <c r="VV133" s="4"/>
      <c r="VW133" s="4"/>
      <c r="VX133" s="4"/>
      <c r="VY133" s="4"/>
      <c r="VZ133" s="4"/>
      <c r="WA133" s="4"/>
      <c r="WB133" s="4"/>
      <c r="WC133" s="4"/>
      <c r="WD133" s="4"/>
      <c r="WE133" s="4"/>
      <c r="WF133" s="4"/>
      <c r="WG133" s="4"/>
      <c r="WH133" s="4"/>
      <c r="WI133" s="4"/>
      <c r="WJ133" s="4"/>
      <c r="WK133" s="4"/>
      <c r="WL133" s="4"/>
      <c r="WM133" s="4"/>
      <c r="WN133" s="4"/>
      <c r="WO133" s="4"/>
      <c r="WP133" s="4"/>
      <c r="WQ133" s="4"/>
      <c r="WR133" s="4"/>
      <c r="WS133" s="4"/>
      <c r="WT133" s="4"/>
      <c r="WU133" s="4"/>
      <c r="WV133" s="4"/>
      <c r="WW133" s="4"/>
      <c r="WX133" s="4"/>
      <c r="WY133" s="4"/>
      <c r="WZ133" s="4"/>
      <c r="XA133" s="4"/>
      <c r="XB133" s="4"/>
      <c r="XC133" s="4"/>
      <c r="XD133" s="4"/>
      <c r="XE133" s="4"/>
      <c r="XF133" s="4"/>
      <c r="XG133" s="4"/>
      <c r="XH133" s="4"/>
      <c r="XI133" s="4"/>
      <c r="XJ133" s="4"/>
      <c r="XK133" s="4"/>
      <c r="XL133" s="4"/>
      <c r="XM133" s="4"/>
      <c r="XN133" s="4"/>
      <c r="XO133" s="4"/>
      <c r="XP133" s="4"/>
      <c r="XQ133" s="4"/>
      <c r="XR133" s="4"/>
      <c r="XS133" s="4"/>
      <c r="XT133" s="4"/>
      <c r="XU133" s="4"/>
      <c r="XV133" s="4"/>
      <c r="XW133" s="4"/>
      <c r="XX133" s="4"/>
      <c r="XY133" s="4"/>
      <c r="XZ133" s="4"/>
      <c r="YA133" s="4"/>
      <c r="YB133" s="4"/>
      <c r="YC133" s="4"/>
      <c r="YD133" s="4"/>
      <c r="YE133" s="4"/>
      <c r="YF133" s="4"/>
      <c r="YG133" s="4"/>
      <c r="YH133" s="4"/>
      <c r="YI133" s="4"/>
      <c r="YJ133" s="4"/>
      <c r="YK133" s="4"/>
      <c r="YL133" s="4"/>
      <c r="YM133" s="4"/>
      <c r="YN133" s="4"/>
      <c r="YO133" s="4"/>
      <c r="YP133" s="4"/>
      <c r="YQ133" s="4"/>
      <c r="YR133" s="4"/>
      <c r="YS133" s="4"/>
      <c r="YT133" s="4"/>
      <c r="YU133" s="4"/>
      <c r="YV133" s="4"/>
      <c r="YW133" s="4"/>
      <c r="YX133" s="4"/>
      <c r="YY133" s="4"/>
      <c r="YZ133" s="4"/>
      <c r="ZA133" s="4"/>
      <c r="ZB133" s="4"/>
      <c r="ZC133" s="4"/>
      <c r="ZD133" s="4"/>
      <c r="ZE133" s="4"/>
      <c r="ZF133" s="4"/>
      <c r="ZG133" s="4"/>
      <c r="ZH133" s="4"/>
      <c r="ZI133" s="4"/>
      <c r="ZJ133" s="4"/>
      <c r="ZK133" s="4"/>
      <c r="ZL133" s="4"/>
      <c r="ZM133" s="4"/>
      <c r="ZN133" s="4"/>
      <c r="ZO133" s="4"/>
      <c r="ZP133" s="4"/>
      <c r="ZQ133" s="4"/>
      <c r="ZR133" s="4"/>
      <c r="ZS133" s="4"/>
      <c r="ZT133" s="4"/>
      <c r="ZU133" s="4"/>
      <c r="ZV133" s="4"/>
      <c r="ZW133" s="4"/>
      <c r="ZX133" s="4"/>
      <c r="ZY133" s="4"/>
      <c r="ZZ133" s="4"/>
      <c r="AAA133" s="4"/>
      <c r="AAB133" s="4"/>
      <c r="AAC133" s="4"/>
      <c r="AAD133" s="4"/>
      <c r="AAE133" s="4"/>
      <c r="AAF133" s="4"/>
      <c r="AAG133" s="4"/>
      <c r="AAH133" s="4"/>
      <c r="AAI133" s="4"/>
      <c r="AAJ133" s="4"/>
      <c r="AAK133" s="4"/>
      <c r="AAL133" s="4"/>
      <c r="AAM133" s="4"/>
      <c r="AAN133" s="4"/>
      <c r="AAO133" s="4"/>
      <c r="AAP133" s="4"/>
      <c r="AAQ133" s="4"/>
      <c r="AAR133" s="4"/>
      <c r="AAS133" s="4"/>
      <c r="AAT133" s="4"/>
      <c r="AAU133" s="4"/>
      <c r="AAV133" s="4"/>
      <c r="AAW133" s="4"/>
      <c r="AAX133" s="4"/>
      <c r="AAY133" s="4"/>
      <c r="AAZ133" s="4"/>
      <c r="ABA133" s="4"/>
      <c r="ABB133" s="4"/>
      <c r="ABC133" s="4"/>
      <c r="ABD133" s="4"/>
      <c r="ABE133" s="4"/>
      <c r="ABF133" s="4"/>
      <c r="ABG133" s="4"/>
      <c r="ABH133" s="4"/>
      <c r="ABI133" s="4"/>
      <c r="ABJ133" s="4"/>
      <c r="ABK133" s="4"/>
      <c r="ABL133" s="4"/>
      <c r="ABM133" s="4"/>
      <c r="ABN133" s="4"/>
      <c r="ABO133" s="4"/>
      <c r="ABP133" s="4"/>
      <c r="ABQ133" s="4"/>
      <c r="ABR133" s="4"/>
      <c r="ABS133" s="4"/>
      <c r="ABT133" s="4"/>
      <c r="ABU133" s="4"/>
      <c r="ABV133" s="4"/>
      <c r="ABW133" s="4"/>
      <c r="ABX133" s="4"/>
      <c r="ABY133" s="4"/>
      <c r="ABZ133" s="4"/>
      <c r="ACA133" s="4"/>
      <c r="ACB133" s="4"/>
      <c r="ACC133" s="4"/>
      <c r="ACD133" s="4"/>
      <c r="ACE133" s="4"/>
      <c r="ACF133" s="4"/>
      <c r="ACG133" s="4"/>
      <c r="ACH133" s="4"/>
      <c r="ACI133" s="4"/>
      <c r="ACJ133" s="4"/>
      <c r="ACK133" s="4"/>
      <c r="ACL133" s="4"/>
      <c r="ACM133" s="4"/>
      <c r="ACN133" s="4"/>
      <c r="ACO133" s="4"/>
      <c r="ACP133" s="4"/>
      <c r="ACQ133" s="4"/>
      <c r="ACR133" s="4"/>
      <c r="ACS133" s="4"/>
      <c r="ACT133" s="4"/>
      <c r="ACU133" s="4"/>
      <c r="ACV133" s="4"/>
      <c r="ACW133" s="4"/>
      <c r="ACX133" s="4"/>
      <c r="ACY133" s="4"/>
      <c r="ACZ133" s="4"/>
      <c r="ADA133" s="4"/>
      <c r="ADB133" s="4"/>
      <c r="ADC133" s="4"/>
      <c r="ADD133" s="4"/>
      <c r="ADE133" s="4"/>
      <c r="ADF133" s="4"/>
      <c r="ADG133" s="4"/>
      <c r="ADH133" s="4"/>
      <c r="ADI133" s="4"/>
      <c r="ADJ133" s="4"/>
      <c r="ADK133" s="4"/>
      <c r="ADL133" s="4"/>
      <c r="ADM133" s="4"/>
      <c r="ADN133" s="4"/>
      <c r="ADO133" s="4"/>
      <c r="ADP133" s="4"/>
      <c r="ADQ133" s="4"/>
      <c r="ADR133" s="4"/>
      <c r="ADS133" s="4"/>
      <c r="ADT133" s="4"/>
      <c r="ADU133" s="4"/>
      <c r="ADV133" s="4"/>
      <c r="ADW133" s="4"/>
      <c r="ADX133" s="4"/>
      <c r="ADY133" s="4"/>
      <c r="ADZ133" s="4"/>
      <c r="AEA133" s="4"/>
      <c r="AEB133" s="4"/>
      <c r="AEC133" s="4"/>
      <c r="AED133" s="4"/>
      <c r="AEE133" s="4"/>
      <c r="AEF133" s="4"/>
      <c r="AEG133" s="4"/>
      <c r="AEH133" s="4"/>
      <c r="AEI133" s="4"/>
      <c r="AEJ133" s="4"/>
      <c r="AEK133" s="4"/>
      <c r="AEL133" s="4"/>
      <c r="AEM133" s="4"/>
      <c r="AEN133" s="4"/>
      <c r="AEO133" s="4"/>
      <c r="AEP133" s="4"/>
      <c r="AEQ133" s="4"/>
      <c r="AER133" s="4"/>
      <c r="AES133" s="4"/>
      <c r="AET133" s="4"/>
      <c r="AEU133" s="4"/>
      <c r="AEV133" s="4"/>
      <c r="AEW133" s="4"/>
      <c r="AEX133" s="4"/>
      <c r="AEY133" s="4"/>
      <c r="AEZ133" s="4"/>
      <c r="AFA133" s="4"/>
      <c r="AFB133" s="4"/>
      <c r="AFC133" s="4"/>
      <c r="AFD133" s="4"/>
      <c r="AFE133" s="4"/>
      <c r="AFF133" s="4"/>
      <c r="AFG133" s="4"/>
      <c r="AFH133" s="4"/>
      <c r="AFI133" s="4"/>
      <c r="AFJ133" s="4"/>
      <c r="AFK133" s="4"/>
      <c r="AFL133" s="4"/>
      <c r="AFM133" s="4"/>
      <c r="AFN133" s="4"/>
      <c r="AFO133" s="4"/>
      <c r="AFP133" s="4"/>
      <c r="AFQ133" s="4"/>
      <c r="AFR133" s="4"/>
      <c r="AFS133" s="4"/>
      <c r="AFT133" s="4"/>
      <c r="AFU133" s="4"/>
      <c r="AFV133" s="4"/>
      <c r="AFW133" s="4"/>
      <c r="AFX133" s="4"/>
      <c r="AFY133" s="4"/>
      <c r="AFZ133" s="4"/>
      <c r="AGA133" s="4"/>
      <c r="AGB133" s="4"/>
      <c r="AGC133" s="4"/>
      <c r="AGD133" s="4"/>
      <c r="AGE133" s="4"/>
      <c r="AGF133" s="4"/>
      <c r="AGG133" s="4"/>
      <c r="AGH133" s="4"/>
      <c r="AGI133" s="4"/>
      <c r="AGJ133" s="4"/>
      <c r="AGK133" s="4"/>
      <c r="AGL133" s="4"/>
      <c r="AGM133" s="4"/>
      <c r="AGN133" s="4"/>
      <c r="AGO133" s="4"/>
      <c r="AGP133" s="4"/>
      <c r="AGQ133" s="4"/>
      <c r="AGR133" s="4"/>
      <c r="AGS133" s="4"/>
      <c r="AGT133" s="4"/>
      <c r="AGU133" s="4"/>
      <c r="AGV133" s="4"/>
      <c r="AGW133" s="4"/>
      <c r="AGX133" s="4"/>
      <c r="AGY133" s="4"/>
      <c r="AGZ133" s="4"/>
      <c r="AHA133" s="4"/>
      <c r="AHB133" s="4"/>
      <c r="AHC133" s="4"/>
      <c r="AHD133" s="4"/>
      <c r="AHE133" s="4"/>
      <c r="AHF133" s="4"/>
      <c r="AHG133" s="4"/>
      <c r="AHH133" s="4"/>
      <c r="AHI133" s="4"/>
      <c r="AHJ133" s="4"/>
      <c r="AHK133" s="4"/>
      <c r="AHL133" s="4"/>
      <c r="AHM133" s="4"/>
      <c r="AHN133" s="4"/>
      <c r="AHO133" s="4"/>
      <c r="AHP133" s="4"/>
      <c r="AHQ133" s="4"/>
      <c r="AHR133" s="4"/>
      <c r="AHS133" s="4"/>
      <c r="AHT133" s="4"/>
      <c r="AHU133" s="4"/>
      <c r="AHV133" s="4"/>
      <c r="AHW133" s="4"/>
      <c r="AHX133" s="4"/>
      <c r="AHY133" s="4"/>
      <c r="AHZ133" s="4"/>
      <c r="AIA133" s="4"/>
      <c r="AIB133" s="4"/>
      <c r="AIC133" s="4"/>
      <c r="AID133" s="4"/>
      <c r="AIE133" s="4"/>
      <c r="AIF133" s="4"/>
      <c r="AIG133" s="4"/>
      <c r="AIH133" s="4"/>
      <c r="AII133" s="4"/>
      <c r="AIJ133" s="4"/>
      <c r="AIK133" s="4"/>
      <c r="AIL133" s="4"/>
      <c r="AIM133" s="4"/>
      <c r="AIN133" s="4"/>
      <c r="AIO133" s="4"/>
      <c r="AIP133" s="4"/>
      <c r="AIQ133" s="4"/>
      <c r="AIR133" s="4"/>
      <c r="AIS133" s="4"/>
      <c r="AIT133" s="4"/>
      <c r="AIU133" s="4"/>
      <c r="AIV133" s="4"/>
      <c r="AIW133" s="4"/>
      <c r="AIX133" s="4"/>
      <c r="AIY133" s="4"/>
      <c r="AIZ133" s="4"/>
      <c r="AJA133" s="4"/>
      <c r="AJB133" s="4"/>
      <c r="AJC133" s="4"/>
      <c r="AJD133" s="4"/>
      <c r="AJE133" s="4"/>
      <c r="AJF133" s="4"/>
      <c r="AJG133" s="4"/>
      <c r="AJH133" s="4"/>
      <c r="AJI133" s="4"/>
      <c r="AJJ133" s="4"/>
      <c r="AJK133" s="4"/>
      <c r="AJL133" s="4"/>
      <c r="AJM133" s="4"/>
      <c r="AJN133" s="4"/>
      <c r="AJO133" s="4"/>
      <c r="AJP133" s="4"/>
      <c r="AJQ133" s="4"/>
      <c r="AJR133" s="4"/>
      <c r="AJS133" s="4"/>
      <c r="AJT133" s="4"/>
      <c r="AJU133" s="4"/>
      <c r="AJV133" s="4"/>
      <c r="AJW133" s="4"/>
      <c r="AJX133" s="4"/>
      <c r="AJY133" s="4"/>
      <c r="AJZ133" s="4"/>
      <c r="AKA133" s="4"/>
      <c r="AKB133" s="4"/>
      <c r="AKC133" s="4"/>
      <c r="AKD133" s="4"/>
      <c r="AKE133" s="4"/>
      <c r="AKF133" s="4"/>
      <c r="AKG133" s="4"/>
      <c r="AKH133" s="4"/>
      <c r="AKI133" s="4"/>
      <c r="AKJ133" s="4"/>
      <c r="AKK133" s="4"/>
      <c r="AKL133" s="4"/>
      <c r="AKM133" s="4"/>
      <c r="AKN133" s="4"/>
      <c r="AKO133" s="4"/>
      <c r="AKP133" s="4"/>
      <c r="AKQ133" s="4"/>
      <c r="AKR133" s="4"/>
      <c r="AKS133" s="4"/>
      <c r="AKT133" s="4"/>
      <c r="AKU133" s="4"/>
      <c r="AKV133" s="4"/>
      <c r="AKW133" s="4"/>
      <c r="AKX133" s="4"/>
      <c r="AKY133" s="4"/>
      <c r="AKZ133" s="4"/>
      <c r="ALA133" s="4"/>
      <c r="ALB133" s="4"/>
      <c r="ALC133" s="4"/>
      <c r="ALD133" s="4"/>
      <c r="ALE133" s="4"/>
      <c r="ALF133" s="4"/>
      <c r="ALG133" s="4"/>
      <c r="ALH133" s="4"/>
      <c r="ALI133" s="4"/>
      <c r="ALJ133" s="4"/>
      <c r="ALK133" s="4"/>
      <c r="ALL133" s="4"/>
      <c r="ALM133" s="4"/>
      <c r="ALN133" s="4"/>
      <c r="ALO133" s="4"/>
      <c r="ALP133" s="4"/>
      <c r="ALQ133" s="4"/>
      <c r="ALR133" s="4"/>
      <c r="ALS133" s="4"/>
      <c r="ALT133" s="4"/>
      <c r="ALU133" s="4"/>
      <c r="ALV133" s="4"/>
      <c r="ALW133" s="4"/>
      <c r="ALX133" s="4"/>
      <c r="ALY133" s="4"/>
      <c r="ALZ133" s="4"/>
      <c r="AMA133" s="4"/>
      <c r="AMB133" s="4"/>
      <c r="AMC133" s="4"/>
      <c r="AMD133" s="4"/>
      <c r="AME133" s="4"/>
      <c r="AMF133" s="4"/>
      <c r="AMG133" s="4"/>
      <c r="AMH133" s="4"/>
      <c r="AMI133" s="4"/>
      <c r="AMJ133" s="4"/>
      <c r="AMK133" s="4"/>
      <c r="AML133" s="4"/>
      <c r="AMM133" s="4"/>
      <c r="AMN133" s="4"/>
      <c r="AMO133" s="4"/>
      <c r="AMP133" s="4"/>
      <c r="AMQ133" s="4"/>
      <c r="AMR133" s="4"/>
      <c r="AMS133" s="4"/>
      <c r="AMT133" s="4"/>
      <c r="AMU133" s="4"/>
      <c r="AMV133" s="4"/>
      <c r="AMW133" s="4"/>
      <c r="AMX133" s="38"/>
      <c r="AMY133" s="38"/>
      <c r="AMZ133" s="38"/>
      <c r="ANA133" s="38"/>
      <c r="ANB133" s="38"/>
      <c r="ANC133" s="38"/>
      <c r="AND133" s="38"/>
      <c r="ANE133" s="38"/>
      <c r="ANF133" s="38"/>
      <c r="ANG133" s="38"/>
      <c r="ANK133" s="0"/>
      <c r="ANL133" s="0"/>
      <c r="ANM133" s="0"/>
      <c r="XFD133" s="0"/>
    </row>
    <row r="134" s="83" customFormat="true" ht="16.5" hidden="false" customHeight="true" outlineLevel="0" collapsed="false">
      <c r="A134" s="69" t="n">
        <v>79</v>
      </c>
      <c r="B134" s="69" t="n">
        <v>79</v>
      </c>
      <c r="C134" s="70" t="s">
        <v>63</v>
      </c>
      <c r="D134" s="71" t="n">
        <v>0.00598878</v>
      </c>
      <c r="E134" s="71" t="n">
        <v>0.448991</v>
      </c>
      <c r="F134" s="71" t="n">
        <v>1.57614151313039</v>
      </c>
      <c r="G134" s="71" t="n">
        <v>0.0504263</v>
      </c>
      <c r="H134" s="71" t="n">
        <v>-1.21107</v>
      </c>
      <c r="I134" s="71" t="n">
        <v>0.313284454760489</v>
      </c>
      <c r="J134" s="71" t="n">
        <v>0.04791</v>
      </c>
      <c r="K134" s="71" t="n">
        <v>0.950078</v>
      </c>
      <c r="L134" s="71" t="n">
        <v>2.71281814373017</v>
      </c>
      <c r="M134" s="71" t="n">
        <v>1.10996122246745</v>
      </c>
      <c r="N134" s="71" t="n">
        <v>1.20683230851669</v>
      </c>
      <c r="O134" s="71" t="n">
        <v>1.3395370644744</v>
      </c>
      <c r="P134" s="72" t="n">
        <v>1</v>
      </c>
      <c r="Q134" s="73" t="n">
        <v>4</v>
      </c>
      <c r="R134" s="73" t="n">
        <v>4</v>
      </c>
      <c r="S134" s="72" t="n">
        <v>23</v>
      </c>
      <c r="T134" s="72" t="n">
        <v>23</v>
      </c>
      <c r="U134" s="71" t="s">
        <v>64</v>
      </c>
      <c r="V134" s="109" t="n">
        <v>37.6</v>
      </c>
      <c r="W134" s="105" t="n">
        <v>53</v>
      </c>
      <c r="X134" s="73" t="s">
        <v>106</v>
      </c>
      <c r="Y134" s="74" t="n">
        <v>41969</v>
      </c>
      <c r="Z134" s="74" t="n">
        <v>41995</v>
      </c>
      <c r="AA134" s="70" t="s">
        <v>66</v>
      </c>
      <c r="AB134" s="71" t="s">
        <v>64</v>
      </c>
      <c r="AC134" s="71" t="s">
        <v>64</v>
      </c>
      <c r="AD134" s="71" t="n">
        <v>4</v>
      </c>
      <c r="AE134" s="72" t="s">
        <v>67</v>
      </c>
      <c r="AF134" s="72" t="n">
        <v>27</v>
      </c>
      <c r="AG134" s="72" t="s">
        <v>68</v>
      </c>
      <c r="AH134" s="72" t="n">
        <v>25</v>
      </c>
      <c r="AI134" s="72" t="s">
        <v>69</v>
      </c>
      <c r="AJ134" s="70" t="s">
        <v>70</v>
      </c>
      <c r="AK134" s="109" t="n">
        <v>37.6</v>
      </c>
      <c r="AL134" s="72" t="n">
        <v>4</v>
      </c>
      <c r="AM134" s="73" t="s">
        <v>106</v>
      </c>
      <c r="AN134" s="73"/>
      <c r="AO134" s="73"/>
      <c r="AP134" s="73"/>
      <c r="AQ134" s="73"/>
      <c r="AR134" s="73"/>
      <c r="AS134" s="73"/>
      <c r="AT134" s="70" t="s">
        <v>71</v>
      </c>
      <c r="AU134" s="70" t="n">
        <v>81</v>
      </c>
      <c r="AV134" s="77" t="n">
        <v>55</v>
      </c>
      <c r="AW134" s="77" t="n">
        <v>26</v>
      </c>
      <c r="AX134" s="78" t="s">
        <v>72</v>
      </c>
      <c r="AY134" s="79" t="n">
        <v>0</v>
      </c>
      <c r="AZ134" s="79" t="n">
        <v>0</v>
      </c>
      <c r="BA134" s="79" t="n">
        <v>0</v>
      </c>
      <c r="BB134" s="53"/>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5"/>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c r="IW134" s="4"/>
      <c r="IX134" s="4"/>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4"/>
      <c r="JW134" s="4"/>
      <c r="JX134" s="4"/>
      <c r="JY134" s="4"/>
      <c r="JZ134" s="4"/>
      <c r="KA134" s="4"/>
      <c r="KB134" s="4"/>
      <c r="KC134" s="4"/>
      <c r="KD134" s="4"/>
      <c r="KE134" s="4"/>
      <c r="KF134" s="4"/>
      <c r="KG134" s="4"/>
      <c r="KH134" s="4"/>
      <c r="KI134" s="4"/>
      <c r="KJ134" s="4"/>
      <c r="KK134" s="4"/>
      <c r="KL134" s="4"/>
      <c r="KM134" s="4"/>
      <c r="KN134" s="4"/>
      <c r="KO134" s="4"/>
      <c r="KP134" s="4"/>
      <c r="KQ134" s="4"/>
      <c r="KR134" s="4"/>
      <c r="KS134" s="4"/>
      <c r="KT134" s="4"/>
      <c r="KU134" s="4"/>
      <c r="KV134" s="4"/>
      <c r="KW134" s="4"/>
      <c r="KX134" s="4"/>
      <c r="KY134" s="4"/>
      <c r="KZ134" s="4"/>
      <c r="LA134" s="4"/>
      <c r="LB134" s="4"/>
      <c r="LC134" s="4"/>
      <c r="LD134" s="4"/>
      <c r="LE134" s="4"/>
      <c r="LF134" s="4"/>
      <c r="LG134" s="4"/>
      <c r="LH134" s="4"/>
      <c r="LI134" s="4"/>
      <c r="LJ134" s="4"/>
      <c r="LK134" s="4"/>
      <c r="LL134" s="4"/>
      <c r="LM134" s="4"/>
      <c r="LN134" s="4"/>
      <c r="LO134" s="4"/>
      <c r="LP134" s="4"/>
      <c r="LQ134" s="4"/>
      <c r="LR134" s="4"/>
      <c r="LS134" s="4"/>
      <c r="LT134" s="4"/>
      <c r="LU134" s="4"/>
      <c r="LV134" s="4"/>
      <c r="LW134" s="4"/>
      <c r="LX134" s="4"/>
      <c r="LY134" s="4"/>
      <c r="LZ134" s="4"/>
      <c r="MA134" s="4"/>
      <c r="MB134" s="4"/>
      <c r="MC134" s="4"/>
      <c r="MD134" s="4"/>
      <c r="ME134" s="4"/>
      <c r="MF134" s="4"/>
      <c r="MG134" s="4"/>
      <c r="MH134" s="4"/>
      <c r="MI134" s="4"/>
      <c r="MJ134" s="4"/>
      <c r="MK134" s="4"/>
      <c r="ML134" s="4"/>
      <c r="MM134" s="4"/>
      <c r="MN134" s="4"/>
      <c r="MO134" s="4"/>
      <c r="MP134" s="4"/>
      <c r="MQ134" s="4"/>
      <c r="MR134" s="4"/>
      <c r="MS134" s="4"/>
      <c r="MT134" s="4"/>
      <c r="MU134" s="4"/>
      <c r="MV134" s="4"/>
      <c r="MW134" s="4"/>
      <c r="MX134" s="4"/>
      <c r="MY134" s="4"/>
      <c r="MZ134" s="4"/>
      <c r="NA134" s="4"/>
      <c r="NB134" s="4"/>
      <c r="NC134" s="4"/>
      <c r="ND134" s="4"/>
      <c r="NE134" s="4"/>
      <c r="NF134" s="4"/>
      <c r="NG134" s="4"/>
      <c r="NH134" s="4"/>
      <c r="NI134" s="4"/>
      <c r="NJ134" s="4"/>
      <c r="NK134" s="4"/>
      <c r="NL134" s="4"/>
      <c r="NM134" s="4"/>
      <c r="NN134" s="4"/>
      <c r="NO134" s="4"/>
      <c r="NP134" s="4"/>
      <c r="NQ134" s="4"/>
      <c r="NR134" s="4"/>
      <c r="NS134" s="4"/>
      <c r="NT134" s="4"/>
      <c r="NU134" s="4"/>
      <c r="NV134" s="4"/>
      <c r="NW134" s="4"/>
      <c r="NX134" s="4"/>
      <c r="NY134" s="4"/>
      <c r="NZ134" s="4"/>
      <c r="OA134" s="4"/>
      <c r="OB134" s="4"/>
      <c r="OC134" s="4"/>
      <c r="OD134" s="4"/>
      <c r="OE134" s="4"/>
      <c r="OF134" s="4"/>
      <c r="OG134" s="4"/>
      <c r="OH134" s="4"/>
      <c r="OI134" s="4"/>
      <c r="OJ134" s="4"/>
      <c r="OK134" s="4"/>
      <c r="OL134" s="4"/>
      <c r="OM134" s="4"/>
      <c r="ON134" s="4"/>
      <c r="OO134" s="4"/>
      <c r="OP134" s="4"/>
      <c r="OQ134" s="4"/>
      <c r="OR134" s="4"/>
      <c r="OS134" s="4"/>
      <c r="OT134" s="4"/>
      <c r="OU134" s="4"/>
      <c r="OV134" s="4"/>
      <c r="OW134" s="4"/>
      <c r="OX134" s="4"/>
      <c r="OY134" s="4"/>
      <c r="OZ134" s="4"/>
      <c r="PA134" s="4"/>
      <c r="PB134" s="4"/>
      <c r="PC134" s="4"/>
      <c r="PD134" s="4"/>
      <c r="PE134" s="4"/>
      <c r="PF134" s="4"/>
      <c r="PG134" s="4"/>
      <c r="PH134" s="4"/>
      <c r="PI134" s="4"/>
      <c r="PJ134" s="4"/>
      <c r="PK134" s="4"/>
      <c r="PL134" s="4"/>
      <c r="PM134" s="4"/>
      <c r="PN134" s="4"/>
      <c r="PO134" s="4"/>
      <c r="PP134" s="4"/>
      <c r="PQ134" s="4"/>
      <c r="PR134" s="4"/>
      <c r="PS134" s="4"/>
      <c r="PT134" s="4"/>
      <c r="PU134" s="4"/>
      <c r="PV134" s="4"/>
      <c r="PW134" s="4"/>
      <c r="PX134" s="4"/>
      <c r="PY134" s="4"/>
      <c r="PZ134" s="4"/>
      <c r="QA134" s="4"/>
      <c r="QB134" s="4"/>
      <c r="QC134" s="4"/>
      <c r="QD134" s="4"/>
      <c r="QE134" s="4"/>
      <c r="QF134" s="4"/>
      <c r="QG134" s="4"/>
      <c r="QH134" s="4"/>
      <c r="QI134" s="4"/>
      <c r="QJ134" s="4"/>
      <c r="QK134" s="4"/>
      <c r="QL134" s="4"/>
      <c r="QM134" s="4"/>
      <c r="QN134" s="4"/>
      <c r="QO134" s="4"/>
      <c r="QP134" s="4"/>
      <c r="QQ134" s="4"/>
      <c r="QR134" s="4"/>
      <c r="QS134" s="4"/>
      <c r="QT134" s="4"/>
      <c r="QU134" s="4"/>
      <c r="QV134" s="4"/>
      <c r="QW134" s="4"/>
      <c r="QX134" s="4"/>
      <c r="QY134" s="4"/>
      <c r="QZ134" s="4"/>
      <c r="RA134" s="4"/>
      <c r="RB134" s="4"/>
      <c r="RC134" s="4"/>
      <c r="RD134" s="4"/>
      <c r="RE134" s="4"/>
      <c r="RF134" s="4"/>
      <c r="RG134" s="4"/>
      <c r="RH134" s="4"/>
      <c r="RI134" s="4"/>
      <c r="RJ134" s="4"/>
      <c r="RK134" s="4"/>
      <c r="RL134" s="4"/>
      <c r="RM134" s="4"/>
      <c r="RN134" s="4"/>
      <c r="RO134" s="4"/>
      <c r="RP134" s="4"/>
      <c r="RQ134" s="4"/>
      <c r="RR134" s="4"/>
      <c r="RS134" s="4"/>
      <c r="RT134" s="4"/>
      <c r="RU134" s="4"/>
      <c r="RV134" s="4"/>
      <c r="RW134" s="4"/>
      <c r="RX134" s="4"/>
      <c r="RY134" s="4"/>
      <c r="RZ134" s="4"/>
      <c r="SA134" s="4"/>
      <c r="SB134" s="4"/>
      <c r="SC134" s="4"/>
      <c r="SD134" s="4"/>
      <c r="SE134" s="4"/>
      <c r="SF134" s="4"/>
      <c r="SG134" s="4"/>
      <c r="SH134" s="4"/>
      <c r="SI134" s="4"/>
      <c r="SJ134" s="4"/>
      <c r="SK134" s="4"/>
      <c r="SL134" s="4"/>
      <c r="SM134" s="4"/>
      <c r="SN134" s="4"/>
      <c r="SO134" s="4"/>
      <c r="SP134" s="4"/>
      <c r="SQ134" s="4"/>
      <c r="SR134" s="4"/>
      <c r="SS134" s="4"/>
      <c r="ST134" s="4"/>
      <c r="SU134" s="4"/>
      <c r="SV134" s="4"/>
      <c r="SW134" s="4"/>
      <c r="SX134" s="4"/>
      <c r="SY134" s="4"/>
      <c r="SZ134" s="4"/>
      <c r="TA134" s="4"/>
      <c r="TB134" s="4"/>
      <c r="TC134" s="4"/>
      <c r="TD134" s="4"/>
      <c r="TE134" s="4"/>
      <c r="TF134" s="4"/>
      <c r="TG134" s="4"/>
      <c r="TH134" s="4"/>
      <c r="TI134" s="4"/>
      <c r="TJ134" s="4"/>
      <c r="TK134" s="4"/>
      <c r="TL134" s="4"/>
      <c r="TM134" s="4"/>
      <c r="TN134" s="4"/>
      <c r="TO134" s="4"/>
      <c r="TP134" s="4"/>
      <c r="TQ134" s="4"/>
      <c r="TR134" s="4"/>
      <c r="TS134" s="4"/>
      <c r="TT134" s="4"/>
      <c r="TU134" s="4"/>
      <c r="TV134" s="4"/>
      <c r="TW134" s="4"/>
      <c r="TX134" s="4"/>
      <c r="TY134" s="4"/>
      <c r="TZ134" s="4"/>
      <c r="UA134" s="4"/>
      <c r="UB134" s="4"/>
      <c r="UC134" s="4"/>
      <c r="UD134" s="4"/>
      <c r="UE134" s="4"/>
      <c r="UF134" s="4"/>
      <c r="UG134" s="4"/>
      <c r="UH134" s="4"/>
      <c r="UI134" s="4"/>
      <c r="UJ134" s="4"/>
      <c r="UK134" s="4"/>
      <c r="UL134" s="4"/>
      <c r="UM134" s="4"/>
      <c r="UN134" s="4"/>
      <c r="UO134" s="4"/>
      <c r="UP134" s="4"/>
      <c r="UQ134" s="4"/>
      <c r="UR134" s="4"/>
      <c r="US134" s="4"/>
      <c r="UT134" s="4"/>
      <c r="UU134" s="4"/>
      <c r="UV134" s="4"/>
      <c r="UW134" s="4"/>
      <c r="UX134" s="4"/>
      <c r="UY134" s="4"/>
      <c r="UZ134" s="4"/>
      <c r="VA134" s="4"/>
      <c r="VB134" s="4"/>
      <c r="VC134" s="4"/>
      <c r="VD134" s="4"/>
      <c r="VE134" s="4"/>
      <c r="VF134" s="4"/>
      <c r="VG134" s="4"/>
      <c r="VH134" s="4"/>
      <c r="VI134" s="4"/>
      <c r="VJ134" s="4"/>
      <c r="VK134" s="4"/>
      <c r="VL134" s="4"/>
      <c r="VM134" s="4"/>
      <c r="VN134" s="4"/>
      <c r="VO134" s="4"/>
      <c r="VP134" s="4"/>
      <c r="VQ134" s="4"/>
      <c r="VR134" s="4"/>
      <c r="VS134" s="4"/>
      <c r="VT134" s="4"/>
      <c r="VU134" s="4"/>
      <c r="VV134" s="4"/>
      <c r="VW134" s="4"/>
      <c r="VX134" s="4"/>
      <c r="VY134" s="4"/>
      <c r="VZ134" s="4"/>
      <c r="WA134" s="4"/>
      <c r="WB134" s="4"/>
      <c r="WC134" s="4"/>
      <c r="WD134" s="4"/>
      <c r="WE134" s="4"/>
      <c r="WF134" s="4"/>
      <c r="WG134" s="4"/>
      <c r="WH134" s="4"/>
      <c r="WI134" s="4"/>
      <c r="WJ134" s="4"/>
      <c r="WK134" s="4"/>
      <c r="WL134" s="4"/>
      <c r="WM134" s="4"/>
      <c r="WN134" s="4"/>
      <c r="WO134" s="4"/>
      <c r="WP134" s="4"/>
      <c r="WQ134" s="4"/>
      <c r="WR134" s="4"/>
      <c r="WS134" s="4"/>
      <c r="WT134" s="4"/>
      <c r="WU134" s="4"/>
      <c r="WV134" s="4"/>
      <c r="WW134" s="4"/>
      <c r="WX134" s="4"/>
      <c r="WY134" s="4"/>
      <c r="WZ134" s="4"/>
      <c r="XA134" s="4"/>
      <c r="XB134" s="4"/>
      <c r="XC134" s="4"/>
      <c r="XD134" s="4"/>
      <c r="XE134" s="4"/>
      <c r="XF134" s="4"/>
      <c r="XG134" s="4"/>
      <c r="XH134" s="4"/>
      <c r="XI134" s="4"/>
      <c r="XJ134" s="4"/>
      <c r="XK134" s="4"/>
      <c r="XL134" s="4"/>
      <c r="XM134" s="4"/>
      <c r="XN134" s="4"/>
      <c r="XO134" s="4"/>
      <c r="XP134" s="4"/>
      <c r="XQ134" s="4"/>
      <c r="XR134" s="4"/>
      <c r="XS134" s="4"/>
      <c r="XT134" s="4"/>
      <c r="XU134" s="4"/>
      <c r="XV134" s="4"/>
      <c r="XW134" s="4"/>
      <c r="XX134" s="4"/>
      <c r="XY134" s="4"/>
      <c r="XZ134" s="4"/>
      <c r="YA134" s="4"/>
      <c r="YB134" s="4"/>
      <c r="YC134" s="4"/>
      <c r="YD134" s="4"/>
      <c r="YE134" s="4"/>
      <c r="YF134" s="4"/>
      <c r="YG134" s="4"/>
      <c r="YH134" s="4"/>
      <c r="YI134" s="4"/>
      <c r="YJ134" s="4"/>
      <c r="YK134" s="4"/>
      <c r="YL134" s="4"/>
      <c r="YM134" s="4"/>
      <c r="YN134" s="4"/>
      <c r="YO134" s="4"/>
      <c r="YP134" s="4"/>
      <c r="YQ134" s="4"/>
      <c r="YR134" s="4"/>
      <c r="YS134" s="4"/>
      <c r="YT134" s="4"/>
      <c r="YU134" s="4"/>
      <c r="YV134" s="4"/>
      <c r="YW134" s="4"/>
      <c r="YX134" s="4"/>
      <c r="YY134" s="4"/>
      <c r="YZ134" s="4"/>
      <c r="ZA134" s="4"/>
      <c r="ZB134" s="4"/>
      <c r="ZC134" s="4"/>
      <c r="ZD134" s="4"/>
      <c r="ZE134" s="4"/>
      <c r="ZF134" s="4"/>
      <c r="ZG134" s="4"/>
      <c r="ZH134" s="4"/>
      <c r="ZI134" s="4"/>
      <c r="ZJ134" s="4"/>
      <c r="ZK134" s="4"/>
      <c r="ZL134" s="4"/>
      <c r="ZM134" s="4"/>
      <c r="ZN134" s="4"/>
      <c r="ZO134" s="4"/>
      <c r="ZP134" s="4"/>
      <c r="ZQ134" s="4"/>
      <c r="ZR134" s="4"/>
      <c r="ZS134" s="4"/>
      <c r="ZT134" s="4"/>
      <c r="ZU134" s="4"/>
      <c r="ZV134" s="4"/>
      <c r="ZW134" s="4"/>
      <c r="ZX134" s="4"/>
      <c r="ZY134" s="4"/>
      <c r="ZZ134" s="4"/>
      <c r="AAA134" s="4"/>
      <c r="AAB134" s="4"/>
      <c r="AAC134" s="4"/>
      <c r="AAD134" s="4"/>
      <c r="AAE134" s="4"/>
      <c r="AAF134" s="4"/>
      <c r="AAG134" s="4"/>
      <c r="AAH134" s="4"/>
      <c r="AAI134" s="4"/>
      <c r="AAJ134" s="4"/>
      <c r="AAK134" s="4"/>
      <c r="AAL134" s="4"/>
      <c r="AAM134" s="4"/>
      <c r="AAN134" s="4"/>
      <c r="AAO134" s="4"/>
      <c r="AAP134" s="4"/>
      <c r="AAQ134" s="4"/>
      <c r="AAR134" s="4"/>
      <c r="AAS134" s="4"/>
      <c r="AAT134" s="4"/>
      <c r="AAU134" s="4"/>
      <c r="AAV134" s="4"/>
      <c r="AAW134" s="4"/>
      <c r="AAX134" s="4"/>
      <c r="AAY134" s="4"/>
      <c r="AAZ134" s="4"/>
      <c r="ABA134" s="4"/>
      <c r="ABB134" s="4"/>
      <c r="ABC134" s="4"/>
      <c r="ABD134" s="4"/>
      <c r="ABE134" s="4"/>
      <c r="ABF134" s="4"/>
      <c r="ABG134" s="4"/>
      <c r="ABH134" s="4"/>
      <c r="ABI134" s="4"/>
      <c r="ABJ134" s="4"/>
      <c r="ABK134" s="4"/>
      <c r="ABL134" s="4"/>
      <c r="ABM134" s="4"/>
      <c r="ABN134" s="4"/>
      <c r="ABO134" s="4"/>
      <c r="ABP134" s="4"/>
      <c r="ABQ134" s="4"/>
      <c r="ABR134" s="4"/>
      <c r="ABS134" s="4"/>
      <c r="ABT134" s="4"/>
      <c r="ABU134" s="4"/>
      <c r="ABV134" s="4"/>
      <c r="ABW134" s="4"/>
      <c r="ABX134" s="4"/>
      <c r="ABY134" s="4"/>
      <c r="ABZ134" s="4"/>
      <c r="ACA134" s="4"/>
      <c r="ACB134" s="4"/>
      <c r="ACC134" s="4"/>
      <c r="ACD134" s="4"/>
      <c r="ACE134" s="4"/>
      <c r="ACF134" s="4"/>
      <c r="ACG134" s="4"/>
      <c r="ACH134" s="4"/>
      <c r="ACI134" s="4"/>
      <c r="ACJ134" s="4"/>
      <c r="ACK134" s="4"/>
      <c r="ACL134" s="4"/>
      <c r="ACM134" s="4"/>
      <c r="ACN134" s="4"/>
      <c r="ACO134" s="4"/>
      <c r="ACP134" s="4"/>
      <c r="ACQ134" s="4"/>
      <c r="ACR134" s="4"/>
      <c r="ACS134" s="4"/>
      <c r="ACT134" s="4"/>
      <c r="ACU134" s="4"/>
      <c r="ACV134" s="4"/>
      <c r="ACW134" s="4"/>
      <c r="ACX134" s="4"/>
      <c r="ACY134" s="4"/>
      <c r="ACZ134" s="4"/>
      <c r="ADA134" s="4"/>
      <c r="ADB134" s="4"/>
      <c r="ADC134" s="4"/>
      <c r="ADD134" s="4"/>
      <c r="ADE134" s="4"/>
      <c r="ADF134" s="4"/>
      <c r="ADG134" s="4"/>
      <c r="ADH134" s="4"/>
      <c r="ADI134" s="4"/>
      <c r="ADJ134" s="4"/>
      <c r="ADK134" s="4"/>
      <c r="ADL134" s="4"/>
      <c r="ADM134" s="4"/>
      <c r="ADN134" s="4"/>
      <c r="ADO134" s="4"/>
      <c r="ADP134" s="4"/>
      <c r="ADQ134" s="4"/>
      <c r="ADR134" s="4"/>
      <c r="ADS134" s="4"/>
      <c r="ADT134" s="4"/>
      <c r="ADU134" s="4"/>
      <c r="ADV134" s="4"/>
      <c r="ADW134" s="4"/>
      <c r="ADX134" s="4"/>
      <c r="ADY134" s="4"/>
      <c r="ADZ134" s="4"/>
      <c r="AEA134" s="4"/>
      <c r="AEB134" s="4"/>
      <c r="AEC134" s="4"/>
      <c r="AED134" s="4"/>
      <c r="AEE134" s="4"/>
      <c r="AEF134" s="4"/>
      <c r="AEG134" s="4"/>
      <c r="AEH134" s="4"/>
      <c r="AEI134" s="4"/>
      <c r="AEJ134" s="4"/>
      <c r="AEK134" s="4"/>
      <c r="AEL134" s="4"/>
      <c r="AEM134" s="4"/>
      <c r="AEN134" s="4"/>
      <c r="AEO134" s="4"/>
      <c r="AEP134" s="4"/>
      <c r="AEQ134" s="4"/>
      <c r="AER134" s="4"/>
      <c r="AES134" s="4"/>
      <c r="AET134" s="4"/>
      <c r="AEU134" s="4"/>
      <c r="AEV134" s="4"/>
      <c r="AEW134" s="4"/>
      <c r="AEX134" s="4"/>
      <c r="AEY134" s="4"/>
      <c r="AEZ134" s="4"/>
      <c r="AFA134" s="4"/>
      <c r="AFB134" s="4"/>
      <c r="AFC134" s="4"/>
      <c r="AFD134" s="4"/>
      <c r="AFE134" s="4"/>
      <c r="AFF134" s="4"/>
      <c r="AFG134" s="4"/>
      <c r="AFH134" s="4"/>
      <c r="AFI134" s="4"/>
      <c r="AFJ134" s="4"/>
      <c r="AFK134" s="4"/>
      <c r="AFL134" s="4"/>
      <c r="AFM134" s="4"/>
      <c r="AFN134" s="4"/>
      <c r="AFO134" s="4"/>
      <c r="AFP134" s="4"/>
      <c r="AFQ134" s="4"/>
      <c r="AFR134" s="4"/>
      <c r="AFS134" s="4"/>
      <c r="AFT134" s="4"/>
      <c r="AFU134" s="4"/>
      <c r="AFV134" s="4"/>
      <c r="AFW134" s="4"/>
      <c r="AFX134" s="4"/>
      <c r="AFY134" s="4"/>
      <c r="AFZ134" s="4"/>
      <c r="AGA134" s="4"/>
      <c r="AGB134" s="4"/>
      <c r="AGC134" s="4"/>
      <c r="AGD134" s="4"/>
      <c r="AGE134" s="4"/>
      <c r="AGF134" s="4"/>
      <c r="AGG134" s="4"/>
      <c r="AGH134" s="4"/>
      <c r="AGI134" s="4"/>
      <c r="AGJ134" s="4"/>
      <c r="AGK134" s="4"/>
      <c r="AGL134" s="4"/>
      <c r="AGM134" s="4"/>
      <c r="AGN134" s="4"/>
      <c r="AGO134" s="4"/>
      <c r="AGP134" s="4"/>
      <c r="AGQ134" s="4"/>
      <c r="AGR134" s="4"/>
      <c r="AGS134" s="4"/>
      <c r="AGT134" s="4"/>
      <c r="AGU134" s="4"/>
      <c r="AGV134" s="4"/>
      <c r="AGW134" s="4"/>
      <c r="AGX134" s="4"/>
      <c r="AGY134" s="4"/>
      <c r="AGZ134" s="4"/>
      <c r="AHA134" s="4"/>
      <c r="AHB134" s="4"/>
      <c r="AHC134" s="4"/>
      <c r="AHD134" s="4"/>
      <c r="AHE134" s="4"/>
      <c r="AHF134" s="4"/>
      <c r="AHG134" s="4"/>
      <c r="AHH134" s="4"/>
      <c r="AHI134" s="4"/>
      <c r="AHJ134" s="4"/>
      <c r="AHK134" s="4"/>
      <c r="AHL134" s="4"/>
      <c r="AHM134" s="4"/>
      <c r="AHN134" s="4"/>
      <c r="AHO134" s="4"/>
      <c r="AHP134" s="4"/>
      <c r="AHQ134" s="4"/>
      <c r="AHR134" s="4"/>
      <c r="AHS134" s="4"/>
      <c r="AHT134" s="4"/>
      <c r="AHU134" s="4"/>
      <c r="AHV134" s="4"/>
      <c r="AHW134" s="4"/>
      <c r="AHX134" s="4"/>
      <c r="AHY134" s="4"/>
      <c r="AHZ134" s="4"/>
      <c r="AIA134" s="4"/>
      <c r="AIB134" s="4"/>
      <c r="AIC134" s="4"/>
      <c r="AID134" s="4"/>
      <c r="AIE134" s="4"/>
      <c r="AIF134" s="4"/>
      <c r="AIG134" s="4"/>
      <c r="AIH134" s="4"/>
      <c r="AII134" s="4"/>
      <c r="AIJ134" s="4"/>
      <c r="AIK134" s="4"/>
      <c r="AIL134" s="4"/>
      <c r="AIM134" s="4"/>
      <c r="AIN134" s="4"/>
      <c r="AIO134" s="4"/>
      <c r="AIP134" s="4"/>
      <c r="AIQ134" s="4"/>
      <c r="AIR134" s="4"/>
      <c r="AIS134" s="4"/>
      <c r="AIT134" s="4"/>
      <c r="AIU134" s="4"/>
      <c r="AIV134" s="4"/>
      <c r="AIW134" s="4"/>
      <c r="AIX134" s="4"/>
      <c r="AIY134" s="4"/>
      <c r="AIZ134" s="4"/>
      <c r="AJA134" s="4"/>
      <c r="AJB134" s="4"/>
      <c r="AJC134" s="4"/>
      <c r="AJD134" s="4"/>
      <c r="AJE134" s="4"/>
      <c r="AJF134" s="4"/>
      <c r="AJG134" s="4"/>
      <c r="AJH134" s="4"/>
      <c r="AJI134" s="4"/>
      <c r="AJJ134" s="4"/>
      <c r="AJK134" s="4"/>
      <c r="AJL134" s="4"/>
      <c r="AJM134" s="4"/>
      <c r="AJN134" s="4"/>
      <c r="AJO134" s="4"/>
      <c r="AJP134" s="4"/>
      <c r="AJQ134" s="4"/>
      <c r="AJR134" s="4"/>
      <c r="AJS134" s="4"/>
      <c r="AJT134" s="4"/>
      <c r="AJU134" s="4"/>
      <c r="AJV134" s="4"/>
      <c r="AJW134" s="4"/>
      <c r="AJX134" s="4"/>
      <c r="AJY134" s="4"/>
      <c r="AJZ134" s="4"/>
      <c r="AKA134" s="4"/>
      <c r="AKB134" s="4"/>
      <c r="AKC134" s="4"/>
      <c r="AKD134" s="4"/>
      <c r="AKE134" s="4"/>
      <c r="AKF134" s="4"/>
      <c r="AKG134" s="4"/>
      <c r="AKH134" s="4"/>
      <c r="AKI134" s="4"/>
      <c r="AKJ134" s="4"/>
      <c r="AKK134" s="4"/>
      <c r="AKL134" s="4"/>
      <c r="AKM134" s="4"/>
      <c r="AKN134" s="4"/>
      <c r="AKO134" s="4"/>
      <c r="AKP134" s="4"/>
      <c r="AKQ134" s="4"/>
      <c r="AKR134" s="4"/>
      <c r="AKS134" s="4"/>
      <c r="AKT134" s="4"/>
      <c r="AKU134" s="4"/>
      <c r="AKV134" s="4"/>
      <c r="AKW134" s="4"/>
      <c r="AKX134" s="4"/>
      <c r="AKY134" s="4"/>
      <c r="AKZ134" s="4"/>
      <c r="ALA134" s="4"/>
      <c r="ALB134" s="4"/>
      <c r="ALC134" s="4"/>
      <c r="ALD134" s="4"/>
      <c r="ALE134" s="4"/>
      <c r="ALF134" s="4"/>
      <c r="ALG134" s="4"/>
      <c r="ALH134" s="4"/>
      <c r="ALI134" s="4"/>
      <c r="ALJ134" s="4"/>
      <c r="ALK134" s="4"/>
      <c r="ALL134" s="4"/>
      <c r="ALM134" s="4"/>
      <c r="ALN134" s="4"/>
      <c r="ALO134" s="4"/>
      <c r="ALP134" s="4"/>
      <c r="ALQ134" s="4"/>
      <c r="ALR134" s="4"/>
      <c r="ALS134" s="4"/>
      <c r="ALT134" s="4"/>
      <c r="ALU134" s="4"/>
      <c r="ALV134" s="4"/>
      <c r="ALW134" s="4"/>
      <c r="ALX134" s="4"/>
      <c r="ALY134" s="4"/>
      <c r="ALZ134" s="4"/>
      <c r="AMA134" s="4"/>
      <c r="AMB134" s="4"/>
      <c r="AMC134" s="4"/>
      <c r="AMD134" s="4"/>
      <c r="AME134" s="4"/>
      <c r="AMF134" s="4"/>
      <c r="AMG134" s="4"/>
      <c r="AMH134" s="4"/>
      <c r="AMI134" s="4"/>
      <c r="AMJ134" s="4"/>
      <c r="AMK134" s="4"/>
      <c r="AML134" s="4"/>
      <c r="AMM134" s="4"/>
      <c r="AMN134" s="4"/>
      <c r="AMO134" s="4"/>
      <c r="AMP134" s="4"/>
      <c r="AMQ134" s="4"/>
      <c r="AMR134" s="4"/>
      <c r="AMS134" s="4"/>
      <c r="AMT134" s="4"/>
      <c r="AMU134" s="4"/>
      <c r="AMV134" s="4"/>
      <c r="AMW134" s="4"/>
      <c r="AMX134" s="38"/>
      <c r="AMY134" s="38"/>
      <c r="AMZ134" s="38"/>
      <c r="ANA134" s="38"/>
      <c r="ANB134" s="38"/>
      <c r="ANC134" s="38"/>
      <c r="AND134" s="38"/>
      <c r="ANE134" s="38"/>
      <c r="ANF134" s="38"/>
      <c r="ANG134" s="38"/>
      <c r="ANK134" s="0"/>
      <c r="ANL134" s="0"/>
      <c r="ANM134" s="0"/>
      <c r="XFD134" s="0"/>
    </row>
    <row r="135" s="83" customFormat="true" ht="16.5" hidden="false" customHeight="true" outlineLevel="0" collapsed="false">
      <c r="A135" s="69" t="n">
        <v>80</v>
      </c>
      <c r="B135" s="69" t="n">
        <v>80</v>
      </c>
      <c r="C135" s="70" t="s">
        <v>63</v>
      </c>
      <c r="D135" s="71" t="n">
        <v>-0.0121919</v>
      </c>
      <c r="E135" s="71" t="n">
        <v>0.00114184</v>
      </c>
      <c r="F135" s="71" t="n">
        <v>0.989010767657087</v>
      </c>
      <c r="G135" s="71" t="n">
        <v>0.0504947</v>
      </c>
      <c r="H135" s="71" t="n">
        <v>-0.0292919</v>
      </c>
      <c r="I135" s="71" t="n">
        <v>1.02142917647135</v>
      </c>
      <c r="J135" s="71" t="n">
        <v>-0.0148377</v>
      </c>
      <c r="K135" s="71" t="n">
        <v>-0.00406821</v>
      </c>
      <c r="L135" s="71" t="n">
        <v>0.981271685752291</v>
      </c>
      <c r="M135" s="71" t="n">
        <v>1.02374257150741</v>
      </c>
      <c r="N135" s="71" t="n">
        <v>0.968295209216544</v>
      </c>
      <c r="O135" s="71" t="n">
        <v>0.991285027461652</v>
      </c>
      <c r="P135" s="72" t="n">
        <v>1</v>
      </c>
      <c r="Q135" s="73" t="n">
        <v>4</v>
      </c>
      <c r="R135" s="73" t="n">
        <v>4</v>
      </c>
      <c r="S135" s="72" t="n">
        <v>23</v>
      </c>
      <c r="T135" s="72" t="n">
        <v>23</v>
      </c>
      <c r="U135" s="71" t="s">
        <v>64</v>
      </c>
      <c r="V135" s="109" t="n">
        <v>28.9</v>
      </c>
      <c r="W135" s="105" t="n">
        <v>28.2</v>
      </c>
      <c r="X135" s="73" t="s">
        <v>87</v>
      </c>
      <c r="Y135" s="74" t="n">
        <v>41917</v>
      </c>
      <c r="Z135" s="74" t="n">
        <v>41919</v>
      </c>
      <c r="AA135" s="70" t="s">
        <v>66</v>
      </c>
      <c r="AB135" s="71" t="s">
        <v>64</v>
      </c>
      <c r="AC135" s="71" t="s">
        <v>64</v>
      </c>
      <c r="AD135" s="71" t="n">
        <v>4</v>
      </c>
      <c r="AE135" s="72" t="s">
        <v>67</v>
      </c>
      <c r="AF135" s="72" t="n">
        <v>27</v>
      </c>
      <c r="AG135" s="72" t="s">
        <v>68</v>
      </c>
      <c r="AH135" s="72" t="n">
        <v>25</v>
      </c>
      <c r="AI135" s="72" t="s">
        <v>69</v>
      </c>
      <c r="AJ135" s="70" t="s">
        <v>70</v>
      </c>
      <c r="AK135" s="109" t="n">
        <v>28.9</v>
      </c>
      <c r="AL135" s="72" t="n">
        <v>3</v>
      </c>
      <c r="AM135" s="73" t="s">
        <v>87</v>
      </c>
      <c r="AN135" s="73"/>
      <c r="AO135" s="73"/>
      <c r="AP135" s="73"/>
      <c r="AQ135" s="73"/>
      <c r="AR135" s="73"/>
      <c r="AS135" s="70" t="s">
        <v>71</v>
      </c>
      <c r="AT135" s="70"/>
      <c r="AU135" s="70" t="n">
        <v>5</v>
      </c>
      <c r="AV135" s="77" t="n">
        <v>3</v>
      </c>
      <c r="AW135" s="77" t="n">
        <v>2</v>
      </c>
      <c r="AX135" s="78" t="s">
        <v>72</v>
      </c>
      <c r="AY135" s="79" t="n">
        <v>0</v>
      </c>
      <c r="AZ135" s="79" t="n">
        <v>0</v>
      </c>
      <c r="BA135" s="79" t="n">
        <v>0</v>
      </c>
      <c r="BB135" s="53"/>
      <c r="BC135" s="14"/>
      <c r="BD135" s="14"/>
      <c r="BE135" s="14"/>
      <c r="BF135" s="14"/>
      <c r="BG135" s="14"/>
      <c r="BH135" s="14"/>
      <c r="BI135" s="14"/>
      <c r="BJ135" s="14"/>
      <c r="BK135" s="14"/>
      <c r="BL135" s="14"/>
      <c r="BM135" s="14"/>
      <c r="BN135" s="14"/>
      <c r="BO135" s="14"/>
      <c r="BP135" s="14"/>
      <c r="BQ135" s="61"/>
      <c r="BR135" s="61"/>
      <c r="BS135" s="61"/>
      <c r="BT135" s="61"/>
      <c r="BU135" s="61"/>
      <c r="BV135" s="61"/>
      <c r="BW135" s="61"/>
      <c r="BX135" s="61"/>
      <c r="BY135" s="61"/>
      <c r="BZ135" s="61"/>
      <c r="CA135" s="61"/>
      <c r="CB135" s="61"/>
      <c r="CC135" s="61"/>
      <c r="CD135" s="61"/>
      <c r="CE135" s="61"/>
      <c r="CF135" s="61"/>
      <c r="CG135" s="61"/>
      <c r="CH135" s="61"/>
      <c r="CI135" s="61"/>
      <c r="CJ135" s="61"/>
      <c r="CK135" s="61"/>
      <c r="CL135" s="82"/>
      <c r="AMX135" s="38"/>
      <c r="AMY135" s="38"/>
      <c r="AMZ135" s="38"/>
      <c r="ANA135" s="38"/>
      <c r="ANB135" s="38"/>
      <c r="ANC135" s="38"/>
      <c r="AND135" s="38"/>
      <c r="ANE135" s="38"/>
      <c r="ANF135" s="38"/>
      <c r="ANG135" s="38"/>
      <c r="ANK135" s="0"/>
      <c r="ANL135" s="0"/>
      <c r="ANM135" s="0"/>
      <c r="XFD135" s="0"/>
    </row>
    <row r="136" s="83" customFormat="true" ht="15" hidden="false" customHeight="true" outlineLevel="0" collapsed="false">
      <c r="A136" s="1" t="n">
        <v>81</v>
      </c>
      <c r="B136" s="1" t="n">
        <v>81</v>
      </c>
      <c r="C136" s="2" t="s">
        <v>63</v>
      </c>
      <c r="D136" s="3" t="n">
        <v>0.0187328</v>
      </c>
      <c r="E136" s="3" t="n">
        <v>-0.0340058</v>
      </c>
      <c r="F136" s="3" t="n">
        <v>0.984843040749915</v>
      </c>
      <c r="G136" s="3" t="n">
        <v>-0.0179819</v>
      </c>
      <c r="H136" s="3" t="n">
        <v>0.158063</v>
      </c>
      <c r="I136" s="3" t="n">
        <v>1.15036708984521</v>
      </c>
      <c r="J136" s="3" t="n">
        <v>-0.0694961</v>
      </c>
      <c r="K136" s="3" t="n">
        <v>-0.0851636</v>
      </c>
      <c r="L136" s="3" t="n">
        <v>0.856706665162327</v>
      </c>
      <c r="M136" s="3" t="n">
        <v>0.933564522016062</v>
      </c>
      <c r="N136" s="3" t="n">
        <v>1.03965985795609</v>
      </c>
      <c r="O136" s="3" t="n">
        <v>0.970589558352063</v>
      </c>
      <c r="P136" s="4" t="n">
        <v>1</v>
      </c>
      <c r="Q136" s="6" t="n">
        <v>4</v>
      </c>
      <c r="R136" s="6" t="n">
        <v>4</v>
      </c>
      <c r="S136" s="4" t="n">
        <v>22</v>
      </c>
      <c r="T136" s="4" t="n">
        <v>22</v>
      </c>
      <c r="U136" s="3" t="s">
        <v>74</v>
      </c>
      <c r="V136" s="39" t="n">
        <v>32.7</v>
      </c>
      <c r="W136" s="5" t="n">
        <v>38.2</v>
      </c>
      <c r="X136" s="6" t="s">
        <v>73</v>
      </c>
      <c r="Y136" s="8" t="n">
        <v>41951</v>
      </c>
      <c r="Z136" s="8" t="n">
        <v>41957</v>
      </c>
      <c r="AA136" s="2" t="s">
        <v>66</v>
      </c>
      <c r="AB136" s="3" t="s">
        <v>74</v>
      </c>
      <c r="AC136" s="4" t="n">
        <v>23</v>
      </c>
      <c r="AD136" s="4" t="n">
        <v>4</v>
      </c>
      <c r="AE136" s="4" t="s">
        <v>99</v>
      </c>
      <c r="AF136" s="4" t="n">
        <v>2</v>
      </c>
      <c r="AG136" s="4" t="s">
        <v>90</v>
      </c>
      <c r="AH136" s="4" t="n">
        <v>10</v>
      </c>
      <c r="AI136" s="4" t="s">
        <v>77</v>
      </c>
      <c r="AJ136" s="2" t="s">
        <v>70</v>
      </c>
      <c r="AK136" s="39" t="n">
        <v>32.7</v>
      </c>
      <c r="AL136" s="4" t="n">
        <v>3</v>
      </c>
      <c r="AM136" s="6" t="s">
        <v>73</v>
      </c>
      <c r="AN136" s="6"/>
      <c r="AO136" s="6"/>
      <c r="AP136" s="2" t="s">
        <v>71</v>
      </c>
      <c r="AQ136" s="6"/>
      <c r="AR136" s="6"/>
      <c r="AS136" s="6"/>
      <c r="AT136" s="6"/>
      <c r="AU136" s="2" t="n">
        <v>43</v>
      </c>
      <c r="AV136" s="85" t="n">
        <v>37</v>
      </c>
      <c r="AW136" s="85" t="n">
        <v>6</v>
      </c>
      <c r="AX136" s="86" t="s">
        <v>72</v>
      </c>
      <c r="AY136" s="87" t="n">
        <v>0</v>
      </c>
      <c r="AZ136" s="88" t="n">
        <v>0</v>
      </c>
      <c r="BA136" s="87" t="n">
        <v>0</v>
      </c>
      <c r="BB136" s="53"/>
      <c r="BC136" s="14"/>
      <c r="BD136" s="14"/>
      <c r="BE136" s="14"/>
      <c r="BF136" s="14"/>
      <c r="BG136" s="14"/>
      <c r="BH136" s="14"/>
      <c r="BI136" s="14"/>
      <c r="BJ136" s="14"/>
      <c r="BK136" s="14"/>
      <c r="BL136" s="14"/>
      <c r="BM136" s="14"/>
      <c r="BN136" s="14"/>
      <c r="BO136" s="14"/>
      <c r="BP136" s="14"/>
      <c r="BQ136" s="61"/>
      <c r="BR136" s="61"/>
      <c r="BS136" s="61"/>
      <c r="BT136" s="61"/>
      <c r="BU136" s="61"/>
      <c r="BV136" s="61"/>
      <c r="BW136" s="61"/>
      <c r="BX136" s="61"/>
      <c r="BY136" s="61"/>
      <c r="BZ136" s="61"/>
      <c r="CA136" s="61"/>
      <c r="CB136" s="61"/>
      <c r="CC136" s="61"/>
      <c r="CD136" s="61"/>
      <c r="CE136" s="61"/>
      <c r="CF136" s="61"/>
      <c r="CG136" s="61"/>
      <c r="CH136" s="61"/>
      <c r="CI136" s="61"/>
      <c r="CJ136" s="61"/>
      <c r="CK136" s="61"/>
      <c r="CL136" s="82"/>
      <c r="AMX136" s="38"/>
      <c r="AMY136" s="38"/>
      <c r="AMZ136" s="38"/>
      <c r="ANA136" s="38"/>
      <c r="ANB136" s="38"/>
      <c r="ANC136" s="38"/>
      <c r="AND136" s="38"/>
      <c r="ANE136" s="38"/>
      <c r="ANF136" s="38"/>
      <c r="ANG136" s="38"/>
      <c r="ANK136" s="0"/>
      <c r="ANL136" s="0"/>
      <c r="ANM136" s="0"/>
      <c r="XFD136" s="0"/>
    </row>
    <row r="137" s="83" customFormat="true" ht="15" hidden="false" customHeight="true" outlineLevel="0" collapsed="false">
      <c r="A137" s="1" t="n">
        <v>82</v>
      </c>
      <c r="B137" s="1" t="n">
        <v>82</v>
      </c>
      <c r="C137" s="2" t="s">
        <v>63</v>
      </c>
      <c r="D137" s="3" t="n">
        <v>0.0205837</v>
      </c>
      <c r="E137" s="3" t="n">
        <v>0.0702154</v>
      </c>
      <c r="F137" s="3" t="n">
        <v>1.0950489878168</v>
      </c>
      <c r="G137" s="3" t="n">
        <v>-0.0203815</v>
      </c>
      <c r="H137" s="3" t="n">
        <v>-0.138661</v>
      </c>
      <c r="I137" s="3" t="n">
        <v>0.852960107394227</v>
      </c>
      <c r="J137" s="3" t="n">
        <v>-0.0544823</v>
      </c>
      <c r="K137" s="3" t="n">
        <v>0.145664</v>
      </c>
      <c r="L137" s="3" t="n">
        <v>1.09546803371791</v>
      </c>
      <c r="M137" s="3" t="n">
        <v>0.947166767931169</v>
      </c>
      <c r="N137" s="3" t="n">
        <v>1.08027798334219</v>
      </c>
      <c r="O137" s="3" t="n">
        <v>1.02320340594942</v>
      </c>
      <c r="P137" s="4" t="n">
        <v>1</v>
      </c>
      <c r="Q137" s="6" t="n">
        <v>4</v>
      </c>
      <c r="R137" s="6" t="n">
        <v>4</v>
      </c>
      <c r="S137" s="4" t="n">
        <v>22</v>
      </c>
      <c r="T137" s="4" t="n">
        <v>22</v>
      </c>
      <c r="U137" s="3" t="s">
        <v>74</v>
      </c>
      <c r="V137" s="39" t="n">
        <v>30.7</v>
      </c>
      <c r="W137" s="5" t="n">
        <v>40.5</v>
      </c>
      <c r="X137" s="6" t="s">
        <v>87</v>
      </c>
      <c r="Y137" s="8" t="n">
        <v>41953</v>
      </c>
      <c r="Z137" s="8" t="n">
        <v>41970</v>
      </c>
      <c r="AA137" s="2" t="s">
        <v>66</v>
      </c>
      <c r="AB137" s="3" t="s">
        <v>74</v>
      </c>
      <c r="AC137" s="4" t="n">
        <v>23</v>
      </c>
      <c r="AD137" s="4" t="n">
        <v>4</v>
      </c>
      <c r="AE137" s="4" t="s">
        <v>99</v>
      </c>
      <c r="AF137" s="4" t="n">
        <v>2</v>
      </c>
      <c r="AG137" s="4" t="s">
        <v>90</v>
      </c>
      <c r="AH137" s="4" t="n">
        <v>10</v>
      </c>
      <c r="AI137" s="4" t="s">
        <v>77</v>
      </c>
      <c r="AJ137" s="2" t="s">
        <v>70</v>
      </c>
      <c r="AK137" s="39" t="n">
        <v>30.7</v>
      </c>
      <c r="AL137" s="4" t="n">
        <v>3</v>
      </c>
      <c r="AM137" s="6" t="s">
        <v>87</v>
      </c>
      <c r="AN137" s="6"/>
      <c r="AO137" s="6"/>
      <c r="AP137" s="6"/>
      <c r="AQ137" s="6"/>
      <c r="AR137" s="6"/>
      <c r="AS137" s="2" t="s">
        <v>71</v>
      </c>
      <c r="AT137" s="2"/>
      <c r="AU137" s="2" t="n">
        <v>56</v>
      </c>
      <c r="AV137" s="85" t="n">
        <v>39</v>
      </c>
      <c r="AW137" s="85" t="n">
        <v>17</v>
      </c>
      <c r="AX137" s="86" t="s">
        <v>72</v>
      </c>
      <c r="AY137" s="87" t="n">
        <v>0</v>
      </c>
      <c r="AZ137" s="88" t="n">
        <v>0</v>
      </c>
      <c r="BA137" s="87" t="n">
        <v>0</v>
      </c>
      <c r="BB137" s="53"/>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5"/>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c r="IW137" s="4"/>
      <c r="IX137" s="4"/>
      <c r="IY137" s="4"/>
      <c r="IZ137" s="4"/>
      <c r="JA137" s="4"/>
      <c r="JB137" s="4"/>
      <c r="JC137" s="4"/>
      <c r="JD137" s="4"/>
      <c r="JE137" s="4"/>
      <c r="JF137" s="4"/>
      <c r="JG137" s="4"/>
      <c r="JH137" s="4"/>
      <c r="JI137" s="4"/>
      <c r="JJ137" s="4"/>
      <c r="JK137" s="4"/>
      <c r="JL137" s="4"/>
      <c r="JM137" s="4"/>
      <c r="JN137" s="4"/>
      <c r="JO137" s="4"/>
      <c r="JP137" s="4"/>
      <c r="JQ137" s="4"/>
      <c r="JR137" s="4"/>
      <c r="JS137" s="4"/>
      <c r="JT137" s="4"/>
      <c r="JU137" s="4"/>
      <c r="JV137" s="4"/>
      <c r="JW137" s="4"/>
      <c r="JX137" s="4"/>
      <c r="JY137" s="4"/>
      <c r="JZ137" s="4"/>
      <c r="KA137" s="4"/>
      <c r="KB137" s="4"/>
      <c r="KC137" s="4"/>
      <c r="KD137" s="4"/>
      <c r="KE137" s="4"/>
      <c r="KF137" s="4"/>
      <c r="KG137" s="4"/>
      <c r="KH137" s="4"/>
      <c r="KI137" s="4"/>
      <c r="KJ137" s="4"/>
      <c r="KK137" s="4"/>
      <c r="KL137" s="4"/>
      <c r="KM137" s="4"/>
      <c r="KN137" s="4"/>
      <c r="KO137" s="4"/>
      <c r="KP137" s="4"/>
      <c r="KQ137" s="4"/>
      <c r="KR137" s="4"/>
      <c r="KS137" s="4"/>
      <c r="KT137" s="4"/>
      <c r="KU137" s="4"/>
      <c r="KV137" s="4"/>
      <c r="KW137" s="4"/>
      <c r="KX137" s="4"/>
      <c r="KY137" s="4"/>
      <c r="KZ137" s="4"/>
      <c r="LA137" s="4"/>
      <c r="LB137" s="4"/>
      <c r="LC137" s="4"/>
      <c r="LD137" s="4"/>
      <c r="LE137" s="4"/>
      <c r="LF137" s="4"/>
      <c r="LG137" s="4"/>
      <c r="LH137" s="4"/>
      <c r="LI137" s="4"/>
      <c r="LJ137" s="4"/>
      <c r="LK137" s="4"/>
      <c r="LL137" s="4"/>
      <c r="LM137" s="4"/>
      <c r="LN137" s="4"/>
      <c r="LO137" s="4"/>
      <c r="LP137" s="4"/>
      <c r="LQ137" s="4"/>
      <c r="LR137" s="4"/>
      <c r="LS137" s="4"/>
      <c r="LT137" s="4"/>
      <c r="LU137" s="4"/>
      <c r="LV137" s="4"/>
      <c r="LW137" s="4"/>
      <c r="LX137" s="4"/>
      <c r="LY137" s="4"/>
      <c r="LZ137" s="4"/>
      <c r="MA137" s="4"/>
      <c r="MB137" s="4"/>
      <c r="MC137" s="4"/>
      <c r="MD137" s="4"/>
      <c r="ME137" s="4"/>
      <c r="MF137" s="4"/>
      <c r="MG137" s="4"/>
      <c r="MH137" s="4"/>
      <c r="MI137" s="4"/>
      <c r="MJ137" s="4"/>
      <c r="MK137" s="4"/>
      <c r="ML137" s="4"/>
      <c r="MM137" s="4"/>
      <c r="MN137" s="4"/>
      <c r="MO137" s="4"/>
      <c r="MP137" s="4"/>
      <c r="MQ137" s="4"/>
      <c r="MR137" s="4"/>
      <c r="MS137" s="4"/>
      <c r="MT137" s="4"/>
      <c r="MU137" s="4"/>
      <c r="MV137" s="4"/>
      <c r="MW137" s="4"/>
      <c r="MX137" s="4"/>
      <c r="MY137" s="4"/>
      <c r="MZ137" s="4"/>
      <c r="NA137" s="4"/>
      <c r="NB137" s="4"/>
      <c r="NC137" s="4"/>
      <c r="ND137" s="4"/>
      <c r="NE137" s="4"/>
      <c r="NF137" s="4"/>
      <c r="NG137" s="4"/>
      <c r="NH137" s="4"/>
      <c r="NI137" s="4"/>
      <c r="NJ137" s="4"/>
      <c r="NK137" s="4"/>
      <c r="NL137" s="4"/>
      <c r="NM137" s="4"/>
      <c r="NN137" s="4"/>
      <c r="NO137" s="4"/>
      <c r="NP137" s="4"/>
      <c r="NQ137" s="4"/>
      <c r="NR137" s="4"/>
      <c r="NS137" s="4"/>
      <c r="NT137" s="4"/>
      <c r="NU137" s="4"/>
      <c r="NV137" s="4"/>
      <c r="NW137" s="4"/>
      <c r="NX137" s="4"/>
      <c r="NY137" s="4"/>
      <c r="NZ137" s="4"/>
      <c r="OA137" s="4"/>
      <c r="OB137" s="4"/>
      <c r="OC137" s="4"/>
      <c r="OD137" s="4"/>
      <c r="OE137" s="4"/>
      <c r="OF137" s="4"/>
      <c r="OG137" s="4"/>
      <c r="OH137" s="4"/>
      <c r="OI137" s="4"/>
      <c r="OJ137" s="4"/>
      <c r="OK137" s="4"/>
      <c r="OL137" s="4"/>
      <c r="OM137" s="4"/>
      <c r="ON137" s="4"/>
      <c r="OO137" s="4"/>
      <c r="OP137" s="4"/>
      <c r="OQ137" s="4"/>
      <c r="OR137" s="4"/>
      <c r="OS137" s="4"/>
      <c r="OT137" s="4"/>
      <c r="OU137" s="4"/>
      <c r="OV137" s="4"/>
      <c r="OW137" s="4"/>
      <c r="OX137" s="4"/>
      <c r="OY137" s="4"/>
      <c r="OZ137" s="4"/>
      <c r="PA137" s="4"/>
      <c r="PB137" s="4"/>
      <c r="PC137" s="4"/>
      <c r="PD137" s="4"/>
      <c r="PE137" s="4"/>
      <c r="PF137" s="4"/>
      <c r="PG137" s="4"/>
      <c r="PH137" s="4"/>
      <c r="PI137" s="4"/>
      <c r="PJ137" s="4"/>
      <c r="PK137" s="4"/>
      <c r="PL137" s="4"/>
      <c r="PM137" s="4"/>
      <c r="PN137" s="4"/>
      <c r="PO137" s="4"/>
      <c r="PP137" s="4"/>
      <c r="PQ137" s="4"/>
      <c r="PR137" s="4"/>
      <c r="PS137" s="4"/>
      <c r="PT137" s="4"/>
      <c r="PU137" s="4"/>
      <c r="PV137" s="4"/>
      <c r="PW137" s="4"/>
      <c r="PX137" s="4"/>
      <c r="PY137" s="4"/>
      <c r="PZ137" s="4"/>
      <c r="QA137" s="4"/>
      <c r="QB137" s="4"/>
      <c r="QC137" s="4"/>
      <c r="QD137" s="4"/>
      <c r="QE137" s="4"/>
      <c r="QF137" s="4"/>
      <c r="QG137" s="4"/>
      <c r="QH137" s="4"/>
      <c r="QI137" s="4"/>
      <c r="QJ137" s="4"/>
      <c r="QK137" s="4"/>
      <c r="QL137" s="4"/>
      <c r="QM137" s="4"/>
      <c r="QN137" s="4"/>
      <c r="QO137" s="4"/>
      <c r="QP137" s="4"/>
      <c r="QQ137" s="4"/>
      <c r="QR137" s="4"/>
      <c r="QS137" s="4"/>
      <c r="QT137" s="4"/>
      <c r="QU137" s="4"/>
      <c r="QV137" s="4"/>
      <c r="QW137" s="4"/>
      <c r="QX137" s="4"/>
      <c r="QY137" s="4"/>
      <c r="QZ137" s="4"/>
      <c r="RA137" s="4"/>
      <c r="RB137" s="4"/>
      <c r="RC137" s="4"/>
      <c r="RD137" s="4"/>
      <c r="RE137" s="4"/>
      <c r="RF137" s="4"/>
      <c r="RG137" s="4"/>
      <c r="RH137" s="4"/>
      <c r="RI137" s="4"/>
      <c r="RJ137" s="4"/>
      <c r="RK137" s="4"/>
      <c r="RL137" s="4"/>
      <c r="RM137" s="4"/>
      <c r="RN137" s="4"/>
      <c r="RO137" s="4"/>
      <c r="RP137" s="4"/>
      <c r="RQ137" s="4"/>
      <c r="RR137" s="4"/>
      <c r="RS137" s="4"/>
      <c r="RT137" s="4"/>
      <c r="RU137" s="4"/>
      <c r="RV137" s="4"/>
      <c r="RW137" s="4"/>
      <c r="RX137" s="4"/>
      <c r="RY137" s="4"/>
      <c r="RZ137" s="4"/>
      <c r="SA137" s="4"/>
      <c r="SB137" s="4"/>
      <c r="SC137" s="4"/>
      <c r="SD137" s="4"/>
      <c r="SE137" s="4"/>
      <c r="SF137" s="4"/>
      <c r="SG137" s="4"/>
      <c r="SH137" s="4"/>
      <c r="SI137" s="4"/>
      <c r="SJ137" s="4"/>
      <c r="SK137" s="4"/>
      <c r="SL137" s="4"/>
      <c r="SM137" s="4"/>
      <c r="SN137" s="4"/>
      <c r="SO137" s="4"/>
      <c r="SP137" s="4"/>
      <c r="SQ137" s="4"/>
      <c r="SR137" s="4"/>
      <c r="SS137" s="4"/>
      <c r="ST137" s="4"/>
      <c r="SU137" s="4"/>
      <c r="SV137" s="4"/>
      <c r="SW137" s="4"/>
      <c r="SX137" s="4"/>
      <c r="SY137" s="4"/>
      <c r="SZ137" s="4"/>
      <c r="TA137" s="4"/>
      <c r="TB137" s="4"/>
      <c r="TC137" s="4"/>
      <c r="TD137" s="4"/>
      <c r="TE137" s="4"/>
      <c r="TF137" s="4"/>
      <c r="TG137" s="4"/>
      <c r="TH137" s="4"/>
      <c r="TI137" s="4"/>
      <c r="TJ137" s="4"/>
      <c r="TK137" s="4"/>
      <c r="TL137" s="4"/>
      <c r="TM137" s="4"/>
      <c r="TN137" s="4"/>
      <c r="TO137" s="4"/>
      <c r="TP137" s="4"/>
      <c r="TQ137" s="4"/>
      <c r="TR137" s="4"/>
      <c r="TS137" s="4"/>
      <c r="TT137" s="4"/>
      <c r="TU137" s="4"/>
      <c r="TV137" s="4"/>
      <c r="TW137" s="4"/>
      <c r="TX137" s="4"/>
      <c r="TY137" s="4"/>
      <c r="TZ137" s="4"/>
      <c r="UA137" s="4"/>
      <c r="UB137" s="4"/>
      <c r="UC137" s="4"/>
      <c r="UD137" s="4"/>
      <c r="UE137" s="4"/>
      <c r="UF137" s="4"/>
      <c r="UG137" s="4"/>
      <c r="UH137" s="4"/>
      <c r="UI137" s="4"/>
      <c r="UJ137" s="4"/>
      <c r="UK137" s="4"/>
      <c r="UL137" s="4"/>
      <c r="UM137" s="4"/>
      <c r="UN137" s="4"/>
      <c r="UO137" s="4"/>
      <c r="UP137" s="4"/>
      <c r="UQ137" s="4"/>
      <c r="UR137" s="4"/>
      <c r="US137" s="4"/>
      <c r="UT137" s="4"/>
      <c r="UU137" s="4"/>
      <c r="UV137" s="4"/>
      <c r="UW137" s="4"/>
      <c r="UX137" s="4"/>
      <c r="UY137" s="4"/>
      <c r="UZ137" s="4"/>
      <c r="VA137" s="4"/>
      <c r="VB137" s="4"/>
      <c r="VC137" s="4"/>
      <c r="VD137" s="4"/>
      <c r="VE137" s="4"/>
      <c r="VF137" s="4"/>
      <c r="VG137" s="4"/>
      <c r="VH137" s="4"/>
      <c r="VI137" s="4"/>
      <c r="VJ137" s="4"/>
      <c r="VK137" s="4"/>
      <c r="VL137" s="4"/>
      <c r="VM137" s="4"/>
      <c r="VN137" s="4"/>
      <c r="VO137" s="4"/>
      <c r="VP137" s="4"/>
      <c r="VQ137" s="4"/>
      <c r="VR137" s="4"/>
      <c r="VS137" s="4"/>
      <c r="VT137" s="4"/>
      <c r="VU137" s="4"/>
      <c r="VV137" s="4"/>
      <c r="VW137" s="4"/>
      <c r="VX137" s="4"/>
      <c r="VY137" s="4"/>
      <c r="VZ137" s="4"/>
      <c r="WA137" s="4"/>
      <c r="WB137" s="4"/>
      <c r="WC137" s="4"/>
      <c r="WD137" s="4"/>
      <c r="WE137" s="4"/>
      <c r="WF137" s="4"/>
      <c r="WG137" s="4"/>
      <c r="WH137" s="4"/>
      <c r="WI137" s="4"/>
      <c r="WJ137" s="4"/>
      <c r="WK137" s="4"/>
      <c r="WL137" s="4"/>
      <c r="WM137" s="4"/>
      <c r="WN137" s="4"/>
      <c r="WO137" s="4"/>
      <c r="WP137" s="4"/>
      <c r="WQ137" s="4"/>
      <c r="WR137" s="4"/>
      <c r="WS137" s="4"/>
      <c r="WT137" s="4"/>
      <c r="WU137" s="4"/>
      <c r="WV137" s="4"/>
      <c r="WW137" s="4"/>
      <c r="WX137" s="4"/>
      <c r="WY137" s="4"/>
      <c r="WZ137" s="4"/>
      <c r="XA137" s="4"/>
      <c r="XB137" s="4"/>
      <c r="XC137" s="4"/>
      <c r="XD137" s="4"/>
      <c r="XE137" s="4"/>
      <c r="XF137" s="4"/>
      <c r="XG137" s="4"/>
      <c r="XH137" s="4"/>
      <c r="XI137" s="4"/>
      <c r="XJ137" s="4"/>
      <c r="XK137" s="4"/>
      <c r="XL137" s="4"/>
      <c r="XM137" s="4"/>
      <c r="XN137" s="4"/>
      <c r="XO137" s="4"/>
      <c r="XP137" s="4"/>
      <c r="XQ137" s="4"/>
      <c r="XR137" s="4"/>
      <c r="XS137" s="4"/>
      <c r="XT137" s="4"/>
      <c r="XU137" s="4"/>
      <c r="XV137" s="4"/>
      <c r="XW137" s="4"/>
      <c r="XX137" s="4"/>
      <c r="XY137" s="4"/>
      <c r="XZ137" s="4"/>
      <c r="YA137" s="4"/>
      <c r="YB137" s="4"/>
      <c r="YC137" s="4"/>
      <c r="YD137" s="4"/>
      <c r="YE137" s="4"/>
      <c r="YF137" s="4"/>
      <c r="YG137" s="4"/>
      <c r="YH137" s="4"/>
      <c r="YI137" s="4"/>
      <c r="YJ137" s="4"/>
      <c r="YK137" s="4"/>
      <c r="YL137" s="4"/>
      <c r="YM137" s="4"/>
      <c r="YN137" s="4"/>
      <c r="YO137" s="4"/>
      <c r="YP137" s="4"/>
      <c r="YQ137" s="4"/>
      <c r="YR137" s="4"/>
      <c r="YS137" s="4"/>
      <c r="YT137" s="4"/>
      <c r="YU137" s="4"/>
      <c r="YV137" s="4"/>
      <c r="YW137" s="4"/>
      <c r="YX137" s="4"/>
      <c r="YY137" s="4"/>
      <c r="YZ137" s="4"/>
      <c r="ZA137" s="4"/>
      <c r="ZB137" s="4"/>
      <c r="ZC137" s="4"/>
      <c r="ZD137" s="4"/>
      <c r="ZE137" s="4"/>
      <c r="ZF137" s="4"/>
      <c r="ZG137" s="4"/>
      <c r="ZH137" s="4"/>
      <c r="ZI137" s="4"/>
      <c r="ZJ137" s="4"/>
      <c r="ZK137" s="4"/>
      <c r="ZL137" s="4"/>
      <c r="ZM137" s="4"/>
      <c r="ZN137" s="4"/>
      <c r="ZO137" s="4"/>
      <c r="ZP137" s="4"/>
      <c r="ZQ137" s="4"/>
      <c r="ZR137" s="4"/>
      <c r="ZS137" s="4"/>
      <c r="ZT137" s="4"/>
      <c r="ZU137" s="4"/>
      <c r="ZV137" s="4"/>
      <c r="ZW137" s="4"/>
      <c r="ZX137" s="4"/>
      <c r="ZY137" s="4"/>
      <c r="ZZ137" s="4"/>
      <c r="AAA137" s="4"/>
      <c r="AAB137" s="4"/>
      <c r="AAC137" s="4"/>
      <c r="AAD137" s="4"/>
      <c r="AAE137" s="4"/>
      <c r="AAF137" s="4"/>
      <c r="AAG137" s="4"/>
      <c r="AAH137" s="4"/>
      <c r="AAI137" s="4"/>
      <c r="AAJ137" s="4"/>
      <c r="AAK137" s="4"/>
      <c r="AAL137" s="4"/>
      <c r="AAM137" s="4"/>
      <c r="AAN137" s="4"/>
      <c r="AAO137" s="4"/>
      <c r="AAP137" s="4"/>
      <c r="AAQ137" s="4"/>
      <c r="AAR137" s="4"/>
      <c r="AAS137" s="4"/>
      <c r="AAT137" s="4"/>
      <c r="AAU137" s="4"/>
      <c r="AAV137" s="4"/>
      <c r="AAW137" s="4"/>
      <c r="AAX137" s="4"/>
      <c r="AAY137" s="4"/>
      <c r="AAZ137" s="4"/>
      <c r="ABA137" s="4"/>
      <c r="ABB137" s="4"/>
      <c r="ABC137" s="4"/>
      <c r="ABD137" s="4"/>
      <c r="ABE137" s="4"/>
      <c r="ABF137" s="4"/>
      <c r="ABG137" s="4"/>
      <c r="ABH137" s="4"/>
      <c r="ABI137" s="4"/>
      <c r="ABJ137" s="4"/>
      <c r="ABK137" s="4"/>
      <c r="ABL137" s="4"/>
      <c r="ABM137" s="4"/>
      <c r="ABN137" s="4"/>
      <c r="ABO137" s="4"/>
      <c r="ABP137" s="4"/>
      <c r="ABQ137" s="4"/>
      <c r="ABR137" s="4"/>
      <c r="ABS137" s="4"/>
      <c r="ABT137" s="4"/>
      <c r="ABU137" s="4"/>
      <c r="ABV137" s="4"/>
      <c r="ABW137" s="4"/>
      <c r="ABX137" s="4"/>
      <c r="ABY137" s="4"/>
      <c r="ABZ137" s="4"/>
      <c r="ACA137" s="4"/>
      <c r="ACB137" s="4"/>
      <c r="ACC137" s="4"/>
      <c r="ACD137" s="4"/>
      <c r="ACE137" s="4"/>
      <c r="ACF137" s="4"/>
      <c r="ACG137" s="4"/>
      <c r="ACH137" s="4"/>
      <c r="ACI137" s="4"/>
      <c r="ACJ137" s="4"/>
      <c r="ACK137" s="4"/>
      <c r="ACL137" s="4"/>
      <c r="ACM137" s="4"/>
      <c r="ACN137" s="4"/>
      <c r="ACO137" s="4"/>
      <c r="ACP137" s="4"/>
      <c r="ACQ137" s="4"/>
      <c r="ACR137" s="4"/>
      <c r="ACS137" s="4"/>
      <c r="ACT137" s="4"/>
      <c r="ACU137" s="4"/>
      <c r="ACV137" s="4"/>
      <c r="ACW137" s="4"/>
      <c r="ACX137" s="4"/>
      <c r="ACY137" s="4"/>
      <c r="ACZ137" s="4"/>
      <c r="ADA137" s="4"/>
      <c r="ADB137" s="4"/>
      <c r="ADC137" s="4"/>
      <c r="ADD137" s="4"/>
      <c r="ADE137" s="4"/>
      <c r="ADF137" s="4"/>
      <c r="ADG137" s="4"/>
      <c r="ADH137" s="4"/>
      <c r="ADI137" s="4"/>
      <c r="ADJ137" s="4"/>
      <c r="ADK137" s="4"/>
      <c r="ADL137" s="4"/>
      <c r="ADM137" s="4"/>
      <c r="ADN137" s="4"/>
      <c r="ADO137" s="4"/>
      <c r="ADP137" s="4"/>
      <c r="ADQ137" s="4"/>
      <c r="ADR137" s="4"/>
      <c r="ADS137" s="4"/>
      <c r="ADT137" s="4"/>
      <c r="ADU137" s="4"/>
      <c r="ADV137" s="4"/>
      <c r="ADW137" s="4"/>
      <c r="ADX137" s="4"/>
      <c r="ADY137" s="4"/>
      <c r="ADZ137" s="4"/>
      <c r="AEA137" s="4"/>
      <c r="AEB137" s="4"/>
      <c r="AEC137" s="4"/>
      <c r="AED137" s="4"/>
      <c r="AEE137" s="4"/>
      <c r="AEF137" s="4"/>
      <c r="AEG137" s="4"/>
      <c r="AEH137" s="4"/>
      <c r="AEI137" s="4"/>
      <c r="AEJ137" s="4"/>
      <c r="AEK137" s="4"/>
      <c r="AEL137" s="4"/>
      <c r="AEM137" s="4"/>
      <c r="AEN137" s="4"/>
      <c r="AEO137" s="4"/>
      <c r="AEP137" s="4"/>
      <c r="AEQ137" s="4"/>
      <c r="AER137" s="4"/>
      <c r="AES137" s="4"/>
      <c r="AET137" s="4"/>
      <c r="AEU137" s="4"/>
      <c r="AEV137" s="4"/>
      <c r="AEW137" s="4"/>
      <c r="AEX137" s="4"/>
      <c r="AEY137" s="4"/>
      <c r="AEZ137" s="4"/>
      <c r="AFA137" s="4"/>
      <c r="AFB137" s="4"/>
      <c r="AFC137" s="4"/>
      <c r="AFD137" s="4"/>
      <c r="AFE137" s="4"/>
      <c r="AFF137" s="4"/>
      <c r="AFG137" s="4"/>
      <c r="AFH137" s="4"/>
      <c r="AFI137" s="4"/>
      <c r="AFJ137" s="4"/>
      <c r="AFK137" s="4"/>
      <c r="AFL137" s="4"/>
      <c r="AFM137" s="4"/>
      <c r="AFN137" s="4"/>
      <c r="AFO137" s="4"/>
      <c r="AFP137" s="4"/>
      <c r="AFQ137" s="4"/>
      <c r="AFR137" s="4"/>
      <c r="AFS137" s="4"/>
      <c r="AFT137" s="4"/>
      <c r="AFU137" s="4"/>
      <c r="AFV137" s="4"/>
      <c r="AFW137" s="4"/>
      <c r="AFX137" s="4"/>
      <c r="AFY137" s="4"/>
      <c r="AFZ137" s="4"/>
      <c r="AGA137" s="4"/>
      <c r="AGB137" s="4"/>
      <c r="AGC137" s="4"/>
      <c r="AGD137" s="4"/>
      <c r="AGE137" s="4"/>
      <c r="AGF137" s="4"/>
      <c r="AGG137" s="4"/>
      <c r="AGH137" s="4"/>
      <c r="AGI137" s="4"/>
      <c r="AGJ137" s="4"/>
      <c r="AGK137" s="4"/>
      <c r="AGL137" s="4"/>
      <c r="AGM137" s="4"/>
      <c r="AGN137" s="4"/>
      <c r="AGO137" s="4"/>
      <c r="AGP137" s="4"/>
      <c r="AGQ137" s="4"/>
      <c r="AGR137" s="4"/>
      <c r="AGS137" s="4"/>
      <c r="AGT137" s="4"/>
      <c r="AGU137" s="4"/>
      <c r="AGV137" s="4"/>
      <c r="AGW137" s="4"/>
      <c r="AGX137" s="4"/>
      <c r="AGY137" s="4"/>
      <c r="AGZ137" s="4"/>
      <c r="AHA137" s="4"/>
      <c r="AHB137" s="4"/>
      <c r="AHC137" s="4"/>
      <c r="AHD137" s="4"/>
      <c r="AHE137" s="4"/>
      <c r="AHF137" s="4"/>
      <c r="AHG137" s="4"/>
      <c r="AHH137" s="4"/>
      <c r="AHI137" s="4"/>
      <c r="AHJ137" s="4"/>
      <c r="AHK137" s="4"/>
      <c r="AHL137" s="4"/>
      <c r="AHM137" s="4"/>
      <c r="AHN137" s="4"/>
      <c r="AHO137" s="4"/>
      <c r="AHP137" s="4"/>
      <c r="AHQ137" s="4"/>
      <c r="AHR137" s="4"/>
      <c r="AHS137" s="4"/>
      <c r="AHT137" s="4"/>
      <c r="AHU137" s="4"/>
      <c r="AHV137" s="4"/>
      <c r="AHW137" s="4"/>
      <c r="AHX137" s="4"/>
      <c r="AHY137" s="4"/>
      <c r="AHZ137" s="4"/>
      <c r="AIA137" s="4"/>
      <c r="AIB137" s="4"/>
      <c r="AIC137" s="4"/>
      <c r="AID137" s="4"/>
      <c r="AIE137" s="4"/>
      <c r="AIF137" s="4"/>
      <c r="AIG137" s="4"/>
      <c r="AIH137" s="4"/>
      <c r="AII137" s="4"/>
      <c r="AIJ137" s="4"/>
      <c r="AIK137" s="4"/>
      <c r="AIL137" s="4"/>
      <c r="AIM137" s="4"/>
      <c r="AIN137" s="4"/>
      <c r="AIO137" s="4"/>
      <c r="AIP137" s="4"/>
      <c r="AIQ137" s="4"/>
      <c r="AIR137" s="4"/>
      <c r="AIS137" s="4"/>
      <c r="AIT137" s="4"/>
      <c r="AIU137" s="4"/>
      <c r="AIV137" s="4"/>
      <c r="AIW137" s="4"/>
      <c r="AIX137" s="4"/>
      <c r="AIY137" s="4"/>
      <c r="AIZ137" s="4"/>
      <c r="AJA137" s="4"/>
      <c r="AJB137" s="4"/>
      <c r="AJC137" s="4"/>
      <c r="AJD137" s="4"/>
      <c r="AJE137" s="4"/>
      <c r="AJF137" s="4"/>
      <c r="AJG137" s="4"/>
      <c r="AJH137" s="4"/>
      <c r="AJI137" s="4"/>
      <c r="AJJ137" s="4"/>
      <c r="AJK137" s="4"/>
      <c r="AJL137" s="4"/>
      <c r="AJM137" s="4"/>
      <c r="AJN137" s="4"/>
      <c r="AJO137" s="4"/>
      <c r="AJP137" s="4"/>
      <c r="AJQ137" s="4"/>
      <c r="AJR137" s="4"/>
      <c r="AJS137" s="4"/>
      <c r="AJT137" s="4"/>
      <c r="AJU137" s="4"/>
      <c r="AJV137" s="4"/>
      <c r="AJW137" s="4"/>
      <c r="AJX137" s="4"/>
      <c r="AJY137" s="4"/>
      <c r="AJZ137" s="4"/>
      <c r="AKA137" s="4"/>
      <c r="AKB137" s="4"/>
      <c r="AKC137" s="4"/>
      <c r="AKD137" s="4"/>
      <c r="AKE137" s="4"/>
      <c r="AKF137" s="4"/>
      <c r="AKG137" s="4"/>
      <c r="AKH137" s="4"/>
      <c r="AKI137" s="4"/>
      <c r="AKJ137" s="4"/>
      <c r="AKK137" s="4"/>
      <c r="AKL137" s="4"/>
      <c r="AKM137" s="4"/>
      <c r="AKN137" s="4"/>
      <c r="AKO137" s="4"/>
      <c r="AKP137" s="4"/>
      <c r="AKQ137" s="4"/>
      <c r="AKR137" s="4"/>
      <c r="AKS137" s="4"/>
      <c r="AKT137" s="4"/>
      <c r="AKU137" s="4"/>
      <c r="AKV137" s="4"/>
      <c r="AKW137" s="4"/>
      <c r="AKX137" s="4"/>
      <c r="AKY137" s="4"/>
      <c r="AKZ137" s="4"/>
      <c r="ALA137" s="4"/>
      <c r="ALB137" s="4"/>
      <c r="ALC137" s="4"/>
      <c r="ALD137" s="4"/>
      <c r="ALE137" s="4"/>
      <c r="ALF137" s="4"/>
      <c r="ALG137" s="4"/>
      <c r="ALH137" s="4"/>
      <c r="ALI137" s="4"/>
      <c r="ALJ137" s="4"/>
      <c r="ALK137" s="4"/>
      <c r="ALL137" s="4"/>
      <c r="ALM137" s="4"/>
      <c r="ALN137" s="4"/>
      <c r="ALO137" s="4"/>
      <c r="ALP137" s="4"/>
      <c r="ALQ137" s="4"/>
      <c r="ALR137" s="4"/>
      <c r="ALS137" s="4"/>
      <c r="ALT137" s="4"/>
      <c r="ALU137" s="4"/>
      <c r="ALV137" s="4"/>
      <c r="ALW137" s="4"/>
      <c r="ALX137" s="4"/>
      <c r="ALY137" s="4"/>
      <c r="ALZ137" s="4"/>
      <c r="AMA137" s="4"/>
      <c r="AMB137" s="4"/>
      <c r="AMC137" s="4"/>
      <c r="AMD137" s="4"/>
      <c r="AME137" s="4"/>
      <c r="AMF137" s="4"/>
      <c r="AMG137" s="4"/>
      <c r="AMH137" s="4"/>
      <c r="AMI137" s="4"/>
      <c r="AMJ137" s="4"/>
      <c r="AMK137" s="4"/>
      <c r="AML137" s="4"/>
      <c r="AMM137" s="4"/>
      <c r="AMN137" s="4"/>
      <c r="AMO137" s="4"/>
      <c r="AMP137" s="4"/>
      <c r="AMQ137" s="4"/>
      <c r="AMR137" s="4"/>
      <c r="AMS137" s="4"/>
      <c r="AMT137" s="4"/>
      <c r="AMU137" s="4"/>
      <c r="AMV137" s="4"/>
      <c r="AMW137" s="4"/>
      <c r="AMX137" s="38"/>
      <c r="AMY137" s="38"/>
      <c r="AMZ137" s="38"/>
      <c r="ANA137" s="38"/>
      <c r="ANB137" s="38"/>
      <c r="ANC137" s="38"/>
      <c r="AND137" s="38"/>
      <c r="ANE137" s="38"/>
      <c r="ANF137" s="38"/>
      <c r="ANG137" s="38"/>
      <c r="ANK137" s="0"/>
      <c r="ANL137" s="0"/>
      <c r="ANM137" s="0"/>
      <c r="XFD137" s="0"/>
    </row>
    <row r="138" s="83" customFormat="true" ht="15" hidden="false" customHeight="true" outlineLevel="0" collapsed="false">
      <c r="A138" s="1" t="n">
        <v>83</v>
      </c>
      <c r="B138" s="1" t="n">
        <v>83</v>
      </c>
      <c r="C138" s="2" t="s">
        <v>63</v>
      </c>
      <c r="D138" s="3" t="n">
        <v>0.0113446</v>
      </c>
      <c r="E138" s="3" t="n">
        <v>0.00963982</v>
      </c>
      <c r="F138" s="3" t="n">
        <v>1.02120614112191</v>
      </c>
      <c r="G138" s="3" t="n">
        <v>-0.0168541</v>
      </c>
      <c r="H138" s="3" t="n">
        <v>0.00592982</v>
      </c>
      <c r="I138" s="3" t="n">
        <v>0.989135173255147</v>
      </c>
      <c r="J138" s="3" t="n">
        <v>-0.0613488</v>
      </c>
      <c r="K138" s="3" t="n">
        <v>0.0367287</v>
      </c>
      <c r="L138" s="3" t="n">
        <v>0.975680502653144</v>
      </c>
      <c r="M138" s="3" t="n">
        <v>0.93532772788609</v>
      </c>
      <c r="N138" s="3" t="n">
        <v>1.05369005351583</v>
      </c>
      <c r="O138" s="3" t="n">
        <v>0.985545523651131</v>
      </c>
      <c r="P138" s="4" t="n">
        <v>1</v>
      </c>
      <c r="Q138" s="6" t="n">
        <v>4</v>
      </c>
      <c r="R138" s="6" t="n">
        <v>4</v>
      </c>
      <c r="S138" s="4" t="n">
        <v>22</v>
      </c>
      <c r="T138" s="4" t="n">
        <v>22</v>
      </c>
      <c r="U138" s="3" t="s">
        <v>74</v>
      </c>
      <c r="V138" s="39" t="n">
        <v>21.7</v>
      </c>
      <c r="W138" s="5" t="n">
        <v>27</v>
      </c>
      <c r="X138" s="6" t="s">
        <v>107</v>
      </c>
      <c r="Y138" s="8" t="n">
        <v>41969</v>
      </c>
      <c r="Z138" s="8" t="n">
        <v>41981</v>
      </c>
      <c r="AA138" s="2" t="s">
        <v>66</v>
      </c>
      <c r="AB138" s="3" t="s">
        <v>74</v>
      </c>
      <c r="AC138" s="4" t="n">
        <v>23</v>
      </c>
      <c r="AD138" s="4" t="n">
        <v>4</v>
      </c>
      <c r="AE138" s="4" t="s">
        <v>99</v>
      </c>
      <c r="AF138" s="4" t="n">
        <v>2</v>
      </c>
      <c r="AG138" s="4" t="s">
        <v>90</v>
      </c>
      <c r="AH138" s="4" t="n">
        <v>10</v>
      </c>
      <c r="AI138" s="4" t="s">
        <v>79</v>
      </c>
      <c r="AJ138" s="2" t="s">
        <v>70</v>
      </c>
      <c r="AK138" s="39" t="n">
        <v>21.7</v>
      </c>
      <c r="AL138" s="4" t="n">
        <v>1</v>
      </c>
      <c r="AM138" s="6" t="s">
        <v>107</v>
      </c>
      <c r="AN138" s="6"/>
      <c r="AO138" s="6"/>
      <c r="AP138" s="6"/>
      <c r="AQ138" s="6"/>
      <c r="AR138" s="6"/>
      <c r="AS138" s="6"/>
      <c r="AT138" s="2" t="s">
        <v>71</v>
      </c>
      <c r="AU138" s="2" t="n">
        <v>67</v>
      </c>
      <c r="AV138" s="85" t="n">
        <v>55</v>
      </c>
      <c r="AW138" s="85" t="n">
        <v>12</v>
      </c>
      <c r="AX138" s="86" t="s">
        <v>72</v>
      </c>
      <c r="AY138" s="87" t="n">
        <v>0</v>
      </c>
      <c r="AZ138" s="88" t="n">
        <v>0</v>
      </c>
      <c r="BA138" s="87" t="n">
        <v>0</v>
      </c>
      <c r="BB138" s="53"/>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5"/>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c r="IV138" s="4"/>
      <c r="IW138" s="4"/>
      <c r="IX138" s="4"/>
      <c r="IY138" s="4"/>
      <c r="IZ138" s="4"/>
      <c r="JA138" s="4"/>
      <c r="JB138" s="4"/>
      <c r="JC138" s="4"/>
      <c r="JD138" s="4"/>
      <c r="JE138" s="4"/>
      <c r="JF138" s="4"/>
      <c r="JG138" s="4"/>
      <c r="JH138" s="4"/>
      <c r="JI138" s="4"/>
      <c r="JJ138" s="4"/>
      <c r="JK138" s="4"/>
      <c r="JL138" s="4"/>
      <c r="JM138" s="4"/>
      <c r="JN138" s="4"/>
      <c r="JO138" s="4"/>
      <c r="JP138" s="4"/>
      <c r="JQ138" s="4"/>
      <c r="JR138" s="4"/>
      <c r="JS138" s="4"/>
      <c r="JT138" s="4"/>
      <c r="JU138" s="4"/>
      <c r="JV138" s="4"/>
      <c r="JW138" s="4"/>
      <c r="JX138" s="4"/>
      <c r="JY138" s="4"/>
      <c r="JZ138" s="4"/>
      <c r="KA138" s="4"/>
      <c r="KB138" s="4"/>
      <c r="KC138" s="4"/>
      <c r="KD138" s="4"/>
      <c r="KE138" s="4"/>
      <c r="KF138" s="4"/>
      <c r="KG138" s="4"/>
      <c r="KH138" s="4"/>
      <c r="KI138" s="4"/>
      <c r="KJ138" s="4"/>
      <c r="KK138" s="4"/>
      <c r="KL138" s="4"/>
      <c r="KM138" s="4"/>
      <c r="KN138" s="4"/>
      <c r="KO138" s="4"/>
      <c r="KP138" s="4"/>
      <c r="KQ138" s="4"/>
      <c r="KR138" s="4"/>
      <c r="KS138" s="4"/>
      <c r="KT138" s="4"/>
      <c r="KU138" s="4"/>
      <c r="KV138" s="4"/>
      <c r="KW138" s="4"/>
      <c r="KX138" s="4"/>
      <c r="KY138" s="4"/>
      <c r="KZ138" s="4"/>
      <c r="LA138" s="4"/>
      <c r="LB138" s="4"/>
      <c r="LC138" s="4"/>
      <c r="LD138" s="4"/>
      <c r="LE138" s="4"/>
      <c r="LF138" s="4"/>
      <c r="LG138" s="4"/>
      <c r="LH138" s="4"/>
      <c r="LI138" s="4"/>
      <c r="LJ138" s="4"/>
      <c r="LK138" s="4"/>
      <c r="LL138" s="4"/>
      <c r="LM138" s="4"/>
      <c r="LN138" s="4"/>
      <c r="LO138" s="4"/>
      <c r="LP138" s="4"/>
      <c r="LQ138" s="4"/>
      <c r="LR138" s="4"/>
      <c r="LS138" s="4"/>
      <c r="LT138" s="4"/>
      <c r="LU138" s="4"/>
      <c r="LV138" s="4"/>
      <c r="LW138" s="4"/>
      <c r="LX138" s="4"/>
      <c r="LY138" s="4"/>
      <c r="LZ138" s="4"/>
      <c r="MA138" s="4"/>
      <c r="MB138" s="4"/>
      <c r="MC138" s="4"/>
      <c r="MD138" s="4"/>
      <c r="ME138" s="4"/>
      <c r="MF138" s="4"/>
      <c r="MG138" s="4"/>
      <c r="MH138" s="4"/>
      <c r="MI138" s="4"/>
      <c r="MJ138" s="4"/>
      <c r="MK138" s="4"/>
      <c r="ML138" s="4"/>
      <c r="MM138" s="4"/>
      <c r="MN138" s="4"/>
      <c r="MO138" s="4"/>
      <c r="MP138" s="4"/>
      <c r="MQ138" s="4"/>
      <c r="MR138" s="4"/>
      <c r="MS138" s="4"/>
      <c r="MT138" s="4"/>
      <c r="MU138" s="4"/>
      <c r="MV138" s="4"/>
      <c r="MW138" s="4"/>
      <c r="MX138" s="4"/>
      <c r="MY138" s="4"/>
      <c r="MZ138" s="4"/>
      <c r="NA138" s="4"/>
      <c r="NB138" s="4"/>
      <c r="NC138" s="4"/>
      <c r="ND138" s="4"/>
      <c r="NE138" s="4"/>
      <c r="NF138" s="4"/>
      <c r="NG138" s="4"/>
      <c r="NH138" s="4"/>
      <c r="NI138" s="4"/>
      <c r="NJ138" s="4"/>
      <c r="NK138" s="4"/>
      <c r="NL138" s="4"/>
      <c r="NM138" s="4"/>
      <c r="NN138" s="4"/>
      <c r="NO138" s="4"/>
      <c r="NP138" s="4"/>
      <c r="NQ138" s="4"/>
      <c r="NR138" s="4"/>
      <c r="NS138" s="4"/>
      <c r="NT138" s="4"/>
      <c r="NU138" s="4"/>
      <c r="NV138" s="4"/>
      <c r="NW138" s="4"/>
      <c r="NX138" s="4"/>
      <c r="NY138" s="4"/>
      <c r="NZ138" s="4"/>
      <c r="OA138" s="4"/>
      <c r="OB138" s="4"/>
      <c r="OC138" s="4"/>
      <c r="OD138" s="4"/>
      <c r="OE138" s="4"/>
      <c r="OF138" s="4"/>
      <c r="OG138" s="4"/>
      <c r="OH138" s="4"/>
      <c r="OI138" s="4"/>
      <c r="OJ138" s="4"/>
      <c r="OK138" s="4"/>
      <c r="OL138" s="4"/>
      <c r="OM138" s="4"/>
      <c r="ON138" s="4"/>
      <c r="OO138" s="4"/>
      <c r="OP138" s="4"/>
      <c r="OQ138" s="4"/>
      <c r="OR138" s="4"/>
      <c r="OS138" s="4"/>
      <c r="OT138" s="4"/>
      <c r="OU138" s="4"/>
      <c r="OV138" s="4"/>
      <c r="OW138" s="4"/>
      <c r="OX138" s="4"/>
      <c r="OY138" s="4"/>
      <c r="OZ138" s="4"/>
      <c r="PA138" s="4"/>
      <c r="PB138" s="4"/>
      <c r="PC138" s="4"/>
      <c r="PD138" s="4"/>
      <c r="PE138" s="4"/>
      <c r="PF138" s="4"/>
      <c r="PG138" s="4"/>
      <c r="PH138" s="4"/>
      <c r="PI138" s="4"/>
      <c r="PJ138" s="4"/>
      <c r="PK138" s="4"/>
      <c r="PL138" s="4"/>
      <c r="PM138" s="4"/>
      <c r="PN138" s="4"/>
      <c r="PO138" s="4"/>
      <c r="PP138" s="4"/>
      <c r="PQ138" s="4"/>
      <c r="PR138" s="4"/>
      <c r="PS138" s="4"/>
      <c r="PT138" s="4"/>
      <c r="PU138" s="4"/>
      <c r="PV138" s="4"/>
      <c r="PW138" s="4"/>
      <c r="PX138" s="4"/>
      <c r="PY138" s="4"/>
      <c r="PZ138" s="4"/>
      <c r="QA138" s="4"/>
      <c r="QB138" s="4"/>
      <c r="QC138" s="4"/>
      <c r="QD138" s="4"/>
      <c r="QE138" s="4"/>
      <c r="QF138" s="4"/>
      <c r="QG138" s="4"/>
      <c r="QH138" s="4"/>
      <c r="QI138" s="4"/>
      <c r="QJ138" s="4"/>
      <c r="QK138" s="4"/>
      <c r="QL138" s="4"/>
      <c r="QM138" s="4"/>
      <c r="QN138" s="4"/>
      <c r="QO138" s="4"/>
      <c r="QP138" s="4"/>
      <c r="QQ138" s="4"/>
      <c r="QR138" s="4"/>
      <c r="QS138" s="4"/>
      <c r="QT138" s="4"/>
      <c r="QU138" s="4"/>
      <c r="QV138" s="4"/>
      <c r="QW138" s="4"/>
      <c r="QX138" s="4"/>
      <c r="QY138" s="4"/>
      <c r="QZ138" s="4"/>
      <c r="RA138" s="4"/>
      <c r="RB138" s="4"/>
      <c r="RC138" s="4"/>
      <c r="RD138" s="4"/>
      <c r="RE138" s="4"/>
      <c r="RF138" s="4"/>
      <c r="RG138" s="4"/>
      <c r="RH138" s="4"/>
      <c r="RI138" s="4"/>
      <c r="RJ138" s="4"/>
      <c r="RK138" s="4"/>
      <c r="RL138" s="4"/>
      <c r="RM138" s="4"/>
      <c r="RN138" s="4"/>
      <c r="RO138" s="4"/>
      <c r="RP138" s="4"/>
      <c r="RQ138" s="4"/>
      <c r="RR138" s="4"/>
      <c r="RS138" s="4"/>
      <c r="RT138" s="4"/>
      <c r="RU138" s="4"/>
      <c r="RV138" s="4"/>
      <c r="RW138" s="4"/>
      <c r="RX138" s="4"/>
      <c r="RY138" s="4"/>
      <c r="RZ138" s="4"/>
      <c r="SA138" s="4"/>
      <c r="SB138" s="4"/>
      <c r="SC138" s="4"/>
      <c r="SD138" s="4"/>
      <c r="SE138" s="4"/>
      <c r="SF138" s="4"/>
      <c r="SG138" s="4"/>
      <c r="SH138" s="4"/>
      <c r="SI138" s="4"/>
      <c r="SJ138" s="4"/>
      <c r="SK138" s="4"/>
      <c r="SL138" s="4"/>
      <c r="SM138" s="4"/>
      <c r="SN138" s="4"/>
      <c r="SO138" s="4"/>
      <c r="SP138" s="4"/>
      <c r="SQ138" s="4"/>
      <c r="SR138" s="4"/>
      <c r="SS138" s="4"/>
      <c r="ST138" s="4"/>
      <c r="SU138" s="4"/>
      <c r="SV138" s="4"/>
      <c r="SW138" s="4"/>
      <c r="SX138" s="4"/>
      <c r="SY138" s="4"/>
      <c r="SZ138" s="4"/>
      <c r="TA138" s="4"/>
      <c r="TB138" s="4"/>
      <c r="TC138" s="4"/>
      <c r="TD138" s="4"/>
      <c r="TE138" s="4"/>
      <c r="TF138" s="4"/>
      <c r="TG138" s="4"/>
      <c r="TH138" s="4"/>
      <c r="TI138" s="4"/>
      <c r="TJ138" s="4"/>
      <c r="TK138" s="4"/>
      <c r="TL138" s="4"/>
      <c r="TM138" s="4"/>
      <c r="TN138" s="4"/>
      <c r="TO138" s="4"/>
      <c r="TP138" s="4"/>
      <c r="TQ138" s="4"/>
      <c r="TR138" s="4"/>
      <c r="TS138" s="4"/>
      <c r="TT138" s="4"/>
      <c r="TU138" s="4"/>
      <c r="TV138" s="4"/>
      <c r="TW138" s="4"/>
      <c r="TX138" s="4"/>
      <c r="TY138" s="4"/>
      <c r="TZ138" s="4"/>
      <c r="UA138" s="4"/>
      <c r="UB138" s="4"/>
      <c r="UC138" s="4"/>
      <c r="UD138" s="4"/>
      <c r="UE138" s="4"/>
      <c r="UF138" s="4"/>
      <c r="UG138" s="4"/>
      <c r="UH138" s="4"/>
      <c r="UI138" s="4"/>
      <c r="UJ138" s="4"/>
      <c r="UK138" s="4"/>
      <c r="UL138" s="4"/>
      <c r="UM138" s="4"/>
      <c r="UN138" s="4"/>
      <c r="UO138" s="4"/>
      <c r="UP138" s="4"/>
      <c r="UQ138" s="4"/>
      <c r="UR138" s="4"/>
      <c r="US138" s="4"/>
      <c r="UT138" s="4"/>
      <c r="UU138" s="4"/>
      <c r="UV138" s="4"/>
      <c r="UW138" s="4"/>
      <c r="UX138" s="4"/>
      <c r="UY138" s="4"/>
      <c r="UZ138" s="4"/>
      <c r="VA138" s="4"/>
      <c r="VB138" s="4"/>
      <c r="VC138" s="4"/>
      <c r="VD138" s="4"/>
      <c r="VE138" s="4"/>
      <c r="VF138" s="4"/>
      <c r="VG138" s="4"/>
      <c r="VH138" s="4"/>
      <c r="VI138" s="4"/>
      <c r="VJ138" s="4"/>
      <c r="VK138" s="4"/>
      <c r="VL138" s="4"/>
      <c r="VM138" s="4"/>
      <c r="VN138" s="4"/>
      <c r="VO138" s="4"/>
      <c r="VP138" s="4"/>
      <c r="VQ138" s="4"/>
      <c r="VR138" s="4"/>
      <c r="VS138" s="4"/>
      <c r="VT138" s="4"/>
      <c r="VU138" s="4"/>
      <c r="VV138" s="4"/>
      <c r="VW138" s="4"/>
      <c r="VX138" s="4"/>
      <c r="VY138" s="4"/>
      <c r="VZ138" s="4"/>
      <c r="WA138" s="4"/>
      <c r="WB138" s="4"/>
      <c r="WC138" s="4"/>
      <c r="WD138" s="4"/>
      <c r="WE138" s="4"/>
      <c r="WF138" s="4"/>
      <c r="WG138" s="4"/>
      <c r="WH138" s="4"/>
      <c r="WI138" s="4"/>
      <c r="WJ138" s="4"/>
      <c r="WK138" s="4"/>
      <c r="WL138" s="4"/>
      <c r="WM138" s="4"/>
      <c r="WN138" s="4"/>
      <c r="WO138" s="4"/>
      <c r="WP138" s="4"/>
      <c r="WQ138" s="4"/>
      <c r="WR138" s="4"/>
      <c r="WS138" s="4"/>
      <c r="WT138" s="4"/>
      <c r="WU138" s="4"/>
      <c r="WV138" s="4"/>
      <c r="WW138" s="4"/>
      <c r="WX138" s="4"/>
      <c r="WY138" s="4"/>
      <c r="WZ138" s="4"/>
      <c r="XA138" s="4"/>
      <c r="XB138" s="4"/>
      <c r="XC138" s="4"/>
      <c r="XD138" s="4"/>
      <c r="XE138" s="4"/>
      <c r="XF138" s="4"/>
      <c r="XG138" s="4"/>
      <c r="XH138" s="4"/>
      <c r="XI138" s="4"/>
      <c r="XJ138" s="4"/>
      <c r="XK138" s="4"/>
      <c r="XL138" s="4"/>
      <c r="XM138" s="4"/>
      <c r="XN138" s="4"/>
      <c r="XO138" s="4"/>
      <c r="XP138" s="4"/>
      <c r="XQ138" s="4"/>
      <c r="XR138" s="4"/>
      <c r="XS138" s="4"/>
      <c r="XT138" s="4"/>
      <c r="XU138" s="4"/>
      <c r="XV138" s="4"/>
      <c r="XW138" s="4"/>
      <c r="XX138" s="4"/>
      <c r="XY138" s="4"/>
      <c r="XZ138" s="4"/>
      <c r="YA138" s="4"/>
      <c r="YB138" s="4"/>
      <c r="YC138" s="4"/>
      <c r="YD138" s="4"/>
      <c r="YE138" s="4"/>
      <c r="YF138" s="4"/>
      <c r="YG138" s="4"/>
      <c r="YH138" s="4"/>
      <c r="YI138" s="4"/>
      <c r="YJ138" s="4"/>
      <c r="YK138" s="4"/>
      <c r="YL138" s="4"/>
      <c r="YM138" s="4"/>
      <c r="YN138" s="4"/>
      <c r="YO138" s="4"/>
      <c r="YP138" s="4"/>
      <c r="YQ138" s="4"/>
      <c r="YR138" s="4"/>
      <c r="YS138" s="4"/>
      <c r="YT138" s="4"/>
      <c r="YU138" s="4"/>
      <c r="YV138" s="4"/>
      <c r="YW138" s="4"/>
      <c r="YX138" s="4"/>
      <c r="YY138" s="4"/>
      <c r="YZ138" s="4"/>
      <c r="ZA138" s="4"/>
      <c r="ZB138" s="4"/>
      <c r="ZC138" s="4"/>
      <c r="ZD138" s="4"/>
      <c r="ZE138" s="4"/>
      <c r="ZF138" s="4"/>
      <c r="ZG138" s="4"/>
      <c r="ZH138" s="4"/>
      <c r="ZI138" s="4"/>
      <c r="ZJ138" s="4"/>
      <c r="ZK138" s="4"/>
      <c r="ZL138" s="4"/>
      <c r="ZM138" s="4"/>
      <c r="ZN138" s="4"/>
      <c r="ZO138" s="4"/>
      <c r="ZP138" s="4"/>
      <c r="ZQ138" s="4"/>
      <c r="ZR138" s="4"/>
      <c r="ZS138" s="4"/>
      <c r="ZT138" s="4"/>
      <c r="ZU138" s="4"/>
      <c r="ZV138" s="4"/>
      <c r="ZW138" s="4"/>
      <c r="ZX138" s="4"/>
      <c r="ZY138" s="4"/>
      <c r="ZZ138" s="4"/>
      <c r="AAA138" s="4"/>
      <c r="AAB138" s="4"/>
      <c r="AAC138" s="4"/>
      <c r="AAD138" s="4"/>
      <c r="AAE138" s="4"/>
      <c r="AAF138" s="4"/>
      <c r="AAG138" s="4"/>
      <c r="AAH138" s="4"/>
      <c r="AAI138" s="4"/>
      <c r="AAJ138" s="4"/>
      <c r="AAK138" s="4"/>
      <c r="AAL138" s="4"/>
      <c r="AAM138" s="4"/>
      <c r="AAN138" s="4"/>
      <c r="AAO138" s="4"/>
      <c r="AAP138" s="4"/>
      <c r="AAQ138" s="4"/>
      <c r="AAR138" s="4"/>
      <c r="AAS138" s="4"/>
      <c r="AAT138" s="4"/>
      <c r="AAU138" s="4"/>
      <c r="AAV138" s="4"/>
      <c r="AAW138" s="4"/>
      <c r="AAX138" s="4"/>
      <c r="AAY138" s="4"/>
      <c r="AAZ138" s="4"/>
      <c r="ABA138" s="4"/>
      <c r="ABB138" s="4"/>
      <c r="ABC138" s="4"/>
      <c r="ABD138" s="4"/>
      <c r="ABE138" s="4"/>
      <c r="ABF138" s="4"/>
      <c r="ABG138" s="4"/>
      <c r="ABH138" s="4"/>
      <c r="ABI138" s="4"/>
      <c r="ABJ138" s="4"/>
      <c r="ABK138" s="4"/>
      <c r="ABL138" s="4"/>
      <c r="ABM138" s="4"/>
      <c r="ABN138" s="4"/>
      <c r="ABO138" s="4"/>
      <c r="ABP138" s="4"/>
      <c r="ABQ138" s="4"/>
      <c r="ABR138" s="4"/>
      <c r="ABS138" s="4"/>
      <c r="ABT138" s="4"/>
      <c r="ABU138" s="4"/>
      <c r="ABV138" s="4"/>
      <c r="ABW138" s="4"/>
      <c r="ABX138" s="4"/>
      <c r="ABY138" s="4"/>
      <c r="ABZ138" s="4"/>
      <c r="ACA138" s="4"/>
      <c r="ACB138" s="4"/>
      <c r="ACC138" s="4"/>
      <c r="ACD138" s="4"/>
      <c r="ACE138" s="4"/>
      <c r="ACF138" s="4"/>
      <c r="ACG138" s="4"/>
      <c r="ACH138" s="4"/>
      <c r="ACI138" s="4"/>
      <c r="ACJ138" s="4"/>
      <c r="ACK138" s="4"/>
      <c r="ACL138" s="4"/>
      <c r="ACM138" s="4"/>
      <c r="ACN138" s="4"/>
      <c r="ACO138" s="4"/>
      <c r="ACP138" s="4"/>
      <c r="ACQ138" s="4"/>
      <c r="ACR138" s="4"/>
      <c r="ACS138" s="4"/>
      <c r="ACT138" s="4"/>
      <c r="ACU138" s="4"/>
      <c r="ACV138" s="4"/>
      <c r="ACW138" s="4"/>
      <c r="ACX138" s="4"/>
      <c r="ACY138" s="4"/>
      <c r="ACZ138" s="4"/>
      <c r="ADA138" s="4"/>
      <c r="ADB138" s="4"/>
      <c r="ADC138" s="4"/>
      <c r="ADD138" s="4"/>
      <c r="ADE138" s="4"/>
      <c r="ADF138" s="4"/>
      <c r="ADG138" s="4"/>
      <c r="ADH138" s="4"/>
      <c r="ADI138" s="4"/>
      <c r="ADJ138" s="4"/>
      <c r="ADK138" s="4"/>
      <c r="ADL138" s="4"/>
      <c r="ADM138" s="4"/>
      <c r="ADN138" s="4"/>
      <c r="ADO138" s="4"/>
      <c r="ADP138" s="4"/>
      <c r="ADQ138" s="4"/>
      <c r="ADR138" s="4"/>
      <c r="ADS138" s="4"/>
      <c r="ADT138" s="4"/>
      <c r="ADU138" s="4"/>
      <c r="ADV138" s="4"/>
      <c r="ADW138" s="4"/>
      <c r="ADX138" s="4"/>
      <c r="ADY138" s="4"/>
      <c r="ADZ138" s="4"/>
      <c r="AEA138" s="4"/>
      <c r="AEB138" s="4"/>
      <c r="AEC138" s="4"/>
      <c r="AED138" s="4"/>
      <c r="AEE138" s="4"/>
      <c r="AEF138" s="4"/>
      <c r="AEG138" s="4"/>
      <c r="AEH138" s="4"/>
      <c r="AEI138" s="4"/>
      <c r="AEJ138" s="4"/>
      <c r="AEK138" s="4"/>
      <c r="AEL138" s="4"/>
      <c r="AEM138" s="4"/>
      <c r="AEN138" s="4"/>
      <c r="AEO138" s="4"/>
      <c r="AEP138" s="4"/>
      <c r="AEQ138" s="4"/>
      <c r="AER138" s="4"/>
      <c r="AES138" s="4"/>
      <c r="AET138" s="4"/>
      <c r="AEU138" s="4"/>
      <c r="AEV138" s="4"/>
      <c r="AEW138" s="4"/>
      <c r="AEX138" s="4"/>
      <c r="AEY138" s="4"/>
      <c r="AEZ138" s="4"/>
      <c r="AFA138" s="4"/>
      <c r="AFB138" s="4"/>
      <c r="AFC138" s="4"/>
      <c r="AFD138" s="4"/>
      <c r="AFE138" s="4"/>
      <c r="AFF138" s="4"/>
      <c r="AFG138" s="4"/>
      <c r="AFH138" s="4"/>
      <c r="AFI138" s="4"/>
      <c r="AFJ138" s="4"/>
      <c r="AFK138" s="4"/>
      <c r="AFL138" s="4"/>
      <c r="AFM138" s="4"/>
      <c r="AFN138" s="4"/>
      <c r="AFO138" s="4"/>
      <c r="AFP138" s="4"/>
      <c r="AFQ138" s="4"/>
      <c r="AFR138" s="4"/>
      <c r="AFS138" s="4"/>
      <c r="AFT138" s="4"/>
      <c r="AFU138" s="4"/>
      <c r="AFV138" s="4"/>
      <c r="AFW138" s="4"/>
      <c r="AFX138" s="4"/>
      <c r="AFY138" s="4"/>
      <c r="AFZ138" s="4"/>
      <c r="AGA138" s="4"/>
      <c r="AGB138" s="4"/>
      <c r="AGC138" s="4"/>
      <c r="AGD138" s="4"/>
      <c r="AGE138" s="4"/>
      <c r="AGF138" s="4"/>
      <c r="AGG138" s="4"/>
      <c r="AGH138" s="4"/>
      <c r="AGI138" s="4"/>
      <c r="AGJ138" s="4"/>
      <c r="AGK138" s="4"/>
      <c r="AGL138" s="4"/>
      <c r="AGM138" s="4"/>
      <c r="AGN138" s="4"/>
      <c r="AGO138" s="4"/>
      <c r="AGP138" s="4"/>
      <c r="AGQ138" s="4"/>
      <c r="AGR138" s="4"/>
      <c r="AGS138" s="4"/>
      <c r="AGT138" s="4"/>
      <c r="AGU138" s="4"/>
      <c r="AGV138" s="4"/>
      <c r="AGW138" s="4"/>
      <c r="AGX138" s="4"/>
      <c r="AGY138" s="4"/>
      <c r="AGZ138" s="4"/>
      <c r="AHA138" s="4"/>
      <c r="AHB138" s="4"/>
      <c r="AHC138" s="4"/>
      <c r="AHD138" s="4"/>
      <c r="AHE138" s="4"/>
      <c r="AHF138" s="4"/>
      <c r="AHG138" s="4"/>
      <c r="AHH138" s="4"/>
      <c r="AHI138" s="4"/>
      <c r="AHJ138" s="4"/>
      <c r="AHK138" s="4"/>
      <c r="AHL138" s="4"/>
      <c r="AHM138" s="4"/>
      <c r="AHN138" s="4"/>
      <c r="AHO138" s="4"/>
      <c r="AHP138" s="4"/>
      <c r="AHQ138" s="4"/>
      <c r="AHR138" s="4"/>
      <c r="AHS138" s="4"/>
      <c r="AHT138" s="4"/>
      <c r="AHU138" s="4"/>
      <c r="AHV138" s="4"/>
      <c r="AHW138" s="4"/>
      <c r="AHX138" s="4"/>
      <c r="AHY138" s="4"/>
      <c r="AHZ138" s="4"/>
      <c r="AIA138" s="4"/>
      <c r="AIB138" s="4"/>
      <c r="AIC138" s="4"/>
      <c r="AID138" s="4"/>
      <c r="AIE138" s="4"/>
      <c r="AIF138" s="4"/>
      <c r="AIG138" s="4"/>
      <c r="AIH138" s="4"/>
      <c r="AII138" s="4"/>
      <c r="AIJ138" s="4"/>
      <c r="AIK138" s="4"/>
      <c r="AIL138" s="4"/>
      <c r="AIM138" s="4"/>
      <c r="AIN138" s="4"/>
      <c r="AIO138" s="4"/>
      <c r="AIP138" s="4"/>
      <c r="AIQ138" s="4"/>
      <c r="AIR138" s="4"/>
      <c r="AIS138" s="4"/>
      <c r="AIT138" s="4"/>
      <c r="AIU138" s="4"/>
      <c r="AIV138" s="4"/>
      <c r="AIW138" s="4"/>
      <c r="AIX138" s="4"/>
      <c r="AIY138" s="4"/>
      <c r="AIZ138" s="4"/>
      <c r="AJA138" s="4"/>
      <c r="AJB138" s="4"/>
      <c r="AJC138" s="4"/>
      <c r="AJD138" s="4"/>
      <c r="AJE138" s="4"/>
      <c r="AJF138" s="4"/>
      <c r="AJG138" s="4"/>
      <c r="AJH138" s="4"/>
      <c r="AJI138" s="4"/>
      <c r="AJJ138" s="4"/>
      <c r="AJK138" s="4"/>
      <c r="AJL138" s="4"/>
      <c r="AJM138" s="4"/>
      <c r="AJN138" s="4"/>
      <c r="AJO138" s="4"/>
      <c r="AJP138" s="4"/>
      <c r="AJQ138" s="4"/>
      <c r="AJR138" s="4"/>
      <c r="AJS138" s="4"/>
      <c r="AJT138" s="4"/>
      <c r="AJU138" s="4"/>
      <c r="AJV138" s="4"/>
      <c r="AJW138" s="4"/>
      <c r="AJX138" s="4"/>
      <c r="AJY138" s="4"/>
      <c r="AJZ138" s="4"/>
      <c r="AKA138" s="4"/>
      <c r="AKB138" s="4"/>
      <c r="AKC138" s="4"/>
      <c r="AKD138" s="4"/>
      <c r="AKE138" s="4"/>
      <c r="AKF138" s="4"/>
      <c r="AKG138" s="4"/>
      <c r="AKH138" s="4"/>
      <c r="AKI138" s="4"/>
      <c r="AKJ138" s="4"/>
      <c r="AKK138" s="4"/>
      <c r="AKL138" s="4"/>
      <c r="AKM138" s="4"/>
      <c r="AKN138" s="4"/>
      <c r="AKO138" s="4"/>
      <c r="AKP138" s="4"/>
      <c r="AKQ138" s="4"/>
      <c r="AKR138" s="4"/>
      <c r="AKS138" s="4"/>
      <c r="AKT138" s="4"/>
      <c r="AKU138" s="4"/>
      <c r="AKV138" s="4"/>
      <c r="AKW138" s="4"/>
      <c r="AKX138" s="4"/>
      <c r="AKY138" s="4"/>
      <c r="AKZ138" s="4"/>
      <c r="ALA138" s="4"/>
      <c r="ALB138" s="4"/>
      <c r="ALC138" s="4"/>
      <c r="ALD138" s="4"/>
      <c r="ALE138" s="4"/>
      <c r="ALF138" s="4"/>
      <c r="ALG138" s="4"/>
      <c r="ALH138" s="4"/>
      <c r="ALI138" s="4"/>
      <c r="ALJ138" s="4"/>
      <c r="ALK138" s="4"/>
      <c r="ALL138" s="4"/>
      <c r="ALM138" s="4"/>
      <c r="ALN138" s="4"/>
      <c r="ALO138" s="4"/>
      <c r="ALP138" s="4"/>
      <c r="ALQ138" s="4"/>
      <c r="ALR138" s="4"/>
      <c r="ALS138" s="4"/>
      <c r="ALT138" s="4"/>
      <c r="ALU138" s="4"/>
      <c r="ALV138" s="4"/>
      <c r="ALW138" s="4"/>
      <c r="ALX138" s="4"/>
      <c r="ALY138" s="4"/>
      <c r="ALZ138" s="4"/>
      <c r="AMA138" s="4"/>
      <c r="AMB138" s="4"/>
      <c r="AMC138" s="4"/>
      <c r="AMD138" s="4"/>
      <c r="AME138" s="4"/>
      <c r="AMF138" s="4"/>
      <c r="AMG138" s="4"/>
      <c r="AMH138" s="4"/>
      <c r="AMI138" s="4"/>
      <c r="AMJ138" s="4"/>
      <c r="AMK138" s="4"/>
      <c r="AML138" s="4"/>
      <c r="AMM138" s="4"/>
      <c r="AMN138" s="4"/>
      <c r="AMO138" s="4"/>
      <c r="AMP138" s="4"/>
      <c r="AMQ138" s="4"/>
      <c r="AMR138" s="4"/>
      <c r="AMS138" s="4"/>
      <c r="AMT138" s="4"/>
      <c r="AMU138" s="4"/>
      <c r="AMV138" s="4"/>
      <c r="AMW138" s="4"/>
      <c r="AMX138" s="38"/>
      <c r="AMY138" s="38"/>
      <c r="AMZ138" s="38"/>
      <c r="ANA138" s="38"/>
      <c r="ANB138" s="38"/>
      <c r="ANC138" s="38"/>
      <c r="AND138" s="38"/>
      <c r="ANE138" s="38"/>
      <c r="ANF138" s="38"/>
      <c r="ANG138" s="38"/>
      <c r="ANK138" s="0"/>
      <c r="ANL138" s="0"/>
      <c r="ANM138" s="0"/>
      <c r="XFD138" s="0"/>
    </row>
    <row r="139" customFormat="false" ht="15" hidden="false" customHeight="true" outlineLevel="0" collapsed="false">
      <c r="A139" s="1" t="n">
        <v>84</v>
      </c>
      <c r="B139" s="1" t="n">
        <v>84</v>
      </c>
      <c r="C139" s="2" t="s">
        <v>63</v>
      </c>
      <c r="D139" s="3" t="n">
        <v>0.0140322</v>
      </c>
      <c r="E139" s="3" t="n">
        <v>-0.0129275</v>
      </c>
      <c r="F139" s="3" t="n">
        <v>1.0011053104058</v>
      </c>
      <c r="G139" s="3" t="n">
        <v>-0.0173729</v>
      </c>
      <c r="H139" s="3" t="n">
        <v>0.0785061</v>
      </c>
      <c r="I139" s="3" t="n">
        <v>1.06304050175209</v>
      </c>
      <c r="J139" s="3" t="n">
        <v>-0.0653664</v>
      </c>
      <c r="K139" s="3" t="n">
        <v>-0.0220917</v>
      </c>
      <c r="L139" s="3" t="n">
        <v>0.916257262025873</v>
      </c>
      <c r="M139" s="3" t="n">
        <v>0.933600091501945</v>
      </c>
      <c r="N139" s="3" t="n">
        <v>1.04444631197572</v>
      </c>
      <c r="O139" s="3" t="n">
        <v>0.975095172429402</v>
      </c>
      <c r="P139" s="4" t="n">
        <v>1</v>
      </c>
      <c r="Q139" s="6" t="n">
        <v>4</v>
      </c>
      <c r="R139" s="6" t="n">
        <v>4</v>
      </c>
      <c r="S139" s="4" t="n">
        <v>22</v>
      </c>
      <c r="T139" s="4" t="n">
        <v>22</v>
      </c>
      <c r="U139" s="3" t="s">
        <v>74</v>
      </c>
      <c r="V139" s="39" t="n">
        <v>16.1</v>
      </c>
      <c r="W139" s="5" t="n">
        <v>23.7</v>
      </c>
      <c r="X139" s="2" t="s">
        <v>84</v>
      </c>
      <c r="Y139" s="8" t="n">
        <v>41959</v>
      </c>
      <c r="Z139" s="8" t="n">
        <v>41968</v>
      </c>
      <c r="AA139" s="2" t="s">
        <v>66</v>
      </c>
      <c r="AB139" s="3" t="s">
        <v>74</v>
      </c>
      <c r="AC139" s="4" t="n">
        <v>23</v>
      </c>
      <c r="AD139" s="4" t="n">
        <v>4</v>
      </c>
      <c r="AE139" s="4" t="s">
        <v>99</v>
      </c>
      <c r="AF139" s="4" t="n">
        <v>2</v>
      </c>
      <c r="AG139" s="4" t="s">
        <v>90</v>
      </c>
      <c r="AH139" s="4" t="n">
        <v>10</v>
      </c>
      <c r="AI139" s="4" t="s">
        <v>79</v>
      </c>
      <c r="AJ139" s="2" t="s">
        <v>70</v>
      </c>
      <c r="AK139" s="39" t="n">
        <v>16.1</v>
      </c>
      <c r="AL139" s="4" t="n">
        <v>1</v>
      </c>
      <c r="AM139" s="2" t="s">
        <v>84</v>
      </c>
      <c r="AN139" s="2"/>
      <c r="AO139" s="2"/>
      <c r="AP139" s="2"/>
      <c r="AQ139" s="2" t="s">
        <v>71</v>
      </c>
      <c r="AR139" s="2"/>
      <c r="AS139" s="2"/>
      <c r="AT139" s="2"/>
      <c r="AU139" s="2" t="n">
        <v>54</v>
      </c>
      <c r="AV139" s="85" t="n">
        <v>45</v>
      </c>
      <c r="AW139" s="85" t="n">
        <v>9</v>
      </c>
      <c r="AX139" s="86" t="s">
        <v>72</v>
      </c>
      <c r="AY139" s="87" t="n">
        <v>0</v>
      </c>
      <c r="AZ139" s="88" t="n">
        <v>0</v>
      </c>
      <c r="BA139" s="87" t="n">
        <v>0</v>
      </c>
      <c r="BB139" s="53"/>
    </row>
    <row r="140" customFormat="false" ht="15" hidden="false" customHeight="true" outlineLevel="0" collapsed="false">
      <c r="A140" s="1" t="n">
        <v>85</v>
      </c>
      <c r="B140" s="1" t="n">
        <v>85</v>
      </c>
      <c r="C140" s="2" t="s">
        <v>63</v>
      </c>
      <c r="D140" s="3" t="n">
        <v>0.0213024</v>
      </c>
      <c r="E140" s="3" t="n">
        <v>0.00383257</v>
      </c>
      <c r="F140" s="3" t="n">
        <v>1.0254535166457</v>
      </c>
      <c r="G140" s="3" t="n">
        <v>-0.0181108</v>
      </c>
      <c r="H140" s="3" t="n">
        <v>0.0609</v>
      </c>
      <c r="I140" s="3" t="n">
        <v>1.04371785593529</v>
      </c>
      <c r="J140" s="3" t="n">
        <v>-0.0646952</v>
      </c>
      <c r="K140" s="3" t="n">
        <v>-0.00737875</v>
      </c>
      <c r="L140" s="3" t="n">
        <v>0.93046208559575</v>
      </c>
      <c r="M140" s="3" t="n">
        <v>0.940349560474917</v>
      </c>
      <c r="N140" s="3" t="n">
        <v>1.05903045026797</v>
      </c>
      <c r="O140" s="3" t="n">
        <v>0.995858818439035</v>
      </c>
      <c r="P140" s="4" t="n">
        <v>1</v>
      </c>
      <c r="Q140" s="6" t="n">
        <v>4</v>
      </c>
      <c r="R140" s="6" t="n">
        <v>4</v>
      </c>
      <c r="S140" s="4" t="n">
        <v>22</v>
      </c>
      <c r="T140" s="4" t="n">
        <v>22</v>
      </c>
      <c r="U140" s="3" t="s">
        <v>74</v>
      </c>
      <c r="V140" s="39" t="n">
        <v>38.1</v>
      </c>
      <c r="W140" s="5" t="n">
        <v>43.5</v>
      </c>
      <c r="X140" s="6" t="s">
        <v>108</v>
      </c>
      <c r="Y140" s="8" t="n">
        <v>41950</v>
      </c>
      <c r="Z140" s="8" t="n">
        <v>41959</v>
      </c>
      <c r="AA140" s="2" t="s">
        <v>66</v>
      </c>
      <c r="AB140" s="3" t="s">
        <v>74</v>
      </c>
      <c r="AC140" s="4" t="n">
        <v>23</v>
      </c>
      <c r="AD140" s="4" t="n">
        <v>4</v>
      </c>
      <c r="AE140" s="4" t="s">
        <v>99</v>
      </c>
      <c r="AF140" s="4" t="n">
        <v>2</v>
      </c>
      <c r="AG140" s="4" t="s">
        <v>90</v>
      </c>
      <c r="AH140" s="4" t="n">
        <v>10</v>
      </c>
      <c r="AI140" s="4" t="s">
        <v>79</v>
      </c>
      <c r="AJ140" s="2" t="s">
        <v>70</v>
      </c>
      <c r="AK140" s="39" t="n">
        <v>38.1</v>
      </c>
      <c r="AL140" s="4" t="n">
        <v>4</v>
      </c>
      <c r="AM140" s="6" t="s">
        <v>108</v>
      </c>
      <c r="AO140" s="6"/>
      <c r="AT140" s="2" t="s">
        <v>71</v>
      </c>
      <c r="AU140" s="2" t="n">
        <v>45</v>
      </c>
      <c r="AV140" s="85" t="n">
        <v>36</v>
      </c>
      <c r="AW140" s="85" t="n">
        <v>9</v>
      </c>
      <c r="AX140" s="86" t="s">
        <v>72</v>
      </c>
      <c r="AY140" s="87" t="n">
        <v>0</v>
      </c>
      <c r="AZ140" s="88" t="n">
        <v>0</v>
      </c>
      <c r="BA140" s="87" t="n">
        <v>0</v>
      </c>
      <c r="BB140" s="53"/>
    </row>
    <row r="141" customFormat="false" ht="15" hidden="false" customHeight="true" outlineLevel="0" collapsed="false">
      <c r="A141" s="1" t="n">
        <v>86</v>
      </c>
      <c r="B141" s="1" t="n">
        <v>86</v>
      </c>
      <c r="C141" s="2" t="s">
        <v>63</v>
      </c>
      <c r="D141" s="3" t="n">
        <v>0.0357457</v>
      </c>
      <c r="E141" s="3" t="n">
        <v>0.268567</v>
      </c>
      <c r="F141" s="3" t="n">
        <v>1.3556929149904</v>
      </c>
      <c r="G141" s="3" t="n">
        <v>0.0648501</v>
      </c>
      <c r="H141" s="3" t="n">
        <v>-0.696222</v>
      </c>
      <c r="I141" s="3" t="n">
        <v>0.53186163928405</v>
      </c>
      <c r="J141" s="3" t="n">
        <v>0.109778</v>
      </c>
      <c r="K141" s="3" t="n">
        <v>0.577204</v>
      </c>
      <c r="L141" s="3" t="n">
        <v>1.98770757033998</v>
      </c>
      <c r="M141" s="3" t="n">
        <v>1.23413929501502</v>
      </c>
      <c r="N141" s="3" t="n">
        <v>1.16131037362618</v>
      </c>
      <c r="O141" s="3" t="n">
        <v>1.43321876580063</v>
      </c>
      <c r="P141" s="4" t="n">
        <v>1</v>
      </c>
      <c r="Q141" s="6" t="n">
        <v>4</v>
      </c>
      <c r="R141" s="6" t="n">
        <v>4</v>
      </c>
      <c r="S141" s="4" t="n">
        <v>14</v>
      </c>
      <c r="T141" s="4" t="n">
        <v>14</v>
      </c>
      <c r="U141" s="3" t="s">
        <v>74</v>
      </c>
      <c r="V141" s="39" t="n">
        <v>64.7</v>
      </c>
      <c r="W141" s="3" t="n">
        <v>122.7</v>
      </c>
      <c r="X141" s="2" t="s">
        <v>84</v>
      </c>
      <c r="Y141" s="8" t="n">
        <v>41955</v>
      </c>
      <c r="Z141" s="84" t="n">
        <v>42018</v>
      </c>
      <c r="AA141" s="2" t="s">
        <v>80</v>
      </c>
      <c r="AB141" s="3" t="s">
        <v>74</v>
      </c>
      <c r="AC141" s="4" t="n">
        <v>23</v>
      </c>
      <c r="AD141" s="4" t="n">
        <v>4</v>
      </c>
      <c r="AE141" s="4" t="s">
        <v>94</v>
      </c>
      <c r="AF141" s="4" t="n">
        <v>12</v>
      </c>
      <c r="AG141" s="4" t="s">
        <v>82</v>
      </c>
      <c r="AH141" s="4" t="n">
        <v>18</v>
      </c>
      <c r="AI141" s="4" t="s">
        <v>77</v>
      </c>
      <c r="AJ141" s="2" t="s">
        <v>70</v>
      </c>
      <c r="AK141" s="39" t="n">
        <v>64.7</v>
      </c>
      <c r="AL141" s="4" t="n">
        <v>6</v>
      </c>
      <c r="AM141" s="2" t="s">
        <v>84</v>
      </c>
      <c r="AN141" s="2"/>
      <c r="AO141" s="2"/>
      <c r="AP141" s="2"/>
      <c r="AQ141" s="2" t="s">
        <v>71</v>
      </c>
      <c r="AR141" s="2"/>
      <c r="AS141" s="2"/>
      <c r="AT141" s="2"/>
      <c r="AU141" s="2" t="n">
        <v>104</v>
      </c>
      <c r="AV141" s="85" t="n">
        <v>41</v>
      </c>
      <c r="AW141" s="85" t="n">
        <v>63</v>
      </c>
      <c r="AX141" s="86" t="s">
        <v>72</v>
      </c>
      <c r="AY141" s="87" t="n">
        <v>1</v>
      </c>
      <c r="AZ141" s="88" t="n">
        <v>0</v>
      </c>
      <c r="BA141" s="87" t="n">
        <v>1</v>
      </c>
      <c r="BB141" s="53"/>
    </row>
    <row r="142" customFormat="false" ht="15" hidden="false" customHeight="true" outlineLevel="0" collapsed="false">
      <c r="A142" s="1" t="n">
        <v>87</v>
      </c>
      <c r="B142" s="1" t="n">
        <v>87</v>
      </c>
      <c r="C142" s="2" t="s">
        <v>63</v>
      </c>
      <c r="D142" s="3" t="n">
        <v>0.0377114</v>
      </c>
      <c r="E142" s="3" t="n">
        <v>-0.129819</v>
      </c>
      <c r="F142" s="3" t="n">
        <v>0.912007012310877</v>
      </c>
      <c r="G142" s="3" t="n">
        <v>-0.161813</v>
      </c>
      <c r="H142" s="3" t="n">
        <v>0.409136</v>
      </c>
      <c r="I142" s="3" t="n">
        <v>1.28059267741879</v>
      </c>
      <c r="J142" s="3" t="n">
        <v>-0.0124417</v>
      </c>
      <c r="K142" s="3" t="n">
        <v>-0.282007</v>
      </c>
      <c r="L142" s="3" t="n">
        <v>0.744942160894246</v>
      </c>
      <c r="M142" s="3" t="n">
        <v>0.872368545883776</v>
      </c>
      <c r="N142" s="3" t="n">
        <v>0.997313614807996</v>
      </c>
      <c r="O142" s="3" t="n">
        <v>0.870025027940144</v>
      </c>
      <c r="P142" s="4" t="n">
        <v>1</v>
      </c>
      <c r="Q142" s="6" t="n">
        <v>4</v>
      </c>
      <c r="R142" s="6" t="n">
        <v>4</v>
      </c>
      <c r="S142" s="4" t="n">
        <v>14</v>
      </c>
      <c r="T142" s="4" t="n">
        <v>19</v>
      </c>
      <c r="U142" s="3" t="s">
        <v>74</v>
      </c>
      <c r="V142" s="39" t="n">
        <v>22.6</v>
      </c>
      <c r="W142" s="5" t="n">
        <v>23.5</v>
      </c>
      <c r="X142" s="2" t="s">
        <v>83</v>
      </c>
      <c r="Y142" s="8" t="n">
        <v>41956</v>
      </c>
      <c r="Z142" s="8" t="n">
        <v>41956</v>
      </c>
      <c r="AA142" s="2" t="s">
        <v>66</v>
      </c>
      <c r="AB142" s="3" t="s">
        <v>74</v>
      </c>
      <c r="AC142" s="4" t="n">
        <v>23</v>
      </c>
      <c r="AD142" s="4" t="n">
        <v>4</v>
      </c>
      <c r="AE142" s="4" t="s">
        <v>85</v>
      </c>
      <c r="AF142" s="4" t="n">
        <v>4</v>
      </c>
      <c r="AG142" s="4" t="s">
        <v>93</v>
      </c>
      <c r="AH142" s="4" t="n">
        <v>7</v>
      </c>
      <c r="AI142" s="4" t="s">
        <v>79</v>
      </c>
      <c r="AJ142" s="2" t="s">
        <v>70</v>
      </c>
      <c r="AK142" s="39" t="n">
        <v>22.6</v>
      </c>
      <c r="AL142" s="4" t="n">
        <v>1</v>
      </c>
      <c r="AM142" s="2" t="s">
        <v>83</v>
      </c>
      <c r="AN142" s="2"/>
      <c r="AO142" s="2"/>
      <c r="AP142" s="2"/>
      <c r="AQ142" s="2"/>
      <c r="AR142" s="2"/>
      <c r="AS142" s="2"/>
      <c r="AT142" s="2" t="s">
        <v>71</v>
      </c>
      <c r="AU142" s="2" t="n">
        <v>42</v>
      </c>
      <c r="AV142" s="85" t="n">
        <v>42</v>
      </c>
      <c r="AW142" s="85" t="n">
        <v>0</v>
      </c>
      <c r="AX142" s="86" t="s">
        <v>72</v>
      </c>
      <c r="AY142" s="87" t="n">
        <v>0</v>
      </c>
      <c r="AZ142" s="88" t="n">
        <v>0</v>
      </c>
      <c r="BA142" s="87" t="n">
        <v>0</v>
      </c>
      <c r="BB142" s="65"/>
    </row>
    <row r="143" customFormat="false" ht="15" hidden="false" customHeight="true" outlineLevel="0" collapsed="false">
      <c r="A143" s="1" t="n">
        <v>88</v>
      </c>
      <c r="B143" s="1" t="n">
        <v>88</v>
      </c>
      <c r="C143" s="2" t="s">
        <v>63</v>
      </c>
      <c r="D143" s="3" t="n">
        <v>0.0327893</v>
      </c>
      <c r="E143" s="3" t="n">
        <v>0.0482761</v>
      </c>
      <c r="F143" s="3" t="n">
        <v>1.08444181674246</v>
      </c>
      <c r="G143" s="3" t="n">
        <v>0.0705545</v>
      </c>
      <c r="H143" s="3" t="n">
        <v>-0.0694784</v>
      </c>
      <c r="I143" s="3" t="n">
        <v>1.00107667920335</v>
      </c>
      <c r="J143" s="3" t="n">
        <v>0.0793166</v>
      </c>
      <c r="K143" s="3" t="n">
        <v>0.0941901</v>
      </c>
      <c r="L143" s="3" t="n">
        <v>1.18946865618291</v>
      </c>
      <c r="M143" s="3" t="n">
        <v>1.20040668074387</v>
      </c>
      <c r="N143" s="3" t="n">
        <v>1.07571741308221</v>
      </c>
      <c r="O143" s="3" t="n">
        <v>1.29129836925639</v>
      </c>
      <c r="P143" s="4" t="n">
        <v>1</v>
      </c>
      <c r="Q143" s="6" t="n">
        <v>4</v>
      </c>
      <c r="R143" s="6" t="n">
        <v>4</v>
      </c>
      <c r="S143" s="4" t="n">
        <v>14</v>
      </c>
      <c r="T143" s="4" t="n">
        <v>14</v>
      </c>
      <c r="U143" s="3" t="s">
        <v>74</v>
      </c>
      <c r="V143" s="39" t="n">
        <v>33.1</v>
      </c>
      <c r="W143" s="5" t="n">
        <v>41.9</v>
      </c>
      <c r="X143" s="2" t="s">
        <v>83</v>
      </c>
      <c r="Y143" s="8" t="n">
        <v>41950</v>
      </c>
      <c r="Z143" s="8" t="n">
        <v>41966</v>
      </c>
      <c r="AA143" s="2" t="s">
        <v>66</v>
      </c>
      <c r="AB143" s="3" t="s">
        <v>74</v>
      </c>
      <c r="AC143" s="4" t="n">
        <v>23</v>
      </c>
      <c r="AD143" s="4" t="n">
        <v>4</v>
      </c>
      <c r="AE143" s="4" t="s">
        <v>94</v>
      </c>
      <c r="AF143" s="4" t="n">
        <v>12</v>
      </c>
      <c r="AG143" s="4" t="s">
        <v>82</v>
      </c>
      <c r="AH143" s="4" t="n">
        <v>18</v>
      </c>
      <c r="AI143" s="4" t="s">
        <v>79</v>
      </c>
      <c r="AJ143" s="2" t="s">
        <v>70</v>
      </c>
      <c r="AK143" s="39" t="n">
        <v>33.1</v>
      </c>
      <c r="AL143" s="4" t="n">
        <v>3</v>
      </c>
      <c r="AM143" s="2" t="s">
        <v>83</v>
      </c>
      <c r="AN143" s="2"/>
      <c r="AO143" s="2"/>
      <c r="AP143" s="2"/>
      <c r="AQ143" s="2"/>
      <c r="AR143" s="2"/>
      <c r="AS143" s="2"/>
      <c r="AT143" s="2" t="s">
        <v>71</v>
      </c>
      <c r="AU143" s="2" t="n">
        <v>52</v>
      </c>
      <c r="AV143" s="85" t="n">
        <v>36</v>
      </c>
      <c r="AW143" s="85" t="n">
        <v>16</v>
      </c>
      <c r="AX143" s="86" t="s">
        <v>72</v>
      </c>
      <c r="AY143" s="87" t="n">
        <v>0</v>
      </c>
      <c r="AZ143" s="88" t="n">
        <v>0</v>
      </c>
      <c r="BA143" s="87" t="n">
        <v>0</v>
      </c>
      <c r="BB143" s="53"/>
    </row>
    <row r="144" customFormat="false" ht="15" hidden="false" customHeight="true" outlineLevel="0" collapsed="false">
      <c r="A144" s="1" t="n">
        <v>89</v>
      </c>
      <c r="B144" s="1" t="n">
        <v>89</v>
      </c>
      <c r="C144" s="2" t="s">
        <v>63</v>
      </c>
      <c r="D144" s="3" t="n">
        <v>0.0254122</v>
      </c>
      <c r="E144" s="3" t="n">
        <v>-0.0099015</v>
      </c>
      <c r="F144" s="3" t="n">
        <v>1.01563161525845</v>
      </c>
      <c r="G144" s="3" t="n">
        <v>0.0731443</v>
      </c>
      <c r="H144" s="3" t="n">
        <v>0.0711291</v>
      </c>
      <c r="I144" s="3" t="n">
        <v>1.1551998970065</v>
      </c>
      <c r="J144" s="3" t="n">
        <v>0.0732926</v>
      </c>
      <c r="K144" s="3" t="n">
        <v>-0.0133127</v>
      </c>
      <c r="L144" s="3" t="n">
        <v>1.06181520384527</v>
      </c>
      <c r="M144" s="3" t="n">
        <v>1.18749862615039</v>
      </c>
      <c r="N144" s="3" t="n">
        <v>1.04908137470065</v>
      </c>
      <c r="O144" s="3" t="n">
        <v>1.24578269117698</v>
      </c>
      <c r="P144" s="4" t="n">
        <v>1</v>
      </c>
      <c r="Q144" s="6" t="n">
        <v>4</v>
      </c>
      <c r="R144" s="6" t="n">
        <v>4</v>
      </c>
      <c r="S144" s="4" t="n">
        <v>14</v>
      </c>
      <c r="T144" s="4" t="n">
        <v>14</v>
      </c>
      <c r="U144" s="3" t="s">
        <v>74</v>
      </c>
      <c r="V144" s="39" t="n">
        <v>20.6</v>
      </c>
      <c r="W144" s="5" t="n">
        <v>26.4</v>
      </c>
      <c r="X144" s="2" t="s">
        <v>69</v>
      </c>
      <c r="Y144" s="8" t="s">
        <v>69</v>
      </c>
      <c r="Z144" s="8" t="n">
        <v>41976</v>
      </c>
      <c r="AA144" s="2" t="s">
        <v>66</v>
      </c>
      <c r="AB144" s="3" t="s">
        <v>74</v>
      </c>
      <c r="AC144" s="4" t="n">
        <v>23</v>
      </c>
      <c r="AD144" s="4" t="n">
        <v>4</v>
      </c>
      <c r="AE144" s="4" t="s">
        <v>94</v>
      </c>
      <c r="AF144" s="4" t="n">
        <v>12</v>
      </c>
      <c r="AG144" s="4" t="s">
        <v>82</v>
      </c>
      <c r="AH144" s="4" t="n">
        <v>18</v>
      </c>
      <c r="AI144" s="4" t="s">
        <v>79</v>
      </c>
      <c r="AJ144" s="2" t="s">
        <v>70</v>
      </c>
      <c r="AK144" s="39" t="n">
        <v>20.6</v>
      </c>
      <c r="AL144" s="4" t="n">
        <v>1</v>
      </c>
      <c r="AM144" s="2" t="s">
        <v>69</v>
      </c>
      <c r="AO144" s="6"/>
      <c r="AU144" s="2" t="n">
        <v>62</v>
      </c>
      <c r="AV144" s="85" t="s">
        <v>69</v>
      </c>
      <c r="AW144" s="85" t="s">
        <v>69</v>
      </c>
      <c r="AX144" s="86" t="s">
        <v>72</v>
      </c>
      <c r="AY144" s="87" t="n">
        <v>0</v>
      </c>
      <c r="AZ144" s="88" t="s">
        <v>72</v>
      </c>
      <c r="BA144" s="89" t="s">
        <v>72</v>
      </c>
      <c r="BB144" s="53"/>
    </row>
    <row r="145" customFormat="false" ht="15" hidden="false" customHeight="true" outlineLevel="0" collapsed="false">
      <c r="A145" s="1" t="n">
        <v>90</v>
      </c>
      <c r="B145" s="1" t="n">
        <v>90</v>
      </c>
      <c r="C145" s="2" t="s">
        <v>63</v>
      </c>
      <c r="D145" s="3" t="n">
        <v>0.0461091</v>
      </c>
      <c r="E145" s="3" t="n">
        <v>0.160425</v>
      </c>
      <c r="F145" s="3" t="n">
        <v>1.22940965637157</v>
      </c>
      <c r="G145" s="3" t="n">
        <v>0.0663623</v>
      </c>
      <c r="H145" s="3" t="n">
        <v>-0.343891</v>
      </c>
      <c r="I145" s="3" t="n">
        <v>0.757653819626312</v>
      </c>
      <c r="J145" s="3" t="n">
        <v>0.0921594</v>
      </c>
      <c r="K145" s="3" t="n">
        <v>0.305788</v>
      </c>
      <c r="L145" s="3" t="n">
        <v>1.48876571877091</v>
      </c>
      <c r="M145" s="3" t="n">
        <v>1.22707194636003</v>
      </c>
      <c r="N145" s="3" t="n">
        <v>1.13011794117609</v>
      </c>
      <c r="O145" s="3" t="n">
        <v>1.38673602169534</v>
      </c>
      <c r="P145" s="4" t="n">
        <v>1</v>
      </c>
      <c r="Q145" s="6" t="n">
        <v>4</v>
      </c>
      <c r="R145" s="6" t="n">
        <v>4</v>
      </c>
      <c r="S145" s="4" t="n">
        <v>14</v>
      </c>
      <c r="T145" s="4" t="n">
        <v>14</v>
      </c>
      <c r="U145" s="3" t="s">
        <v>74</v>
      </c>
      <c r="V145" s="39" t="n">
        <v>35.6</v>
      </c>
      <c r="W145" s="5" t="n">
        <v>42.2</v>
      </c>
      <c r="X145" s="2" t="s">
        <v>84</v>
      </c>
      <c r="Y145" s="8" t="n">
        <v>41944</v>
      </c>
      <c r="Z145" s="8" t="n">
        <v>41974</v>
      </c>
      <c r="AA145" s="2" t="s">
        <v>66</v>
      </c>
      <c r="AB145" s="3" t="s">
        <v>74</v>
      </c>
      <c r="AC145" s="4" t="n">
        <v>23</v>
      </c>
      <c r="AD145" s="4" t="n">
        <v>4</v>
      </c>
      <c r="AE145" s="4" t="s">
        <v>94</v>
      </c>
      <c r="AF145" s="4" t="n">
        <v>12</v>
      </c>
      <c r="AG145" s="4" t="s">
        <v>82</v>
      </c>
      <c r="AH145" s="4" t="n">
        <v>18</v>
      </c>
      <c r="AI145" s="4" t="s">
        <v>77</v>
      </c>
      <c r="AJ145" s="2" t="s">
        <v>70</v>
      </c>
      <c r="AK145" s="39" t="n">
        <v>35.6</v>
      </c>
      <c r="AL145" s="4" t="n">
        <v>4</v>
      </c>
      <c r="AM145" s="2" t="s">
        <v>84</v>
      </c>
      <c r="AN145" s="2"/>
      <c r="AO145" s="2"/>
      <c r="AP145" s="2"/>
      <c r="AQ145" s="2" t="s">
        <v>71</v>
      </c>
      <c r="AR145" s="2"/>
      <c r="AS145" s="2"/>
      <c r="AT145" s="2"/>
      <c r="AU145" s="2" t="n">
        <v>60</v>
      </c>
      <c r="AV145" s="85" t="n">
        <v>30</v>
      </c>
      <c r="AW145" s="85" t="n">
        <v>30</v>
      </c>
      <c r="AX145" s="86" t="s">
        <v>72</v>
      </c>
      <c r="AY145" s="87" t="n">
        <v>0</v>
      </c>
      <c r="AZ145" s="88" t="n">
        <v>0</v>
      </c>
      <c r="BA145" s="87" t="n">
        <v>0</v>
      </c>
      <c r="BB145" s="65"/>
    </row>
    <row r="146" customFormat="false" ht="15" hidden="false" customHeight="true" outlineLevel="0" collapsed="false">
      <c r="A146" s="1" t="n">
        <v>91</v>
      </c>
      <c r="B146" s="1" t="n">
        <v>91</v>
      </c>
      <c r="C146" s="2" t="s">
        <v>63</v>
      </c>
      <c r="D146" s="3" t="n">
        <v>0.0128252</v>
      </c>
      <c r="E146" s="3" t="n">
        <v>0.0617079</v>
      </c>
      <c r="F146" s="3" t="n">
        <v>1.07738100424331</v>
      </c>
      <c r="G146" s="3" t="n">
        <v>0.105063</v>
      </c>
      <c r="H146" s="3" t="n">
        <v>-0.104674</v>
      </c>
      <c r="I146" s="3" t="n">
        <v>1.00038907567031</v>
      </c>
      <c r="J146" s="3" t="n">
        <v>0.103476</v>
      </c>
      <c r="K146" s="3" t="n">
        <v>0.121004</v>
      </c>
      <c r="L146" s="3" t="n">
        <v>1.25167167766413</v>
      </c>
      <c r="M146" s="3" t="n">
        <v>1.24777778849103</v>
      </c>
      <c r="N146" s="3" t="n">
        <v>1.08116363399532</v>
      </c>
      <c r="O146" s="3" t="n">
        <v>1.34905196822361</v>
      </c>
      <c r="P146" s="4" t="n">
        <v>1</v>
      </c>
      <c r="Q146" s="6" t="n">
        <v>4</v>
      </c>
      <c r="R146" s="6" t="n">
        <v>4</v>
      </c>
      <c r="S146" s="4" t="n">
        <v>8</v>
      </c>
      <c r="T146" s="4" t="n">
        <v>8</v>
      </c>
      <c r="U146" s="3" t="s">
        <v>74</v>
      </c>
      <c r="V146" s="39" t="n">
        <v>46.9</v>
      </c>
      <c r="W146" s="5" t="n">
        <v>66.4</v>
      </c>
      <c r="X146" s="2" t="s">
        <v>83</v>
      </c>
      <c r="Y146" s="8" t="n">
        <v>41950</v>
      </c>
      <c r="Z146" s="8" t="n">
        <v>41968</v>
      </c>
      <c r="AA146" s="2" t="s">
        <v>66</v>
      </c>
      <c r="AB146" s="3" t="s">
        <v>74</v>
      </c>
      <c r="AC146" s="4" t="n">
        <v>23</v>
      </c>
      <c r="AD146" s="4" t="n">
        <v>4</v>
      </c>
      <c r="AE146" s="4" t="s">
        <v>91</v>
      </c>
      <c r="AF146" s="4" t="n">
        <v>7</v>
      </c>
      <c r="AG146" s="4" t="s">
        <v>105</v>
      </c>
      <c r="AH146" s="4" t="n">
        <v>13</v>
      </c>
      <c r="AI146" s="4" t="s">
        <v>79</v>
      </c>
      <c r="AJ146" s="2" t="s">
        <v>70</v>
      </c>
      <c r="AK146" s="39" t="n">
        <v>46.9</v>
      </c>
      <c r="AL146" s="4" t="n">
        <v>5</v>
      </c>
      <c r="AM146" s="2" t="s">
        <v>83</v>
      </c>
      <c r="AN146" s="2"/>
      <c r="AO146" s="2"/>
      <c r="AP146" s="2"/>
      <c r="AQ146" s="2"/>
      <c r="AR146" s="2"/>
      <c r="AS146" s="2"/>
      <c r="AT146" s="2" t="s">
        <v>71</v>
      </c>
      <c r="AU146" s="2" t="n">
        <v>54</v>
      </c>
      <c r="AV146" s="85" t="n">
        <v>36</v>
      </c>
      <c r="AW146" s="85" t="n">
        <v>18</v>
      </c>
      <c r="AX146" s="86" t="s">
        <v>72</v>
      </c>
      <c r="AY146" s="87" t="n">
        <v>0</v>
      </c>
      <c r="AZ146" s="88" t="n">
        <v>0</v>
      </c>
      <c r="BA146" s="87" t="n">
        <v>0</v>
      </c>
      <c r="BB146" s="65"/>
    </row>
    <row r="147" customFormat="false" ht="15" hidden="false" customHeight="true" outlineLevel="0" collapsed="false">
      <c r="A147" s="1" t="n">
        <v>92</v>
      </c>
      <c r="B147" s="1" t="n">
        <v>92</v>
      </c>
      <c r="C147" s="2" t="s">
        <v>63</v>
      </c>
      <c r="D147" s="3" t="n">
        <v>0.00320584</v>
      </c>
      <c r="E147" s="3" t="n">
        <v>0.0604991</v>
      </c>
      <c r="F147" s="3" t="n">
        <v>1.06577788394098</v>
      </c>
      <c r="G147" s="3" t="n">
        <v>0.106783</v>
      </c>
      <c r="H147" s="3" t="n">
        <v>-0.133255</v>
      </c>
      <c r="I147" s="3" t="n">
        <v>0.973875311962514</v>
      </c>
      <c r="J147" s="3" t="n">
        <v>0.105696</v>
      </c>
      <c r="K147" s="3" t="n">
        <v>0.146772</v>
      </c>
      <c r="L147" s="3" t="n">
        <v>1.28719830514998</v>
      </c>
      <c r="M147" s="3" t="n">
        <v>1.24071129480519</v>
      </c>
      <c r="N147" s="3" t="n">
        <v>1.07682414222535</v>
      </c>
      <c r="O147" s="3" t="n">
        <v>1.3360278757779</v>
      </c>
      <c r="P147" s="4" t="n">
        <v>1</v>
      </c>
      <c r="Q147" s="6" t="n">
        <v>4</v>
      </c>
      <c r="R147" s="6" t="n">
        <v>4</v>
      </c>
      <c r="S147" s="4" t="n">
        <v>8</v>
      </c>
      <c r="T147" s="4" t="n">
        <v>8</v>
      </c>
      <c r="U147" s="3" t="s">
        <v>74</v>
      </c>
      <c r="V147" s="39" t="n">
        <v>41.6</v>
      </c>
      <c r="W147" s="5" t="n">
        <v>46.1</v>
      </c>
      <c r="X147" s="6" t="s">
        <v>87</v>
      </c>
      <c r="Y147" s="8" t="n">
        <v>41970</v>
      </c>
      <c r="Z147" s="8" t="n">
        <v>41991</v>
      </c>
      <c r="AA147" s="2" t="s">
        <v>66</v>
      </c>
      <c r="AB147" s="3" t="s">
        <v>74</v>
      </c>
      <c r="AC147" s="4" t="n">
        <v>23</v>
      </c>
      <c r="AD147" s="4" t="n">
        <v>4</v>
      </c>
      <c r="AE147" s="4" t="s">
        <v>91</v>
      </c>
      <c r="AF147" s="4" t="n">
        <v>7</v>
      </c>
      <c r="AG147" s="4" t="s">
        <v>105</v>
      </c>
      <c r="AH147" s="4" t="n">
        <v>13</v>
      </c>
      <c r="AI147" s="4" t="s">
        <v>79</v>
      </c>
      <c r="AJ147" s="2" t="s">
        <v>70</v>
      </c>
      <c r="AK147" s="39" t="n">
        <v>41.6</v>
      </c>
      <c r="AL147" s="4" t="n">
        <v>5</v>
      </c>
      <c r="AM147" s="6" t="s">
        <v>87</v>
      </c>
      <c r="AO147" s="6"/>
      <c r="AS147" s="2" t="s">
        <v>71</v>
      </c>
      <c r="AT147" s="2"/>
      <c r="AU147" s="2" t="n">
        <v>77</v>
      </c>
      <c r="AV147" s="85" t="n">
        <v>56</v>
      </c>
      <c r="AW147" s="85" t="n">
        <v>21</v>
      </c>
      <c r="AX147" s="86" t="s">
        <v>72</v>
      </c>
      <c r="AY147" s="87" t="n">
        <v>0</v>
      </c>
      <c r="AZ147" s="88" t="n">
        <v>0</v>
      </c>
      <c r="BA147" s="87" t="n">
        <v>0</v>
      </c>
      <c r="BB147" s="65"/>
    </row>
    <row r="148" customFormat="false" ht="15" hidden="false" customHeight="true" outlineLevel="0" collapsed="false">
      <c r="A148" s="1" t="n">
        <v>93</v>
      </c>
      <c r="B148" s="1" t="n">
        <v>93</v>
      </c>
      <c r="C148" s="2" t="s">
        <v>63</v>
      </c>
      <c r="D148" s="3" t="n">
        <v>0.00394003</v>
      </c>
      <c r="E148" s="3" t="n">
        <v>0.0218465</v>
      </c>
      <c r="F148" s="3" t="n">
        <v>1.0261218788544</v>
      </c>
      <c r="G148" s="3" t="n">
        <v>0.107511</v>
      </c>
      <c r="H148" s="3" t="n">
        <v>-0.021239</v>
      </c>
      <c r="I148" s="3" t="n">
        <v>1.0901027959442</v>
      </c>
      <c r="J148" s="3" t="n">
        <v>0.0998082</v>
      </c>
      <c r="K148" s="3" t="n">
        <v>0.0572224</v>
      </c>
      <c r="L148" s="3" t="n">
        <v>1.17003141631447</v>
      </c>
      <c r="M148" s="3" t="n">
        <v>1.23523252288796</v>
      </c>
      <c r="N148" s="3" t="n">
        <v>1.05953475351955</v>
      </c>
      <c r="O148" s="3" t="n">
        <v>1.30877178667742</v>
      </c>
      <c r="P148" s="4" t="n">
        <v>1</v>
      </c>
      <c r="Q148" s="6" t="n">
        <v>4</v>
      </c>
      <c r="R148" s="6" t="n">
        <v>4</v>
      </c>
      <c r="S148" s="4" t="n">
        <v>8</v>
      </c>
      <c r="T148" s="4" t="n">
        <v>8</v>
      </c>
      <c r="U148" s="3" t="s">
        <v>74</v>
      </c>
      <c r="V148" s="39" t="n">
        <v>34.9</v>
      </c>
      <c r="W148" s="5" t="n">
        <v>31.8</v>
      </c>
      <c r="X148" s="6" t="s">
        <v>107</v>
      </c>
      <c r="Y148" s="8" t="n">
        <v>41963</v>
      </c>
      <c r="Z148" s="8" t="n">
        <v>41978</v>
      </c>
      <c r="AA148" s="2" t="s">
        <v>66</v>
      </c>
      <c r="AB148" s="3" t="s">
        <v>74</v>
      </c>
      <c r="AC148" s="4" t="n">
        <v>23</v>
      </c>
      <c r="AD148" s="4" t="n">
        <v>4</v>
      </c>
      <c r="AE148" s="4" t="s">
        <v>91</v>
      </c>
      <c r="AF148" s="4" t="n">
        <v>7</v>
      </c>
      <c r="AG148" s="4" t="s">
        <v>105</v>
      </c>
      <c r="AH148" s="4" t="n">
        <v>13</v>
      </c>
      <c r="AI148" s="4" t="s">
        <v>79</v>
      </c>
      <c r="AJ148" s="2" t="s">
        <v>70</v>
      </c>
      <c r="AK148" s="39" t="n">
        <v>34.9</v>
      </c>
      <c r="AL148" s="4" t="n">
        <v>4</v>
      </c>
      <c r="AM148" s="6" t="s">
        <v>107</v>
      </c>
      <c r="AO148" s="6"/>
      <c r="AT148" s="2" t="s">
        <v>71</v>
      </c>
      <c r="AU148" s="2" t="n">
        <v>64</v>
      </c>
      <c r="AV148" s="85" t="n">
        <v>49</v>
      </c>
      <c r="AW148" s="85" t="n">
        <v>15</v>
      </c>
      <c r="AX148" s="86" t="s">
        <v>72</v>
      </c>
      <c r="AY148" s="87" t="n">
        <v>0</v>
      </c>
      <c r="AZ148" s="88" t="n">
        <v>0</v>
      </c>
      <c r="BA148" s="87" t="n">
        <v>0</v>
      </c>
      <c r="BB148" s="53"/>
    </row>
    <row r="149" customFormat="false" ht="15" hidden="false" customHeight="true" outlineLevel="0" collapsed="false">
      <c r="A149" s="1" t="n">
        <v>94</v>
      </c>
      <c r="B149" s="1" t="n">
        <v>94</v>
      </c>
      <c r="C149" s="2" t="s">
        <v>63</v>
      </c>
      <c r="D149" s="3" t="n">
        <v>0.00613867</v>
      </c>
      <c r="E149" s="3" t="n">
        <v>-0.0152773</v>
      </c>
      <c r="F149" s="3" t="n">
        <v>0.990903000367778</v>
      </c>
      <c r="G149" s="3" t="n">
        <v>0.108022</v>
      </c>
      <c r="H149" s="3" t="n">
        <v>0.0942304</v>
      </c>
      <c r="I149" s="3" t="n">
        <v>1.22415694633497</v>
      </c>
      <c r="J149" s="3" t="n">
        <v>0.0948255</v>
      </c>
      <c r="K149" s="3" t="n">
        <v>-0.0311043</v>
      </c>
      <c r="L149" s="3" t="n">
        <v>1.06579521363026</v>
      </c>
      <c r="M149" s="3" t="n">
        <v>1.23242795393379</v>
      </c>
      <c r="N149" s="3" t="n">
        <v>1.04901203271356</v>
      </c>
      <c r="O149" s="3" t="n">
        <v>1.29283175312909</v>
      </c>
      <c r="P149" s="4" t="n">
        <v>1</v>
      </c>
      <c r="Q149" s="6" t="n">
        <v>4</v>
      </c>
      <c r="R149" s="6" t="n">
        <v>4</v>
      </c>
      <c r="S149" s="4" t="n">
        <v>8</v>
      </c>
      <c r="T149" s="4" t="n">
        <v>8</v>
      </c>
      <c r="U149" s="3" t="s">
        <v>74</v>
      </c>
      <c r="V149" s="39" t="n">
        <v>43.2</v>
      </c>
      <c r="W149" s="5" t="n">
        <v>49.6</v>
      </c>
      <c r="X149" s="2" t="s">
        <v>69</v>
      </c>
      <c r="Y149" s="8" t="s">
        <v>69</v>
      </c>
      <c r="Z149" s="8" t="n">
        <v>41970</v>
      </c>
      <c r="AA149" s="2" t="s">
        <v>66</v>
      </c>
      <c r="AB149" s="3" t="s">
        <v>74</v>
      </c>
      <c r="AC149" s="4" t="n">
        <v>23</v>
      </c>
      <c r="AD149" s="4" t="n">
        <v>4</v>
      </c>
      <c r="AE149" s="4" t="s">
        <v>91</v>
      </c>
      <c r="AF149" s="4" t="n">
        <v>7</v>
      </c>
      <c r="AG149" s="4" t="s">
        <v>105</v>
      </c>
      <c r="AH149" s="4" t="n">
        <v>13</v>
      </c>
      <c r="AI149" s="4" t="s">
        <v>79</v>
      </c>
      <c r="AJ149" s="2" t="s">
        <v>70</v>
      </c>
      <c r="AK149" s="39" t="n">
        <v>43.2</v>
      </c>
      <c r="AL149" s="4" t="n">
        <v>5</v>
      </c>
      <c r="AM149" s="2" t="s">
        <v>69</v>
      </c>
      <c r="AO149" s="6"/>
      <c r="AU149" s="2" t="n">
        <v>56</v>
      </c>
      <c r="AV149" s="85" t="s">
        <v>69</v>
      </c>
      <c r="AW149" s="85" t="s">
        <v>69</v>
      </c>
      <c r="AX149" s="86" t="s">
        <v>72</v>
      </c>
      <c r="AY149" s="87" t="n">
        <v>0</v>
      </c>
      <c r="AZ149" s="88" t="s">
        <v>72</v>
      </c>
      <c r="BA149" s="89" t="s">
        <v>72</v>
      </c>
      <c r="BB149" s="53"/>
    </row>
    <row r="150" customFormat="false" ht="15" hidden="false" customHeight="true" outlineLevel="0" collapsed="false">
      <c r="A150" s="1" t="n">
        <v>95</v>
      </c>
      <c r="B150" s="1" t="n">
        <v>95</v>
      </c>
      <c r="C150" s="2" t="s">
        <v>63</v>
      </c>
      <c r="D150" s="3" t="n">
        <v>0.00133247</v>
      </c>
      <c r="E150" s="3" t="n">
        <v>-0.0882349</v>
      </c>
      <c r="F150" s="3" t="n">
        <v>0.916766540180855</v>
      </c>
      <c r="G150" s="3" t="n">
        <v>0.110382</v>
      </c>
      <c r="H150" s="3" t="n">
        <v>0.286772</v>
      </c>
      <c r="I150" s="3" t="n">
        <v>1.48758500050251</v>
      </c>
      <c r="J150" s="3" t="n">
        <v>0.0851754</v>
      </c>
      <c r="K150" s="3" t="n">
        <v>-0.180791</v>
      </c>
      <c r="L150" s="3" t="n">
        <v>0.908813296763932</v>
      </c>
      <c r="M150" s="3" t="n">
        <v>1.21760993793921</v>
      </c>
      <c r="N150" s="3" t="n">
        <v>1.01790449762536</v>
      </c>
      <c r="O150" s="3" t="n">
        <v>1.23941063218165</v>
      </c>
      <c r="P150" s="4" t="n">
        <v>1</v>
      </c>
      <c r="Q150" s="6" t="n">
        <v>4</v>
      </c>
      <c r="R150" s="6" t="n">
        <v>4</v>
      </c>
      <c r="S150" s="4" t="n">
        <v>8</v>
      </c>
      <c r="T150" s="4" t="n">
        <v>8</v>
      </c>
      <c r="U150" s="3" t="s">
        <v>74</v>
      </c>
      <c r="V150" s="39" t="n">
        <v>41.2</v>
      </c>
      <c r="W150" s="5" t="n">
        <v>47.3</v>
      </c>
      <c r="X150" s="6" t="s">
        <v>107</v>
      </c>
      <c r="Y150" s="8" t="n">
        <v>41962</v>
      </c>
      <c r="Z150" s="8" t="n">
        <v>41966</v>
      </c>
      <c r="AA150" s="2" t="s">
        <v>66</v>
      </c>
      <c r="AB150" s="3" t="s">
        <v>74</v>
      </c>
      <c r="AC150" s="4" t="n">
        <v>23</v>
      </c>
      <c r="AD150" s="4" t="n">
        <v>4</v>
      </c>
      <c r="AE150" s="4" t="s">
        <v>91</v>
      </c>
      <c r="AF150" s="4" t="n">
        <v>7</v>
      </c>
      <c r="AG150" s="4" t="s">
        <v>105</v>
      </c>
      <c r="AH150" s="4" t="n">
        <v>13</v>
      </c>
      <c r="AI150" s="4" t="s">
        <v>77</v>
      </c>
      <c r="AJ150" s="2" t="s">
        <v>70</v>
      </c>
      <c r="AK150" s="39" t="n">
        <v>41.2</v>
      </c>
      <c r="AL150" s="4" t="n">
        <v>5</v>
      </c>
      <c r="AM150" s="6" t="s">
        <v>107</v>
      </c>
      <c r="AO150" s="6"/>
      <c r="AT150" s="2" t="s">
        <v>71</v>
      </c>
      <c r="AU150" s="2" t="n">
        <v>52</v>
      </c>
      <c r="AV150" s="85" t="n">
        <v>48</v>
      </c>
      <c r="AW150" s="85" t="n">
        <v>4</v>
      </c>
      <c r="AX150" s="86" t="s">
        <v>72</v>
      </c>
      <c r="AY150" s="87" t="n">
        <v>0</v>
      </c>
      <c r="AZ150" s="88" t="n">
        <v>0</v>
      </c>
      <c r="BA150" s="87" t="n">
        <v>0</v>
      </c>
      <c r="BB150" s="53"/>
    </row>
    <row r="151" customFormat="false" ht="15" hidden="false" customHeight="true" outlineLevel="0" collapsed="false">
      <c r="A151" s="1" t="n">
        <v>96</v>
      </c>
      <c r="B151" s="1" t="n">
        <v>96</v>
      </c>
      <c r="C151" s="2" t="s">
        <v>63</v>
      </c>
      <c r="D151" s="3" t="n">
        <v>0.0340098</v>
      </c>
      <c r="E151" s="3" t="n">
        <v>-0.0174881</v>
      </c>
      <c r="F151" s="3" t="n">
        <v>1.01665893804565</v>
      </c>
      <c r="G151" s="3" t="n">
        <v>0.0334117</v>
      </c>
      <c r="H151" s="3" t="n">
        <v>0.111865</v>
      </c>
      <c r="I151" s="3" t="n">
        <v>1.15635949067606</v>
      </c>
      <c r="J151" s="3" t="n">
        <v>0.000396989</v>
      </c>
      <c r="K151" s="3" t="n">
        <v>-0.0460217</v>
      </c>
      <c r="L151" s="3" t="n">
        <v>0.955400446197008</v>
      </c>
      <c r="M151" s="3" t="n">
        <v>1.07017104303246</v>
      </c>
      <c r="N151" s="3" t="n">
        <v>1.04954338693446</v>
      </c>
      <c r="O151" s="3" t="n">
        <v>1.12319094110347</v>
      </c>
      <c r="P151" s="4" t="n">
        <v>1</v>
      </c>
      <c r="Q151" s="6" t="n">
        <v>4</v>
      </c>
      <c r="R151" s="6" t="n">
        <v>4</v>
      </c>
      <c r="S151" s="4" t="n">
        <v>11</v>
      </c>
      <c r="T151" s="4" t="n">
        <v>11</v>
      </c>
      <c r="U151" s="3" t="s">
        <v>74</v>
      </c>
      <c r="V151" s="39" t="n">
        <v>38.3</v>
      </c>
      <c r="W151" s="5" t="n">
        <v>44</v>
      </c>
      <c r="X151" s="2" t="s">
        <v>69</v>
      </c>
      <c r="Y151" s="8" t="s">
        <v>69</v>
      </c>
      <c r="Z151" s="8" t="n">
        <v>41961</v>
      </c>
      <c r="AA151" s="2" t="s">
        <v>66</v>
      </c>
      <c r="AB151" s="3" t="s">
        <v>74</v>
      </c>
      <c r="AC151" s="4" t="n">
        <v>23</v>
      </c>
      <c r="AD151" s="4" t="n">
        <v>4</v>
      </c>
      <c r="AE151" s="4" t="s">
        <v>109</v>
      </c>
      <c r="AF151" s="4" t="n">
        <v>22</v>
      </c>
      <c r="AG151" s="4" t="s">
        <v>110</v>
      </c>
      <c r="AH151" s="4" t="n">
        <v>15</v>
      </c>
      <c r="AI151" s="4" t="s">
        <v>79</v>
      </c>
      <c r="AJ151" s="2" t="s">
        <v>70</v>
      </c>
      <c r="AK151" s="39" t="n">
        <v>38.3</v>
      </c>
      <c r="AL151" s="4" t="n">
        <v>4</v>
      </c>
      <c r="AM151" s="2" t="s">
        <v>69</v>
      </c>
      <c r="AN151" s="43"/>
      <c r="AO151" s="43"/>
      <c r="AP151" s="43"/>
      <c r="AQ151" s="43"/>
      <c r="AR151" s="43"/>
      <c r="AS151" s="43"/>
      <c r="AT151" s="43"/>
      <c r="AU151" s="2" t="n">
        <v>47</v>
      </c>
      <c r="AV151" s="85" t="s">
        <v>69</v>
      </c>
      <c r="AW151" s="85" t="s">
        <v>69</v>
      </c>
      <c r="AX151" s="86" t="s">
        <v>72</v>
      </c>
      <c r="AY151" s="87" t="n">
        <v>0</v>
      </c>
      <c r="AZ151" s="88" t="s">
        <v>72</v>
      </c>
      <c r="BA151" s="89" t="s">
        <v>72</v>
      </c>
      <c r="BB151" s="53"/>
    </row>
    <row r="152" customFormat="false" ht="15" hidden="false" customHeight="true" outlineLevel="0" collapsed="false">
      <c r="A152" s="1" t="n">
        <v>97</v>
      </c>
      <c r="B152" s="1" t="n">
        <v>97</v>
      </c>
      <c r="C152" s="2" t="s">
        <v>63</v>
      </c>
      <c r="D152" s="3" t="n">
        <v>0.0350717</v>
      </c>
      <c r="E152" s="3" t="n">
        <v>-0.0483903</v>
      </c>
      <c r="F152" s="3" t="n">
        <v>0.986769700107012</v>
      </c>
      <c r="G152" s="3" t="n">
        <v>0.0334306</v>
      </c>
      <c r="H152" s="3" t="n">
        <v>0.205804</v>
      </c>
      <c r="I152" s="3" t="n">
        <v>1.27027650849926</v>
      </c>
      <c r="J152" s="3" t="n">
        <v>-0.00438048</v>
      </c>
      <c r="K152" s="3" t="n">
        <v>-0.12001</v>
      </c>
      <c r="L152" s="3" t="n">
        <v>0.883034966060225</v>
      </c>
      <c r="M152" s="3" t="n">
        <v>1.06622227804831</v>
      </c>
      <c r="N152" s="3" t="n">
        <v>1.03811202208038</v>
      </c>
      <c r="O152" s="3" t="n">
        <v>1.10685816505188</v>
      </c>
      <c r="P152" s="4" t="n">
        <v>1</v>
      </c>
      <c r="Q152" s="6" t="n">
        <v>4</v>
      </c>
      <c r="R152" s="6" t="n">
        <v>4</v>
      </c>
      <c r="S152" s="4" t="n">
        <v>11</v>
      </c>
      <c r="T152" s="4" t="n">
        <v>11</v>
      </c>
      <c r="U152" s="3" t="s">
        <v>74</v>
      </c>
      <c r="V152" s="39" t="n">
        <v>35.9</v>
      </c>
      <c r="W152" s="5" t="n">
        <v>37</v>
      </c>
      <c r="X152" s="2" t="s">
        <v>83</v>
      </c>
      <c r="Y152" s="8" t="n">
        <v>41950</v>
      </c>
      <c r="Z152" s="8" t="n">
        <v>41955</v>
      </c>
      <c r="AA152" s="2" t="s">
        <v>66</v>
      </c>
      <c r="AB152" s="3" t="s">
        <v>74</v>
      </c>
      <c r="AC152" s="4" t="n">
        <v>23</v>
      </c>
      <c r="AD152" s="4" t="n">
        <v>4</v>
      </c>
      <c r="AE152" s="4" t="s">
        <v>109</v>
      </c>
      <c r="AF152" s="4" t="n">
        <v>22</v>
      </c>
      <c r="AG152" s="4" t="s">
        <v>110</v>
      </c>
      <c r="AH152" s="4" t="n">
        <v>15</v>
      </c>
      <c r="AI152" s="4" t="s">
        <v>79</v>
      </c>
      <c r="AJ152" s="2" t="s">
        <v>70</v>
      </c>
      <c r="AK152" s="39" t="n">
        <v>35.9</v>
      </c>
      <c r="AL152" s="4" t="n">
        <v>4</v>
      </c>
      <c r="AM152" s="2" t="s">
        <v>83</v>
      </c>
      <c r="AN152" s="2"/>
      <c r="AO152" s="2"/>
      <c r="AP152" s="2"/>
      <c r="AQ152" s="2"/>
      <c r="AR152" s="2"/>
      <c r="AS152" s="2"/>
      <c r="AT152" s="2" t="s">
        <v>71</v>
      </c>
      <c r="AU152" s="2" t="n">
        <v>41</v>
      </c>
      <c r="AV152" s="85" t="n">
        <v>36</v>
      </c>
      <c r="AW152" s="85" t="n">
        <v>5</v>
      </c>
      <c r="AX152" s="86" t="s">
        <v>72</v>
      </c>
      <c r="AY152" s="87" t="n">
        <v>0</v>
      </c>
      <c r="AZ152" s="88" t="n">
        <v>0</v>
      </c>
      <c r="BA152" s="87" t="n">
        <v>0</v>
      </c>
      <c r="BB152" s="53"/>
    </row>
    <row r="153" customFormat="false" ht="15" hidden="false" customHeight="true" outlineLevel="0" collapsed="false">
      <c r="A153" s="1" t="n">
        <v>98</v>
      </c>
      <c r="B153" s="1" t="n">
        <v>98</v>
      </c>
      <c r="C153" s="2" t="s">
        <v>63</v>
      </c>
      <c r="D153" s="3" t="n">
        <v>0.032084</v>
      </c>
      <c r="E153" s="3" t="n">
        <v>0.199618</v>
      </c>
      <c r="F153" s="3" t="n">
        <v>1.26074397113982</v>
      </c>
      <c r="G153" s="3" t="n">
        <v>0.029449</v>
      </c>
      <c r="H153" s="3" t="n">
        <v>-0.519771</v>
      </c>
      <c r="I153" s="3" t="n">
        <v>0.612429160241858</v>
      </c>
      <c r="J153" s="3" t="n">
        <v>0.031951</v>
      </c>
      <c r="K153" s="3" t="n">
        <v>0.444209</v>
      </c>
      <c r="L153" s="3" t="n">
        <v>1.60988057624526</v>
      </c>
      <c r="M153" s="3" t="n">
        <v>1.09799303531219</v>
      </c>
      <c r="N153" s="3" t="n">
        <v>1.13207926566299</v>
      </c>
      <c r="O153" s="3" t="n">
        <v>1.2430151491193</v>
      </c>
      <c r="P153" s="4" t="n">
        <v>1</v>
      </c>
      <c r="Q153" s="6" t="n">
        <v>4</v>
      </c>
      <c r="R153" s="6" t="n">
        <v>4</v>
      </c>
      <c r="S153" s="4" t="n">
        <v>11</v>
      </c>
      <c r="T153" s="4" t="n">
        <v>11</v>
      </c>
      <c r="U153" s="3" t="s">
        <v>74</v>
      </c>
      <c r="V153" s="39" t="n">
        <v>34.9</v>
      </c>
      <c r="W153" s="3" t="n">
        <v>67</v>
      </c>
      <c r="X153" s="6" t="s">
        <v>107</v>
      </c>
      <c r="Y153" s="8" t="n">
        <v>41974</v>
      </c>
      <c r="Z153" s="84" t="n">
        <v>42018</v>
      </c>
      <c r="AA153" s="2" t="s">
        <v>80</v>
      </c>
      <c r="AB153" s="3" t="s">
        <v>74</v>
      </c>
      <c r="AC153" s="4" t="n">
        <v>23</v>
      </c>
      <c r="AD153" s="4" t="n">
        <v>4</v>
      </c>
      <c r="AE153" s="4" t="s">
        <v>109</v>
      </c>
      <c r="AF153" s="4" t="n">
        <v>22</v>
      </c>
      <c r="AG153" s="4" t="s">
        <v>110</v>
      </c>
      <c r="AH153" s="4" t="n">
        <v>15</v>
      </c>
      <c r="AI153" s="4" t="s">
        <v>77</v>
      </c>
      <c r="AJ153" s="2" t="s">
        <v>70</v>
      </c>
      <c r="AK153" s="39" t="n">
        <v>34.9</v>
      </c>
      <c r="AL153" s="4" t="n">
        <v>4</v>
      </c>
      <c r="AM153" s="6" t="s">
        <v>107</v>
      </c>
      <c r="AO153" s="6"/>
      <c r="AT153" s="2" t="s">
        <v>71</v>
      </c>
      <c r="AU153" s="2" t="n">
        <v>104</v>
      </c>
      <c r="AV153" s="85" t="n">
        <v>60</v>
      </c>
      <c r="AW153" s="85" t="n">
        <v>44</v>
      </c>
      <c r="AX153" s="86" t="s">
        <v>72</v>
      </c>
      <c r="AY153" s="87" t="n">
        <v>1</v>
      </c>
      <c r="AZ153" s="88" t="n">
        <v>0</v>
      </c>
      <c r="BA153" s="87" t="n">
        <v>1</v>
      </c>
      <c r="BB153" s="53"/>
    </row>
    <row r="154" customFormat="false" ht="15" hidden="false" customHeight="true" outlineLevel="0" collapsed="false">
      <c r="A154" s="1" t="n">
        <v>99</v>
      </c>
      <c r="B154" s="1" t="n">
        <v>99</v>
      </c>
      <c r="C154" s="2" t="s">
        <v>63</v>
      </c>
      <c r="D154" s="3" t="n">
        <v>0.0177095</v>
      </c>
      <c r="E154" s="3" t="n">
        <v>-0.0424224</v>
      </c>
      <c r="F154" s="3" t="n">
        <v>0.97558996370357</v>
      </c>
      <c r="G154" s="3" t="n">
        <v>0.0384192</v>
      </c>
      <c r="H154" s="3" t="n">
        <v>0.129455</v>
      </c>
      <c r="I154" s="3" t="n">
        <v>1.18278780658216</v>
      </c>
      <c r="J154" s="3" t="n">
        <v>0.00117475</v>
      </c>
      <c r="K154" s="3" t="n">
        <v>-0.0496948</v>
      </c>
      <c r="L154" s="3" t="n">
        <v>0.952638238717666</v>
      </c>
      <c r="M154" s="3" t="n">
        <v>1.05897710824762</v>
      </c>
      <c r="N154" s="3" t="n">
        <v>1.03804361275224</v>
      </c>
      <c r="O154" s="3" t="n">
        <v>1.09926442326727</v>
      </c>
      <c r="P154" s="4" t="n">
        <v>1</v>
      </c>
      <c r="Q154" s="6" t="n">
        <v>4</v>
      </c>
      <c r="R154" s="6" t="n">
        <v>4</v>
      </c>
      <c r="S154" s="4" t="n">
        <v>11</v>
      </c>
      <c r="T154" s="4" t="n">
        <v>11</v>
      </c>
      <c r="U154" s="3" t="s">
        <v>74</v>
      </c>
      <c r="V154" s="39" t="n">
        <v>29.7</v>
      </c>
      <c r="W154" s="3" t="n">
        <v>49.3</v>
      </c>
      <c r="X154" s="2" t="s">
        <v>69</v>
      </c>
      <c r="Y154" s="8" t="s">
        <v>69</v>
      </c>
      <c r="Z154" s="84" t="n">
        <v>42018</v>
      </c>
      <c r="AA154" s="2" t="s">
        <v>80</v>
      </c>
      <c r="AB154" s="3" t="s">
        <v>74</v>
      </c>
      <c r="AC154" s="4" t="n">
        <v>23</v>
      </c>
      <c r="AD154" s="4" t="n">
        <v>4</v>
      </c>
      <c r="AE154" s="4" t="s">
        <v>109</v>
      </c>
      <c r="AF154" s="4" t="n">
        <v>22</v>
      </c>
      <c r="AG154" s="4" t="s">
        <v>110</v>
      </c>
      <c r="AH154" s="4" t="n">
        <v>15</v>
      </c>
      <c r="AI154" s="4" t="s">
        <v>79</v>
      </c>
      <c r="AJ154" s="2" t="s">
        <v>70</v>
      </c>
      <c r="AK154" s="39" t="n">
        <v>29.7</v>
      </c>
      <c r="AL154" s="4" t="n">
        <v>3</v>
      </c>
      <c r="AM154" s="2" t="s">
        <v>69</v>
      </c>
      <c r="AN154" s="43"/>
      <c r="AO154" s="43"/>
      <c r="AP154" s="43"/>
      <c r="AQ154" s="43"/>
      <c r="AR154" s="43"/>
      <c r="AS154" s="43"/>
      <c r="AT154" s="43"/>
      <c r="AU154" s="2" t="n">
        <v>104</v>
      </c>
      <c r="AV154" s="2" t="n">
        <v>104</v>
      </c>
      <c r="AW154" s="85" t="s">
        <v>69</v>
      </c>
      <c r="AX154" s="86" t="s">
        <v>72</v>
      </c>
      <c r="AY154" s="87" t="n">
        <v>1</v>
      </c>
      <c r="AZ154" s="87" t="n">
        <v>1</v>
      </c>
      <c r="BA154" s="89" t="s">
        <v>72</v>
      </c>
      <c r="BB154" s="53"/>
    </row>
    <row r="155" customFormat="false" ht="15" hidden="false" customHeight="true" outlineLevel="0" collapsed="false">
      <c r="A155" s="1" t="n">
        <v>100</v>
      </c>
      <c r="B155" s="1" t="n">
        <v>100</v>
      </c>
      <c r="C155" s="2" t="s">
        <v>63</v>
      </c>
      <c r="D155" s="3" t="n">
        <v>0.0321935</v>
      </c>
      <c r="E155" s="3" t="n">
        <v>0.0400106</v>
      </c>
      <c r="F155" s="3" t="n">
        <v>1.07487470360442</v>
      </c>
      <c r="G155" s="3" t="n">
        <v>0.0319371</v>
      </c>
      <c r="H155" s="3" t="n">
        <v>-0.06235</v>
      </c>
      <c r="I155" s="3" t="n">
        <v>0.970044919300209</v>
      </c>
      <c r="J155" s="3" t="n">
        <v>0.00897535</v>
      </c>
      <c r="K155" s="3" t="n">
        <v>0.087871</v>
      </c>
      <c r="L155" s="3" t="n">
        <v>1.10169108578048</v>
      </c>
      <c r="M155" s="3" t="n">
        <v>1.07584451660306</v>
      </c>
      <c r="N155" s="3" t="n">
        <v>1.06772647693708</v>
      </c>
      <c r="O155" s="3" t="n">
        <v>1.14870767544466</v>
      </c>
      <c r="P155" s="4" t="n">
        <v>1</v>
      </c>
      <c r="Q155" s="6" t="n">
        <v>4</v>
      </c>
      <c r="R155" s="6" t="n">
        <v>4</v>
      </c>
      <c r="S155" s="4" t="n">
        <v>11</v>
      </c>
      <c r="T155" s="4" t="n">
        <v>11</v>
      </c>
      <c r="U155" s="3" t="s">
        <v>74</v>
      </c>
      <c r="V155" s="39" t="n">
        <v>22.3</v>
      </c>
      <c r="W155" s="5" t="n">
        <v>25.4</v>
      </c>
      <c r="X155" s="6" t="s">
        <v>87</v>
      </c>
      <c r="Y155" s="8" t="n">
        <v>41956</v>
      </c>
      <c r="Z155" s="8" t="n">
        <v>41971</v>
      </c>
      <c r="AA155" s="6" t="s">
        <v>66</v>
      </c>
      <c r="AB155" s="3" t="s">
        <v>74</v>
      </c>
      <c r="AC155" s="4" t="n">
        <v>23</v>
      </c>
      <c r="AD155" s="4" t="n">
        <v>4</v>
      </c>
      <c r="AE155" s="4" t="s">
        <v>109</v>
      </c>
      <c r="AF155" s="4" t="n">
        <v>22</v>
      </c>
      <c r="AG155" s="4" t="s">
        <v>110</v>
      </c>
      <c r="AH155" s="4" t="n">
        <v>15</v>
      </c>
      <c r="AI155" s="4" t="s">
        <v>77</v>
      </c>
      <c r="AJ155" s="2" t="s">
        <v>70</v>
      </c>
      <c r="AK155" s="39" t="n">
        <v>22.3</v>
      </c>
      <c r="AL155" s="4" t="n">
        <v>1</v>
      </c>
      <c r="AM155" s="6" t="s">
        <v>87</v>
      </c>
      <c r="AO155" s="6"/>
      <c r="AS155" s="2" t="s">
        <v>71</v>
      </c>
      <c r="AT155" s="2"/>
      <c r="AU155" s="2" t="n">
        <v>57</v>
      </c>
      <c r="AV155" s="85" t="n">
        <v>42</v>
      </c>
      <c r="AW155" s="85" t="n">
        <v>15</v>
      </c>
      <c r="AX155" s="86" t="s">
        <v>72</v>
      </c>
      <c r="AY155" s="87" t="n">
        <v>0</v>
      </c>
      <c r="AZ155" s="88" t="n">
        <v>0</v>
      </c>
      <c r="BA155" s="87" t="n">
        <v>0</v>
      </c>
      <c r="BB155" s="53"/>
    </row>
    <row r="156" customFormat="false" ht="16.5" hidden="false" customHeight="true" outlineLevel="0" collapsed="false">
      <c r="A156" s="69" t="n">
        <v>101</v>
      </c>
      <c r="B156" s="69" t="n">
        <v>101</v>
      </c>
      <c r="C156" s="70" t="s">
        <v>63</v>
      </c>
      <c r="D156" s="71" t="n">
        <v>-0.0103263</v>
      </c>
      <c r="E156" s="71" t="n">
        <v>0.0121641</v>
      </c>
      <c r="F156" s="71" t="n">
        <v>1.00183948978943</v>
      </c>
      <c r="G156" s="71" t="n">
        <v>0.0310509</v>
      </c>
      <c r="H156" s="71" t="n">
        <v>-0.131649</v>
      </c>
      <c r="I156" s="71" t="n">
        <v>0.904296396584825</v>
      </c>
      <c r="J156" s="71" t="n">
        <v>-0.0165455</v>
      </c>
      <c r="K156" s="71" t="n">
        <v>0.00487094</v>
      </c>
      <c r="L156" s="71" t="n">
        <v>0.988393323249768</v>
      </c>
      <c r="M156" s="71" t="n">
        <v>1.0041878446157</v>
      </c>
      <c r="N156" s="71" t="n">
        <v>0.891710313320331</v>
      </c>
      <c r="O156" s="71" t="n">
        <v>0.895444657554736</v>
      </c>
      <c r="P156" s="72" t="n">
        <v>1</v>
      </c>
      <c r="Q156" s="73" t="n">
        <v>5</v>
      </c>
      <c r="R156" s="73" t="n">
        <v>5</v>
      </c>
      <c r="S156" s="72" t="n">
        <v>23</v>
      </c>
      <c r="T156" s="72" t="n">
        <v>23</v>
      </c>
      <c r="U156" s="71" t="s">
        <v>64</v>
      </c>
      <c r="V156" s="105" t="n">
        <v>32</v>
      </c>
      <c r="W156" s="105" t="n">
        <v>31.9</v>
      </c>
      <c r="X156" s="70" t="s">
        <v>69</v>
      </c>
      <c r="Y156" s="74" t="s">
        <v>69</v>
      </c>
      <c r="Z156" s="74" t="n">
        <v>41920</v>
      </c>
      <c r="AA156" s="73" t="s">
        <v>66</v>
      </c>
      <c r="AB156" s="71" t="s">
        <v>64</v>
      </c>
      <c r="AC156" s="71" t="s">
        <v>64</v>
      </c>
      <c r="AD156" s="71" t="n">
        <v>5</v>
      </c>
      <c r="AE156" s="72" t="s">
        <v>67</v>
      </c>
      <c r="AF156" s="72" t="n">
        <v>27</v>
      </c>
      <c r="AG156" s="72" t="s">
        <v>68</v>
      </c>
      <c r="AH156" s="72" t="n">
        <v>25</v>
      </c>
      <c r="AI156" s="72" t="s">
        <v>69</v>
      </c>
      <c r="AJ156" s="70" t="s">
        <v>70</v>
      </c>
      <c r="AK156" s="105" t="n">
        <v>32</v>
      </c>
      <c r="AL156" s="72" t="n">
        <v>3</v>
      </c>
      <c r="AM156" s="70" t="s">
        <v>69</v>
      </c>
      <c r="AN156" s="73"/>
      <c r="AO156" s="73"/>
      <c r="AP156" s="73"/>
      <c r="AQ156" s="73"/>
      <c r="AR156" s="73"/>
      <c r="AS156" s="73"/>
      <c r="AT156" s="73"/>
      <c r="AU156" s="70" t="n">
        <v>6</v>
      </c>
      <c r="AV156" s="77" t="s">
        <v>69</v>
      </c>
      <c r="AW156" s="77" t="s">
        <v>69</v>
      </c>
      <c r="AX156" s="78" t="s">
        <v>72</v>
      </c>
      <c r="AY156" s="79" t="s">
        <v>72</v>
      </c>
      <c r="AZ156" s="79" t="s">
        <v>72</v>
      </c>
      <c r="BA156" s="79" t="s">
        <v>72</v>
      </c>
      <c r="BB156" s="53"/>
    </row>
    <row r="157" customFormat="false" ht="16.5" hidden="false" customHeight="true" outlineLevel="0" collapsed="false">
      <c r="A157" s="69" t="n">
        <v>102</v>
      </c>
      <c r="B157" s="69" t="n">
        <v>102</v>
      </c>
      <c r="C157" s="70" t="s">
        <v>63</v>
      </c>
      <c r="D157" s="71" t="n">
        <v>-0.00768346</v>
      </c>
      <c r="E157" s="71" t="n">
        <v>0.0700131</v>
      </c>
      <c r="F157" s="71" t="n">
        <v>1.06431312708812</v>
      </c>
      <c r="G157" s="71" t="n">
        <v>0.0278606</v>
      </c>
      <c r="H157" s="71" t="n">
        <v>-0.29162</v>
      </c>
      <c r="I157" s="71" t="n">
        <v>0.768158336320495</v>
      </c>
      <c r="J157" s="71" t="n">
        <v>-0.00877592</v>
      </c>
      <c r="K157" s="71" t="n">
        <v>0.126495</v>
      </c>
      <c r="L157" s="71" t="n">
        <v>1.12492805218733</v>
      </c>
      <c r="M157" s="71" t="n">
        <v>1.01146646161767</v>
      </c>
      <c r="N157" s="71" t="n">
        <v>0.909271181330059</v>
      </c>
      <c r="O157" s="71" t="n">
        <v>0.919697304430835</v>
      </c>
      <c r="P157" s="72" t="n">
        <v>1</v>
      </c>
      <c r="Q157" s="73" t="n">
        <v>5</v>
      </c>
      <c r="R157" s="73" t="n">
        <v>5</v>
      </c>
      <c r="S157" s="72" t="n">
        <v>23</v>
      </c>
      <c r="T157" s="72" t="n">
        <v>23</v>
      </c>
      <c r="U157" s="71" t="s">
        <v>64</v>
      </c>
      <c r="V157" s="105" t="n">
        <v>35.4</v>
      </c>
      <c r="W157" s="105" t="n">
        <v>34.3</v>
      </c>
      <c r="X157" s="73" t="s">
        <v>73</v>
      </c>
      <c r="Y157" s="74" t="n">
        <v>41917</v>
      </c>
      <c r="Z157" s="74" t="n">
        <v>41920</v>
      </c>
      <c r="AA157" s="73" t="s">
        <v>66</v>
      </c>
      <c r="AB157" s="71" t="s">
        <v>64</v>
      </c>
      <c r="AC157" s="71" t="s">
        <v>64</v>
      </c>
      <c r="AD157" s="71" t="n">
        <v>5</v>
      </c>
      <c r="AE157" s="72" t="s">
        <v>67</v>
      </c>
      <c r="AF157" s="72" t="n">
        <v>27</v>
      </c>
      <c r="AG157" s="72" t="s">
        <v>68</v>
      </c>
      <c r="AH157" s="72" t="n">
        <v>25</v>
      </c>
      <c r="AI157" s="72" t="s">
        <v>69</v>
      </c>
      <c r="AJ157" s="70" t="s">
        <v>70</v>
      </c>
      <c r="AK157" s="105" t="n">
        <v>35.4</v>
      </c>
      <c r="AL157" s="72" t="n">
        <v>4</v>
      </c>
      <c r="AM157" s="73" t="s">
        <v>73</v>
      </c>
      <c r="AN157" s="73"/>
      <c r="AO157" s="73"/>
      <c r="AP157" s="70" t="s">
        <v>71</v>
      </c>
      <c r="AQ157" s="73"/>
      <c r="AR157" s="73"/>
      <c r="AS157" s="73"/>
      <c r="AT157" s="73"/>
      <c r="AU157" s="70" t="n">
        <v>6</v>
      </c>
      <c r="AV157" s="77" t="n">
        <v>3</v>
      </c>
      <c r="AW157" s="77" t="n">
        <v>3</v>
      </c>
      <c r="AX157" s="78" t="s">
        <v>72</v>
      </c>
      <c r="AY157" s="79" t="n">
        <v>0</v>
      </c>
      <c r="AZ157" s="79" t="n">
        <v>0</v>
      </c>
      <c r="BA157" s="79" t="n">
        <v>0</v>
      </c>
      <c r="BB157" s="53"/>
    </row>
    <row r="158" customFormat="false" ht="16.5" hidden="false" customHeight="true" outlineLevel="0" collapsed="false">
      <c r="A158" s="69" t="n">
        <v>103</v>
      </c>
      <c r="B158" s="69" t="n">
        <v>103</v>
      </c>
      <c r="C158" s="70" t="s">
        <v>63</v>
      </c>
      <c r="D158" s="71" t="n">
        <v>-0.00770899</v>
      </c>
      <c r="E158" s="71" t="n">
        <v>0.0698936</v>
      </c>
      <c r="F158" s="71" t="n">
        <v>1.06415878094798</v>
      </c>
      <c r="G158" s="71" t="n">
        <v>0.0278499</v>
      </c>
      <c r="H158" s="71" t="n">
        <v>-0.290164</v>
      </c>
      <c r="I158" s="71" t="n">
        <v>0.769269358250576</v>
      </c>
      <c r="J158" s="71" t="n">
        <v>-0.00886755</v>
      </c>
      <c r="K158" s="71" t="n">
        <v>0.126084</v>
      </c>
      <c r="L158" s="71" t="n">
        <v>1.12436277167583</v>
      </c>
      <c r="M158" s="71" t="n">
        <v>1.01133714378335</v>
      </c>
      <c r="N158" s="71" t="n">
        <v>0.910113101346772</v>
      </c>
      <c r="O158" s="71" t="n">
        <v>0.920431184435855</v>
      </c>
      <c r="P158" s="72" t="n">
        <v>1</v>
      </c>
      <c r="Q158" s="73" t="n">
        <v>5</v>
      </c>
      <c r="R158" s="73" t="n">
        <v>5</v>
      </c>
      <c r="S158" s="72" t="n">
        <v>23</v>
      </c>
      <c r="T158" s="72" t="n">
        <v>23</v>
      </c>
      <c r="U158" s="71" t="s">
        <v>64</v>
      </c>
      <c r="V158" s="105" t="n">
        <v>34.2</v>
      </c>
      <c r="W158" s="105" t="n">
        <v>33.9</v>
      </c>
      <c r="X158" s="73" t="s">
        <v>73</v>
      </c>
      <c r="Y158" s="74" t="n">
        <v>41917</v>
      </c>
      <c r="Z158" s="74" t="n">
        <v>41920</v>
      </c>
      <c r="AA158" s="73" t="s">
        <v>66</v>
      </c>
      <c r="AB158" s="71" t="s">
        <v>64</v>
      </c>
      <c r="AC158" s="71" t="s">
        <v>64</v>
      </c>
      <c r="AD158" s="71" t="n">
        <v>5</v>
      </c>
      <c r="AE158" s="72" t="s">
        <v>67</v>
      </c>
      <c r="AF158" s="72" t="n">
        <v>27</v>
      </c>
      <c r="AG158" s="72" t="s">
        <v>68</v>
      </c>
      <c r="AH158" s="72" t="n">
        <v>25</v>
      </c>
      <c r="AI158" s="72" t="s">
        <v>69</v>
      </c>
      <c r="AJ158" s="70" t="s">
        <v>70</v>
      </c>
      <c r="AK158" s="105" t="n">
        <v>34.2</v>
      </c>
      <c r="AL158" s="72" t="n">
        <v>4</v>
      </c>
      <c r="AM158" s="73" t="s">
        <v>73</v>
      </c>
      <c r="AN158" s="73"/>
      <c r="AO158" s="73"/>
      <c r="AP158" s="70" t="s">
        <v>71</v>
      </c>
      <c r="AQ158" s="73"/>
      <c r="AR158" s="73"/>
      <c r="AS158" s="73"/>
      <c r="AT158" s="73"/>
      <c r="AU158" s="70" t="n">
        <v>6</v>
      </c>
      <c r="AV158" s="77" t="n">
        <v>3</v>
      </c>
      <c r="AW158" s="77" t="n">
        <v>3</v>
      </c>
      <c r="AX158" s="78" t="s">
        <v>72</v>
      </c>
      <c r="AY158" s="79" t="n">
        <v>0</v>
      </c>
      <c r="AZ158" s="79" t="n">
        <v>0</v>
      </c>
      <c r="BA158" s="79" t="n">
        <v>0</v>
      </c>
      <c r="BB158" s="65"/>
    </row>
    <row r="159" s="104" customFormat="true" ht="16.5" hidden="false" customHeight="true" outlineLevel="0" collapsed="false">
      <c r="A159" s="69" t="n">
        <v>104</v>
      </c>
      <c r="B159" s="69" t="n">
        <v>104</v>
      </c>
      <c r="C159" s="70" t="s">
        <v>63</v>
      </c>
      <c r="D159" s="71" t="n">
        <v>-0.00988948</v>
      </c>
      <c r="E159" s="71" t="n">
        <v>0.0235336</v>
      </c>
      <c r="F159" s="71" t="n">
        <v>1.01373762578938</v>
      </c>
      <c r="G159" s="71" t="n">
        <v>0.031286</v>
      </c>
      <c r="H159" s="71" t="n">
        <v>-0.157796</v>
      </c>
      <c r="I159" s="71" t="n">
        <v>0.881165337846079</v>
      </c>
      <c r="J159" s="71" t="n">
        <v>-0.0148496</v>
      </c>
      <c r="K159" s="71" t="n">
        <v>0.029221</v>
      </c>
      <c r="L159" s="71" t="n">
        <v>1.01447516505614</v>
      </c>
      <c r="M159" s="71" t="n">
        <v>1.00656839792658</v>
      </c>
      <c r="N159" s="71" t="n">
        <v>0.90028724992258</v>
      </c>
      <c r="O159" s="71" t="n">
        <v>0.9062006948283</v>
      </c>
      <c r="P159" s="72" t="n">
        <v>1</v>
      </c>
      <c r="Q159" s="73" t="n">
        <v>5</v>
      </c>
      <c r="R159" s="73" t="n">
        <v>5</v>
      </c>
      <c r="S159" s="72" t="n">
        <v>23</v>
      </c>
      <c r="T159" s="72" t="n">
        <v>23</v>
      </c>
      <c r="U159" s="71" t="s">
        <v>64</v>
      </c>
      <c r="V159" s="105" t="n">
        <v>32</v>
      </c>
      <c r="W159" s="105" t="n">
        <v>30.2</v>
      </c>
      <c r="X159" s="73" t="s">
        <v>73</v>
      </c>
      <c r="Y159" s="74" t="n">
        <v>41917</v>
      </c>
      <c r="Z159" s="74" t="n">
        <v>41919</v>
      </c>
      <c r="AA159" s="73" t="s">
        <v>66</v>
      </c>
      <c r="AB159" s="71" t="s">
        <v>64</v>
      </c>
      <c r="AC159" s="71" t="s">
        <v>64</v>
      </c>
      <c r="AD159" s="71" t="n">
        <v>5</v>
      </c>
      <c r="AE159" s="72" t="s">
        <v>67</v>
      </c>
      <c r="AF159" s="72" t="n">
        <v>27</v>
      </c>
      <c r="AG159" s="72" t="s">
        <v>68</v>
      </c>
      <c r="AH159" s="72" t="n">
        <v>25</v>
      </c>
      <c r="AI159" s="72" t="s">
        <v>69</v>
      </c>
      <c r="AJ159" s="70" t="s">
        <v>70</v>
      </c>
      <c r="AK159" s="105" t="n">
        <v>32</v>
      </c>
      <c r="AL159" s="72" t="n">
        <v>3</v>
      </c>
      <c r="AM159" s="73" t="s">
        <v>73</v>
      </c>
      <c r="AN159" s="73"/>
      <c r="AO159" s="73"/>
      <c r="AP159" s="70" t="s">
        <v>71</v>
      </c>
      <c r="AQ159" s="73"/>
      <c r="AR159" s="73"/>
      <c r="AS159" s="73"/>
      <c r="AT159" s="73"/>
      <c r="AU159" s="70" t="n">
        <v>5</v>
      </c>
      <c r="AV159" s="77" t="n">
        <v>3</v>
      </c>
      <c r="AW159" s="77" t="n">
        <v>2</v>
      </c>
      <c r="AX159" s="78" t="s">
        <v>72</v>
      </c>
      <c r="AY159" s="79" t="n">
        <v>0</v>
      </c>
      <c r="AZ159" s="79" t="n">
        <v>0</v>
      </c>
      <c r="BA159" s="79" t="n">
        <v>0</v>
      </c>
      <c r="BB159" s="53"/>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5"/>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c r="IW159" s="4"/>
      <c r="IX159" s="4"/>
      <c r="IY159" s="4"/>
      <c r="IZ159" s="4"/>
      <c r="JA159" s="4"/>
      <c r="JB159" s="4"/>
      <c r="JC159" s="4"/>
      <c r="JD159" s="4"/>
      <c r="JE159" s="4"/>
      <c r="JF159" s="4"/>
      <c r="JG159" s="4"/>
      <c r="JH159" s="4"/>
      <c r="JI159" s="4"/>
      <c r="JJ159" s="4"/>
      <c r="JK159" s="4"/>
      <c r="JL159" s="4"/>
      <c r="JM159" s="4"/>
      <c r="JN159" s="4"/>
      <c r="JO159" s="4"/>
      <c r="JP159" s="4"/>
      <c r="JQ159" s="4"/>
      <c r="JR159" s="4"/>
      <c r="JS159" s="4"/>
      <c r="JT159" s="4"/>
      <c r="JU159" s="4"/>
      <c r="JV159" s="4"/>
      <c r="JW159" s="4"/>
      <c r="JX159" s="4"/>
      <c r="JY159" s="4"/>
      <c r="JZ159" s="4"/>
      <c r="KA159" s="4"/>
      <c r="KB159" s="4"/>
      <c r="KC159" s="4"/>
      <c r="KD159" s="4"/>
      <c r="KE159" s="4"/>
      <c r="KF159" s="4"/>
      <c r="KG159" s="4"/>
      <c r="KH159" s="4"/>
      <c r="KI159" s="4"/>
      <c r="KJ159" s="4"/>
      <c r="KK159" s="4"/>
      <c r="KL159" s="4"/>
      <c r="KM159" s="4"/>
      <c r="KN159" s="4"/>
      <c r="KO159" s="4"/>
      <c r="KP159" s="4"/>
      <c r="KQ159" s="4"/>
      <c r="KR159" s="4"/>
      <c r="KS159" s="4"/>
      <c r="KT159" s="4"/>
      <c r="KU159" s="4"/>
      <c r="KV159" s="4"/>
      <c r="KW159" s="4"/>
      <c r="KX159" s="4"/>
      <c r="KY159" s="4"/>
      <c r="KZ159" s="4"/>
      <c r="LA159" s="4"/>
      <c r="LB159" s="4"/>
      <c r="LC159" s="4"/>
      <c r="LD159" s="4"/>
      <c r="LE159" s="4"/>
      <c r="LF159" s="4"/>
      <c r="LG159" s="4"/>
      <c r="LH159" s="4"/>
      <c r="LI159" s="4"/>
      <c r="LJ159" s="4"/>
      <c r="LK159" s="4"/>
      <c r="LL159" s="4"/>
      <c r="LM159" s="4"/>
      <c r="LN159" s="4"/>
      <c r="LO159" s="4"/>
      <c r="LP159" s="4"/>
      <c r="LQ159" s="4"/>
      <c r="LR159" s="4"/>
      <c r="LS159" s="4"/>
      <c r="LT159" s="4"/>
      <c r="LU159" s="4"/>
      <c r="LV159" s="4"/>
      <c r="LW159" s="4"/>
      <c r="LX159" s="4"/>
      <c r="LY159" s="4"/>
      <c r="LZ159" s="4"/>
      <c r="MA159" s="4"/>
      <c r="MB159" s="4"/>
      <c r="MC159" s="4"/>
      <c r="MD159" s="4"/>
      <c r="ME159" s="4"/>
      <c r="MF159" s="4"/>
      <c r="MG159" s="4"/>
      <c r="MH159" s="4"/>
      <c r="MI159" s="4"/>
      <c r="MJ159" s="4"/>
      <c r="MK159" s="4"/>
      <c r="ML159" s="4"/>
      <c r="MM159" s="4"/>
      <c r="MN159" s="4"/>
      <c r="MO159" s="4"/>
      <c r="MP159" s="4"/>
      <c r="MQ159" s="4"/>
      <c r="MR159" s="4"/>
      <c r="MS159" s="4"/>
      <c r="MT159" s="4"/>
      <c r="MU159" s="4"/>
      <c r="MV159" s="4"/>
      <c r="MW159" s="4"/>
      <c r="MX159" s="4"/>
      <c r="MY159" s="4"/>
      <c r="MZ159" s="4"/>
      <c r="NA159" s="4"/>
      <c r="NB159" s="4"/>
      <c r="NC159" s="4"/>
      <c r="ND159" s="4"/>
      <c r="NE159" s="4"/>
      <c r="NF159" s="4"/>
      <c r="NG159" s="4"/>
      <c r="NH159" s="4"/>
      <c r="NI159" s="4"/>
      <c r="NJ159" s="4"/>
      <c r="NK159" s="4"/>
      <c r="NL159" s="4"/>
      <c r="NM159" s="4"/>
      <c r="NN159" s="4"/>
      <c r="NO159" s="4"/>
      <c r="NP159" s="4"/>
      <c r="NQ159" s="4"/>
      <c r="NR159" s="4"/>
      <c r="NS159" s="4"/>
      <c r="NT159" s="4"/>
      <c r="NU159" s="4"/>
      <c r="NV159" s="4"/>
      <c r="NW159" s="4"/>
      <c r="NX159" s="4"/>
      <c r="NY159" s="4"/>
      <c r="NZ159" s="4"/>
      <c r="OA159" s="4"/>
      <c r="OB159" s="4"/>
      <c r="OC159" s="4"/>
      <c r="OD159" s="4"/>
      <c r="OE159" s="4"/>
      <c r="OF159" s="4"/>
      <c r="OG159" s="4"/>
      <c r="OH159" s="4"/>
      <c r="OI159" s="4"/>
      <c r="OJ159" s="4"/>
      <c r="OK159" s="4"/>
      <c r="OL159" s="4"/>
      <c r="OM159" s="4"/>
      <c r="ON159" s="4"/>
      <c r="OO159" s="4"/>
      <c r="OP159" s="4"/>
      <c r="OQ159" s="4"/>
      <c r="OR159" s="4"/>
      <c r="OS159" s="4"/>
      <c r="OT159" s="4"/>
      <c r="OU159" s="4"/>
      <c r="OV159" s="4"/>
      <c r="OW159" s="4"/>
      <c r="OX159" s="4"/>
      <c r="OY159" s="4"/>
      <c r="OZ159" s="4"/>
      <c r="PA159" s="4"/>
      <c r="PB159" s="4"/>
      <c r="PC159" s="4"/>
      <c r="PD159" s="4"/>
      <c r="PE159" s="4"/>
      <c r="PF159" s="4"/>
      <c r="PG159" s="4"/>
      <c r="PH159" s="4"/>
      <c r="PI159" s="4"/>
      <c r="PJ159" s="4"/>
      <c r="PK159" s="4"/>
      <c r="PL159" s="4"/>
      <c r="PM159" s="4"/>
      <c r="PN159" s="4"/>
      <c r="PO159" s="4"/>
      <c r="PP159" s="4"/>
      <c r="PQ159" s="4"/>
      <c r="PR159" s="4"/>
      <c r="PS159" s="4"/>
      <c r="PT159" s="4"/>
      <c r="PU159" s="4"/>
      <c r="PV159" s="4"/>
      <c r="PW159" s="4"/>
      <c r="PX159" s="4"/>
      <c r="PY159" s="4"/>
      <c r="PZ159" s="4"/>
      <c r="QA159" s="4"/>
      <c r="QB159" s="4"/>
      <c r="QC159" s="4"/>
      <c r="QD159" s="4"/>
      <c r="QE159" s="4"/>
      <c r="QF159" s="4"/>
      <c r="QG159" s="4"/>
      <c r="QH159" s="4"/>
      <c r="QI159" s="4"/>
      <c r="QJ159" s="4"/>
      <c r="QK159" s="4"/>
      <c r="QL159" s="4"/>
      <c r="QM159" s="4"/>
      <c r="QN159" s="4"/>
      <c r="QO159" s="4"/>
      <c r="QP159" s="4"/>
      <c r="QQ159" s="4"/>
      <c r="QR159" s="4"/>
      <c r="QS159" s="4"/>
      <c r="QT159" s="4"/>
      <c r="QU159" s="4"/>
      <c r="QV159" s="4"/>
      <c r="QW159" s="4"/>
      <c r="QX159" s="4"/>
      <c r="QY159" s="4"/>
      <c r="QZ159" s="4"/>
      <c r="RA159" s="4"/>
      <c r="RB159" s="4"/>
      <c r="RC159" s="4"/>
      <c r="RD159" s="4"/>
      <c r="RE159" s="4"/>
      <c r="RF159" s="4"/>
      <c r="RG159" s="4"/>
      <c r="RH159" s="4"/>
      <c r="RI159" s="4"/>
      <c r="RJ159" s="4"/>
      <c r="RK159" s="4"/>
      <c r="RL159" s="4"/>
      <c r="RM159" s="4"/>
      <c r="RN159" s="4"/>
      <c r="RO159" s="4"/>
      <c r="RP159" s="4"/>
      <c r="RQ159" s="4"/>
      <c r="RR159" s="4"/>
      <c r="RS159" s="4"/>
      <c r="RT159" s="4"/>
      <c r="RU159" s="4"/>
      <c r="RV159" s="4"/>
      <c r="RW159" s="4"/>
      <c r="RX159" s="4"/>
      <c r="RY159" s="4"/>
      <c r="RZ159" s="4"/>
      <c r="SA159" s="4"/>
      <c r="SB159" s="4"/>
      <c r="SC159" s="4"/>
      <c r="SD159" s="4"/>
      <c r="SE159" s="4"/>
      <c r="SF159" s="4"/>
      <c r="SG159" s="4"/>
      <c r="SH159" s="4"/>
      <c r="SI159" s="4"/>
      <c r="SJ159" s="4"/>
      <c r="SK159" s="4"/>
      <c r="SL159" s="4"/>
      <c r="SM159" s="4"/>
      <c r="SN159" s="4"/>
      <c r="SO159" s="4"/>
      <c r="SP159" s="4"/>
      <c r="SQ159" s="4"/>
      <c r="SR159" s="4"/>
      <c r="SS159" s="4"/>
      <c r="ST159" s="4"/>
      <c r="SU159" s="4"/>
      <c r="SV159" s="4"/>
      <c r="SW159" s="4"/>
      <c r="SX159" s="4"/>
      <c r="SY159" s="4"/>
      <c r="SZ159" s="4"/>
      <c r="TA159" s="4"/>
      <c r="TB159" s="4"/>
      <c r="TC159" s="4"/>
      <c r="TD159" s="4"/>
      <c r="TE159" s="4"/>
      <c r="TF159" s="4"/>
      <c r="TG159" s="4"/>
      <c r="TH159" s="4"/>
      <c r="TI159" s="4"/>
      <c r="TJ159" s="4"/>
      <c r="TK159" s="4"/>
      <c r="TL159" s="4"/>
      <c r="TM159" s="4"/>
      <c r="TN159" s="4"/>
      <c r="TO159" s="4"/>
      <c r="TP159" s="4"/>
      <c r="TQ159" s="4"/>
      <c r="TR159" s="4"/>
      <c r="TS159" s="4"/>
      <c r="TT159" s="4"/>
      <c r="TU159" s="4"/>
      <c r="TV159" s="4"/>
      <c r="TW159" s="4"/>
      <c r="TX159" s="4"/>
      <c r="TY159" s="4"/>
      <c r="TZ159" s="4"/>
      <c r="UA159" s="4"/>
      <c r="UB159" s="4"/>
      <c r="UC159" s="4"/>
      <c r="UD159" s="4"/>
      <c r="UE159" s="4"/>
      <c r="UF159" s="4"/>
      <c r="UG159" s="4"/>
      <c r="UH159" s="4"/>
      <c r="UI159" s="4"/>
      <c r="UJ159" s="4"/>
      <c r="UK159" s="4"/>
      <c r="UL159" s="4"/>
      <c r="UM159" s="4"/>
      <c r="UN159" s="4"/>
      <c r="UO159" s="4"/>
      <c r="UP159" s="4"/>
      <c r="UQ159" s="4"/>
      <c r="UR159" s="4"/>
      <c r="US159" s="4"/>
      <c r="UT159" s="4"/>
      <c r="UU159" s="4"/>
      <c r="UV159" s="4"/>
      <c r="UW159" s="4"/>
      <c r="UX159" s="4"/>
      <c r="UY159" s="4"/>
      <c r="UZ159" s="4"/>
      <c r="VA159" s="4"/>
      <c r="VB159" s="4"/>
      <c r="VC159" s="4"/>
      <c r="VD159" s="4"/>
      <c r="VE159" s="4"/>
      <c r="VF159" s="4"/>
      <c r="VG159" s="4"/>
      <c r="VH159" s="4"/>
      <c r="VI159" s="4"/>
      <c r="VJ159" s="4"/>
      <c r="VK159" s="4"/>
      <c r="VL159" s="4"/>
      <c r="VM159" s="4"/>
      <c r="VN159" s="4"/>
      <c r="VO159" s="4"/>
      <c r="VP159" s="4"/>
      <c r="VQ159" s="4"/>
      <c r="VR159" s="4"/>
      <c r="VS159" s="4"/>
      <c r="VT159" s="4"/>
      <c r="VU159" s="4"/>
      <c r="VV159" s="4"/>
      <c r="VW159" s="4"/>
      <c r="VX159" s="4"/>
      <c r="VY159" s="4"/>
      <c r="VZ159" s="4"/>
      <c r="WA159" s="4"/>
      <c r="WB159" s="4"/>
      <c r="WC159" s="4"/>
      <c r="WD159" s="4"/>
      <c r="WE159" s="4"/>
      <c r="WF159" s="4"/>
      <c r="WG159" s="4"/>
      <c r="WH159" s="4"/>
      <c r="WI159" s="4"/>
      <c r="WJ159" s="4"/>
      <c r="WK159" s="4"/>
      <c r="WL159" s="4"/>
      <c r="WM159" s="4"/>
      <c r="WN159" s="4"/>
      <c r="WO159" s="4"/>
      <c r="WP159" s="4"/>
      <c r="WQ159" s="4"/>
      <c r="WR159" s="4"/>
      <c r="WS159" s="4"/>
      <c r="WT159" s="4"/>
      <c r="WU159" s="4"/>
      <c r="WV159" s="4"/>
      <c r="WW159" s="4"/>
      <c r="WX159" s="4"/>
      <c r="WY159" s="4"/>
      <c r="WZ159" s="4"/>
      <c r="XA159" s="4"/>
      <c r="XB159" s="4"/>
      <c r="XC159" s="4"/>
      <c r="XD159" s="4"/>
      <c r="XE159" s="4"/>
      <c r="XF159" s="4"/>
      <c r="XG159" s="4"/>
      <c r="XH159" s="4"/>
      <c r="XI159" s="4"/>
      <c r="XJ159" s="4"/>
      <c r="XK159" s="4"/>
      <c r="XL159" s="4"/>
      <c r="XM159" s="4"/>
      <c r="XN159" s="4"/>
      <c r="XO159" s="4"/>
      <c r="XP159" s="4"/>
      <c r="XQ159" s="4"/>
      <c r="XR159" s="4"/>
      <c r="XS159" s="4"/>
      <c r="XT159" s="4"/>
      <c r="XU159" s="4"/>
      <c r="XV159" s="4"/>
      <c r="XW159" s="4"/>
      <c r="XX159" s="4"/>
      <c r="XY159" s="4"/>
      <c r="XZ159" s="4"/>
      <c r="YA159" s="4"/>
      <c r="YB159" s="4"/>
      <c r="YC159" s="4"/>
      <c r="YD159" s="4"/>
      <c r="YE159" s="4"/>
      <c r="YF159" s="4"/>
      <c r="YG159" s="4"/>
      <c r="YH159" s="4"/>
      <c r="YI159" s="4"/>
      <c r="YJ159" s="4"/>
      <c r="YK159" s="4"/>
      <c r="YL159" s="4"/>
      <c r="YM159" s="4"/>
      <c r="YN159" s="4"/>
      <c r="YO159" s="4"/>
      <c r="YP159" s="4"/>
      <c r="YQ159" s="4"/>
      <c r="YR159" s="4"/>
      <c r="YS159" s="4"/>
      <c r="YT159" s="4"/>
      <c r="YU159" s="4"/>
      <c r="YV159" s="4"/>
      <c r="YW159" s="4"/>
      <c r="YX159" s="4"/>
      <c r="YY159" s="4"/>
      <c r="YZ159" s="4"/>
      <c r="ZA159" s="4"/>
      <c r="ZB159" s="4"/>
      <c r="ZC159" s="4"/>
      <c r="ZD159" s="4"/>
      <c r="ZE159" s="4"/>
      <c r="ZF159" s="4"/>
      <c r="ZG159" s="4"/>
      <c r="ZH159" s="4"/>
      <c r="ZI159" s="4"/>
      <c r="ZJ159" s="4"/>
      <c r="ZK159" s="4"/>
      <c r="ZL159" s="4"/>
      <c r="ZM159" s="4"/>
      <c r="ZN159" s="4"/>
      <c r="ZO159" s="4"/>
      <c r="ZP159" s="4"/>
      <c r="ZQ159" s="4"/>
      <c r="ZR159" s="4"/>
      <c r="ZS159" s="4"/>
      <c r="ZT159" s="4"/>
      <c r="ZU159" s="4"/>
      <c r="ZV159" s="4"/>
      <c r="ZW159" s="4"/>
      <c r="ZX159" s="4"/>
      <c r="ZY159" s="4"/>
      <c r="ZZ159" s="4"/>
      <c r="AAA159" s="4"/>
      <c r="AAB159" s="4"/>
      <c r="AAC159" s="4"/>
      <c r="AAD159" s="4"/>
      <c r="AAE159" s="4"/>
      <c r="AAF159" s="4"/>
      <c r="AAG159" s="4"/>
      <c r="AAH159" s="4"/>
      <c r="AAI159" s="4"/>
      <c r="AAJ159" s="4"/>
      <c r="AAK159" s="4"/>
      <c r="AAL159" s="4"/>
      <c r="AAM159" s="4"/>
      <c r="AAN159" s="4"/>
      <c r="AAO159" s="4"/>
      <c r="AAP159" s="4"/>
      <c r="AAQ159" s="4"/>
      <c r="AAR159" s="4"/>
      <c r="AAS159" s="4"/>
      <c r="AAT159" s="4"/>
      <c r="AAU159" s="4"/>
      <c r="AAV159" s="4"/>
      <c r="AAW159" s="4"/>
      <c r="AAX159" s="4"/>
      <c r="AAY159" s="4"/>
      <c r="AAZ159" s="4"/>
      <c r="ABA159" s="4"/>
      <c r="ABB159" s="4"/>
      <c r="ABC159" s="4"/>
      <c r="ABD159" s="4"/>
      <c r="ABE159" s="4"/>
      <c r="ABF159" s="4"/>
      <c r="ABG159" s="4"/>
      <c r="ABH159" s="4"/>
      <c r="ABI159" s="4"/>
      <c r="ABJ159" s="4"/>
      <c r="ABK159" s="4"/>
      <c r="ABL159" s="4"/>
      <c r="ABM159" s="4"/>
      <c r="ABN159" s="4"/>
      <c r="ABO159" s="4"/>
      <c r="ABP159" s="4"/>
      <c r="ABQ159" s="4"/>
      <c r="ABR159" s="4"/>
      <c r="ABS159" s="4"/>
      <c r="ABT159" s="4"/>
      <c r="ABU159" s="4"/>
      <c r="ABV159" s="4"/>
      <c r="ABW159" s="4"/>
      <c r="ABX159" s="4"/>
      <c r="ABY159" s="4"/>
      <c r="ABZ159" s="4"/>
      <c r="ACA159" s="4"/>
      <c r="ACB159" s="4"/>
      <c r="ACC159" s="4"/>
      <c r="ACD159" s="4"/>
      <c r="ACE159" s="4"/>
      <c r="ACF159" s="4"/>
      <c r="ACG159" s="4"/>
      <c r="ACH159" s="4"/>
      <c r="ACI159" s="4"/>
      <c r="ACJ159" s="4"/>
      <c r="ACK159" s="4"/>
      <c r="ACL159" s="4"/>
      <c r="ACM159" s="4"/>
      <c r="ACN159" s="4"/>
      <c r="ACO159" s="4"/>
      <c r="ACP159" s="4"/>
      <c r="ACQ159" s="4"/>
      <c r="ACR159" s="4"/>
      <c r="ACS159" s="4"/>
      <c r="ACT159" s="4"/>
      <c r="ACU159" s="4"/>
      <c r="ACV159" s="4"/>
      <c r="ACW159" s="4"/>
      <c r="ACX159" s="4"/>
      <c r="ACY159" s="4"/>
      <c r="ACZ159" s="4"/>
      <c r="ADA159" s="4"/>
      <c r="ADB159" s="4"/>
      <c r="ADC159" s="4"/>
      <c r="ADD159" s="4"/>
      <c r="ADE159" s="4"/>
      <c r="ADF159" s="4"/>
      <c r="ADG159" s="4"/>
      <c r="ADH159" s="4"/>
      <c r="ADI159" s="4"/>
      <c r="ADJ159" s="4"/>
      <c r="ADK159" s="4"/>
      <c r="ADL159" s="4"/>
      <c r="ADM159" s="4"/>
      <c r="ADN159" s="4"/>
      <c r="ADO159" s="4"/>
      <c r="ADP159" s="4"/>
      <c r="ADQ159" s="4"/>
      <c r="ADR159" s="4"/>
      <c r="ADS159" s="4"/>
      <c r="ADT159" s="4"/>
      <c r="ADU159" s="4"/>
      <c r="ADV159" s="4"/>
      <c r="ADW159" s="4"/>
      <c r="ADX159" s="4"/>
      <c r="ADY159" s="4"/>
      <c r="ADZ159" s="4"/>
      <c r="AEA159" s="4"/>
      <c r="AEB159" s="4"/>
      <c r="AEC159" s="4"/>
      <c r="AED159" s="4"/>
      <c r="AEE159" s="4"/>
      <c r="AEF159" s="4"/>
      <c r="AEG159" s="4"/>
      <c r="AEH159" s="4"/>
      <c r="AEI159" s="4"/>
      <c r="AEJ159" s="4"/>
      <c r="AEK159" s="4"/>
      <c r="AEL159" s="4"/>
      <c r="AEM159" s="4"/>
      <c r="AEN159" s="4"/>
      <c r="AEO159" s="4"/>
      <c r="AEP159" s="4"/>
      <c r="AEQ159" s="4"/>
      <c r="AER159" s="4"/>
      <c r="AES159" s="4"/>
      <c r="AET159" s="4"/>
      <c r="AEU159" s="4"/>
      <c r="AEV159" s="4"/>
      <c r="AEW159" s="4"/>
      <c r="AEX159" s="4"/>
      <c r="AEY159" s="4"/>
      <c r="AEZ159" s="4"/>
      <c r="AFA159" s="4"/>
      <c r="AFB159" s="4"/>
      <c r="AFC159" s="4"/>
      <c r="AFD159" s="4"/>
      <c r="AFE159" s="4"/>
      <c r="AFF159" s="4"/>
      <c r="AFG159" s="4"/>
      <c r="AFH159" s="4"/>
      <c r="AFI159" s="4"/>
      <c r="AFJ159" s="4"/>
      <c r="AFK159" s="4"/>
      <c r="AFL159" s="4"/>
      <c r="AFM159" s="4"/>
      <c r="AFN159" s="4"/>
      <c r="AFO159" s="4"/>
      <c r="AFP159" s="4"/>
      <c r="AFQ159" s="4"/>
      <c r="AFR159" s="4"/>
      <c r="AFS159" s="4"/>
      <c r="AFT159" s="4"/>
      <c r="AFU159" s="4"/>
      <c r="AFV159" s="4"/>
      <c r="AFW159" s="4"/>
      <c r="AFX159" s="4"/>
      <c r="AFY159" s="4"/>
      <c r="AFZ159" s="4"/>
      <c r="AGA159" s="4"/>
      <c r="AGB159" s="4"/>
      <c r="AGC159" s="4"/>
      <c r="AGD159" s="4"/>
      <c r="AGE159" s="4"/>
      <c r="AGF159" s="4"/>
      <c r="AGG159" s="4"/>
      <c r="AGH159" s="4"/>
      <c r="AGI159" s="4"/>
      <c r="AGJ159" s="4"/>
      <c r="AGK159" s="4"/>
      <c r="AGL159" s="4"/>
      <c r="AGM159" s="4"/>
      <c r="AGN159" s="4"/>
      <c r="AGO159" s="4"/>
      <c r="AGP159" s="4"/>
      <c r="AGQ159" s="4"/>
      <c r="AGR159" s="4"/>
      <c r="AGS159" s="4"/>
      <c r="AGT159" s="4"/>
      <c r="AGU159" s="4"/>
      <c r="AGV159" s="4"/>
      <c r="AGW159" s="4"/>
      <c r="AGX159" s="4"/>
      <c r="AGY159" s="4"/>
      <c r="AGZ159" s="4"/>
      <c r="AHA159" s="4"/>
      <c r="AHB159" s="4"/>
      <c r="AHC159" s="4"/>
      <c r="AHD159" s="4"/>
      <c r="AHE159" s="4"/>
      <c r="AHF159" s="4"/>
      <c r="AHG159" s="4"/>
      <c r="AHH159" s="4"/>
      <c r="AHI159" s="4"/>
      <c r="AHJ159" s="4"/>
      <c r="AHK159" s="4"/>
      <c r="AHL159" s="4"/>
      <c r="AHM159" s="4"/>
      <c r="AHN159" s="4"/>
      <c r="AHO159" s="4"/>
      <c r="AHP159" s="4"/>
      <c r="AHQ159" s="4"/>
      <c r="AHR159" s="4"/>
      <c r="AHS159" s="4"/>
      <c r="AHT159" s="4"/>
      <c r="AHU159" s="4"/>
      <c r="AHV159" s="4"/>
      <c r="AHW159" s="4"/>
      <c r="AHX159" s="4"/>
      <c r="AHY159" s="4"/>
      <c r="AHZ159" s="4"/>
      <c r="AIA159" s="4"/>
      <c r="AIB159" s="4"/>
      <c r="AIC159" s="4"/>
      <c r="AID159" s="4"/>
      <c r="AIE159" s="4"/>
      <c r="AIF159" s="4"/>
      <c r="AIG159" s="4"/>
      <c r="AIH159" s="4"/>
      <c r="AII159" s="4"/>
      <c r="AIJ159" s="4"/>
      <c r="AIK159" s="4"/>
      <c r="AIL159" s="4"/>
      <c r="AIM159" s="4"/>
      <c r="AIN159" s="4"/>
      <c r="AIO159" s="4"/>
      <c r="AIP159" s="4"/>
      <c r="AIQ159" s="4"/>
      <c r="AIR159" s="4"/>
      <c r="AIS159" s="4"/>
      <c r="AIT159" s="4"/>
      <c r="AIU159" s="4"/>
      <c r="AIV159" s="4"/>
      <c r="AIW159" s="4"/>
      <c r="AIX159" s="4"/>
      <c r="AIY159" s="4"/>
      <c r="AIZ159" s="4"/>
      <c r="AJA159" s="4"/>
      <c r="AJB159" s="4"/>
      <c r="AJC159" s="4"/>
      <c r="AJD159" s="4"/>
      <c r="AJE159" s="4"/>
      <c r="AJF159" s="4"/>
      <c r="AJG159" s="4"/>
      <c r="AJH159" s="4"/>
      <c r="AJI159" s="4"/>
      <c r="AJJ159" s="4"/>
      <c r="AJK159" s="4"/>
      <c r="AJL159" s="4"/>
      <c r="AJM159" s="4"/>
      <c r="AJN159" s="4"/>
      <c r="AJO159" s="4"/>
      <c r="AJP159" s="4"/>
      <c r="AJQ159" s="4"/>
      <c r="AJR159" s="4"/>
      <c r="AJS159" s="4"/>
      <c r="AJT159" s="4"/>
      <c r="AJU159" s="4"/>
      <c r="AJV159" s="4"/>
      <c r="AJW159" s="4"/>
      <c r="AJX159" s="4"/>
      <c r="AJY159" s="4"/>
      <c r="AJZ159" s="4"/>
      <c r="AKA159" s="4"/>
      <c r="AKB159" s="4"/>
      <c r="AKC159" s="4"/>
      <c r="AKD159" s="4"/>
      <c r="AKE159" s="4"/>
      <c r="AKF159" s="4"/>
      <c r="AKG159" s="4"/>
      <c r="AKH159" s="4"/>
      <c r="AKI159" s="4"/>
      <c r="AKJ159" s="4"/>
      <c r="AKK159" s="4"/>
      <c r="AKL159" s="4"/>
      <c r="AKM159" s="4"/>
      <c r="AKN159" s="4"/>
      <c r="AKO159" s="4"/>
      <c r="AKP159" s="4"/>
      <c r="AKQ159" s="4"/>
      <c r="AKR159" s="4"/>
      <c r="AKS159" s="4"/>
      <c r="AKT159" s="4"/>
      <c r="AKU159" s="4"/>
      <c r="AKV159" s="4"/>
      <c r="AKW159" s="4"/>
      <c r="AKX159" s="4"/>
      <c r="AKY159" s="4"/>
      <c r="AKZ159" s="4"/>
      <c r="ALA159" s="4"/>
      <c r="ALB159" s="4"/>
      <c r="ALC159" s="4"/>
      <c r="ALD159" s="4"/>
      <c r="ALE159" s="4"/>
      <c r="ALF159" s="4"/>
      <c r="ALG159" s="4"/>
      <c r="ALH159" s="4"/>
      <c r="ALI159" s="4"/>
      <c r="ALJ159" s="4"/>
      <c r="ALK159" s="4"/>
      <c r="ALL159" s="4"/>
      <c r="ALM159" s="4"/>
      <c r="ALN159" s="4"/>
      <c r="ALO159" s="4"/>
      <c r="ALP159" s="4"/>
      <c r="ALQ159" s="4"/>
      <c r="ALR159" s="4"/>
      <c r="ALS159" s="4"/>
      <c r="ALT159" s="4"/>
      <c r="ALU159" s="4"/>
      <c r="ALV159" s="4"/>
      <c r="ALW159" s="4"/>
      <c r="ALX159" s="4"/>
      <c r="ALY159" s="4"/>
      <c r="ALZ159" s="4"/>
      <c r="AMA159" s="4"/>
      <c r="AMB159" s="4"/>
      <c r="AMC159" s="4"/>
      <c r="AMD159" s="4"/>
      <c r="AME159" s="4"/>
      <c r="AMF159" s="4"/>
      <c r="AMG159" s="4"/>
      <c r="AMH159" s="4"/>
      <c r="AMI159" s="4"/>
      <c r="AMJ159" s="4"/>
      <c r="AMK159" s="4"/>
      <c r="AML159" s="4"/>
      <c r="AMM159" s="4"/>
      <c r="AMN159" s="4"/>
      <c r="AMO159" s="4"/>
      <c r="AMP159" s="4"/>
      <c r="AMQ159" s="4"/>
      <c r="AMR159" s="4"/>
      <c r="AMS159" s="4"/>
      <c r="AMT159" s="4"/>
      <c r="AMU159" s="4"/>
      <c r="AMV159" s="4"/>
      <c r="AMW159" s="4"/>
      <c r="AMX159" s="38"/>
      <c r="AMY159" s="38"/>
      <c r="AMZ159" s="38"/>
      <c r="ANA159" s="38"/>
      <c r="ANB159" s="38"/>
      <c r="ANC159" s="38"/>
      <c r="AND159" s="38"/>
      <c r="ANE159" s="38"/>
      <c r="ANF159" s="38"/>
      <c r="ANG159" s="38"/>
      <c r="ANK159" s="0"/>
      <c r="ANL159" s="0"/>
      <c r="ANM159" s="0"/>
      <c r="XFD159" s="0"/>
    </row>
    <row r="160" customFormat="false" ht="16.5" hidden="false" customHeight="true" outlineLevel="0" collapsed="false">
      <c r="A160" s="69" t="n">
        <v>105</v>
      </c>
      <c r="B160" s="69" t="n">
        <v>105</v>
      </c>
      <c r="C160" s="70" t="s">
        <v>63</v>
      </c>
      <c r="D160" s="71" t="n">
        <v>-0.0102275</v>
      </c>
      <c r="E160" s="71" t="n">
        <v>0.0128762</v>
      </c>
      <c r="F160" s="71" t="n">
        <v>1.00265221090494</v>
      </c>
      <c r="G160" s="71" t="n">
        <v>0.0306991</v>
      </c>
      <c r="H160" s="71" t="n">
        <v>-0.133832</v>
      </c>
      <c r="I160" s="71" t="n">
        <v>0.902007088773256</v>
      </c>
      <c r="J160" s="71" t="n">
        <v>-0.0164847</v>
      </c>
      <c r="K160" s="71" t="n">
        <v>0.0058172</v>
      </c>
      <c r="L160" s="71" t="n">
        <v>0.989389195997519</v>
      </c>
      <c r="M160" s="71" t="n">
        <v>1.00399485825855</v>
      </c>
      <c r="N160" s="71" t="n">
        <v>0.891242609120444</v>
      </c>
      <c r="O160" s="71" t="n">
        <v>0.894802997017861</v>
      </c>
      <c r="P160" s="72" t="n">
        <v>1</v>
      </c>
      <c r="Q160" s="73" t="n">
        <v>5</v>
      </c>
      <c r="R160" s="73" t="n">
        <v>5</v>
      </c>
      <c r="S160" s="72" t="n">
        <v>23</v>
      </c>
      <c r="T160" s="72" t="n">
        <v>23</v>
      </c>
      <c r="U160" s="71" t="s">
        <v>64</v>
      </c>
      <c r="V160" s="105" t="n">
        <v>26.1</v>
      </c>
      <c r="W160" s="105" t="n">
        <v>23.4</v>
      </c>
      <c r="X160" s="70" t="s">
        <v>69</v>
      </c>
      <c r="Y160" s="74" t="s">
        <v>69</v>
      </c>
      <c r="Z160" s="74" t="n">
        <v>41920</v>
      </c>
      <c r="AA160" s="73" t="s">
        <v>66</v>
      </c>
      <c r="AB160" s="71" t="s">
        <v>64</v>
      </c>
      <c r="AC160" s="71" t="s">
        <v>64</v>
      </c>
      <c r="AD160" s="71" t="n">
        <v>5</v>
      </c>
      <c r="AE160" s="72" t="s">
        <v>67</v>
      </c>
      <c r="AF160" s="72" t="n">
        <v>27</v>
      </c>
      <c r="AG160" s="72" t="s">
        <v>68</v>
      </c>
      <c r="AH160" s="72" t="n">
        <v>25</v>
      </c>
      <c r="AI160" s="72" t="s">
        <v>69</v>
      </c>
      <c r="AJ160" s="70" t="s">
        <v>70</v>
      </c>
      <c r="AK160" s="105" t="n">
        <v>26.1</v>
      </c>
      <c r="AL160" s="72" t="n">
        <v>2</v>
      </c>
      <c r="AM160" s="70" t="s">
        <v>69</v>
      </c>
      <c r="AN160" s="73"/>
      <c r="AO160" s="73"/>
      <c r="AP160" s="73"/>
      <c r="AQ160" s="73"/>
      <c r="AR160" s="73"/>
      <c r="AS160" s="73"/>
      <c r="AT160" s="73"/>
      <c r="AU160" s="70" t="n">
        <v>6</v>
      </c>
      <c r="AV160" s="77" t="s">
        <v>69</v>
      </c>
      <c r="AW160" s="77" t="s">
        <v>69</v>
      </c>
      <c r="AX160" s="78" t="s">
        <v>72</v>
      </c>
      <c r="AY160" s="79" t="s">
        <v>72</v>
      </c>
      <c r="AZ160" s="79" t="s">
        <v>72</v>
      </c>
      <c r="BA160" s="79" t="s">
        <v>72</v>
      </c>
      <c r="BB160" s="65"/>
    </row>
    <row r="161" customFormat="false" ht="15" hidden="false" customHeight="true" outlineLevel="0" collapsed="false">
      <c r="A161" s="1" t="n">
        <v>106</v>
      </c>
      <c r="B161" s="1" t="n">
        <v>106</v>
      </c>
      <c r="C161" s="2" t="s">
        <v>63</v>
      </c>
      <c r="D161" s="3" t="n">
        <v>0.0303848</v>
      </c>
      <c r="E161" s="3" t="n">
        <v>-0.0455941</v>
      </c>
      <c r="F161" s="3" t="n">
        <v>0.984905777249747</v>
      </c>
      <c r="G161" s="3" t="n">
        <v>0.0526528</v>
      </c>
      <c r="H161" s="3" t="n">
        <v>0.0771178</v>
      </c>
      <c r="I161" s="3" t="n">
        <v>1.13856716605625</v>
      </c>
      <c r="J161" s="3" t="n">
        <v>-0.010392</v>
      </c>
      <c r="K161" s="3" t="n">
        <v>-0.0450738</v>
      </c>
      <c r="L161" s="3" t="n">
        <v>0.946044377834897</v>
      </c>
      <c r="M161" s="3" t="n">
        <v>1.07534936555997</v>
      </c>
      <c r="N161" s="3" t="n">
        <v>0.986541289361001</v>
      </c>
      <c r="O161" s="3" t="n">
        <v>1.06087654961307</v>
      </c>
      <c r="P161" s="4" t="n">
        <v>1</v>
      </c>
      <c r="Q161" s="6" t="n">
        <v>5</v>
      </c>
      <c r="R161" s="6" t="n">
        <v>5</v>
      </c>
      <c r="S161" s="4" t="n">
        <v>32</v>
      </c>
      <c r="T161" s="4" t="n">
        <v>32</v>
      </c>
      <c r="U161" s="3" t="s">
        <v>74</v>
      </c>
      <c r="V161" s="5" t="n">
        <v>26.9</v>
      </c>
      <c r="W161" s="3" t="n">
        <v>49.3</v>
      </c>
      <c r="X161" s="2" t="s">
        <v>69</v>
      </c>
      <c r="Y161" s="8" t="s">
        <v>69</v>
      </c>
      <c r="Z161" s="84" t="n">
        <v>42018</v>
      </c>
      <c r="AA161" s="2" t="s">
        <v>80</v>
      </c>
      <c r="AB161" s="3" t="s">
        <v>74</v>
      </c>
      <c r="AC161" s="4" t="n">
        <v>23</v>
      </c>
      <c r="AD161" s="4" t="n">
        <v>5</v>
      </c>
      <c r="AE161" s="4" t="s">
        <v>109</v>
      </c>
      <c r="AF161" s="4" t="n">
        <v>22</v>
      </c>
      <c r="AG161" s="4" t="s">
        <v>89</v>
      </c>
      <c r="AH161" s="4" t="n">
        <v>21</v>
      </c>
      <c r="AI161" s="4" t="s">
        <v>79</v>
      </c>
      <c r="AJ161" s="2" t="s">
        <v>70</v>
      </c>
      <c r="AK161" s="5" t="n">
        <v>26.9</v>
      </c>
      <c r="AL161" s="4" t="n">
        <v>2</v>
      </c>
      <c r="AM161" s="2" t="s">
        <v>69</v>
      </c>
      <c r="AO161" s="6"/>
      <c r="AU161" s="2" t="n">
        <v>104</v>
      </c>
      <c r="AV161" s="2" t="n">
        <v>104</v>
      </c>
      <c r="AW161" s="85" t="s">
        <v>69</v>
      </c>
      <c r="AX161" s="86" t="s">
        <v>72</v>
      </c>
      <c r="AY161" s="87" t="n">
        <v>1</v>
      </c>
      <c r="AZ161" s="87" t="n">
        <v>1</v>
      </c>
      <c r="BA161" s="89" t="s">
        <v>72</v>
      </c>
      <c r="BB161" s="53"/>
    </row>
    <row r="162" customFormat="false" ht="15" hidden="false" customHeight="true" outlineLevel="0" collapsed="false">
      <c r="A162" s="1" t="n">
        <v>107</v>
      </c>
      <c r="B162" s="1" t="n">
        <v>107</v>
      </c>
      <c r="C162" s="2" t="s">
        <v>63</v>
      </c>
      <c r="D162" s="3" t="n">
        <v>0.0302104</v>
      </c>
      <c r="E162" s="3" t="n">
        <v>-0.0464587</v>
      </c>
      <c r="F162" s="3" t="n">
        <v>0.983882991576351</v>
      </c>
      <c r="G162" s="3" t="n">
        <v>0.0527682</v>
      </c>
      <c r="H162" s="3" t="n">
        <v>0.0809131</v>
      </c>
      <c r="I162" s="3" t="n">
        <v>1.14302847841389</v>
      </c>
      <c r="J162" s="3" t="n">
        <v>-0.0103421</v>
      </c>
      <c r="K162" s="3" t="n">
        <v>-0.0460354</v>
      </c>
      <c r="L162" s="3" t="n">
        <v>0.945182262230739</v>
      </c>
      <c r="M162" s="3" t="n">
        <v>1.07533957992527</v>
      </c>
      <c r="N162" s="3" t="n">
        <v>0.988485801655164</v>
      </c>
      <c r="O162" s="3" t="n">
        <v>1.06295790671396</v>
      </c>
      <c r="P162" s="4" t="n">
        <v>1</v>
      </c>
      <c r="Q162" s="6" t="n">
        <v>5</v>
      </c>
      <c r="R162" s="6" t="n">
        <v>5</v>
      </c>
      <c r="S162" s="4" t="n">
        <v>32</v>
      </c>
      <c r="T162" s="4" t="n">
        <v>32</v>
      </c>
      <c r="U162" s="3" t="s">
        <v>74</v>
      </c>
      <c r="V162" s="5" t="n">
        <v>28.2</v>
      </c>
      <c r="W162" s="3" t="n">
        <v>77.3</v>
      </c>
      <c r="X162" s="2" t="s">
        <v>69</v>
      </c>
      <c r="Y162" s="8" t="s">
        <v>69</v>
      </c>
      <c r="Z162" s="84" t="n">
        <v>42018</v>
      </c>
      <c r="AA162" s="2" t="s">
        <v>80</v>
      </c>
      <c r="AB162" s="3" t="s">
        <v>74</v>
      </c>
      <c r="AC162" s="4" t="n">
        <v>23</v>
      </c>
      <c r="AD162" s="4" t="n">
        <v>5</v>
      </c>
      <c r="AE162" s="4" t="s">
        <v>109</v>
      </c>
      <c r="AF162" s="4" t="n">
        <v>22</v>
      </c>
      <c r="AG162" s="4" t="s">
        <v>89</v>
      </c>
      <c r="AH162" s="4" t="n">
        <v>21</v>
      </c>
      <c r="AI162" s="4" t="s">
        <v>79</v>
      </c>
      <c r="AJ162" s="2" t="s">
        <v>70</v>
      </c>
      <c r="AK162" s="5" t="n">
        <v>28.2</v>
      </c>
      <c r="AL162" s="4" t="n">
        <v>2</v>
      </c>
      <c r="AM162" s="2" t="s">
        <v>69</v>
      </c>
      <c r="AO162" s="6"/>
      <c r="AU162" s="2" t="n">
        <v>104</v>
      </c>
      <c r="AV162" s="2" t="n">
        <v>104</v>
      </c>
      <c r="AW162" s="85" t="s">
        <v>69</v>
      </c>
      <c r="AX162" s="86" t="s">
        <v>72</v>
      </c>
      <c r="AY162" s="87" t="n">
        <v>1</v>
      </c>
      <c r="AZ162" s="87" t="n">
        <v>1</v>
      </c>
      <c r="BA162" s="89" t="s">
        <v>72</v>
      </c>
      <c r="BB162" s="53"/>
    </row>
    <row r="163" customFormat="false" ht="15" hidden="false" customHeight="true" outlineLevel="0" collapsed="false">
      <c r="A163" s="1" t="n">
        <v>108</v>
      </c>
      <c r="B163" s="1" t="n">
        <v>108</v>
      </c>
      <c r="C163" s="2" t="s">
        <v>63</v>
      </c>
      <c r="D163" s="3" t="n">
        <v>0.0301474</v>
      </c>
      <c r="E163" s="3" t="n">
        <v>-0.0460424</v>
      </c>
      <c r="F163" s="3" t="n">
        <v>0.984230658849083</v>
      </c>
      <c r="G163" s="3" t="n">
        <v>0.0529303</v>
      </c>
      <c r="H163" s="3" t="n">
        <v>0.0789902</v>
      </c>
      <c r="I163" s="3" t="n">
        <v>1.1410176047618</v>
      </c>
      <c r="J163" s="3" t="n">
        <v>-0.0102584</v>
      </c>
      <c r="K163" s="3" t="n">
        <v>-0.045866</v>
      </c>
      <c r="L163" s="3" t="n">
        <v>0.945421518137867</v>
      </c>
      <c r="M163" s="3" t="n">
        <v>1.07553616996827</v>
      </c>
      <c r="N163" s="3" t="n">
        <v>0.987164881805031</v>
      </c>
      <c r="O163" s="3" t="n">
        <v>1.06173153610376</v>
      </c>
      <c r="P163" s="4" t="n">
        <v>1</v>
      </c>
      <c r="Q163" s="6" t="n">
        <v>5</v>
      </c>
      <c r="R163" s="6" t="n">
        <v>5</v>
      </c>
      <c r="S163" s="4" t="n">
        <v>32</v>
      </c>
      <c r="T163" s="4" t="n">
        <v>32</v>
      </c>
      <c r="U163" s="3" t="s">
        <v>74</v>
      </c>
      <c r="V163" s="5" t="n">
        <v>28</v>
      </c>
      <c r="W163" s="3" t="n">
        <v>58.1</v>
      </c>
      <c r="X163" s="2" t="s">
        <v>69</v>
      </c>
      <c r="Y163" s="8" t="s">
        <v>69</v>
      </c>
      <c r="Z163" s="84" t="n">
        <v>42018</v>
      </c>
      <c r="AA163" s="2" t="s">
        <v>80</v>
      </c>
      <c r="AB163" s="3" t="s">
        <v>74</v>
      </c>
      <c r="AC163" s="4" t="n">
        <v>23</v>
      </c>
      <c r="AD163" s="4" t="n">
        <v>5</v>
      </c>
      <c r="AE163" s="4" t="s">
        <v>109</v>
      </c>
      <c r="AF163" s="4" t="n">
        <v>22</v>
      </c>
      <c r="AG163" s="4" t="s">
        <v>89</v>
      </c>
      <c r="AH163" s="4" t="n">
        <v>21</v>
      </c>
      <c r="AI163" s="4" t="s">
        <v>79</v>
      </c>
      <c r="AJ163" s="2" t="s">
        <v>70</v>
      </c>
      <c r="AK163" s="5" t="n">
        <v>28</v>
      </c>
      <c r="AL163" s="4" t="n">
        <v>2</v>
      </c>
      <c r="AM163" s="2" t="s">
        <v>69</v>
      </c>
      <c r="AO163" s="6"/>
      <c r="AU163" s="2" t="n">
        <v>104</v>
      </c>
      <c r="AV163" s="2" t="n">
        <v>104</v>
      </c>
      <c r="AW163" s="85" t="s">
        <v>69</v>
      </c>
      <c r="AX163" s="86" t="s">
        <v>72</v>
      </c>
      <c r="AY163" s="87" t="n">
        <v>1</v>
      </c>
      <c r="AZ163" s="87" t="n">
        <v>1</v>
      </c>
      <c r="BA163" s="89" t="s">
        <v>72</v>
      </c>
      <c r="BB163" s="53"/>
    </row>
    <row r="164" customFormat="false" ht="15" hidden="false" customHeight="true" outlineLevel="0" collapsed="false">
      <c r="A164" s="1" t="n">
        <v>109</v>
      </c>
      <c r="B164" s="1" t="n">
        <v>109</v>
      </c>
      <c r="C164" s="2" t="s">
        <v>63</v>
      </c>
      <c r="D164" s="3" t="n">
        <v>0.0300494</v>
      </c>
      <c r="E164" s="3" t="n">
        <v>-0.0458665</v>
      </c>
      <c r="F164" s="3" t="n">
        <v>0.984307333403842</v>
      </c>
      <c r="G164" s="3" t="n">
        <v>0.0528266</v>
      </c>
      <c r="H164" s="3" t="n">
        <v>0.0786312</v>
      </c>
      <c r="I164" s="3" t="n">
        <v>1.14048977803821</v>
      </c>
      <c r="J164" s="3" t="n">
        <v>-0.0103433</v>
      </c>
      <c r="K164" s="3" t="n">
        <v>-0.0455866</v>
      </c>
      <c r="L164" s="3" t="n">
        <v>0.945605420507071</v>
      </c>
      <c r="M164" s="3" t="n">
        <v>1.07522796546977</v>
      </c>
      <c r="N164" s="3" t="n">
        <v>0.987259950360626</v>
      </c>
      <c r="O164" s="3" t="n">
        <v>1.06152950781604</v>
      </c>
      <c r="P164" s="4" t="n">
        <v>1</v>
      </c>
      <c r="Q164" s="6" t="n">
        <v>5</v>
      </c>
      <c r="R164" s="6" t="n">
        <v>5</v>
      </c>
      <c r="S164" s="4" t="n">
        <v>32</v>
      </c>
      <c r="T164" s="4" t="n">
        <v>32</v>
      </c>
      <c r="U164" s="3" t="s">
        <v>74</v>
      </c>
      <c r="V164" s="5" t="n">
        <v>26.9</v>
      </c>
      <c r="W164" s="3" t="n">
        <v>64</v>
      </c>
      <c r="X164" s="2" t="s">
        <v>69</v>
      </c>
      <c r="Y164" s="8" t="s">
        <v>69</v>
      </c>
      <c r="Z164" s="84" t="n">
        <v>42018</v>
      </c>
      <c r="AA164" s="2" t="s">
        <v>80</v>
      </c>
      <c r="AB164" s="3" t="s">
        <v>74</v>
      </c>
      <c r="AC164" s="4" t="n">
        <v>23</v>
      </c>
      <c r="AD164" s="4" t="n">
        <v>5</v>
      </c>
      <c r="AE164" s="4" t="s">
        <v>109</v>
      </c>
      <c r="AF164" s="4" t="n">
        <v>22</v>
      </c>
      <c r="AG164" s="4" t="s">
        <v>89</v>
      </c>
      <c r="AH164" s="4" t="n">
        <v>21</v>
      </c>
      <c r="AI164" s="4" t="s">
        <v>77</v>
      </c>
      <c r="AJ164" s="2" t="s">
        <v>70</v>
      </c>
      <c r="AK164" s="5" t="n">
        <v>26.9</v>
      </c>
      <c r="AL164" s="4" t="n">
        <v>2</v>
      </c>
      <c r="AM164" s="2" t="s">
        <v>69</v>
      </c>
      <c r="AO164" s="6"/>
      <c r="AU164" s="2" t="n">
        <v>104</v>
      </c>
      <c r="AV164" s="2" t="n">
        <v>104</v>
      </c>
      <c r="AW164" s="85" t="s">
        <v>69</v>
      </c>
      <c r="AX164" s="86" t="s">
        <v>72</v>
      </c>
      <c r="AY164" s="87" t="n">
        <v>1</v>
      </c>
      <c r="AZ164" s="87" t="n">
        <v>1</v>
      </c>
      <c r="BA164" s="89" t="s">
        <v>72</v>
      </c>
      <c r="BB164" s="65"/>
    </row>
    <row r="165" customFormat="false" ht="15" hidden="false" customHeight="true" outlineLevel="0" collapsed="false">
      <c r="A165" s="1" t="n">
        <v>110</v>
      </c>
      <c r="B165" s="1" t="n">
        <v>110</v>
      </c>
      <c r="C165" s="2" t="s">
        <v>63</v>
      </c>
      <c r="D165" s="3" t="n">
        <v>0.0538996</v>
      </c>
      <c r="E165" s="3" t="n">
        <v>0.128859</v>
      </c>
      <c r="F165" s="3" t="n">
        <v>1.20052456646801</v>
      </c>
      <c r="G165" s="3" t="n">
        <v>0.0376323</v>
      </c>
      <c r="H165" s="3" t="n">
        <v>-0.359894</v>
      </c>
      <c r="I165" s="3" t="n">
        <v>0.724508561627492</v>
      </c>
      <c r="J165" s="3" t="n">
        <v>0.00781696</v>
      </c>
      <c r="K165" s="3" t="n">
        <v>0.265929</v>
      </c>
      <c r="L165" s="3" t="n">
        <v>1.31488072750633</v>
      </c>
      <c r="M165" s="3" t="n">
        <v>1.10445153132022</v>
      </c>
      <c r="N165" s="3" t="n">
        <v>1.0355099389284</v>
      </c>
      <c r="O165" s="3" t="n">
        <v>1.14367053774677</v>
      </c>
      <c r="P165" s="4" t="n">
        <v>1</v>
      </c>
      <c r="Q165" s="6" t="n">
        <v>5</v>
      </c>
      <c r="R165" s="6" t="n">
        <v>5</v>
      </c>
      <c r="S165" s="4" t="n">
        <v>32</v>
      </c>
      <c r="T165" s="4" t="n">
        <v>32</v>
      </c>
      <c r="U165" s="3" t="s">
        <v>74</v>
      </c>
      <c r="V165" s="5" t="n">
        <v>21.8</v>
      </c>
      <c r="W165" s="5" t="n">
        <v>28.4</v>
      </c>
      <c r="X165" s="6" t="s">
        <v>87</v>
      </c>
      <c r="Y165" s="8" t="n">
        <v>41969</v>
      </c>
      <c r="Z165" s="8" t="n">
        <v>41994</v>
      </c>
      <c r="AA165" s="6" t="s">
        <v>66</v>
      </c>
      <c r="AB165" s="3" t="s">
        <v>74</v>
      </c>
      <c r="AC165" s="4" t="n">
        <v>23</v>
      </c>
      <c r="AD165" s="4" t="n">
        <v>5</v>
      </c>
      <c r="AE165" s="4" t="s">
        <v>109</v>
      </c>
      <c r="AF165" s="4" t="n">
        <v>22</v>
      </c>
      <c r="AG165" s="4" t="s">
        <v>89</v>
      </c>
      <c r="AH165" s="4" t="n">
        <v>21</v>
      </c>
      <c r="AI165" s="4" t="s">
        <v>79</v>
      </c>
      <c r="AJ165" s="2" t="s">
        <v>70</v>
      </c>
      <c r="AK165" s="5" t="n">
        <v>21.8</v>
      </c>
      <c r="AL165" s="4" t="n">
        <v>1</v>
      </c>
      <c r="AM165" s="6" t="s">
        <v>87</v>
      </c>
      <c r="AO165" s="6"/>
      <c r="AS165" s="2" t="s">
        <v>71</v>
      </c>
      <c r="AT165" s="2"/>
      <c r="AU165" s="2" t="n">
        <v>80</v>
      </c>
      <c r="AV165" s="85" t="n">
        <v>55</v>
      </c>
      <c r="AW165" s="85" t="n">
        <v>25</v>
      </c>
      <c r="AX165" s="86" t="s">
        <v>72</v>
      </c>
      <c r="AY165" s="87" t="n">
        <v>0</v>
      </c>
      <c r="AZ165" s="88" t="n">
        <v>0</v>
      </c>
      <c r="BA165" s="87" t="n">
        <v>0</v>
      </c>
      <c r="BB165" s="53"/>
    </row>
    <row r="166" customFormat="false" ht="15" hidden="false" customHeight="true" outlineLevel="0" collapsed="false">
      <c r="A166" s="1" t="n">
        <v>111</v>
      </c>
      <c r="B166" s="1" t="n">
        <v>111</v>
      </c>
      <c r="C166" s="2" t="s">
        <v>63</v>
      </c>
      <c r="D166" s="3" t="n">
        <v>0.0788179</v>
      </c>
      <c r="E166" s="3" t="n">
        <v>-0.0671373</v>
      </c>
      <c r="F166" s="3" t="n">
        <v>1.01174908459548</v>
      </c>
      <c r="G166" s="3" t="n">
        <v>-0.0900427</v>
      </c>
      <c r="H166" s="3" t="n">
        <v>0.164517</v>
      </c>
      <c r="I166" s="3" t="n">
        <v>1.07731765610271</v>
      </c>
      <c r="J166" s="3" t="n">
        <v>-0.0591831</v>
      </c>
      <c r="K166" s="3" t="n">
        <v>-0.154176</v>
      </c>
      <c r="L166" s="3" t="n">
        <v>0.80786598044838</v>
      </c>
      <c r="M166" s="3" t="n">
        <v>0.932013574023229</v>
      </c>
      <c r="N166" s="3" t="n">
        <v>0.944786502777131</v>
      </c>
      <c r="O166" s="3" t="n">
        <v>0.880553845142221</v>
      </c>
      <c r="P166" s="4" t="n">
        <v>1</v>
      </c>
      <c r="Q166" s="6" t="n">
        <v>5</v>
      </c>
      <c r="R166" s="6" t="n">
        <v>5</v>
      </c>
      <c r="S166" s="4" t="n">
        <v>28</v>
      </c>
      <c r="T166" s="4" t="n">
        <v>28</v>
      </c>
      <c r="U166" s="3" t="s">
        <v>74</v>
      </c>
      <c r="V166" s="5" t="n">
        <v>29.3</v>
      </c>
      <c r="W166" s="5" t="n">
        <v>39.1</v>
      </c>
      <c r="X166" s="6" t="s">
        <v>36</v>
      </c>
      <c r="Y166" s="8" t="n">
        <v>41971</v>
      </c>
      <c r="Z166" s="8" t="n">
        <v>41974</v>
      </c>
      <c r="AA166" s="6" t="s">
        <v>66</v>
      </c>
      <c r="AB166" s="3" t="s">
        <v>74</v>
      </c>
      <c r="AC166" s="4" t="n">
        <v>23</v>
      </c>
      <c r="AD166" s="4" t="n">
        <v>5</v>
      </c>
      <c r="AE166" s="4" t="s">
        <v>81</v>
      </c>
      <c r="AF166" s="4" t="n">
        <v>24</v>
      </c>
      <c r="AG166" s="4" t="s">
        <v>111</v>
      </c>
      <c r="AH166" s="4" t="n">
        <v>5</v>
      </c>
      <c r="AI166" s="4" t="s">
        <v>77</v>
      </c>
      <c r="AJ166" s="2" t="s">
        <v>70</v>
      </c>
      <c r="AK166" s="5" t="n">
        <v>29.3</v>
      </c>
      <c r="AL166" s="4" t="n">
        <v>3</v>
      </c>
      <c r="AM166" s="6" t="s">
        <v>36</v>
      </c>
      <c r="AN166" s="2" t="s">
        <v>71</v>
      </c>
      <c r="AO166" s="6"/>
      <c r="AU166" s="2" t="n">
        <v>60</v>
      </c>
      <c r="AV166" s="85" t="n">
        <v>57</v>
      </c>
      <c r="AW166" s="85" t="n">
        <v>3</v>
      </c>
      <c r="AX166" s="86" t="s">
        <v>72</v>
      </c>
      <c r="AY166" s="87" t="n">
        <v>0</v>
      </c>
      <c r="AZ166" s="88" t="n">
        <v>0</v>
      </c>
      <c r="BA166" s="87" t="n">
        <v>0</v>
      </c>
      <c r="BB166" s="53"/>
    </row>
    <row r="167" customFormat="false" ht="15" hidden="false" customHeight="true" outlineLevel="0" collapsed="false">
      <c r="A167" s="1" t="n">
        <v>112</v>
      </c>
      <c r="B167" s="1" t="n">
        <v>112</v>
      </c>
      <c r="C167" s="2" t="s">
        <v>63</v>
      </c>
      <c r="D167" s="3" t="n">
        <v>0.101423</v>
      </c>
      <c r="E167" s="3" t="n">
        <v>0.0441182</v>
      </c>
      <c r="F167" s="3" t="n">
        <v>1.15666538821451</v>
      </c>
      <c r="G167" s="3" t="n">
        <v>-0.115891</v>
      </c>
      <c r="H167" s="3" t="n">
        <v>-0.153886</v>
      </c>
      <c r="I167" s="3" t="n">
        <v>0.763549746946551</v>
      </c>
      <c r="J167" s="3" t="n">
        <v>-0.0513554</v>
      </c>
      <c r="K167" s="3" t="n">
        <v>0.0147455</v>
      </c>
      <c r="L167" s="3" t="n">
        <v>0.964052138744147</v>
      </c>
      <c r="M167" s="3" t="n">
        <v>0.936296199600931</v>
      </c>
      <c r="N167" s="3" t="n">
        <v>0.909352655677902</v>
      </c>
      <c r="O167" s="3" t="n">
        <v>0.851423435608234</v>
      </c>
      <c r="P167" s="4" t="n">
        <v>1</v>
      </c>
      <c r="Q167" s="6" t="n">
        <v>5</v>
      </c>
      <c r="R167" s="6" t="n">
        <v>5</v>
      </c>
      <c r="S167" s="4" t="n">
        <v>28</v>
      </c>
      <c r="T167" s="4" t="n">
        <v>28</v>
      </c>
      <c r="U167" s="3" t="s">
        <v>74</v>
      </c>
      <c r="V167" s="5" t="n">
        <v>25.9</v>
      </c>
      <c r="W167" s="5" t="n">
        <v>27.4</v>
      </c>
      <c r="X167" s="6" t="s">
        <v>107</v>
      </c>
      <c r="Y167" s="8" t="n">
        <v>41941</v>
      </c>
      <c r="Z167" s="8" t="n">
        <v>41947</v>
      </c>
      <c r="AA167" s="6" t="s">
        <v>66</v>
      </c>
      <c r="AB167" s="3" t="s">
        <v>74</v>
      </c>
      <c r="AC167" s="4" t="n">
        <v>23</v>
      </c>
      <c r="AD167" s="4" t="n">
        <v>5</v>
      </c>
      <c r="AE167" s="4" t="s">
        <v>81</v>
      </c>
      <c r="AF167" s="4" t="n">
        <v>24</v>
      </c>
      <c r="AG167" s="4" t="s">
        <v>111</v>
      </c>
      <c r="AH167" s="4" t="n">
        <v>5</v>
      </c>
      <c r="AI167" s="4" t="s">
        <v>77</v>
      </c>
      <c r="AJ167" s="2" t="s">
        <v>70</v>
      </c>
      <c r="AK167" s="5" t="n">
        <v>25.9</v>
      </c>
      <c r="AL167" s="4" t="n">
        <v>2</v>
      </c>
      <c r="AM167" s="6" t="s">
        <v>107</v>
      </c>
      <c r="AO167" s="6"/>
      <c r="AT167" s="2" t="s">
        <v>71</v>
      </c>
      <c r="AU167" s="2" t="n">
        <v>33</v>
      </c>
      <c r="AV167" s="85" t="n">
        <v>27</v>
      </c>
      <c r="AW167" s="85" t="n">
        <v>6</v>
      </c>
      <c r="AX167" s="86" t="s">
        <v>72</v>
      </c>
      <c r="AY167" s="87" t="n">
        <v>0</v>
      </c>
      <c r="AZ167" s="88" t="n">
        <v>0</v>
      </c>
      <c r="BA167" s="87" t="n">
        <v>0</v>
      </c>
      <c r="BB167" s="53"/>
    </row>
    <row r="168" customFormat="false" ht="15" hidden="false" customHeight="true" outlineLevel="0" collapsed="false">
      <c r="A168" s="1" t="n">
        <v>113</v>
      </c>
      <c r="B168" s="1" t="n">
        <v>113</v>
      </c>
      <c r="C168" s="2" t="s">
        <v>63</v>
      </c>
      <c r="D168" s="3" t="n">
        <v>0.0734595</v>
      </c>
      <c r="E168" s="3" t="n">
        <v>0.0270942</v>
      </c>
      <c r="F168" s="3" t="n">
        <v>1.10578302065795</v>
      </c>
      <c r="G168" s="3" t="n">
        <v>-0.0859857</v>
      </c>
      <c r="H168" s="3" t="n">
        <v>-0.102868</v>
      </c>
      <c r="I168" s="3" t="n">
        <v>0.827907620719938</v>
      </c>
      <c r="J168" s="3" t="n">
        <v>-0.042546</v>
      </c>
      <c r="K168" s="3" t="n">
        <v>0.0795707</v>
      </c>
      <c r="L168" s="3" t="n">
        <v>1.03771865217232</v>
      </c>
      <c r="M168" s="3" t="n">
        <v>0.94641681419268</v>
      </c>
      <c r="N168" s="3" t="n">
        <v>1.00380411735644</v>
      </c>
      <c r="O168" s="3" t="n">
        <v>0.950017094821978</v>
      </c>
      <c r="P168" s="4" t="n">
        <v>1</v>
      </c>
      <c r="Q168" s="6" t="n">
        <v>5</v>
      </c>
      <c r="R168" s="6" t="n">
        <v>5</v>
      </c>
      <c r="S168" s="4" t="n">
        <v>28</v>
      </c>
      <c r="T168" s="4" t="n">
        <v>28</v>
      </c>
      <c r="U168" s="3" t="s">
        <v>74</v>
      </c>
      <c r="V168" s="5" t="n">
        <v>27.4</v>
      </c>
      <c r="W168" s="5" t="n">
        <v>41.3</v>
      </c>
      <c r="X168" s="6" t="s">
        <v>87</v>
      </c>
      <c r="Y168" s="8" t="n">
        <v>41991</v>
      </c>
      <c r="Z168" s="8" t="n">
        <v>42005</v>
      </c>
      <c r="AA168" s="6" t="s">
        <v>66</v>
      </c>
      <c r="AB168" s="3" t="s">
        <v>74</v>
      </c>
      <c r="AC168" s="4" t="n">
        <v>23</v>
      </c>
      <c r="AD168" s="4" t="n">
        <v>5</v>
      </c>
      <c r="AE168" s="4" t="s">
        <v>81</v>
      </c>
      <c r="AF168" s="4" t="n">
        <v>24</v>
      </c>
      <c r="AG168" s="4" t="s">
        <v>111</v>
      </c>
      <c r="AH168" s="4" t="n">
        <v>5</v>
      </c>
      <c r="AI168" s="4" t="s">
        <v>77</v>
      </c>
      <c r="AJ168" s="2" t="s">
        <v>70</v>
      </c>
      <c r="AK168" s="5" t="n">
        <v>27.4</v>
      </c>
      <c r="AL168" s="4" t="n">
        <v>2</v>
      </c>
      <c r="AM168" s="6" t="s">
        <v>87</v>
      </c>
      <c r="AO168" s="6"/>
      <c r="AS168" s="2" t="s">
        <v>71</v>
      </c>
      <c r="AT168" s="2"/>
      <c r="AU168" s="2" t="n">
        <v>91</v>
      </c>
      <c r="AV168" s="85" t="n">
        <v>77</v>
      </c>
      <c r="AW168" s="85" t="n">
        <v>14</v>
      </c>
      <c r="AX168" s="86" t="s">
        <v>72</v>
      </c>
      <c r="AY168" s="87" t="n">
        <v>0</v>
      </c>
      <c r="AZ168" s="88" t="n">
        <v>0</v>
      </c>
      <c r="BA168" s="87" t="n">
        <v>0</v>
      </c>
      <c r="BB168" s="53"/>
    </row>
    <row r="169" customFormat="false" ht="15" hidden="false" customHeight="true" outlineLevel="0" collapsed="false">
      <c r="A169" s="1" t="n">
        <v>114</v>
      </c>
      <c r="B169" s="1" t="n">
        <v>114</v>
      </c>
      <c r="C169" s="2" t="s">
        <v>63</v>
      </c>
      <c r="D169" s="3" t="n">
        <v>0.0794699</v>
      </c>
      <c r="E169" s="3" t="n">
        <v>-0.0522575</v>
      </c>
      <c r="F169" s="3" t="n">
        <v>1.02758603886065</v>
      </c>
      <c r="G169" s="3" t="n">
        <v>-0.0901297</v>
      </c>
      <c r="H169" s="3" t="n">
        <v>0.127143</v>
      </c>
      <c r="I169" s="3" t="n">
        <v>1.03770682224711</v>
      </c>
      <c r="J169" s="3" t="n">
        <v>-0.0569828</v>
      </c>
      <c r="K169" s="3" t="n">
        <v>-0.12326</v>
      </c>
      <c r="L169" s="3" t="n">
        <v>0.835067432422307</v>
      </c>
      <c r="M169" s="3" t="n">
        <v>0.934594437946348</v>
      </c>
      <c r="N169" s="3" t="n">
        <v>0.952776905304527</v>
      </c>
      <c r="O169" s="3" t="n">
        <v>0.890459996301346</v>
      </c>
      <c r="P169" s="4" t="n">
        <v>1</v>
      </c>
      <c r="Q169" s="6" t="n">
        <v>5</v>
      </c>
      <c r="R169" s="6" t="n">
        <v>5</v>
      </c>
      <c r="S169" s="4" t="n">
        <v>28</v>
      </c>
      <c r="T169" s="4" t="n">
        <v>28</v>
      </c>
      <c r="U169" s="3" t="s">
        <v>74</v>
      </c>
      <c r="V169" s="5" t="n">
        <v>22.6</v>
      </c>
      <c r="W169" s="5" t="n">
        <v>28.8</v>
      </c>
      <c r="X169" s="6" t="s">
        <v>73</v>
      </c>
      <c r="Y169" s="8" t="n">
        <v>41970</v>
      </c>
      <c r="Z169" s="8" t="n">
        <v>41974</v>
      </c>
      <c r="AA169" s="6" t="s">
        <v>66</v>
      </c>
      <c r="AB169" s="3" t="s">
        <v>74</v>
      </c>
      <c r="AC169" s="4" t="n">
        <v>23</v>
      </c>
      <c r="AD169" s="4" t="n">
        <v>5</v>
      </c>
      <c r="AE169" s="4" t="s">
        <v>81</v>
      </c>
      <c r="AF169" s="4" t="n">
        <v>24</v>
      </c>
      <c r="AG169" s="4" t="s">
        <v>111</v>
      </c>
      <c r="AH169" s="4" t="n">
        <v>5</v>
      </c>
      <c r="AI169" s="4" t="s">
        <v>77</v>
      </c>
      <c r="AJ169" s="2" t="s">
        <v>70</v>
      </c>
      <c r="AK169" s="5" t="n">
        <v>22.6</v>
      </c>
      <c r="AL169" s="4" t="n">
        <v>1</v>
      </c>
      <c r="AM169" s="6" t="s">
        <v>73</v>
      </c>
      <c r="AO169" s="6"/>
      <c r="AP169" s="2" t="s">
        <v>71</v>
      </c>
      <c r="AU169" s="2" t="n">
        <v>60</v>
      </c>
      <c r="AV169" s="85" t="n">
        <v>56</v>
      </c>
      <c r="AW169" s="85" t="n">
        <v>4</v>
      </c>
      <c r="AX169" s="86" t="s">
        <v>72</v>
      </c>
      <c r="AY169" s="87" t="n">
        <v>0</v>
      </c>
      <c r="AZ169" s="88" t="n">
        <v>0</v>
      </c>
      <c r="BA169" s="87" t="n">
        <v>0</v>
      </c>
      <c r="BB169" s="53"/>
    </row>
    <row r="170" customFormat="false" ht="15" hidden="false" customHeight="true" outlineLevel="0" collapsed="false">
      <c r="A170" s="1" t="n">
        <v>115</v>
      </c>
      <c r="B170" s="1" t="n">
        <v>115</v>
      </c>
      <c r="C170" s="2" t="s">
        <v>63</v>
      </c>
      <c r="D170" s="3" t="n">
        <v>0.0865937</v>
      </c>
      <c r="E170" s="3" t="n">
        <v>0.0108429</v>
      </c>
      <c r="F170" s="3" t="n">
        <v>1.10234155089349</v>
      </c>
      <c r="G170" s="3" t="n">
        <v>-0.0937379</v>
      </c>
      <c r="H170" s="3" t="n">
        <v>-0.0349717</v>
      </c>
      <c r="I170" s="3" t="n">
        <v>0.879229256651652</v>
      </c>
      <c r="J170" s="3" t="n">
        <v>-0.0496092</v>
      </c>
      <c r="K170" s="3" t="n">
        <v>-0.00331709</v>
      </c>
      <c r="L170" s="3" t="n">
        <v>0.948449920149434</v>
      </c>
      <c r="M170" s="3" t="n">
        <v>0.94482703498751</v>
      </c>
      <c r="N170" s="3" t="n">
        <v>0.972927326226789</v>
      </c>
      <c r="O170" s="3" t="n">
        <v>0.919248040897182</v>
      </c>
      <c r="P170" s="4" t="n">
        <v>1</v>
      </c>
      <c r="Q170" s="6" t="n">
        <v>5</v>
      </c>
      <c r="R170" s="6" t="n">
        <v>5</v>
      </c>
      <c r="S170" s="4" t="n">
        <v>28</v>
      </c>
      <c r="T170" s="4" t="n">
        <v>28</v>
      </c>
      <c r="U170" s="3" t="s">
        <v>74</v>
      </c>
      <c r="V170" s="5" t="n">
        <v>12.3</v>
      </c>
      <c r="W170" s="5" t="n">
        <v>10.5</v>
      </c>
      <c r="X170" s="6" t="s">
        <v>73</v>
      </c>
      <c r="Y170" s="8" t="n">
        <v>41962</v>
      </c>
      <c r="Z170" s="8" t="n">
        <v>41970</v>
      </c>
      <c r="AA170" s="6" t="s">
        <v>66</v>
      </c>
      <c r="AB170" s="3" t="s">
        <v>74</v>
      </c>
      <c r="AC170" s="4" t="n">
        <v>23</v>
      </c>
      <c r="AD170" s="4" t="n">
        <v>5</v>
      </c>
      <c r="AE170" s="4" t="s">
        <v>81</v>
      </c>
      <c r="AF170" s="4" t="n">
        <v>24</v>
      </c>
      <c r="AG170" s="4" t="s">
        <v>111</v>
      </c>
      <c r="AH170" s="4" t="n">
        <v>5</v>
      </c>
      <c r="AI170" s="4" t="s">
        <v>77</v>
      </c>
      <c r="AJ170" s="2" t="s">
        <v>70</v>
      </c>
      <c r="AK170" s="5" t="n">
        <v>12.3</v>
      </c>
      <c r="AL170" s="4" t="n">
        <v>1</v>
      </c>
      <c r="AM170" s="6" t="s">
        <v>73</v>
      </c>
      <c r="AO170" s="6"/>
      <c r="AP170" s="2" t="s">
        <v>71</v>
      </c>
      <c r="AU170" s="2" t="n">
        <v>56</v>
      </c>
      <c r="AV170" s="85" t="n">
        <v>48</v>
      </c>
      <c r="AW170" s="85" t="n">
        <v>8</v>
      </c>
      <c r="AX170" s="86" t="s">
        <v>72</v>
      </c>
      <c r="AY170" s="87" t="n">
        <v>0</v>
      </c>
      <c r="AZ170" s="88" t="n">
        <v>0</v>
      </c>
      <c r="BA170" s="87" t="n">
        <v>0</v>
      </c>
      <c r="BB170" s="53"/>
    </row>
    <row r="171" customFormat="false" ht="15" hidden="false" customHeight="true" outlineLevel="0" collapsed="false">
      <c r="A171" s="1" t="n">
        <v>116</v>
      </c>
      <c r="B171" s="1" t="n">
        <v>116</v>
      </c>
      <c r="C171" s="2" t="s">
        <v>63</v>
      </c>
      <c r="D171" s="3" t="n">
        <v>-0.0148086</v>
      </c>
      <c r="E171" s="3" t="n">
        <v>-0.0243378</v>
      </c>
      <c r="F171" s="3" t="n">
        <v>0.961609919148627</v>
      </c>
      <c r="G171" s="3" t="n">
        <v>0.149816</v>
      </c>
      <c r="H171" s="3" t="n">
        <v>0.0439059</v>
      </c>
      <c r="I171" s="3" t="n">
        <v>1.21375868972446</v>
      </c>
      <c r="J171" s="3" t="n">
        <v>0.0148663</v>
      </c>
      <c r="K171" s="3" t="n">
        <v>-0.0572753</v>
      </c>
      <c r="L171" s="3" t="n">
        <v>0.958477683021645</v>
      </c>
      <c r="M171" s="3" t="n">
        <v>1.16168751232965</v>
      </c>
      <c r="N171" s="3" t="n">
        <v>0.962994864511897</v>
      </c>
      <c r="O171" s="3" t="n">
        <v>1.11869910854105</v>
      </c>
      <c r="P171" s="4" t="n">
        <v>1</v>
      </c>
      <c r="Q171" s="6" t="n">
        <v>5</v>
      </c>
      <c r="R171" s="6" t="n">
        <v>5</v>
      </c>
      <c r="S171" s="4" t="n">
        <v>18</v>
      </c>
      <c r="T171" s="4" t="n">
        <v>18</v>
      </c>
      <c r="U171" s="3" t="s">
        <v>74</v>
      </c>
      <c r="V171" s="5" t="n">
        <v>43.8</v>
      </c>
      <c r="W171" s="5" t="n">
        <v>73</v>
      </c>
      <c r="X171" s="6" t="s">
        <v>87</v>
      </c>
      <c r="Y171" s="8" t="n">
        <v>41975</v>
      </c>
      <c r="Z171" s="8" t="n">
        <v>41982</v>
      </c>
      <c r="AA171" s="6" t="s">
        <v>66</v>
      </c>
      <c r="AB171" s="3" t="s">
        <v>74</v>
      </c>
      <c r="AC171" s="4" t="n">
        <v>23</v>
      </c>
      <c r="AD171" s="4" t="n">
        <v>5</v>
      </c>
      <c r="AE171" s="4" t="s">
        <v>103</v>
      </c>
      <c r="AF171" s="4" t="n">
        <v>13</v>
      </c>
      <c r="AG171" s="4" t="s">
        <v>82</v>
      </c>
      <c r="AH171" s="4" t="n">
        <v>18</v>
      </c>
      <c r="AI171" s="4" t="s">
        <v>79</v>
      </c>
      <c r="AJ171" s="2" t="s">
        <v>70</v>
      </c>
      <c r="AK171" s="5" t="n">
        <v>43.8</v>
      </c>
      <c r="AL171" s="4" t="n">
        <v>5</v>
      </c>
      <c r="AM171" s="6" t="s">
        <v>87</v>
      </c>
      <c r="AO171" s="6"/>
      <c r="AS171" s="2" t="s">
        <v>71</v>
      </c>
      <c r="AT171" s="2"/>
      <c r="AU171" s="2" t="n">
        <v>68</v>
      </c>
      <c r="AV171" s="85" t="n">
        <v>61</v>
      </c>
      <c r="AW171" s="85" t="n">
        <v>7</v>
      </c>
      <c r="AX171" s="86" t="s">
        <v>72</v>
      </c>
      <c r="AY171" s="87" t="n">
        <v>0</v>
      </c>
      <c r="AZ171" s="88" t="n">
        <v>0</v>
      </c>
      <c r="BA171" s="87" t="n">
        <v>0</v>
      </c>
      <c r="BB171" s="65"/>
    </row>
    <row r="172" customFormat="false" ht="15" hidden="false" customHeight="true" outlineLevel="0" collapsed="false">
      <c r="A172" s="1" t="n">
        <v>117</v>
      </c>
      <c r="B172" s="1" t="n">
        <v>117</v>
      </c>
      <c r="C172" s="2" t="s">
        <v>63</v>
      </c>
      <c r="D172" s="3" t="n">
        <v>-0.0202604</v>
      </c>
      <c r="E172" s="3" t="n">
        <v>0.00571828</v>
      </c>
      <c r="F172" s="3" t="n">
        <v>0.985563105940107</v>
      </c>
      <c r="G172" s="3" t="n">
        <v>0.153977</v>
      </c>
      <c r="H172" s="3" t="n">
        <v>-0.0466355</v>
      </c>
      <c r="I172" s="3" t="n">
        <v>1.11331438643107</v>
      </c>
      <c r="J172" s="3" t="n">
        <v>0.0209982</v>
      </c>
      <c r="K172" s="3" t="n">
        <v>0.0288651</v>
      </c>
      <c r="L172" s="3" t="n">
        <v>1.0511273974392</v>
      </c>
      <c r="M172" s="3" t="n">
        <v>1.16732499253819</v>
      </c>
      <c r="N172" s="3" t="n">
        <v>0.988020215906278</v>
      </c>
      <c r="O172" s="3" t="n">
        <v>1.15334069116038</v>
      </c>
      <c r="P172" s="4" t="n">
        <v>1</v>
      </c>
      <c r="Q172" s="6" t="n">
        <v>5</v>
      </c>
      <c r="R172" s="6" t="n">
        <v>5</v>
      </c>
      <c r="S172" s="4" t="n">
        <v>18</v>
      </c>
      <c r="T172" s="4" t="n">
        <v>18</v>
      </c>
      <c r="U172" s="3" t="s">
        <v>74</v>
      </c>
      <c r="V172" s="5" t="n">
        <v>22.8</v>
      </c>
      <c r="W172" s="5" t="n">
        <v>27.9</v>
      </c>
      <c r="X172" s="2" t="s">
        <v>69</v>
      </c>
      <c r="Y172" s="8" t="s">
        <v>69</v>
      </c>
      <c r="Z172" s="8" t="n">
        <v>42005</v>
      </c>
      <c r="AA172" s="6" t="s">
        <v>66</v>
      </c>
      <c r="AB172" s="3" t="s">
        <v>74</v>
      </c>
      <c r="AC172" s="4" t="n">
        <v>23</v>
      </c>
      <c r="AD172" s="4" t="n">
        <v>5</v>
      </c>
      <c r="AE172" s="4" t="s">
        <v>103</v>
      </c>
      <c r="AF172" s="4" t="n">
        <v>13</v>
      </c>
      <c r="AG172" s="4" t="s">
        <v>82</v>
      </c>
      <c r="AH172" s="4" t="n">
        <v>18</v>
      </c>
      <c r="AI172" s="4" t="s">
        <v>69</v>
      </c>
      <c r="AJ172" s="2" t="s">
        <v>70</v>
      </c>
      <c r="AK172" s="5" t="n">
        <v>22.8</v>
      </c>
      <c r="AL172" s="4" t="n">
        <v>1</v>
      </c>
      <c r="AM172" s="2" t="s">
        <v>69</v>
      </c>
      <c r="AO172" s="6"/>
      <c r="AU172" s="2" t="n">
        <v>91</v>
      </c>
      <c r="AV172" s="85" t="s">
        <v>69</v>
      </c>
      <c r="AW172" s="85" t="s">
        <v>69</v>
      </c>
      <c r="AX172" s="86" t="s">
        <v>72</v>
      </c>
      <c r="AY172" s="87" t="n">
        <v>0</v>
      </c>
      <c r="AZ172" s="88" t="s">
        <v>72</v>
      </c>
      <c r="BA172" s="89" t="s">
        <v>72</v>
      </c>
      <c r="BB172" s="53"/>
    </row>
    <row r="173" customFormat="false" ht="15" hidden="false" customHeight="true" outlineLevel="0" collapsed="false">
      <c r="A173" s="1" t="n">
        <v>118</v>
      </c>
      <c r="B173" s="1" t="n">
        <v>118</v>
      </c>
      <c r="C173" s="2" t="s">
        <v>63</v>
      </c>
      <c r="D173" s="3" t="n">
        <v>-0.00207264</v>
      </c>
      <c r="E173" s="3" t="n">
        <v>0.248813</v>
      </c>
      <c r="F173" s="3" t="n">
        <v>1.27984677022001</v>
      </c>
      <c r="G173" s="3" t="n">
        <v>0.14695</v>
      </c>
      <c r="H173" s="3" t="n">
        <v>-0.67789</v>
      </c>
      <c r="I173" s="3" t="n">
        <v>0.588051940971071</v>
      </c>
      <c r="J173" s="3" t="n">
        <v>0.0525464</v>
      </c>
      <c r="K173" s="3" t="n">
        <v>0.521894</v>
      </c>
      <c r="L173" s="3" t="n">
        <v>1.77613632287541</v>
      </c>
      <c r="M173" s="3" t="n">
        <v>1.21826018127274</v>
      </c>
      <c r="N173" s="3" t="n">
        <v>1.09726091814586</v>
      </c>
      <c r="O173" s="3" t="n">
        <v>1.33674928504386</v>
      </c>
      <c r="P173" s="4" t="n">
        <v>1</v>
      </c>
      <c r="Q173" s="6" t="n">
        <v>5</v>
      </c>
      <c r="R173" s="6" t="n">
        <v>5</v>
      </c>
      <c r="S173" s="4" t="n">
        <v>18</v>
      </c>
      <c r="T173" s="4" t="n">
        <v>18</v>
      </c>
      <c r="U173" s="3" t="s">
        <v>74</v>
      </c>
      <c r="V173" s="5" t="n">
        <v>48.8</v>
      </c>
      <c r="W173" s="3" t="n">
        <v>89.9</v>
      </c>
      <c r="X173" s="6" t="s">
        <v>112</v>
      </c>
      <c r="Y173" s="8" t="n">
        <v>41967</v>
      </c>
      <c r="Z173" s="84" t="n">
        <v>42018</v>
      </c>
      <c r="AA173" s="2" t="s">
        <v>80</v>
      </c>
      <c r="AB173" s="3" t="s">
        <v>74</v>
      </c>
      <c r="AC173" s="4" t="n">
        <v>23</v>
      </c>
      <c r="AD173" s="4" t="n">
        <v>5</v>
      </c>
      <c r="AE173" s="4" t="s">
        <v>103</v>
      </c>
      <c r="AF173" s="4" t="n">
        <v>13</v>
      </c>
      <c r="AG173" s="4" t="s">
        <v>82</v>
      </c>
      <c r="AH173" s="4" t="n">
        <v>18</v>
      </c>
      <c r="AI173" s="4" t="s">
        <v>79</v>
      </c>
      <c r="AJ173" s="2" t="s">
        <v>70</v>
      </c>
      <c r="AK173" s="5" t="n">
        <v>48.8</v>
      </c>
      <c r="AL173" s="4" t="n">
        <v>6</v>
      </c>
      <c r="AM173" s="6" t="s">
        <v>112</v>
      </c>
      <c r="AO173" s="6"/>
      <c r="AQ173" s="2" t="s">
        <v>71</v>
      </c>
      <c r="AU173" s="2" t="n">
        <v>104</v>
      </c>
      <c r="AV173" s="85" t="n">
        <v>53</v>
      </c>
      <c r="AW173" s="85" t="n">
        <v>51</v>
      </c>
      <c r="AX173" s="86" t="s">
        <v>72</v>
      </c>
      <c r="AY173" s="87" t="n">
        <v>1</v>
      </c>
      <c r="AZ173" s="88" t="n">
        <v>0</v>
      </c>
      <c r="BA173" s="87" t="n">
        <v>1</v>
      </c>
      <c r="BB173" s="53"/>
    </row>
    <row r="174" customFormat="false" ht="15" hidden="false" customHeight="true" outlineLevel="0" collapsed="false">
      <c r="A174" s="1" t="n">
        <v>119</v>
      </c>
      <c r="B174" s="1" t="n">
        <v>119</v>
      </c>
      <c r="C174" s="2" t="s">
        <v>63</v>
      </c>
      <c r="D174" s="3" t="n">
        <v>-0.0318356</v>
      </c>
      <c r="E174" s="3" t="n">
        <v>-0.0462137</v>
      </c>
      <c r="F174" s="3" t="n">
        <v>0.924918826921351</v>
      </c>
      <c r="G174" s="3" t="n">
        <v>0.163301</v>
      </c>
      <c r="H174" s="3" t="n">
        <v>0.0796249</v>
      </c>
      <c r="I174" s="3" t="n">
        <v>1.27497414503391</v>
      </c>
      <c r="J174" s="3" t="n">
        <v>0.0176161</v>
      </c>
      <c r="K174" s="3" t="n">
        <v>-0.0459327</v>
      </c>
      <c r="L174" s="3" t="n">
        <v>0.972080557373121</v>
      </c>
      <c r="M174" s="3" t="n">
        <v>1.16076758791255</v>
      </c>
      <c r="N174" s="3" t="n">
        <v>0.987556567799423</v>
      </c>
      <c r="O174" s="3" t="n">
        <v>1.14632365513173</v>
      </c>
      <c r="P174" s="4" t="n">
        <v>1</v>
      </c>
      <c r="Q174" s="6" t="n">
        <v>5</v>
      </c>
      <c r="R174" s="6" t="n">
        <v>5</v>
      </c>
      <c r="S174" s="4" t="n">
        <v>18</v>
      </c>
      <c r="T174" s="4" t="n">
        <v>18</v>
      </c>
      <c r="U174" s="3" t="s">
        <v>74</v>
      </c>
      <c r="V174" s="5" t="n">
        <v>45.1</v>
      </c>
      <c r="W174" s="3" t="n">
        <v>98.5</v>
      </c>
      <c r="X174" s="2" t="s">
        <v>69</v>
      </c>
      <c r="Y174" s="8" t="s">
        <v>69</v>
      </c>
      <c r="Z174" s="84" t="n">
        <v>42018</v>
      </c>
      <c r="AA174" s="2" t="s">
        <v>80</v>
      </c>
      <c r="AB174" s="3" t="s">
        <v>74</v>
      </c>
      <c r="AC174" s="4" t="n">
        <v>23</v>
      </c>
      <c r="AD174" s="4" t="n">
        <v>5</v>
      </c>
      <c r="AE174" s="4" t="s">
        <v>103</v>
      </c>
      <c r="AF174" s="4" t="n">
        <v>13</v>
      </c>
      <c r="AG174" s="4" t="s">
        <v>82</v>
      </c>
      <c r="AH174" s="4" t="n">
        <v>18</v>
      </c>
      <c r="AI174" s="4" t="s">
        <v>79</v>
      </c>
      <c r="AJ174" s="2" t="s">
        <v>70</v>
      </c>
      <c r="AK174" s="5" t="n">
        <v>45.1</v>
      </c>
      <c r="AL174" s="4" t="n">
        <v>5</v>
      </c>
      <c r="AM174" s="2" t="s">
        <v>69</v>
      </c>
      <c r="AO174" s="6"/>
      <c r="AU174" s="2" t="n">
        <v>104</v>
      </c>
      <c r="AV174" s="2" t="n">
        <v>104</v>
      </c>
      <c r="AW174" s="85" t="s">
        <v>69</v>
      </c>
      <c r="AX174" s="86" t="s">
        <v>72</v>
      </c>
      <c r="AY174" s="87" t="n">
        <v>1</v>
      </c>
      <c r="AZ174" s="87" t="n">
        <v>1</v>
      </c>
      <c r="BA174" s="89" t="s">
        <v>72</v>
      </c>
      <c r="BB174" s="53"/>
    </row>
    <row r="175" customFormat="false" ht="15" hidden="false" customHeight="true" outlineLevel="0" collapsed="false">
      <c r="A175" s="1" t="n">
        <v>120</v>
      </c>
      <c r="B175" s="1" t="n">
        <v>120</v>
      </c>
      <c r="C175" s="2" t="s">
        <v>63</v>
      </c>
      <c r="D175" s="3" t="n">
        <v>-0.0318533</v>
      </c>
      <c r="E175" s="3" t="n">
        <v>-0.0460578</v>
      </c>
      <c r="F175" s="3" t="n">
        <v>0.925046659536261</v>
      </c>
      <c r="G175" s="3" t="n">
        <v>0.16344</v>
      </c>
      <c r="H175" s="3" t="n">
        <v>0.0785578</v>
      </c>
      <c r="I175" s="3" t="n">
        <v>1.27379139047205</v>
      </c>
      <c r="J175" s="3" t="n">
        <v>0.0177469</v>
      </c>
      <c r="K175" s="3" t="n">
        <v>-0.0458123</v>
      </c>
      <c r="L175" s="3" t="n">
        <v>0.972324774681543</v>
      </c>
      <c r="M175" s="3" t="n">
        <v>1.16106025431051</v>
      </c>
      <c r="N175" s="3" t="n">
        <v>0.986775916775705</v>
      </c>
      <c r="O175" s="3" t="n">
        <v>1.14570629687909</v>
      </c>
      <c r="P175" s="4" t="n">
        <v>1</v>
      </c>
      <c r="Q175" s="6" t="n">
        <v>5</v>
      </c>
      <c r="R175" s="6" t="n">
        <v>5</v>
      </c>
      <c r="S175" s="4" t="n">
        <v>18</v>
      </c>
      <c r="T175" s="4" t="n">
        <v>18</v>
      </c>
      <c r="U175" s="3" t="s">
        <v>74</v>
      </c>
      <c r="V175" s="5" t="n">
        <v>43.5</v>
      </c>
      <c r="W175" s="3" t="n">
        <v>97.6</v>
      </c>
      <c r="X175" s="2" t="s">
        <v>69</v>
      </c>
      <c r="Y175" s="8" t="s">
        <v>69</v>
      </c>
      <c r="Z175" s="84" t="n">
        <v>42018</v>
      </c>
      <c r="AA175" s="2" t="s">
        <v>80</v>
      </c>
      <c r="AB175" s="3" t="s">
        <v>74</v>
      </c>
      <c r="AC175" s="4" t="n">
        <v>23</v>
      </c>
      <c r="AD175" s="4" t="n">
        <v>5</v>
      </c>
      <c r="AE175" s="4" t="s">
        <v>103</v>
      </c>
      <c r="AF175" s="4" t="n">
        <v>13</v>
      </c>
      <c r="AG175" s="4" t="s">
        <v>82</v>
      </c>
      <c r="AH175" s="4" t="n">
        <v>18</v>
      </c>
      <c r="AI175" s="4" t="s">
        <v>79</v>
      </c>
      <c r="AJ175" s="2" t="s">
        <v>70</v>
      </c>
      <c r="AK175" s="5" t="n">
        <v>43.5</v>
      </c>
      <c r="AL175" s="4" t="n">
        <v>5</v>
      </c>
      <c r="AM175" s="2" t="s">
        <v>69</v>
      </c>
      <c r="AO175" s="6"/>
      <c r="AU175" s="2" t="n">
        <v>104</v>
      </c>
      <c r="AV175" s="2" t="n">
        <v>104</v>
      </c>
      <c r="AW175" s="85" t="s">
        <v>69</v>
      </c>
      <c r="AX175" s="86" t="s">
        <v>72</v>
      </c>
      <c r="AY175" s="87" t="n">
        <v>1</v>
      </c>
      <c r="AZ175" s="87" t="n">
        <v>1</v>
      </c>
      <c r="BA175" s="89" t="s">
        <v>72</v>
      </c>
      <c r="BB175" s="53"/>
    </row>
    <row r="176" customFormat="false" ht="15" hidden="false" customHeight="true" outlineLevel="0" collapsed="false">
      <c r="A176" s="1" t="n">
        <v>121</v>
      </c>
      <c r="B176" s="1" t="n">
        <v>121</v>
      </c>
      <c r="C176" s="2" t="s">
        <v>63</v>
      </c>
      <c r="D176" s="3" t="n">
        <v>-0.0597192</v>
      </c>
      <c r="E176" s="3" t="n">
        <v>0.0142741</v>
      </c>
      <c r="F176" s="3" t="n">
        <v>0.955572062038135</v>
      </c>
      <c r="G176" s="3" t="n">
        <v>-0.0793046</v>
      </c>
      <c r="H176" s="3" t="n">
        <v>-0.058468</v>
      </c>
      <c r="I176" s="3" t="n">
        <v>0.871296802112596</v>
      </c>
      <c r="J176" s="3" t="n">
        <v>-0.0508587</v>
      </c>
      <c r="K176" s="3" t="n">
        <v>0.0352634</v>
      </c>
      <c r="L176" s="3" t="n">
        <v>0.984525676983799</v>
      </c>
      <c r="M176" s="3" t="n">
        <v>0.827056307350427</v>
      </c>
      <c r="N176" s="3" t="n">
        <v>0.99110925847275</v>
      </c>
      <c r="O176" s="3" t="n">
        <v>0.819703163493292</v>
      </c>
      <c r="P176" s="4" t="n">
        <v>1</v>
      </c>
      <c r="Q176" s="6" t="n">
        <v>5</v>
      </c>
      <c r="R176" s="6" t="n">
        <v>5</v>
      </c>
      <c r="S176" s="4" t="n">
        <v>20</v>
      </c>
      <c r="T176" s="4" t="n">
        <v>20</v>
      </c>
      <c r="U176" s="3" t="s">
        <v>74</v>
      </c>
      <c r="V176" s="5" t="n">
        <v>27.2</v>
      </c>
      <c r="W176" s="5" t="n">
        <v>38.2</v>
      </c>
      <c r="X176" s="6" t="s">
        <v>73</v>
      </c>
      <c r="Y176" s="8" t="n">
        <v>41981</v>
      </c>
      <c r="Z176" s="8" t="n">
        <v>41992</v>
      </c>
      <c r="AA176" s="6" t="s">
        <v>66</v>
      </c>
      <c r="AB176" s="3" t="s">
        <v>74</v>
      </c>
      <c r="AC176" s="4" t="n">
        <v>23</v>
      </c>
      <c r="AD176" s="4" t="n">
        <v>5</v>
      </c>
      <c r="AE176" s="4" t="s">
        <v>75</v>
      </c>
      <c r="AF176" s="4" t="n">
        <v>1</v>
      </c>
      <c r="AG176" s="4" t="s">
        <v>90</v>
      </c>
      <c r="AH176" s="4" t="n">
        <v>10</v>
      </c>
      <c r="AI176" s="4" t="s">
        <v>79</v>
      </c>
      <c r="AJ176" s="2" t="s">
        <v>70</v>
      </c>
      <c r="AK176" s="5" t="n">
        <v>27.2</v>
      </c>
      <c r="AL176" s="4" t="n">
        <v>2</v>
      </c>
      <c r="AM176" s="6" t="s">
        <v>73</v>
      </c>
      <c r="AO176" s="6"/>
      <c r="AP176" s="2" t="s">
        <v>71</v>
      </c>
      <c r="AU176" s="2" t="n">
        <v>78</v>
      </c>
      <c r="AV176" s="85" t="n">
        <v>67</v>
      </c>
      <c r="AW176" s="85" t="n">
        <v>11</v>
      </c>
      <c r="AX176" s="86" t="s">
        <v>72</v>
      </c>
      <c r="AY176" s="87" t="n">
        <v>0</v>
      </c>
      <c r="AZ176" s="88" t="n">
        <v>0</v>
      </c>
      <c r="BA176" s="87" t="n">
        <v>0</v>
      </c>
      <c r="BB176" s="65"/>
    </row>
    <row r="177" customFormat="false" ht="15" hidden="false" customHeight="true" outlineLevel="0" collapsed="false">
      <c r="A177" s="1" t="n">
        <v>122</v>
      </c>
      <c r="B177" s="1" t="n">
        <v>122</v>
      </c>
      <c r="C177" s="2" t="s">
        <v>63</v>
      </c>
      <c r="D177" s="3" t="n">
        <v>-0.041719</v>
      </c>
      <c r="E177" s="3" t="n">
        <v>-0.0417472</v>
      </c>
      <c r="F177" s="3" t="n">
        <v>0.919922179515432</v>
      </c>
      <c r="G177" s="3" t="n">
        <v>-0.101486</v>
      </c>
      <c r="H177" s="3" t="n">
        <v>0.0832437</v>
      </c>
      <c r="I177" s="3" t="n">
        <v>0.98192308356882</v>
      </c>
      <c r="J177" s="3" t="n">
        <v>-0.0673218</v>
      </c>
      <c r="K177" s="3" t="n">
        <v>-0.16243</v>
      </c>
      <c r="L177" s="3" t="n">
        <v>0.794730830218422</v>
      </c>
      <c r="M177" s="3" t="n">
        <v>0.810157342645618</v>
      </c>
      <c r="N177" s="3" t="n">
        <v>0.886092882810364</v>
      </c>
      <c r="O177" s="3" t="n">
        <v>0.71787465527484</v>
      </c>
      <c r="P177" s="4" t="n">
        <v>1</v>
      </c>
      <c r="Q177" s="6" t="n">
        <v>5</v>
      </c>
      <c r="R177" s="6" t="n">
        <v>5</v>
      </c>
      <c r="S177" s="4" t="n">
        <v>20</v>
      </c>
      <c r="T177" s="4" t="n">
        <v>20</v>
      </c>
      <c r="U177" s="3" t="s">
        <v>74</v>
      </c>
      <c r="V177" s="5" t="n">
        <v>49.8</v>
      </c>
      <c r="W177" s="5" t="n">
        <v>32.8</v>
      </c>
      <c r="X177" s="6" t="s">
        <v>87</v>
      </c>
      <c r="Y177" s="8" t="n">
        <v>41948</v>
      </c>
      <c r="Z177" s="8" t="n">
        <v>41948</v>
      </c>
      <c r="AA177" s="6" t="s">
        <v>66</v>
      </c>
      <c r="AB177" s="3" t="s">
        <v>74</v>
      </c>
      <c r="AC177" s="4" t="n">
        <v>23</v>
      </c>
      <c r="AD177" s="4" t="n">
        <v>5</v>
      </c>
      <c r="AE177" s="4" t="s">
        <v>75</v>
      </c>
      <c r="AF177" s="4" t="n">
        <v>1</v>
      </c>
      <c r="AG177" s="4" t="s">
        <v>90</v>
      </c>
      <c r="AH177" s="4" t="n">
        <v>10</v>
      </c>
      <c r="AI177" s="4" t="s">
        <v>79</v>
      </c>
      <c r="AJ177" s="2" t="s">
        <v>70</v>
      </c>
      <c r="AK177" s="5" t="n">
        <v>49.8</v>
      </c>
      <c r="AL177" s="4" t="n">
        <v>6</v>
      </c>
      <c r="AM177" s="6" t="s">
        <v>87</v>
      </c>
      <c r="AO177" s="6"/>
      <c r="AS177" s="2" t="s">
        <v>71</v>
      </c>
      <c r="AT177" s="2"/>
      <c r="AU177" s="2" t="n">
        <v>34</v>
      </c>
      <c r="AV177" s="85" t="n">
        <v>34</v>
      </c>
      <c r="AW177" s="85" t="n">
        <v>0</v>
      </c>
      <c r="AX177" s="86" t="s">
        <v>72</v>
      </c>
      <c r="AY177" s="87" t="n">
        <v>0</v>
      </c>
      <c r="AZ177" s="88" t="n">
        <v>0</v>
      </c>
      <c r="BA177" s="87" t="n">
        <v>0</v>
      </c>
      <c r="BB177" s="53"/>
    </row>
    <row r="178" customFormat="false" ht="15" hidden="false" customHeight="true" outlineLevel="0" collapsed="false">
      <c r="A178" s="1" t="n">
        <v>123</v>
      </c>
      <c r="B178" s="1" t="n">
        <v>123</v>
      </c>
      <c r="C178" s="2" t="s">
        <v>63</v>
      </c>
      <c r="D178" s="3" t="n">
        <v>-0.0608401</v>
      </c>
      <c r="E178" s="3" t="n">
        <v>0.00495899</v>
      </c>
      <c r="F178" s="3" t="n">
        <v>0.945651557721046</v>
      </c>
      <c r="G178" s="3" t="n">
        <v>-0.0790367</v>
      </c>
      <c r="H178" s="3" t="n">
        <v>-0.0361702</v>
      </c>
      <c r="I178" s="3" t="n">
        <v>0.891181739328968</v>
      </c>
      <c r="J178" s="3" t="n">
        <v>-0.0522899</v>
      </c>
      <c r="K178" s="3" t="n">
        <v>0.0185212</v>
      </c>
      <c r="L178" s="3" t="n">
        <v>0.966795098484161</v>
      </c>
      <c r="M178" s="3" t="n">
        <v>0.825169301303249</v>
      </c>
      <c r="N178" s="3" t="n">
        <v>0.987390168662536</v>
      </c>
      <c r="O178" s="3" t="n">
        <v>0.814764055588962</v>
      </c>
      <c r="P178" s="4" t="n">
        <v>1</v>
      </c>
      <c r="Q178" s="6" t="n">
        <v>5</v>
      </c>
      <c r="R178" s="6" t="n">
        <v>5</v>
      </c>
      <c r="S178" s="4" t="n">
        <v>20</v>
      </c>
      <c r="T178" s="4" t="n">
        <v>20</v>
      </c>
      <c r="U178" s="3" t="s">
        <v>74</v>
      </c>
      <c r="V178" s="5" t="n">
        <v>43.6</v>
      </c>
      <c r="W178" s="5" t="n">
        <v>49.2</v>
      </c>
      <c r="X178" s="2" t="s">
        <v>69</v>
      </c>
      <c r="Y178" s="8" t="s">
        <v>69</v>
      </c>
      <c r="Z178" s="8" t="n">
        <v>41996</v>
      </c>
      <c r="AA178" s="6" t="s">
        <v>66</v>
      </c>
      <c r="AB178" s="3" t="s">
        <v>74</v>
      </c>
      <c r="AC178" s="4" t="n">
        <v>23</v>
      </c>
      <c r="AD178" s="4" t="n">
        <v>5</v>
      </c>
      <c r="AE178" s="4" t="s">
        <v>75</v>
      </c>
      <c r="AF178" s="4" t="n">
        <v>1</v>
      </c>
      <c r="AG178" s="4" t="s">
        <v>90</v>
      </c>
      <c r="AH178" s="4" t="n">
        <v>10</v>
      </c>
      <c r="AI178" s="4" t="s">
        <v>77</v>
      </c>
      <c r="AJ178" s="2" t="s">
        <v>70</v>
      </c>
      <c r="AK178" s="5" t="n">
        <v>43.6</v>
      </c>
      <c r="AL178" s="4" t="n">
        <v>5</v>
      </c>
      <c r="AM178" s="2" t="s">
        <v>69</v>
      </c>
      <c r="AO178" s="6"/>
      <c r="AU178" s="2" t="n">
        <v>82</v>
      </c>
      <c r="AV178" s="85" t="s">
        <v>69</v>
      </c>
      <c r="AW178" s="85" t="s">
        <v>69</v>
      </c>
      <c r="AX178" s="86" t="s">
        <v>72</v>
      </c>
      <c r="AY178" s="87" t="n">
        <v>0</v>
      </c>
      <c r="AZ178" s="88" t="s">
        <v>72</v>
      </c>
      <c r="BA178" s="89" t="s">
        <v>72</v>
      </c>
      <c r="BB178" s="53"/>
    </row>
    <row r="179" s="83" customFormat="true" ht="15" hidden="false" customHeight="true" outlineLevel="0" collapsed="false">
      <c r="A179" s="1" t="n">
        <v>124</v>
      </c>
      <c r="B179" s="1" t="n">
        <v>124</v>
      </c>
      <c r="C179" s="2" t="s">
        <v>63</v>
      </c>
      <c r="D179" s="3" t="n">
        <v>-0.0376542</v>
      </c>
      <c r="E179" s="3" t="n">
        <v>0.160984</v>
      </c>
      <c r="F179" s="3" t="n">
        <v>1.13125744813832</v>
      </c>
      <c r="G179" s="3" t="n">
        <v>-0.091317</v>
      </c>
      <c r="H179" s="3" t="n">
        <v>-0.425912</v>
      </c>
      <c r="I179" s="3" t="n">
        <v>0.596170249013821</v>
      </c>
      <c r="J179" s="3" t="n">
        <v>-0.0354855</v>
      </c>
      <c r="K179" s="3" t="n">
        <v>0.296273</v>
      </c>
      <c r="L179" s="3" t="n">
        <v>1.29795182136426</v>
      </c>
      <c r="M179" s="3" t="n">
        <v>0.848354489898478</v>
      </c>
      <c r="N179" s="3" t="n">
        <v>1.0318414277787</v>
      </c>
      <c r="O179" s="3" t="n">
        <v>0.87536730811932</v>
      </c>
      <c r="P179" s="4" t="n">
        <v>1</v>
      </c>
      <c r="Q179" s="6" t="n">
        <v>5</v>
      </c>
      <c r="R179" s="6" t="n">
        <v>5</v>
      </c>
      <c r="S179" s="4" t="n">
        <v>20</v>
      </c>
      <c r="T179" s="4" t="n">
        <v>20</v>
      </c>
      <c r="U179" s="3" t="s">
        <v>74</v>
      </c>
      <c r="V179" s="5" t="n">
        <v>32.5</v>
      </c>
      <c r="W179" s="5" t="n">
        <v>48.5</v>
      </c>
      <c r="X179" s="6" t="s">
        <v>87</v>
      </c>
      <c r="Y179" s="8" t="n">
        <v>41951</v>
      </c>
      <c r="Z179" s="8" t="n">
        <v>41975</v>
      </c>
      <c r="AA179" s="6" t="s">
        <v>66</v>
      </c>
      <c r="AB179" s="3" t="s">
        <v>74</v>
      </c>
      <c r="AC179" s="4" t="n">
        <v>23</v>
      </c>
      <c r="AD179" s="4" t="n">
        <v>5</v>
      </c>
      <c r="AE179" s="4" t="s">
        <v>75</v>
      </c>
      <c r="AF179" s="4" t="n">
        <v>1</v>
      </c>
      <c r="AG179" s="4" t="s">
        <v>90</v>
      </c>
      <c r="AH179" s="4" t="n">
        <v>10</v>
      </c>
      <c r="AI179" s="4" t="s">
        <v>77</v>
      </c>
      <c r="AJ179" s="2" t="s">
        <v>70</v>
      </c>
      <c r="AK179" s="5" t="n">
        <v>32.5</v>
      </c>
      <c r="AL179" s="4" t="n">
        <v>3</v>
      </c>
      <c r="AM179" s="6" t="s">
        <v>87</v>
      </c>
      <c r="AN179" s="6"/>
      <c r="AO179" s="6"/>
      <c r="AP179" s="6"/>
      <c r="AQ179" s="6"/>
      <c r="AR179" s="6"/>
      <c r="AS179" s="2" t="s">
        <v>71</v>
      </c>
      <c r="AT179" s="2"/>
      <c r="AU179" s="2" t="n">
        <v>61</v>
      </c>
      <c r="AV179" s="85" t="n">
        <v>37</v>
      </c>
      <c r="AW179" s="85" t="n">
        <v>24</v>
      </c>
      <c r="AX179" s="86" t="s">
        <v>72</v>
      </c>
      <c r="AY179" s="87" t="n">
        <v>0</v>
      </c>
      <c r="AZ179" s="88" t="n">
        <v>0</v>
      </c>
      <c r="BA179" s="87" t="n">
        <v>0</v>
      </c>
      <c r="BB179" s="53"/>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5"/>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c r="IW179" s="4"/>
      <c r="IX179" s="4"/>
      <c r="IY179" s="4"/>
      <c r="IZ179" s="4"/>
      <c r="JA179" s="4"/>
      <c r="JB179" s="4"/>
      <c r="JC179" s="4"/>
      <c r="JD179" s="4"/>
      <c r="JE179" s="4"/>
      <c r="JF179" s="4"/>
      <c r="JG179" s="4"/>
      <c r="JH179" s="4"/>
      <c r="JI179" s="4"/>
      <c r="JJ179" s="4"/>
      <c r="JK179" s="4"/>
      <c r="JL179" s="4"/>
      <c r="JM179" s="4"/>
      <c r="JN179" s="4"/>
      <c r="JO179" s="4"/>
      <c r="JP179" s="4"/>
      <c r="JQ179" s="4"/>
      <c r="JR179" s="4"/>
      <c r="JS179" s="4"/>
      <c r="JT179" s="4"/>
      <c r="JU179" s="4"/>
      <c r="JV179" s="4"/>
      <c r="JW179" s="4"/>
      <c r="JX179" s="4"/>
      <c r="JY179" s="4"/>
      <c r="JZ179" s="4"/>
      <c r="KA179" s="4"/>
      <c r="KB179" s="4"/>
      <c r="KC179" s="4"/>
      <c r="KD179" s="4"/>
      <c r="KE179" s="4"/>
      <c r="KF179" s="4"/>
      <c r="KG179" s="4"/>
      <c r="KH179" s="4"/>
      <c r="KI179" s="4"/>
      <c r="KJ179" s="4"/>
      <c r="KK179" s="4"/>
      <c r="KL179" s="4"/>
      <c r="KM179" s="4"/>
      <c r="KN179" s="4"/>
      <c r="KO179" s="4"/>
      <c r="KP179" s="4"/>
      <c r="KQ179" s="4"/>
      <c r="KR179" s="4"/>
      <c r="KS179" s="4"/>
      <c r="KT179" s="4"/>
      <c r="KU179" s="4"/>
      <c r="KV179" s="4"/>
      <c r="KW179" s="4"/>
      <c r="KX179" s="4"/>
      <c r="KY179" s="4"/>
      <c r="KZ179" s="4"/>
      <c r="LA179" s="4"/>
      <c r="LB179" s="4"/>
      <c r="LC179" s="4"/>
      <c r="LD179" s="4"/>
      <c r="LE179" s="4"/>
      <c r="LF179" s="4"/>
      <c r="LG179" s="4"/>
      <c r="LH179" s="4"/>
      <c r="LI179" s="4"/>
      <c r="LJ179" s="4"/>
      <c r="LK179" s="4"/>
      <c r="LL179" s="4"/>
      <c r="LM179" s="4"/>
      <c r="LN179" s="4"/>
      <c r="LO179" s="4"/>
      <c r="LP179" s="4"/>
      <c r="LQ179" s="4"/>
      <c r="LR179" s="4"/>
      <c r="LS179" s="4"/>
      <c r="LT179" s="4"/>
      <c r="LU179" s="4"/>
      <c r="LV179" s="4"/>
      <c r="LW179" s="4"/>
      <c r="LX179" s="4"/>
      <c r="LY179" s="4"/>
      <c r="LZ179" s="4"/>
      <c r="MA179" s="4"/>
      <c r="MB179" s="4"/>
      <c r="MC179" s="4"/>
      <c r="MD179" s="4"/>
      <c r="ME179" s="4"/>
      <c r="MF179" s="4"/>
      <c r="MG179" s="4"/>
      <c r="MH179" s="4"/>
      <c r="MI179" s="4"/>
      <c r="MJ179" s="4"/>
      <c r="MK179" s="4"/>
      <c r="ML179" s="4"/>
      <c r="MM179" s="4"/>
      <c r="MN179" s="4"/>
      <c r="MO179" s="4"/>
      <c r="MP179" s="4"/>
      <c r="MQ179" s="4"/>
      <c r="MR179" s="4"/>
      <c r="MS179" s="4"/>
      <c r="MT179" s="4"/>
      <c r="MU179" s="4"/>
      <c r="MV179" s="4"/>
      <c r="MW179" s="4"/>
      <c r="MX179" s="4"/>
      <c r="MY179" s="4"/>
      <c r="MZ179" s="4"/>
      <c r="NA179" s="4"/>
      <c r="NB179" s="4"/>
      <c r="NC179" s="4"/>
      <c r="ND179" s="4"/>
      <c r="NE179" s="4"/>
      <c r="NF179" s="4"/>
      <c r="NG179" s="4"/>
      <c r="NH179" s="4"/>
      <c r="NI179" s="4"/>
      <c r="NJ179" s="4"/>
      <c r="NK179" s="4"/>
      <c r="NL179" s="4"/>
      <c r="NM179" s="4"/>
      <c r="NN179" s="4"/>
      <c r="NO179" s="4"/>
      <c r="NP179" s="4"/>
      <c r="NQ179" s="4"/>
      <c r="NR179" s="4"/>
      <c r="NS179" s="4"/>
      <c r="NT179" s="4"/>
      <c r="NU179" s="4"/>
      <c r="NV179" s="4"/>
      <c r="NW179" s="4"/>
      <c r="NX179" s="4"/>
      <c r="NY179" s="4"/>
      <c r="NZ179" s="4"/>
      <c r="OA179" s="4"/>
      <c r="OB179" s="4"/>
      <c r="OC179" s="4"/>
      <c r="OD179" s="4"/>
      <c r="OE179" s="4"/>
      <c r="OF179" s="4"/>
      <c r="OG179" s="4"/>
      <c r="OH179" s="4"/>
      <c r="OI179" s="4"/>
      <c r="OJ179" s="4"/>
      <c r="OK179" s="4"/>
      <c r="OL179" s="4"/>
      <c r="OM179" s="4"/>
      <c r="ON179" s="4"/>
      <c r="OO179" s="4"/>
      <c r="OP179" s="4"/>
      <c r="OQ179" s="4"/>
      <c r="OR179" s="4"/>
      <c r="OS179" s="4"/>
      <c r="OT179" s="4"/>
      <c r="OU179" s="4"/>
      <c r="OV179" s="4"/>
      <c r="OW179" s="4"/>
      <c r="OX179" s="4"/>
      <c r="OY179" s="4"/>
      <c r="OZ179" s="4"/>
      <c r="PA179" s="4"/>
      <c r="PB179" s="4"/>
      <c r="PC179" s="4"/>
      <c r="PD179" s="4"/>
      <c r="PE179" s="4"/>
      <c r="PF179" s="4"/>
      <c r="PG179" s="4"/>
      <c r="PH179" s="4"/>
      <c r="PI179" s="4"/>
      <c r="PJ179" s="4"/>
      <c r="PK179" s="4"/>
      <c r="PL179" s="4"/>
      <c r="PM179" s="4"/>
      <c r="PN179" s="4"/>
      <c r="PO179" s="4"/>
      <c r="PP179" s="4"/>
      <c r="PQ179" s="4"/>
      <c r="PR179" s="4"/>
      <c r="PS179" s="4"/>
      <c r="PT179" s="4"/>
      <c r="PU179" s="4"/>
      <c r="PV179" s="4"/>
      <c r="PW179" s="4"/>
      <c r="PX179" s="4"/>
      <c r="PY179" s="4"/>
      <c r="PZ179" s="4"/>
      <c r="QA179" s="4"/>
      <c r="QB179" s="4"/>
      <c r="QC179" s="4"/>
      <c r="QD179" s="4"/>
      <c r="QE179" s="4"/>
      <c r="QF179" s="4"/>
      <c r="QG179" s="4"/>
      <c r="QH179" s="4"/>
      <c r="QI179" s="4"/>
      <c r="QJ179" s="4"/>
      <c r="QK179" s="4"/>
      <c r="QL179" s="4"/>
      <c r="QM179" s="4"/>
      <c r="QN179" s="4"/>
      <c r="QO179" s="4"/>
      <c r="QP179" s="4"/>
      <c r="QQ179" s="4"/>
      <c r="QR179" s="4"/>
      <c r="QS179" s="4"/>
      <c r="QT179" s="4"/>
      <c r="QU179" s="4"/>
      <c r="QV179" s="4"/>
      <c r="QW179" s="4"/>
      <c r="QX179" s="4"/>
      <c r="QY179" s="4"/>
      <c r="QZ179" s="4"/>
      <c r="RA179" s="4"/>
      <c r="RB179" s="4"/>
      <c r="RC179" s="4"/>
      <c r="RD179" s="4"/>
      <c r="RE179" s="4"/>
      <c r="RF179" s="4"/>
      <c r="RG179" s="4"/>
      <c r="RH179" s="4"/>
      <c r="RI179" s="4"/>
      <c r="RJ179" s="4"/>
      <c r="RK179" s="4"/>
      <c r="RL179" s="4"/>
      <c r="RM179" s="4"/>
      <c r="RN179" s="4"/>
      <c r="RO179" s="4"/>
      <c r="RP179" s="4"/>
      <c r="RQ179" s="4"/>
      <c r="RR179" s="4"/>
      <c r="RS179" s="4"/>
      <c r="RT179" s="4"/>
      <c r="RU179" s="4"/>
      <c r="RV179" s="4"/>
      <c r="RW179" s="4"/>
      <c r="RX179" s="4"/>
      <c r="RY179" s="4"/>
      <c r="RZ179" s="4"/>
      <c r="SA179" s="4"/>
      <c r="SB179" s="4"/>
      <c r="SC179" s="4"/>
      <c r="SD179" s="4"/>
      <c r="SE179" s="4"/>
      <c r="SF179" s="4"/>
      <c r="SG179" s="4"/>
      <c r="SH179" s="4"/>
      <c r="SI179" s="4"/>
      <c r="SJ179" s="4"/>
      <c r="SK179" s="4"/>
      <c r="SL179" s="4"/>
      <c r="SM179" s="4"/>
      <c r="SN179" s="4"/>
      <c r="SO179" s="4"/>
      <c r="SP179" s="4"/>
      <c r="SQ179" s="4"/>
      <c r="SR179" s="4"/>
      <c r="SS179" s="4"/>
      <c r="ST179" s="4"/>
      <c r="SU179" s="4"/>
      <c r="SV179" s="4"/>
      <c r="SW179" s="4"/>
      <c r="SX179" s="4"/>
      <c r="SY179" s="4"/>
      <c r="SZ179" s="4"/>
      <c r="TA179" s="4"/>
      <c r="TB179" s="4"/>
      <c r="TC179" s="4"/>
      <c r="TD179" s="4"/>
      <c r="TE179" s="4"/>
      <c r="TF179" s="4"/>
      <c r="TG179" s="4"/>
      <c r="TH179" s="4"/>
      <c r="TI179" s="4"/>
      <c r="TJ179" s="4"/>
      <c r="TK179" s="4"/>
      <c r="TL179" s="4"/>
      <c r="TM179" s="4"/>
      <c r="TN179" s="4"/>
      <c r="TO179" s="4"/>
      <c r="TP179" s="4"/>
      <c r="TQ179" s="4"/>
      <c r="TR179" s="4"/>
      <c r="TS179" s="4"/>
      <c r="TT179" s="4"/>
      <c r="TU179" s="4"/>
      <c r="TV179" s="4"/>
      <c r="TW179" s="4"/>
      <c r="TX179" s="4"/>
      <c r="TY179" s="4"/>
      <c r="TZ179" s="4"/>
      <c r="UA179" s="4"/>
      <c r="UB179" s="4"/>
      <c r="UC179" s="4"/>
      <c r="UD179" s="4"/>
      <c r="UE179" s="4"/>
      <c r="UF179" s="4"/>
      <c r="UG179" s="4"/>
      <c r="UH179" s="4"/>
      <c r="UI179" s="4"/>
      <c r="UJ179" s="4"/>
      <c r="UK179" s="4"/>
      <c r="UL179" s="4"/>
      <c r="UM179" s="4"/>
      <c r="UN179" s="4"/>
      <c r="UO179" s="4"/>
      <c r="UP179" s="4"/>
      <c r="UQ179" s="4"/>
      <c r="UR179" s="4"/>
      <c r="US179" s="4"/>
      <c r="UT179" s="4"/>
      <c r="UU179" s="4"/>
      <c r="UV179" s="4"/>
      <c r="UW179" s="4"/>
      <c r="UX179" s="4"/>
      <c r="UY179" s="4"/>
      <c r="UZ179" s="4"/>
      <c r="VA179" s="4"/>
      <c r="VB179" s="4"/>
      <c r="VC179" s="4"/>
      <c r="VD179" s="4"/>
      <c r="VE179" s="4"/>
      <c r="VF179" s="4"/>
      <c r="VG179" s="4"/>
      <c r="VH179" s="4"/>
      <c r="VI179" s="4"/>
      <c r="VJ179" s="4"/>
      <c r="VK179" s="4"/>
      <c r="VL179" s="4"/>
      <c r="VM179" s="4"/>
      <c r="VN179" s="4"/>
      <c r="VO179" s="4"/>
      <c r="VP179" s="4"/>
      <c r="VQ179" s="4"/>
      <c r="VR179" s="4"/>
      <c r="VS179" s="4"/>
      <c r="VT179" s="4"/>
      <c r="VU179" s="4"/>
      <c r="VV179" s="4"/>
      <c r="VW179" s="4"/>
      <c r="VX179" s="4"/>
      <c r="VY179" s="4"/>
      <c r="VZ179" s="4"/>
      <c r="WA179" s="4"/>
      <c r="WB179" s="4"/>
      <c r="WC179" s="4"/>
      <c r="WD179" s="4"/>
      <c r="WE179" s="4"/>
      <c r="WF179" s="4"/>
      <c r="WG179" s="4"/>
      <c r="WH179" s="4"/>
      <c r="WI179" s="4"/>
      <c r="WJ179" s="4"/>
      <c r="WK179" s="4"/>
      <c r="WL179" s="4"/>
      <c r="WM179" s="4"/>
      <c r="WN179" s="4"/>
      <c r="WO179" s="4"/>
      <c r="WP179" s="4"/>
      <c r="WQ179" s="4"/>
      <c r="WR179" s="4"/>
      <c r="WS179" s="4"/>
      <c r="WT179" s="4"/>
      <c r="WU179" s="4"/>
      <c r="WV179" s="4"/>
      <c r="WW179" s="4"/>
      <c r="WX179" s="4"/>
      <c r="WY179" s="4"/>
      <c r="WZ179" s="4"/>
      <c r="XA179" s="4"/>
      <c r="XB179" s="4"/>
      <c r="XC179" s="4"/>
      <c r="XD179" s="4"/>
      <c r="XE179" s="4"/>
      <c r="XF179" s="4"/>
      <c r="XG179" s="4"/>
      <c r="XH179" s="4"/>
      <c r="XI179" s="4"/>
      <c r="XJ179" s="4"/>
      <c r="XK179" s="4"/>
      <c r="XL179" s="4"/>
      <c r="XM179" s="4"/>
      <c r="XN179" s="4"/>
      <c r="XO179" s="4"/>
      <c r="XP179" s="4"/>
      <c r="XQ179" s="4"/>
      <c r="XR179" s="4"/>
      <c r="XS179" s="4"/>
      <c r="XT179" s="4"/>
      <c r="XU179" s="4"/>
      <c r="XV179" s="4"/>
      <c r="XW179" s="4"/>
      <c r="XX179" s="4"/>
      <c r="XY179" s="4"/>
      <c r="XZ179" s="4"/>
      <c r="YA179" s="4"/>
      <c r="YB179" s="4"/>
      <c r="YC179" s="4"/>
      <c r="YD179" s="4"/>
      <c r="YE179" s="4"/>
      <c r="YF179" s="4"/>
      <c r="YG179" s="4"/>
      <c r="YH179" s="4"/>
      <c r="YI179" s="4"/>
      <c r="YJ179" s="4"/>
      <c r="YK179" s="4"/>
      <c r="YL179" s="4"/>
      <c r="YM179" s="4"/>
      <c r="YN179" s="4"/>
      <c r="YO179" s="4"/>
      <c r="YP179" s="4"/>
      <c r="YQ179" s="4"/>
      <c r="YR179" s="4"/>
      <c r="YS179" s="4"/>
      <c r="YT179" s="4"/>
      <c r="YU179" s="4"/>
      <c r="YV179" s="4"/>
      <c r="YW179" s="4"/>
      <c r="YX179" s="4"/>
      <c r="YY179" s="4"/>
      <c r="YZ179" s="4"/>
      <c r="ZA179" s="4"/>
      <c r="ZB179" s="4"/>
      <c r="ZC179" s="4"/>
      <c r="ZD179" s="4"/>
      <c r="ZE179" s="4"/>
      <c r="ZF179" s="4"/>
      <c r="ZG179" s="4"/>
      <c r="ZH179" s="4"/>
      <c r="ZI179" s="4"/>
      <c r="ZJ179" s="4"/>
      <c r="ZK179" s="4"/>
      <c r="ZL179" s="4"/>
      <c r="ZM179" s="4"/>
      <c r="ZN179" s="4"/>
      <c r="ZO179" s="4"/>
      <c r="ZP179" s="4"/>
      <c r="ZQ179" s="4"/>
      <c r="ZR179" s="4"/>
      <c r="ZS179" s="4"/>
      <c r="ZT179" s="4"/>
      <c r="ZU179" s="4"/>
      <c r="ZV179" s="4"/>
      <c r="ZW179" s="4"/>
      <c r="ZX179" s="4"/>
      <c r="ZY179" s="4"/>
      <c r="ZZ179" s="4"/>
      <c r="AAA179" s="4"/>
      <c r="AAB179" s="4"/>
      <c r="AAC179" s="4"/>
      <c r="AAD179" s="4"/>
      <c r="AAE179" s="4"/>
      <c r="AAF179" s="4"/>
      <c r="AAG179" s="4"/>
      <c r="AAH179" s="4"/>
      <c r="AAI179" s="4"/>
      <c r="AAJ179" s="4"/>
      <c r="AAK179" s="4"/>
      <c r="AAL179" s="4"/>
      <c r="AAM179" s="4"/>
      <c r="AAN179" s="4"/>
      <c r="AAO179" s="4"/>
      <c r="AAP179" s="4"/>
      <c r="AAQ179" s="4"/>
      <c r="AAR179" s="4"/>
      <c r="AAS179" s="4"/>
      <c r="AAT179" s="4"/>
      <c r="AAU179" s="4"/>
      <c r="AAV179" s="4"/>
      <c r="AAW179" s="4"/>
      <c r="AAX179" s="4"/>
      <c r="AAY179" s="4"/>
      <c r="AAZ179" s="4"/>
      <c r="ABA179" s="4"/>
      <c r="ABB179" s="4"/>
      <c r="ABC179" s="4"/>
      <c r="ABD179" s="4"/>
      <c r="ABE179" s="4"/>
      <c r="ABF179" s="4"/>
      <c r="ABG179" s="4"/>
      <c r="ABH179" s="4"/>
      <c r="ABI179" s="4"/>
      <c r="ABJ179" s="4"/>
      <c r="ABK179" s="4"/>
      <c r="ABL179" s="4"/>
      <c r="ABM179" s="4"/>
      <c r="ABN179" s="4"/>
      <c r="ABO179" s="4"/>
      <c r="ABP179" s="4"/>
      <c r="ABQ179" s="4"/>
      <c r="ABR179" s="4"/>
      <c r="ABS179" s="4"/>
      <c r="ABT179" s="4"/>
      <c r="ABU179" s="4"/>
      <c r="ABV179" s="4"/>
      <c r="ABW179" s="4"/>
      <c r="ABX179" s="4"/>
      <c r="ABY179" s="4"/>
      <c r="ABZ179" s="4"/>
      <c r="ACA179" s="4"/>
      <c r="ACB179" s="4"/>
      <c r="ACC179" s="4"/>
      <c r="ACD179" s="4"/>
      <c r="ACE179" s="4"/>
      <c r="ACF179" s="4"/>
      <c r="ACG179" s="4"/>
      <c r="ACH179" s="4"/>
      <c r="ACI179" s="4"/>
      <c r="ACJ179" s="4"/>
      <c r="ACK179" s="4"/>
      <c r="ACL179" s="4"/>
      <c r="ACM179" s="4"/>
      <c r="ACN179" s="4"/>
      <c r="ACO179" s="4"/>
      <c r="ACP179" s="4"/>
      <c r="ACQ179" s="4"/>
      <c r="ACR179" s="4"/>
      <c r="ACS179" s="4"/>
      <c r="ACT179" s="4"/>
      <c r="ACU179" s="4"/>
      <c r="ACV179" s="4"/>
      <c r="ACW179" s="4"/>
      <c r="ACX179" s="4"/>
      <c r="ACY179" s="4"/>
      <c r="ACZ179" s="4"/>
      <c r="ADA179" s="4"/>
      <c r="ADB179" s="4"/>
      <c r="ADC179" s="4"/>
      <c r="ADD179" s="4"/>
      <c r="ADE179" s="4"/>
      <c r="ADF179" s="4"/>
      <c r="ADG179" s="4"/>
      <c r="ADH179" s="4"/>
      <c r="ADI179" s="4"/>
      <c r="ADJ179" s="4"/>
      <c r="ADK179" s="4"/>
      <c r="ADL179" s="4"/>
      <c r="ADM179" s="4"/>
      <c r="ADN179" s="4"/>
      <c r="ADO179" s="4"/>
      <c r="ADP179" s="4"/>
      <c r="ADQ179" s="4"/>
      <c r="ADR179" s="4"/>
      <c r="ADS179" s="4"/>
      <c r="ADT179" s="4"/>
      <c r="ADU179" s="4"/>
      <c r="ADV179" s="4"/>
      <c r="ADW179" s="4"/>
      <c r="ADX179" s="4"/>
      <c r="ADY179" s="4"/>
      <c r="ADZ179" s="4"/>
      <c r="AEA179" s="4"/>
      <c r="AEB179" s="4"/>
      <c r="AEC179" s="4"/>
      <c r="AED179" s="4"/>
      <c r="AEE179" s="4"/>
      <c r="AEF179" s="4"/>
      <c r="AEG179" s="4"/>
      <c r="AEH179" s="4"/>
      <c r="AEI179" s="4"/>
      <c r="AEJ179" s="4"/>
      <c r="AEK179" s="4"/>
      <c r="AEL179" s="4"/>
      <c r="AEM179" s="4"/>
      <c r="AEN179" s="4"/>
      <c r="AEO179" s="4"/>
      <c r="AEP179" s="4"/>
      <c r="AEQ179" s="4"/>
      <c r="AER179" s="4"/>
      <c r="AES179" s="4"/>
      <c r="AET179" s="4"/>
      <c r="AEU179" s="4"/>
      <c r="AEV179" s="4"/>
      <c r="AEW179" s="4"/>
      <c r="AEX179" s="4"/>
      <c r="AEY179" s="4"/>
      <c r="AEZ179" s="4"/>
      <c r="AFA179" s="4"/>
      <c r="AFB179" s="4"/>
      <c r="AFC179" s="4"/>
      <c r="AFD179" s="4"/>
      <c r="AFE179" s="4"/>
      <c r="AFF179" s="4"/>
      <c r="AFG179" s="4"/>
      <c r="AFH179" s="4"/>
      <c r="AFI179" s="4"/>
      <c r="AFJ179" s="4"/>
      <c r="AFK179" s="4"/>
      <c r="AFL179" s="4"/>
      <c r="AFM179" s="4"/>
      <c r="AFN179" s="4"/>
      <c r="AFO179" s="4"/>
      <c r="AFP179" s="4"/>
      <c r="AFQ179" s="4"/>
      <c r="AFR179" s="4"/>
      <c r="AFS179" s="4"/>
      <c r="AFT179" s="4"/>
      <c r="AFU179" s="4"/>
      <c r="AFV179" s="4"/>
      <c r="AFW179" s="4"/>
      <c r="AFX179" s="4"/>
      <c r="AFY179" s="4"/>
      <c r="AFZ179" s="4"/>
      <c r="AGA179" s="4"/>
      <c r="AGB179" s="4"/>
      <c r="AGC179" s="4"/>
      <c r="AGD179" s="4"/>
      <c r="AGE179" s="4"/>
      <c r="AGF179" s="4"/>
      <c r="AGG179" s="4"/>
      <c r="AGH179" s="4"/>
      <c r="AGI179" s="4"/>
      <c r="AGJ179" s="4"/>
      <c r="AGK179" s="4"/>
      <c r="AGL179" s="4"/>
      <c r="AGM179" s="4"/>
      <c r="AGN179" s="4"/>
      <c r="AGO179" s="4"/>
      <c r="AGP179" s="4"/>
      <c r="AGQ179" s="4"/>
      <c r="AGR179" s="4"/>
      <c r="AGS179" s="4"/>
      <c r="AGT179" s="4"/>
      <c r="AGU179" s="4"/>
      <c r="AGV179" s="4"/>
      <c r="AGW179" s="4"/>
      <c r="AGX179" s="4"/>
      <c r="AGY179" s="4"/>
      <c r="AGZ179" s="4"/>
      <c r="AHA179" s="4"/>
      <c r="AHB179" s="4"/>
      <c r="AHC179" s="4"/>
      <c r="AHD179" s="4"/>
      <c r="AHE179" s="4"/>
      <c r="AHF179" s="4"/>
      <c r="AHG179" s="4"/>
      <c r="AHH179" s="4"/>
      <c r="AHI179" s="4"/>
      <c r="AHJ179" s="4"/>
      <c r="AHK179" s="4"/>
      <c r="AHL179" s="4"/>
      <c r="AHM179" s="4"/>
      <c r="AHN179" s="4"/>
      <c r="AHO179" s="4"/>
      <c r="AHP179" s="4"/>
      <c r="AHQ179" s="4"/>
      <c r="AHR179" s="4"/>
      <c r="AHS179" s="4"/>
      <c r="AHT179" s="4"/>
      <c r="AHU179" s="4"/>
      <c r="AHV179" s="4"/>
      <c r="AHW179" s="4"/>
      <c r="AHX179" s="4"/>
      <c r="AHY179" s="4"/>
      <c r="AHZ179" s="4"/>
      <c r="AIA179" s="4"/>
      <c r="AIB179" s="4"/>
      <c r="AIC179" s="4"/>
      <c r="AID179" s="4"/>
      <c r="AIE179" s="4"/>
      <c r="AIF179" s="4"/>
      <c r="AIG179" s="4"/>
      <c r="AIH179" s="4"/>
      <c r="AII179" s="4"/>
      <c r="AIJ179" s="4"/>
      <c r="AIK179" s="4"/>
      <c r="AIL179" s="4"/>
      <c r="AIM179" s="4"/>
      <c r="AIN179" s="4"/>
      <c r="AIO179" s="4"/>
      <c r="AIP179" s="4"/>
      <c r="AIQ179" s="4"/>
      <c r="AIR179" s="4"/>
      <c r="AIS179" s="4"/>
      <c r="AIT179" s="4"/>
      <c r="AIU179" s="4"/>
      <c r="AIV179" s="4"/>
      <c r="AIW179" s="4"/>
      <c r="AIX179" s="4"/>
      <c r="AIY179" s="4"/>
      <c r="AIZ179" s="4"/>
      <c r="AJA179" s="4"/>
      <c r="AJB179" s="4"/>
      <c r="AJC179" s="4"/>
      <c r="AJD179" s="4"/>
      <c r="AJE179" s="4"/>
      <c r="AJF179" s="4"/>
      <c r="AJG179" s="4"/>
      <c r="AJH179" s="4"/>
      <c r="AJI179" s="4"/>
      <c r="AJJ179" s="4"/>
      <c r="AJK179" s="4"/>
      <c r="AJL179" s="4"/>
      <c r="AJM179" s="4"/>
      <c r="AJN179" s="4"/>
      <c r="AJO179" s="4"/>
      <c r="AJP179" s="4"/>
      <c r="AJQ179" s="4"/>
      <c r="AJR179" s="4"/>
      <c r="AJS179" s="4"/>
      <c r="AJT179" s="4"/>
      <c r="AJU179" s="4"/>
      <c r="AJV179" s="4"/>
      <c r="AJW179" s="4"/>
      <c r="AJX179" s="4"/>
      <c r="AJY179" s="4"/>
      <c r="AJZ179" s="4"/>
      <c r="AKA179" s="4"/>
      <c r="AKB179" s="4"/>
      <c r="AKC179" s="4"/>
      <c r="AKD179" s="4"/>
      <c r="AKE179" s="4"/>
      <c r="AKF179" s="4"/>
      <c r="AKG179" s="4"/>
      <c r="AKH179" s="4"/>
      <c r="AKI179" s="4"/>
      <c r="AKJ179" s="4"/>
      <c r="AKK179" s="4"/>
      <c r="AKL179" s="4"/>
      <c r="AKM179" s="4"/>
      <c r="AKN179" s="4"/>
      <c r="AKO179" s="4"/>
      <c r="AKP179" s="4"/>
      <c r="AKQ179" s="4"/>
      <c r="AKR179" s="4"/>
      <c r="AKS179" s="4"/>
      <c r="AKT179" s="4"/>
      <c r="AKU179" s="4"/>
      <c r="AKV179" s="4"/>
      <c r="AKW179" s="4"/>
      <c r="AKX179" s="4"/>
      <c r="AKY179" s="4"/>
      <c r="AKZ179" s="4"/>
      <c r="ALA179" s="4"/>
      <c r="ALB179" s="4"/>
      <c r="ALC179" s="4"/>
      <c r="ALD179" s="4"/>
      <c r="ALE179" s="4"/>
      <c r="ALF179" s="4"/>
      <c r="ALG179" s="4"/>
      <c r="ALH179" s="4"/>
      <c r="ALI179" s="4"/>
      <c r="ALJ179" s="4"/>
      <c r="ALK179" s="4"/>
      <c r="ALL179" s="4"/>
      <c r="ALM179" s="4"/>
      <c r="ALN179" s="4"/>
      <c r="ALO179" s="4"/>
      <c r="ALP179" s="4"/>
      <c r="ALQ179" s="4"/>
      <c r="ALR179" s="4"/>
      <c r="ALS179" s="4"/>
      <c r="ALT179" s="4"/>
      <c r="ALU179" s="4"/>
      <c r="ALV179" s="4"/>
      <c r="ALW179" s="4"/>
      <c r="ALX179" s="4"/>
      <c r="ALY179" s="4"/>
      <c r="ALZ179" s="4"/>
      <c r="AMA179" s="4"/>
      <c r="AMB179" s="4"/>
      <c r="AMC179" s="4"/>
      <c r="AMD179" s="4"/>
      <c r="AME179" s="4"/>
      <c r="AMF179" s="4"/>
      <c r="AMG179" s="4"/>
      <c r="AMH179" s="4"/>
      <c r="AMI179" s="4"/>
      <c r="AMJ179" s="4"/>
      <c r="AMK179" s="4"/>
      <c r="AML179" s="4"/>
      <c r="AMM179" s="4"/>
      <c r="AMN179" s="4"/>
      <c r="AMO179" s="4"/>
      <c r="AMP179" s="4"/>
      <c r="AMQ179" s="4"/>
      <c r="AMR179" s="4"/>
      <c r="AMS179" s="4"/>
      <c r="AMT179" s="4"/>
      <c r="AMU179" s="4"/>
      <c r="AMV179" s="4"/>
      <c r="AMW179" s="4"/>
      <c r="AMX179" s="38"/>
      <c r="AMY179" s="38"/>
      <c r="AMZ179" s="38"/>
      <c r="ANA179" s="38"/>
      <c r="ANB179" s="38"/>
      <c r="ANC179" s="38"/>
      <c r="AND179" s="38"/>
      <c r="ANE179" s="38"/>
      <c r="ANF179" s="38"/>
      <c r="ANG179" s="38"/>
      <c r="ANK179" s="0"/>
      <c r="ANL179" s="0"/>
      <c r="ANM179" s="0"/>
      <c r="XFD179" s="0"/>
    </row>
    <row r="180" customFormat="false" ht="15" hidden="false" customHeight="true" outlineLevel="0" collapsed="false">
      <c r="A180" s="1" t="n">
        <v>125</v>
      </c>
      <c r="B180" s="1" t="n">
        <v>125</v>
      </c>
      <c r="C180" s="2" t="s">
        <v>63</v>
      </c>
      <c r="D180" s="3" t="n">
        <v>-0.0591299</v>
      </c>
      <c r="E180" s="3" t="n">
        <v>0.00740231</v>
      </c>
      <c r="F180" s="3" t="n">
        <v>0.949587508746227</v>
      </c>
      <c r="G180" s="3" t="n">
        <v>-0.0802211</v>
      </c>
      <c r="H180" s="3" t="n">
        <v>-0.0389229</v>
      </c>
      <c r="I180" s="3" t="n">
        <v>0.88767996564299</v>
      </c>
      <c r="J180" s="3" t="n">
        <v>-0.0524434</v>
      </c>
      <c r="K180" s="3" t="n">
        <v>0.0177032</v>
      </c>
      <c r="L180" s="3" t="n">
        <v>0.965856313134803</v>
      </c>
      <c r="M180" s="3" t="n">
        <v>0.825476569028462</v>
      </c>
      <c r="N180" s="3" t="n">
        <v>0.986277631977828</v>
      </c>
      <c r="O180" s="3" t="n">
        <v>0.814149075754573</v>
      </c>
      <c r="P180" s="4" t="n">
        <v>1</v>
      </c>
      <c r="Q180" s="6" t="n">
        <v>5</v>
      </c>
      <c r="R180" s="6" t="n">
        <v>5</v>
      </c>
      <c r="S180" s="4" t="n">
        <v>20</v>
      </c>
      <c r="T180" s="4" t="n">
        <v>20</v>
      </c>
      <c r="U180" s="3" t="s">
        <v>74</v>
      </c>
      <c r="V180" s="5" t="n">
        <v>20</v>
      </c>
      <c r="W180" s="5" t="n">
        <v>24.8</v>
      </c>
      <c r="X180" s="2" t="s">
        <v>69</v>
      </c>
      <c r="Y180" s="8" t="s">
        <v>69</v>
      </c>
      <c r="Z180" s="8" t="n">
        <v>41992</v>
      </c>
      <c r="AA180" s="6" t="s">
        <v>66</v>
      </c>
      <c r="AB180" s="3" t="s">
        <v>74</v>
      </c>
      <c r="AC180" s="4" t="n">
        <v>23</v>
      </c>
      <c r="AD180" s="4" t="n">
        <v>5</v>
      </c>
      <c r="AE180" s="4" t="s">
        <v>75</v>
      </c>
      <c r="AF180" s="4" t="n">
        <v>1</v>
      </c>
      <c r="AG180" s="4" t="s">
        <v>90</v>
      </c>
      <c r="AH180" s="4" t="n">
        <v>10</v>
      </c>
      <c r="AI180" s="4" t="s">
        <v>77</v>
      </c>
      <c r="AJ180" s="2" t="s">
        <v>70</v>
      </c>
      <c r="AK180" s="5" t="n">
        <v>20</v>
      </c>
      <c r="AL180" s="4" t="n">
        <v>1</v>
      </c>
      <c r="AM180" s="2" t="s">
        <v>69</v>
      </c>
      <c r="AO180" s="6"/>
      <c r="AU180" s="2" t="n">
        <v>78</v>
      </c>
      <c r="AV180" s="85" t="s">
        <v>69</v>
      </c>
      <c r="AW180" s="85" t="s">
        <v>69</v>
      </c>
      <c r="AX180" s="86" t="s">
        <v>72</v>
      </c>
      <c r="AY180" s="87" t="n">
        <v>0</v>
      </c>
      <c r="AZ180" s="88" t="s">
        <v>72</v>
      </c>
      <c r="BA180" s="89" t="s">
        <v>72</v>
      </c>
      <c r="BB180" s="53"/>
    </row>
    <row r="181" customFormat="false" ht="16.5" hidden="false" customHeight="true" outlineLevel="0" collapsed="false">
      <c r="A181" s="69" t="n">
        <v>126</v>
      </c>
      <c r="B181" s="69" t="n">
        <v>126</v>
      </c>
      <c r="C181" s="70" t="s">
        <v>63</v>
      </c>
      <c r="D181" s="71" t="n">
        <v>-0.0173347</v>
      </c>
      <c r="E181" s="71" t="n">
        <v>-0.0704614</v>
      </c>
      <c r="F181" s="71" t="n">
        <v>0.915947619403859</v>
      </c>
      <c r="G181" s="71" t="n">
        <v>0.0912368</v>
      </c>
      <c r="H181" s="71" t="n">
        <v>0.308546</v>
      </c>
      <c r="I181" s="71" t="n">
        <v>1.49150070850344</v>
      </c>
      <c r="J181" s="71" t="n">
        <v>-0.0174168</v>
      </c>
      <c r="K181" s="71" t="n">
        <v>-0.123032</v>
      </c>
      <c r="L181" s="71" t="n">
        <v>0.868968154963356</v>
      </c>
      <c r="M181" s="71" t="n">
        <v>1.05811106045331</v>
      </c>
      <c r="N181" s="71" t="n">
        <v>1.12193244966676</v>
      </c>
      <c r="O181" s="71" t="n">
        <v>1.18712913407388</v>
      </c>
      <c r="P181" s="72" t="n">
        <v>1</v>
      </c>
      <c r="Q181" s="73" t="n">
        <v>6</v>
      </c>
      <c r="R181" s="73" t="n">
        <v>6</v>
      </c>
      <c r="S181" s="72" t="n">
        <v>23</v>
      </c>
      <c r="T181" s="72" t="n">
        <v>23</v>
      </c>
      <c r="U181" s="71" t="s">
        <v>64</v>
      </c>
      <c r="V181" s="105" t="n">
        <v>31.9</v>
      </c>
      <c r="W181" s="105" t="n">
        <v>32.4</v>
      </c>
      <c r="X181" s="70" t="s">
        <v>69</v>
      </c>
      <c r="Y181" s="74" t="s">
        <v>69</v>
      </c>
      <c r="Z181" s="74" t="n">
        <v>41919</v>
      </c>
      <c r="AA181" s="73" t="s">
        <v>66</v>
      </c>
      <c r="AB181" s="71" t="s">
        <v>64</v>
      </c>
      <c r="AC181" s="71" t="s">
        <v>64</v>
      </c>
      <c r="AD181" s="71" t="n">
        <v>6</v>
      </c>
      <c r="AE181" s="72" t="s">
        <v>67</v>
      </c>
      <c r="AF181" s="72" t="n">
        <v>27</v>
      </c>
      <c r="AG181" s="72" t="s">
        <v>68</v>
      </c>
      <c r="AH181" s="72" t="n">
        <v>25</v>
      </c>
      <c r="AI181" s="72" t="s">
        <v>69</v>
      </c>
      <c r="AJ181" s="70" t="s">
        <v>70</v>
      </c>
      <c r="AK181" s="105" t="n">
        <v>31.9</v>
      </c>
      <c r="AL181" s="72" t="n">
        <v>3</v>
      </c>
      <c r="AM181" s="70" t="s">
        <v>69</v>
      </c>
      <c r="AN181" s="73"/>
      <c r="AO181" s="73"/>
      <c r="AP181" s="73"/>
      <c r="AQ181" s="73"/>
      <c r="AR181" s="73"/>
      <c r="AS181" s="73"/>
      <c r="AT181" s="73"/>
      <c r="AU181" s="70" t="n">
        <v>5</v>
      </c>
      <c r="AV181" s="77" t="s">
        <v>69</v>
      </c>
      <c r="AW181" s="77" t="s">
        <v>69</v>
      </c>
      <c r="AX181" s="78" t="s">
        <v>72</v>
      </c>
      <c r="AY181" s="79" t="s">
        <v>72</v>
      </c>
      <c r="AZ181" s="79" t="s">
        <v>72</v>
      </c>
      <c r="BA181" s="79" t="s">
        <v>72</v>
      </c>
      <c r="BB181" s="53"/>
    </row>
    <row r="182" customFormat="false" ht="16.5" hidden="false" customHeight="true" outlineLevel="0" collapsed="false">
      <c r="A182" s="69" t="n">
        <v>127</v>
      </c>
      <c r="B182" s="69" t="n">
        <v>127</v>
      </c>
      <c r="C182" s="70" t="s">
        <v>63</v>
      </c>
      <c r="D182" s="71" t="n">
        <v>-0.0146916</v>
      </c>
      <c r="E182" s="71" t="n">
        <v>0.00219121</v>
      </c>
      <c r="F182" s="71" t="n">
        <v>0.987577415338614</v>
      </c>
      <c r="G182" s="71" t="n">
        <v>0.0911676</v>
      </c>
      <c r="H182" s="71" t="n">
        <v>0.114874</v>
      </c>
      <c r="I182" s="71" t="n">
        <v>1.22880432119183</v>
      </c>
      <c r="J182" s="71" t="n">
        <v>-0.00778943</v>
      </c>
      <c r="K182" s="71" t="n">
        <v>0.0310883</v>
      </c>
      <c r="L182" s="71" t="n">
        <v>1.02357240892321</v>
      </c>
      <c r="M182" s="71" t="n">
        <v>1.07110044151989</v>
      </c>
      <c r="N182" s="71" t="n">
        <v>1.15969090685054</v>
      </c>
      <c r="O182" s="71" t="n">
        <v>1.24214544235421</v>
      </c>
      <c r="P182" s="72" t="n">
        <v>1</v>
      </c>
      <c r="Q182" s="73" t="n">
        <v>6</v>
      </c>
      <c r="R182" s="73" t="n">
        <v>6</v>
      </c>
      <c r="S182" s="72" t="n">
        <v>23</v>
      </c>
      <c r="T182" s="72" t="n">
        <v>23</v>
      </c>
      <c r="U182" s="71" t="s">
        <v>64</v>
      </c>
      <c r="V182" s="105" t="n">
        <v>37</v>
      </c>
      <c r="W182" s="105" t="n">
        <v>35</v>
      </c>
      <c r="X182" s="73" t="s">
        <v>73</v>
      </c>
      <c r="Y182" s="74" t="n">
        <v>41917</v>
      </c>
      <c r="Z182" s="74" t="n">
        <v>41920</v>
      </c>
      <c r="AA182" s="73" t="s">
        <v>66</v>
      </c>
      <c r="AB182" s="71" t="s">
        <v>64</v>
      </c>
      <c r="AC182" s="71" t="s">
        <v>64</v>
      </c>
      <c r="AD182" s="71" t="n">
        <v>6</v>
      </c>
      <c r="AE182" s="72" t="s">
        <v>67</v>
      </c>
      <c r="AF182" s="72" t="n">
        <v>27</v>
      </c>
      <c r="AG182" s="72" t="s">
        <v>68</v>
      </c>
      <c r="AH182" s="72" t="n">
        <v>25</v>
      </c>
      <c r="AI182" s="72" t="s">
        <v>69</v>
      </c>
      <c r="AJ182" s="70" t="s">
        <v>70</v>
      </c>
      <c r="AK182" s="105" t="n">
        <v>37</v>
      </c>
      <c r="AL182" s="72" t="n">
        <v>4</v>
      </c>
      <c r="AM182" s="73" t="s">
        <v>73</v>
      </c>
      <c r="AN182" s="73"/>
      <c r="AO182" s="73"/>
      <c r="AP182" s="70" t="s">
        <v>71</v>
      </c>
      <c r="AQ182" s="73"/>
      <c r="AR182" s="73"/>
      <c r="AS182" s="73"/>
      <c r="AT182" s="73"/>
      <c r="AU182" s="70" t="n">
        <v>6</v>
      </c>
      <c r="AV182" s="77" t="n">
        <v>3</v>
      </c>
      <c r="AW182" s="77" t="n">
        <v>3</v>
      </c>
      <c r="AX182" s="78" t="s">
        <v>72</v>
      </c>
      <c r="AY182" s="79" t="n">
        <v>0</v>
      </c>
      <c r="AZ182" s="79" t="n">
        <v>0</v>
      </c>
      <c r="BA182" s="79" t="n">
        <v>0</v>
      </c>
      <c r="BB182" s="53"/>
    </row>
    <row r="183" customFormat="false" ht="16.5" hidden="false" customHeight="true" outlineLevel="0" collapsed="false">
      <c r="A183" s="69" t="n">
        <v>128</v>
      </c>
      <c r="B183" s="69" t="n">
        <v>128</v>
      </c>
      <c r="C183" s="70" t="s">
        <v>63</v>
      </c>
      <c r="D183" s="71" t="n">
        <v>-0.0197529</v>
      </c>
      <c r="E183" s="71" t="n">
        <v>-0.138931</v>
      </c>
      <c r="F183" s="71" t="n">
        <v>0.853266033738053</v>
      </c>
      <c r="G183" s="71" t="n">
        <v>0.0863305</v>
      </c>
      <c r="H183" s="71" t="n">
        <v>0.470734</v>
      </c>
      <c r="I183" s="71" t="n">
        <v>1.7455409367089</v>
      </c>
      <c r="J183" s="71" t="n">
        <v>-0.0275675</v>
      </c>
      <c r="K183" s="71" t="n">
        <v>-0.274199</v>
      </c>
      <c r="L183" s="71" t="n">
        <v>0.73951072048444</v>
      </c>
      <c r="M183" s="71" t="n">
        <v>1.03978098538508</v>
      </c>
      <c r="N183" s="71" t="n">
        <v>1.05929543165115</v>
      </c>
      <c r="O183" s="71" t="n">
        <v>1.10143524773615</v>
      </c>
      <c r="P183" s="72" t="n">
        <v>1</v>
      </c>
      <c r="Q183" s="73" t="n">
        <v>6</v>
      </c>
      <c r="R183" s="73" t="n">
        <v>6</v>
      </c>
      <c r="S183" s="72" t="n">
        <v>23</v>
      </c>
      <c r="T183" s="72" t="n">
        <v>23</v>
      </c>
      <c r="U183" s="71" t="s">
        <v>64</v>
      </c>
      <c r="V183" s="105" t="n">
        <v>38</v>
      </c>
      <c r="W183" s="105" t="n">
        <v>37.1</v>
      </c>
      <c r="X183" s="73" t="s">
        <v>113</v>
      </c>
      <c r="Y183" s="74" t="n">
        <v>41919</v>
      </c>
      <c r="Z183" s="74" t="n">
        <v>41919</v>
      </c>
      <c r="AA183" s="73" t="s">
        <v>66</v>
      </c>
      <c r="AB183" s="71" t="s">
        <v>64</v>
      </c>
      <c r="AC183" s="71" t="s">
        <v>64</v>
      </c>
      <c r="AD183" s="71" t="n">
        <v>6</v>
      </c>
      <c r="AE183" s="72" t="s">
        <v>67</v>
      </c>
      <c r="AF183" s="72" t="n">
        <v>27</v>
      </c>
      <c r="AG183" s="72" t="s">
        <v>68</v>
      </c>
      <c r="AH183" s="72" t="n">
        <v>25</v>
      </c>
      <c r="AI183" s="72" t="s">
        <v>69</v>
      </c>
      <c r="AJ183" s="70" t="s">
        <v>70</v>
      </c>
      <c r="AK183" s="105" t="n">
        <v>38</v>
      </c>
      <c r="AL183" s="72" t="n">
        <v>4</v>
      </c>
      <c r="AM183" s="73" t="s">
        <v>113</v>
      </c>
      <c r="AN183" s="70" t="s">
        <v>71</v>
      </c>
      <c r="AO183" s="73"/>
      <c r="AP183" s="70" t="s">
        <v>71</v>
      </c>
      <c r="AQ183" s="73"/>
      <c r="AR183" s="73"/>
      <c r="AS183" s="73"/>
      <c r="AT183" s="73"/>
      <c r="AU183" s="70" t="n">
        <v>5</v>
      </c>
      <c r="AV183" s="77" t="n">
        <v>5</v>
      </c>
      <c r="AW183" s="77" t="n">
        <v>0</v>
      </c>
      <c r="AX183" s="78" t="s">
        <v>72</v>
      </c>
      <c r="AY183" s="79" t="n">
        <v>0</v>
      </c>
      <c r="AZ183" s="79" t="n">
        <v>0</v>
      </c>
      <c r="BA183" s="79" t="n">
        <v>0</v>
      </c>
      <c r="BB183" s="53"/>
    </row>
    <row r="184" customFormat="false" ht="16.5" hidden="false" customHeight="true" outlineLevel="0" collapsed="false">
      <c r="A184" s="69" t="n">
        <v>129</v>
      </c>
      <c r="B184" s="69" t="n">
        <v>129</v>
      </c>
      <c r="C184" s="70" t="s">
        <v>63</v>
      </c>
      <c r="D184" s="71" t="n">
        <v>-0.0181115</v>
      </c>
      <c r="E184" s="71" t="n">
        <v>-0.097981</v>
      </c>
      <c r="F184" s="71" t="n">
        <v>0.890392858148764</v>
      </c>
      <c r="G184" s="71" t="n">
        <v>0.0872589</v>
      </c>
      <c r="H184" s="71" t="n">
        <v>0.367821</v>
      </c>
      <c r="I184" s="71" t="n">
        <v>1.57629932431858</v>
      </c>
      <c r="J184" s="71" t="n">
        <v>-0.0217798</v>
      </c>
      <c r="K184" s="71" t="n">
        <v>-0.185497</v>
      </c>
      <c r="L184" s="71" t="n">
        <v>0.812794637291648</v>
      </c>
      <c r="M184" s="71" t="n">
        <v>1.04850736955511</v>
      </c>
      <c r="N184" s="71" t="n">
        <v>1.08800201450594</v>
      </c>
      <c r="O184" s="71" t="n">
        <v>1.14077813030029</v>
      </c>
      <c r="P184" s="72" t="n">
        <v>1</v>
      </c>
      <c r="Q184" s="73" t="n">
        <v>6</v>
      </c>
      <c r="R184" s="73" t="n">
        <v>6</v>
      </c>
      <c r="S184" s="72" t="n">
        <v>23</v>
      </c>
      <c r="T184" s="72" t="n">
        <v>23</v>
      </c>
      <c r="U184" s="71" t="s">
        <v>64</v>
      </c>
      <c r="V184" s="105" t="n">
        <v>30.5</v>
      </c>
      <c r="W184" s="105" t="n">
        <v>30.2</v>
      </c>
      <c r="X184" s="73" t="s">
        <v>73</v>
      </c>
      <c r="Y184" s="74" t="n">
        <v>41918</v>
      </c>
      <c r="Z184" s="74" t="n">
        <v>41919</v>
      </c>
      <c r="AA184" s="73" t="s">
        <v>66</v>
      </c>
      <c r="AB184" s="71" t="s">
        <v>64</v>
      </c>
      <c r="AC184" s="71" t="s">
        <v>64</v>
      </c>
      <c r="AD184" s="71" t="n">
        <v>6</v>
      </c>
      <c r="AE184" s="72" t="s">
        <v>67</v>
      </c>
      <c r="AF184" s="72" t="n">
        <v>27</v>
      </c>
      <c r="AG184" s="72" t="s">
        <v>68</v>
      </c>
      <c r="AH184" s="72" t="n">
        <v>25</v>
      </c>
      <c r="AI184" s="72" t="s">
        <v>69</v>
      </c>
      <c r="AJ184" s="70" t="s">
        <v>70</v>
      </c>
      <c r="AK184" s="105" t="n">
        <v>30.5</v>
      </c>
      <c r="AL184" s="72" t="n">
        <v>3</v>
      </c>
      <c r="AM184" s="73" t="s">
        <v>73</v>
      </c>
      <c r="AN184" s="73"/>
      <c r="AO184" s="73"/>
      <c r="AP184" s="70" t="s">
        <v>71</v>
      </c>
      <c r="AQ184" s="73"/>
      <c r="AR184" s="73"/>
      <c r="AS184" s="73"/>
      <c r="AT184" s="73"/>
      <c r="AU184" s="70" t="n">
        <v>5</v>
      </c>
      <c r="AV184" s="77" t="n">
        <v>4</v>
      </c>
      <c r="AW184" s="77" t="n">
        <v>1</v>
      </c>
      <c r="AX184" s="78" t="s">
        <v>72</v>
      </c>
      <c r="AY184" s="79" t="n">
        <v>0</v>
      </c>
      <c r="AZ184" s="79" t="n">
        <v>0</v>
      </c>
      <c r="BA184" s="79" t="n">
        <v>0</v>
      </c>
      <c r="BB184" s="53"/>
    </row>
    <row r="185" customFormat="false" ht="16.5" hidden="false" customHeight="true" outlineLevel="0" collapsed="false">
      <c r="A185" s="69" t="n">
        <v>130</v>
      </c>
      <c r="B185" s="69" t="n">
        <v>130</v>
      </c>
      <c r="C185" s="70" t="s">
        <v>63</v>
      </c>
      <c r="D185" s="71" t="n">
        <v>-0.0164225</v>
      </c>
      <c r="E185" s="71" t="n">
        <v>-0.0465297</v>
      </c>
      <c r="F185" s="71" t="n">
        <v>0.938988356259861</v>
      </c>
      <c r="G185" s="71" t="n">
        <v>0.0915543</v>
      </c>
      <c r="H185" s="71" t="n">
        <v>0.246962</v>
      </c>
      <c r="I185" s="71" t="n">
        <v>1.40286461546067</v>
      </c>
      <c r="J185" s="71" t="n">
        <v>-0.0140847</v>
      </c>
      <c r="K185" s="71" t="n">
        <v>-0.0717267</v>
      </c>
      <c r="L185" s="71" t="n">
        <v>0.91776730581258</v>
      </c>
      <c r="M185" s="71" t="n">
        <v>1.06294897790504</v>
      </c>
      <c r="N185" s="71" t="n">
        <v>1.13735523749091</v>
      </c>
      <c r="O185" s="71" t="n">
        <v>1.20895058720592</v>
      </c>
      <c r="P185" s="72" t="n">
        <v>1</v>
      </c>
      <c r="Q185" s="73" t="n">
        <v>6</v>
      </c>
      <c r="R185" s="73" t="n">
        <v>6</v>
      </c>
      <c r="S185" s="72" t="n">
        <v>23</v>
      </c>
      <c r="T185" s="72" t="n">
        <v>23</v>
      </c>
      <c r="U185" s="71" t="s">
        <v>64</v>
      </c>
      <c r="V185" s="105" t="n">
        <v>26.7</v>
      </c>
      <c r="W185" s="105" t="n">
        <v>26.5</v>
      </c>
      <c r="X185" s="73" t="s">
        <v>87</v>
      </c>
      <c r="Y185" s="74" t="n">
        <v>41917</v>
      </c>
      <c r="Z185" s="74" t="n">
        <v>41919</v>
      </c>
      <c r="AA185" s="73" t="s">
        <v>66</v>
      </c>
      <c r="AB185" s="71" t="s">
        <v>64</v>
      </c>
      <c r="AC185" s="71" t="s">
        <v>64</v>
      </c>
      <c r="AD185" s="71" t="n">
        <v>6</v>
      </c>
      <c r="AE185" s="72" t="s">
        <v>67</v>
      </c>
      <c r="AF185" s="72" t="n">
        <v>27</v>
      </c>
      <c r="AG185" s="72" t="s">
        <v>68</v>
      </c>
      <c r="AH185" s="72" t="n">
        <v>25</v>
      </c>
      <c r="AI185" s="72" t="s">
        <v>69</v>
      </c>
      <c r="AJ185" s="70" t="s">
        <v>70</v>
      </c>
      <c r="AK185" s="105" t="n">
        <v>26.7</v>
      </c>
      <c r="AL185" s="72" t="n">
        <v>2</v>
      </c>
      <c r="AM185" s="73" t="s">
        <v>87</v>
      </c>
      <c r="AN185" s="73"/>
      <c r="AO185" s="73"/>
      <c r="AP185" s="73"/>
      <c r="AQ185" s="73"/>
      <c r="AR185" s="73"/>
      <c r="AS185" s="70" t="s">
        <v>71</v>
      </c>
      <c r="AT185" s="70"/>
      <c r="AU185" s="70" t="n">
        <v>5</v>
      </c>
      <c r="AV185" s="77" t="n">
        <v>3</v>
      </c>
      <c r="AW185" s="77" t="n">
        <v>2</v>
      </c>
      <c r="AX185" s="78" t="s">
        <v>72</v>
      </c>
      <c r="AY185" s="79" t="n">
        <v>0</v>
      </c>
      <c r="AZ185" s="79" t="n">
        <v>0</v>
      </c>
      <c r="BA185" s="79" t="n">
        <v>0</v>
      </c>
      <c r="BB185" s="65"/>
    </row>
    <row r="186" customFormat="false" ht="15" hidden="false" customHeight="true" outlineLevel="0" collapsed="false">
      <c r="A186" s="1" t="n">
        <v>131</v>
      </c>
      <c r="B186" s="1" t="n">
        <v>131</v>
      </c>
      <c r="C186" s="2" t="s">
        <v>63</v>
      </c>
      <c r="D186" s="3" t="n">
        <v>0.0538424</v>
      </c>
      <c r="E186" s="3" t="n">
        <v>0.0497288</v>
      </c>
      <c r="F186" s="3" t="n">
        <v>1.10912476023674</v>
      </c>
      <c r="G186" s="3" t="n">
        <v>0.0914391</v>
      </c>
      <c r="H186" s="3" t="n">
        <v>-0.116422</v>
      </c>
      <c r="I186" s="3" t="n">
        <v>0.975326589970424</v>
      </c>
      <c r="J186" s="3" t="n">
        <v>0.0295042</v>
      </c>
      <c r="K186" s="3" t="n">
        <v>0.0985264</v>
      </c>
      <c r="L186" s="3" t="n">
        <v>1.13658778175106</v>
      </c>
      <c r="M186" s="3" t="n">
        <v>1.19099095989987</v>
      </c>
      <c r="N186" s="3" t="n">
        <v>1.03234529574791</v>
      </c>
      <c r="O186" s="3" t="n">
        <v>1.22951391473092</v>
      </c>
      <c r="P186" s="4" t="n">
        <v>1</v>
      </c>
      <c r="Q186" s="6" t="n">
        <v>6</v>
      </c>
      <c r="R186" s="6" t="n">
        <v>6</v>
      </c>
      <c r="S186" s="4" t="n">
        <v>10</v>
      </c>
      <c r="T186" s="4" t="n">
        <v>10</v>
      </c>
      <c r="U186" s="3" t="s">
        <v>74</v>
      </c>
      <c r="V186" s="5" t="n">
        <v>45.4</v>
      </c>
      <c r="W186" s="5" t="n">
        <v>59.6</v>
      </c>
      <c r="X186" s="6" t="s">
        <v>65</v>
      </c>
      <c r="Y186" s="8" t="n">
        <v>41946</v>
      </c>
      <c r="Z186" s="8" t="n">
        <v>41961</v>
      </c>
      <c r="AA186" s="6" t="s">
        <v>66</v>
      </c>
      <c r="AB186" s="3" t="s">
        <v>74</v>
      </c>
      <c r="AC186" s="4" t="n">
        <v>23</v>
      </c>
      <c r="AD186" s="4" t="n">
        <v>6</v>
      </c>
      <c r="AE186" s="4" t="s">
        <v>81</v>
      </c>
      <c r="AF186" s="4" t="n">
        <v>24</v>
      </c>
      <c r="AG186" s="4" t="s">
        <v>82</v>
      </c>
      <c r="AH186" s="4" t="n">
        <v>18</v>
      </c>
      <c r="AI186" s="4" t="s">
        <v>77</v>
      </c>
      <c r="AJ186" s="2" t="s">
        <v>70</v>
      </c>
      <c r="AK186" s="5" t="n">
        <v>45.4</v>
      </c>
      <c r="AL186" s="4" t="n">
        <v>5</v>
      </c>
      <c r="AM186" s="6" t="s">
        <v>65</v>
      </c>
      <c r="AO186" s="91" t="s">
        <v>71</v>
      </c>
      <c r="AU186" s="2" t="n">
        <v>47</v>
      </c>
      <c r="AV186" s="85" t="n">
        <v>32</v>
      </c>
      <c r="AW186" s="85" t="n">
        <v>15</v>
      </c>
      <c r="AX186" s="86" t="s">
        <v>72</v>
      </c>
      <c r="AY186" s="87" t="n">
        <v>0</v>
      </c>
      <c r="AZ186" s="88" t="n">
        <v>0</v>
      </c>
      <c r="BA186" s="87" t="n">
        <v>0</v>
      </c>
      <c r="BB186" s="53"/>
    </row>
    <row r="187" customFormat="false" ht="15" hidden="false" customHeight="true" outlineLevel="0" collapsed="false">
      <c r="A187" s="1" t="n">
        <v>132</v>
      </c>
      <c r="B187" s="1" t="n">
        <v>132</v>
      </c>
      <c r="C187" s="2" t="s">
        <v>63</v>
      </c>
      <c r="D187" s="3" t="n">
        <v>0.0533475</v>
      </c>
      <c r="E187" s="3" t="n">
        <v>-0.00184268</v>
      </c>
      <c r="F187" s="3" t="n">
        <v>1.05285426103744</v>
      </c>
      <c r="G187" s="3" t="n">
        <v>0.0925874</v>
      </c>
      <c r="H187" s="3" t="n">
        <v>0.0297497</v>
      </c>
      <c r="I187" s="3" t="n">
        <v>1.13013500608584</v>
      </c>
      <c r="J187" s="3" t="n">
        <v>0.0222574</v>
      </c>
      <c r="K187" s="3" t="n">
        <v>-0.0159134</v>
      </c>
      <c r="L187" s="3" t="n">
        <v>1.00636416578937</v>
      </c>
      <c r="M187" s="3" t="n">
        <v>1.18316411123152</v>
      </c>
      <c r="N187" s="3" t="n">
        <v>1.01206583186547</v>
      </c>
      <c r="O187" s="3" t="n">
        <v>1.1974399704669</v>
      </c>
      <c r="P187" s="4" t="n">
        <v>1</v>
      </c>
      <c r="Q187" s="6" t="n">
        <v>6</v>
      </c>
      <c r="R187" s="6" t="n">
        <v>6</v>
      </c>
      <c r="S187" s="4" t="n">
        <v>10</v>
      </c>
      <c r="T187" s="4" t="n">
        <v>10</v>
      </c>
      <c r="U187" s="3" t="s">
        <v>74</v>
      </c>
      <c r="V187" s="5" t="n">
        <v>33.2</v>
      </c>
      <c r="W187" s="5" t="n">
        <v>47.2</v>
      </c>
      <c r="X187" s="2" t="s">
        <v>69</v>
      </c>
      <c r="Y187" s="8" t="s">
        <v>69</v>
      </c>
      <c r="Z187" s="8" t="n">
        <v>41954</v>
      </c>
      <c r="AA187" s="6" t="s">
        <v>66</v>
      </c>
      <c r="AB187" s="3" t="s">
        <v>74</v>
      </c>
      <c r="AC187" s="4" t="n">
        <v>23</v>
      </c>
      <c r="AD187" s="4" t="n">
        <v>6</v>
      </c>
      <c r="AE187" s="4" t="s">
        <v>81</v>
      </c>
      <c r="AF187" s="4" t="n">
        <v>24</v>
      </c>
      <c r="AG187" s="4" t="s">
        <v>82</v>
      </c>
      <c r="AH187" s="4" t="n">
        <v>18</v>
      </c>
      <c r="AI187" s="4" t="s">
        <v>79</v>
      </c>
      <c r="AJ187" s="2" t="s">
        <v>70</v>
      </c>
      <c r="AK187" s="5" t="n">
        <v>33.2</v>
      </c>
      <c r="AL187" s="4" t="n">
        <v>3</v>
      </c>
      <c r="AM187" s="2" t="s">
        <v>69</v>
      </c>
      <c r="AO187" s="6"/>
      <c r="AU187" s="2" t="n">
        <v>40</v>
      </c>
      <c r="AV187" s="85" t="s">
        <v>69</v>
      </c>
      <c r="AW187" s="85" t="s">
        <v>69</v>
      </c>
      <c r="AX187" s="86" t="s">
        <v>72</v>
      </c>
      <c r="AY187" s="87" t="n">
        <v>0</v>
      </c>
      <c r="AZ187" s="88" t="s">
        <v>72</v>
      </c>
      <c r="BA187" s="89" t="s">
        <v>72</v>
      </c>
      <c r="BB187" s="53"/>
    </row>
    <row r="188" customFormat="false" ht="15" hidden="false" customHeight="true" outlineLevel="0" collapsed="false">
      <c r="A188" s="1" t="n">
        <v>133</v>
      </c>
      <c r="B188" s="1" t="n">
        <v>133</v>
      </c>
      <c r="C188" s="2" t="s">
        <v>63</v>
      </c>
      <c r="D188" s="3" t="n">
        <v>0.0702752</v>
      </c>
      <c r="E188" s="3" t="n">
        <v>0.131931</v>
      </c>
      <c r="F188" s="3" t="n">
        <v>1.22410039159047</v>
      </c>
      <c r="G188" s="3" t="n">
        <v>0.0879306</v>
      </c>
      <c r="H188" s="3" t="n">
        <v>-0.289833</v>
      </c>
      <c r="I188" s="3" t="n">
        <v>0.817174680299056</v>
      </c>
      <c r="J188" s="3" t="n">
        <v>0.0375394</v>
      </c>
      <c r="K188" s="3" t="n">
        <v>0.234591</v>
      </c>
      <c r="L188" s="3" t="n">
        <v>1.31275817381628</v>
      </c>
      <c r="M188" s="3" t="n">
        <v>1.2162169737658</v>
      </c>
      <c r="N188" s="3" t="n">
        <v>1.0797062355328</v>
      </c>
      <c r="O188" s="3" t="n">
        <v>1.31315705033577</v>
      </c>
      <c r="P188" s="4" t="n">
        <v>1</v>
      </c>
      <c r="Q188" s="6" t="n">
        <v>6</v>
      </c>
      <c r="R188" s="6" t="n">
        <v>6</v>
      </c>
      <c r="S188" s="4" t="n">
        <v>10</v>
      </c>
      <c r="T188" s="4" t="n">
        <v>10</v>
      </c>
      <c r="U188" s="3" t="s">
        <v>74</v>
      </c>
      <c r="V188" s="5" t="n">
        <v>41.6</v>
      </c>
      <c r="W188" s="5" t="n">
        <v>49.7</v>
      </c>
      <c r="X188" s="6" t="s">
        <v>87</v>
      </c>
      <c r="Y188" s="8" t="n">
        <v>41925</v>
      </c>
      <c r="Z188" s="8" t="n">
        <v>41947</v>
      </c>
      <c r="AA188" s="6" t="s">
        <v>66</v>
      </c>
      <c r="AB188" s="3" t="s">
        <v>74</v>
      </c>
      <c r="AC188" s="4" t="n">
        <v>23</v>
      </c>
      <c r="AD188" s="4" t="n">
        <v>6</v>
      </c>
      <c r="AE188" s="4" t="s">
        <v>81</v>
      </c>
      <c r="AF188" s="4" t="n">
        <v>24</v>
      </c>
      <c r="AG188" s="4" t="s">
        <v>82</v>
      </c>
      <c r="AH188" s="4" t="n">
        <v>18</v>
      </c>
      <c r="AI188" s="4" t="s">
        <v>79</v>
      </c>
      <c r="AJ188" s="2" t="s">
        <v>70</v>
      </c>
      <c r="AK188" s="5" t="n">
        <v>41.6</v>
      </c>
      <c r="AL188" s="4" t="n">
        <v>5</v>
      </c>
      <c r="AM188" s="6" t="s">
        <v>87</v>
      </c>
      <c r="AO188" s="6"/>
      <c r="AS188" s="2" t="s">
        <v>71</v>
      </c>
      <c r="AT188" s="2"/>
      <c r="AU188" s="2" t="n">
        <v>33</v>
      </c>
      <c r="AV188" s="85" t="n">
        <v>11</v>
      </c>
      <c r="AW188" s="85" t="n">
        <v>22</v>
      </c>
      <c r="AX188" s="86" t="s">
        <v>72</v>
      </c>
      <c r="AY188" s="87" t="n">
        <v>0</v>
      </c>
      <c r="AZ188" s="88" t="n">
        <v>0</v>
      </c>
      <c r="BA188" s="87" t="n">
        <v>0</v>
      </c>
      <c r="BB188" s="53"/>
    </row>
    <row r="189" s="83" customFormat="true" ht="15" hidden="false" customHeight="true" outlineLevel="0" collapsed="false">
      <c r="A189" s="1" t="n">
        <v>134</v>
      </c>
      <c r="B189" s="1" t="n">
        <v>134</v>
      </c>
      <c r="C189" s="2" t="s">
        <v>63</v>
      </c>
      <c r="D189" s="3" t="n">
        <v>0.0708656</v>
      </c>
      <c r="E189" s="3" t="n">
        <v>0.167417</v>
      </c>
      <c r="F189" s="3" t="n">
        <v>1.26906778070888</v>
      </c>
      <c r="G189" s="3" t="n">
        <v>0.0862517</v>
      </c>
      <c r="H189" s="3" t="n">
        <v>-0.393078</v>
      </c>
      <c r="I189" s="3" t="n">
        <v>0.735778394515184</v>
      </c>
      <c r="J189" s="3" t="n">
        <v>0.0424338</v>
      </c>
      <c r="K189" s="3" t="n">
        <v>0.312338</v>
      </c>
      <c r="L189" s="3" t="n">
        <v>1.4258552369877</v>
      </c>
      <c r="M189" s="3" t="n">
        <v>1.22085459350679</v>
      </c>
      <c r="N189" s="3" t="n">
        <v>1.09054437699068</v>
      </c>
      <c r="O189" s="3" t="n">
        <v>1.33139611207208</v>
      </c>
      <c r="P189" s="4" t="n">
        <v>1</v>
      </c>
      <c r="Q189" s="6" t="n">
        <v>6</v>
      </c>
      <c r="R189" s="6" t="n">
        <v>6</v>
      </c>
      <c r="S189" s="4" t="n">
        <v>10</v>
      </c>
      <c r="T189" s="4" t="n">
        <v>10</v>
      </c>
      <c r="U189" s="3" t="s">
        <v>74</v>
      </c>
      <c r="V189" s="5" t="n">
        <v>57.4</v>
      </c>
      <c r="W189" s="5" t="n">
        <v>60.5</v>
      </c>
      <c r="X189" s="6" t="s">
        <v>78</v>
      </c>
      <c r="Y189" s="8" t="n">
        <v>41926</v>
      </c>
      <c r="Z189" s="8" t="n">
        <v>41954</v>
      </c>
      <c r="AA189" s="6" t="s">
        <v>66</v>
      </c>
      <c r="AB189" s="3" t="s">
        <v>74</v>
      </c>
      <c r="AC189" s="4" t="n">
        <v>23</v>
      </c>
      <c r="AD189" s="4" t="n">
        <v>6</v>
      </c>
      <c r="AE189" s="4" t="s">
        <v>81</v>
      </c>
      <c r="AF189" s="4" t="n">
        <v>24</v>
      </c>
      <c r="AG189" s="4" t="s">
        <v>82</v>
      </c>
      <c r="AH189" s="4" t="n">
        <v>18</v>
      </c>
      <c r="AI189" s="4" t="s">
        <v>79</v>
      </c>
      <c r="AJ189" s="2" t="s">
        <v>70</v>
      </c>
      <c r="AK189" s="5" t="n">
        <v>57.4</v>
      </c>
      <c r="AL189" s="4" t="n">
        <v>6</v>
      </c>
      <c r="AM189" s="6" t="s">
        <v>78</v>
      </c>
      <c r="AN189" s="6"/>
      <c r="AO189" s="6"/>
      <c r="AP189" s="6"/>
      <c r="AQ189" s="2" t="s">
        <v>71</v>
      </c>
      <c r="AR189" s="6"/>
      <c r="AS189" s="6"/>
      <c r="AT189" s="6"/>
      <c r="AU189" s="2" t="n">
        <v>40</v>
      </c>
      <c r="AV189" s="85" t="n">
        <v>12</v>
      </c>
      <c r="AW189" s="85" t="n">
        <v>28</v>
      </c>
      <c r="AX189" s="86" t="s">
        <v>72</v>
      </c>
      <c r="AY189" s="87" t="n">
        <v>0</v>
      </c>
      <c r="AZ189" s="88" t="n">
        <v>0</v>
      </c>
      <c r="BA189" s="87" t="n">
        <v>0</v>
      </c>
      <c r="BB189" s="53"/>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5"/>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c r="IW189" s="4"/>
      <c r="IX189" s="4"/>
      <c r="IY189" s="4"/>
      <c r="IZ189" s="4"/>
      <c r="JA189" s="4"/>
      <c r="JB189" s="4"/>
      <c r="JC189" s="4"/>
      <c r="JD189" s="4"/>
      <c r="JE189" s="4"/>
      <c r="JF189" s="4"/>
      <c r="JG189" s="4"/>
      <c r="JH189" s="4"/>
      <c r="JI189" s="4"/>
      <c r="JJ189" s="4"/>
      <c r="JK189" s="4"/>
      <c r="JL189" s="4"/>
      <c r="JM189" s="4"/>
      <c r="JN189" s="4"/>
      <c r="JO189" s="4"/>
      <c r="JP189" s="4"/>
      <c r="JQ189" s="4"/>
      <c r="JR189" s="4"/>
      <c r="JS189" s="4"/>
      <c r="JT189" s="4"/>
      <c r="JU189" s="4"/>
      <c r="JV189" s="4"/>
      <c r="JW189" s="4"/>
      <c r="JX189" s="4"/>
      <c r="JY189" s="4"/>
      <c r="JZ189" s="4"/>
      <c r="KA189" s="4"/>
      <c r="KB189" s="4"/>
      <c r="KC189" s="4"/>
      <c r="KD189" s="4"/>
      <c r="KE189" s="4"/>
      <c r="KF189" s="4"/>
      <c r="KG189" s="4"/>
      <c r="KH189" s="4"/>
      <c r="KI189" s="4"/>
      <c r="KJ189" s="4"/>
      <c r="KK189" s="4"/>
      <c r="KL189" s="4"/>
      <c r="KM189" s="4"/>
      <c r="KN189" s="4"/>
      <c r="KO189" s="4"/>
      <c r="KP189" s="4"/>
      <c r="KQ189" s="4"/>
      <c r="KR189" s="4"/>
      <c r="KS189" s="4"/>
      <c r="KT189" s="4"/>
      <c r="KU189" s="4"/>
      <c r="KV189" s="4"/>
      <c r="KW189" s="4"/>
      <c r="KX189" s="4"/>
      <c r="KY189" s="4"/>
      <c r="KZ189" s="4"/>
      <c r="LA189" s="4"/>
      <c r="LB189" s="4"/>
      <c r="LC189" s="4"/>
      <c r="LD189" s="4"/>
      <c r="LE189" s="4"/>
      <c r="LF189" s="4"/>
      <c r="LG189" s="4"/>
      <c r="LH189" s="4"/>
      <c r="LI189" s="4"/>
      <c r="LJ189" s="4"/>
      <c r="LK189" s="4"/>
      <c r="LL189" s="4"/>
      <c r="LM189" s="4"/>
      <c r="LN189" s="4"/>
      <c r="LO189" s="4"/>
      <c r="LP189" s="4"/>
      <c r="LQ189" s="4"/>
      <c r="LR189" s="4"/>
      <c r="LS189" s="4"/>
      <c r="LT189" s="4"/>
      <c r="LU189" s="4"/>
      <c r="LV189" s="4"/>
      <c r="LW189" s="4"/>
      <c r="LX189" s="4"/>
      <c r="LY189" s="4"/>
      <c r="LZ189" s="4"/>
      <c r="MA189" s="4"/>
      <c r="MB189" s="4"/>
      <c r="MC189" s="4"/>
      <c r="MD189" s="4"/>
      <c r="ME189" s="4"/>
      <c r="MF189" s="4"/>
      <c r="MG189" s="4"/>
      <c r="MH189" s="4"/>
      <c r="MI189" s="4"/>
      <c r="MJ189" s="4"/>
      <c r="MK189" s="4"/>
      <c r="ML189" s="4"/>
      <c r="MM189" s="4"/>
      <c r="MN189" s="4"/>
      <c r="MO189" s="4"/>
      <c r="MP189" s="4"/>
      <c r="MQ189" s="4"/>
      <c r="MR189" s="4"/>
      <c r="MS189" s="4"/>
      <c r="MT189" s="4"/>
      <c r="MU189" s="4"/>
      <c r="MV189" s="4"/>
      <c r="MW189" s="4"/>
      <c r="MX189" s="4"/>
      <c r="MY189" s="4"/>
      <c r="MZ189" s="4"/>
      <c r="NA189" s="4"/>
      <c r="NB189" s="4"/>
      <c r="NC189" s="4"/>
      <c r="ND189" s="4"/>
      <c r="NE189" s="4"/>
      <c r="NF189" s="4"/>
      <c r="NG189" s="4"/>
      <c r="NH189" s="4"/>
      <c r="NI189" s="4"/>
      <c r="NJ189" s="4"/>
      <c r="NK189" s="4"/>
      <c r="NL189" s="4"/>
      <c r="NM189" s="4"/>
      <c r="NN189" s="4"/>
      <c r="NO189" s="4"/>
      <c r="NP189" s="4"/>
      <c r="NQ189" s="4"/>
      <c r="NR189" s="4"/>
      <c r="NS189" s="4"/>
      <c r="NT189" s="4"/>
      <c r="NU189" s="4"/>
      <c r="NV189" s="4"/>
      <c r="NW189" s="4"/>
      <c r="NX189" s="4"/>
      <c r="NY189" s="4"/>
      <c r="NZ189" s="4"/>
      <c r="OA189" s="4"/>
      <c r="OB189" s="4"/>
      <c r="OC189" s="4"/>
      <c r="OD189" s="4"/>
      <c r="OE189" s="4"/>
      <c r="OF189" s="4"/>
      <c r="OG189" s="4"/>
      <c r="OH189" s="4"/>
      <c r="OI189" s="4"/>
      <c r="OJ189" s="4"/>
      <c r="OK189" s="4"/>
      <c r="OL189" s="4"/>
      <c r="OM189" s="4"/>
      <c r="ON189" s="4"/>
      <c r="OO189" s="4"/>
      <c r="OP189" s="4"/>
      <c r="OQ189" s="4"/>
      <c r="OR189" s="4"/>
      <c r="OS189" s="4"/>
      <c r="OT189" s="4"/>
      <c r="OU189" s="4"/>
      <c r="OV189" s="4"/>
      <c r="OW189" s="4"/>
      <c r="OX189" s="4"/>
      <c r="OY189" s="4"/>
      <c r="OZ189" s="4"/>
      <c r="PA189" s="4"/>
      <c r="PB189" s="4"/>
      <c r="PC189" s="4"/>
      <c r="PD189" s="4"/>
      <c r="PE189" s="4"/>
      <c r="PF189" s="4"/>
      <c r="PG189" s="4"/>
      <c r="PH189" s="4"/>
      <c r="PI189" s="4"/>
      <c r="PJ189" s="4"/>
      <c r="PK189" s="4"/>
      <c r="PL189" s="4"/>
      <c r="PM189" s="4"/>
      <c r="PN189" s="4"/>
      <c r="PO189" s="4"/>
      <c r="PP189" s="4"/>
      <c r="PQ189" s="4"/>
      <c r="PR189" s="4"/>
      <c r="PS189" s="4"/>
      <c r="PT189" s="4"/>
      <c r="PU189" s="4"/>
      <c r="PV189" s="4"/>
      <c r="PW189" s="4"/>
      <c r="PX189" s="4"/>
      <c r="PY189" s="4"/>
      <c r="PZ189" s="4"/>
      <c r="QA189" s="4"/>
      <c r="QB189" s="4"/>
      <c r="QC189" s="4"/>
      <c r="QD189" s="4"/>
      <c r="QE189" s="4"/>
      <c r="QF189" s="4"/>
      <c r="QG189" s="4"/>
      <c r="QH189" s="4"/>
      <c r="QI189" s="4"/>
      <c r="QJ189" s="4"/>
      <c r="QK189" s="4"/>
      <c r="QL189" s="4"/>
      <c r="QM189" s="4"/>
      <c r="QN189" s="4"/>
      <c r="QO189" s="4"/>
      <c r="QP189" s="4"/>
      <c r="QQ189" s="4"/>
      <c r="QR189" s="4"/>
      <c r="QS189" s="4"/>
      <c r="QT189" s="4"/>
      <c r="QU189" s="4"/>
      <c r="QV189" s="4"/>
      <c r="QW189" s="4"/>
      <c r="QX189" s="4"/>
      <c r="QY189" s="4"/>
      <c r="QZ189" s="4"/>
      <c r="RA189" s="4"/>
      <c r="RB189" s="4"/>
      <c r="RC189" s="4"/>
      <c r="RD189" s="4"/>
      <c r="RE189" s="4"/>
      <c r="RF189" s="4"/>
      <c r="RG189" s="4"/>
      <c r="RH189" s="4"/>
      <c r="RI189" s="4"/>
      <c r="RJ189" s="4"/>
      <c r="RK189" s="4"/>
      <c r="RL189" s="4"/>
      <c r="RM189" s="4"/>
      <c r="RN189" s="4"/>
      <c r="RO189" s="4"/>
      <c r="RP189" s="4"/>
      <c r="RQ189" s="4"/>
      <c r="RR189" s="4"/>
      <c r="RS189" s="4"/>
      <c r="RT189" s="4"/>
      <c r="RU189" s="4"/>
      <c r="RV189" s="4"/>
      <c r="RW189" s="4"/>
      <c r="RX189" s="4"/>
      <c r="RY189" s="4"/>
      <c r="RZ189" s="4"/>
      <c r="SA189" s="4"/>
      <c r="SB189" s="4"/>
      <c r="SC189" s="4"/>
      <c r="SD189" s="4"/>
      <c r="SE189" s="4"/>
      <c r="SF189" s="4"/>
      <c r="SG189" s="4"/>
      <c r="SH189" s="4"/>
      <c r="SI189" s="4"/>
      <c r="SJ189" s="4"/>
      <c r="SK189" s="4"/>
      <c r="SL189" s="4"/>
      <c r="SM189" s="4"/>
      <c r="SN189" s="4"/>
      <c r="SO189" s="4"/>
      <c r="SP189" s="4"/>
      <c r="SQ189" s="4"/>
      <c r="SR189" s="4"/>
      <c r="SS189" s="4"/>
      <c r="ST189" s="4"/>
      <c r="SU189" s="4"/>
      <c r="SV189" s="4"/>
      <c r="SW189" s="4"/>
      <c r="SX189" s="4"/>
      <c r="SY189" s="4"/>
      <c r="SZ189" s="4"/>
      <c r="TA189" s="4"/>
      <c r="TB189" s="4"/>
      <c r="TC189" s="4"/>
      <c r="TD189" s="4"/>
      <c r="TE189" s="4"/>
      <c r="TF189" s="4"/>
      <c r="TG189" s="4"/>
      <c r="TH189" s="4"/>
      <c r="TI189" s="4"/>
      <c r="TJ189" s="4"/>
      <c r="TK189" s="4"/>
      <c r="TL189" s="4"/>
      <c r="TM189" s="4"/>
      <c r="TN189" s="4"/>
      <c r="TO189" s="4"/>
      <c r="TP189" s="4"/>
      <c r="TQ189" s="4"/>
      <c r="TR189" s="4"/>
      <c r="TS189" s="4"/>
      <c r="TT189" s="4"/>
      <c r="TU189" s="4"/>
      <c r="TV189" s="4"/>
      <c r="TW189" s="4"/>
      <c r="TX189" s="4"/>
      <c r="TY189" s="4"/>
      <c r="TZ189" s="4"/>
      <c r="UA189" s="4"/>
      <c r="UB189" s="4"/>
      <c r="UC189" s="4"/>
      <c r="UD189" s="4"/>
      <c r="UE189" s="4"/>
      <c r="UF189" s="4"/>
      <c r="UG189" s="4"/>
      <c r="UH189" s="4"/>
      <c r="UI189" s="4"/>
      <c r="UJ189" s="4"/>
      <c r="UK189" s="4"/>
      <c r="UL189" s="4"/>
      <c r="UM189" s="4"/>
      <c r="UN189" s="4"/>
      <c r="UO189" s="4"/>
      <c r="UP189" s="4"/>
      <c r="UQ189" s="4"/>
      <c r="UR189" s="4"/>
      <c r="US189" s="4"/>
      <c r="UT189" s="4"/>
      <c r="UU189" s="4"/>
      <c r="UV189" s="4"/>
      <c r="UW189" s="4"/>
      <c r="UX189" s="4"/>
      <c r="UY189" s="4"/>
      <c r="UZ189" s="4"/>
      <c r="VA189" s="4"/>
      <c r="VB189" s="4"/>
      <c r="VC189" s="4"/>
      <c r="VD189" s="4"/>
      <c r="VE189" s="4"/>
      <c r="VF189" s="4"/>
      <c r="VG189" s="4"/>
      <c r="VH189" s="4"/>
      <c r="VI189" s="4"/>
      <c r="VJ189" s="4"/>
      <c r="VK189" s="4"/>
      <c r="VL189" s="4"/>
      <c r="VM189" s="4"/>
      <c r="VN189" s="4"/>
      <c r="VO189" s="4"/>
      <c r="VP189" s="4"/>
      <c r="VQ189" s="4"/>
      <c r="VR189" s="4"/>
      <c r="VS189" s="4"/>
      <c r="VT189" s="4"/>
      <c r="VU189" s="4"/>
      <c r="VV189" s="4"/>
      <c r="VW189" s="4"/>
      <c r="VX189" s="4"/>
      <c r="VY189" s="4"/>
      <c r="VZ189" s="4"/>
      <c r="WA189" s="4"/>
      <c r="WB189" s="4"/>
      <c r="WC189" s="4"/>
      <c r="WD189" s="4"/>
      <c r="WE189" s="4"/>
      <c r="WF189" s="4"/>
      <c r="WG189" s="4"/>
      <c r="WH189" s="4"/>
      <c r="WI189" s="4"/>
      <c r="WJ189" s="4"/>
      <c r="WK189" s="4"/>
      <c r="WL189" s="4"/>
      <c r="WM189" s="4"/>
      <c r="WN189" s="4"/>
      <c r="WO189" s="4"/>
      <c r="WP189" s="4"/>
      <c r="WQ189" s="4"/>
      <c r="WR189" s="4"/>
      <c r="WS189" s="4"/>
      <c r="WT189" s="4"/>
      <c r="WU189" s="4"/>
      <c r="WV189" s="4"/>
      <c r="WW189" s="4"/>
      <c r="WX189" s="4"/>
      <c r="WY189" s="4"/>
      <c r="WZ189" s="4"/>
      <c r="XA189" s="4"/>
      <c r="XB189" s="4"/>
      <c r="XC189" s="4"/>
      <c r="XD189" s="4"/>
      <c r="XE189" s="4"/>
      <c r="XF189" s="4"/>
      <c r="XG189" s="4"/>
      <c r="XH189" s="4"/>
      <c r="XI189" s="4"/>
      <c r="XJ189" s="4"/>
      <c r="XK189" s="4"/>
      <c r="XL189" s="4"/>
      <c r="XM189" s="4"/>
      <c r="XN189" s="4"/>
      <c r="XO189" s="4"/>
      <c r="XP189" s="4"/>
      <c r="XQ189" s="4"/>
      <c r="XR189" s="4"/>
      <c r="XS189" s="4"/>
      <c r="XT189" s="4"/>
      <c r="XU189" s="4"/>
      <c r="XV189" s="4"/>
      <c r="XW189" s="4"/>
      <c r="XX189" s="4"/>
      <c r="XY189" s="4"/>
      <c r="XZ189" s="4"/>
      <c r="YA189" s="4"/>
      <c r="YB189" s="4"/>
      <c r="YC189" s="4"/>
      <c r="YD189" s="4"/>
      <c r="YE189" s="4"/>
      <c r="YF189" s="4"/>
      <c r="YG189" s="4"/>
      <c r="YH189" s="4"/>
      <c r="YI189" s="4"/>
      <c r="YJ189" s="4"/>
      <c r="YK189" s="4"/>
      <c r="YL189" s="4"/>
      <c r="YM189" s="4"/>
      <c r="YN189" s="4"/>
      <c r="YO189" s="4"/>
      <c r="YP189" s="4"/>
      <c r="YQ189" s="4"/>
      <c r="YR189" s="4"/>
      <c r="YS189" s="4"/>
      <c r="YT189" s="4"/>
      <c r="YU189" s="4"/>
      <c r="YV189" s="4"/>
      <c r="YW189" s="4"/>
      <c r="YX189" s="4"/>
      <c r="YY189" s="4"/>
      <c r="YZ189" s="4"/>
      <c r="ZA189" s="4"/>
      <c r="ZB189" s="4"/>
      <c r="ZC189" s="4"/>
      <c r="ZD189" s="4"/>
      <c r="ZE189" s="4"/>
      <c r="ZF189" s="4"/>
      <c r="ZG189" s="4"/>
      <c r="ZH189" s="4"/>
      <c r="ZI189" s="4"/>
      <c r="ZJ189" s="4"/>
      <c r="ZK189" s="4"/>
      <c r="ZL189" s="4"/>
      <c r="ZM189" s="4"/>
      <c r="ZN189" s="4"/>
      <c r="ZO189" s="4"/>
      <c r="ZP189" s="4"/>
      <c r="ZQ189" s="4"/>
      <c r="ZR189" s="4"/>
      <c r="ZS189" s="4"/>
      <c r="ZT189" s="4"/>
      <c r="ZU189" s="4"/>
      <c r="ZV189" s="4"/>
      <c r="ZW189" s="4"/>
      <c r="ZX189" s="4"/>
      <c r="ZY189" s="4"/>
      <c r="ZZ189" s="4"/>
      <c r="AAA189" s="4"/>
      <c r="AAB189" s="4"/>
      <c r="AAC189" s="4"/>
      <c r="AAD189" s="4"/>
      <c r="AAE189" s="4"/>
      <c r="AAF189" s="4"/>
      <c r="AAG189" s="4"/>
      <c r="AAH189" s="4"/>
      <c r="AAI189" s="4"/>
      <c r="AAJ189" s="4"/>
      <c r="AAK189" s="4"/>
      <c r="AAL189" s="4"/>
      <c r="AAM189" s="4"/>
      <c r="AAN189" s="4"/>
      <c r="AAO189" s="4"/>
      <c r="AAP189" s="4"/>
      <c r="AAQ189" s="4"/>
      <c r="AAR189" s="4"/>
      <c r="AAS189" s="4"/>
      <c r="AAT189" s="4"/>
      <c r="AAU189" s="4"/>
      <c r="AAV189" s="4"/>
      <c r="AAW189" s="4"/>
      <c r="AAX189" s="4"/>
      <c r="AAY189" s="4"/>
      <c r="AAZ189" s="4"/>
      <c r="ABA189" s="4"/>
      <c r="ABB189" s="4"/>
      <c r="ABC189" s="4"/>
      <c r="ABD189" s="4"/>
      <c r="ABE189" s="4"/>
      <c r="ABF189" s="4"/>
      <c r="ABG189" s="4"/>
      <c r="ABH189" s="4"/>
      <c r="ABI189" s="4"/>
      <c r="ABJ189" s="4"/>
      <c r="ABK189" s="4"/>
      <c r="ABL189" s="4"/>
      <c r="ABM189" s="4"/>
      <c r="ABN189" s="4"/>
      <c r="ABO189" s="4"/>
      <c r="ABP189" s="4"/>
      <c r="ABQ189" s="4"/>
      <c r="ABR189" s="4"/>
      <c r="ABS189" s="4"/>
      <c r="ABT189" s="4"/>
      <c r="ABU189" s="4"/>
      <c r="ABV189" s="4"/>
      <c r="ABW189" s="4"/>
      <c r="ABX189" s="4"/>
      <c r="ABY189" s="4"/>
      <c r="ABZ189" s="4"/>
      <c r="ACA189" s="4"/>
      <c r="ACB189" s="4"/>
      <c r="ACC189" s="4"/>
      <c r="ACD189" s="4"/>
      <c r="ACE189" s="4"/>
      <c r="ACF189" s="4"/>
      <c r="ACG189" s="4"/>
      <c r="ACH189" s="4"/>
      <c r="ACI189" s="4"/>
      <c r="ACJ189" s="4"/>
      <c r="ACK189" s="4"/>
      <c r="ACL189" s="4"/>
      <c r="ACM189" s="4"/>
      <c r="ACN189" s="4"/>
      <c r="ACO189" s="4"/>
      <c r="ACP189" s="4"/>
      <c r="ACQ189" s="4"/>
      <c r="ACR189" s="4"/>
      <c r="ACS189" s="4"/>
      <c r="ACT189" s="4"/>
      <c r="ACU189" s="4"/>
      <c r="ACV189" s="4"/>
      <c r="ACW189" s="4"/>
      <c r="ACX189" s="4"/>
      <c r="ACY189" s="4"/>
      <c r="ACZ189" s="4"/>
      <c r="ADA189" s="4"/>
      <c r="ADB189" s="4"/>
      <c r="ADC189" s="4"/>
      <c r="ADD189" s="4"/>
      <c r="ADE189" s="4"/>
      <c r="ADF189" s="4"/>
      <c r="ADG189" s="4"/>
      <c r="ADH189" s="4"/>
      <c r="ADI189" s="4"/>
      <c r="ADJ189" s="4"/>
      <c r="ADK189" s="4"/>
      <c r="ADL189" s="4"/>
      <c r="ADM189" s="4"/>
      <c r="ADN189" s="4"/>
      <c r="ADO189" s="4"/>
      <c r="ADP189" s="4"/>
      <c r="ADQ189" s="4"/>
      <c r="ADR189" s="4"/>
      <c r="ADS189" s="4"/>
      <c r="ADT189" s="4"/>
      <c r="ADU189" s="4"/>
      <c r="ADV189" s="4"/>
      <c r="ADW189" s="4"/>
      <c r="ADX189" s="4"/>
      <c r="ADY189" s="4"/>
      <c r="ADZ189" s="4"/>
      <c r="AEA189" s="4"/>
      <c r="AEB189" s="4"/>
      <c r="AEC189" s="4"/>
      <c r="AED189" s="4"/>
      <c r="AEE189" s="4"/>
      <c r="AEF189" s="4"/>
      <c r="AEG189" s="4"/>
      <c r="AEH189" s="4"/>
      <c r="AEI189" s="4"/>
      <c r="AEJ189" s="4"/>
      <c r="AEK189" s="4"/>
      <c r="AEL189" s="4"/>
      <c r="AEM189" s="4"/>
      <c r="AEN189" s="4"/>
      <c r="AEO189" s="4"/>
      <c r="AEP189" s="4"/>
      <c r="AEQ189" s="4"/>
      <c r="AER189" s="4"/>
      <c r="AES189" s="4"/>
      <c r="AET189" s="4"/>
      <c r="AEU189" s="4"/>
      <c r="AEV189" s="4"/>
      <c r="AEW189" s="4"/>
      <c r="AEX189" s="4"/>
      <c r="AEY189" s="4"/>
      <c r="AEZ189" s="4"/>
      <c r="AFA189" s="4"/>
      <c r="AFB189" s="4"/>
      <c r="AFC189" s="4"/>
      <c r="AFD189" s="4"/>
      <c r="AFE189" s="4"/>
      <c r="AFF189" s="4"/>
      <c r="AFG189" s="4"/>
      <c r="AFH189" s="4"/>
      <c r="AFI189" s="4"/>
      <c r="AFJ189" s="4"/>
      <c r="AFK189" s="4"/>
      <c r="AFL189" s="4"/>
      <c r="AFM189" s="4"/>
      <c r="AFN189" s="4"/>
      <c r="AFO189" s="4"/>
      <c r="AFP189" s="4"/>
      <c r="AFQ189" s="4"/>
      <c r="AFR189" s="4"/>
      <c r="AFS189" s="4"/>
      <c r="AFT189" s="4"/>
      <c r="AFU189" s="4"/>
      <c r="AFV189" s="4"/>
      <c r="AFW189" s="4"/>
      <c r="AFX189" s="4"/>
      <c r="AFY189" s="4"/>
      <c r="AFZ189" s="4"/>
      <c r="AGA189" s="4"/>
      <c r="AGB189" s="4"/>
      <c r="AGC189" s="4"/>
      <c r="AGD189" s="4"/>
      <c r="AGE189" s="4"/>
      <c r="AGF189" s="4"/>
      <c r="AGG189" s="4"/>
      <c r="AGH189" s="4"/>
      <c r="AGI189" s="4"/>
      <c r="AGJ189" s="4"/>
      <c r="AGK189" s="4"/>
      <c r="AGL189" s="4"/>
      <c r="AGM189" s="4"/>
      <c r="AGN189" s="4"/>
      <c r="AGO189" s="4"/>
      <c r="AGP189" s="4"/>
      <c r="AGQ189" s="4"/>
      <c r="AGR189" s="4"/>
      <c r="AGS189" s="4"/>
      <c r="AGT189" s="4"/>
      <c r="AGU189" s="4"/>
      <c r="AGV189" s="4"/>
      <c r="AGW189" s="4"/>
      <c r="AGX189" s="4"/>
      <c r="AGY189" s="4"/>
      <c r="AGZ189" s="4"/>
      <c r="AHA189" s="4"/>
      <c r="AHB189" s="4"/>
      <c r="AHC189" s="4"/>
      <c r="AHD189" s="4"/>
      <c r="AHE189" s="4"/>
      <c r="AHF189" s="4"/>
      <c r="AHG189" s="4"/>
      <c r="AHH189" s="4"/>
      <c r="AHI189" s="4"/>
      <c r="AHJ189" s="4"/>
      <c r="AHK189" s="4"/>
      <c r="AHL189" s="4"/>
      <c r="AHM189" s="4"/>
      <c r="AHN189" s="4"/>
      <c r="AHO189" s="4"/>
      <c r="AHP189" s="4"/>
      <c r="AHQ189" s="4"/>
      <c r="AHR189" s="4"/>
      <c r="AHS189" s="4"/>
      <c r="AHT189" s="4"/>
      <c r="AHU189" s="4"/>
      <c r="AHV189" s="4"/>
      <c r="AHW189" s="4"/>
      <c r="AHX189" s="4"/>
      <c r="AHY189" s="4"/>
      <c r="AHZ189" s="4"/>
      <c r="AIA189" s="4"/>
      <c r="AIB189" s="4"/>
      <c r="AIC189" s="4"/>
      <c r="AID189" s="4"/>
      <c r="AIE189" s="4"/>
      <c r="AIF189" s="4"/>
      <c r="AIG189" s="4"/>
      <c r="AIH189" s="4"/>
      <c r="AII189" s="4"/>
      <c r="AIJ189" s="4"/>
      <c r="AIK189" s="4"/>
      <c r="AIL189" s="4"/>
      <c r="AIM189" s="4"/>
      <c r="AIN189" s="4"/>
      <c r="AIO189" s="4"/>
      <c r="AIP189" s="4"/>
      <c r="AIQ189" s="4"/>
      <c r="AIR189" s="4"/>
      <c r="AIS189" s="4"/>
      <c r="AIT189" s="4"/>
      <c r="AIU189" s="4"/>
      <c r="AIV189" s="4"/>
      <c r="AIW189" s="4"/>
      <c r="AIX189" s="4"/>
      <c r="AIY189" s="4"/>
      <c r="AIZ189" s="4"/>
      <c r="AJA189" s="4"/>
      <c r="AJB189" s="4"/>
      <c r="AJC189" s="4"/>
      <c r="AJD189" s="4"/>
      <c r="AJE189" s="4"/>
      <c r="AJF189" s="4"/>
      <c r="AJG189" s="4"/>
      <c r="AJH189" s="4"/>
      <c r="AJI189" s="4"/>
      <c r="AJJ189" s="4"/>
      <c r="AJK189" s="4"/>
      <c r="AJL189" s="4"/>
      <c r="AJM189" s="4"/>
      <c r="AJN189" s="4"/>
      <c r="AJO189" s="4"/>
      <c r="AJP189" s="4"/>
      <c r="AJQ189" s="4"/>
      <c r="AJR189" s="4"/>
      <c r="AJS189" s="4"/>
      <c r="AJT189" s="4"/>
      <c r="AJU189" s="4"/>
      <c r="AJV189" s="4"/>
      <c r="AJW189" s="4"/>
      <c r="AJX189" s="4"/>
      <c r="AJY189" s="4"/>
      <c r="AJZ189" s="4"/>
      <c r="AKA189" s="4"/>
      <c r="AKB189" s="4"/>
      <c r="AKC189" s="4"/>
      <c r="AKD189" s="4"/>
      <c r="AKE189" s="4"/>
      <c r="AKF189" s="4"/>
      <c r="AKG189" s="4"/>
      <c r="AKH189" s="4"/>
      <c r="AKI189" s="4"/>
      <c r="AKJ189" s="4"/>
      <c r="AKK189" s="4"/>
      <c r="AKL189" s="4"/>
      <c r="AKM189" s="4"/>
      <c r="AKN189" s="4"/>
      <c r="AKO189" s="4"/>
      <c r="AKP189" s="4"/>
      <c r="AKQ189" s="4"/>
      <c r="AKR189" s="4"/>
      <c r="AKS189" s="4"/>
      <c r="AKT189" s="4"/>
      <c r="AKU189" s="4"/>
      <c r="AKV189" s="4"/>
      <c r="AKW189" s="4"/>
      <c r="AKX189" s="4"/>
      <c r="AKY189" s="4"/>
      <c r="AKZ189" s="4"/>
      <c r="ALA189" s="4"/>
      <c r="ALB189" s="4"/>
      <c r="ALC189" s="4"/>
      <c r="ALD189" s="4"/>
      <c r="ALE189" s="4"/>
      <c r="ALF189" s="4"/>
      <c r="ALG189" s="4"/>
      <c r="ALH189" s="4"/>
      <c r="ALI189" s="4"/>
      <c r="ALJ189" s="4"/>
      <c r="ALK189" s="4"/>
      <c r="ALL189" s="4"/>
      <c r="ALM189" s="4"/>
      <c r="ALN189" s="4"/>
      <c r="ALO189" s="4"/>
      <c r="ALP189" s="4"/>
      <c r="ALQ189" s="4"/>
      <c r="ALR189" s="4"/>
      <c r="ALS189" s="4"/>
      <c r="ALT189" s="4"/>
      <c r="ALU189" s="4"/>
      <c r="ALV189" s="4"/>
      <c r="ALW189" s="4"/>
      <c r="ALX189" s="4"/>
      <c r="ALY189" s="4"/>
      <c r="ALZ189" s="4"/>
      <c r="AMA189" s="4"/>
      <c r="AMB189" s="4"/>
      <c r="AMC189" s="4"/>
      <c r="AMD189" s="4"/>
      <c r="AME189" s="4"/>
      <c r="AMF189" s="4"/>
      <c r="AMG189" s="4"/>
      <c r="AMH189" s="4"/>
      <c r="AMI189" s="4"/>
      <c r="AMJ189" s="4"/>
      <c r="AMK189" s="4"/>
      <c r="AML189" s="4"/>
      <c r="AMM189" s="4"/>
      <c r="AMN189" s="4"/>
      <c r="AMO189" s="4"/>
      <c r="AMP189" s="4"/>
      <c r="AMQ189" s="4"/>
      <c r="AMR189" s="4"/>
      <c r="AMS189" s="4"/>
      <c r="AMT189" s="4"/>
      <c r="AMU189" s="4"/>
      <c r="AMV189" s="4"/>
      <c r="AMW189" s="4"/>
      <c r="AMX189" s="38"/>
      <c r="AMY189" s="38"/>
      <c r="AMZ189" s="38"/>
      <c r="ANA189" s="38"/>
      <c r="ANB189" s="38"/>
      <c r="ANC189" s="38"/>
      <c r="AND189" s="38"/>
      <c r="ANE189" s="38"/>
      <c r="ANF189" s="38"/>
      <c r="ANG189" s="38"/>
      <c r="ANK189" s="0"/>
      <c r="ANL189" s="0"/>
      <c r="ANM189" s="0"/>
      <c r="XFD189" s="0"/>
    </row>
    <row r="190" s="83" customFormat="true" ht="15" hidden="false" customHeight="true" outlineLevel="0" collapsed="false">
      <c r="A190" s="1" t="n">
        <v>135</v>
      </c>
      <c r="B190" s="1" t="n">
        <v>135</v>
      </c>
      <c r="C190" s="2" t="s">
        <v>63</v>
      </c>
      <c r="D190" s="3" t="n">
        <v>0.043402</v>
      </c>
      <c r="E190" s="3" t="n">
        <v>-0.120557</v>
      </c>
      <c r="F190" s="3" t="n">
        <v>0.925746351800864</v>
      </c>
      <c r="G190" s="3" t="n">
        <v>0.096986</v>
      </c>
      <c r="H190" s="3" t="n">
        <v>0.336039</v>
      </c>
      <c r="I190" s="3" t="n">
        <v>1.54191476808799</v>
      </c>
      <c r="J190" s="3" t="n">
        <v>0.00750464</v>
      </c>
      <c r="K190" s="3" t="n">
        <v>-0.252976</v>
      </c>
      <c r="L190" s="3" t="n">
        <v>0.782335689567807</v>
      </c>
      <c r="M190" s="3" t="n">
        <v>1.15938841774055</v>
      </c>
      <c r="N190" s="3" t="n">
        <v>0.963200196904666</v>
      </c>
      <c r="O190" s="3" t="n">
        <v>1.11672315225669</v>
      </c>
      <c r="P190" s="4" t="n">
        <v>1</v>
      </c>
      <c r="Q190" s="6" t="n">
        <v>6</v>
      </c>
      <c r="R190" s="6" t="n">
        <v>6</v>
      </c>
      <c r="S190" s="4" t="n">
        <v>10</v>
      </c>
      <c r="T190" s="4" t="n">
        <v>10</v>
      </c>
      <c r="U190" s="3" t="s">
        <v>74</v>
      </c>
      <c r="V190" s="5" t="n">
        <v>28.4</v>
      </c>
      <c r="W190" s="5" t="n">
        <v>29.4</v>
      </c>
      <c r="X190" s="6" t="s">
        <v>107</v>
      </c>
      <c r="Y190" s="8" t="n">
        <v>41953</v>
      </c>
      <c r="Z190" s="8" t="n">
        <v>41954</v>
      </c>
      <c r="AA190" s="6" t="s">
        <v>66</v>
      </c>
      <c r="AB190" s="3" t="s">
        <v>74</v>
      </c>
      <c r="AC190" s="4" t="n">
        <v>23</v>
      </c>
      <c r="AD190" s="4" t="n">
        <v>6</v>
      </c>
      <c r="AE190" s="4" t="s">
        <v>81</v>
      </c>
      <c r="AF190" s="4" t="n">
        <v>24</v>
      </c>
      <c r="AG190" s="4" t="s">
        <v>82</v>
      </c>
      <c r="AH190" s="4" t="n">
        <v>18</v>
      </c>
      <c r="AI190" s="4" t="s">
        <v>77</v>
      </c>
      <c r="AJ190" s="2" t="s">
        <v>70</v>
      </c>
      <c r="AK190" s="5" t="n">
        <v>28.4</v>
      </c>
      <c r="AL190" s="4" t="n">
        <v>2</v>
      </c>
      <c r="AM190" s="6" t="s">
        <v>107</v>
      </c>
      <c r="AN190" s="6"/>
      <c r="AO190" s="6"/>
      <c r="AP190" s="6"/>
      <c r="AQ190" s="6"/>
      <c r="AR190" s="6"/>
      <c r="AS190" s="6"/>
      <c r="AT190" s="2" t="s">
        <v>71</v>
      </c>
      <c r="AU190" s="2" t="n">
        <v>40</v>
      </c>
      <c r="AV190" s="85" t="n">
        <v>39</v>
      </c>
      <c r="AW190" s="85" t="n">
        <v>1</v>
      </c>
      <c r="AX190" s="86" t="s">
        <v>72</v>
      </c>
      <c r="AY190" s="87" t="n">
        <v>0</v>
      </c>
      <c r="AZ190" s="88" t="n">
        <v>0</v>
      </c>
      <c r="BA190" s="87" t="n">
        <v>0</v>
      </c>
      <c r="BB190" s="65"/>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5"/>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c r="IW190" s="4"/>
      <c r="IX190" s="4"/>
      <c r="IY190" s="4"/>
      <c r="IZ190" s="4"/>
      <c r="JA190" s="4"/>
      <c r="JB190" s="4"/>
      <c r="JC190" s="4"/>
      <c r="JD190" s="4"/>
      <c r="JE190" s="4"/>
      <c r="JF190" s="4"/>
      <c r="JG190" s="4"/>
      <c r="JH190" s="4"/>
      <c r="JI190" s="4"/>
      <c r="JJ190" s="4"/>
      <c r="JK190" s="4"/>
      <c r="JL190" s="4"/>
      <c r="JM190" s="4"/>
      <c r="JN190" s="4"/>
      <c r="JO190" s="4"/>
      <c r="JP190" s="4"/>
      <c r="JQ190" s="4"/>
      <c r="JR190" s="4"/>
      <c r="JS190" s="4"/>
      <c r="JT190" s="4"/>
      <c r="JU190" s="4"/>
      <c r="JV190" s="4"/>
      <c r="JW190" s="4"/>
      <c r="JX190" s="4"/>
      <c r="JY190" s="4"/>
      <c r="JZ190" s="4"/>
      <c r="KA190" s="4"/>
      <c r="KB190" s="4"/>
      <c r="KC190" s="4"/>
      <c r="KD190" s="4"/>
      <c r="KE190" s="4"/>
      <c r="KF190" s="4"/>
      <c r="KG190" s="4"/>
      <c r="KH190" s="4"/>
      <c r="KI190" s="4"/>
      <c r="KJ190" s="4"/>
      <c r="KK190" s="4"/>
      <c r="KL190" s="4"/>
      <c r="KM190" s="4"/>
      <c r="KN190" s="4"/>
      <c r="KO190" s="4"/>
      <c r="KP190" s="4"/>
      <c r="KQ190" s="4"/>
      <c r="KR190" s="4"/>
      <c r="KS190" s="4"/>
      <c r="KT190" s="4"/>
      <c r="KU190" s="4"/>
      <c r="KV190" s="4"/>
      <c r="KW190" s="4"/>
      <c r="KX190" s="4"/>
      <c r="KY190" s="4"/>
      <c r="KZ190" s="4"/>
      <c r="LA190" s="4"/>
      <c r="LB190" s="4"/>
      <c r="LC190" s="4"/>
      <c r="LD190" s="4"/>
      <c r="LE190" s="4"/>
      <c r="LF190" s="4"/>
      <c r="LG190" s="4"/>
      <c r="LH190" s="4"/>
      <c r="LI190" s="4"/>
      <c r="LJ190" s="4"/>
      <c r="LK190" s="4"/>
      <c r="LL190" s="4"/>
      <c r="LM190" s="4"/>
      <c r="LN190" s="4"/>
      <c r="LO190" s="4"/>
      <c r="LP190" s="4"/>
      <c r="LQ190" s="4"/>
      <c r="LR190" s="4"/>
      <c r="LS190" s="4"/>
      <c r="LT190" s="4"/>
      <c r="LU190" s="4"/>
      <c r="LV190" s="4"/>
      <c r="LW190" s="4"/>
      <c r="LX190" s="4"/>
      <c r="LY190" s="4"/>
      <c r="LZ190" s="4"/>
      <c r="MA190" s="4"/>
      <c r="MB190" s="4"/>
      <c r="MC190" s="4"/>
      <c r="MD190" s="4"/>
      <c r="ME190" s="4"/>
      <c r="MF190" s="4"/>
      <c r="MG190" s="4"/>
      <c r="MH190" s="4"/>
      <c r="MI190" s="4"/>
      <c r="MJ190" s="4"/>
      <c r="MK190" s="4"/>
      <c r="ML190" s="4"/>
      <c r="MM190" s="4"/>
      <c r="MN190" s="4"/>
      <c r="MO190" s="4"/>
      <c r="MP190" s="4"/>
      <c r="MQ190" s="4"/>
      <c r="MR190" s="4"/>
      <c r="MS190" s="4"/>
      <c r="MT190" s="4"/>
      <c r="MU190" s="4"/>
      <c r="MV190" s="4"/>
      <c r="MW190" s="4"/>
      <c r="MX190" s="4"/>
      <c r="MY190" s="4"/>
      <c r="MZ190" s="4"/>
      <c r="NA190" s="4"/>
      <c r="NB190" s="4"/>
      <c r="NC190" s="4"/>
      <c r="ND190" s="4"/>
      <c r="NE190" s="4"/>
      <c r="NF190" s="4"/>
      <c r="NG190" s="4"/>
      <c r="NH190" s="4"/>
      <c r="NI190" s="4"/>
      <c r="NJ190" s="4"/>
      <c r="NK190" s="4"/>
      <c r="NL190" s="4"/>
      <c r="NM190" s="4"/>
      <c r="NN190" s="4"/>
      <c r="NO190" s="4"/>
      <c r="NP190" s="4"/>
      <c r="NQ190" s="4"/>
      <c r="NR190" s="4"/>
      <c r="NS190" s="4"/>
      <c r="NT190" s="4"/>
      <c r="NU190" s="4"/>
      <c r="NV190" s="4"/>
      <c r="NW190" s="4"/>
      <c r="NX190" s="4"/>
      <c r="NY190" s="4"/>
      <c r="NZ190" s="4"/>
      <c r="OA190" s="4"/>
      <c r="OB190" s="4"/>
      <c r="OC190" s="4"/>
      <c r="OD190" s="4"/>
      <c r="OE190" s="4"/>
      <c r="OF190" s="4"/>
      <c r="OG190" s="4"/>
      <c r="OH190" s="4"/>
      <c r="OI190" s="4"/>
      <c r="OJ190" s="4"/>
      <c r="OK190" s="4"/>
      <c r="OL190" s="4"/>
      <c r="OM190" s="4"/>
      <c r="ON190" s="4"/>
      <c r="OO190" s="4"/>
      <c r="OP190" s="4"/>
      <c r="OQ190" s="4"/>
      <c r="OR190" s="4"/>
      <c r="OS190" s="4"/>
      <c r="OT190" s="4"/>
      <c r="OU190" s="4"/>
      <c r="OV190" s="4"/>
      <c r="OW190" s="4"/>
      <c r="OX190" s="4"/>
      <c r="OY190" s="4"/>
      <c r="OZ190" s="4"/>
      <c r="PA190" s="4"/>
      <c r="PB190" s="4"/>
      <c r="PC190" s="4"/>
      <c r="PD190" s="4"/>
      <c r="PE190" s="4"/>
      <c r="PF190" s="4"/>
      <c r="PG190" s="4"/>
      <c r="PH190" s="4"/>
      <c r="PI190" s="4"/>
      <c r="PJ190" s="4"/>
      <c r="PK190" s="4"/>
      <c r="PL190" s="4"/>
      <c r="PM190" s="4"/>
      <c r="PN190" s="4"/>
      <c r="PO190" s="4"/>
      <c r="PP190" s="4"/>
      <c r="PQ190" s="4"/>
      <c r="PR190" s="4"/>
      <c r="PS190" s="4"/>
      <c r="PT190" s="4"/>
      <c r="PU190" s="4"/>
      <c r="PV190" s="4"/>
      <c r="PW190" s="4"/>
      <c r="PX190" s="4"/>
      <c r="PY190" s="4"/>
      <c r="PZ190" s="4"/>
      <c r="QA190" s="4"/>
      <c r="QB190" s="4"/>
      <c r="QC190" s="4"/>
      <c r="QD190" s="4"/>
      <c r="QE190" s="4"/>
      <c r="QF190" s="4"/>
      <c r="QG190" s="4"/>
      <c r="QH190" s="4"/>
      <c r="QI190" s="4"/>
      <c r="QJ190" s="4"/>
      <c r="QK190" s="4"/>
      <c r="QL190" s="4"/>
      <c r="QM190" s="4"/>
      <c r="QN190" s="4"/>
      <c r="QO190" s="4"/>
      <c r="QP190" s="4"/>
      <c r="QQ190" s="4"/>
      <c r="QR190" s="4"/>
      <c r="QS190" s="4"/>
      <c r="QT190" s="4"/>
      <c r="QU190" s="4"/>
      <c r="QV190" s="4"/>
      <c r="QW190" s="4"/>
      <c r="QX190" s="4"/>
      <c r="QY190" s="4"/>
      <c r="QZ190" s="4"/>
      <c r="RA190" s="4"/>
      <c r="RB190" s="4"/>
      <c r="RC190" s="4"/>
      <c r="RD190" s="4"/>
      <c r="RE190" s="4"/>
      <c r="RF190" s="4"/>
      <c r="RG190" s="4"/>
      <c r="RH190" s="4"/>
      <c r="RI190" s="4"/>
      <c r="RJ190" s="4"/>
      <c r="RK190" s="4"/>
      <c r="RL190" s="4"/>
      <c r="RM190" s="4"/>
      <c r="RN190" s="4"/>
      <c r="RO190" s="4"/>
      <c r="RP190" s="4"/>
      <c r="RQ190" s="4"/>
      <c r="RR190" s="4"/>
      <c r="RS190" s="4"/>
      <c r="RT190" s="4"/>
      <c r="RU190" s="4"/>
      <c r="RV190" s="4"/>
      <c r="RW190" s="4"/>
      <c r="RX190" s="4"/>
      <c r="RY190" s="4"/>
      <c r="RZ190" s="4"/>
      <c r="SA190" s="4"/>
      <c r="SB190" s="4"/>
      <c r="SC190" s="4"/>
      <c r="SD190" s="4"/>
      <c r="SE190" s="4"/>
      <c r="SF190" s="4"/>
      <c r="SG190" s="4"/>
      <c r="SH190" s="4"/>
      <c r="SI190" s="4"/>
      <c r="SJ190" s="4"/>
      <c r="SK190" s="4"/>
      <c r="SL190" s="4"/>
      <c r="SM190" s="4"/>
      <c r="SN190" s="4"/>
      <c r="SO190" s="4"/>
      <c r="SP190" s="4"/>
      <c r="SQ190" s="4"/>
      <c r="SR190" s="4"/>
      <c r="SS190" s="4"/>
      <c r="ST190" s="4"/>
      <c r="SU190" s="4"/>
      <c r="SV190" s="4"/>
      <c r="SW190" s="4"/>
      <c r="SX190" s="4"/>
      <c r="SY190" s="4"/>
      <c r="SZ190" s="4"/>
      <c r="TA190" s="4"/>
      <c r="TB190" s="4"/>
      <c r="TC190" s="4"/>
      <c r="TD190" s="4"/>
      <c r="TE190" s="4"/>
      <c r="TF190" s="4"/>
      <c r="TG190" s="4"/>
      <c r="TH190" s="4"/>
      <c r="TI190" s="4"/>
      <c r="TJ190" s="4"/>
      <c r="TK190" s="4"/>
      <c r="TL190" s="4"/>
      <c r="TM190" s="4"/>
      <c r="TN190" s="4"/>
      <c r="TO190" s="4"/>
      <c r="TP190" s="4"/>
      <c r="TQ190" s="4"/>
      <c r="TR190" s="4"/>
      <c r="TS190" s="4"/>
      <c r="TT190" s="4"/>
      <c r="TU190" s="4"/>
      <c r="TV190" s="4"/>
      <c r="TW190" s="4"/>
      <c r="TX190" s="4"/>
      <c r="TY190" s="4"/>
      <c r="TZ190" s="4"/>
      <c r="UA190" s="4"/>
      <c r="UB190" s="4"/>
      <c r="UC190" s="4"/>
      <c r="UD190" s="4"/>
      <c r="UE190" s="4"/>
      <c r="UF190" s="4"/>
      <c r="UG190" s="4"/>
      <c r="UH190" s="4"/>
      <c r="UI190" s="4"/>
      <c r="UJ190" s="4"/>
      <c r="UK190" s="4"/>
      <c r="UL190" s="4"/>
      <c r="UM190" s="4"/>
      <c r="UN190" s="4"/>
      <c r="UO190" s="4"/>
      <c r="UP190" s="4"/>
      <c r="UQ190" s="4"/>
      <c r="UR190" s="4"/>
      <c r="US190" s="4"/>
      <c r="UT190" s="4"/>
      <c r="UU190" s="4"/>
      <c r="UV190" s="4"/>
      <c r="UW190" s="4"/>
      <c r="UX190" s="4"/>
      <c r="UY190" s="4"/>
      <c r="UZ190" s="4"/>
      <c r="VA190" s="4"/>
      <c r="VB190" s="4"/>
      <c r="VC190" s="4"/>
      <c r="VD190" s="4"/>
      <c r="VE190" s="4"/>
      <c r="VF190" s="4"/>
      <c r="VG190" s="4"/>
      <c r="VH190" s="4"/>
      <c r="VI190" s="4"/>
      <c r="VJ190" s="4"/>
      <c r="VK190" s="4"/>
      <c r="VL190" s="4"/>
      <c r="VM190" s="4"/>
      <c r="VN190" s="4"/>
      <c r="VO190" s="4"/>
      <c r="VP190" s="4"/>
      <c r="VQ190" s="4"/>
      <c r="VR190" s="4"/>
      <c r="VS190" s="4"/>
      <c r="VT190" s="4"/>
      <c r="VU190" s="4"/>
      <c r="VV190" s="4"/>
      <c r="VW190" s="4"/>
      <c r="VX190" s="4"/>
      <c r="VY190" s="4"/>
      <c r="VZ190" s="4"/>
      <c r="WA190" s="4"/>
      <c r="WB190" s="4"/>
      <c r="WC190" s="4"/>
      <c r="WD190" s="4"/>
      <c r="WE190" s="4"/>
      <c r="WF190" s="4"/>
      <c r="WG190" s="4"/>
      <c r="WH190" s="4"/>
      <c r="WI190" s="4"/>
      <c r="WJ190" s="4"/>
      <c r="WK190" s="4"/>
      <c r="WL190" s="4"/>
      <c r="WM190" s="4"/>
      <c r="WN190" s="4"/>
      <c r="WO190" s="4"/>
      <c r="WP190" s="4"/>
      <c r="WQ190" s="4"/>
      <c r="WR190" s="4"/>
      <c r="WS190" s="4"/>
      <c r="WT190" s="4"/>
      <c r="WU190" s="4"/>
      <c r="WV190" s="4"/>
      <c r="WW190" s="4"/>
      <c r="WX190" s="4"/>
      <c r="WY190" s="4"/>
      <c r="WZ190" s="4"/>
      <c r="XA190" s="4"/>
      <c r="XB190" s="4"/>
      <c r="XC190" s="4"/>
      <c r="XD190" s="4"/>
      <c r="XE190" s="4"/>
      <c r="XF190" s="4"/>
      <c r="XG190" s="4"/>
      <c r="XH190" s="4"/>
      <c r="XI190" s="4"/>
      <c r="XJ190" s="4"/>
      <c r="XK190" s="4"/>
      <c r="XL190" s="4"/>
      <c r="XM190" s="4"/>
      <c r="XN190" s="4"/>
      <c r="XO190" s="4"/>
      <c r="XP190" s="4"/>
      <c r="XQ190" s="4"/>
      <c r="XR190" s="4"/>
      <c r="XS190" s="4"/>
      <c r="XT190" s="4"/>
      <c r="XU190" s="4"/>
      <c r="XV190" s="4"/>
      <c r="XW190" s="4"/>
      <c r="XX190" s="4"/>
      <c r="XY190" s="4"/>
      <c r="XZ190" s="4"/>
      <c r="YA190" s="4"/>
      <c r="YB190" s="4"/>
      <c r="YC190" s="4"/>
      <c r="YD190" s="4"/>
      <c r="YE190" s="4"/>
      <c r="YF190" s="4"/>
      <c r="YG190" s="4"/>
      <c r="YH190" s="4"/>
      <c r="YI190" s="4"/>
      <c r="YJ190" s="4"/>
      <c r="YK190" s="4"/>
      <c r="YL190" s="4"/>
      <c r="YM190" s="4"/>
      <c r="YN190" s="4"/>
      <c r="YO190" s="4"/>
      <c r="YP190" s="4"/>
      <c r="YQ190" s="4"/>
      <c r="YR190" s="4"/>
      <c r="YS190" s="4"/>
      <c r="YT190" s="4"/>
      <c r="YU190" s="4"/>
      <c r="YV190" s="4"/>
      <c r="YW190" s="4"/>
      <c r="YX190" s="4"/>
      <c r="YY190" s="4"/>
      <c r="YZ190" s="4"/>
      <c r="ZA190" s="4"/>
      <c r="ZB190" s="4"/>
      <c r="ZC190" s="4"/>
      <c r="ZD190" s="4"/>
      <c r="ZE190" s="4"/>
      <c r="ZF190" s="4"/>
      <c r="ZG190" s="4"/>
      <c r="ZH190" s="4"/>
      <c r="ZI190" s="4"/>
      <c r="ZJ190" s="4"/>
      <c r="ZK190" s="4"/>
      <c r="ZL190" s="4"/>
      <c r="ZM190" s="4"/>
      <c r="ZN190" s="4"/>
      <c r="ZO190" s="4"/>
      <c r="ZP190" s="4"/>
      <c r="ZQ190" s="4"/>
      <c r="ZR190" s="4"/>
      <c r="ZS190" s="4"/>
      <c r="ZT190" s="4"/>
      <c r="ZU190" s="4"/>
      <c r="ZV190" s="4"/>
      <c r="ZW190" s="4"/>
      <c r="ZX190" s="4"/>
      <c r="ZY190" s="4"/>
      <c r="ZZ190" s="4"/>
      <c r="AAA190" s="4"/>
      <c r="AAB190" s="4"/>
      <c r="AAC190" s="4"/>
      <c r="AAD190" s="4"/>
      <c r="AAE190" s="4"/>
      <c r="AAF190" s="4"/>
      <c r="AAG190" s="4"/>
      <c r="AAH190" s="4"/>
      <c r="AAI190" s="4"/>
      <c r="AAJ190" s="4"/>
      <c r="AAK190" s="4"/>
      <c r="AAL190" s="4"/>
      <c r="AAM190" s="4"/>
      <c r="AAN190" s="4"/>
      <c r="AAO190" s="4"/>
      <c r="AAP190" s="4"/>
      <c r="AAQ190" s="4"/>
      <c r="AAR190" s="4"/>
      <c r="AAS190" s="4"/>
      <c r="AAT190" s="4"/>
      <c r="AAU190" s="4"/>
      <c r="AAV190" s="4"/>
      <c r="AAW190" s="4"/>
      <c r="AAX190" s="4"/>
      <c r="AAY190" s="4"/>
      <c r="AAZ190" s="4"/>
      <c r="ABA190" s="4"/>
      <c r="ABB190" s="4"/>
      <c r="ABC190" s="4"/>
      <c r="ABD190" s="4"/>
      <c r="ABE190" s="4"/>
      <c r="ABF190" s="4"/>
      <c r="ABG190" s="4"/>
      <c r="ABH190" s="4"/>
      <c r="ABI190" s="4"/>
      <c r="ABJ190" s="4"/>
      <c r="ABK190" s="4"/>
      <c r="ABL190" s="4"/>
      <c r="ABM190" s="4"/>
      <c r="ABN190" s="4"/>
      <c r="ABO190" s="4"/>
      <c r="ABP190" s="4"/>
      <c r="ABQ190" s="4"/>
      <c r="ABR190" s="4"/>
      <c r="ABS190" s="4"/>
      <c r="ABT190" s="4"/>
      <c r="ABU190" s="4"/>
      <c r="ABV190" s="4"/>
      <c r="ABW190" s="4"/>
      <c r="ABX190" s="4"/>
      <c r="ABY190" s="4"/>
      <c r="ABZ190" s="4"/>
      <c r="ACA190" s="4"/>
      <c r="ACB190" s="4"/>
      <c r="ACC190" s="4"/>
      <c r="ACD190" s="4"/>
      <c r="ACE190" s="4"/>
      <c r="ACF190" s="4"/>
      <c r="ACG190" s="4"/>
      <c r="ACH190" s="4"/>
      <c r="ACI190" s="4"/>
      <c r="ACJ190" s="4"/>
      <c r="ACK190" s="4"/>
      <c r="ACL190" s="4"/>
      <c r="ACM190" s="4"/>
      <c r="ACN190" s="4"/>
      <c r="ACO190" s="4"/>
      <c r="ACP190" s="4"/>
      <c r="ACQ190" s="4"/>
      <c r="ACR190" s="4"/>
      <c r="ACS190" s="4"/>
      <c r="ACT190" s="4"/>
      <c r="ACU190" s="4"/>
      <c r="ACV190" s="4"/>
      <c r="ACW190" s="4"/>
      <c r="ACX190" s="4"/>
      <c r="ACY190" s="4"/>
      <c r="ACZ190" s="4"/>
      <c r="ADA190" s="4"/>
      <c r="ADB190" s="4"/>
      <c r="ADC190" s="4"/>
      <c r="ADD190" s="4"/>
      <c r="ADE190" s="4"/>
      <c r="ADF190" s="4"/>
      <c r="ADG190" s="4"/>
      <c r="ADH190" s="4"/>
      <c r="ADI190" s="4"/>
      <c r="ADJ190" s="4"/>
      <c r="ADK190" s="4"/>
      <c r="ADL190" s="4"/>
      <c r="ADM190" s="4"/>
      <c r="ADN190" s="4"/>
      <c r="ADO190" s="4"/>
      <c r="ADP190" s="4"/>
      <c r="ADQ190" s="4"/>
      <c r="ADR190" s="4"/>
      <c r="ADS190" s="4"/>
      <c r="ADT190" s="4"/>
      <c r="ADU190" s="4"/>
      <c r="ADV190" s="4"/>
      <c r="ADW190" s="4"/>
      <c r="ADX190" s="4"/>
      <c r="ADY190" s="4"/>
      <c r="ADZ190" s="4"/>
      <c r="AEA190" s="4"/>
      <c r="AEB190" s="4"/>
      <c r="AEC190" s="4"/>
      <c r="AED190" s="4"/>
      <c r="AEE190" s="4"/>
      <c r="AEF190" s="4"/>
      <c r="AEG190" s="4"/>
      <c r="AEH190" s="4"/>
      <c r="AEI190" s="4"/>
      <c r="AEJ190" s="4"/>
      <c r="AEK190" s="4"/>
      <c r="AEL190" s="4"/>
      <c r="AEM190" s="4"/>
      <c r="AEN190" s="4"/>
      <c r="AEO190" s="4"/>
      <c r="AEP190" s="4"/>
      <c r="AEQ190" s="4"/>
      <c r="AER190" s="4"/>
      <c r="AES190" s="4"/>
      <c r="AET190" s="4"/>
      <c r="AEU190" s="4"/>
      <c r="AEV190" s="4"/>
      <c r="AEW190" s="4"/>
      <c r="AEX190" s="4"/>
      <c r="AEY190" s="4"/>
      <c r="AEZ190" s="4"/>
      <c r="AFA190" s="4"/>
      <c r="AFB190" s="4"/>
      <c r="AFC190" s="4"/>
      <c r="AFD190" s="4"/>
      <c r="AFE190" s="4"/>
      <c r="AFF190" s="4"/>
      <c r="AFG190" s="4"/>
      <c r="AFH190" s="4"/>
      <c r="AFI190" s="4"/>
      <c r="AFJ190" s="4"/>
      <c r="AFK190" s="4"/>
      <c r="AFL190" s="4"/>
      <c r="AFM190" s="4"/>
      <c r="AFN190" s="4"/>
      <c r="AFO190" s="4"/>
      <c r="AFP190" s="4"/>
      <c r="AFQ190" s="4"/>
      <c r="AFR190" s="4"/>
      <c r="AFS190" s="4"/>
      <c r="AFT190" s="4"/>
      <c r="AFU190" s="4"/>
      <c r="AFV190" s="4"/>
      <c r="AFW190" s="4"/>
      <c r="AFX190" s="4"/>
      <c r="AFY190" s="4"/>
      <c r="AFZ190" s="4"/>
      <c r="AGA190" s="4"/>
      <c r="AGB190" s="4"/>
      <c r="AGC190" s="4"/>
      <c r="AGD190" s="4"/>
      <c r="AGE190" s="4"/>
      <c r="AGF190" s="4"/>
      <c r="AGG190" s="4"/>
      <c r="AGH190" s="4"/>
      <c r="AGI190" s="4"/>
      <c r="AGJ190" s="4"/>
      <c r="AGK190" s="4"/>
      <c r="AGL190" s="4"/>
      <c r="AGM190" s="4"/>
      <c r="AGN190" s="4"/>
      <c r="AGO190" s="4"/>
      <c r="AGP190" s="4"/>
      <c r="AGQ190" s="4"/>
      <c r="AGR190" s="4"/>
      <c r="AGS190" s="4"/>
      <c r="AGT190" s="4"/>
      <c r="AGU190" s="4"/>
      <c r="AGV190" s="4"/>
      <c r="AGW190" s="4"/>
      <c r="AGX190" s="4"/>
      <c r="AGY190" s="4"/>
      <c r="AGZ190" s="4"/>
      <c r="AHA190" s="4"/>
      <c r="AHB190" s="4"/>
      <c r="AHC190" s="4"/>
      <c r="AHD190" s="4"/>
      <c r="AHE190" s="4"/>
      <c r="AHF190" s="4"/>
      <c r="AHG190" s="4"/>
      <c r="AHH190" s="4"/>
      <c r="AHI190" s="4"/>
      <c r="AHJ190" s="4"/>
      <c r="AHK190" s="4"/>
      <c r="AHL190" s="4"/>
      <c r="AHM190" s="4"/>
      <c r="AHN190" s="4"/>
      <c r="AHO190" s="4"/>
      <c r="AHP190" s="4"/>
      <c r="AHQ190" s="4"/>
      <c r="AHR190" s="4"/>
      <c r="AHS190" s="4"/>
      <c r="AHT190" s="4"/>
      <c r="AHU190" s="4"/>
      <c r="AHV190" s="4"/>
      <c r="AHW190" s="4"/>
      <c r="AHX190" s="4"/>
      <c r="AHY190" s="4"/>
      <c r="AHZ190" s="4"/>
      <c r="AIA190" s="4"/>
      <c r="AIB190" s="4"/>
      <c r="AIC190" s="4"/>
      <c r="AID190" s="4"/>
      <c r="AIE190" s="4"/>
      <c r="AIF190" s="4"/>
      <c r="AIG190" s="4"/>
      <c r="AIH190" s="4"/>
      <c r="AII190" s="4"/>
      <c r="AIJ190" s="4"/>
      <c r="AIK190" s="4"/>
      <c r="AIL190" s="4"/>
      <c r="AIM190" s="4"/>
      <c r="AIN190" s="4"/>
      <c r="AIO190" s="4"/>
      <c r="AIP190" s="4"/>
      <c r="AIQ190" s="4"/>
      <c r="AIR190" s="4"/>
      <c r="AIS190" s="4"/>
      <c r="AIT190" s="4"/>
      <c r="AIU190" s="4"/>
      <c r="AIV190" s="4"/>
      <c r="AIW190" s="4"/>
      <c r="AIX190" s="4"/>
      <c r="AIY190" s="4"/>
      <c r="AIZ190" s="4"/>
      <c r="AJA190" s="4"/>
      <c r="AJB190" s="4"/>
      <c r="AJC190" s="4"/>
      <c r="AJD190" s="4"/>
      <c r="AJE190" s="4"/>
      <c r="AJF190" s="4"/>
      <c r="AJG190" s="4"/>
      <c r="AJH190" s="4"/>
      <c r="AJI190" s="4"/>
      <c r="AJJ190" s="4"/>
      <c r="AJK190" s="4"/>
      <c r="AJL190" s="4"/>
      <c r="AJM190" s="4"/>
      <c r="AJN190" s="4"/>
      <c r="AJO190" s="4"/>
      <c r="AJP190" s="4"/>
      <c r="AJQ190" s="4"/>
      <c r="AJR190" s="4"/>
      <c r="AJS190" s="4"/>
      <c r="AJT190" s="4"/>
      <c r="AJU190" s="4"/>
      <c r="AJV190" s="4"/>
      <c r="AJW190" s="4"/>
      <c r="AJX190" s="4"/>
      <c r="AJY190" s="4"/>
      <c r="AJZ190" s="4"/>
      <c r="AKA190" s="4"/>
      <c r="AKB190" s="4"/>
      <c r="AKC190" s="4"/>
      <c r="AKD190" s="4"/>
      <c r="AKE190" s="4"/>
      <c r="AKF190" s="4"/>
      <c r="AKG190" s="4"/>
      <c r="AKH190" s="4"/>
      <c r="AKI190" s="4"/>
      <c r="AKJ190" s="4"/>
      <c r="AKK190" s="4"/>
      <c r="AKL190" s="4"/>
      <c r="AKM190" s="4"/>
      <c r="AKN190" s="4"/>
      <c r="AKO190" s="4"/>
      <c r="AKP190" s="4"/>
      <c r="AKQ190" s="4"/>
      <c r="AKR190" s="4"/>
      <c r="AKS190" s="4"/>
      <c r="AKT190" s="4"/>
      <c r="AKU190" s="4"/>
      <c r="AKV190" s="4"/>
      <c r="AKW190" s="4"/>
      <c r="AKX190" s="4"/>
      <c r="AKY190" s="4"/>
      <c r="AKZ190" s="4"/>
      <c r="ALA190" s="4"/>
      <c r="ALB190" s="4"/>
      <c r="ALC190" s="4"/>
      <c r="ALD190" s="4"/>
      <c r="ALE190" s="4"/>
      <c r="ALF190" s="4"/>
      <c r="ALG190" s="4"/>
      <c r="ALH190" s="4"/>
      <c r="ALI190" s="4"/>
      <c r="ALJ190" s="4"/>
      <c r="ALK190" s="4"/>
      <c r="ALL190" s="4"/>
      <c r="ALM190" s="4"/>
      <c r="ALN190" s="4"/>
      <c r="ALO190" s="4"/>
      <c r="ALP190" s="4"/>
      <c r="ALQ190" s="4"/>
      <c r="ALR190" s="4"/>
      <c r="ALS190" s="4"/>
      <c r="ALT190" s="4"/>
      <c r="ALU190" s="4"/>
      <c r="ALV190" s="4"/>
      <c r="ALW190" s="4"/>
      <c r="ALX190" s="4"/>
      <c r="ALY190" s="4"/>
      <c r="ALZ190" s="4"/>
      <c r="AMA190" s="4"/>
      <c r="AMB190" s="4"/>
      <c r="AMC190" s="4"/>
      <c r="AMD190" s="4"/>
      <c r="AME190" s="4"/>
      <c r="AMF190" s="4"/>
      <c r="AMG190" s="4"/>
      <c r="AMH190" s="4"/>
      <c r="AMI190" s="4"/>
      <c r="AMJ190" s="4"/>
      <c r="AMK190" s="4"/>
      <c r="AML190" s="4"/>
      <c r="AMM190" s="4"/>
      <c r="AMN190" s="4"/>
      <c r="AMO190" s="4"/>
      <c r="AMP190" s="4"/>
      <c r="AMQ190" s="4"/>
      <c r="AMR190" s="4"/>
      <c r="AMS190" s="4"/>
      <c r="AMT190" s="4"/>
      <c r="AMU190" s="4"/>
      <c r="AMV190" s="4"/>
      <c r="AMW190" s="4"/>
      <c r="AMX190" s="38"/>
      <c r="AMY190" s="38"/>
      <c r="AMZ190" s="38"/>
      <c r="ANA190" s="38"/>
      <c r="ANB190" s="38"/>
      <c r="ANC190" s="38"/>
      <c r="AND190" s="38"/>
      <c r="ANE190" s="38"/>
      <c r="ANF190" s="38"/>
      <c r="ANG190" s="38"/>
      <c r="ANK190" s="0"/>
      <c r="ANL190" s="0"/>
      <c r="ANM190" s="0"/>
      <c r="XFD190" s="0"/>
    </row>
    <row r="191" customFormat="false" ht="15" hidden="false" customHeight="true" outlineLevel="0" collapsed="false">
      <c r="A191" s="1" t="n">
        <v>136</v>
      </c>
      <c r="B191" s="1" t="n">
        <v>136</v>
      </c>
      <c r="C191" s="2" t="s">
        <v>63</v>
      </c>
      <c r="D191" s="3" t="n">
        <v>0.00198536</v>
      </c>
      <c r="E191" s="3" t="n">
        <v>-0.0888802</v>
      </c>
      <c r="F191" s="3" t="n">
        <v>0.916773498465301</v>
      </c>
      <c r="G191" s="3" t="n">
        <v>0.101737</v>
      </c>
      <c r="H191" s="3" t="n">
        <v>0.257102</v>
      </c>
      <c r="I191" s="3" t="n">
        <v>1.43166628474371</v>
      </c>
      <c r="J191" s="3" t="n">
        <v>0.0834868</v>
      </c>
      <c r="K191" s="3" t="n">
        <v>-0.189677</v>
      </c>
      <c r="L191" s="3" t="n">
        <v>0.89925359377564</v>
      </c>
      <c r="M191" s="3" t="n">
        <v>1.20587948042654</v>
      </c>
      <c r="N191" s="3" t="n">
        <v>0.978773325531927</v>
      </c>
      <c r="O191" s="3" t="n">
        <v>1.1802826692478</v>
      </c>
      <c r="P191" s="4" t="n">
        <v>1</v>
      </c>
      <c r="Q191" s="6" t="n">
        <v>6</v>
      </c>
      <c r="R191" s="6" t="n">
        <v>6</v>
      </c>
      <c r="S191" s="4" t="n">
        <v>8</v>
      </c>
      <c r="T191" s="4" t="n">
        <v>8</v>
      </c>
      <c r="U191" s="3" t="s">
        <v>74</v>
      </c>
      <c r="V191" s="5" t="n">
        <v>57.6</v>
      </c>
      <c r="W191" s="5" t="n">
        <v>56.2</v>
      </c>
      <c r="X191" s="2" t="s">
        <v>83</v>
      </c>
      <c r="Y191" s="8" t="n">
        <v>41949</v>
      </c>
      <c r="Z191" s="8" t="n">
        <v>41952</v>
      </c>
      <c r="AA191" s="6" t="s">
        <v>66</v>
      </c>
      <c r="AB191" s="3" t="s">
        <v>74</v>
      </c>
      <c r="AC191" s="4" t="n">
        <v>23</v>
      </c>
      <c r="AD191" s="4" t="n">
        <v>6</v>
      </c>
      <c r="AE191" s="4" t="s">
        <v>91</v>
      </c>
      <c r="AF191" s="4" t="n">
        <v>7</v>
      </c>
      <c r="AG191" s="4" t="s">
        <v>105</v>
      </c>
      <c r="AH191" s="4" t="n">
        <v>13</v>
      </c>
      <c r="AI191" s="4" t="s">
        <v>79</v>
      </c>
      <c r="AJ191" s="2" t="s">
        <v>70</v>
      </c>
      <c r="AK191" s="5" t="n">
        <v>57.6</v>
      </c>
      <c r="AL191" s="4" t="n">
        <v>6</v>
      </c>
      <c r="AM191" s="2" t="s">
        <v>83</v>
      </c>
      <c r="AN191" s="2"/>
      <c r="AO191" s="2"/>
      <c r="AP191" s="2"/>
      <c r="AQ191" s="2"/>
      <c r="AR191" s="2"/>
      <c r="AS191" s="2"/>
      <c r="AT191" s="2" t="s">
        <v>71</v>
      </c>
      <c r="AU191" s="2" t="n">
        <v>38</v>
      </c>
      <c r="AV191" s="85" t="n">
        <v>35</v>
      </c>
      <c r="AW191" s="85" t="n">
        <v>3</v>
      </c>
      <c r="AX191" s="86" t="s">
        <v>72</v>
      </c>
      <c r="AY191" s="87" t="n">
        <v>0</v>
      </c>
      <c r="AZ191" s="88" t="n">
        <v>0</v>
      </c>
      <c r="BA191" s="87" t="n">
        <v>0</v>
      </c>
      <c r="BB191" s="53"/>
    </row>
    <row r="192" customFormat="false" ht="15" hidden="false" customHeight="true" outlineLevel="0" collapsed="false">
      <c r="A192" s="1" t="n">
        <v>137</v>
      </c>
      <c r="B192" s="1" t="n">
        <v>137</v>
      </c>
      <c r="C192" s="2" t="s">
        <v>63</v>
      </c>
      <c r="D192" s="3" t="n">
        <v>0.0111772</v>
      </c>
      <c r="E192" s="3" t="n">
        <v>-0.0115352</v>
      </c>
      <c r="F192" s="3" t="n">
        <v>0.999642064074354</v>
      </c>
      <c r="G192" s="3" t="n">
        <v>0.0970323</v>
      </c>
      <c r="H192" s="3" t="n">
        <v>0.0612251</v>
      </c>
      <c r="I192" s="3" t="n">
        <v>1.17146769168718</v>
      </c>
      <c r="J192" s="3" t="n">
        <v>0.0919687</v>
      </c>
      <c r="K192" s="3" t="n">
        <v>-0.0442496</v>
      </c>
      <c r="L192" s="3" t="n">
        <v>1.04887598467582</v>
      </c>
      <c r="M192" s="3" t="n">
        <v>1.22162043152579</v>
      </c>
      <c r="N192" s="3" t="n">
        <v>1.00545512530455</v>
      </c>
      <c r="O192" s="3" t="n">
        <v>1.22828452405437</v>
      </c>
      <c r="P192" s="4" t="n">
        <v>1</v>
      </c>
      <c r="Q192" s="6" t="n">
        <v>6</v>
      </c>
      <c r="R192" s="6" t="n">
        <v>6</v>
      </c>
      <c r="S192" s="4" t="n">
        <v>8</v>
      </c>
      <c r="T192" s="4" t="n">
        <v>8</v>
      </c>
      <c r="U192" s="3" t="s">
        <v>74</v>
      </c>
      <c r="V192" s="5" t="n">
        <v>54.6</v>
      </c>
      <c r="W192" s="5" t="n">
        <v>50.1</v>
      </c>
      <c r="X192" s="6" t="s">
        <v>73</v>
      </c>
      <c r="Y192" s="8" t="n">
        <v>41939</v>
      </c>
      <c r="Z192" s="8" t="n">
        <v>41947</v>
      </c>
      <c r="AA192" s="6" t="s">
        <v>66</v>
      </c>
      <c r="AB192" s="3" t="s">
        <v>74</v>
      </c>
      <c r="AC192" s="4" t="n">
        <v>23</v>
      </c>
      <c r="AD192" s="4" t="n">
        <v>6</v>
      </c>
      <c r="AE192" s="4" t="s">
        <v>91</v>
      </c>
      <c r="AF192" s="4" t="n">
        <v>7</v>
      </c>
      <c r="AG192" s="4" t="s">
        <v>105</v>
      </c>
      <c r="AH192" s="4" t="n">
        <v>13</v>
      </c>
      <c r="AI192" s="4" t="s">
        <v>79</v>
      </c>
      <c r="AJ192" s="2" t="s">
        <v>70</v>
      </c>
      <c r="AK192" s="5" t="n">
        <v>54.6</v>
      </c>
      <c r="AL192" s="4" t="n">
        <v>6</v>
      </c>
      <c r="AM192" s="6" t="s">
        <v>73</v>
      </c>
      <c r="AO192" s="6"/>
      <c r="AP192" s="2" t="s">
        <v>71</v>
      </c>
      <c r="AU192" s="2" t="n">
        <v>33</v>
      </c>
      <c r="AV192" s="85" t="n">
        <v>25</v>
      </c>
      <c r="AW192" s="85" t="n">
        <v>8</v>
      </c>
      <c r="AX192" s="86" t="s">
        <v>72</v>
      </c>
      <c r="AY192" s="87" t="n">
        <v>0</v>
      </c>
      <c r="AZ192" s="88" t="n">
        <v>0</v>
      </c>
      <c r="BA192" s="87" t="n">
        <v>0</v>
      </c>
      <c r="BB192" s="53"/>
    </row>
    <row r="193" customFormat="false" ht="15" hidden="false" customHeight="true" outlineLevel="0" collapsed="false">
      <c r="A193" s="1" t="n">
        <v>138</v>
      </c>
      <c r="B193" s="1" t="n">
        <v>138</v>
      </c>
      <c r="C193" s="2" t="s">
        <v>63</v>
      </c>
      <c r="D193" s="3" t="n">
        <v>0.0226499</v>
      </c>
      <c r="E193" s="3" t="n">
        <v>0.133906</v>
      </c>
      <c r="F193" s="3" t="n">
        <v>1.16947613420778</v>
      </c>
      <c r="G193" s="3" t="n">
        <v>0.0922996</v>
      </c>
      <c r="H193" s="3" t="n">
        <v>-0.314738</v>
      </c>
      <c r="I193" s="3" t="n">
        <v>0.800564319993477</v>
      </c>
      <c r="J193" s="3" t="n">
        <v>0.11</v>
      </c>
      <c r="K193" s="3" t="n">
        <v>0.248304</v>
      </c>
      <c r="L193" s="3" t="n">
        <v>1.43090054813418</v>
      </c>
      <c r="M193" s="3" t="n">
        <v>1.25225947549154</v>
      </c>
      <c r="N193" s="3" t="n">
        <v>1.06980030477</v>
      </c>
      <c r="O193" s="3" t="n">
        <v>1.33966756853197</v>
      </c>
      <c r="P193" s="4" t="n">
        <v>1</v>
      </c>
      <c r="Q193" s="6" t="n">
        <v>6</v>
      </c>
      <c r="R193" s="6" t="n">
        <v>6</v>
      </c>
      <c r="S193" s="4" t="n">
        <v>8</v>
      </c>
      <c r="T193" s="4" t="n">
        <v>8</v>
      </c>
      <c r="U193" s="3" t="s">
        <v>74</v>
      </c>
      <c r="V193" s="5" t="n">
        <v>54</v>
      </c>
      <c r="W193" s="5" t="n">
        <v>43.8</v>
      </c>
      <c r="X193" s="6" t="s">
        <v>87</v>
      </c>
      <c r="Y193" s="8" t="n">
        <v>41930</v>
      </c>
      <c r="Z193" s="8" t="n">
        <v>41955</v>
      </c>
      <c r="AA193" s="6" t="s">
        <v>66</v>
      </c>
      <c r="AB193" s="3" t="s">
        <v>74</v>
      </c>
      <c r="AC193" s="4" t="n">
        <v>23</v>
      </c>
      <c r="AD193" s="4" t="n">
        <v>6</v>
      </c>
      <c r="AE193" s="4" t="s">
        <v>91</v>
      </c>
      <c r="AF193" s="4" t="n">
        <v>7</v>
      </c>
      <c r="AG193" s="4" t="s">
        <v>105</v>
      </c>
      <c r="AH193" s="4" t="n">
        <v>13</v>
      </c>
      <c r="AI193" s="4" t="s">
        <v>77</v>
      </c>
      <c r="AJ193" s="2" t="s">
        <v>70</v>
      </c>
      <c r="AK193" s="5" t="n">
        <v>54</v>
      </c>
      <c r="AL193" s="4" t="n">
        <v>6</v>
      </c>
      <c r="AM193" s="6" t="s">
        <v>87</v>
      </c>
      <c r="AO193" s="6"/>
      <c r="AS193" s="2" t="s">
        <v>71</v>
      </c>
      <c r="AT193" s="2"/>
      <c r="AU193" s="2" t="n">
        <v>41</v>
      </c>
      <c r="AV193" s="85" t="n">
        <v>16</v>
      </c>
      <c r="AW193" s="85" t="n">
        <v>25</v>
      </c>
      <c r="AX193" s="86" t="s">
        <v>72</v>
      </c>
      <c r="AY193" s="87" t="n">
        <v>0</v>
      </c>
      <c r="AZ193" s="88" t="n">
        <v>0</v>
      </c>
      <c r="BA193" s="87" t="n">
        <v>0</v>
      </c>
      <c r="BB193" s="53"/>
    </row>
    <row r="194" customFormat="false" ht="15" hidden="false" customHeight="true" outlineLevel="0" collapsed="false">
      <c r="A194" s="1" t="n">
        <v>139</v>
      </c>
      <c r="B194" s="1" t="n">
        <v>139</v>
      </c>
      <c r="C194" s="2" t="s">
        <v>63</v>
      </c>
      <c r="D194" s="3" t="n">
        <v>0.00820389</v>
      </c>
      <c r="E194" s="3" t="n">
        <v>0.209545</v>
      </c>
      <c r="F194" s="3" t="n">
        <v>1.24327482967519</v>
      </c>
      <c r="G194" s="3" t="n">
        <v>0.0963147</v>
      </c>
      <c r="H194" s="3" t="n">
        <v>-0.569845</v>
      </c>
      <c r="I194" s="3" t="n">
        <v>0.622799712903151</v>
      </c>
      <c r="J194" s="3" t="n">
        <v>0.124427</v>
      </c>
      <c r="K194" s="3" t="n">
        <v>0.459082</v>
      </c>
      <c r="L194" s="3" t="n">
        <v>1.79231664829424</v>
      </c>
      <c r="M194" s="3" t="n">
        <v>1.25727362889061</v>
      </c>
      <c r="N194" s="3" t="n">
        <v>1.1038256393385</v>
      </c>
      <c r="O194" s="3" t="n">
        <v>1.38781086723361</v>
      </c>
      <c r="P194" s="4" t="n">
        <v>1</v>
      </c>
      <c r="Q194" s="6" t="n">
        <v>6</v>
      </c>
      <c r="R194" s="6" t="n">
        <v>6</v>
      </c>
      <c r="S194" s="4" t="n">
        <v>8</v>
      </c>
      <c r="T194" s="4" t="n">
        <v>8</v>
      </c>
      <c r="U194" s="3" t="s">
        <v>74</v>
      </c>
      <c r="V194" s="5" t="n">
        <v>50.8</v>
      </c>
      <c r="W194" s="3" t="n">
        <v>99</v>
      </c>
      <c r="X194" s="6" t="s">
        <v>78</v>
      </c>
      <c r="Y194" s="8" t="n">
        <v>41969</v>
      </c>
      <c r="Z194" s="84" t="n">
        <v>42018</v>
      </c>
      <c r="AA194" s="2" t="s">
        <v>80</v>
      </c>
      <c r="AB194" s="3" t="s">
        <v>74</v>
      </c>
      <c r="AC194" s="4" t="n">
        <v>23</v>
      </c>
      <c r="AD194" s="4" t="n">
        <v>6</v>
      </c>
      <c r="AE194" s="4" t="s">
        <v>91</v>
      </c>
      <c r="AF194" s="4" t="n">
        <v>7</v>
      </c>
      <c r="AG194" s="4" t="s">
        <v>105</v>
      </c>
      <c r="AH194" s="4" t="n">
        <v>13</v>
      </c>
      <c r="AI194" s="4" t="s">
        <v>77</v>
      </c>
      <c r="AJ194" s="2" t="s">
        <v>70</v>
      </c>
      <c r="AK194" s="5" t="n">
        <v>50.8</v>
      </c>
      <c r="AL194" s="4" t="n">
        <v>6</v>
      </c>
      <c r="AM194" s="6" t="s">
        <v>78</v>
      </c>
      <c r="AO194" s="6"/>
      <c r="AQ194" s="2" t="s">
        <v>71</v>
      </c>
      <c r="AU194" s="2" t="n">
        <v>104</v>
      </c>
      <c r="AV194" s="85" t="n">
        <v>55</v>
      </c>
      <c r="AW194" s="85" t="n">
        <v>49</v>
      </c>
      <c r="AX194" s="86" t="s">
        <v>72</v>
      </c>
      <c r="AY194" s="87" t="n">
        <v>1</v>
      </c>
      <c r="AZ194" s="88" t="n">
        <v>0</v>
      </c>
      <c r="BA194" s="87" t="n">
        <v>1</v>
      </c>
      <c r="BB194" s="65"/>
    </row>
    <row r="195" customFormat="false" ht="15" hidden="false" customHeight="true" outlineLevel="0" collapsed="false">
      <c r="A195" s="1" t="n">
        <v>140</v>
      </c>
      <c r="B195" s="1" t="n">
        <v>140</v>
      </c>
      <c r="C195" s="2" t="s">
        <v>63</v>
      </c>
      <c r="D195" s="3" t="n">
        <v>0.0037555</v>
      </c>
      <c r="E195" s="3" t="n">
        <v>-0.0500195</v>
      </c>
      <c r="F195" s="3" t="n">
        <v>0.95478986439107</v>
      </c>
      <c r="G195" s="3" t="n">
        <v>0.100064</v>
      </c>
      <c r="H195" s="3" t="n">
        <v>0.149768</v>
      </c>
      <c r="I195" s="3" t="n">
        <v>1.28380971853689</v>
      </c>
      <c r="J195" s="3" t="n">
        <v>0.0884834</v>
      </c>
      <c r="K195" s="3" t="n">
        <v>-0.1079</v>
      </c>
      <c r="L195" s="3" t="n">
        <v>0.98077068805324</v>
      </c>
      <c r="M195" s="3" t="n">
        <v>1.21203758755452</v>
      </c>
      <c r="N195" s="3" t="n">
        <v>0.99188163338607</v>
      </c>
      <c r="O195" s="3" t="n">
        <v>1.20219782206889</v>
      </c>
      <c r="P195" s="4" t="n">
        <v>1</v>
      </c>
      <c r="Q195" s="6" t="n">
        <v>6</v>
      </c>
      <c r="R195" s="6" t="n">
        <v>6</v>
      </c>
      <c r="S195" s="4" t="n">
        <v>8</v>
      </c>
      <c r="T195" s="4" t="n">
        <v>8</v>
      </c>
      <c r="U195" s="3" t="s">
        <v>74</v>
      </c>
      <c r="V195" s="5" t="n">
        <v>56.2</v>
      </c>
      <c r="W195" s="5" t="n">
        <v>48.9</v>
      </c>
      <c r="X195" s="6" t="s">
        <v>73</v>
      </c>
      <c r="Y195" s="8" t="n">
        <v>41949</v>
      </c>
      <c r="Z195" s="8" t="n">
        <v>41955</v>
      </c>
      <c r="AA195" s="6" t="s">
        <v>66</v>
      </c>
      <c r="AB195" s="3" t="s">
        <v>74</v>
      </c>
      <c r="AC195" s="4" t="n">
        <v>23</v>
      </c>
      <c r="AD195" s="4" t="n">
        <v>6</v>
      </c>
      <c r="AE195" s="4" t="s">
        <v>91</v>
      </c>
      <c r="AF195" s="4" t="n">
        <v>7</v>
      </c>
      <c r="AG195" s="4" t="s">
        <v>105</v>
      </c>
      <c r="AH195" s="4" t="n">
        <v>13</v>
      </c>
      <c r="AI195" s="4" t="s">
        <v>79</v>
      </c>
      <c r="AJ195" s="2" t="s">
        <v>70</v>
      </c>
      <c r="AK195" s="5" t="n">
        <v>56.2</v>
      </c>
      <c r="AL195" s="4" t="n">
        <v>6</v>
      </c>
      <c r="AM195" s="6" t="s">
        <v>73</v>
      </c>
      <c r="AO195" s="6"/>
      <c r="AP195" s="2" t="s">
        <v>71</v>
      </c>
      <c r="AU195" s="2" t="n">
        <v>41</v>
      </c>
      <c r="AV195" s="85" t="n">
        <v>35</v>
      </c>
      <c r="AW195" s="85" t="n">
        <v>6</v>
      </c>
      <c r="AX195" s="86" t="s">
        <v>72</v>
      </c>
      <c r="AY195" s="87" t="n">
        <v>0</v>
      </c>
      <c r="AZ195" s="88" t="n">
        <v>0</v>
      </c>
      <c r="BA195" s="87" t="n">
        <v>0</v>
      </c>
      <c r="BB195" s="65"/>
    </row>
    <row r="196" customFormat="false" ht="15" hidden="false" customHeight="true" outlineLevel="0" collapsed="false">
      <c r="A196" s="1" t="n">
        <v>141</v>
      </c>
      <c r="B196" s="1" t="n">
        <v>141</v>
      </c>
      <c r="C196" s="2" t="s">
        <v>63</v>
      </c>
      <c r="D196" s="3" t="n">
        <v>0.0519068</v>
      </c>
      <c r="E196" s="3" t="n">
        <v>-0.00602493</v>
      </c>
      <c r="F196" s="3" t="n">
        <v>1.04695072736229</v>
      </c>
      <c r="G196" s="3" t="n">
        <v>0.0284732</v>
      </c>
      <c r="H196" s="3" t="n">
        <v>0.0608366</v>
      </c>
      <c r="I196" s="3" t="n">
        <v>1.09341934517385</v>
      </c>
      <c r="J196" s="3" t="n">
        <v>-0.0780469</v>
      </c>
      <c r="K196" s="3" t="n">
        <v>-0.0510126</v>
      </c>
      <c r="L196" s="3" t="n">
        <v>0.878921668150496</v>
      </c>
      <c r="M196" s="3" t="n">
        <v>1.00233582379569</v>
      </c>
      <c r="N196" s="3" t="n">
        <v>1.00380629561374</v>
      </c>
      <c r="O196" s="3" t="n">
        <v>1.0061510102453</v>
      </c>
      <c r="P196" s="4" t="n">
        <v>1</v>
      </c>
      <c r="Q196" s="6" t="n">
        <v>6</v>
      </c>
      <c r="R196" s="6" t="n">
        <v>6</v>
      </c>
      <c r="S196" s="4" t="n">
        <v>33</v>
      </c>
      <c r="T196" s="4" t="n">
        <v>33</v>
      </c>
      <c r="U196" s="3" t="s">
        <v>74</v>
      </c>
      <c r="V196" s="5" t="n">
        <v>41.5</v>
      </c>
      <c r="W196" s="5" t="n">
        <v>65.1</v>
      </c>
      <c r="X196" s="2" t="s">
        <v>69</v>
      </c>
      <c r="Y196" s="8" t="s">
        <v>69</v>
      </c>
      <c r="Z196" s="8" t="n">
        <v>41938</v>
      </c>
      <c r="AA196" s="6" t="s">
        <v>66</v>
      </c>
      <c r="AB196" s="3" t="s">
        <v>74</v>
      </c>
      <c r="AC196" s="4" t="n">
        <v>23</v>
      </c>
      <c r="AD196" s="4" t="n">
        <v>6</v>
      </c>
      <c r="AE196" s="4" t="s">
        <v>99</v>
      </c>
      <c r="AF196" s="4" t="n">
        <v>2</v>
      </c>
      <c r="AG196" s="4" t="s">
        <v>100</v>
      </c>
      <c r="AH196" s="4" t="n">
        <v>9</v>
      </c>
      <c r="AI196" s="4" t="s">
        <v>77</v>
      </c>
      <c r="AJ196" s="2" t="s">
        <v>70</v>
      </c>
      <c r="AK196" s="5" t="n">
        <v>41.5</v>
      </c>
      <c r="AL196" s="4" t="n">
        <v>5</v>
      </c>
      <c r="AM196" s="2" t="s">
        <v>69</v>
      </c>
      <c r="AO196" s="6"/>
      <c r="AU196" s="2" t="n">
        <v>24</v>
      </c>
      <c r="AV196" s="85" t="s">
        <v>69</v>
      </c>
      <c r="AW196" s="85" t="s">
        <v>69</v>
      </c>
      <c r="AX196" s="86" t="s">
        <v>72</v>
      </c>
      <c r="AY196" s="87" t="n">
        <v>0</v>
      </c>
      <c r="AZ196" s="88" t="s">
        <v>72</v>
      </c>
      <c r="BA196" s="89" t="s">
        <v>72</v>
      </c>
      <c r="BB196" s="65"/>
    </row>
    <row r="197" customFormat="false" ht="15" hidden="false" customHeight="true" outlineLevel="0" collapsed="false">
      <c r="A197" s="1" t="n">
        <v>142</v>
      </c>
      <c r="B197" s="1" t="n">
        <v>142</v>
      </c>
      <c r="C197" s="2" t="s">
        <v>63</v>
      </c>
      <c r="D197" s="3" t="n">
        <v>0.033989</v>
      </c>
      <c r="E197" s="3" t="n">
        <v>-0.0618624</v>
      </c>
      <c r="F197" s="3" t="n">
        <v>0.972511478961319</v>
      </c>
      <c r="G197" s="3" t="n">
        <v>0.0352176</v>
      </c>
      <c r="H197" s="3" t="n">
        <v>0.165667</v>
      </c>
      <c r="I197" s="3" t="n">
        <v>1.22248368906529</v>
      </c>
      <c r="J197" s="3" t="n">
        <v>-0.0813406</v>
      </c>
      <c r="K197" s="3" t="n">
        <v>-0.12013</v>
      </c>
      <c r="L197" s="3" t="n">
        <v>0.817527612518591</v>
      </c>
      <c r="M197" s="3" t="n">
        <v>0.987939320122919</v>
      </c>
      <c r="N197" s="3" t="n">
        <v>0.983807137121928</v>
      </c>
      <c r="O197" s="3" t="n">
        <v>0.971941754180312</v>
      </c>
      <c r="P197" s="4" t="n">
        <v>1</v>
      </c>
      <c r="Q197" s="6" t="n">
        <v>6</v>
      </c>
      <c r="R197" s="6" t="n">
        <v>6</v>
      </c>
      <c r="S197" s="4" t="n">
        <v>33</v>
      </c>
      <c r="T197" s="4" t="n">
        <v>33</v>
      </c>
      <c r="U197" s="3" t="s">
        <v>74</v>
      </c>
      <c r="V197" s="5" t="n">
        <v>41.6</v>
      </c>
      <c r="W197" s="5" t="n">
        <v>54.9</v>
      </c>
      <c r="X197" s="2" t="s">
        <v>83</v>
      </c>
      <c r="Y197" s="8" t="n">
        <v>41962</v>
      </c>
      <c r="Z197" s="8" t="n">
        <v>41967</v>
      </c>
      <c r="AA197" s="6" t="s">
        <v>66</v>
      </c>
      <c r="AB197" s="3" t="s">
        <v>74</v>
      </c>
      <c r="AC197" s="4" t="n">
        <v>23</v>
      </c>
      <c r="AD197" s="4" t="n">
        <v>6</v>
      </c>
      <c r="AE197" s="4" t="s">
        <v>99</v>
      </c>
      <c r="AF197" s="4" t="n">
        <v>2</v>
      </c>
      <c r="AG197" s="4" t="s">
        <v>100</v>
      </c>
      <c r="AH197" s="4" t="n">
        <v>9</v>
      </c>
      <c r="AI197" s="4" t="s">
        <v>79</v>
      </c>
      <c r="AJ197" s="2" t="s">
        <v>70</v>
      </c>
      <c r="AK197" s="5" t="n">
        <v>41.6</v>
      </c>
      <c r="AL197" s="4" t="n">
        <v>5</v>
      </c>
      <c r="AM197" s="2" t="s">
        <v>83</v>
      </c>
      <c r="AN197" s="2"/>
      <c r="AO197" s="2"/>
      <c r="AP197" s="2"/>
      <c r="AQ197" s="2"/>
      <c r="AR197" s="2"/>
      <c r="AS197" s="2"/>
      <c r="AT197" s="2" t="s">
        <v>71</v>
      </c>
      <c r="AU197" s="2" t="n">
        <v>53</v>
      </c>
      <c r="AV197" s="85" t="n">
        <v>48</v>
      </c>
      <c r="AW197" s="85" t="n">
        <v>5</v>
      </c>
      <c r="AX197" s="86" t="s">
        <v>72</v>
      </c>
      <c r="AY197" s="87" t="n">
        <v>0</v>
      </c>
      <c r="AZ197" s="88" t="n">
        <v>0</v>
      </c>
      <c r="BA197" s="87" t="n">
        <v>0</v>
      </c>
      <c r="BB197" s="65"/>
    </row>
    <row r="198" customFormat="false" ht="15" hidden="false" customHeight="true" outlineLevel="0" collapsed="false">
      <c r="A198" s="1" t="n">
        <v>143</v>
      </c>
      <c r="B198" s="1" t="n">
        <v>143</v>
      </c>
      <c r="C198" s="2" t="s">
        <v>63</v>
      </c>
      <c r="D198" s="3" t="n">
        <v>0.0475986</v>
      </c>
      <c r="E198" s="3" t="n">
        <v>-0.0519696</v>
      </c>
      <c r="F198" s="3" t="n">
        <v>0.995638538917237</v>
      </c>
      <c r="G198" s="3" t="n">
        <v>0.0293954</v>
      </c>
      <c r="H198" s="3" t="n">
        <v>0.174594</v>
      </c>
      <c r="I198" s="3" t="n">
        <v>1.22628515476468</v>
      </c>
      <c r="J198" s="3" t="n">
        <v>-0.0837281</v>
      </c>
      <c r="K198" s="3" t="n">
        <v>-0.142002</v>
      </c>
      <c r="L198" s="3" t="n">
        <v>0.797933434839218</v>
      </c>
      <c r="M198" s="3" t="n">
        <v>0.993288523240532</v>
      </c>
      <c r="N198" s="3" t="n">
        <v>0.98080893885596</v>
      </c>
      <c r="O198" s="3" t="n">
        <v>0.97422626245735</v>
      </c>
      <c r="P198" s="4" t="n">
        <v>1</v>
      </c>
      <c r="Q198" s="6" t="n">
        <v>6</v>
      </c>
      <c r="R198" s="6" t="n">
        <v>6</v>
      </c>
      <c r="S198" s="4" t="n">
        <v>33</v>
      </c>
      <c r="T198" s="4" t="n">
        <v>33</v>
      </c>
      <c r="U198" s="3" t="s">
        <v>74</v>
      </c>
      <c r="V198" s="5" t="n">
        <v>48.1</v>
      </c>
      <c r="W198" s="5" t="n">
        <v>42.1</v>
      </c>
      <c r="X198" s="6" t="s">
        <v>114</v>
      </c>
      <c r="Y198" s="8" t="n">
        <v>41935</v>
      </c>
      <c r="Z198" s="8" t="n">
        <v>41938</v>
      </c>
      <c r="AA198" s="6" t="s">
        <v>66</v>
      </c>
      <c r="AB198" s="3" t="s">
        <v>74</v>
      </c>
      <c r="AC198" s="4" t="n">
        <v>23</v>
      </c>
      <c r="AD198" s="4" t="n">
        <v>6</v>
      </c>
      <c r="AE198" s="4" t="s">
        <v>99</v>
      </c>
      <c r="AF198" s="4" t="n">
        <v>2</v>
      </c>
      <c r="AG198" s="4" t="s">
        <v>100</v>
      </c>
      <c r="AH198" s="4" t="n">
        <v>9</v>
      </c>
      <c r="AI198" s="4" t="s">
        <v>77</v>
      </c>
      <c r="AJ198" s="2" t="s">
        <v>70</v>
      </c>
      <c r="AK198" s="5" t="n">
        <v>48.1</v>
      </c>
      <c r="AL198" s="4" t="n">
        <v>6</v>
      </c>
      <c r="AM198" s="6" t="s">
        <v>114</v>
      </c>
      <c r="AO198" s="6"/>
      <c r="AT198" s="2" t="s">
        <v>71</v>
      </c>
      <c r="AU198" s="2" t="n">
        <v>24</v>
      </c>
      <c r="AV198" s="85" t="n">
        <v>21</v>
      </c>
      <c r="AW198" s="85" t="n">
        <v>3</v>
      </c>
      <c r="AX198" s="86" t="s">
        <v>72</v>
      </c>
      <c r="AY198" s="87" t="n">
        <v>0</v>
      </c>
      <c r="AZ198" s="88" t="n">
        <v>0</v>
      </c>
      <c r="BA198" s="87" t="n">
        <v>0</v>
      </c>
      <c r="BB198" s="65"/>
    </row>
    <row r="199" customFormat="false" ht="15" hidden="false" customHeight="true" outlineLevel="0" collapsed="false">
      <c r="A199" s="1" t="n">
        <v>144</v>
      </c>
      <c r="B199" s="1" t="n">
        <v>144</v>
      </c>
      <c r="C199" s="2" t="s">
        <v>63</v>
      </c>
      <c r="D199" s="3" t="n">
        <v>0.0241589</v>
      </c>
      <c r="E199" s="3" t="n">
        <v>-0.0470012</v>
      </c>
      <c r="F199" s="3" t="n">
        <v>0.977416610219519</v>
      </c>
      <c r="G199" s="3" t="n">
        <v>0.0416118</v>
      </c>
      <c r="H199" s="3" t="n">
        <v>0.101996</v>
      </c>
      <c r="I199" s="3" t="n">
        <v>1.15443125178856</v>
      </c>
      <c r="J199" s="3" t="n">
        <v>-0.0762704</v>
      </c>
      <c r="K199" s="3" t="n">
        <v>-0.0492738</v>
      </c>
      <c r="L199" s="3" t="n">
        <v>0.882016778423842</v>
      </c>
      <c r="M199" s="3" t="n">
        <v>0.989555229434423</v>
      </c>
      <c r="N199" s="3" t="n">
        <v>1.00573739617309</v>
      </c>
      <c r="O199" s="3" t="n">
        <v>0.995232699820841</v>
      </c>
      <c r="P199" s="4" t="n">
        <v>1</v>
      </c>
      <c r="Q199" s="6" t="n">
        <v>6</v>
      </c>
      <c r="R199" s="6" t="n">
        <v>6</v>
      </c>
      <c r="S199" s="4" t="n">
        <v>33</v>
      </c>
      <c r="T199" s="4" t="n">
        <v>33</v>
      </c>
      <c r="U199" s="3" t="s">
        <v>74</v>
      </c>
      <c r="V199" s="5" t="n">
        <v>33.2</v>
      </c>
      <c r="W199" s="3" t="n">
        <v>96.5</v>
      </c>
      <c r="X199" s="2" t="s">
        <v>69</v>
      </c>
      <c r="Y199" s="8" t="s">
        <v>69</v>
      </c>
      <c r="Z199" s="84" t="n">
        <v>42018</v>
      </c>
      <c r="AA199" s="2" t="s">
        <v>80</v>
      </c>
      <c r="AB199" s="3" t="s">
        <v>74</v>
      </c>
      <c r="AC199" s="4" t="n">
        <v>23</v>
      </c>
      <c r="AD199" s="4" t="n">
        <v>6</v>
      </c>
      <c r="AE199" s="4" t="s">
        <v>99</v>
      </c>
      <c r="AF199" s="4" t="n">
        <v>2</v>
      </c>
      <c r="AG199" s="4" t="s">
        <v>100</v>
      </c>
      <c r="AH199" s="4" t="n">
        <v>9</v>
      </c>
      <c r="AI199" s="4" t="s">
        <v>77</v>
      </c>
      <c r="AJ199" s="2" t="s">
        <v>70</v>
      </c>
      <c r="AK199" s="5" t="n">
        <v>33.2</v>
      </c>
      <c r="AL199" s="4" t="n">
        <v>3</v>
      </c>
      <c r="AM199" s="2" t="s">
        <v>69</v>
      </c>
      <c r="AO199" s="6"/>
      <c r="AU199" s="2" t="n">
        <v>104</v>
      </c>
      <c r="AV199" s="2" t="n">
        <v>104</v>
      </c>
      <c r="AW199" s="85" t="s">
        <v>69</v>
      </c>
      <c r="AX199" s="86" t="s">
        <v>72</v>
      </c>
      <c r="AY199" s="87" t="n">
        <v>1</v>
      </c>
      <c r="AZ199" s="87" t="n">
        <v>1</v>
      </c>
      <c r="BA199" s="89" t="s">
        <v>72</v>
      </c>
      <c r="BB199" s="53"/>
    </row>
    <row r="200" customFormat="false" ht="15" hidden="false" customHeight="true" outlineLevel="0" collapsed="false">
      <c r="A200" s="1" t="n">
        <v>145</v>
      </c>
      <c r="B200" s="1" t="n">
        <v>145</v>
      </c>
      <c r="C200" s="2" t="s">
        <v>63</v>
      </c>
      <c r="D200" s="3" t="n">
        <v>0.0237879</v>
      </c>
      <c r="E200" s="3" t="n">
        <v>-0.047572</v>
      </c>
      <c r="F200" s="3" t="n">
        <v>0.976496512597994</v>
      </c>
      <c r="G200" s="3" t="n">
        <v>0.0416214</v>
      </c>
      <c r="H200" s="3" t="n">
        <v>0.103219</v>
      </c>
      <c r="I200" s="3" t="n">
        <v>1.15585508107524</v>
      </c>
      <c r="J200" s="3" t="n">
        <v>-0.0763763</v>
      </c>
      <c r="K200" s="3" t="n">
        <v>-0.0504074</v>
      </c>
      <c r="L200" s="3" t="n">
        <v>0.880924195894892</v>
      </c>
      <c r="M200" s="3" t="n">
        <v>0.989092918303118</v>
      </c>
      <c r="N200" s="3" t="n">
        <v>1.00525335070966</v>
      </c>
      <c r="O200" s="3" t="n">
        <v>0.994288970287408</v>
      </c>
      <c r="P200" s="4" t="n">
        <v>1</v>
      </c>
      <c r="Q200" s="6" t="n">
        <v>6</v>
      </c>
      <c r="R200" s="6" t="n">
        <v>6</v>
      </c>
      <c r="S200" s="4" t="n">
        <v>33</v>
      </c>
      <c r="T200" s="4" t="n">
        <v>33</v>
      </c>
      <c r="U200" s="3" t="s">
        <v>74</v>
      </c>
      <c r="V200" s="5" t="n">
        <v>43.9</v>
      </c>
      <c r="W200" s="3" t="n">
        <v>90</v>
      </c>
      <c r="X200" s="2" t="s">
        <v>69</v>
      </c>
      <c r="Y200" s="8" t="s">
        <v>69</v>
      </c>
      <c r="Z200" s="84" t="n">
        <v>42018</v>
      </c>
      <c r="AA200" s="2" t="s">
        <v>80</v>
      </c>
      <c r="AB200" s="3" t="s">
        <v>74</v>
      </c>
      <c r="AC200" s="4" t="n">
        <v>23</v>
      </c>
      <c r="AD200" s="4" t="n">
        <v>6</v>
      </c>
      <c r="AE200" s="4" t="s">
        <v>99</v>
      </c>
      <c r="AF200" s="4" t="n">
        <v>2</v>
      </c>
      <c r="AG200" s="4" t="s">
        <v>100</v>
      </c>
      <c r="AH200" s="4" t="n">
        <v>9</v>
      </c>
      <c r="AI200" s="4" t="s">
        <v>77</v>
      </c>
      <c r="AJ200" s="2" t="s">
        <v>70</v>
      </c>
      <c r="AK200" s="5" t="n">
        <v>43.9</v>
      </c>
      <c r="AL200" s="4" t="n">
        <v>5</v>
      </c>
      <c r="AM200" s="2" t="s">
        <v>69</v>
      </c>
      <c r="AO200" s="6"/>
      <c r="AU200" s="2" t="n">
        <v>104</v>
      </c>
      <c r="AV200" s="2" t="n">
        <v>104</v>
      </c>
      <c r="AW200" s="85" t="s">
        <v>69</v>
      </c>
      <c r="AX200" s="86" t="s">
        <v>72</v>
      </c>
      <c r="AY200" s="87" t="n">
        <v>1</v>
      </c>
      <c r="AZ200" s="87" t="n">
        <v>1</v>
      </c>
      <c r="BA200" s="89" t="s">
        <v>72</v>
      </c>
      <c r="BB200" s="65"/>
    </row>
    <row r="201" customFormat="false" ht="15" hidden="false" customHeight="true" outlineLevel="0" collapsed="false">
      <c r="A201" s="1" t="n">
        <v>146</v>
      </c>
      <c r="B201" s="1" t="n">
        <v>146</v>
      </c>
      <c r="C201" s="2" t="s">
        <v>63</v>
      </c>
      <c r="D201" s="3" t="n">
        <v>0.0315824</v>
      </c>
      <c r="E201" s="3" t="n">
        <v>-0.0471405</v>
      </c>
      <c r="F201" s="3" t="n">
        <v>0.984562302020204</v>
      </c>
      <c r="G201" s="3" t="n">
        <v>0.0568288</v>
      </c>
      <c r="H201" s="3" t="n">
        <v>0.101983</v>
      </c>
      <c r="I201" s="3" t="n">
        <v>1.17211733343951</v>
      </c>
      <c r="J201" s="3" t="n">
        <v>-0.0103255</v>
      </c>
      <c r="K201" s="3" t="n">
        <v>-0.0498431</v>
      </c>
      <c r="L201" s="3" t="n">
        <v>0.941605765468415</v>
      </c>
      <c r="M201" s="3" t="n">
        <v>1.08121531485219</v>
      </c>
      <c r="N201" s="3" t="n">
        <v>1.00501191785207</v>
      </c>
      <c r="O201" s="3" t="n">
        <v>1.08663427719063</v>
      </c>
      <c r="P201" s="4" t="n">
        <v>1</v>
      </c>
      <c r="Q201" s="6" t="n">
        <v>6</v>
      </c>
      <c r="R201" s="6" t="n">
        <v>6</v>
      </c>
      <c r="S201" s="4" t="n">
        <v>32</v>
      </c>
      <c r="T201" s="4" t="n">
        <v>32</v>
      </c>
      <c r="U201" s="3" t="s">
        <v>74</v>
      </c>
      <c r="V201" s="5" t="n">
        <v>20.6</v>
      </c>
      <c r="W201" s="3" t="n">
        <v>57.8</v>
      </c>
      <c r="X201" s="2" t="s">
        <v>69</v>
      </c>
      <c r="Y201" s="8" t="s">
        <v>69</v>
      </c>
      <c r="Z201" s="84" t="n">
        <v>42018</v>
      </c>
      <c r="AA201" s="2" t="s">
        <v>80</v>
      </c>
      <c r="AB201" s="3" t="s">
        <v>74</v>
      </c>
      <c r="AC201" s="4" t="n">
        <v>23</v>
      </c>
      <c r="AD201" s="4" t="n">
        <v>6</v>
      </c>
      <c r="AE201" s="4" t="s">
        <v>109</v>
      </c>
      <c r="AF201" s="4" t="n">
        <v>22</v>
      </c>
      <c r="AG201" s="4" t="s">
        <v>89</v>
      </c>
      <c r="AH201" s="4" t="n">
        <v>21</v>
      </c>
      <c r="AI201" s="4" t="s">
        <v>79</v>
      </c>
      <c r="AJ201" s="2" t="s">
        <v>70</v>
      </c>
      <c r="AK201" s="5" t="n">
        <v>20.6</v>
      </c>
      <c r="AL201" s="4" t="n">
        <v>1</v>
      </c>
      <c r="AM201" s="2" t="s">
        <v>69</v>
      </c>
      <c r="AO201" s="6"/>
      <c r="AU201" s="2" t="n">
        <v>104</v>
      </c>
      <c r="AV201" s="2" t="n">
        <v>104</v>
      </c>
      <c r="AW201" s="85" t="s">
        <v>69</v>
      </c>
      <c r="AX201" s="86" t="s">
        <v>72</v>
      </c>
      <c r="AY201" s="87" t="n">
        <v>1</v>
      </c>
      <c r="AZ201" s="87" t="n">
        <v>1</v>
      </c>
      <c r="BA201" s="89" t="s">
        <v>72</v>
      </c>
      <c r="BB201" s="65"/>
    </row>
    <row r="202" customFormat="false" ht="15" hidden="false" customHeight="true" outlineLevel="0" collapsed="false">
      <c r="A202" s="1" t="n">
        <v>147</v>
      </c>
      <c r="B202" s="1" t="n">
        <v>147</v>
      </c>
      <c r="C202" s="2" t="s">
        <v>63</v>
      </c>
      <c r="D202" s="3" t="n">
        <v>0.0453189</v>
      </c>
      <c r="E202" s="3" t="n">
        <v>0.0136312</v>
      </c>
      <c r="F202" s="3" t="n">
        <v>1.06072230937629</v>
      </c>
      <c r="G202" s="3" t="n">
        <v>0.0486936</v>
      </c>
      <c r="H202" s="3" t="n">
        <v>-0.0348409</v>
      </c>
      <c r="I202" s="3" t="n">
        <v>1.01394909323654</v>
      </c>
      <c r="J202" s="3" t="n">
        <v>-0.00588187</v>
      </c>
      <c r="K202" s="3" t="n">
        <v>0.0377868</v>
      </c>
      <c r="L202" s="3" t="n">
        <v>1.03241934853185</v>
      </c>
      <c r="M202" s="3" t="n">
        <v>1.09213077775393</v>
      </c>
      <c r="N202" s="3" t="n">
        <v>1.01671526251099</v>
      </c>
      <c r="O202" s="3" t="n">
        <v>1.11038603040042</v>
      </c>
      <c r="P202" s="4" t="n">
        <v>1</v>
      </c>
      <c r="Q202" s="6" t="n">
        <v>6</v>
      </c>
      <c r="R202" s="6" t="n">
        <v>6</v>
      </c>
      <c r="S202" s="4" t="n">
        <v>32</v>
      </c>
      <c r="T202" s="4" t="n">
        <v>32</v>
      </c>
      <c r="U202" s="3" t="s">
        <v>74</v>
      </c>
      <c r="V202" s="5" t="n">
        <v>40.3</v>
      </c>
      <c r="W202" s="5" t="n">
        <v>52.7</v>
      </c>
      <c r="X202" s="6" t="s">
        <v>87</v>
      </c>
      <c r="Y202" s="8" t="n">
        <v>41956</v>
      </c>
      <c r="Z202" s="8" t="n">
        <v>41968</v>
      </c>
      <c r="AA202" s="6" t="s">
        <v>66</v>
      </c>
      <c r="AB202" s="3" t="s">
        <v>74</v>
      </c>
      <c r="AC202" s="4" t="n">
        <v>23</v>
      </c>
      <c r="AD202" s="4" t="n">
        <v>6</v>
      </c>
      <c r="AE202" s="4" t="s">
        <v>109</v>
      </c>
      <c r="AF202" s="4" t="n">
        <v>22</v>
      </c>
      <c r="AG202" s="4" t="s">
        <v>89</v>
      </c>
      <c r="AH202" s="4" t="n">
        <v>21</v>
      </c>
      <c r="AI202" s="4" t="s">
        <v>77</v>
      </c>
      <c r="AJ202" s="2" t="s">
        <v>70</v>
      </c>
      <c r="AK202" s="5" t="n">
        <v>40.3</v>
      </c>
      <c r="AL202" s="4" t="n">
        <v>5</v>
      </c>
      <c r="AM202" s="6" t="s">
        <v>87</v>
      </c>
      <c r="AO202" s="6"/>
      <c r="AS202" s="2" t="s">
        <v>71</v>
      </c>
      <c r="AT202" s="2"/>
      <c r="AU202" s="2" t="n">
        <v>54</v>
      </c>
      <c r="AV202" s="85" t="n">
        <v>42</v>
      </c>
      <c r="AW202" s="85" t="n">
        <v>12</v>
      </c>
      <c r="AX202" s="86" t="s">
        <v>72</v>
      </c>
      <c r="AY202" s="87" t="n">
        <v>0</v>
      </c>
      <c r="AZ202" s="88" t="n">
        <v>0</v>
      </c>
      <c r="BA202" s="87" t="n">
        <v>0</v>
      </c>
      <c r="BB202" s="110"/>
    </row>
    <row r="203" customFormat="false" ht="15" hidden="false" customHeight="true" outlineLevel="0" collapsed="false">
      <c r="A203" s="1" t="n">
        <v>148</v>
      </c>
      <c r="B203" s="1" t="n">
        <v>148</v>
      </c>
      <c r="C203" s="2" t="s">
        <v>63</v>
      </c>
      <c r="D203" s="3" t="n">
        <v>0.045177</v>
      </c>
      <c r="E203" s="3" t="n">
        <v>0.0126649</v>
      </c>
      <c r="F203" s="3" t="n">
        <v>1.05954746801288</v>
      </c>
      <c r="G203" s="3" t="n">
        <v>0.0489654</v>
      </c>
      <c r="H203" s="3" t="n">
        <v>-0.0320686</v>
      </c>
      <c r="I203" s="3" t="n">
        <v>1.01704035834421</v>
      </c>
      <c r="J203" s="3" t="n">
        <v>-0.00579494</v>
      </c>
      <c r="K203" s="3" t="n">
        <v>0.0368389</v>
      </c>
      <c r="L203" s="3" t="n">
        <v>1.03153084898595</v>
      </c>
      <c r="M203" s="3" t="n">
        <v>1.09236761014573</v>
      </c>
      <c r="N203" s="3" t="n">
        <v>1.01758808030667</v>
      </c>
      <c r="O203" s="3" t="n">
        <v>1.11158025939737</v>
      </c>
      <c r="P203" s="4" t="n">
        <v>1</v>
      </c>
      <c r="Q203" s="6" t="n">
        <v>6</v>
      </c>
      <c r="R203" s="6" t="n">
        <v>6</v>
      </c>
      <c r="S203" s="4" t="n">
        <v>32</v>
      </c>
      <c r="T203" s="4" t="n">
        <v>32</v>
      </c>
      <c r="U203" s="3" t="s">
        <v>74</v>
      </c>
      <c r="V203" s="5" t="n">
        <v>24.1</v>
      </c>
      <c r="W203" s="5" t="n">
        <v>35.6</v>
      </c>
      <c r="X203" s="6" t="s">
        <v>87</v>
      </c>
      <c r="Y203" s="8" t="n">
        <v>41956</v>
      </c>
      <c r="Z203" s="8" t="n">
        <v>41968</v>
      </c>
      <c r="AA203" s="6" t="s">
        <v>66</v>
      </c>
      <c r="AB203" s="3" t="s">
        <v>74</v>
      </c>
      <c r="AC203" s="4" t="n">
        <v>23</v>
      </c>
      <c r="AD203" s="4" t="n">
        <v>6</v>
      </c>
      <c r="AE203" s="4" t="s">
        <v>109</v>
      </c>
      <c r="AF203" s="4" t="n">
        <v>22</v>
      </c>
      <c r="AG203" s="4" t="s">
        <v>89</v>
      </c>
      <c r="AH203" s="4" t="n">
        <v>21</v>
      </c>
      <c r="AI203" s="4" t="s">
        <v>79</v>
      </c>
      <c r="AJ203" s="2" t="s">
        <v>70</v>
      </c>
      <c r="AK203" s="5" t="n">
        <v>24.1</v>
      </c>
      <c r="AL203" s="4" t="n">
        <v>1</v>
      </c>
      <c r="AM203" s="6" t="s">
        <v>87</v>
      </c>
      <c r="AO203" s="6"/>
      <c r="AS203" s="2" t="s">
        <v>71</v>
      </c>
      <c r="AT203" s="2"/>
      <c r="AU203" s="2" t="n">
        <v>54</v>
      </c>
      <c r="AV203" s="85" t="n">
        <v>42</v>
      </c>
      <c r="AW203" s="85" t="n">
        <v>12</v>
      </c>
      <c r="AX203" s="86" t="s">
        <v>72</v>
      </c>
      <c r="AY203" s="87" t="n">
        <v>0</v>
      </c>
      <c r="AZ203" s="88" t="n">
        <v>0</v>
      </c>
      <c r="BA203" s="87" t="n">
        <v>0</v>
      </c>
      <c r="BB203" s="53"/>
    </row>
    <row r="204" customFormat="false" ht="15" hidden="false" customHeight="true" outlineLevel="0" collapsed="false">
      <c r="A204" s="1" t="n">
        <v>149</v>
      </c>
      <c r="B204" s="1" t="n">
        <v>149</v>
      </c>
      <c r="C204" s="2" t="s">
        <v>63</v>
      </c>
      <c r="D204" s="3" t="n">
        <v>0.0416942</v>
      </c>
      <c r="E204" s="3" t="n">
        <v>-0.106867</v>
      </c>
      <c r="F204" s="3" t="n">
        <v>0.936905552109268</v>
      </c>
      <c r="G204" s="3" t="n">
        <v>0.0515903</v>
      </c>
      <c r="H204" s="3" t="n">
        <v>0.296877</v>
      </c>
      <c r="I204" s="3" t="n">
        <v>1.41689420972523</v>
      </c>
      <c r="J204" s="3" t="n">
        <v>-0.0220262</v>
      </c>
      <c r="K204" s="3" t="n">
        <v>-0.220574</v>
      </c>
      <c r="L204" s="3" t="n">
        <v>0.784585128210111</v>
      </c>
      <c r="M204" s="3" t="n">
        <v>1.07385856771616</v>
      </c>
      <c r="N204" s="3" t="n">
        <v>0.969898356585995</v>
      </c>
      <c r="O204" s="3" t="n">
        <v>1.04153366003369</v>
      </c>
      <c r="P204" s="4" t="n">
        <v>1</v>
      </c>
      <c r="Q204" s="6" t="n">
        <v>6</v>
      </c>
      <c r="R204" s="6" t="n">
        <v>6</v>
      </c>
      <c r="S204" s="4" t="n">
        <v>32</v>
      </c>
      <c r="T204" s="4" t="n">
        <v>32</v>
      </c>
      <c r="U204" s="3" t="s">
        <v>74</v>
      </c>
      <c r="V204" s="5" t="n">
        <v>25.9</v>
      </c>
      <c r="W204" s="5" t="n">
        <v>34.1</v>
      </c>
      <c r="X204" s="6" t="s">
        <v>87</v>
      </c>
      <c r="Y204" s="8" t="n">
        <v>41955</v>
      </c>
      <c r="Z204" s="8" t="n">
        <v>41957</v>
      </c>
      <c r="AA204" s="6" t="s">
        <v>66</v>
      </c>
      <c r="AB204" s="3" t="s">
        <v>74</v>
      </c>
      <c r="AC204" s="4" t="n">
        <v>23</v>
      </c>
      <c r="AD204" s="4" t="n">
        <v>6</v>
      </c>
      <c r="AE204" s="4" t="s">
        <v>109</v>
      </c>
      <c r="AF204" s="4" t="n">
        <v>22</v>
      </c>
      <c r="AG204" s="4" t="s">
        <v>89</v>
      </c>
      <c r="AH204" s="4" t="n">
        <v>21</v>
      </c>
      <c r="AI204" s="4" t="s">
        <v>79</v>
      </c>
      <c r="AJ204" s="2" t="s">
        <v>70</v>
      </c>
      <c r="AK204" s="5" t="n">
        <v>25.9</v>
      </c>
      <c r="AL204" s="4" t="n">
        <v>2</v>
      </c>
      <c r="AM204" s="6" t="s">
        <v>87</v>
      </c>
      <c r="AO204" s="6"/>
      <c r="AS204" s="2" t="s">
        <v>71</v>
      </c>
      <c r="AT204" s="2"/>
      <c r="AU204" s="2" t="n">
        <v>43</v>
      </c>
      <c r="AV204" s="85" t="n">
        <v>41</v>
      </c>
      <c r="AW204" s="85" t="n">
        <v>2</v>
      </c>
      <c r="AX204" s="86" t="s">
        <v>72</v>
      </c>
      <c r="AY204" s="87" t="n">
        <v>0</v>
      </c>
      <c r="AZ204" s="88" t="n">
        <v>0</v>
      </c>
      <c r="BA204" s="87" t="n">
        <v>0</v>
      </c>
      <c r="BB204" s="53"/>
    </row>
    <row r="205" customFormat="false" ht="15" hidden="false" customHeight="true" outlineLevel="0" collapsed="false">
      <c r="A205" s="1" t="n">
        <v>150</v>
      </c>
      <c r="B205" s="1" t="n">
        <v>150</v>
      </c>
      <c r="C205" s="2" t="s">
        <v>63</v>
      </c>
      <c r="D205" s="3" t="n">
        <v>0.0687201</v>
      </c>
      <c r="E205" s="3" t="n">
        <v>-0.0455915</v>
      </c>
      <c r="F205" s="3" t="n">
        <v>1.02339814008594</v>
      </c>
      <c r="G205" s="3" t="n">
        <v>0.0402539</v>
      </c>
      <c r="H205" s="3" t="n">
        <v>0.197234</v>
      </c>
      <c r="I205" s="3" t="n">
        <v>1.26805965317609</v>
      </c>
      <c r="J205" s="3" t="n">
        <v>-0.0211006</v>
      </c>
      <c r="K205" s="3" t="n">
        <v>-0.173462</v>
      </c>
      <c r="L205" s="3" t="n">
        <v>0.823194644658783</v>
      </c>
      <c r="M205" s="3" t="n">
        <v>1.09184988508253</v>
      </c>
      <c r="N205" s="3" t="n">
        <v>0.978416823350251</v>
      </c>
      <c r="O205" s="3" t="n">
        <v>1.06828429613779</v>
      </c>
      <c r="P205" s="4" t="n">
        <v>1</v>
      </c>
      <c r="Q205" s="6" t="n">
        <v>6</v>
      </c>
      <c r="R205" s="6" t="n">
        <v>6</v>
      </c>
      <c r="S205" s="4" t="n">
        <v>32</v>
      </c>
      <c r="T205" s="4" t="n">
        <v>32</v>
      </c>
      <c r="U205" s="3" t="s">
        <v>74</v>
      </c>
      <c r="V205" s="5" t="n">
        <v>20.9</v>
      </c>
      <c r="W205" s="5" t="n">
        <v>14.3</v>
      </c>
      <c r="X205" s="6" t="s">
        <v>65</v>
      </c>
      <c r="Y205" s="8" t="n">
        <v>41917</v>
      </c>
      <c r="Z205" s="8" t="n">
        <v>41918</v>
      </c>
      <c r="AA205" s="6" t="s">
        <v>66</v>
      </c>
      <c r="AB205" s="3" t="s">
        <v>74</v>
      </c>
      <c r="AC205" s="4" t="n">
        <v>23</v>
      </c>
      <c r="AD205" s="4" t="n">
        <v>6</v>
      </c>
      <c r="AE205" s="4" t="s">
        <v>109</v>
      </c>
      <c r="AF205" s="4" t="n">
        <v>22</v>
      </c>
      <c r="AG205" s="4" t="s">
        <v>89</v>
      </c>
      <c r="AH205" s="4" t="n">
        <v>21</v>
      </c>
      <c r="AI205" s="4" t="s">
        <v>79</v>
      </c>
      <c r="AJ205" s="2" t="s">
        <v>70</v>
      </c>
      <c r="AK205" s="5" t="n">
        <v>20.9</v>
      </c>
      <c r="AL205" s="4" t="n">
        <v>1</v>
      </c>
      <c r="AM205" s="6" t="s">
        <v>65</v>
      </c>
      <c r="AO205" s="91" t="s">
        <v>71</v>
      </c>
      <c r="AU205" s="2" t="n">
        <v>4</v>
      </c>
      <c r="AV205" s="85" t="n">
        <v>3</v>
      </c>
      <c r="AW205" s="85" t="n">
        <v>1</v>
      </c>
      <c r="AX205" s="86" t="s">
        <v>72</v>
      </c>
      <c r="AY205" s="87" t="n">
        <v>0</v>
      </c>
      <c r="AZ205" s="88" t="n">
        <v>0</v>
      </c>
      <c r="BA205" s="87" t="n">
        <v>0</v>
      </c>
      <c r="BB205" s="53"/>
    </row>
    <row r="206" customFormat="false" ht="16.5" hidden="false" customHeight="true" outlineLevel="0" collapsed="false">
      <c r="A206" s="69" t="n">
        <v>151</v>
      </c>
      <c r="B206" s="69" t="n">
        <v>151</v>
      </c>
      <c r="C206" s="70" t="s">
        <v>63</v>
      </c>
      <c r="D206" s="71" t="n">
        <v>-0.0117174</v>
      </c>
      <c r="E206" s="71" t="n">
        <v>0.0783604</v>
      </c>
      <c r="F206" s="71" t="n">
        <v>1.0689138078211</v>
      </c>
      <c r="G206" s="71" t="n">
        <v>0.0920956</v>
      </c>
      <c r="H206" s="71" t="n">
        <v>-0.0933722</v>
      </c>
      <c r="I206" s="71" t="n">
        <v>0.998724214507143</v>
      </c>
      <c r="J206" s="71" t="n">
        <v>0.00221307</v>
      </c>
      <c r="K206" s="71" t="n">
        <v>0.192895</v>
      </c>
      <c r="L206" s="71" t="n">
        <v>1.21544233224518</v>
      </c>
      <c r="M206" s="71" t="n">
        <v>1.08609779706142</v>
      </c>
      <c r="N206" s="71" t="n">
        <v>1.19468577378701</v>
      </c>
      <c r="O206" s="71" t="n">
        <v>1.29754558709069</v>
      </c>
      <c r="P206" s="72" t="n">
        <v>1</v>
      </c>
      <c r="Q206" s="73" t="n">
        <v>7</v>
      </c>
      <c r="R206" s="73" t="n">
        <v>7</v>
      </c>
      <c r="S206" s="72" t="n">
        <v>23</v>
      </c>
      <c r="T206" s="72" t="n">
        <v>23</v>
      </c>
      <c r="U206" s="71" t="s">
        <v>64</v>
      </c>
      <c r="V206" s="105" t="n">
        <v>24.4</v>
      </c>
      <c r="W206" s="105" t="n">
        <v>23.9</v>
      </c>
      <c r="X206" s="73" t="s">
        <v>73</v>
      </c>
      <c r="Y206" s="74" t="n">
        <v>41917</v>
      </c>
      <c r="Z206" s="74" t="n">
        <v>41922</v>
      </c>
      <c r="AA206" s="73" t="s">
        <v>66</v>
      </c>
      <c r="AB206" s="71" t="s">
        <v>64</v>
      </c>
      <c r="AC206" s="71" t="s">
        <v>64</v>
      </c>
      <c r="AD206" s="71" t="n">
        <v>7</v>
      </c>
      <c r="AE206" s="72" t="s">
        <v>67</v>
      </c>
      <c r="AF206" s="72" t="n">
        <v>27</v>
      </c>
      <c r="AG206" s="72" t="s">
        <v>68</v>
      </c>
      <c r="AH206" s="72" t="n">
        <v>25</v>
      </c>
      <c r="AI206" s="72" t="s">
        <v>69</v>
      </c>
      <c r="AJ206" s="70" t="s">
        <v>70</v>
      </c>
      <c r="AK206" s="105" t="n">
        <v>24.4</v>
      </c>
      <c r="AL206" s="72" t="n">
        <v>2</v>
      </c>
      <c r="AM206" s="73" t="s">
        <v>73</v>
      </c>
      <c r="AN206" s="73"/>
      <c r="AO206" s="73"/>
      <c r="AP206" s="70" t="s">
        <v>71</v>
      </c>
      <c r="AQ206" s="73"/>
      <c r="AR206" s="73"/>
      <c r="AS206" s="73"/>
      <c r="AT206" s="73"/>
      <c r="AU206" s="70" t="n">
        <v>8</v>
      </c>
      <c r="AV206" s="77" t="n">
        <v>3</v>
      </c>
      <c r="AW206" s="77" t="n">
        <v>5</v>
      </c>
      <c r="AX206" s="78" t="s">
        <v>72</v>
      </c>
      <c r="AY206" s="79" t="n">
        <v>0</v>
      </c>
      <c r="AZ206" s="79" t="n">
        <v>0</v>
      </c>
      <c r="BA206" s="79" t="n">
        <v>0</v>
      </c>
      <c r="BB206" s="53"/>
    </row>
    <row r="207" customFormat="false" ht="16.5" hidden="false" customHeight="true" outlineLevel="0" collapsed="false">
      <c r="A207" s="69" t="n">
        <v>152</v>
      </c>
      <c r="B207" s="69" t="n">
        <v>152</v>
      </c>
      <c r="C207" s="70" t="s">
        <v>63</v>
      </c>
      <c r="D207" s="71" t="n">
        <v>-0.0155594</v>
      </c>
      <c r="E207" s="71" t="n">
        <v>-0.00595991</v>
      </c>
      <c r="F207" s="71" t="n">
        <v>0.978710578385409</v>
      </c>
      <c r="G207" s="71" t="n">
        <v>0.101097</v>
      </c>
      <c r="H207" s="71" t="n">
        <v>0.16369</v>
      </c>
      <c r="I207" s="71" t="n">
        <v>1.30315337454611</v>
      </c>
      <c r="J207" s="71" t="n">
        <v>-0.00757728</v>
      </c>
      <c r="K207" s="71" t="n">
        <v>0.0199373</v>
      </c>
      <c r="L207" s="71" t="n">
        <v>1.01243672072896</v>
      </c>
      <c r="M207" s="71" t="n">
        <v>1.08107976057409</v>
      </c>
      <c r="N207" s="71" t="n">
        <v>1.19442797646879</v>
      </c>
      <c r="O207" s="71" t="n">
        <v>1.29127191082387</v>
      </c>
      <c r="P207" s="72" t="n">
        <v>1</v>
      </c>
      <c r="Q207" s="73" t="n">
        <v>7</v>
      </c>
      <c r="R207" s="73" t="n">
        <v>7</v>
      </c>
      <c r="S207" s="72" t="n">
        <v>23</v>
      </c>
      <c r="T207" s="72" t="n">
        <v>23</v>
      </c>
      <c r="U207" s="71" t="s">
        <v>64</v>
      </c>
      <c r="V207" s="105" t="n">
        <v>26</v>
      </c>
      <c r="W207" s="105" t="n">
        <v>25.6</v>
      </c>
      <c r="X207" s="73" t="s">
        <v>115</v>
      </c>
      <c r="Y207" s="74" t="n">
        <v>41917</v>
      </c>
      <c r="Z207" s="74" t="n">
        <v>41920</v>
      </c>
      <c r="AA207" s="73" t="s">
        <v>66</v>
      </c>
      <c r="AB207" s="71" t="s">
        <v>64</v>
      </c>
      <c r="AC207" s="71" t="s">
        <v>64</v>
      </c>
      <c r="AD207" s="71" t="n">
        <v>7</v>
      </c>
      <c r="AE207" s="72" t="s">
        <v>67</v>
      </c>
      <c r="AF207" s="72" t="n">
        <v>27</v>
      </c>
      <c r="AG207" s="72" t="s">
        <v>68</v>
      </c>
      <c r="AH207" s="72" t="n">
        <v>25</v>
      </c>
      <c r="AI207" s="72" t="s">
        <v>69</v>
      </c>
      <c r="AJ207" s="70" t="s">
        <v>70</v>
      </c>
      <c r="AK207" s="105" t="n">
        <v>26</v>
      </c>
      <c r="AL207" s="72" t="n">
        <v>2</v>
      </c>
      <c r="AM207" s="73" t="s">
        <v>115</v>
      </c>
      <c r="AN207" s="73"/>
      <c r="AO207" s="73"/>
      <c r="AP207" s="73"/>
      <c r="AQ207" s="73"/>
      <c r="AR207" s="73"/>
      <c r="AS207" s="73" t="s">
        <v>71</v>
      </c>
      <c r="AT207" s="73"/>
      <c r="AU207" s="70" t="n">
        <v>6</v>
      </c>
      <c r="AV207" s="77" t="n">
        <v>3</v>
      </c>
      <c r="AW207" s="77" t="n">
        <v>3</v>
      </c>
      <c r="AX207" s="78" t="s">
        <v>72</v>
      </c>
      <c r="AY207" s="79" t="n">
        <v>0</v>
      </c>
      <c r="AZ207" s="79" t="n">
        <v>0</v>
      </c>
      <c r="BA207" s="79" t="n">
        <v>0</v>
      </c>
      <c r="BB207" s="53"/>
    </row>
    <row r="208" customFormat="false" ht="16.5" hidden="false" customHeight="true" outlineLevel="0" collapsed="false">
      <c r="A208" s="69" t="n">
        <v>153</v>
      </c>
      <c r="B208" s="69" t="n">
        <v>153</v>
      </c>
      <c r="C208" s="70" t="s">
        <v>63</v>
      </c>
      <c r="D208" s="71" t="n">
        <v>-0.020391</v>
      </c>
      <c r="E208" s="71" t="n">
        <v>-0.122587</v>
      </c>
      <c r="F208" s="71" t="n">
        <v>0.866773137694761</v>
      </c>
      <c r="G208" s="71" t="n">
        <v>0.106693</v>
      </c>
      <c r="H208" s="71" t="n">
        <v>0.49975</v>
      </c>
      <c r="I208" s="71" t="n">
        <v>1.83389661330212</v>
      </c>
      <c r="J208" s="71" t="n">
        <v>-0.0219909</v>
      </c>
      <c r="K208" s="71" t="n">
        <v>-0.223549</v>
      </c>
      <c r="L208" s="71" t="n">
        <v>0.782282070117204</v>
      </c>
      <c r="M208" s="71" t="n">
        <v>1.06642411170203</v>
      </c>
      <c r="N208" s="71" t="n">
        <v>1.1660407081862</v>
      </c>
      <c r="O208" s="71" t="n">
        <v>1.24349392643588</v>
      </c>
      <c r="P208" s="72" t="n">
        <v>1</v>
      </c>
      <c r="Q208" s="73" t="n">
        <v>7</v>
      </c>
      <c r="R208" s="73" t="n">
        <v>7</v>
      </c>
      <c r="S208" s="72" t="n">
        <v>23</v>
      </c>
      <c r="T208" s="72" t="n">
        <v>23</v>
      </c>
      <c r="U208" s="71" t="s">
        <v>64</v>
      </c>
      <c r="V208" s="105" t="n">
        <v>24.1</v>
      </c>
      <c r="W208" s="105" t="n">
        <v>22.2</v>
      </c>
      <c r="X208" s="73" t="s">
        <v>115</v>
      </c>
      <c r="Y208" s="74" t="n">
        <v>41918</v>
      </c>
      <c r="Z208" s="74" t="n">
        <v>41919</v>
      </c>
      <c r="AA208" s="73" t="s">
        <v>66</v>
      </c>
      <c r="AB208" s="71" t="s">
        <v>64</v>
      </c>
      <c r="AC208" s="71" t="s">
        <v>64</v>
      </c>
      <c r="AD208" s="71" t="n">
        <v>7</v>
      </c>
      <c r="AE208" s="72" t="s">
        <v>67</v>
      </c>
      <c r="AF208" s="72" t="n">
        <v>27</v>
      </c>
      <c r="AG208" s="72" t="s">
        <v>68</v>
      </c>
      <c r="AH208" s="72" t="n">
        <v>25</v>
      </c>
      <c r="AI208" s="72" t="s">
        <v>69</v>
      </c>
      <c r="AJ208" s="70" t="s">
        <v>70</v>
      </c>
      <c r="AK208" s="105" t="n">
        <v>24.1</v>
      </c>
      <c r="AL208" s="72" t="n">
        <v>1</v>
      </c>
      <c r="AM208" s="73" t="s">
        <v>115</v>
      </c>
      <c r="AN208" s="73"/>
      <c r="AO208" s="73"/>
      <c r="AP208" s="73"/>
      <c r="AQ208" s="73"/>
      <c r="AR208" s="73"/>
      <c r="AS208" s="73" t="s">
        <v>71</v>
      </c>
      <c r="AT208" s="73"/>
      <c r="AU208" s="70" t="n">
        <v>5</v>
      </c>
      <c r="AV208" s="77" t="n">
        <v>4</v>
      </c>
      <c r="AW208" s="77" t="n">
        <v>1</v>
      </c>
      <c r="AX208" s="78" t="s">
        <v>72</v>
      </c>
      <c r="AY208" s="79" t="n">
        <v>0</v>
      </c>
      <c r="AZ208" s="79" t="n">
        <v>0</v>
      </c>
      <c r="BA208" s="79" t="n">
        <v>0</v>
      </c>
      <c r="BB208" s="53"/>
    </row>
    <row r="209" customFormat="false" ht="16.5" hidden="false" customHeight="true" outlineLevel="0" collapsed="false">
      <c r="A209" s="69" t="n">
        <v>154</v>
      </c>
      <c r="B209" s="69" t="n">
        <v>154</v>
      </c>
      <c r="C209" s="70" t="s">
        <v>63</v>
      </c>
      <c r="D209" s="71" t="n">
        <v>-0.0177015</v>
      </c>
      <c r="E209" s="71" t="n">
        <v>-0.0650919</v>
      </c>
      <c r="F209" s="71" t="n">
        <v>0.920541311410425</v>
      </c>
      <c r="G209" s="71" t="n">
        <v>0.101357</v>
      </c>
      <c r="H209" s="71" t="n">
        <v>0.327218</v>
      </c>
      <c r="I209" s="71" t="n">
        <v>1.53506849163289</v>
      </c>
      <c r="J209" s="71" t="n">
        <v>-0.0153443</v>
      </c>
      <c r="K209" s="71" t="n">
        <v>-0.105629</v>
      </c>
      <c r="L209" s="71" t="n">
        <v>0.886057617015422</v>
      </c>
      <c r="M209" s="71" t="n">
        <v>1.07069845799815</v>
      </c>
      <c r="N209" s="71" t="n">
        <v>1.16940737103275</v>
      </c>
      <c r="O209" s="71" t="n">
        <v>1.25208266893644</v>
      </c>
      <c r="P209" s="72" t="n">
        <v>1</v>
      </c>
      <c r="Q209" s="73" t="n">
        <v>7</v>
      </c>
      <c r="R209" s="73" t="n">
        <v>7</v>
      </c>
      <c r="S209" s="72" t="n">
        <v>23</v>
      </c>
      <c r="T209" s="72" t="n">
        <v>23</v>
      </c>
      <c r="U209" s="71" t="s">
        <v>64</v>
      </c>
      <c r="V209" s="105" t="n">
        <v>25.5</v>
      </c>
      <c r="W209" s="105" t="n">
        <v>23.4</v>
      </c>
      <c r="X209" s="70" t="s">
        <v>69</v>
      </c>
      <c r="Y209" s="74" t="s">
        <v>69</v>
      </c>
      <c r="Z209" s="74" t="n">
        <v>41920</v>
      </c>
      <c r="AA209" s="73" t="s">
        <v>66</v>
      </c>
      <c r="AB209" s="71" t="s">
        <v>64</v>
      </c>
      <c r="AC209" s="71" t="s">
        <v>64</v>
      </c>
      <c r="AD209" s="71" t="n">
        <v>7</v>
      </c>
      <c r="AE209" s="72" t="s">
        <v>67</v>
      </c>
      <c r="AF209" s="72" t="n">
        <v>27</v>
      </c>
      <c r="AG209" s="72" t="s">
        <v>68</v>
      </c>
      <c r="AH209" s="72" t="n">
        <v>25</v>
      </c>
      <c r="AI209" s="72" t="s">
        <v>69</v>
      </c>
      <c r="AJ209" s="70" t="s">
        <v>70</v>
      </c>
      <c r="AK209" s="105" t="n">
        <v>25.5</v>
      </c>
      <c r="AL209" s="72" t="n">
        <v>2</v>
      </c>
      <c r="AM209" s="70" t="s">
        <v>69</v>
      </c>
      <c r="AN209" s="73"/>
      <c r="AO209" s="73"/>
      <c r="AP209" s="73"/>
      <c r="AQ209" s="73"/>
      <c r="AR209" s="73"/>
      <c r="AS209" s="73"/>
      <c r="AT209" s="73"/>
      <c r="AU209" s="70" t="n">
        <v>6</v>
      </c>
      <c r="AV209" s="77" t="s">
        <v>69</v>
      </c>
      <c r="AW209" s="77" t="s">
        <v>69</v>
      </c>
      <c r="AX209" s="78" t="s">
        <v>72</v>
      </c>
      <c r="AY209" s="79" t="s">
        <v>72</v>
      </c>
      <c r="AZ209" s="79" t="s">
        <v>72</v>
      </c>
      <c r="BA209" s="79" t="s">
        <v>72</v>
      </c>
      <c r="BB209" s="65"/>
    </row>
    <row r="210" customFormat="false" ht="16.5" hidden="false" customHeight="true" outlineLevel="0" collapsed="false">
      <c r="A210" s="69" t="n">
        <v>155</v>
      </c>
      <c r="B210" s="69" t="n">
        <v>155</v>
      </c>
      <c r="C210" s="70" t="s">
        <v>63</v>
      </c>
      <c r="D210" s="71" t="n">
        <v>-0.0238618</v>
      </c>
      <c r="E210" s="71" t="n">
        <v>-0.191344</v>
      </c>
      <c r="F210" s="71" t="n">
        <v>0.80637547102775</v>
      </c>
      <c r="G210" s="71" t="n">
        <v>0.121188</v>
      </c>
      <c r="H210" s="71" t="n">
        <v>0.744736</v>
      </c>
      <c r="I210" s="71" t="n">
        <v>2.37720160577449</v>
      </c>
      <c r="J210" s="71" t="n">
        <v>-0.0282292</v>
      </c>
      <c r="K210" s="71" t="n">
        <v>-0.357102</v>
      </c>
      <c r="L210" s="71" t="n">
        <v>0.680225308270242</v>
      </c>
      <c r="M210" s="71" t="n">
        <v>1.07154014350137</v>
      </c>
      <c r="N210" s="71" t="n">
        <v>1.21687974929677</v>
      </c>
      <c r="O210" s="71" t="n">
        <v>1.30393550118536</v>
      </c>
      <c r="P210" s="72" t="n">
        <v>1</v>
      </c>
      <c r="Q210" s="73" t="n">
        <v>7</v>
      </c>
      <c r="R210" s="73" t="n">
        <v>7</v>
      </c>
      <c r="S210" s="72" t="n">
        <v>23</v>
      </c>
      <c r="T210" s="72" t="n">
        <v>23</v>
      </c>
      <c r="U210" s="71" t="s">
        <v>64</v>
      </c>
      <c r="V210" s="105" t="n">
        <v>25.2</v>
      </c>
      <c r="W210" s="105" t="n">
        <v>24.2</v>
      </c>
      <c r="X210" s="73" t="s">
        <v>115</v>
      </c>
      <c r="Y210" s="74" t="n">
        <v>41918</v>
      </c>
      <c r="Z210" s="74" t="n">
        <v>41918</v>
      </c>
      <c r="AA210" s="73" t="s">
        <v>66</v>
      </c>
      <c r="AB210" s="71" t="s">
        <v>64</v>
      </c>
      <c r="AC210" s="71" t="s">
        <v>64</v>
      </c>
      <c r="AD210" s="71" t="n">
        <v>7</v>
      </c>
      <c r="AE210" s="72" t="s">
        <v>67</v>
      </c>
      <c r="AF210" s="72" t="n">
        <v>27</v>
      </c>
      <c r="AG210" s="72" t="s">
        <v>68</v>
      </c>
      <c r="AH210" s="72" t="n">
        <v>25</v>
      </c>
      <c r="AI210" s="72" t="s">
        <v>69</v>
      </c>
      <c r="AJ210" s="70" t="s">
        <v>70</v>
      </c>
      <c r="AK210" s="105" t="n">
        <v>25.2</v>
      </c>
      <c r="AL210" s="72" t="n">
        <v>2</v>
      </c>
      <c r="AM210" s="73" t="s">
        <v>115</v>
      </c>
      <c r="AN210" s="73"/>
      <c r="AO210" s="73"/>
      <c r="AP210" s="73"/>
      <c r="AQ210" s="73"/>
      <c r="AR210" s="73"/>
      <c r="AS210" s="73" t="s">
        <v>71</v>
      </c>
      <c r="AT210" s="73"/>
      <c r="AU210" s="70" t="n">
        <v>4</v>
      </c>
      <c r="AV210" s="77" t="n">
        <v>4</v>
      </c>
      <c r="AW210" s="77" t="n">
        <v>0</v>
      </c>
      <c r="AX210" s="78" t="s">
        <v>72</v>
      </c>
      <c r="AY210" s="79" t="n">
        <v>0</v>
      </c>
      <c r="AZ210" s="79" t="n">
        <v>0</v>
      </c>
      <c r="BA210" s="79" t="n">
        <v>0</v>
      </c>
      <c r="BB210" s="53"/>
    </row>
    <row r="211" customFormat="false" ht="15" hidden="false" customHeight="true" outlineLevel="0" collapsed="false">
      <c r="A211" s="1" t="n">
        <v>156</v>
      </c>
      <c r="B211" s="1" t="n">
        <v>156</v>
      </c>
      <c r="C211" s="2" t="s">
        <v>63</v>
      </c>
      <c r="D211" s="3" t="n">
        <v>0.0115065</v>
      </c>
      <c r="E211" s="3" t="n">
        <v>0.186358</v>
      </c>
      <c r="F211" s="3" t="n">
        <v>1.218797235607</v>
      </c>
      <c r="G211" s="3" t="n">
        <v>-0.0738309</v>
      </c>
      <c r="H211" s="3" t="n">
        <v>-0.487385</v>
      </c>
      <c r="I211" s="3" t="n">
        <v>0.570514952818397</v>
      </c>
      <c r="J211" s="3" t="n">
        <v>0.100802</v>
      </c>
      <c r="K211" s="3" t="n">
        <v>0.400214</v>
      </c>
      <c r="L211" s="3" t="n">
        <v>1.65039722275063</v>
      </c>
      <c r="M211" s="3" t="n">
        <v>1.03922744940239</v>
      </c>
      <c r="N211" s="3" t="n">
        <v>1.10427277926215</v>
      </c>
      <c r="O211" s="3" t="n">
        <v>1.1475905838371</v>
      </c>
      <c r="P211" s="4" t="n">
        <v>1</v>
      </c>
      <c r="Q211" s="6" t="n">
        <v>7</v>
      </c>
      <c r="R211" s="6" t="n">
        <v>7</v>
      </c>
      <c r="S211" s="4" t="n">
        <v>30</v>
      </c>
      <c r="T211" s="4" t="n">
        <v>30</v>
      </c>
      <c r="U211" s="3" t="s">
        <v>74</v>
      </c>
      <c r="V211" s="5" t="n">
        <v>26.8</v>
      </c>
      <c r="W211" s="5" t="n">
        <v>34.7</v>
      </c>
      <c r="X211" s="2" t="s">
        <v>83</v>
      </c>
      <c r="Y211" s="8" t="n">
        <v>41946</v>
      </c>
      <c r="Z211" s="8" t="n">
        <v>41987</v>
      </c>
      <c r="AA211" s="6" t="s">
        <v>66</v>
      </c>
      <c r="AB211" s="3" t="s">
        <v>74</v>
      </c>
      <c r="AC211" s="4" t="n">
        <v>23</v>
      </c>
      <c r="AD211" s="4" t="n">
        <v>7</v>
      </c>
      <c r="AE211" s="4" t="s">
        <v>94</v>
      </c>
      <c r="AF211" s="4" t="n">
        <v>12</v>
      </c>
      <c r="AG211" s="4" t="s">
        <v>95</v>
      </c>
      <c r="AH211" s="4" t="n">
        <v>26</v>
      </c>
      <c r="AI211" s="4" t="s">
        <v>77</v>
      </c>
      <c r="AJ211" s="2" t="s">
        <v>70</v>
      </c>
      <c r="AK211" s="5" t="n">
        <v>26.8</v>
      </c>
      <c r="AL211" s="4" t="n">
        <v>2</v>
      </c>
      <c r="AM211" s="2" t="s">
        <v>83</v>
      </c>
      <c r="AN211" s="2"/>
      <c r="AO211" s="2"/>
      <c r="AP211" s="2"/>
      <c r="AQ211" s="2"/>
      <c r="AR211" s="2"/>
      <c r="AS211" s="2"/>
      <c r="AT211" s="2" t="s">
        <v>71</v>
      </c>
      <c r="AU211" s="2" t="n">
        <v>73</v>
      </c>
      <c r="AV211" s="85" t="n">
        <v>32</v>
      </c>
      <c r="AW211" s="85" t="n">
        <v>41</v>
      </c>
      <c r="AX211" s="86" t="s">
        <v>72</v>
      </c>
      <c r="AY211" s="87" t="n">
        <v>0</v>
      </c>
      <c r="AZ211" s="88" t="n">
        <v>0</v>
      </c>
      <c r="BA211" s="87" t="n">
        <v>0</v>
      </c>
      <c r="BB211" s="53"/>
    </row>
    <row r="212" customFormat="false" ht="15" hidden="false" customHeight="true" outlineLevel="0" collapsed="false">
      <c r="A212" s="1" t="n">
        <v>157</v>
      </c>
      <c r="B212" s="1" t="n">
        <v>157</v>
      </c>
      <c r="C212" s="2" t="s">
        <v>63</v>
      </c>
      <c r="D212" s="3" t="n">
        <v>0.00898671</v>
      </c>
      <c r="E212" s="3" t="n">
        <v>-0.0159014</v>
      </c>
      <c r="F212" s="3" t="n">
        <v>0.993109161462079</v>
      </c>
      <c r="G212" s="3" t="n">
        <v>-0.0706315</v>
      </c>
      <c r="H212" s="3" t="n">
        <v>0.0825309</v>
      </c>
      <c r="I212" s="3" t="n">
        <v>1.01197047951491</v>
      </c>
      <c r="J212" s="3" t="n">
        <v>0.0726869</v>
      </c>
      <c r="K212" s="3" t="n">
        <v>-0.0472317</v>
      </c>
      <c r="L212" s="3" t="n">
        <v>1.02578195020967</v>
      </c>
      <c r="M212" s="3" t="n">
        <v>1.01110329910819</v>
      </c>
      <c r="N212" s="3" t="n">
        <v>1.01958715972804</v>
      </c>
      <c r="O212" s="3" t="n">
        <v>1.03090794092937</v>
      </c>
      <c r="P212" s="4" t="n">
        <v>1</v>
      </c>
      <c r="Q212" s="6" t="n">
        <v>7</v>
      </c>
      <c r="R212" s="6" t="n">
        <v>7</v>
      </c>
      <c r="S212" s="4" t="n">
        <v>30</v>
      </c>
      <c r="T212" s="4" t="n">
        <v>30</v>
      </c>
      <c r="U212" s="3" t="s">
        <v>74</v>
      </c>
      <c r="V212" s="5" t="n">
        <v>22.2</v>
      </c>
      <c r="W212" s="5" t="n">
        <v>31.1</v>
      </c>
      <c r="X212" s="2" t="s">
        <v>69</v>
      </c>
      <c r="Y212" s="8" t="s">
        <v>69</v>
      </c>
      <c r="Z212" s="8" t="n">
        <v>41947</v>
      </c>
      <c r="AA212" s="6" t="s">
        <v>66</v>
      </c>
      <c r="AB212" s="3" t="s">
        <v>74</v>
      </c>
      <c r="AC212" s="4" t="n">
        <v>23</v>
      </c>
      <c r="AD212" s="4" t="n">
        <v>7</v>
      </c>
      <c r="AE212" s="4" t="s">
        <v>94</v>
      </c>
      <c r="AF212" s="4" t="n">
        <v>12</v>
      </c>
      <c r="AG212" s="4" t="s">
        <v>95</v>
      </c>
      <c r="AH212" s="4" t="n">
        <v>26</v>
      </c>
      <c r="AI212" s="4" t="s">
        <v>79</v>
      </c>
      <c r="AJ212" s="2" t="s">
        <v>70</v>
      </c>
      <c r="AK212" s="5" t="n">
        <v>22.2</v>
      </c>
      <c r="AL212" s="4" t="n">
        <v>1</v>
      </c>
      <c r="AM212" s="2" t="s">
        <v>69</v>
      </c>
      <c r="AO212" s="6"/>
      <c r="AU212" s="2" t="n">
        <v>33</v>
      </c>
      <c r="AV212" s="85" t="s">
        <v>69</v>
      </c>
      <c r="AW212" s="85" t="s">
        <v>69</v>
      </c>
      <c r="AX212" s="86" t="s">
        <v>72</v>
      </c>
      <c r="AY212" s="87" t="n">
        <v>0</v>
      </c>
      <c r="AZ212" s="88" t="s">
        <v>72</v>
      </c>
      <c r="BA212" s="89" t="s">
        <v>72</v>
      </c>
      <c r="BB212" s="65"/>
    </row>
    <row r="213" customFormat="false" ht="15" hidden="false" customHeight="true" outlineLevel="0" collapsed="false">
      <c r="A213" s="1" t="n">
        <v>158</v>
      </c>
      <c r="B213" s="1" t="n">
        <v>158</v>
      </c>
      <c r="C213" s="2" t="s">
        <v>63</v>
      </c>
      <c r="D213" s="3" t="n">
        <v>0.0338458</v>
      </c>
      <c r="E213" s="3" t="n">
        <v>0.162989</v>
      </c>
      <c r="F213" s="3" t="n">
        <v>1.21754288600622</v>
      </c>
      <c r="G213" s="3" t="n">
        <v>-0.0708307</v>
      </c>
      <c r="H213" s="3" t="n">
        <v>-0.317096</v>
      </c>
      <c r="I213" s="3" t="n">
        <v>0.678462072711427</v>
      </c>
      <c r="J213" s="3" t="n">
        <v>0.0932622</v>
      </c>
      <c r="K213" s="3" t="n">
        <v>0.28395</v>
      </c>
      <c r="L213" s="3" t="n">
        <v>1.45821370949187</v>
      </c>
      <c r="M213" s="3" t="n">
        <v>1.05789099624021</v>
      </c>
      <c r="N213" s="3" t="n">
        <v>1.1386496013032</v>
      </c>
      <c r="O213" s="3" t="n">
        <v>1.20456716109116</v>
      </c>
      <c r="P213" s="4" t="n">
        <v>1</v>
      </c>
      <c r="Q213" s="6" t="n">
        <v>7</v>
      </c>
      <c r="R213" s="6" t="n">
        <v>7</v>
      </c>
      <c r="S213" s="4" t="n">
        <v>30</v>
      </c>
      <c r="T213" s="4" t="n">
        <v>30</v>
      </c>
      <c r="U213" s="3" t="s">
        <v>74</v>
      </c>
      <c r="V213" s="5" t="n">
        <v>14.5</v>
      </c>
      <c r="W213" s="5" t="n">
        <v>12</v>
      </c>
      <c r="X213" s="6" t="s">
        <v>116</v>
      </c>
      <c r="Y213" s="8" t="n">
        <v>41942</v>
      </c>
      <c r="Z213" s="8" t="n">
        <v>41914</v>
      </c>
      <c r="AA213" s="6" t="s">
        <v>66</v>
      </c>
      <c r="AB213" s="3" t="s">
        <v>74</v>
      </c>
      <c r="AC213" s="4" t="n">
        <v>23</v>
      </c>
      <c r="AD213" s="4" t="n">
        <v>7</v>
      </c>
      <c r="AE213" s="4" t="s">
        <v>94</v>
      </c>
      <c r="AF213" s="4" t="n">
        <v>12</v>
      </c>
      <c r="AG213" s="4" t="s">
        <v>95</v>
      </c>
      <c r="AH213" s="4" t="n">
        <v>26</v>
      </c>
      <c r="AI213" s="4" t="s">
        <v>77</v>
      </c>
      <c r="AJ213" s="2" t="s">
        <v>70</v>
      </c>
      <c r="AK213" s="5" t="n">
        <v>14.5</v>
      </c>
      <c r="AL213" s="4" t="n">
        <v>1</v>
      </c>
      <c r="AM213" s="6" t="s">
        <v>116</v>
      </c>
      <c r="AN213" s="2" t="s">
        <v>71</v>
      </c>
      <c r="AO213" s="6"/>
      <c r="AQ213" s="2" t="s">
        <v>71</v>
      </c>
      <c r="AU213" s="106" t="n">
        <v>0</v>
      </c>
      <c r="AV213" s="107" t="n">
        <v>28</v>
      </c>
      <c r="AW213" s="107" t="n">
        <v>-28</v>
      </c>
      <c r="AX213" s="108" t="s">
        <v>96</v>
      </c>
      <c r="AY213" s="87" t="s">
        <v>72</v>
      </c>
      <c r="AZ213" s="87" t="s">
        <v>72</v>
      </c>
      <c r="BA213" s="87" t="s">
        <v>72</v>
      </c>
      <c r="BB213" s="53"/>
    </row>
    <row r="214" customFormat="false" ht="15" hidden="false" customHeight="true" outlineLevel="0" collapsed="false">
      <c r="A214" s="1" t="n">
        <v>159</v>
      </c>
      <c r="B214" s="1" t="n">
        <v>159</v>
      </c>
      <c r="C214" s="2" t="s">
        <v>63</v>
      </c>
      <c r="D214" s="3" t="n">
        <v>0.0115838</v>
      </c>
      <c r="E214" s="3" t="n">
        <v>-0.0162633</v>
      </c>
      <c r="F214" s="3" t="n">
        <v>0.995331431801689</v>
      </c>
      <c r="G214" s="3" t="n">
        <v>-0.0720735</v>
      </c>
      <c r="H214" s="3" t="n">
        <v>0.0883388</v>
      </c>
      <c r="I214" s="3" t="n">
        <v>1.01639830010914</v>
      </c>
      <c r="J214" s="3" t="n">
        <v>0.0717214</v>
      </c>
      <c r="K214" s="3" t="n">
        <v>-0.0577557</v>
      </c>
      <c r="L214" s="3" t="n">
        <v>1.01406367595788</v>
      </c>
      <c r="M214" s="3" t="n">
        <v>1.01129501235555</v>
      </c>
      <c r="N214" s="3" t="n">
        <v>1.01442281948815</v>
      </c>
      <c r="O214" s="3" t="n">
        <v>1.02588073776802</v>
      </c>
      <c r="P214" s="4" t="n">
        <v>1</v>
      </c>
      <c r="Q214" s="6" t="n">
        <v>7</v>
      </c>
      <c r="R214" s="6" t="n">
        <v>7</v>
      </c>
      <c r="S214" s="4" t="n">
        <v>30</v>
      </c>
      <c r="T214" s="4" t="n">
        <v>30</v>
      </c>
      <c r="U214" s="3" t="s">
        <v>74</v>
      </c>
      <c r="V214" s="5" t="n">
        <v>13.9</v>
      </c>
      <c r="W214" s="5" t="n">
        <v>16</v>
      </c>
      <c r="X214" s="2" t="s">
        <v>69</v>
      </c>
      <c r="Y214" s="8" t="s">
        <v>69</v>
      </c>
      <c r="Z214" s="8" t="n">
        <v>41942</v>
      </c>
      <c r="AA214" s="6" t="s">
        <v>66</v>
      </c>
      <c r="AB214" s="3" t="s">
        <v>74</v>
      </c>
      <c r="AC214" s="4" t="n">
        <v>23</v>
      </c>
      <c r="AD214" s="4" t="n">
        <v>7</v>
      </c>
      <c r="AE214" s="4" t="s">
        <v>94</v>
      </c>
      <c r="AF214" s="4" t="n">
        <v>12</v>
      </c>
      <c r="AG214" s="4" t="s">
        <v>95</v>
      </c>
      <c r="AH214" s="4" t="n">
        <v>26</v>
      </c>
      <c r="AI214" s="4" t="s">
        <v>77</v>
      </c>
      <c r="AJ214" s="2" t="s">
        <v>70</v>
      </c>
      <c r="AK214" s="5" t="n">
        <v>13.9</v>
      </c>
      <c r="AL214" s="4" t="n">
        <v>1</v>
      </c>
      <c r="AM214" s="2" t="s">
        <v>69</v>
      </c>
      <c r="AO214" s="6"/>
      <c r="AU214" s="2" t="n">
        <v>28</v>
      </c>
      <c r="AV214" s="85" t="s">
        <v>69</v>
      </c>
      <c r="AW214" s="85" t="s">
        <v>69</v>
      </c>
      <c r="AX214" s="86" t="s">
        <v>72</v>
      </c>
      <c r="AY214" s="87" t="n">
        <v>0</v>
      </c>
      <c r="AZ214" s="88" t="s">
        <v>72</v>
      </c>
      <c r="BA214" s="89" t="s">
        <v>72</v>
      </c>
      <c r="BB214" s="53"/>
    </row>
    <row r="215" customFormat="false" ht="15" hidden="false" customHeight="true" outlineLevel="0" collapsed="false">
      <c r="A215" s="1" t="n">
        <v>160</v>
      </c>
      <c r="B215" s="1" t="n">
        <v>160</v>
      </c>
      <c r="C215" s="2" t="s">
        <v>63</v>
      </c>
      <c r="D215" s="3" t="n">
        <v>0.0120079</v>
      </c>
      <c r="E215" s="3" t="n">
        <v>0.0329631</v>
      </c>
      <c r="F215" s="3" t="n">
        <v>1.04599752554063</v>
      </c>
      <c r="G215" s="3" t="n">
        <v>-0.0715544</v>
      </c>
      <c r="H215" s="3" t="n">
        <v>-0.0468291</v>
      </c>
      <c r="I215" s="3" t="n">
        <v>0.88835530302135</v>
      </c>
      <c r="J215" s="3" t="n">
        <v>0.0783988</v>
      </c>
      <c r="K215" s="3" t="n">
        <v>0.0537271</v>
      </c>
      <c r="L215" s="3" t="n">
        <v>1.14125199384876</v>
      </c>
      <c r="M215" s="3" t="n">
        <v>1.01903112660423</v>
      </c>
      <c r="N215" s="3" t="n">
        <v>1.04066621561568</v>
      </c>
      <c r="O215" s="3" t="n">
        <v>1.06047126611781</v>
      </c>
      <c r="P215" s="4" t="n">
        <v>1</v>
      </c>
      <c r="Q215" s="6" t="n">
        <v>7</v>
      </c>
      <c r="R215" s="6" t="n">
        <v>7</v>
      </c>
      <c r="S215" s="4" t="n">
        <v>30</v>
      </c>
      <c r="T215" s="4" t="n">
        <v>30</v>
      </c>
      <c r="U215" s="3" t="s">
        <v>74</v>
      </c>
      <c r="V215" s="5" t="n">
        <v>16.2</v>
      </c>
      <c r="W215" s="5" t="n">
        <v>18.8</v>
      </c>
      <c r="X215" s="6" t="s">
        <v>87</v>
      </c>
      <c r="Y215" s="8" t="n">
        <v>41935</v>
      </c>
      <c r="Z215" s="8" t="n">
        <v>41948</v>
      </c>
      <c r="AA215" s="6" t="s">
        <v>66</v>
      </c>
      <c r="AB215" s="3" t="s">
        <v>74</v>
      </c>
      <c r="AC215" s="4" t="n">
        <v>23</v>
      </c>
      <c r="AD215" s="4" t="n">
        <v>7</v>
      </c>
      <c r="AE215" s="4" t="s">
        <v>94</v>
      </c>
      <c r="AF215" s="4" t="n">
        <v>12</v>
      </c>
      <c r="AG215" s="4" t="s">
        <v>95</v>
      </c>
      <c r="AH215" s="4" t="n">
        <v>26</v>
      </c>
      <c r="AI215" s="4" t="s">
        <v>77</v>
      </c>
      <c r="AJ215" s="2" t="s">
        <v>70</v>
      </c>
      <c r="AK215" s="5" t="n">
        <v>16.2</v>
      </c>
      <c r="AL215" s="4" t="n">
        <v>1</v>
      </c>
      <c r="AM215" s="6" t="s">
        <v>87</v>
      </c>
      <c r="AO215" s="6"/>
      <c r="AS215" s="2" t="s">
        <v>71</v>
      </c>
      <c r="AT215" s="2"/>
      <c r="AU215" s="2" t="n">
        <v>34</v>
      </c>
      <c r="AV215" s="85" t="n">
        <v>21</v>
      </c>
      <c r="AW215" s="85" t="n">
        <v>13</v>
      </c>
      <c r="AX215" s="86" t="s">
        <v>72</v>
      </c>
      <c r="AY215" s="87" t="n">
        <v>0</v>
      </c>
      <c r="AZ215" s="88" t="n">
        <v>0</v>
      </c>
      <c r="BA215" s="87" t="n">
        <v>0</v>
      </c>
      <c r="BB215" s="65"/>
    </row>
    <row r="216" customFormat="false" ht="15" hidden="false" customHeight="true" outlineLevel="0" collapsed="false">
      <c r="A216" s="1" t="n">
        <v>161</v>
      </c>
      <c r="B216" s="1" t="n">
        <v>161</v>
      </c>
      <c r="C216" s="2" t="s">
        <v>63</v>
      </c>
      <c r="D216" s="3" t="n">
        <v>0.0390568</v>
      </c>
      <c r="E216" s="3" t="n">
        <v>0.209705</v>
      </c>
      <c r="F216" s="3" t="n">
        <v>1.28243652030555</v>
      </c>
      <c r="G216" s="3" t="n">
        <v>-0.149466</v>
      </c>
      <c r="H216" s="3" t="n">
        <v>-0.562967</v>
      </c>
      <c r="I216" s="3" t="n">
        <v>0.49044948109035</v>
      </c>
      <c r="J216" s="3" t="n">
        <v>-0.0104073</v>
      </c>
      <c r="K216" s="3" t="n">
        <v>0.464607</v>
      </c>
      <c r="L216" s="3" t="n">
        <v>1.57491247609476</v>
      </c>
      <c r="M216" s="3" t="n">
        <v>0.886196561742752</v>
      </c>
      <c r="N216" s="3" t="n">
        <v>1.11778047460394</v>
      </c>
      <c r="O216" s="3" t="n">
        <v>0.990573213377189</v>
      </c>
      <c r="P216" s="4" t="n">
        <v>1</v>
      </c>
      <c r="Q216" s="6" t="n">
        <v>7</v>
      </c>
      <c r="R216" s="6" t="n">
        <v>7</v>
      </c>
      <c r="S216" s="4" t="n">
        <v>12</v>
      </c>
      <c r="T216" s="4" t="n">
        <v>12</v>
      </c>
      <c r="U216" s="3" t="s">
        <v>74</v>
      </c>
      <c r="V216" s="5" t="n">
        <v>36</v>
      </c>
      <c r="W216" s="3" t="n">
        <v>66.3</v>
      </c>
      <c r="X216" s="6" t="s">
        <v>65</v>
      </c>
      <c r="Y216" s="8" t="n">
        <v>41974</v>
      </c>
      <c r="Z216" s="84" t="n">
        <v>42018</v>
      </c>
      <c r="AA216" s="2" t="s">
        <v>80</v>
      </c>
      <c r="AB216" s="3" t="s">
        <v>74</v>
      </c>
      <c r="AC216" s="4" t="n">
        <v>23</v>
      </c>
      <c r="AD216" s="4" t="n">
        <v>7</v>
      </c>
      <c r="AE216" s="4" t="s">
        <v>85</v>
      </c>
      <c r="AF216" s="4" t="n">
        <v>4</v>
      </c>
      <c r="AG216" s="4" t="s">
        <v>86</v>
      </c>
      <c r="AH216" s="4" t="n">
        <v>1</v>
      </c>
      <c r="AI216" s="4" t="s">
        <v>77</v>
      </c>
      <c r="AJ216" s="2" t="s">
        <v>70</v>
      </c>
      <c r="AK216" s="5" t="n">
        <v>36</v>
      </c>
      <c r="AL216" s="4" t="n">
        <v>4</v>
      </c>
      <c r="AM216" s="6" t="s">
        <v>65</v>
      </c>
      <c r="AO216" s="91" t="s">
        <v>71</v>
      </c>
      <c r="AU216" s="2" t="n">
        <v>104</v>
      </c>
      <c r="AV216" s="85" t="n">
        <v>60</v>
      </c>
      <c r="AW216" s="85" t="n">
        <v>44</v>
      </c>
      <c r="AX216" s="86" t="s">
        <v>72</v>
      </c>
      <c r="AY216" s="87" t="n">
        <v>1</v>
      </c>
      <c r="AZ216" s="88" t="n">
        <v>0</v>
      </c>
      <c r="BA216" s="87" t="n">
        <v>1</v>
      </c>
      <c r="BB216" s="53"/>
    </row>
    <row r="217" customFormat="false" ht="15" hidden="false" customHeight="true" outlineLevel="0" collapsed="false">
      <c r="A217" s="1" t="n">
        <v>162</v>
      </c>
      <c r="B217" s="1" t="n">
        <v>162</v>
      </c>
      <c r="C217" s="2" t="s">
        <v>63</v>
      </c>
      <c r="D217" s="3" t="n">
        <v>0.0320074</v>
      </c>
      <c r="E217" s="3" t="n">
        <v>-0.0788219</v>
      </c>
      <c r="F217" s="3" t="n">
        <v>0.954264397218832</v>
      </c>
      <c r="G217" s="3" t="n">
        <v>-0.143878</v>
      </c>
      <c r="H217" s="3" t="n">
        <v>0.237198</v>
      </c>
      <c r="I217" s="3" t="n">
        <v>1.0978129792194</v>
      </c>
      <c r="J217" s="3" t="n">
        <v>-0.0509063</v>
      </c>
      <c r="K217" s="3" t="n">
        <v>-0.158702</v>
      </c>
      <c r="L217" s="3" t="n">
        <v>0.810901814010974</v>
      </c>
      <c r="M217" s="3" t="n">
        <v>0.849780753353908</v>
      </c>
      <c r="N217" s="3" t="n">
        <v>0.999674153099637</v>
      </c>
      <c r="O217" s="3" t="n">
        <v>0.849503854929439</v>
      </c>
      <c r="P217" s="4" t="n">
        <v>1</v>
      </c>
      <c r="Q217" s="6" t="n">
        <v>7</v>
      </c>
      <c r="R217" s="6" t="n">
        <v>7</v>
      </c>
      <c r="S217" s="4" t="n">
        <v>12</v>
      </c>
      <c r="T217" s="4" t="n">
        <v>12</v>
      </c>
      <c r="U217" s="3" t="s">
        <v>74</v>
      </c>
      <c r="V217" s="5" t="n">
        <v>44.2</v>
      </c>
      <c r="W217" s="5" t="n">
        <v>56.3</v>
      </c>
      <c r="X217" s="6" t="s">
        <v>87</v>
      </c>
      <c r="Y217" s="111" t="n">
        <v>41953</v>
      </c>
      <c r="Z217" s="8" t="n">
        <v>41957</v>
      </c>
      <c r="AA217" s="6" t="s">
        <v>66</v>
      </c>
      <c r="AB217" s="3" t="s">
        <v>74</v>
      </c>
      <c r="AC217" s="4" t="n">
        <v>23</v>
      </c>
      <c r="AD217" s="4" t="n">
        <v>7</v>
      </c>
      <c r="AE217" s="4" t="s">
        <v>85</v>
      </c>
      <c r="AF217" s="4" t="n">
        <v>4</v>
      </c>
      <c r="AG217" s="4" t="s">
        <v>86</v>
      </c>
      <c r="AH217" s="4" t="n">
        <v>1</v>
      </c>
      <c r="AI217" s="4" t="s">
        <v>77</v>
      </c>
      <c r="AJ217" s="2" t="s">
        <v>70</v>
      </c>
      <c r="AK217" s="5" t="n">
        <v>44.2</v>
      </c>
      <c r="AL217" s="4" t="n">
        <v>5</v>
      </c>
      <c r="AM217" s="6" t="s">
        <v>87</v>
      </c>
      <c r="AO217" s="6"/>
      <c r="AS217" s="2" t="s">
        <v>71</v>
      </c>
      <c r="AT217" s="2"/>
      <c r="AU217" s="2" t="n">
        <v>43</v>
      </c>
      <c r="AV217" s="85" t="s">
        <v>69</v>
      </c>
      <c r="AW217" s="85" t="n">
        <v>43</v>
      </c>
      <c r="AX217" s="86" t="s">
        <v>72</v>
      </c>
      <c r="AY217" s="87" t="n">
        <v>0</v>
      </c>
      <c r="AZ217" s="88" t="s">
        <v>72</v>
      </c>
      <c r="BA217" s="87" t="n">
        <v>0</v>
      </c>
      <c r="BB217" s="53"/>
    </row>
    <row r="218" customFormat="false" ht="15" hidden="false" customHeight="true" outlineLevel="0" collapsed="false">
      <c r="A218" s="1" t="n">
        <v>163</v>
      </c>
      <c r="B218" s="1" t="n">
        <v>163</v>
      </c>
      <c r="C218" s="2" t="s">
        <v>63</v>
      </c>
      <c r="D218" s="3" t="n">
        <v>0.0334949</v>
      </c>
      <c r="E218" s="3" t="n">
        <v>0.00536745</v>
      </c>
      <c r="F218" s="3" t="n">
        <v>1.03962736909317</v>
      </c>
      <c r="G218" s="3" t="n">
        <v>-0.1459</v>
      </c>
      <c r="H218" s="3" t="n">
        <v>0.00125454</v>
      </c>
      <c r="I218" s="3" t="n">
        <v>0.865329032487017</v>
      </c>
      <c r="J218" s="3" t="n">
        <v>-0.0394041</v>
      </c>
      <c r="K218" s="3" t="n">
        <v>0.0246951</v>
      </c>
      <c r="L218" s="3" t="n">
        <v>0.985398648891665</v>
      </c>
      <c r="M218" s="3" t="n">
        <v>0.859152191341663</v>
      </c>
      <c r="N218" s="3" t="n">
        <v>1.03181262948634</v>
      </c>
      <c r="O218" s="3" t="n">
        <v>0.88648408167719</v>
      </c>
      <c r="P218" s="4" t="n">
        <v>1</v>
      </c>
      <c r="Q218" s="6" t="n">
        <v>7</v>
      </c>
      <c r="R218" s="6" t="n">
        <v>7</v>
      </c>
      <c r="S218" s="4" t="n">
        <v>12</v>
      </c>
      <c r="T218" s="4" t="n">
        <v>12</v>
      </c>
      <c r="U218" s="3" t="s">
        <v>74</v>
      </c>
      <c r="V218" s="5" t="n">
        <v>25.5</v>
      </c>
      <c r="W218" s="5" t="n">
        <v>31.3</v>
      </c>
      <c r="X218" s="2" t="s">
        <v>69</v>
      </c>
      <c r="Y218" s="8" t="s">
        <v>69</v>
      </c>
      <c r="Z218" s="8" t="n">
        <v>41975</v>
      </c>
      <c r="AA218" s="6" t="s">
        <v>66</v>
      </c>
      <c r="AB218" s="3" t="s">
        <v>74</v>
      </c>
      <c r="AC218" s="4" t="n">
        <v>23</v>
      </c>
      <c r="AD218" s="4" t="n">
        <v>7</v>
      </c>
      <c r="AE218" s="4" t="s">
        <v>85</v>
      </c>
      <c r="AF218" s="4" t="n">
        <v>4</v>
      </c>
      <c r="AG218" s="4" t="s">
        <v>86</v>
      </c>
      <c r="AH218" s="4" t="n">
        <v>1</v>
      </c>
      <c r="AI218" s="4" t="s">
        <v>77</v>
      </c>
      <c r="AJ218" s="2" t="s">
        <v>70</v>
      </c>
      <c r="AK218" s="5" t="n">
        <v>25.5</v>
      </c>
      <c r="AL218" s="4" t="n">
        <v>2</v>
      </c>
      <c r="AM218" s="2" t="s">
        <v>69</v>
      </c>
      <c r="AO218" s="6"/>
      <c r="AU218" s="2" t="n">
        <v>61</v>
      </c>
      <c r="AV218" s="85" t="s">
        <v>69</v>
      </c>
      <c r="AW218" s="85" t="s">
        <v>69</v>
      </c>
      <c r="AX218" s="86" t="s">
        <v>72</v>
      </c>
      <c r="AY218" s="87" t="n">
        <v>0</v>
      </c>
      <c r="AZ218" s="88" t="s">
        <v>72</v>
      </c>
      <c r="BA218" s="89" t="s">
        <v>72</v>
      </c>
      <c r="BB218" s="53"/>
    </row>
    <row r="219" customFormat="false" ht="15" hidden="false" customHeight="true" outlineLevel="0" collapsed="false">
      <c r="A219" s="1" t="n">
        <v>164</v>
      </c>
      <c r="B219" s="1" t="n">
        <v>164</v>
      </c>
      <c r="C219" s="2" t="s">
        <v>63</v>
      </c>
      <c r="D219" s="3" t="n">
        <v>0.0302488</v>
      </c>
      <c r="E219" s="3" t="n">
        <v>-0.126997</v>
      </c>
      <c r="F219" s="3" t="n">
        <v>0.907784557509028</v>
      </c>
      <c r="G219" s="3" t="n">
        <v>-0.142666</v>
      </c>
      <c r="H219" s="3" t="n">
        <v>0.368789</v>
      </c>
      <c r="I219" s="3" t="n">
        <v>1.25372986456808</v>
      </c>
      <c r="J219" s="3" t="n">
        <v>-0.0574538</v>
      </c>
      <c r="K219" s="3" t="n">
        <v>-0.261899</v>
      </c>
      <c r="L219" s="3" t="n">
        <v>0.726619152843538</v>
      </c>
      <c r="M219" s="3" t="n">
        <v>0.84377365637774</v>
      </c>
      <c r="N219" s="3" t="n">
        <v>0.980093797659659</v>
      </c>
      <c r="O219" s="3" t="n">
        <v>0.826977327244435</v>
      </c>
      <c r="P219" s="4" t="n">
        <v>1</v>
      </c>
      <c r="Q219" s="6" t="n">
        <v>7</v>
      </c>
      <c r="R219" s="6" t="n">
        <v>7</v>
      </c>
      <c r="S219" s="4" t="n">
        <v>12</v>
      </c>
      <c r="T219" s="4" t="n">
        <v>12</v>
      </c>
      <c r="U219" s="3" t="s">
        <v>74</v>
      </c>
      <c r="V219" s="5" t="n">
        <v>33</v>
      </c>
      <c r="W219" s="5" t="n">
        <v>36</v>
      </c>
      <c r="X219" s="6" t="s">
        <v>65</v>
      </c>
      <c r="Y219" s="8" t="n">
        <v>41955</v>
      </c>
      <c r="Z219" s="8" t="n">
        <v>41956</v>
      </c>
      <c r="AA219" s="6" t="s">
        <v>66</v>
      </c>
      <c r="AB219" s="3" t="s">
        <v>74</v>
      </c>
      <c r="AC219" s="4" t="n">
        <v>23</v>
      </c>
      <c r="AD219" s="4" t="n">
        <v>7</v>
      </c>
      <c r="AE219" s="4" t="s">
        <v>85</v>
      </c>
      <c r="AF219" s="4" t="n">
        <v>4</v>
      </c>
      <c r="AG219" s="4" t="s">
        <v>86</v>
      </c>
      <c r="AH219" s="4" t="n">
        <v>1</v>
      </c>
      <c r="AI219" s="4" t="s">
        <v>77</v>
      </c>
      <c r="AJ219" s="2" t="s">
        <v>70</v>
      </c>
      <c r="AK219" s="5" t="n">
        <v>33</v>
      </c>
      <c r="AL219" s="4" t="n">
        <v>3</v>
      </c>
      <c r="AM219" s="6" t="s">
        <v>65</v>
      </c>
      <c r="AO219" s="91" t="s">
        <v>71</v>
      </c>
      <c r="AU219" s="2" t="n">
        <v>42</v>
      </c>
      <c r="AV219" s="85" t="n">
        <v>41</v>
      </c>
      <c r="AW219" s="85" t="n">
        <v>1</v>
      </c>
      <c r="AX219" s="86" t="s">
        <v>72</v>
      </c>
      <c r="AY219" s="87" t="n">
        <v>0</v>
      </c>
      <c r="AZ219" s="88" t="n">
        <v>0</v>
      </c>
      <c r="BA219" s="87" t="n">
        <v>0</v>
      </c>
      <c r="BB219" s="53"/>
    </row>
    <row r="220" customFormat="false" ht="15" hidden="false" customHeight="true" outlineLevel="0" collapsed="false">
      <c r="A220" s="1" t="n">
        <v>165</v>
      </c>
      <c r="B220" s="1" t="n">
        <v>165</v>
      </c>
      <c r="C220" s="2" t="s">
        <v>63</v>
      </c>
      <c r="D220" s="3" t="n">
        <v>0.0338589</v>
      </c>
      <c r="E220" s="3" t="n">
        <v>-0.0173774</v>
      </c>
      <c r="F220" s="3" t="n">
        <v>1.01661806917781</v>
      </c>
      <c r="G220" s="3" t="n">
        <v>-0.144669</v>
      </c>
      <c r="H220" s="3" t="n">
        <v>0.0670707</v>
      </c>
      <c r="I220" s="3" t="n">
        <v>0.925336059391142</v>
      </c>
      <c r="J220" s="3" t="n">
        <v>-0.0423716</v>
      </c>
      <c r="K220" s="3" t="n">
        <v>-0.0264137</v>
      </c>
      <c r="L220" s="3" t="n">
        <v>0.93352708682931</v>
      </c>
      <c r="M220" s="3" t="n">
        <v>0.857973813805612</v>
      </c>
      <c r="N220" s="3" t="n">
        <v>1.02355268487293</v>
      </c>
      <c r="O220" s="3" t="n">
        <v>0.878181400671399</v>
      </c>
      <c r="P220" s="4" t="n">
        <v>1</v>
      </c>
      <c r="Q220" s="6" t="n">
        <v>7</v>
      </c>
      <c r="R220" s="6" t="n">
        <v>7</v>
      </c>
      <c r="S220" s="4" t="n">
        <v>12</v>
      </c>
      <c r="T220" s="4" t="n">
        <v>12</v>
      </c>
      <c r="U220" s="3" t="s">
        <v>74</v>
      </c>
      <c r="V220" s="5" t="n">
        <v>36.3</v>
      </c>
      <c r="W220" s="5" t="n">
        <v>40.4</v>
      </c>
      <c r="X220" s="6" t="s">
        <v>114</v>
      </c>
      <c r="Y220" s="8" t="n">
        <v>41953</v>
      </c>
      <c r="Z220" s="8" t="n">
        <v>41962</v>
      </c>
      <c r="AA220" s="6" t="s">
        <v>66</v>
      </c>
      <c r="AB220" s="3" t="s">
        <v>74</v>
      </c>
      <c r="AC220" s="4" t="n">
        <v>23</v>
      </c>
      <c r="AD220" s="4" t="n">
        <v>7</v>
      </c>
      <c r="AE220" s="4" t="s">
        <v>85</v>
      </c>
      <c r="AF220" s="4" t="n">
        <v>4</v>
      </c>
      <c r="AG220" s="4" t="s">
        <v>86</v>
      </c>
      <c r="AH220" s="4" t="n">
        <v>1</v>
      </c>
      <c r="AI220" s="4" t="s">
        <v>77</v>
      </c>
      <c r="AJ220" s="2" t="s">
        <v>70</v>
      </c>
      <c r="AK220" s="5" t="n">
        <v>36.3</v>
      </c>
      <c r="AL220" s="4" t="n">
        <v>4</v>
      </c>
      <c r="AM220" s="6" t="s">
        <v>114</v>
      </c>
      <c r="AO220" s="6"/>
      <c r="AT220" s="2" t="s">
        <v>71</v>
      </c>
      <c r="AU220" s="2" t="n">
        <v>48</v>
      </c>
      <c r="AV220" s="85" t="n">
        <v>39</v>
      </c>
      <c r="AW220" s="85" t="n">
        <v>9</v>
      </c>
      <c r="AX220" s="86" t="s">
        <v>72</v>
      </c>
      <c r="AY220" s="87" t="n">
        <v>0</v>
      </c>
      <c r="AZ220" s="88" t="n">
        <v>0</v>
      </c>
      <c r="BA220" s="87" t="n">
        <v>0</v>
      </c>
      <c r="BB220" s="53"/>
    </row>
    <row r="221" customFormat="false" ht="15" hidden="false" customHeight="true" outlineLevel="0" collapsed="false">
      <c r="A221" s="1" t="n">
        <v>166</v>
      </c>
      <c r="B221" s="1" t="n">
        <v>166</v>
      </c>
      <c r="C221" s="2" t="s">
        <v>63</v>
      </c>
      <c r="D221" s="3" t="n">
        <v>0.046841</v>
      </c>
      <c r="E221" s="3" t="n">
        <v>0.355408</v>
      </c>
      <c r="F221" s="3" t="n">
        <v>1.49518358704162</v>
      </c>
      <c r="G221" s="3" t="n">
        <v>0.0195197</v>
      </c>
      <c r="H221" s="3" t="n">
        <v>-0.936784</v>
      </c>
      <c r="I221" s="3" t="n">
        <v>0.399610762255137</v>
      </c>
      <c r="J221" s="3" t="n">
        <v>0.0505989</v>
      </c>
      <c r="K221" s="3" t="n">
        <v>0.747052</v>
      </c>
      <c r="L221" s="3" t="n">
        <v>2.22031904606067</v>
      </c>
      <c r="M221" s="3" t="n">
        <v>1.12407401618294</v>
      </c>
      <c r="N221" s="3" t="n">
        <v>1.18019065799755</v>
      </c>
      <c r="O221" s="3" t="n">
        <v>1.32662165279688</v>
      </c>
      <c r="P221" s="4" t="n">
        <v>1</v>
      </c>
      <c r="Q221" s="6" t="n">
        <v>7</v>
      </c>
      <c r="R221" s="6" t="n">
        <v>7</v>
      </c>
      <c r="S221" s="4" t="n">
        <v>11</v>
      </c>
      <c r="T221" s="4" t="n">
        <v>11</v>
      </c>
      <c r="U221" s="3" t="s">
        <v>74</v>
      </c>
      <c r="V221" s="5" t="n">
        <v>35.9</v>
      </c>
      <c r="W221" s="3" t="n">
        <v>77.1</v>
      </c>
      <c r="X221" s="6" t="s">
        <v>117</v>
      </c>
      <c r="Y221" s="8" t="n">
        <v>41935</v>
      </c>
      <c r="Z221" s="84" t="n">
        <v>42018</v>
      </c>
      <c r="AA221" s="2" t="s">
        <v>80</v>
      </c>
      <c r="AB221" s="3" t="s">
        <v>74</v>
      </c>
      <c r="AC221" s="4" t="n">
        <v>23</v>
      </c>
      <c r="AD221" s="4" t="n">
        <v>7</v>
      </c>
      <c r="AE221" s="4" t="s">
        <v>109</v>
      </c>
      <c r="AF221" s="4" t="n">
        <v>22</v>
      </c>
      <c r="AG221" s="4" t="s">
        <v>110</v>
      </c>
      <c r="AH221" s="4" t="n">
        <v>15</v>
      </c>
      <c r="AI221" s="4" t="s">
        <v>69</v>
      </c>
      <c r="AJ221" s="2" t="s">
        <v>97</v>
      </c>
      <c r="AK221" s="5" t="n">
        <v>35.9</v>
      </c>
      <c r="AL221" s="4" t="n">
        <v>4</v>
      </c>
      <c r="AM221" s="6" t="s">
        <v>117</v>
      </c>
      <c r="AO221" s="6"/>
      <c r="AQ221" s="2" t="s">
        <v>71</v>
      </c>
      <c r="AU221" s="2" t="n">
        <v>104</v>
      </c>
      <c r="AV221" s="85" t="n">
        <v>21</v>
      </c>
      <c r="AW221" s="85" t="n">
        <v>83</v>
      </c>
      <c r="AX221" s="86" t="s">
        <v>72</v>
      </c>
      <c r="AY221" s="87" t="n">
        <v>1</v>
      </c>
      <c r="AZ221" s="88" t="n">
        <v>0</v>
      </c>
      <c r="BA221" s="87" t="n">
        <v>1</v>
      </c>
      <c r="BB221" s="53"/>
    </row>
    <row r="222" customFormat="false" ht="15" hidden="false" customHeight="true" outlineLevel="0" collapsed="false">
      <c r="A222" s="1" t="n">
        <v>167</v>
      </c>
      <c r="B222" s="1" t="n">
        <v>167</v>
      </c>
      <c r="C222" s="2" t="s">
        <v>63</v>
      </c>
      <c r="D222" s="3" t="n">
        <v>0.0278479</v>
      </c>
      <c r="E222" s="3" t="n">
        <v>-0.0729548</v>
      </c>
      <c r="F222" s="3" t="n">
        <v>0.955895291164481</v>
      </c>
      <c r="G222" s="3" t="n">
        <v>0.0325224</v>
      </c>
      <c r="H222" s="3" t="n">
        <v>0.233486</v>
      </c>
      <c r="I222" s="3" t="n">
        <v>1.30474601850745</v>
      </c>
      <c r="J222" s="3" t="n">
        <v>-0.00703689</v>
      </c>
      <c r="K222" s="3" t="n">
        <v>-0.156733</v>
      </c>
      <c r="L222" s="3" t="n">
        <v>0.84893734837929</v>
      </c>
      <c r="M222" s="3" t="n">
        <v>1.05478126112022</v>
      </c>
      <c r="N222" s="3" t="n">
        <v>1.00380542230264</v>
      </c>
      <c r="O222" s="3" t="n">
        <v>1.0587951492557</v>
      </c>
      <c r="P222" s="4" t="n">
        <v>1</v>
      </c>
      <c r="Q222" s="6" t="n">
        <v>7</v>
      </c>
      <c r="R222" s="6" t="n">
        <v>7</v>
      </c>
      <c r="S222" s="4" t="n">
        <v>11</v>
      </c>
      <c r="T222" s="4" t="n">
        <v>11</v>
      </c>
      <c r="U222" s="3" t="s">
        <v>74</v>
      </c>
      <c r="V222" s="5" t="n">
        <v>40.4</v>
      </c>
      <c r="W222" s="5" t="n">
        <v>44.7</v>
      </c>
      <c r="X222" s="2" t="s">
        <v>83</v>
      </c>
      <c r="Y222" s="8" t="n">
        <v>41948</v>
      </c>
      <c r="Z222" s="8" t="n">
        <v>41952</v>
      </c>
      <c r="AA222" s="6" t="s">
        <v>66</v>
      </c>
      <c r="AB222" s="3" t="s">
        <v>74</v>
      </c>
      <c r="AC222" s="4" t="n">
        <v>23</v>
      </c>
      <c r="AD222" s="4" t="n">
        <v>7</v>
      </c>
      <c r="AE222" s="4" t="s">
        <v>109</v>
      </c>
      <c r="AF222" s="4" t="n">
        <v>22</v>
      </c>
      <c r="AG222" s="4" t="s">
        <v>110</v>
      </c>
      <c r="AH222" s="4" t="n">
        <v>15</v>
      </c>
      <c r="AI222" s="4" t="s">
        <v>69</v>
      </c>
      <c r="AJ222" s="2" t="s">
        <v>70</v>
      </c>
      <c r="AK222" s="5" t="n">
        <v>40.4</v>
      </c>
      <c r="AL222" s="4" t="n">
        <v>5</v>
      </c>
      <c r="AM222" s="2" t="s">
        <v>83</v>
      </c>
      <c r="AN222" s="2"/>
      <c r="AO222" s="2"/>
      <c r="AP222" s="2"/>
      <c r="AQ222" s="2"/>
      <c r="AR222" s="2"/>
      <c r="AS222" s="2"/>
      <c r="AT222" s="2" t="s">
        <v>71</v>
      </c>
      <c r="AU222" s="2" t="n">
        <v>38</v>
      </c>
      <c r="AV222" s="85" t="n">
        <v>34</v>
      </c>
      <c r="AW222" s="85" t="n">
        <v>4</v>
      </c>
      <c r="AX222" s="86" t="s">
        <v>72</v>
      </c>
      <c r="AY222" s="87" t="n">
        <v>0</v>
      </c>
      <c r="AZ222" s="88" t="n">
        <v>0</v>
      </c>
      <c r="BA222" s="87" t="n">
        <v>0</v>
      </c>
      <c r="BB222" s="65"/>
    </row>
    <row r="223" customFormat="false" ht="15" hidden="false" customHeight="true" outlineLevel="0" collapsed="false">
      <c r="A223" s="1" t="n">
        <v>168</v>
      </c>
      <c r="B223" s="1" t="n">
        <v>168</v>
      </c>
      <c r="C223" s="2" t="s">
        <v>63</v>
      </c>
      <c r="D223" s="3" t="n">
        <v>0.0233314</v>
      </c>
      <c r="E223" s="3" t="n">
        <v>-0.13851</v>
      </c>
      <c r="F223" s="3" t="n">
        <v>0.891206960129064</v>
      </c>
      <c r="G223" s="3" t="n">
        <v>0.034901</v>
      </c>
      <c r="H223" s="3" t="n">
        <v>0.406976</v>
      </c>
      <c r="I223" s="3" t="n">
        <v>1.55562438686652</v>
      </c>
      <c r="J223" s="3" t="n">
        <v>-0.0148701</v>
      </c>
      <c r="K223" s="3" t="n">
        <v>-0.288881</v>
      </c>
      <c r="L223" s="3" t="n">
        <v>0.738044542877834</v>
      </c>
      <c r="M223" s="3" t="n">
        <v>1.04431618207251</v>
      </c>
      <c r="N223" s="3" t="n">
        <v>0.979791975253016</v>
      </c>
      <c r="O223" s="3" t="n">
        <v>1.02321261482151</v>
      </c>
      <c r="P223" s="4" t="n">
        <v>1</v>
      </c>
      <c r="Q223" s="6" t="n">
        <v>7</v>
      </c>
      <c r="R223" s="6" t="n">
        <v>7</v>
      </c>
      <c r="S223" s="4" t="n">
        <v>11</v>
      </c>
      <c r="T223" s="4" t="n">
        <v>11</v>
      </c>
      <c r="U223" s="3" t="s">
        <v>74</v>
      </c>
      <c r="V223" s="5" t="n">
        <v>25.7</v>
      </c>
      <c r="W223" s="5" t="n">
        <v>24.7</v>
      </c>
      <c r="X223" s="6" t="s">
        <v>115</v>
      </c>
      <c r="Y223" s="8" t="n">
        <v>41954</v>
      </c>
      <c r="Z223" s="8" t="n">
        <v>41954</v>
      </c>
      <c r="AA223" s="6" t="s">
        <v>66</v>
      </c>
      <c r="AB223" s="3" t="s">
        <v>74</v>
      </c>
      <c r="AC223" s="4" t="n">
        <v>23</v>
      </c>
      <c r="AD223" s="4" t="n">
        <v>7</v>
      </c>
      <c r="AE223" s="4" t="s">
        <v>109</v>
      </c>
      <c r="AF223" s="4" t="n">
        <v>22</v>
      </c>
      <c r="AG223" s="4" t="s">
        <v>110</v>
      </c>
      <c r="AH223" s="4" t="n">
        <v>15</v>
      </c>
      <c r="AI223" s="4" t="s">
        <v>79</v>
      </c>
      <c r="AJ223" s="2" t="s">
        <v>70</v>
      </c>
      <c r="AK223" s="5" t="n">
        <v>25.7</v>
      </c>
      <c r="AL223" s="4" t="n">
        <v>2</v>
      </c>
      <c r="AM223" s="6" t="s">
        <v>115</v>
      </c>
      <c r="AO223" s="6"/>
      <c r="AS223" s="6" t="s">
        <v>71</v>
      </c>
      <c r="AU223" s="2" t="n">
        <v>40</v>
      </c>
      <c r="AV223" s="85" t="n">
        <v>40</v>
      </c>
      <c r="AW223" s="85" t="n">
        <v>0</v>
      </c>
      <c r="AX223" s="86" t="s">
        <v>72</v>
      </c>
      <c r="AY223" s="87" t="n">
        <v>0</v>
      </c>
      <c r="AZ223" s="88" t="n">
        <v>0</v>
      </c>
      <c r="BA223" s="87" t="n">
        <v>0</v>
      </c>
      <c r="BB223" s="53"/>
    </row>
    <row r="224" customFormat="false" ht="15" hidden="false" customHeight="true" outlineLevel="0" collapsed="false">
      <c r="A224" s="1" t="n">
        <v>169</v>
      </c>
      <c r="B224" s="1" t="n">
        <v>169</v>
      </c>
      <c r="C224" s="2" t="s">
        <v>63</v>
      </c>
      <c r="D224" s="3" t="n">
        <v>0.0533923</v>
      </c>
      <c r="E224" s="3" t="n">
        <v>0.0569158</v>
      </c>
      <c r="F224" s="3" t="n">
        <v>1.11662204871951</v>
      </c>
      <c r="G224" s="3" t="n">
        <v>0.0178129</v>
      </c>
      <c r="H224" s="3" t="n">
        <v>-0.0823515</v>
      </c>
      <c r="I224" s="3" t="n">
        <v>0.937499926066476</v>
      </c>
      <c r="J224" s="3" t="n">
        <v>0.00439786</v>
      </c>
      <c r="K224" s="3" t="n">
        <v>0.0539589</v>
      </c>
      <c r="L224" s="3" t="n">
        <v>1.06009312707922</v>
      </c>
      <c r="M224" s="3" t="n">
        <v>1.07853437574326</v>
      </c>
      <c r="N224" s="3" t="n">
        <v>1.02893388182368</v>
      </c>
      <c r="O224" s="3" t="n">
        <v>1.10974056191379</v>
      </c>
      <c r="P224" s="4" t="n">
        <v>1</v>
      </c>
      <c r="Q224" s="6" t="n">
        <v>7</v>
      </c>
      <c r="R224" s="6" t="n">
        <v>7</v>
      </c>
      <c r="S224" s="4" t="n">
        <v>11</v>
      </c>
      <c r="T224" s="4" t="n">
        <v>11</v>
      </c>
      <c r="U224" s="3" t="s">
        <v>74</v>
      </c>
      <c r="V224" s="5" t="n">
        <v>29.9</v>
      </c>
      <c r="W224" s="5" t="n">
        <v>30</v>
      </c>
      <c r="X224" s="6" t="s">
        <v>73</v>
      </c>
      <c r="Y224" s="8" t="n">
        <v>41917</v>
      </c>
      <c r="Z224" s="8" t="n">
        <v>41927</v>
      </c>
      <c r="AA224" s="6" t="s">
        <v>66</v>
      </c>
      <c r="AB224" s="3" t="s">
        <v>74</v>
      </c>
      <c r="AC224" s="4" t="n">
        <v>23</v>
      </c>
      <c r="AD224" s="4" t="n">
        <v>7</v>
      </c>
      <c r="AE224" s="4" t="s">
        <v>109</v>
      </c>
      <c r="AF224" s="4" t="n">
        <v>22</v>
      </c>
      <c r="AG224" s="4" t="s">
        <v>110</v>
      </c>
      <c r="AH224" s="4" t="n">
        <v>15</v>
      </c>
      <c r="AI224" s="4" t="s">
        <v>79</v>
      </c>
      <c r="AJ224" s="2" t="s">
        <v>70</v>
      </c>
      <c r="AK224" s="5" t="n">
        <v>29.9</v>
      </c>
      <c r="AL224" s="4" t="n">
        <v>3</v>
      </c>
      <c r="AM224" s="6" t="s">
        <v>73</v>
      </c>
      <c r="AO224" s="6"/>
      <c r="AP224" s="2" t="s">
        <v>71</v>
      </c>
      <c r="AU224" s="2" t="n">
        <v>13</v>
      </c>
      <c r="AV224" s="85" t="n">
        <v>3</v>
      </c>
      <c r="AW224" s="85" t="n">
        <v>10</v>
      </c>
      <c r="AX224" s="86" t="s">
        <v>72</v>
      </c>
      <c r="AY224" s="87" t="n">
        <v>0</v>
      </c>
      <c r="AZ224" s="88" t="n">
        <v>0</v>
      </c>
      <c r="BA224" s="87" t="n">
        <v>0</v>
      </c>
      <c r="BB224" s="53"/>
    </row>
    <row r="225" customFormat="false" ht="15" hidden="false" customHeight="true" outlineLevel="0" collapsed="false">
      <c r="A225" s="1" t="n">
        <v>170</v>
      </c>
      <c r="B225" s="1" t="n">
        <v>170</v>
      </c>
      <c r="C225" s="2" t="s">
        <v>63</v>
      </c>
      <c r="D225" s="3" t="n">
        <v>0.0492045</v>
      </c>
      <c r="E225" s="3" t="n">
        <v>-0.0409852</v>
      </c>
      <c r="F225" s="3" t="n">
        <v>1.00825317118178</v>
      </c>
      <c r="G225" s="3" t="n">
        <v>0.0145855</v>
      </c>
      <c r="H225" s="3" t="n">
        <v>0.166023</v>
      </c>
      <c r="I225" s="3" t="n">
        <v>1.19794609158042</v>
      </c>
      <c r="J225" s="3" t="n">
        <v>-0.00972487</v>
      </c>
      <c r="K225" s="3" t="n">
        <v>-0.160329</v>
      </c>
      <c r="L225" s="3" t="n">
        <v>0.84361936959684</v>
      </c>
      <c r="M225" s="3" t="n">
        <v>1.05555334810591</v>
      </c>
      <c r="N225" s="3" t="n">
        <v>0.965324272896812</v>
      </c>
      <c r="O225" s="3" t="n">
        <v>1.01895126826413</v>
      </c>
      <c r="P225" s="4" t="n">
        <v>1</v>
      </c>
      <c r="Q225" s="6" t="n">
        <v>7</v>
      </c>
      <c r="R225" s="6" t="n">
        <v>7</v>
      </c>
      <c r="S225" s="4" t="n">
        <v>11</v>
      </c>
      <c r="T225" s="4" t="n">
        <v>11</v>
      </c>
      <c r="U225" s="3" t="s">
        <v>74</v>
      </c>
      <c r="V225" s="5" t="n">
        <v>45.3</v>
      </c>
      <c r="W225" s="5" t="n">
        <v>41.1</v>
      </c>
      <c r="X225" s="2" t="s">
        <v>69</v>
      </c>
      <c r="Y225" s="8" t="s">
        <v>69</v>
      </c>
      <c r="Z225" s="8" t="n">
        <v>41919</v>
      </c>
      <c r="AA225" s="6" t="s">
        <v>66</v>
      </c>
      <c r="AB225" s="3" t="s">
        <v>74</v>
      </c>
      <c r="AC225" s="4" t="n">
        <v>23</v>
      </c>
      <c r="AD225" s="4" t="n">
        <v>7</v>
      </c>
      <c r="AE225" s="4" t="s">
        <v>109</v>
      </c>
      <c r="AF225" s="4" t="n">
        <v>22</v>
      </c>
      <c r="AG225" s="4" t="s">
        <v>110</v>
      </c>
      <c r="AH225" s="4" t="n">
        <v>15</v>
      </c>
      <c r="AI225" s="4" t="s">
        <v>77</v>
      </c>
      <c r="AJ225" s="2" t="s">
        <v>70</v>
      </c>
      <c r="AK225" s="5" t="n">
        <v>45.3</v>
      </c>
      <c r="AL225" s="4" t="n">
        <v>5</v>
      </c>
      <c r="AM225" s="2" t="s">
        <v>69</v>
      </c>
      <c r="AO225" s="6"/>
      <c r="AU225" s="2" t="n">
        <v>5</v>
      </c>
      <c r="AV225" s="85" t="s">
        <v>69</v>
      </c>
      <c r="AW225" s="85" t="s">
        <v>69</v>
      </c>
      <c r="AX225" s="86" t="s">
        <v>72</v>
      </c>
      <c r="AY225" s="87" t="n">
        <v>0</v>
      </c>
      <c r="AZ225" s="88" t="s">
        <v>72</v>
      </c>
      <c r="BA225" s="89" t="s">
        <v>72</v>
      </c>
      <c r="BB225" s="53"/>
    </row>
    <row r="226" customFormat="false" ht="15" hidden="false" customHeight="true" outlineLevel="0" collapsed="false">
      <c r="A226" s="1" t="n">
        <v>171</v>
      </c>
      <c r="B226" s="1" t="n">
        <v>171</v>
      </c>
      <c r="C226" s="2" t="s">
        <v>63</v>
      </c>
      <c r="D226" s="3" t="n">
        <v>-0.00506059</v>
      </c>
      <c r="E226" s="3" t="n">
        <v>-0.105585</v>
      </c>
      <c r="F226" s="3" t="n">
        <v>0.895255980382718</v>
      </c>
      <c r="G226" s="3" t="n">
        <v>0.125043</v>
      </c>
      <c r="H226" s="3" t="n">
        <v>0.326914</v>
      </c>
      <c r="I226" s="3" t="n">
        <v>1.57138437759665</v>
      </c>
      <c r="J226" s="3" t="n">
        <v>0.0621436</v>
      </c>
      <c r="K226" s="3" t="n">
        <v>-0.250947</v>
      </c>
      <c r="L226" s="3" t="n">
        <v>0.827949265520618</v>
      </c>
      <c r="M226" s="3" t="n">
        <v>1.19976536678889</v>
      </c>
      <c r="N226" s="3" t="n">
        <v>0.970816314556988</v>
      </c>
      <c r="O226" s="3" t="n">
        <v>1.1647517917191</v>
      </c>
      <c r="P226" s="4" t="n">
        <v>1</v>
      </c>
      <c r="Q226" s="6" t="n">
        <v>7</v>
      </c>
      <c r="R226" s="6" t="n">
        <v>7</v>
      </c>
      <c r="S226" s="4" t="n">
        <v>15</v>
      </c>
      <c r="T226" s="4" t="n">
        <v>15</v>
      </c>
      <c r="U226" s="3" t="s">
        <v>74</v>
      </c>
      <c r="V226" s="5" t="n">
        <v>37.4</v>
      </c>
      <c r="W226" s="5" t="n">
        <v>35.7</v>
      </c>
      <c r="X226" s="6" t="s">
        <v>118</v>
      </c>
      <c r="Y226" s="8" t="n">
        <v>41935</v>
      </c>
      <c r="Z226" s="8" t="n">
        <v>41935</v>
      </c>
      <c r="AA226" s="6" t="s">
        <v>66</v>
      </c>
      <c r="AB226" s="3" t="s">
        <v>74</v>
      </c>
      <c r="AC226" s="4" t="n">
        <v>23</v>
      </c>
      <c r="AD226" s="4" t="n">
        <v>7</v>
      </c>
      <c r="AE226" s="4" t="s">
        <v>88</v>
      </c>
      <c r="AF226" s="4" t="n">
        <v>16</v>
      </c>
      <c r="AG226" s="4" t="s">
        <v>105</v>
      </c>
      <c r="AH226" s="4" t="n">
        <v>13</v>
      </c>
      <c r="AI226" s="4" t="s">
        <v>77</v>
      </c>
      <c r="AJ226" s="2" t="s">
        <v>70</v>
      </c>
      <c r="AK226" s="5" t="n">
        <v>37.4</v>
      </c>
      <c r="AL226" s="4" t="n">
        <v>4</v>
      </c>
      <c r="AM226" s="6" t="s">
        <v>118</v>
      </c>
      <c r="AO226" s="6"/>
      <c r="AS226" s="6" t="s">
        <v>71</v>
      </c>
      <c r="AU226" s="2" t="n">
        <v>21</v>
      </c>
      <c r="AV226" s="85" t="n">
        <v>21</v>
      </c>
      <c r="AW226" s="85" t="n">
        <v>0</v>
      </c>
      <c r="AX226" s="86" t="s">
        <v>72</v>
      </c>
      <c r="AY226" s="87" t="n">
        <v>0</v>
      </c>
      <c r="AZ226" s="88" t="n">
        <v>0</v>
      </c>
      <c r="BA226" s="87" t="n">
        <v>0</v>
      </c>
      <c r="BB226" s="65"/>
    </row>
    <row r="227" customFormat="false" ht="15" hidden="false" customHeight="true" outlineLevel="0" collapsed="false">
      <c r="A227" s="1" t="n">
        <v>172</v>
      </c>
      <c r="B227" s="1" t="n">
        <v>172</v>
      </c>
      <c r="C227" s="2" t="s">
        <v>63</v>
      </c>
      <c r="D227" s="3" t="n">
        <v>0.00144846</v>
      </c>
      <c r="E227" s="3" t="n">
        <v>0.29213</v>
      </c>
      <c r="F227" s="3" t="n">
        <v>1.34121840727827</v>
      </c>
      <c r="G227" s="3" t="n">
        <v>0.121206</v>
      </c>
      <c r="H227" s="3" t="n">
        <v>-0.772981</v>
      </c>
      <c r="I227" s="3" t="n">
        <v>0.521119967406141</v>
      </c>
      <c r="J227" s="3" t="n">
        <v>0.118102</v>
      </c>
      <c r="K227" s="3" t="n">
        <v>0.625111</v>
      </c>
      <c r="L227" s="3" t="n">
        <v>2.10268058545628</v>
      </c>
      <c r="M227" s="3" t="n">
        <v>1.27221116326994</v>
      </c>
      <c r="N227" s="3" t="n">
        <v>1.1551844174316</v>
      </c>
      <c r="O227" s="3" t="n">
        <v>1.46963851149196</v>
      </c>
      <c r="P227" s="4" t="n">
        <v>1</v>
      </c>
      <c r="Q227" s="6" t="n">
        <v>7</v>
      </c>
      <c r="R227" s="6" t="n">
        <v>7</v>
      </c>
      <c r="S227" s="4" t="n">
        <v>15</v>
      </c>
      <c r="T227" s="4" t="n">
        <v>15</v>
      </c>
      <c r="U227" s="3" t="s">
        <v>74</v>
      </c>
      <c r="V227" s="5" t="n">
        <v>57.4</v>
      </c>
      <c r="W227" s="3" t="n">
        <v>77.1</v>
      </c>
      <c r="X227" s="2" t="s">
        <v>83</v>
      </c>
      <c r="Y227" s="8" t="n">
        <v>41948</v>
      </c>
      <c r="Z227" s="84" t="n">
        <v>42018</v>
      </c>
      <c r="AA227" s="2" t="s">
        <v>80</v>
      </c>
      <c r="AB227" s="3" t="s">
        <v>74</v>
      </c>
      <c r="AC227" s="4" t="n">
        <v>23</v>
      </c>
      <c r="AD227" s="4" t="n">
        <v>7</v>
      </c>
      <c r="AE227" s="4" t="s">
        <v>88</v>
      </c>
      <c r="AF227" s="4" t="n">
        <v>16</v>
      </c>
      <c r="AG227" s="4" t="s">
        <v>105</v>
      </c>
      <c r="AH227" s="4" t="n">
        <v>13</v>
      </c>
      <c r="AI227" s="4" t="s">
        <v>79</v>
      </c>
      <c r="AJ227" s="2" t="s">
        <v>70</v>
      </c>
      <c r="AK227" s="5" t="n">
        <v>57.4</v>
      </c>
      <c r="AL227" s="4" t="n">
        <v>6</v>
      </c>
      <c r="AM227" s="2" t="s">
        <v>83</v>
      </c>
      <c r="AN227" s="2"/>
      <c r="AO227" s="2"/>
      <c r="AP227" s="2"/>
      <c r="AQ227" s="2"/>
      <c r="AR227" s="2"/>
      <c r="AS227" s="2"/>
      <c r="AT227" s="2" t="s">
        <v>71</v>
      </c>
      <c r="AU227" s="2" t="n">
        <v>104</v>
      </c>
      <c r="AV227" s="85" t="n">
        <v>34</v>
      </c>
      <c r="AW227" s="85" t="n">
        <v>70</v>
      </c>
      <c r="AX227" s="86" t="s">
        <v>72</v>
      </c>
      <c r="AY227" s="87" t="n">
        <v>1</v>
      </c>
      <c r="AZ227" s="88" t="n">
        <v>0</v>
      </c>
      <c r="BA227" s="87" t="n">
        <v>1</v>
      </c>
      <c r="BB227" s="53"/>
    </row>
    <row r="228" customFormat="false" ht="15" hidden="false" customHeight="true" outlineLevel="0" collapsed="false">
      <c r="A228" s="1" t="n">
        <v>173</v>
      </c>
      <c r="B228" s="1" t="n">
        <v>173</v>
      </c>
      <c r="C228" s="2" t="s">
        <v>63</v>
      </c>
      <c r="D228" s="3" t="n">
        <v>-0.0158667</v>
      </c>
      <c r="E228" s="3" t="n">
        <v>-0.0908138</v>
      </c>
      <c r="F228" s="3" t="n">
        <v>0.898812797808573</v>
      </c>
      <c r="G228" s="3" t="n">
        <v>0.132986</v>
      </c>
      <c r="H228" s="3" t="n">
        <v>0.269843</v>
      </c>
      <c r="I228" s="3" t="n">
        <v>1.49605104506062</v>
      </c>
      <c r="J228" s="3" t="n">
        <v>0.0676102</v>
      </c>
      <c r="K228" s="3" t="n">
        <v>-0.179524</v>
      </c>
      <c r="L228" s="3" t="n">
        <v>0.89412132743702</v>
      </c>
      <c r="M228" s="3" t="n">
        <v>1.20289301355557</v>
      </c>
      <c r="N228" s="3" t="n">
        <v>0.999505322393332</v>
      </c>
      <c r="O228" s="3" t="n">
        <v>1.20229796931855</v>
      </c>
      <c r="P228" s="4" t="n">
        <v>1</v>
      </c>
      <c r="Q228" s="6" t="n">
        <v>7</v>
      </c>
      <c r="R228" s="6" t="n">
        <v>7</v>
      </c>
      <c r="S228" s="4" t="n">
        <v>15</v>
      </c>
      <c r="T228" s="4" t="n">
        <v>15</v>
      </c>
      <c r="U228" s="3" t="s">
        <v>74</v>
      </c>
      <c r="V228" s="5" t="n">
        <v>49.2</v>
      </c>
      <c r="W228" s="5" t="n">
        <v>58.7</v>
      </c>
      <c r="X228" s="6" t="s">
        <v>87</v>
      </c>
      <c r="Y228" s="8" t="n">
        <v>41962</v>
      </c>
      <c r="Z228" s="8" t="n">
        <v>41966</v>
      </c>
      <c r="AA228" s="6" t="s">
        <v>66</v>
      </c>
      <c r="AB228" s="3" t="s">
        <v>74</v>
      </c>
      <c r="AC228" s="4" t="n">
        <v>23</v>
      </c>
      <c r="AD228" s="4" t="n">
        <v>7</v>
      </c>
      <c r="AE228" s="4" t="s">
        <v>88</v>
      </c>
      <c r="AF228" s="4" t="n">
        <v>16</v>
      </c>
      <c r="AG228" s="4" t="s">
        <v>105</v>
      </c>
      <c r="AH228" s="4" t="n">
        <v>13</v>
      </c>
      <c r="AI228" s="4" t="s">
        <v>69</v>
      </c>
      <c r="AJ228" s="2" t="s">
        <v>70</v>
      </c>
      <c r="AK228" s="5" t="n">
        <v>49.2</v>
      </c>
      <c r="AL228" s="4" t="n">
        <v>6</v>
      </c>
      <c r="AM228" s="6" t="s">
        <v>87</v>
      </c>
      <c r="AO228" s="6"/>
      <c r="AS228" s="2" t="s">
        <v>71</v>
      </c>
      <c r="AT228" s="2"/>
      <c r="AU228" s="2" t="n">
        <v>52</v>
      </c>
      <c r="AV228" s="85" t="n">
        <v>48</v>
      </c>
      <c r="AW228" s="85" t="n">
        <v>4</v>
      </c>
      <c r="AX228" s="86" t="s">
        <v>72</v>
      </c>
      <c r="AY228" s="87" t="n">
        <v>0</v>
      </c>
      <c r="AZ228" s="88" t="n">
        <v>0</v>
      </c>
      <c r="BA228" s="87" t="n">
        <v>0</v>
      </c>
      <c r="BB228" s="53"/>
    </row>
    <row r="229" customFormat="false" ht="15" hidden="false" customHeight="true" outlineLevel="0" collapsed="false">
      <c r="A229" s="1" t="n">
        <v>174</v>
      </c>
      <c r="B229" s="1" t="n">
        <v>174</v>
      </c>
      <c r="C229" s="2" t="s">
        <v>63</v>
      </c>
      <c r="D229" s="3" t="n">
        <v>-0.000448721</v>
      </c>
      <c r="E229" s="3" t="n">
        <v>-0.0482313</v>
      </c>
      <c r="F229" s="3" t="n">
        <v>0.95248585641468</v>
      </c>
      <c r="G229" s="3" t="n">
        <v>0.123411</v>
      </c>
      <c r="H229" s="3" t="n">
        <v>0.179221</v>
      </c>
      <c r="I229" s="3" t="n">
        <v>1.35341631558439</v>
      </c>
      <c r="J229" s="3" t="n">
        <v>0.0692879</v>
      </c>
      <c r="K229" s="3" t="n">
        <v>-0.133588</v>
      </c>
      <c r="L229" s="3" t="n">
        <v>0.937723546464515</v>
      </c>
      <c r="M229" s="3" t="n">
        <v>1.21197368940527</v>
      </c>
      <c r="N229" s="3" t="n">
        <v>0.997405072659752</v>
      </c>
      <c r="O229" s="3" t="n">
        <v>1.20882870574297</v>
      </c>
      <c r="P229" s="4" t="n">
        <v>1</v>
      </c>
      <c r="Q229" s="6" t="n">
        <v>7</v>
      </c>
      <c r="R229" s="6" t="n">
        <v>7</v>
      </c>
      <c r="S229" s="4" t="n">
        <v>15</v>
      </c>
      <c r="T229" s="4" t="n">
        <v>15</v>
      </c>
      <c r="U229" s="3" t="s">
        <v>74</v>
      </c>
      <c r="V229" s="5" t="n">
        <v>34.6</v>
      </c>
      <c r="W229" s="5" t="n">
        <v>36.8</v>
      </c>
      <c r="X229" s="6" t="s">
        <v>119</v>
      </c>
      <c r="Y229" s="8" t="n">
        <v>41931</v>
      </c>
      <c r="Z229" s="8" t="n">
        <v>41935</v>
      </c>
      <c r="AA229" s="6" t="s">
        <v>120</v>
      </c>
      <c r="AB229" s="3" t="s">
        <v>74</v>
      </c>
      <c r="AC229" s="4" t="n">
        <v>23</v>
      </c>
      <c r="AD229" s="4" t="n">
        <v>7</v>
      </c>
      <c r="AE229" s="4" t="s">
        <v>88</v>
      </c>
      <c r="AF229" s="4" t="n">
        <v>16</v>
      </c>
      <c r="AG229" s="4" t="s">
        <v>105</v>
      </c>
      <c r="AH229" s="4" t="n">
        <v>13</v>
      </c>
      <c r="AI229" s="4" t="s">
        <v>69</v>
      </c>
      <c r="AJ229" s="2" t="s">
        <v>70</v>
      </c>
      <c r="AK229" s="5" t="n">
        <v>34.6</v>
      </c>
      <c r="AL229" s="4" t="n">
        <v>4</v>
      </c>
      <c r="AM229" s="6" t="s">
        <v>119</v>
      </c>
      <c r="AO229" s="6"/>
      <c r="AT229" s="2" t="s">
        <v>71</v>
      </c>
      <c r="AU229" s="2" t="n">
        <v>21</v>
      </c>
      <c r="AV229" s="85" t="n">
        <v>17</v>
      </c>
      <c r="AW229" s="85" t="n">
        <v>4</v>
      </c>
      <c r="AX229" s="86" t="s">
        <v>72</v>
      </c>
      <c r="AY229" s="87" t="n">
        <v>0</v>
      </c>
      <c r="AZ229" s="88" t="n">
        <v>0</v>
      </c>
      <c r="BA229" s="87" t="n">
        <v>0</v>
      </c>
      <c r="BB229" s="53"/>
    </row>
    <row r="230" customFormat="false" ht="15" hidden="false" customHeight="true" outlineLevel="0" collapsed="false">
      <c r="A230" s="1" t="n">
        <v>175</v>
      </c>
      <c r="B230" s="1" t="n">
        <v>175</v>
      </c>
      <c r="C230" s="2" t="s">
        <v>63</v>
      </c>
      <c r="D230" s="3" t="n">
        <v>-0.0263393</v>
      </c>
      <c r="E230" s="3" t="n">
        <v>-0.0548786</v>
      </c>
      <c r="F230" s="3" t="n">
        <v>0.92199276733072</v>
      </c>
      <c r="G230" s="3" t="n">
        <v>0.138346</v>
      </c>
      <c r="H230" s="3" t="n">
        <v>0.141137</v>
      </c>
      <c r="I230" s="3" t="n">
        <v>1.32244593102301</v>
      </c>
      <c r="J230" s="3" t="n">
        <v>0.0765427</v>
      </c>
      <c r="K230" s="3" t="n">
        <v>-0.0618169</v>
      </c>
      <c r="L230" s="3" t="n">
        <v>1.01483475877088</v>
      </c>
      <c r="M230" s="3" t="n">
        <v>1.20749673185183</v>
      </c>
      <c r="N230" s="3" t="n">
        <v>1.02474264190915</v>
      </c>
      <c r="O230" s="3" t="n">
        <v>1.23737339109451</v>
      </c>
      <c r="P230" s="4" t="n">
        <v>1</v>
      </c>
      <c r="Q230" s="6" t="n">
        <v>7</v>
      </c>
      <c r="R230" s="6" t="n">
        <v>7</v>
      </c>
      <c r="S230" s="4" t="n">
        <v>15</v>
      </c>
      <c r="T230" s="4" t="n">
        <v>15</v>
      </c>
      <c r="U230" s="3" t="s">
        <v>74</v>
      </c>
      <c r="V230" s="5" t="n">
        <v>32.8</v>
      </c>
      <c r="W230" s="3" t="n">
        <v>77.1</v>
      </c>
      <c r="X230" s="2" t="s">
        <v>69</v>
      </c>
      <c r="Y230" s="8" t="s">
        <v>69</v>
      </c>
      <c r="Z230" s="84" t="n">
        <v>42018</v>
      </c>
      <c r="AA230" s="2" t="s">
        <v>80</v>
      </c>
      <c r="AB230" s="3" t="s">
        <v>74</v>
      </c>
      <c r="AC230" s="4" t="n">
        <v>23</v>
      </c>
      <c r="AD230" s="4" t="n">
        <v>7</v>
      </c>
      <c r="AE230" s="4" t="s">
        <v>88</v>
      </c>
      <c r="AF230" s="4" t="n">
        <v>16</v>
      </c>
      <c r="AG230" s="4" t="s">
        <v>105</v>
      </c>
      <c r="AH230" s="4" t="n">
        <v>13</v>
      </c>
      <c r="AI230" s="4" t="s">
        <v>79</v>
      </c>
      <c r="AJ230" s="2" t="s">
        <v>70</v>
      </c>
      <c r="AK230" s="5" t="n">
        <v>32.8</v>
      </c>
      <c r="AL230" s="4" t="n">
        <v>3</v>
      </c>
      <c r="AM230" s="2" t="s">
        <v>69</v>
      </c>
      <c r="AO230" s="6"/>
      <c r="AU230" s="2" t="n">
        <v>104</v>
      </c>
      <c r="AV230" s="2" t="n">
        <v>104</v>
      </c>
      <c r="AW230" s="85" t="s">
        <v>69</v>
      </c>
      <c r="AX230" s="86" t="s">
        <v>72</v>
      </c>
      <c r="AY230" s="87" t="n">
        <v>1</v>
      </c>
      <c r="AZ230" s="87" t="n">
        <v>1</v>
      </c>
      <c r="BA230" s="89" t="s">
        <v>72</v>
      </c>
      <c r="BB230" s="110"/>
    </row>
    <row r="231" customFormat="false" ht="16.5" hidden="false" customHeight="true" outlineLevel="0" collapsed="false">
      <c r="A231" s="69" t="n">
        <v>176</v>
      </c>
      <c r="B231" s="69" t="n">
        <v>176</v>
      </c>
      <c r="C231" s="70" t="s">
        <v>63</v>
      </c>
      <c r="D231" s="71" t="n">
        <v>-0.0147018</v>
      </c>
      <c r="E231" s="71" t="n">
        <v>-0.0778376</v>
      </c>
      <c r="F231" s="71" t="n">
        <v>0.911613292693144</v>
      </c>
      <c r="G231" s="71" t="n">
        <v>0.0428869</v>
      </c>
      <c r="H231" s="71" t="n">
        <v>0.145056</v>
      </c>
      <c r="I231" s="71" t="n">
        <v>1.20676460712323</v>
      </c>
      <c r="J231" s="71" t="n">
        <v>-0.0273827</v>
      </c>
      <c r="K231" s="71" t="n">
        <v>-0.179731</v>
      </c>
      <c r="L231" s="71" t="n">
        <v>0.812927214908401</v>
      </c>
      <c r="M231" s="71" t="n">
        <v>1.000802722009</v>
      </c>
      <c r="N231" s="71" t="n">
        <v>0.893586087852876</v>
      </c>
      <c r="O231" s="71" t="n">
        <v>0.894303389072532</v>
      </c>
      <c r="P231" s="72" t="n">
        <v>1</v>
      </c>
      <c r="Q231" s="73" t="n">
        <v>8</v>
      </c>
      <c r="R231" s="73" t="n">
        <v>8</v>
      </c>
      <c r="S231" s="72" t="n">
        <v>23</v>
      </c>
      <c r="T231" s="72" t="n">
        <v>23</v>
      </c>
      <c r="U231" s="71" t="s">
        <v>64</v>
      </c>
      <c r="V231" s="105" t="n">
        <v>39.4</v>
      </c>
      <c r="W231" s="105" t="n">
        <v>36.6</v>
      </c>
      <c r="X231" s="73" t="s">
        <v>115</v>
      </c>
      <c r="Y231" s="74" t="n">
        <v>41918</v>
      </c>
      <c r="Z231" s="74" t="n">
        <v>41918</v>
      </c>
      <c r="AA231" s="73" t="s">
        <v>66</v>
      </c>
      <c r="AB231" s="71" t="s">
        <v>64</v>
      </c>
      <c r="AC231" s="71" t="s">
        <v>64</v>
      </c>
      <c r="AD231" s="71" t="n">
        <v>8</v>
      </c>
      <c r="AE231" s="72" t="s">
        <v>67</v>
      </c>
      <c r="AF231" s="72" t="n">
        <v>27</v>
      </c>
      <c r="AG231" s="72" t="s">
        <v>68</v>
      </c>
      <c r="AH231" s="72" t="n">
        <v>25</v>
      </c>
      <c r="AI231" s="72" t="s">
        <v>69</v>
      </c>
      <c r="AJ231" s="70" t="s">
        <v>70</v>
      </c>
      <c r="AK231" s="105" t="n">
        <v>39.4</v>
      </c>
      <c r="AL231" s="72" t="n">
        <v>5</v>
      </c>
      <c r="AM231" s="73" t="s">
        <v>115</v>
      </c>
      <c r="AN231" s="73"/>
      <c r="AO231" s="73"/>
      <c r="AP231" s="73"/>
      <c r="AQ231" s="73"/>
      <c r="AR231" s="73"/>
      <c r="AS231" s="73" t="s">
        <v>71</v>
      </c>
      <c r="AT231" s="73"/>
      <c r="AU231" s="70" t="n">
        <v>4</v>
      </c>
      <c r="AV231" s="77" t="n">
        <v>4</v>
      </c>
      <c r="AW231" s="77" t="n">
        <v>0</v>
      </c>
      <c r="AX231" s="78" t="s">
        <v>72</v>
      </c>
      <c r="AY231" s="79" t="n">
        <v>0</v>
      </c>
      <c r="AZ231" s="79" t="n">
        <v>0</v>
      </c>
      <c r="BA231" s="79" t="n">
        <v>0</v>
      </c>
      <c r="BB231" s="110"/>
    </row>
    <row r="232" customFormat="false" ht="16.5" hidden="false" customHeight="true" outlineLevel="0" collapsed="false">
      <c r="A232" s="69" t="n">
        <v>177</v>
      </c>
      <c r="B232" s="69" t="n">
        <v>177</v>
      </c>
      <c r="C232" s="70" t="s">
        <v>63</v>
      </c>
      <c r="D232" s="71" t="n">
        <v>-0.0115015</v>
      </c>
      <c r="E232" s="71" t="n">
        <v>-0.00833053</v>
      </c>
      <c r="F232" s="71" t="n">
        <v>0.980363331106309</v>
      </c>
      <c r="G232" s="71" t="n">
        <v>0.0380629</v>
      </c>
      <c r="H232" s="71" t="n">
        <v>-0.0518635</v>
      </c>
      <c r="I232" s="71" t="n">
        <v>0.986294191718288</v>
      </c>
      <c r="J232" s="71" t="n">
        <v>-0.0183581</v>
      </c>
      <c r="K232" s="71" t="n">
        <v>-0.0339298</v>
      </c>
      <c r="L232" s="71" t="n">
        <v>0.949055594401581</v>
      </c>
      <c r="M232" s="71" t="n">
        <v>1.0082370392601</v>
      </c>
      <c r="N232" s="71" t="n">
        <v>0.910170048905109</v>
      </c>
      <c r="O232" s="71" t="n">
        <v>0.917667155331307</v>
      </c>
      <c r="P232" s="72" t="n">
        <v>1</v>
      </c>
      <c r="Q232" s="73" t="n">
        <v>8</v>
      </c>
      <c r="R232" s="73" t="n">
        <v>8</v>
      </c>
      <c r="S232" s="72" t="n">
        <v>23</v>
      </c>
      <c r="T232" s="72" t="n">
        <v>23</v>
      </c>
      <c r="U232" s="71" t="s">
        <v>64</v>
      </c>
      <c r="V232" s="105" t="n">
        <v>32.6</v>
      </c>
      <c r="W232" s="105" t="n">
        <v>30.5</v>
      </c>
      <c r="X232" s="70" t="s">
        <v>69</v>
      </c>
      <c r="Y232" s="74" t="s">
        <v>69</v>
      </c>
      <c r="Z232" s="74" t="n">
        <v>41919</v>
      </c>
      <c r="AA232" s="73" t="s">
        <v>66</v>
      </c>
      <c r="AB232" s="71" t="s">
        <v>64</v>
      </c>
      <c r="AC232" s="71" t="s">
        <v>64</v>
      </c>
      <c r="AD232" s="71" t="n">
        <v>8</v>
      </c>
      <c r="AE232" s="72" t="s">
        <v>67</v>
      </c>
      <c r="AF232" s="72" t="n">
        <v>27</v>
      </c>
      <c r="AG232" s="72" t="s">
        <v>68</v>
      </c>
      <c r="AH232" s="72" t="n">
        <v>25</v>
      </c>
      <c r="AI232" s="72" t="s">
        <v>69</v>
      </c>
      <c r="AJ232" s="70" t="s">
        <v>70</v>
      </c>
      <c r="AK232" s="105" t="n">
        <v>32.6</v>
      </c>
      <c r="AL232" s="72" t="n">
        <v>3</v>
      </c>
      <c r="AM232" s="70" t="s">
        <v>69</v>
      </c>
      <c r="AN232" s="73"/>
      <c r="AO232" s="73"/>
      <c r="AP232" s="73"/>
      <c r="AQ232" s="73"/>
      <c r="AR232" s="73"/>
      <c r="AS232" s="73"/>
      <c r="AT232" s="73"/>
      <c r="AU232" s="70" t="n">
        <v>5</v>
      </c>
      <c r="AV232" s="77" t="s">
        <v>69</v>
      </c>
      <c r="AW232" s="77" t="s">
        <v>69</v>
      </c>
      <c r="AX232" s="78" t="s">
        <v>72</v>
      </c>
      <c r="AY232" s="79" t="s">
        <v>72</v>
      </c>
      <c r="AZ232" s="79" t="s">
        <v>72</v>
      </c>
      <c r="BA232" s="79" t="s">
        <v>72</v>
      </c>
      <c r="BB232" s="65"/>
    </row>
    <row r="233" customFormat="false" ht="16.5" hidden="false" customHeight="true" outlineLevel="0" collapsed="false">
      <c r="A233" s="69" t="n">
        <v>178</v>
      </c>
      <c r="B233" s="69" t="n">
        <v>178</v>
      </c>
      <c r="C233" s="70" t="s">
        <v>63</v>
      </c>
      <c r="D233" s="71" t="n">
        <v>-0.00832688</v>
      </c>
      <c r="E233" s="71" t="n">
        <v>0.0631321</v>
      </c>
      <c r="F233" s="71" t="n">
        <v>1.05633484173545</v>
      </c>
      <c r="G233" s="71" t="n">
        <v>0.0342577</v>
      </c>
      <c r="H233" s="71" t="n">
        <v>-0.248925</v>
      </c>
      <c r="I233" s="71" t="n">
        <v>0.806809821157174</v>
      </c>
      <c r="J233" s="71" t="n">
        <v>-0.00885119</v>
      </c>
      <c r="K233" s="71" t="n">
        <v>0.116796</v>
      </c>
      <c r="L233" s="71" t="n">
        <v>1.11398626278803</v>
      </c>
      <c r="M233" s="71" t="n">
        <v>1.01722632083217</v>
      </c>
      <c r="N233" s="71" t="n">
        <v>0.933329573395395</v>
      </c>
      <c r="O233" s="71" t="n">
        <v>0.949407408068857</v>
      </c>
      <c r="P233" s="72" t="n">
        <v>1</v>
      </c>
      <c r="Q233" s="73" t="n">
        <v>8</v>
      </c>
      <c r="R233" s="73" t="n">
        <v>8</v>
      </c>
      <c r="S233" s="72" t="n">
        <v>23</v>
      </c>
      <c r="T233" s="72" t="n">
        <v>23</v>
      </c>
      <c r="U233" s="71" t="s">
        <v>64</v>
      </c>
      <c r="V233" s="105" t="n">
        <v>32.5</v>
      </c>
      <c r="W233" s="105" t="n">
        <v>31.7</v>
      </c>
      <c r="X233" s="73" t="s">
        <v>73</v>
      </c>
      <c r="Y233" s="74" t="n">
        <v>41917</v>
      </c>
      <c r="Z233" s="74" t="n">
        <v>41920</v>
      </c>
      <c r="AA233" s="73" t="s">
        <v>66</v>
      </c>
      <c r="AB233" s="71" t="s">
        <v>64</v>
      </c>
      <c r="AC233" s="71" t="s">
        <v>64</v>
      </c>
      <c r="AD233" s="71" t="n">
        <v>8</v>
      </c>
      <c r="AE233" s="72" t="s">
        <v>67</v>
      </c>
      <c r="AF233" s="72" t="n">
        <v>27</v>
      </c>
      <c r="AG233" s="72" t="s">
        <v>68</v>
      </c>
      <c r="AH233" s="72" t="n">
        <v>25</v>
      </c>
      <c r="AI233" s="72" t="s">
        <v>69</v>
      </c>
      <c r="AJ233" s="70" t="s">
        <v>70</v>
      </c>
      <c r="AK233" s="105" t="n">
        <v>32.5</v>
      </c>
      <c r="AL233" s="72" t="n">
        <v>3</v>
      </c>
      <c r="AM233" s="73" t="s">
        <v>73</v>
      </c>
      <c r="AN233" s="73"/>
      <c r="AO233" s="73"/>
      <c r="AP233" s="70" t="s">
        <v>71</v>
      </c>
      <c r="AQ233" s="73"/>
      <c r="AR233" s="73"/>
      <c r="AS233" s="73"/>
      <c r="AT233" s="73"/>
      <c r="AU233" s="70" t="n">
        <v>6</v>
      </c>
      <c r="AV233" s="77" t="n">
        <v>3</v>
      </c>
      <c r="AW233" s="77" t="n">
        <v>3</v>
      </c>
      <c r="AX233" s="78" t="s">
        <v>72</v>
      </c>
      <c r="AY233" s="79" t="n">
        <v>0</v>
      </c>
      <c r="AZ233" s="79" t="n">
        <v>0</v>
      </c>
      <c r="BA233" s="79" t="n">
        <v>0</v>
      </c>
      <c r="BB233" s="53"/>
    </row>
    <row r="234" customFormat="false" ht="16.5" hidden="false" customHeight="true" outlineLevel="0" collapsed="false">
      <c r="A234" s="69" t="n">
        <v>179</v>
      </c>
      <c r="B234" s="69" t="n">
        <v>179</v>
      </c>
      <c r="C234" s="70" t="s">
        <v>63</v>
      </c>
      <c r="D234" s="71" t="n">
        <v>-0.0129365</v>
      </c>
      <c r="E234" s="71" t="n">
        <v>-0.0385858</v>
      </c>
      <c r="F234" s="71" t="n">
        <v>0.949782469576968</v>
      </c>
      <c r="G234" s="71" t="n">
        <v>0.0408755</v>
      </c>
      <c r="H234" s="71" t="n">
        <v>0.0376723</v>
      </c>
      <c r="I234" s="71" t="n">
        <v>1.08171505990639</v>
      </c>
      <c r="J234" s="71" t="n">
        <v>-0.0221477</v>
      </c>
      <c r="K234" s="71" t="n">
        <v>-0.0965481</v>
      </c>
      <c r="L234" s="71" t="n">
        <v>0.888077912976927</v>
      </c>
      <c r="M234" s="71" t="n">
        <v>1.00580810199732</v>
      </c>
      <c r="N234" s="71" t="n">
        <v>0.907137174954514</v>
      </c>
      <c r="O234" s="71" t="n">
        <v>0.912405920192212</v>
      </c>
      <c r="P234" s="72" t="n">
        <v>1</v>
      </c>
      <c r="Q234" s="73" t="n">
        <v>8</v>
      </c>
      <c r="R234" s="73" t="n">
        <v>8</v>
      </c>
      <c r="S234" s="72" t="n">
        <v>23</v>
      </c>
      <c r="T234" s="72" t="n">
        <v>23</v>
      </c>
      <c r="U234" s="71" t="s">
        <v>64</v>
      </c>
      <c r="V234" s="105" t="n">
        <v>31.5</v>
      </c>
      <c r="W234" s="105" t="n">
        <v>29.9</v>
      </c>
      <c r="X234" s="73" t="s">
        <v>73</v>
      </c>
      <c r="Y234" s="74" t="n">
        <v>41917</v>
      </c>
      <c r="Z234" s="74" t="n">
        <v>41918</v>
      </c>
      <c r="AA234" s="73" t="s">
        <v>66</v>
      </c>
      <c r="AB234" s="71" t="s">
        <v>64</v>
      </c>
      <c r="AC234" s="71" t="s">
        <v>64</v>
      </c>
      <c r="AD234" s="71" t="n">
        <v>8</v>
      </c>
      <c r="AE234" s="72" t="s">
        <v>67</v>
      </c>
      <c r="AF234" s="72" t="n">
        <v>27</v>
      </c>
      <c r="AG234" s="72" t="s">
        <v>68</v>
      </c>
      <c r="AH234" s="72" t="n">
        <v>25</v>
      </c>
      <c r="AI234" s="72" t="s">
        <v>69</v>
      </c>
      <c r="AJ234" s="70" t="s">
        <v>70</v>
      </c>
      <c r="AK234" s="105" t="n">
        <v>31.5</v>
      </c>
      <c r="AL234" s="72" t="n">
        <v>3</v>
      </c>
      <c r="AM234" s="73" t="s">
        <v>73</v>
      </c>
      <c r="AN234" s="73"/>
      <c r="AO234" s="73"/>
      <c r="AP234" s="70" t="s">
        <v>71</v>
      </c>
      <c r="AQ234" s="73"/>
      <c r="AR234" s="73"/>
      <c r="AS234" s="73"/>
      <c r="AT234" s="73"/>
      <c r="AU234" s="70" t="n">
        <v>4</v>
      </c>
      <c r="AV234" s="77" t="n">
        <v>3</v>
      </c>
      <c r="AW234" s="77" t="n">
        <v>1</v>
      </c>
      <c r="AX234" s="78" t="s">
        <v>72</v>
      </c>
      <c r="AY234" s="79" t="n">
        <v>0</v>
      </c>
      <c r="AZ234" s="79" t="n">
        <v>0</v>
      </c>
      <c r="BA234" s="79" t="n">
        <v>0</v>
      </c>
      <c r="BB234" s="65"/>
    </row>
    <row r="235" customFormat="false" ht="16.5" hidden="false" customHeight="true" outlineLevel="0" collapsed="false">
      <c r="A235" s="69" t="n">
        <v>180</v>
      </c>
      <c r="B235" s="69" t="n">
        <v>180</v>
      </c>
      <c r="C235" s="70" t="s">
        <v>63</v>
      </c>
      <c r="D235" s="71" t="n">
        <v>-0.0105164</v>
      </c>
      <c r="E235" s="71" t="n">
        <v>0.0172693</v>
      </c>
      <c r="F235" s="71" t="n">
        <v>1.00677575223988</v>
      </c>
      <c r="G235" s="71" t="n">
        <v>0.0367317</v>
      </c>
      <c r="H235" s="71" t="n">
        <v>-0.121128</v>
      </c>
      <c r="I235" s="71" t="n">
        <v>0.919066957678833</v>
      </c>
      <c r="J235" s="71" t="n">
        <v>-0.0148883</v>
      </c>
      <c r="K235" s="71" t="n">
        <v>0.0205386</v>
      </c>
      <c r="L235" s="71" t="n">
        <v>1.00566629305271</v>
      </c>
      <c r="M235" s="71" t="n">
        <v>1.01139139336271</v>
      </c>
      <c r="N235" s="71" t="n">
        <v>0.920056589964303</v>
      </c>
      <c r="O235" s="71" t="n">
        <v>0.930537316496538</v>
      </c>
      <c r="P235" s="72" t="n">
        <v>1</v>
      </c>
      <c r="Q235" s="73" t="n">
        <v>8</v>
      </c>
      <c r="R235" s="73" t="n">
        <v>8</v>
      </c>
      <c r="S235" s="72" t="n">
        <v>23</v>
      </c>
      <c r="T235" s="72" t="n">
        <v>23</v>
      </c>
      <c r="U235" s="71" t="s">
        <v>64</v>
      </c>
      <c r="V235" s="105" t="n">
        <v>18.2</v>
      </c>
      <c r="W235" s="105" t="n">
        <v>18</v>
      </c>
      <c r="X235" s="73" t="s">
        <v>73</v>
      </c>
      <c r="Y235" s="74" t="n">
        <v>41917</v>
      </c>
      <c r="Z235" s="74" t="n">
        <v>41919</v>
      </c>
      <c r="AA235" s="73" t="s">
        <v>66</v>
      </c>
      <c r="AB235" s="71" t="s">
        <v>64</v>
      </c>
      <c r="AC235" s="71" t="s">
        <v>64</v>
      </c>
      <c r="AD235" s="71" t="n">
        <v>8</v>
      </c>
      <c r="AE235" s="72" t="s">
        <v>67</v>
      </c>
      <c r="AF235" s="72" t="n">
        <v>27</v>
      </c>
      <c r="AG235" s="72" t="s">
        <v>68</v>
      </c>
      <c r="AH235" s="72" t="n">
        <v>25</v>
      </c>
      <c r="AI235" s="72" t="s">
        <v>69</v>
      </c>
      <c r="AJ235" s="70" t="s">
        <v>70</v>
      </c>
      <c r="AK235" s="105" t="n">
        <v>18.2</v>
      </c>
      <c r="AL235" s="72" t="n">
        <v>1</v>
      </c>
      <c r="AM235" s="73" t="s">
        <v>73</v>
      </c>
      <c r="AN235" s="73"/>
      <c r="AO235" s="73"/>
      <c r="AP235" s="70" t="s">
        <v>71</v>
      </c>
      <c r="AQ235" s="73"/>
      <c r="AR235" s="73"/>
      <c r="AS235" s="73"/>
      <c r="AT235" s="73"/>
      <c r="AU235" s="70" t="n">
        <v>5</v>
      </c>
      <c r="AV235" s="77" t="n">
        <v>3</v>
      </c>
      <c r="AW235" s="77" t="n">
        <v>2</v>
      </c>
      <c r="AX235" s="78" t="s">
        <v>72</v>
      </c>
      <c r="AY235" s="79" t="n">
        <v>0</v>
      </c>
      <c r="AZ235" s="79" t="n">
        <v>0</v>
      </c>
      <c r="BA235" s="79" t="n">
        <v>0</v>
      </c>
      <c r="BB235" s="65"/>
    </row>
    <row r="236" customFormat="false" ht="15" hidden="false" customHeight="true" outlineLevel="0" collapsed="false">
      <c r="A236" s="1" t="n">
        <v>181</v>
      </c>
      <c r="B236" s="1" t="n">
        <v>181</v>
      </c>
      <c r="C236" s="2" t="s">
        <v>63</v>
      </c>
      <c r="D236" s="3" t="n">
        <v>-0.0787946</v>
      </c>
      <c r="E236" s="3" t="n">
        <v>0.199552</v>
      </c>
      <c r="F236" s="3" t="n">
        <v>1.12835114117339</v>
      </c>
      <c r="G236" s="3" t="n">
        <v>-0.0121253</v>
      </c>
      <c r="H236" s="3" t="n">
        <v>-0.589614</v>
      </c>
      <c r="I236" s="3" t="n">
        <v>0.547857917657036</v>
      </c>
      <c r="J236" s="3" t="n">
        <v>0.0427453</v>
      </c>
      <c r="K236" s="3" t="n">
        <v>0.366991</v>
      </c>
      <c r="L236" s="3" t="n">
        <v>1.50642048964863</v>
      </c>
      <c r="M236" s="3" t="n">
        <v>0.952967384445654</v>
      </c>
      <c r="N236" s="3" t="n">
        <v>0.977193100600061</v>
      </c>
      <c r="O236" s="3" t="n">
        <v>0.931233153177179</v>
      </c>
      <c r="P236" s="4" t="n">
        <v>1</v>
      </c>
      <c r="Q236" s="6" t="n">
        <v>8</v>
      </c>
      <c r="R236" s="6" t="n">
        <v>8</v>
      </c>
      <c r="S236" s="4" t="n">
        <v>7</v>
      </c>
      <c r="T236" s="4" t="n">
        <v>7</v>
      </c>
      <c r="U236" s="3" t="s">
        <v>74</v>
      </c>
      <c r="V236" s="5" t="n">
        <v>52.9</v>
      </c>
      <c r="W236" s="5" t="n">
        <v>52.1</v>
      </c>
      <c r="X236" s="6" t="s">
        <v>121</v>
      </c>
      <c r="Y236" s="8" t="n">
        <v>41955</v>
      </c>
      <c r="Z236" s="8" t="n">
        <v>41985</v>
      </c>
      <c r="AA236" s="6" t="s">
        <v>66</v>
      </c>
      <c r="AB236" s="3" t="s">
        <v>74</v>
      </c>
      <c r="AC236" s="4" t="n">
        <v>23</v>
      </c>
      <c r="AD236" s="4" t="n">
        <v>8</v>
      </c>
      <c r="AE236" s="4" t="s">
        <v>91</v>
      </c>
      <c r="AF236" s="4" t="n">
        <v>7</v>
      </c>
      <c r="AG236" s="4" t="s">
        <v>92</v>
      </c>
      <c r="AH236" s="4" t="n">
        <v>8</v>
      </c>
      <c r="AI236" s="4" t="s">
        <v>77</v>
      </c>
      <c r="AJ236" s="2" t="s">
        <v>70</v>
      </c>
      <c r="AK236" s="5" t="n">
        <v>52.9</v>
      </c>
      <c r="AL236" s="4" t="n">
        <v>6</v>
      </c>
      <c r="AM236" s="6" t="s">
        <v>121</v>
      </c>
      <c r="AO236" s="6"/>
      <c r="AS236" s="2" t="s">
        <v>71</v>
      </c>
      <c r="AT236" s="2"/>
      <c r="AU236" s="2" t="n">
        <v>71</v>
      </c>
      <c r="AV236" s="85" t="n">
        <v>41</v>
      </c>
      <c r="AW236" s="85" t="n">
        <v>30</v>
      </c>
      <c r="AX236" s="86" t="s">
        <v>72</v>
      </c>
      <c r="AY236" s="87" t="n">
        <v>0</v>
      </c>
      <c r="AZ236" s="88" t="n">
        <v>0</v>
      </c>
      <c r="BA236" s="87" t="n">
        <v>0</v>
      </c>
      <c r="BB236" s="65"/>
    </row>
    <row r="237" customFormat="false" ht="15" hidden="false" customHeight="true" outlineLevel="0" collapsed="false">
      <c r="A237" s="1" t="n">
        <v>182</v>
      </c>
      <c r="B237" s="1" t="n">
        <v>182</v>
      </c>
      <c r="C237" s="2" t="s">
        <v>63</v>
      </c>
      <c r="D237" s="3" t="n">
        <v>-0.0739921</v>
      </c>
      <c r="E237" s="3" t="n">
        <v>0.105255</v>
      </c>
      <c r="F237" s="3" t="n">
        <v>1.03175671707491</v>
      </c>
      <c r="G237" s="3" t="n">
        <v>-0.0227053</v>
      </c>
      <c r="H237" s="3" t="n">
        <v>-0.342849</v>
      </c>
      <c r="I237" s="3" t="n">
        <v>0.693811964300132</v>
      </c>
      <c r="J237" s="3" t="n">
        <v>0.0257073</v>
      </c>
      <c r="K237" s="3" t="n">
        <v>0.131031</v>
      </c>
      <c r="L237" s="3" t="n">
        <v>1.16968946610994</v>
      </c>
      <c r="M237" s="3" t="n">
        <v>0.931471113645971</v>
      </c>
      <c r="N237" s="3" t="n">
        <v>0.898918414517176</v>
      </c>
      <c r="O237" s="3" t="n">
        <v>0.837316536647184</v>
      </c>
      <c r="P237" s="4" t="n">
        <v>1</v>
      </c>
      <c r="Q237" s="6" t="n">
        <v>8</v>
      </c>
      <c r="R237" s="6" t="n">
        <v>8</v>
      </c>
      <c r="S237" s="4" t="n">
        <v>7</v>
      </c>
      <c r="T237" s="4" t="n">
        <v>7</v>
      </c>
      <c r="U237" s="3" t="s">
        <v>74</v>
      </c>
      <c r="V237" s="5" t="n">
        <v>53.8</v>
      </c>
      <c r="W237" s="5" t="n">
        <v>57.1</v>
      </c>
      <c r="X237" s="6" t="s">
        <v>73</v>
      </c>
      <c r="Y237" s="8" t="n">
        <v>41935</v>
      </c>
      <c r="Z237" s="8" t="n">
        <v>41946</v>
      </c>
      <c r="AA237" s="6" t="s">
        <v>66</v>
      </c>
      <c r="AB237" s="3" t="s">
        <v>74</v>
      </c>
      <c r="AC237" s="4" t="n">
        <v>23</v>
      </c>
      <c r="AD237" s="4" t="n">
        <v>8</v>
      </c>
      <c r="AE237" s="4" t="s">
        <v>91</v>
      </c>
      <c r="AF237" s="4" t="n">
        <v>7</v>
      </c>
      <c r="AG237" s="4" t="s">
        <v>92</v>
      </c>
      <c r="AH237" s="4" t="n">
        <v>8</v>
      </c>
      <c r="AI237" s="4" t="s">
        <v>79</v>
      </c>
      <c r="AJ237" s="2" t="s">
        <v>70</v>
      </c>
      <c r="AK237" s="5" t="n">
        <v>53.8</v>
      </c>
      <c r="AL237" s="4" t="n">
        <v>6</v>
      </c>
      <c r="AM237" s="6" t="s">
        <v>73</v>
      </c>
      <c r="AO237" s="6"/>
      <c r="AP237" s="2" t="s">
        <v>71</v>
      </c>
      <c r="AU237" s="2" t="n">
        <v>32</v>
      </c>
      <c r="AV237" s="85" t="n">
        <v>21</v>
      </c>
      <c r="AW237" s="85" t="n">
        <v>11</v>
      </c>
      <c r="AX237" s="86" t="s">
        <v>72</v>
      </c>
      <c r="AY237" s="87" t="n">
        <v>0</v>
      </c>
      <c r="AZ237" s="88" t="n">
        <v>0</v>
      </c>
      <c r="BA237" s="87" t="n">
        <v>0</v>
      </c>
      <c r="BB237" s="65"/>
    </row>
    <row r="238" customFormat="false" ht="15" hidden="false" customHeight="true" outlineLevel="0" collapsed="false">
      <c r="A238" s="1" t="n">
        <v>183</v>
      </c>
      <c r="B238" s="1" t="n">
        <v>183</v>
      </c>
      <c r="C238" s="2" t="s">
        <v>63</v>
      </c>
      <c r="D238" s="3" t="n">
        <v>-0.107838</v>
      </c>
      <c r="E238" s="3" t="n">
        <v>-0.0282023</v>
      </c>
      <c r="F238" s="3" t="n">
        <v>0.872807457639408</v>
      </c>
      <c r="G238" s="3" t="n">
        <v>0.014753</v>
      </c>
      <c r="H238" s="3" t="n">
        <v>0.0306346</v>
      </c>
      <c r="I238" s="3" t="n">
        <v>1.04643337889172</v>
      </c>
      <c r="J238" s="3" t="n">
        <v>0.0193848</v>
      </c>
      <c r="K238" s="3" t="n">
        <v>-0.0476993</v>
      </c>
      <c r="L238" s="3" t="n">
        <v>0.972082598744435</v>
      </c>
      <c r="M238" s="3" t="n">
        <v>0.928950151353796</v>
      </c>
      <c r="N238" s="3" t="n">
        <v>0.95574226457847</v>
      </c>
      <c r="O238" s="3" t="n">
        <v>0.88783692133539</v>
      </c>
      <c r="P238" s="4" t="n">
        <v>1</v>
      </c>
      <c r="Q238" s="6" t="n">
        <v>8</v>
      </c>
      <c r="R238" s="6" t="n">
        <v>8</v>
      </c>
      <c r="S238" s="4" t="n">
        <v>7</v>
      </c>
      <c r="T238" s="4" t="n">
        <v>7</v>
      </c>
      <c r="U238" s="3" t="s">
        <v>74</v>
      </c>
      <c r="V238" s="5" t="n">
        <v>43.1</v>
      </c>
      <c r="W238" s="5" t="n">
        <v>83</v>
      </c>
      <c r="X238" s="6" t="s">
        <v>73</v>
      </c>
      <c r="Y238" s="8" t="n">
        <v>41999</v>
      </c>
      <c r="Z238" s="8" t="n">
        <v>42007</v>
      </c>
      <c r="AA238" s="6" t="s">
        <v>66</v>
      </c>
      <c r="AB238" s="3" t="s">
        <v>74</v>
      </c>
      <c r="AC238" s="4" t="n">
        <v>23</v>
      </c>
      <c r="AD238" s="4" t="n">
        <v>8</v>
      </c>
      <c r="AE238" s="4" t="s">
        <v>91</v>
      </c>
      <c r="AF238" s="4" t="n">
        <v>7</v>
      </c>
      <c r="AG238" s="4" t="s">
        <v>92</v>
      </c>
      <c r="AH238" s="4" t="n">
        <v>8</v>
      </c>
      <c r="AI238" s="4" t="s">
        <v>79</v>
      </c>
      <c r="AJ238" s="2" t="s">
        <v>70</v>
      </c>
      <c r="AK238" s="5" t="n">
        <v>43.1</v>
      </c>
      <c r="AL238" s="4" t="n">
        <v>5</v>
      </c>
      <c r="AM238" s="6" t="s">
        <v>73</v>
      </c>
      <c r="AO238" s="6"/>
      <c r="AP238" s="2" t="s">
        <v>71</v>
      </c>
      <c r="AU238" s="2" t="n">
        <v>93</v>
      </c>
      <c r="AV238" s="85" t="n">
        <v>85</v>
      </c>
      <c r="AW238" s="85" t="n">
        <v>8</v>
      </c>
      <c r="AX238" s="86" t="s">
        <v>72</v>
      </c>
      <c r="AY238" s="87" t="n">
        <v>0</v>
      </c>
      <c r="AZ238" s="88" t="n">
        <v>0</v>
      </c>
      <c r="BA238" s="87" t="n">
        <v>0</v>
      </c>
      <c r="BB238" s="65"/>
    </row>
    <row r="239" customFormat="false" ht="15" hidden="false" customHeight="true" outlineLevel="0" collapsed="false">
      <c r="A239" s="1" t="n">
        <v>184</v>
      </c>
      <c r="B239" s="1" t="n">
        <v>184</v>
      </c>
      <c r="C239" s="2" t="s">
        <v>63</v>
      </c>
      <c r="D239" s="3" t="n">
        <v>-0.121799</v>
      </c>
      <c r="E239" s="3" t="n">
        <v>-0.0511182</v>
      </c>
      <c r="F239" s="3" t="n">
        <v>0.841207263922564</v>
      </c>
      <c r="G239" s="3" t="n">
        <v>0.0268592</v>
      </c>
      <c r="H239" s="3" t="n">
        <v>0.0806197</v>
      </c>
      <c r="I239" s="3" t="n">
        <v>1.11346736633724</v>
      </c>
      <c r="J239" s="3" t="n">
        <v>0.0210642</v>
      </c>
      <c r="K239" s="3" t="n">
        <v>-0.0498041</v>
      </c>
      <c r="L239" s="3" t="n">
        <v>0.971669162751</v>
      </c>
      <c r="M239" s="3" t="n">
        <v>0.928787227786063</v>
      </c>
      <c r="N239" s="3" t="n">
        <v>0.979902110060495</v>
      </c>
      <c r="O239" s="3" t="n">
        <v>0.910120564304801</v>
      </c>
      <c r="P239" s="4" t="n">
        <v>1</v>
      </c>
      <c r="Q239" s="6" t="n">
        <v>8</v>
      </c>
      <c r="R239" s="6" t="n">
        <v>8</v>
      </c>
      <c r="S239" s="4" t="n">
        <v>7</v>
      </c>
      <c r="T239" s="4" t="n">
        <v>7</v>
      </c>
      <c r="U239" s="3" t="s">
        <v>74</v>
      </c>
      <c r="V239" s="5" t="n">
        <v>41</v>
      </c>
      <c r="W239" s="3" t="n">
        <v>65.3</v>
      </c>
      <c r="X239" s="2" t="s">
        <v>69</v>
      </c>
      <c r="Y239" s="8" t="s">
        <v>69</v>
      </c>
      <c r="Z239" s="84" t="n">
        <v>42018</v>
      </c>
      <c r="AA239" s="2" t="s">
        <v>80</v>
      </c>
      <c r="AB239" s="3" t="s">
        <v>74</v>
      </c>
      <c r="AC239" s="4" t="n">
        <v>23</v>
      </c>
      <c r="AD239" s="4" t="n">
        <v>8</v>
      </c>
      <c r="AE239" s="4" t="s">
        <v>91</v>
      </c>
      <c r="AF239" s="4" t="n">
        <v>7</v>
      </c>
      <c r="AG239" s="4" t="s">
        <v>92</v>
      </c>
      <c r="AH239" s="4" t="n">
        <v>8</v>
      </c>
      <c r="AI239" s="4" t="s">
        <v>77</v>
      </c>
      <c r="AJ239" s="2" t="s">
        <v>70</v>
      </c>
      <c r="AK239" s="5" t="n">
        <v>41</v>
      </c>
      <c r="AL239" s="4" t="n">
        <v>5</v>
      </c>
      <c r="AM239" s="2" t="s">
        <v>69</v>
      </c>
      <c r="AO239" s="6"/>
      <c r="AU239" s="2" t="n">
        <v>104</v>
      </c>
      <c r="AV239" s="2" t="n">
        <v>104</v>
      </c>
      <c r="AW239" s="85" t="s">
        <v>69</v>
      </c>
      <c r="AX239" s="86" t="s">
        <v>72</v>
      </c>
      <c r="AY239" s="87" t="n">
        <v>1</v>
      </c>
      <c r="AZ239" s="87" t="n">
        <v>1</v>
      </c>
      <c r="BA239" s="89" t="s">
        <v>72</v>
      </c>
      <c r="BB239" s="65"/>
    </row>
    <row r="240" customFormat="false" ht="15" hidden="false" customHeight="true" outlineLevel="0" collapsed="false">
      <c r="A240" s="1" t="n">
        <v>185</v>
      </c>
      <c r="B240" s="1" t="n">
        <v>185</v>
      </c>
      <c r="C240" s="2" t="s">
        <v>63</v>
      </c>
      <c r="D240" s="3" t="n">
        <v>-0.0896565</v>
      </c>
      <c r="E240" s="3" t="n">
        <v>-0.0426827</v>
      </c>
      <c r="F240" s="3" t="n">
        <v>0.876043790622568</v>
      </c>
      <c r="G240" s="3" t="n">
        <v>-0.00600098</v>
      </c>
      <c r="H240" s="3" t="n">
        <v>0.0629296</v>
      </c>
      <c r="I240" s="3" t="n">
        <v>1.05858024624067</v>
      </c>
      <c r="J240" s="3" t="n">
        <v>0.0094216</v>
      </c>
      <c r="K240" s="3" t="n">
        <v>-0.151414</v>
      </c>
      <c r="L240" s="3" t="n">
        <v>0.86762785043252</v>
      </c>
      <c r="M240" s="3" t="n">
        <v>0.917377814618068</v>
      </c>
      <c r="N240" s="3" t="n">
        <v>0.877071203547278</v>
      </c>
      <c r="O240" s="3" t="n">
        <v>0.804605663974641</v>
      </c>
      <c r="P240" s="4" t="n">
        <v>1</v>
      </c>
      <c r="Q240" s="6" t="n">
        <v>8</v>
      </c>
      <c r="R240" s="6" t="n">
        <v>8</v>
      </c>
      <c r="S240" s="4" t="n">
        <v>7</v>
      </c>
      <c r="T240" s="4" t="n">
        <v>7</v>
      </c>
      <c r="U240" s="3" t="s">
        <v>74</v>
      </c>
      <c r="V240" s="5" t="n">
        <v>38.3</v>
      </c>
      <c r="W240" s="5" t="n">
        <v>28.8</v>
      </c>
      <c r="X240" s="6" t="s">
        <v>73</v>
      </c>
      <c r="Y240" s="8" t="n">
        <v>41960</v>
      </c>
      <c r="Z240" s="8" t="n">
        <v>41961</v>
      </c>
      <c r="AA240" s="6" t="s">
        <v>66</v>
      </c>
      <c r="AB240" s="3" t="s">
        <v>74</v>
      </c>
      <c r="AC240" s="4" t="n">
        <v>23</v>
      </c>
      <c r="AD240" s="4" t="n">
        <v>8</v>
      </c>
      <c r="AE240" s="4" t="s">
        <v>91</v>
      </c>
      <c r="AF240" s="4" t="n">
        <v>7</v>
      </c>
      <c r="AG240" s="4" t="s">
        <v>92</v>
      </c>
      <c r="AH240" s="4" t="n">
        <v>8</v>
      </c>
      <c r="AI240" s="4" t="s">
        <v>69</v>
      </c>
      <c r="AJ240" s="2" t="s">
        <v>70</v>
      </c>
      <c r="AK240" s="5" t="n">
        <v>38.3</v>
      </c>
      <c r="AL240" s="4" t="n">
        <v>4</v>
      </c>
      <c r="AM240" s="6" t="s">
        <v>73</v>
      </c>
      <c r="AO240" s="6"/>
      <c r="AP240" s="2" t="s">
        <v>71</v>
      </c>
      <c r="AU240" s="2" t="n">
        <v>47</v>
      </c>
      <c r="AV240" s="85" t="n">
        <v>46</v>
      </c>
      <c r="AW240" s="85" t="n">
        <v>1</v>
      </c>
      <c r="AX240" s="86" t="s">
        <v>72</v>
      </c>
      <c r="AY240" s="87" t="n">
        <v>0</v>
      </c>
      <c r="AZ240" s="88" t="n">
        <v>0</v>
      </c>
      <c r="BA240" s="87" t="n">
        <v>0</v>
      </c>
      <c r="BB240" s="65"/>
    </row>
    <row r="241" customFormat="false" ht="15" hidden="false" customHeight="true" outlineLevel="0" collapsed="false">
      <c r="A241" s="1" t="n">
        <v>186</v>
      </c>
      <c r="B241" s="1" t="n">
        <v>186</v>
      </c>
      <c r="C241" s="2" t="s">
        <v>63</v>
      </c>
      <c r="D241" s="3" t="n">
        <v>-0.0395341</v>
      </c>
      <c r="E241" s="3" t="n">
        <v>-0.0314597</v>
      </c>
      <c r="F241" s="3" t="n">
        <v>0.931467667209226</v>
      </c>
      <c r="G241" s="3" t="n">
        <v>0.0754067</v>
      </c>
      <c r="H241" s="3" t="n">
        <v>0.0400535</v>
      </c>
      <c r="I241" s="3" t="n">
        <v>1.12238984254358</v>
      </c>
      <c r="J241" s="3" t="n">
        <v>-0.000733519</v>
      </c>
      <c r="K241" s="3" t="n">
        <v>-0.0376305</v>
      </c>
      <c r="L241" s="3" t="n">
        <v>0.962362558865896</v>
      </c>
      <c r="M241" s="3" t="n">
        <v>1.03576375384107</v>
      </c>
      <c r="N241" s="3" t="n">
        <v>0.971380814136546</v>
      </c>
      <c r="O241" s="3" t="n">
        <v>1.00612103845927</v>
      </c>
      <c r="P241" s="4" t="n">
        <v>1</v>
      </c>
      <c r="Q241" s="6" t="n">
        <v>8</v>
      </c>
      <c r="R241" s="6" t="n">
        <v>8</v>
      </c>
      <c r="S241" s="4" t="n">
        <v>39</v>
      </c>
      <c r="T241" s="4" t="n">
        <v>39</v>
      </c>
      <c r="U241" s="3" t="s">
        <v>74</v>
      </c>
      <c r="V241" s="5" t="n">
        <v>31.5</v>
      </c>
      <c r="W241" s="3" t="n">
        <v>60.3</v>
      </c>
      <c r="X241" s="6" t="s">
        <v>73</v>
      </c>
      <c r="Y241" s="8" t="n">
        <v>42009</v>
      </c>
      <c r="Z241" s="84" t="n">
        <v>42018</v>
      </c>
      <c r="AA241" s="2" t="s">
        <v>80</v>
      </c>
      <c r="AB241" s="3" t="s">
        <v>74</v>
      </c>
      <c r="AC241" s="4" t="n">
        <v>23</v>
      </c>
      <c r="AD241" s="4" t="n">
        <v>8</v>
      </c>
      <c r="AE241" s="4" t="s">
        <v>88</v>
      </c>
      <c r="AF241" s="4" t="n">
        <v>16</v>
      </c>
      <c r="AG241" s="4" t="s">
        <v>89</v>
      </c>
      <c r="AH241" s="4" t="n">
        <v>21</v>
      </c>
      <c r="AI241" s="4" t="s">
        <v>77</v>
      </c>
      <c r="AJ241" s="2" t="s">
        <v>70</v>
      </c>
      <c r="AK241" s="5" t="n">
        <v>31.5</v>
      </c>
      <c r="AL241" s="4" t="n">
        <v>3</v>
      </c>
      <c r="AM241" s="6" t="s">
        <v>73</v>
      </c>
      <c r="AO241" s="6"/>
      <c r="AP241" s="2" t="s">
        <v>71</v>
      </c>
      <c r="AU241" s="2" t="n">
        <v>104</v>
      </c>
      <c r="AV241" s="85" t="n">
        <v>95</v>
      </c>
      <c r="AW241" s="85" t="n">
        <v>9</v>
      </c>
      <c r="AX241" s="86" t="s">
        <v>72</v>
      </c>
      <c r="AY241" s="87" t="n">
        <v>1</v>
      </c>
      <c r="AZ241" s="88" t="n">
        <v>0</v>
      </c>
      <c r="BA241" s="87" t="n">
        <v>1</v>
      </c>
      <c r="BB241" s="65"/>
    </row>
    <row r="242" customFormat="false" ht="15" hidden="false" customHeight="true" outlineLevel="0" collapsed="false">
      <c r="A242" s="1" t="n">
        <v>187</v>
      </c>
      <c r="B242" s="1" t="n">
        <v>187</v>
      </c>
      <c r="C242" s="2" t="s">
        <v>63</v>
      </c>
      <c r="D242" s="3" t="n">
        <v>-0.0378459</v>
      </c>
      <c r="E242" s="3" t="n">
        <v>-0.00809065</v>
      </c>
      <c r="F242" s="3" t="n">
        <v>0.955102561525709</v>
      </c>
      <c r="G242" s="3" t="n">
        <v>0.0751737</v>
      </c>
      <c r="H242" s="3" t="n">
        <v>-0.0207235</v>
      </c>
      <c r="I242" s="3" t="n">
        <v>1.05595988830185</v>
      </c>
      <c r="J242" s="3" t="n">
        <v>0.00216186</v>
      </c>
      <c r="K242" s="3" t="n">
        <v>0.00817212</v>
      </c>
      <c r="L242" s="3" t="n">
        <v>1.01038755997707</v>
      </c>
      <c r="M242" s="3" t="n">
        <v>1.04027974233681</v>
      </c>
      <c r="N242" s="3" t="n">
        <v>0.979569558329487</v>
      </c>
      <c r="O242" s="3" t="n">
        <v>1.01902636773998</v>
      </c>
      <c r="P242" s="4" t="n">
        <v>1</v>
      </c>
      <c r="Q242" s="6" t="n">
        <v>8</v>
      </c>
      <c r="R242" s="6" t="n">
        <v>8</v>
      </c>
      <c r="S242" s="4" t="n">
        <v>39</v>
      </c>
      <c r="T242" s="4" t="n">
        <v>39</v>
      </c>
      <c r="U242" s="3" t="s">
        <v>74</v>
      </c>
      <c r="V242" s="5" t="n">
        <v>31.6</v>
      </c>
      <c r="W242" s="3" t="n">
        <v>57.4</v>
      </c>
      <c r="X242" s="6" t="s">
        <v>73</v>
      </c>
      <c r="Y242" s="8" t="n">
        <v>42007</v>
      </c>
      <c r="Z242" s="84" t="n">
        <v>42018</v>
      </c>
      <c r="AA242" s="2" t="s">
        <v>80</v>
      </c>
      <c r="AB242" s="3" t="s">
        <v>74</v>
      </c>
      <c r="AC242" s="4" t="n">
        <v>23</v>
      </c>
      <c r="AD242" s="4" t="n">
        <v>8</v>
      </c>
      <c r="AE242" s="4" t="s">
        <v>88</v>
      </c>
      <c r="AF242" s="4" t="n">
        <v>16</v>
      </c>
      <c r="AG242" s="4" t="s">
        <v>89</v>
      </c>
      <c r="AH242" s="4" t="n">
        <v>21</v>
      </c>
      <c r="AI242" s="4" t="s">
        <v>77</v>
      </c>
      <c r="AJ242" s="2" t="s">
        <v>70</v>
      </c>
      <c r="AK242" s="5" t="n">
        <v>31.6</v>
      </c>
      <c r="AL242" s="4" t="n">
        <v>3</v>
      </c>
      <c r="AM242" s="6" t="s">
        <v>73</v>
      </c>
      <c r="AO242" s="6"/>
      <c r="AP242" s="2" t="s">
        <v>71</v>
      </c>
      <c r="AU242" s="2" t="n">
        <v>104</v>
      </c>
      <c r="AV242" s="85" t="n">
        <v>93</v>
      </c>
      <c r="AW242" s="85" t="n">
        <v>11</v>
      </c>
      <c r="AX242" s="86" t="s">
        <v>72</v>
      </c>
      <c r="AY242" s="87" t="n">
        <v>1</v>
      </c>
      <c r="AZ242" s="88" t="n">
        <v>0</v>
      </c>
      <c r="BA242" s="87" t="n">
        <v>1</v>
      </c>
      <c r="BB242" s="65"/>
    </row>
    <row r="243" customFormat="false" ht="15" hidden="false" customHeight="true" outlineLevel="0" collapsed="false">
      <c r="A243" s="1" t="n">
        <v>188</v>
      </c>
      <c r="B243" s="1" t="n">
        <v>188</v>
      </c>
      <c r="C243" s="2" t="s">
        <v>63</v>
      </c>
      <c r="D243" s="3" t="n">
        <v>-0.00447954</v>
      </c>
      <c r="E243" s="3" t="n">
        <v>0.13584</v>
      </c>
      <c r="F243" s="3" t="n">
        <v>1.14037876816615</v>
      </c>
      <c r="G243" s="3" t="n">
        <v>0.0385944</v>
      </c>
      <c r="H243" s="3" t="n">
        <v>-0.41883</v>
      </c>
      <c r="I243" s="3" t="n">
        <v>0.683700310442526</v>
      </c>
      <c r="J243" s="3" t="n">
        <v>0.0109097</v>
      </c>
      <c r="K243" s="3" t="n">
        <v>0.216458</v>
      </c>
      <c r="L243" s="3" t="n">
        <v>1.25529135372168</v>
      </c>
      <c r="M243" s="3" t="n">
        <v>1.04605355066844</v>
      </c>
      <c r="N243" s="3" t="n">
        <v>0.935632975122078</v>
      </c>
      <c r="O243" s="3" t="n">
        <v>0.978722195748923</v>
      </c>
      <c r="P243" s="4" t="n">
        <v>1</v>
      </c>
      <c r="Q243" s="6" t="n">
        <v>8</v>
      </c>
      <c r="R243" s="6" t="n">
        <v>8</v>
      </c>
      <c r="S243" s="4" t="n">
        <v>39</v>
      </c>
      <c r="T243" s="4" t="n">
        <v>39</v>
      </c>
      <c r="U243" s="3" t="s">
        <v>74</v>
      </c>
      <c r="V243" s="5" t="n">
        <v>32.9</v>
      </c>
      <c r="W243" s="5" t="n">
        <v>36.8</v>
      </c>
      <c r="X243" s="6" t="s">
        <v>121</v>
      </c>
      <c r="Y243" s="8" t="n">
        <v>41949</v>
      </c>
      <c r="Z243" s="8" t="n">
        <v>41966</v>
      </c>
      <c r="AA243" s="6" t="s">
        <v>66</v>
      </c>
      <c r="AB243" s="3" t="s">
        <v>74</v>
      </c>
      <c r="AC243" s="4" t="n">
        <v>23</v>
      </c>
      <c r="AD243" s="4" t="n">
        <v>8</v>
      </c>
      <c r="AE243" s="4" t="s">
        <v>88</v>
      </c>
      <c r="AF243" s="4" t="n">
        <v>16</v>
      </c>
      <c r="AG243" s="4" t="s">
        <v>89</v>
      </c>
      <c r="AH243" s="4" t="n">
        <v>21</v>
      </c>
      <c r="AI243" s="4" t="s">
        <v>79</v>
      </c>
      <c r="AJ243" s="2" t="s">
        <v>70</v>
      </c>
      <c r="AK243" s="5" t="n">
        <v>32.9</v>
      </c>
      <c r="AL243" s="4" t="n">
        <v>3</v>
      </c>
      <c r="AM243" s="6" t="s">
        <v>121</v>
      </c>
      <c r="AO243" s="6"/>
      <c r="AS243" s="2" t="s">
        <v>71</v>
      </c>
      <c r="AT243" s="2"/>
      <c r="AU243" s="2" t="n">
        <v>52</v>
      </c>
      <c r="AV243" s="85" t="n">
        <v>35</v>
      </c>
      <c r="AW243" s="85" t="n">
        <v>17</v>
      </c>
      <c r="AX243" s="86" t="s">
        <v>72</v>
      </c>
      <c r="AY243" s="87" t="n">
        <v>0</v>
      </c>
      <c r="AZ243" s="88" t="n">
        <v>0</v>
      </c>
      <c r="BA243" s="87" t="n">
        <v>0</v>
      </c>
      <c r="BB243" s="65"/>
    </row>
    <row r="244" customFormat="false" ht="15" hidden="false" customHeight="true" outlineLevel="0" collapsed="false">
      <c r="A244" s="1" t="n">
        <v>189</v>
      </c>
      <c r="B244" s="1" t="n">
        <v>189</v>
      </c>
      <c r="C244" s="2" t="s">
        <v>63</v>
      </c>
      <c r="D244" s="3" t="n">
        <v>-0.0483984</v>
      </c>
      <c r="E244" s="3" t="n">
        <v>-0.0510389</v>
      </c>
      <c r="F244" s="3" t="n">
        <v>0.90534671332788</v>
      </c>
      <c r="G244" s="3" t="n">
        <v>0.0822746</v>
      </c>
      <c r="H244" s="3" t="n">
        <v>0.0776325</v>
      </c>
      <c r="I244" s="3" t="n">
        <v>1.17340185689568</v>
      </c>
      <c r="J244" s="3" t="n">
        <v>-0.000544932</v>
      </c>
      <c r="K244" s="3" t="n">
        <v>-0.0496817</v>
      </c>
      <c r="L244" s="3" t="n">
        <v>0.951013869900488</v>
      </c>
      <c r="M244" s="3" t="n">
        <v>1.03389297817774</v>
      </c>
      <c r="N244" s="3" t="n">
        <v>0.97717639074091</v>
      </c>
      <c r="O244" s="3" t="n">
        <v>1.01029580882809</v>
      </c>
      <c r="P244" s="4" t="n">
        <v>1</v>
      </c>
      <c r="Q244" s="6" t="n">
        <v>8</v>
      </c>
      <c r="R244" s="6" t="n">
        <v>8</v>
      </c>
      <c r="S244" s="4" t="n">
        <v>39</v>
      </c>
      <c r="T244" s="4" t="n">
        <v>39</v>
      </c>
      <c r="U244" s="3" t="s">
        <v>74</v>
      </c>
      <c r="V244" s="5" t="n">
        <v>31.2</v>
      </c>
      <c r="W244" s="3" t="n">
        <v>57.2</v>
      </c>
      <c r="X244" s="2" t="s">
        <v>69</v>
      </c>
      <c r="Y244" s="8" t="s">
        <v>69</v>
      </c>
      <c r="Z244" s="84" t="n">
        <v>42018</v>
      </c>
      <c r="AA244" s="2" t="s">
        <v>80</v>
      </c>
      <c r="AB244" s="3" t="s">
        <v>74</v>
      </c>
      <c r="AC244" s="4" t="n">
        <v>23</v>
      </c>
      <c r="AD244" s="4" t="n">
        <v>8</v>
      </c>
      <c r="AE244" s="4" t="s">
        <v>88</v>
      </c>
      <c r="AF244" s="4" t="n">
        <v>16</v>
      </c>
      <c r="AG244" s="4" t="s">
        <v>89</v>
      </c>
      <c r="AH244" s="4" t="n">
        <v>21</v>
      </c>
      <c r="AI244" s="4" t="s">
        <v>79</v>
      </c>
      <c r="AJ244" s="2" t="s">
        <v>70</v>
      </c>
      <c r="AK244" s="5" t="n">
        <v>31.2</v>
      </c>
      <c r="AL244" s="4" t="n">
        <v>3</v>
      </c>
      <c r="AM244" s="2" t="s">
        <v>69</v>
      </c>
      <c r="AO244" s="6"/>
      <c r="AU244" s="2" t="n">
        <v>104</v>
      </c>
      <c r="AV244" s="2" t="n">
        <v>104</v>
      </c>
      <c r="AW244" s="85" t="s">
        <v>69</v>
      </c>
      <c r="AX244" s="86" t="s">
        <v>72</v>
      </c>
      <c r="AY244" s="87" t="n">
        <v>1</v>
      </c>
      <c r="AZ244" s="87" t="n">
        <v>1</v>
      </c>
      <c r="BA244" s="89" t="s">
        <v>72</v>
      </c>
      <c r="BB244" s="65"/>
    </row>
    <row r="245" customFormat="false" ht="15" hidden="false" customHeight="true" outlineLevel="0" collapsed="false">
      <c r="A245" s="1" t="n">
        <v>190</v>
      </c>
      <c r="B245" s="1" t="n">
        <v>190</v>
      </c>
      <c r="C245" s="2" t="s">
        <v>63</v>
      </c>
      <c r="D245" s="3" t="n">
        <v>-0.0354893</v>
      </c>
      <c r="E245" s="3" t="n">
        <v>0.0301434</v>
      </c>
      <c r="F245" s="3" t="n">
        <v>0.994668363894301</v>
      </c>
      <c r="G245" s="3" t="n">
        <v>0.07321</v>
      </c>
      <c r="H245" s="3" t="n">
        <v>-0.122378</v>
      </c>
      <c r="I245" s="3" t="n">
        <v>0.952021176705143</v>
      </c>
      <c r="J245" s="3" t="n">
        <v>0.00718052</v>
      </c>
      <c r="K245" s="3" t="n">
        <v>0.0873275</v>
      </c>
      <c r="L245" s="3" t="n">
        <v>1.09911797802383</v>
      </c>
      <c r="M245" s="3" t="n">
        <v>1.04592453837985</v>
      </c>
      <c r="N245" s="3" t="n">
        <v>0.995104920145815</v>
      </c>
      <c r="O245" s="3" t="n">
        <v>1.04080465424303</v>
      </c>
      <c r="P245" s="4" t="n">
        <v>1</v>
      </c>
      <c r="Q245" s="6" t="n">
        <v>8</v>
      </c>
      <c r="R245" s="6" t="n">
        <v>8</v>
      </c>
      <c r="S245" s="4" t="n">
        <v>39</v>
      </c>
      <c r="T245" s="4" t="n">
        <v>39</v>
      </c>
      <c r="U245" s="3" t="s">
        <v>74</v>
      </c>
      <c r="V245" s="5" t="n">
        <v>27</v>
      </c>
      <c r="W245" s="3" t="n">
        <v>28.4</v>
      </c>
      <c r="X245" s="6" t="s">
        <v>121</v>
      </c>
      <c r="Y245" s="8" t="n">
        <v>42003</v>
      </c>
      <c r="Z245" s="84" t="n">
        <v>42018</v>
      </c>
      <c r="AA245" s="2" t="s">
        <v>80</v>
      </c>
      <c r="AB245" s="3" t="s">
        <v>74</v>
      </c>
      <c r="AC245" s="4" t="n">
        <v>23</v>
      </c>
      <c r="AD245" s="4" t="n">
        <v>8</v>
      </c>
      <c r="AE245" s="4" t="s">
        <v>88</v>
      </c>
      <c r="AF245" s="4" t="n">
        <v>16</v>
      </c>
      <c r="AG245" s="4" t="s">
        <v>89</v>
      </c>
      <c r="AH245" s="4" t="n">
        <v>21</v>
      </c>
      <c r="AI245" s="4" t="s">
        <v>77</v>
      </c>
      <c r="AJ245" s="2" t="s">
        <v>70</v>
      </c>
      <c r="AK245" s="5" t="n">
        <v>27</v>
      </c>
      <c r="AL245" s="4" t="n">
        <v>2</v>
      </c>
      <c r="AM245" s="6" t="s">
        <v>121</v>
      </c>
      <c r="AO245" s="6"/>
      <c r="AS245" s="2" t="s">
        <v>71</v>
      </c>
      <c r="AT245" s="2"/>
      <c r="AU245" s="2" t="n">
        <v>104</v>
      </c>
      <c r="AV245" s="85" t="n">
        <v>89</v>
      </c>
      <c r="AW245" s="85" t="n">
        <v>15</v>
      </c>
      <c r="AX245" s="86" t="s">
        <v>72</v>
      </c>
      <c r="AY245" s="87" t="n">
        <v>1</v>
      </c>
      <c r="AZ245" s="88" t="n">
        <v>0</v>
      </c>
      <c r="BA245" s="87" t="n">
        <v>1</v>
      </c>
      <c r="BB245" s="65"/>
    </row>
    <row r="246" customFormat="false" ht="15" hidden="false" customHeight="true" outlineLevel="0" collapsed="false">
      <c r="A246" s="1" t="n">
        <v>191</v>
      </c>
      <c r="B246" s="1" t="n">
        <v>191</v>
      </c>
      <c r="C246" s="2" t="s">
        <v>63</v>
      </c>
      <c r="D246" s="3" t="n">
        <v>0.0881279</v>
      </c>
      <c r="E246" s="3" t="n">
        <v>-0.0375584</v>
      </c>
      <c r="F246" s="3" t="n">
        <v>1.05186996577729</v>
      </c>
      <c r="G246" s="3" t="n">
        <v>-0.108559</v>
      </c>
      <c r="H246" s="3" t="n">
        <v>0.0422457</v>
      </c>
      <c r="I246" s="3" t="n">
        <v>0.935837620430886</v>
      </c>
      <c r="J246" s="3" t="n">
        <v>-0.060084</v>
      </c>
      <c r="K246" s="3" t="n">
        <v>-0.128921</v>
      </c>
      <c r="L246" s="3" t="n">
        <v>0.827782367772547</v>
      </c>
      <c r="M246" s="3" t="n">
        <v>0.922640971599899</v>
      </c>
      <c r="N246" s="3" t="n">
        <v>0.883173419135257</v>
      </c>
      <c r="O246" s="3" t="n">
        <v>0.814851981522159</v>
      </c>
      <c r="P246" s="4" t="n">
        <v>1</v>
      </c>
      <c r="Q246" s="6" t="n">
        <v>8</v>
      </c>
      <c r="R246" s="6" t="n">
        <v>8</v>
      </c>
      <c r="S246" s="4" t="n">
        <v>28</v>
      </c>
      <c r="T246" s="4" t="n">
        <v>28</v>
      </c>
      <c r="U246" s="3" t="s">
        <v>74</v>
      </c>
      <c r="V246" s="5" t="n">
        <v>18.2</v>
      </c>
      <c r="W246" s="5" t="n">
        <v>21.3</v>
      </c>
      <c r="X246" s="6" t="s">
        <v>87</v>
      </c>
      <c r="Y246" s="8" t="n">
        <v>41962</v>
      </c>
      <c r="Z246" s="8" t="n">
        <v>41964</v>
      </c>
      <c r="AA246" s="6" t="s">
        <v>66</v>
      </c>
      <c r="AB246" s="3" t="s">
        <v>74</v>
      </c>
      <c r="AC246" s="4" t="n">
        <v>23</v>
      </c>
      <c r="AD246" s="4" t="n">
        <v>8</v>
      </c>
      <c r="AE246" s="4" t="s">
        <v>81</v>
      </c>
      <c r="AF246" s="4" t="n">
        <v>24</v>
      </c>
      <c r="AG246" s="4" t="s">
        <v>111</v>
      </c>
      <c r="AH246" s="4" t="n">
        <v>5</v>
      </c>
      <c r="AI246" s="4" t="s">
        <v>79</v>
      </c>
      <c r="AJ246" s="2" t="s">
        <v>70</v>
      </c>
      <c r="AK246" s="5" t="n">
        <v>18.2</v>
      </c>
      <c r="AL246" s="4" t="n">
        <v>1</v>
      </c>
      <c r="AM246" s="6" t="s">
        <v>87</v>
      </c>
      <c r="AO246" s="6"/>
      <c r="AS246" s="2" t="s">
        <v>71</v>
      </c>
      <c r="AT246" s="2"/>
      <c r="AU246" s="2" t="n">
        <v>50</v>
      </c>
      <c r="AV246" s="85" t="n">
        <v>48</v>
      </c>
      <c r="AW246" s="85" t="n">
        <v>2</v>
      </c>
      <c r="AX246" s="86" t="s">
        <v>72</v>
      </c>
      <c r="AY246" s="87" t="n">
        <v>0</v>
      </c>
      <c r="AZ246" s="88" t="n">
        <v>0</v>
      </c>
      <c r="BA246" s="87" t="n">
        <v>0</v>
      </c>
      <c r="BB246" s="65"/>
    </row>
    <row r="247" customFormat="false" ht="15" hidden="false" customHeight="true" outlineLevel="0" collapsed="false">
      <c r="A247" s="1" t="n">
        <v>192</v>
      </c>
      <c r="B247" s="1" t="n">
        <v>192</v>
      </c>
      <c r="C247" s="2" t="s">
        <v>63</v>
      </c>
      <c r="D247" s="3" t="n">
        <v>0.0918711</v>
      </c>
      <c r="E247" s="3" t="n">
        <v>-0.00319208</v>
      </c>
      <c r="F247" s="3" t="n">
        <v>1.09272985560028</v>
      </c>
      <c r="G247" s="3" t="n">
        <v>-0.109143</v>
      </c>
      <c r="H247" s="3" t="n">
        <v>-0.039714</v>
      </c>
      <c r="I247" s="3" t="n">
        <v>0.861692328091922</v>
      </c>
      <c r="J247" s="3" t="n">
        <v>-0.0557804</v>
      </c>
      <c r="K247" s="3" t="n">
        <v>-0.0624608</v>
      </c>
      <c r="L247" s="3" t="n">
        <v>0.888481724975679</v>
      </c>
      <c r="M247" s="3" t="n">
        <v>0.929552213173724</v>
      </c>
      <c r="N247" s="3" t="n">
        <v>0.899994272110271</v>
      </c>
      <c r="O247" s="3" t="n">
        <v>0.836591667483777</v>
      </c>
      <c r="P247" s="4" t="n">
        <v>1</v>
      </c>
      <c r="Q247" s="6" t="n">
        <v>8</v>
      </c>
      <c r="R247" s="6" t="n">
        <v>8</v>
      </c>
      <c r="S247" s="4" t="n">
        <v>28</v>
      </c>
      <c r="T247" s="4" t="n">
        <v>28</v>
      </c>
      <c r="U247" s="3" t="s">
        <v>74</v>
      </c>
      <c r="V247" s="5" t="n">
        <v>21</v>
      </c>
      <c r="W247" s="5" t="n">
        <v>17.8</v>
      </c>
      <c r="X247" s="6" t="s">
        <v>73</v>
      </c>
      <c r="Y247" s="8" t="n">
        <v>41957</v>
      </c>
      <c r="Z247" s="8" t="n">
        <v>41961</v>
      </c>
      <c r="AA247" s="6" t="s">
        <v>66</v>
      </c>
      <c r="AB247" s="3" t="s">
        <v>74</v>
      </c>
      <c r="AC247" s="4" t="n">
        <v>23</v>
      </c>
      <c r="AD247" s="4" t="n">
        <v>8</v>
      </c>
      <c r="AE247" s="4" t="s">
        <v>81</v>
      </c>
      <c r="AF247" s="4" t="n">
        <v>24</v>
      </c>
      <c r="AG247" s="4" t="s">
        <v>111</v>
      </c>
      <c r="AH247" s="4" t="n">
        <v>5</v>
      </c>
      <c r="AI247" s="4" t="s">
        <v>77</v>
      </c>
      <c r="AJ247" s="2" t="s">
        <v>70</v>
      </c>
      <c r="AK247" s="5" t="n">
        <v>21</v>
      </c>
      <c r="AL247" s="4" t="n">
        <v>1</v>
      </c>
      <c r="AM247" s="6" t="s">
        <v>73</v>
      </c>
      <c r="AO247" s="6"/>
      <c r="AP247" s="2" t="s">
        <v>71</v>
      </c>
      <c r="AU247" s="2" t="n">
        <v>47</v>
      </c>
      <c r="AV247" s="85" t="n">
        <v>43</v>
      </c>
      <c r="AW247" s="85" t="n">
        <v>4</v>
      </c>
      <c r="AX247" s="86" t="s">
        <v>72</v>
      </c>
      <c r="AY247" s="87" t="n">
        <v>0</v>
      </c>
      <c r="AZ247" s="88" t="n">
        <v>0</v>
      </c>
      <c r="BA247" s="87" t="n">
        <v>0</v>
      </c>
      <c r="BB247" s="65"/>
    </row>
    <row r="248" customFormat="false" ht="15" hidden="false" customHeight="true" outlineLevel="0" collapsed="false">
      <c r="A248" s="1" t="n">
        <v>193</v>
      </c>
      <c r="B248" s="1" t="n">
        <v>193</v>
      </c>
      <c r="C248" s="2" t="s">
        <v>63</v>
      </c>
      <c r="D248" s="3" t="n">
        <v>0.0596548</v>
      </c>
      <c r="E248" s="3" t="n">
        <v>-0.0521031</v>
      </c>
      <c r="F248" s="3" t="n">
        <v>1.00758028599877</v>
      </c>
      <c r="G248" s="3" t="n">
        <v>-0.0798862</v>
      </c>
      <c r="H248" s="3" t="n">
        <v>0.0792346</v>
      </c>
      <c r="I248" s="3" t="n">
        <v>0.999348612245178</v>
      </c>
      <c r="J248" s="3" t="n">
        <v>-0.0505948</v>
      </c>
      <c r="K248" s="3" t="n">
        <v>-0.0507093</v>
      </c>
      <c r="L248" s="3" t="n">
        <v>0.903658188642749</v>
      </c>
      <c r="M248" s="3" t="n">
        <v>0.931623794273333</v>
      </c>
      <c r="N248" s="3" t="n">
        <v>0.976697984609666</v>
      </c>
      <c r="O248" s="3" t="n">
        <v>0.909915082281174</v>
      </c>
      <c r="P248" s="4" t="n">
        <v>1</v>
      </c>
      <c r="Q248" s="6" t="n">
        <v>8</v>
      </c>
      <c r="R248" s="6" t="n">
        <v>8</v>
      </c>
      <c r="S248" s="4" t="n">
        <v>28</v>
      </c>
      <c r="T248" s="4" t="n">
        <v>28</v>
      </c>
      <c r="U248" s="3" t="s">
        <v>74</v>
      </c>
      <c r="V248" s="5" t="n">
        <v>14.8</v>
      </c>
      <c r="W248" s="3" t="n">
        <v>44.6</v>
      </c>
      <c r="X248" s="2" t="s">
        <v>69</v>
      </c>
      <c r="Y248" s="8" t="s">
        <v>69</v>
      </c>
      <c r="Z248" s="84" t="n">
        <v>42018</v>
      </c>
      <c r="AA248" s="2" t="s">
        <v>80</v>
      </c>
      <c r="AB248" s="3" t="s">
        <v>74</v>
      </c>
      <c r="AC248" s="4" t="n">
        <v>23</v>
      </c>
      <c r="AD248" s="4" t="n">
        <v>8</v>
      </c>
      <c r="AE248" s="4" t="s">
        <v>81</v>
      </c>
      <c r="AF248" s="4" t="n">
        <v>24</v>
      </c>
      <c r="AG248" s="4" t="s">
        <v>111</v>
      </c>
      <c r="AH248" s="4" t="n">
        <v>5</v>
      </c>
      <c r="AI248" s="4" t="s">
        <v>77</v>
      </c>
      <c r="AJ248" s="2" t="s">
        <v>70</v>
      </c>
      <c r="AK248" s="5" t="n">
        <v>14.8</v>
      </c>
      <c r="AL248" s="4" t="n">
        <v>1</v>
      </c>
      <c r="AM248" s="2" t="s">
        <v>69</v>
      </c>
      <c r="AO248" s="6"/>
      <c r="AU248" s="2" t="n">
        <v>104</v>
      </c>
      <c r="AV248" s="2" t="n">
        <v>104</v>
      </c>
      <c r="AW248" s="85" t="s">
        <v>69</v>
      </c>
      <c r="AX248" s="86" t="s">
        <v>72</v>
      </c>
      <c r="AY248" s="87" t="n">
        <v>1</v>
      </c>
      <c r="AZ248" s="87" t="n">
        <v>1</v>
      </c>
      <c r="BA248" s="89" t="s">
        <v>72</v>
      </c>
      <c r="BB248" s="65"/>
    </row>
    <row r="249" customFormat="false" ht="15" hidden="false" customHeight="true" outlineLevel="0" collapsed="false">
      <c r="A249" s="1" t="n">
        <v>194</v>
      </c>
      <c r="B249" s="1" t="n">
        <v>194</v>
      </c>
      <c r="C249" s="2" t="s">
        <v>63</v>
      </c>
      <c r="D249" s="3" t="n">
        <v>0.0855004</v>
      </c>
      <c r="E249" s="3" t="n">
        <v>0.0369781</v>
      </c>
      <c r="F249" s="3" t="n">
        <v>1.13029481847417</v>
      </c>
      <c r="G249" s="3" t="n">
        <v>-0.107002</v>
      </c>
      <c r="H249" s="3" t="n">
        <v>-0.171215</v>
      </c>
      <c r="I249" s="3" t="n">
        <v>0.757132505932952</v>
      </c>
      <c r="J249" s="3" t="n">
        <v>-0.0480834</v>
      </c>
      <c r="K249" s="3" t="n">
        <v>0.0500471</v>
      </c>
      <c r="L249" s="3" t="n">
        <v>1.00196562932151</v>
      </c>
      <c r="M249" s="3" t="n">
        <v>0.93278084364308</v>
      </c>
      <c r="N249" s="3" t="n">
        <v>0.919256764602484</v>
      </c>
      <c r="O249" s="3" t="n">
        <v>0.857465100410514</v>
      </c>
      <c r="P249" s="4" t="n">
        <v>1</v>
      </c>
      <c r="Q249" s="6" t="n">
        <v>8</v>
      </c>
      <c r="R249" s="6" t="n">
        <v>8</v>
      </c>
      <c r="S249" s="4" t="n">
        <v>28</v>
      </c>
      <c r="T249" s="4" t="n">
        <v>28</v>
      </c>
      <c r="U249" s="3" t="s">
        <v>74</v>
      </c>
      <c r="V249" s="5" t="n">
        <v>23</v>
      </c>
      <c r="W249" s="5" t="n">
        <v>29.1</v>
      </c>
      <c r="X249" s="2" t="s">
        <v>69</v>
      </c>
      <c r="Y249" s="8" t="s">
        <v>69</v>
      </c>
      <c r="Z249" s="8" t="n">
        <v>41983</v>
      </c>
      <c r="AA249" s="6" t="s">
        <v>66</v>
      </c>
      <c r="AB249" s="3" t="s">
        <v>74</v>
      </c>
      <c r="AC249" s="4" t="n">
        <v>23</v>
      </c>
      <c r="AD249" s="4" t="n">
        <v>8</v>
      </c>
      <c r="AE249" s="4" t="s">
        <v>81</v>
      </c>
      <c r="AF249" s="4" t="n">
        <v>24</v>
      </c>
      <c r="AG249" s="4" t="s">
        <v>111</v>
      </c>
      <c r="AH249" s="4" t="n">
        <v>5</v>
      </c>
      <c r="AI249" s="4" t="s">
        <v>77</v>
      </c>
      <c r="AJ249" s="2" t="s">
        <v>70</v>
      </c>
      <c r="AK249" s="5" t="n">
        <v>23</v>
      </c>
      <c r="AL249" s="4" t="n">
        <v>1</v>
      </c>
      <c r="AM249" s="2" t="s">
        <v>69</v>
      </c>
      <c r="AO249" s="6"/>
      <c r="AU249" s="2" t="n">
        <v>69</v>
      </c>
      <c r="AV249" s="85" t="s">
        <v>69</v>
      </c>
      <c r="AW249" s="85" t="s">
        <v>69</v>
      </c>
      <c r="AX249" s="86" t="s">
        <v>72</v>
      </c>
      <c r="AY249" s="87" t="n">
        <v>0</v>
      </c>
      <c r="AZ249" s="88" t="s">
        <v>72</v>
      </c>
      <c r="BA249" s="89" t="s">
        <v>72</v>
      </c>
      <c r="BB249" s="65"/>
    </row>
    <row r="250" customFormat="false" ht="15" hidden="false" customHeight="true" outlineLevel="0" collapsed="false">
      <c r="A250" s="1" t="n">
        <v>195</v>
      </c>
      <c r="B250" s="1" t="n">
        <v>195</v>
      </c>
      <c r="C250" s="2" t="s">
        <v>63</v>
      </c>
      <c r="D250" s="3" t="n">
        <v>0.0598202</v>
      </c>
      <c r="E250" s="3" t="n">
        <v>-0.0514896</v>
      </c>
      <c r="F250" s="3" t="n">
        <v>1.00836539600493</v>
      </c>
      <c r="G250" s="3" t="n">
        <v>-0.0800944</v>
      </c>
      <c r="H250" s="3" t="n">
        <v>0.0784451</v>
      </c>
      <c r="I250" s="3" t="n">
        <v>0.998352059347818</v>
      </c>
      <c r="J250" s="3" t="n">
        <v>-0.0505584</v>
      </c>
      <c r="K250" s="3" t="n">
        <v>-0.0497047</v>
      </c>
      <c r="L250" s="3" t="n">
        <v>0.904599386625679</v>
      </c>
      <c r="M250" s="3" t="n">
        <v>0.931617831900129</v>
      </c>
      <c r="N250" s="3" t="n">
        <v>0.977507611941995</v>
      </c>
      <c r="O250" s="3" t="n">
        <v>0.910663522103274</v>
      </c>
      <c r="P250" s="4" t="n">
        <v>1</v>
      </c>
      <c r="Q250" s="6" t="n">
        <v>8</v>
      </c>
      <c r="R250" s="6" t="n">
        <v>8</v>
      </c>
      <c r="S250" s="4" t="n">
        <v>28</v>
      </c>
      <c r="T250" s="4" t="n">
        <v>28</v>
      </c>
      <c r="U250" s="3" t="s">
        <v>74</v>
      </c>
      <c r="V250" s="5" t="n">
        <v>15.5</v>
      </c>
      <c r="W250" s="3" t="n">
        <v>49.1</v>
      </c>
      <c r="X250" s="2" t="s">
        <v>69</v>
      </c>
      <c r="Y250" s="8" t="s">
        <v>69</v>
      </c>
      <c r="Z250" s="84" t="n">
        <v>42018</v>
      </c>
      <c r="AA250" s="2" t="s">
        <v>80</v>
      </c>
      <c r="AB250" s="3" t="s">
        <v>74</v>
      </c>
      <c r="AC250" s="4" t="n">
        <v>23</v>
      </c>
      <c r="AD250" s="4" t="n">
        <v>8</v>
      </c>
      <c r="AE250" s="4" t="s">
        <v>81</v>
      </c>
      <c r="AF250" s="4" t="n">
        <v>24</v>
      </c>
      <c r="AG250" s="4" t="s">
        <v>111</v>
      </c>
      <c r="AH250" s="4" t="n">
        <v>5</v>
      </c>
      <c r="AI250" s="4" t="s">
        <v>79</v>
      </c>
      <c r="AJ250" s="2" t="s">
        <v>70</v>
      </c>
      <c r="AK250" s="5" t="n">
        <v>15.5</v>
      </c>
      <c r="AL250" s="4" t="n">
        <v>1</v>
      </c>
      <c r="AM250" s="2" t="s">
        <v>69</v>
      </c>
      <c r="AO250" s="6"/>
      <c r="AU250" s="2" t="n">
        <v>104</v>
      </c>
      <c r="AV250" s="2" t="n">
        <v>104</v>
      </c>
      <c r="AW250" s="85" t="s">
        <v>69</v>
      </c>
      <c r="AX250" s="86" t="s">
        <v>72</v>
      </c>
      <c r="AY250" s="87" t="n">
        <v>1</v>
      </c>
      <c r="AZ250" s="87" t="n">
        <v>1</v>
      </c>
      <c r="BA250" s="89" t="s">
        <v>72</v>
      </c>
      <c r="BB250" s="65"/>
    </row>
    <row r="251" customFormat="false" ht="15" hidden="false" customHeight="true" outlineLevel="0" collapsed="false">
      <c r="A251" s="1" t="n">
        <v>196</v>
      </c>
      <c r="B251" s="1" t="n">
        <v>196</v>
      </c>
      <c r="C251" s="2" t="s">
        <v>63</v>
      </c>
      <c r="D251" s="3" t="n">
        <v>-0.00595394</v>
      </c>
      <c r="E251" s="3" t="n">
        <v>-0.0519228</v>
      </c>
      <c r="F251" s="3" t="n">
        <v>0.943766268898064</v>
      </c>
      <c r="G251" s="3" t="n">
        <v>-0.0208885</v>
      </c>
      <c r="H251" s="3" t="n">
        <v>0.079599</v>
      </c>
      <c r="I251" s="3" t="n">
        <v>1.06046819075559</v>
      </c>
      <c r="J251" s="3" t="n">
        <v>-0.0674711</v>
      </c>
      <c r="K251" s="3" t="n">
        <v>-0.0504518</v>
      </c>
      <c r="L251" s="3" t="n">
        <v>0.888764573721729</v>
      </c>
      <c r="M251" s="3" t="n">
        <v>0.909997396922553</v>
      </c>
      <c r="N251" s="3" t="n">
        <v>0.977481806081678</v>
      </c>
      <c r="O251" s="3" t="n">
        <v>0.889505899073483</v>
      </c>
      <c r="P251" s="4" t="n">
        <v>1</v>
      </c>
      <c r="Q251" s="6" t="n">
        <v>8</v>
      </c>
      <c r="R251" s="6" t="n">
        <v>8</v>
      </c>
      <c r="S251" s="4" t="n">
        <v>22</v>
      </c>
      <c r="T251" s="4" t="n">
        <v>22</v>
      </c>
      <c r="U251" s="3" t="s">
        <v>74</v>
      </c>
      <c r="V251" s="5" t="n">
        <v>38.1</v>
      </c>
      <c r="W251" s="3" t="n">
        <v>25.3</v>
      </c>
      <c r="X251" s="2" t="s">
        <v>69</v>
      </c>
      <c r="Y251" s="8" t="s">
        <v>69</v>
      </c>
      <c r="Z251" s="84" t="n">
        <v>42018</v>
      </c>
      <c r="AA251" s="2" t="s">
        <v>80</v>
      </c>
      <c r="AB251" s="3" t="s">
        <v>74</v>
      </c>
      <c r="AC251" s="4" t="n">
        <v>23</v>
      </c>
      <c r="AD251" s="4" t="n">
        <v>8</v>
      </c>
      <c r="AE251" s="4" t="s">
        <v>99</v>
      </c>
      <c r="AF251" s="4" t="n">
        <v>2</v>
      </c>
      <c r="AG251" s="4" t="s">
        <v>90</v>
      </c>
      <c r="AH251" s="4" t="n">
        <v>10</v>
      </c>
      <c r="AI251" s="4" t="s">
        <v>77</v>
      </c>
      <c r="AJ251" s="2" t="s">
        <v>70</v>
      </c>
      <c r="AK251" s="5" t="n">
        <v>38.1</v>
      </c>
      <c r="AL251" s="4" t="n">
        <v>4</v>
      </c>
      <c r="AM251" s="2" t="s">
        <v>69</v>
      </c>
      <c r="AO251" s="6"/>
      <c r="AU251" s="2" t="n">
        <v>104</v>
      </c>
      <c r="AV251" s="2" t="n">
        <v>104</v>
      </c>
      <c r="AW251" s="85" t="s">
        <v>69</v>
      </c>
      <c r="AX251" s="86" t="s">
        <v>72</v>
      </c>
      <c r="AY251" s="87" t="n">
        <v>1</v>
      </c>
      <c r="AZ251" s="87" t="n">
        <v>1</v>
      </c>
      <c r="BA251" s="89" t="s">
        <v>72</v>
      </c>
      <c r="BB251" s="65"/>
    </row>
    <row r="252" customFormat="false" ht="16.5" hidden="false" customHeight="true" outlineLevel="0" collapsed="false">
      <c r="A252" s="92" t="n">
        <v>197</v>
      </c>
      <c r="B252" s="92" t="n">
        <v>197</v>
      </c>
      <c r="C252" s="93" t="s">
        <v>63</v>
      </c>
      <c r="D252" s="94" t="n">
        <v>0.00683179</v>
      </c>
      <c r="E252" s="94" t="n">
        <v>0.00173928</v>
      </c>
      <c r="F252" s="94" t="n">
        <v>1.00860790678882</v>
      </c>
      <c r="G252" s="94" t="n">
        <v>-0.0308307</v>
      </c>
      <c r="H252" s="94" t="n">
        <v>-0.0541278</v>
      </c>
      <c r="I252" s="94" t="n">
        <v>0.918550403452225</v>
      </c>
      <c r="J252" s="94" t="n">
        <v>-0.0640931</v>
      </c>
      <c r="K252" s="94" t="n">
        <v>0.022665</v>
      </c>
      <c r="L252" s="94" t="n">
        <v>0.959418315038474</v>
      </c>
      <c r="M252" s="94" t="n">
        <v>0.915676621441282</v>
      </c>
      <c r="N252" s="94" t="n">
        <v>0.970713879424048</v>
      </c>
      <c r="O252" s="94" t="n">
        <v>0.888860005497172</v>
      </c>
      <c r="P252" s="95" t="n">
        <v>1</v>
      </c>
      <c r="Q252" s="96" t="n">
        <v>8</v>
      </c>
      <c r="R252" s="96" t="n">
        <v>8</v>
      </c>
      <c r="S252" s="95" t="n">
        <v>22</v>
      </c>
      <c r="T252" s="95" t="n">
        <v>22</v>
      </c>
      <c r="U252" s="94" t="s">
        <v>74</v>
      </c>
      <c r="V252" s="112" t="n">
        <v>32.7</v>
      </c>
      <c r="W252" s="94" t="n">
        <v>52.9</v>
      </c>
      <c r="X252" s="93" t="s">
        <v>69</v>
      </c>
      <c r="Y252" s="97" t="s">
        <v>69</v>
      </c>
      <c r="Z252" s="98" t="n">
        <v>42011</v>
      </c>
      <c r="AA252" s="99" t="s">
        <v>122</v>
      </c>
      <c r="AB252" s="94" t="s">
        <v>74</v>
      </c>
      <c r="AC252" s="95" t="n">
        <v>23</v>
      </c>
      <c r="AD252" s="95" t="n">
        <v>8</v>
      </c>
      <c r="AE252" s="95" t="s">
        <v>99</v>
      </c>
      <c r="AF252" s="95" t="n">
        <v>2</v>
      </c>
      <c r="AG252" s="95" t="s">
        <v>90</v>
      </c>
      <c r="AH252" s="95" t="n">
        <v>10</v>
      </c>
      <c r="AI252" s="95" t="s">
        <v>77</v>
      </c>
      <c r="AJ252" s="93" t="s">
        <v>70</v>
      </c>
      <c r="AK252" s="112" t="n">
        <v>32.7</v>
      </c>
      <c r="AL252" s="95" t="n">
        <v>3</v>
      </c>
      <c r="AM252" s="93" t="s">
        <v>69</v>
      </c>
      <c r="AN252" s="96"/>
      <c r="AO252" s="96"/>
      <c r="AP252" s="96"/>
      <c r="AQ252" s="96"/>
      <c r="AR252" s="96"/>
      <c r="AS252" s="96"/>
      <c r="AT252" s="96"/>
      <c r="AU252" s="93"/>
      <c r="AV252" s="100" t="s">
        <v>69</v>
      </c>
      <c r="AW252" s="100" t="s">
        <v>69</v>
      </c>
      <c r="AX252" s="101" t="s">
        <v>96</v>
      </c>
      <c r="AY252" s="102" t="s">
        <v>72</v>
      </c>
      <c r="AZ252" s="102" t="s">
        <v>72</v>
      </c>
      <c r="BA252" s="103" t="s">
        <v>72</v>
      </c>
      <c r="BB252" s="110"/>
      <c r="ES252" s="104"/>
      <c r="ET252" s="104"/>
      <c r="EU252" s="104"/>
      <c r="EV252" s="104"/>
      <c r="EW252" s="104"/>
      <c r="EX252" s="104"/>
      <c r="EY252" s="104"/>
      <c r="EZ252" s="104"/>
      <c r="FA252" s="104"/>
      <c r="FB252" s="104"/>
      <c r="FC252" s="104"/>
      <c r="FD252" s="104"/>
      <c r="FE252" s="104"/>
      <c r="FF252" s="104"/>
      <c r="FG252" s="104"/>
      <c r="FH252" s="104"/>
      <c r="FI252" s="104"/>
      <c r="FJ252" s="104"/>
      <c r="FK252" s="104"/>
      <c r="FL252" s="104"/>
      <c r="FM252" s="104"/>
      <c r="FN252" s="104"/>
      <c r="FO252" s="104"/>
      <c r="FP252" s="104"/>
      <c r="FQ252" s="104"/>
      <c r="FR252" s="104"/>
      <c r="FS252" s="104"/>
      <c r="FT252" s="104"/>
      <c r="FU252" s="104"/>
      <c r="FV252" s="104"/>
      <c r="FW252" s="104"/>
      <c r="FX252" s="104"/>
      <c r="FY252" s="104"/>
      <c r="FZ252" s="104"/>
      <c r="GA252" s="104"/>
      <c r="GB252" s="104"/>
      <c r="GC252" s="104"/>
      <c r="GD252" s="104"/>
      <c r="GE252" s="104"/>
      <c r="GF252" s="104"/>
      <c r="GG252" s="104"/>
      <c r="GH252" s="104"/>
      <c r="GI252" s="104"/>
      <c r="GJ252" s="104"/>
      <c r="GK252" s="104"/>
      <c r="GL252" s="104"/>
      <c r="GM252" s="104"/>
      <c r="GN252" s="104"/>
      <c r="GO252" s="104"/>
      <c r="GP252" s="104"/>
      <c r="GQ252" s="104"/>
      <c r="GR252" s="104"/>
      <c r="GS252" s="104"/>
      <c r="GT252" s="104"/>
      <c r="GU252" s="104"/>
      <c r="GV252" s="104"/>
      <c r="GW252" s="104"/>
      <c r="GX252" s="104"/>
      <c r="GY252" s="104"/>
      <c r="GZ252" s="104"/>
      <c r="HA252" s="104"/>
      <c r="HB252" s="104"/>
      <c r="HC252" s="104"/>
      <c r="HD252" s="104"/>
      <c r="HE252" s="104"/>
      <c r="HF252" s="104"/>
      <c r="HG252" s="104"/>
      <c r="HH252" s="104"/>
      <c r="HI252" s="104"/>
      <c r="HJ252" s="104"/>
      <c r="HK252" s="104"/>
      <c r="HL252" s="104"/>
      <c r="HM252" s="104"/>
      <c r="HN252" s="104"/>
      <c r="HO252" s="104"/>
      <c r="HP252" s="104"/>
      <c r="HQ252" s="104"/>
      <c r="HR252" s="104"/>
      <c r="HS252" s="104"/>
      <c r="HT252" s="104"/>
      <c r="HU252" s="104"/>
      <c r="HV252" s="104"/>
      <c r="HW252" s="104"/>
      <c r="HX252" s="104"/>
      <c r="HY252" s="104"/>
      <c r="HZ252" s="104"/>
      <c r="IA252" s="104"/>
      <c r="IB252" s="104"/>
      <c r="IC252" s="104"/>
      <c r="ID252" s="104"/>
      <c r="IE252" s="104"/>
      <c r="IF252" s="104"/>
      <c r="IG252" s="104"/>
      <c r="IH252" s="104"/>
      <c r="II252" s="104"/>
      <c r="IJ252" s="104"/>
      <c r="IK252" s="104"/>
      <c r="IL252" s="104"/>
      <c r="IM252" s="104"/>
      <c r="IN252" s="104"/>
      <c r="IO252" s="104"/>
      <c r="IP252" s="104"/>
      <c r="IQ252" s="104"/>
      <c r="IR252" s="104"/>
      <c r="IS252" s="104"/>
      <c r="IT252" s="104"/>
      <c r="IU252" s="104"/>
      <c r="IV252" s="104"/>
      <c r="IW252" s="104"/>
      <c r="IX252" s="104"/>
      <c r="IY252" s="104"/>
      <c r="IZ252" s="104"/>
      <c r="JA252" s="104"/>
      <c r="JB252" s="104"/>
      <c r="JC252" s="104"/>
      <c r="JD252" s="104"/>
      <c r="JE252" s="104"/>
      <c r="JF252" s="104"/>
      <c r="JG252" s="104"/>
      <c r="JH252" s="104"/>
      <c r="JI252" s="104"/>
      <c r="JJ252" s="104"/>
      <c r="JK252" s="104"/>
      <c r="JL252" s="104"/>
      <c r="JM252" s="104"/>
      <c r="JN252" s="104"/>
      <c r="JO252" s="104"/>
      <c r="JP252" s="104"/>
      <c r="JQ252" s="104"/>
      <c r="JR252" s="104"/>
      <c r="JS252" s="104"/>
      <c r="JT252" s="104"/>
      <c r="JU252" s="104"/>
      <c r="JV252" s="104"/>
      <c r="JW252" s="104"/>
      <c r="JX252" s="104"/>
      <c r="JY252" s="104"/>
      <c r="JZ252" s="104"/>
      <c r="KA252" s="104"/>
      <c r="KB252" s="104"/>
      <c r="KC252" s="104"/>
      <c r="KD252" s="104"/>
      <c r="KE252" s="104"/>
      <c r="KF252" s="104"/>
      <c r="KG252" s="104"/>
      <c r="KH252" s="104"/>
      <c r="KI252" s="104"/>
      <c r="KJ252" s="104"/>
      <c r="KK252" s="104"/>
      <c r="KL252" s="104"/>
      <c r="KM252" s="104"/>
      <c r="KN252" s="104"/>
      <c r="KO252" s="104"/>
      <c r="KP252" s="104"/>
      <c r="KQ252" s="104"/>
      <c r="KR252" s="104"/>
      <c r="KS252" s="104"/>
      <c r="KT252" s="104"/>
      <c r="KU252" s="104"/>
      <c r="KV252" s="104"/>
      <c r="KW252" s="104"/>
      <c r="KX252" s="104"/>
      <c r="KY252" s="104"/>
      <c r="KZ252" s="104"/>
      <c r="LA252" s="104"/>
      <c r="LB252" s="104"/>
      <c r="LC252" s="104"/>
      <c r="LD252" s="104"/>
      <c r="LE252" s="104"/>
      <c r="LF252" s="104"/>
      <c r="LG252" s="104"/>
      <c r="LH252" s="104"/>
      <c r="LI252" s="104"/>
      <c r="LJ252" s="104"/>
      <c r="LK252" s="104"/>
      <c r="LL252" s="104"/>
      <c r="LM252" s="104"/>
      <c r="LN252" s="104"/>
      <c r="LO252" s="104"/>
      <c r="LP252" s="104"/>
      <c r="LQ252" s="104"/>
      <c r="LR252" s="104"/>
      <c r="LS252" s="104"/>
      <c r="LT252" s="104"/>
      <c r="LU252" s="104"/>
      <c r="LV252" s="104"/>
      <c r="LW252" s="104"/>
      <c r="LX252" s="104"/>
      <c r="LY252" s="104"/>
      <c r="LZ252" s="104"/>
      <c r="MA252" s="104"/>
      <c r="MB252" s="104"/>
      <c r="MC252" s="104"/>
      <c r="MD252" s="104"/>
      <c r="ME252" s="104"/>
      <c r="MF252" s="104"/>
      <c r="MG252" s="104"/>
      <c r="MH252" s="104"/>
      <c r="MI252" s="104"/>
      <c r="MJ252" s="104"/>
      <c r="MK252" s="104"/>
      <c r="ML252" s="104"/>
      <c r="MM252" s="104"/>
      <c r="MN252" s="104"/>
      <c r="MO252" s="104"/>
      <c r="MP252" s="104"/>
      <c r="MQ252" s="104"/>
      <c r="MR252" s="104"/>
      <c r="MS252" s="104"/>
      <c r="MT252" s="104"/>
      <c r="MU252" s="104"/>
      <c r="MV252" s="104"/>
      <c r="MW252" s="104"/>
      <c r="MX252" s="104"/>
      <c r="MY252" s="104"/>
      <c r="MZ252" s="104"/>
      <c r="NA252" s="104"/>
      <c r="NB252" s="104"/>
      <c r="NC252" s="104"/>
      <c r="ND252" s="104"/>
      <c r="NE252" s="104"/>
      <c r="NF252" s="104"/>
      <c r="NG252" s="104"/>
      <c r="NH252" s="104"/>
      <c r="NI252" s="104"/>
      <c r="NJ252" s="104"/>
      <c r="NK252" s="104"/>
      <c r="NL252" s="104"/>
      <c r="NM252" s="104"/>
      <c r="NN252" s="104"/>
      <c r="NO252" s="104"/>
      <c r="NP252" s="104"/>
      <c r="NQ252" s="104"/>
      <c r="NR252" s="104"/>
      <c r="NS252" s="104"/>
      <c r="NT252" s="104"/>
      <c r="NU252" s="104"/>
      <c r="NV252" s="104"/>
      <c r="NW252" s="104"/>
      <c r="NX252" s="104"/>
      <c r="NY252" s="104"/>
      <c r="NZ252" s="104"/>
      <c r="OA252" s="104"/>
      <c r="OB252" s="104"/>
      <c r="OC252" s="104"/>
      <c r="OD252" s="104"/>
      <c r="OE252" s="104"/>
      <c r="OF252" s="104"/>
      <c r="OG252" s="104"/>
      <c r="OH252" s="104"/>
      <c r="OI252" s="104"/>
      <c r="OJ252" s="104"/>
      <c r="OK252" s="104"/>
      <c r="OL252" s="104"/>
      <c r="OM252" s="104"/>
      <c r="ON252" s="104"/>
      <c r="OO252" s="104"/>
      <c r="OP252" s="104"/>
      <c r="OQ252" s="104"/>
      <c r="OR252" s="104"/>
      <c r="OS252" s="104"/>
      <c r="OT252" s="104"/>
      <c r="OU252" s="104"/>
      <c r="OV252" s="104"/>
      <c r="OW252" s="104"/>
      <c r="OX252" s="104"/>
      <c r="OY252" s="104"/>
      <c r="OZ252" s="104"/>
      <c r="PA252" s="104"/>
      <c r="PB252" s="104"/>
      <c r="PC252" s="104"/>
      <c r="PD252" s="104"/>
      <c r="PE252" s="104"/>
      <c r="PF252" s="104"/>
      <c r="PG252" s="104"/>
      <c r="PH252" s="104"/>
      <c r="PI252" s="104"/>
      <c r="PJ252" s="104"/>
      <c r="PK252" s="104"/>
      <c r="PL252" s="104"/>
      <c r="PM252" s="104"/>
      <c r="PN252" s="104"/>
      <c r="PO252" s="104"/>
      <c r="PP252" s="104"/>
      <c r="PQ252" s="104"/>
      <c r="PR252" s="104"/>
      <c r="PS252" s="104"/>
      <c r="PT252" s="104"/>
      <c r="PU252" s="104"/>
      <c r="PV252" s="104"/>
      <c r="PW252" s="104"/>
      <c r="PX252" s="104"/>
      <c r="PY252" s="104"/>
      <c r="PZ252" s="104"/>
      <c r="QA252" s="104"/>
      <c r="QB252" s="104"/>
      <c r="QC252" s="104"/>
      <c r="QD252" s="104"/>
      <c r="QE252" s="104"/>
      <c r="QF252" s="104"/>
      <c r="QG252" s="104"/>
      <c r="QH252" s="104"/>
      <c r="QI252" s="104"/>
      <c r="QJ252" s="104"/>
      <c r="QK252" s="104"/>
      <c r="QL252" s="104"/>
      <c r="QM252" s="104"/>
      <c r="QN252" s="104"/>
      <c r="QO252" s="104"/>
      <c r="QP252" s="104"/>
      <c r="QQ252" s="104"/>
      <c r="QR252" s="104"/>
      <c r="QS252" s="104"/>
      <c r="QT252" s="104"/>
      <c r="QU252" s="104"/>
      <c r="QV252" s="104"/>
      <c r="QW252" s="104"/>
      <c r="QX252" s="104"/>
      <c r="QY252" s="104"/>
      <c r="QZ252" s="104"/>
      <c r="RA252" s="104"/>
      <c r="RB252" s="104"/>
      <c r="RC252" s="104"/>
      <c r="RD252" s="104"/>
      <c r="RE252" s="104"/>
      <c r="RF252" s="104"/>
      <c r="RG252" s="104"/>
      <c r="RH252" s="104"/>
      <c r="RI252" s="104"/>
      <c r="RJ252" s="104"/>
      <c r="RK252" s="104"/>
      <c r="RL252" s="104"/>
      <c r="RM252" s="104"/>
      <c r="RN252" s="104"/>
      <c r="RO252" s="104"/>
      <c r="RP252" s="104"/>
      <c r="RQ252" s="104"/>
      <c r="RR252" s="104"/>
      <c r="RS252" s="104"/>
      <c r="RT252" s="104"/>
      <c r="RU252" s="104"/>
      <c r="RV252" s="104"/>
      <c r="RW252" s="104"/>
      <c r="RX252" s="104"/>
      <c r="RY252" s="104"/>
      <c r="RZ252" s="104"/>
      <c r="SA252" s="104"/>
      <c r="SB252" s="104"/>
      <c r="SC252" s="104"/>
      <c r="SD252" s="104"/>
      <c r="SE252" s="104"/>
      <c r="SF252" s="104"/>
      <c r="SG252" s="104"/>
      <c r="SH252" s="104"/>
      <c r="SI252" s="104"/>
      <c r="SJ252" s="104"/>
      <c r="SK252" s="104"/>
      <c r="SL252" s="104"/>
      <c r="SM252" s="104"/>
      <c r="SN252" s="104"/>
      <c r="SO252" s="104"/>
      <c r="SP252" s="104"/>
      <c r="SQ252" s="104"/>
      <c r="SR252" s="104"/>
      <c r="SS252" s="104"/>
      <c r="ST252" s="104"/>
      <c r="SU252" s="104"/>
      <c r="SV252" s="104"/>
      <c r="SW252" s="104"/>
      <c r="SX252" s="104"/>
      <c r="SY252" s="104"/>
      <c r="SZ252" s="104"/>
      <c r="TA252" s="104"/>
      <c r="TB252" s="104"/>
      <c r="TC252" s="104"/>
      <c r="TD252" s="104"/>
      <c r="TE252" s="104"/>
      <c r="TF252" s="104"/>
      <c r="TG252" s="104"/>
      <c r="TH252" s="104"/>
      <c r="TI252" s="104"/>
      <c r="TJ252" s="104"/>
      <c r="TK252" s="104"/>
      <c r="TL252" s="104"/>
      <c r="TM252" s="104"/>
      <c r="TN252" s="104"/>
      <c r="TO252" s="104"/>
      <c r="TP252" s="104"/>
      <c r="TQ252" s="104"/>
      <c r="TR252" s="104"/>
      <c r="TS252" s="104"/>
      <c r="TT252" s="104"/>
      <c r="TU252" s="104"/>
      <c r="TV252" s="104"/>
      <c r="TW252" s="104"/>
      <c r="TX252" s="104"/>
      <c r="TY252" s="104"/>
      <c r="TZ252" s="104"/>
      <c r="UA252" s="104"/>
      <c r="UB252" s="104"/>
      <c r="UC252" s="104"/>
      <c r="UD252" s="104"/>
      <c r="UE252" s="104"/>
      <c r="UF252" s="104"/>
      <c r="UG252" s="104"/>
      <c r="UH252" s="104"/>
      <c r="UI252" s="104"/>
      <c r="UJ252" s="104"/>
      <c r="UK252" s="104"/>
      <c r="UL252" s="104"/>
      <c r="UM252" s="104"/>
      <c r="UN252" s="104"/>
      <c r="UO252" s="104"/>
      <c r="UP252" s="104"/>
      <c r="UQ252" s="104"/>
      <c r="UR252" s="104"/>
      <c r="US252" s="104"/>
      <c r="UT252" s="104"/>
      <c r="UU252" s="104"/>
      <c r="UV252" s="104"/>
      <c r="UW252" s="104"/>
      <c r="UX252" s="104"/>
      <c r="UY252" s="104"/>
      <c r="UZ252" s="104"/>
      <c r="VA252" s="104"/>
      <c r="VB252" s="104"/>
      <c r="VC252" s="104"/>
      <c r="VD252" s="104"/>
      <c r="VE252" s="104"/>
      <c r="VF252" s="104"/>
      <c r="VG252" s="104"/>
      <c r="VH252" s="104"/>
      <c r="VI252" s="104"/>
      <c r="VJ252" s="104"/>
      <c r="VK252" s="104"/>
      <c r="VL252" s="104"/>
      <c r="VM252" s="104"/>
      <c r="VN252" s="104"/>
      <c r="VO252" s="104"/>
      <c r="VP252" s="104"/>
      <c r="VQ252" s="104"/>
      <c r="VR252" s="104"/>
      <c r="VS252" s="104"/>
      <c r="VT252" s="104"/>
      <c r="VU252" s="104"/>
      <c r="VV252" s="104"/>
      <c r="VW252" s="104"/>
      <c r="VX252" s="104"/>
      <c r="VY252" s="104"/>
      <c r="VZ252" s="104"/>
      <c r="WA252" s="104"/>
      <c r="WB252" s="104"/>
      <c r="WC252" s="104"/>
      <c r="WD252" s="104"/>
      <c r="WE252" s="104"/>
      <c r="WF252" s="104"/>
      <c r="WG252" s="104"/>
      <c r="WH252" s="104"/>
      <c r="WI252" s="104"/>
      <c r="WJ252" s="104"/>
      <c r="WK252" s="104"/>
      <c r="WL252" s="104"/>
      <c r="WM252" s="104"/>
      <c r="WN252" s="104"/>
      <c r="WO252" s="104"/>
      <c r="WP252" s="104"/>
      <c r="WQ252" s="104"/>
      <c r="WR252" s="104"/>
      <c r="WS252" s="104"/>
      <c r="WT252" s="104"/>
      <c r="WU252" s="104"/>
      <c r="WV252" s="104"/>
      <c r="WW252" s="104"/>
      <c r="WX252" s="104"/>
      <c r="WY252" s="104"/>
      <c r="WZ252" s="104"/>
      <c r="XA252" s="104"/>
      <c r="XB252" s="104"/>
      <c r="XC252" s="104"/>
      <c r="XD252" s="104"/>
      <c r="XE252" s="104"/>
      <c r="XF252" s="104"/>
      <c r="XG252" s="104"/>
      <c r="XH252" s="104"/>
      <c r="XI252" s="104"/>
      <c r="XJ252" s="104"/>
      <c r="XK252" s="104"/>
      <c r="XL252" s="104"/>
      <c r="XM252" s="104"/>
      <c r="XN252" s="104"/>
      <c r="XO252" s="104"/>
      <c r="XP252" s="104"/>
      <c r="XQ252" s="104"/>
      <c r="XR252" s="104"/>
      <c r="XS252" s="104"/>
      <c r="XT252" s="104"/>
      <c r="XU252" s="104"/>
      <c r="XV252" s="104"/>
      <c r="XW252" s="104"/>
      <c r="XX252" s="104"/>
      <c r="XY252" s="104"/>
      <c r="XZ252" s="104"/>
      <c r="YA252" s="104"/>
      <c r="YB252" s="104"/>
      <c r="YC252" s="104"/>
      <c r="YD252" s="104"/>
      <c r="YE252" s="104"/>
      <c r="YF252" s="104"/>
      <c r="YG252" s="104"/>
      <c r="YH252" s="104"/>
      <c r="YI252" s="104"/>
      <c r="YJ252" s="104"/>
      <c r="YK252" s="104"/>
      <c r="YL252" s="104"/>
      <c r="YM252" s="104"/>
      <c r="YN252" s="104"/>
      <c r="YO252" s="104"/>
      <c r="YP252" s="104"/>
      <c r="YQ252" s="104"/>
      <c r="YR252" s="104"/>
      <c r="YS252" s="104"/>
      <c r="YT252" s="104"/>
      <c r="YU252" s="104"/>
      <c r="YV252" s="104"/>
      <c r="YW252" s="104"/>
      <c r="YX252" s="104"/>
      <c r="YY252" s="104"/>
      <c r="YZ252" s="104"/>
      <c r="ZA252" s="104"/>
      <c r="ZB252" s="104"/>
      <c r="ZC252" s="104"/>
      <c r="ZD252" s="104"/>
      <c r="ZE252" s="104"/>
      <c r="ZF252" s="104"/>
      <c r="ZG252" s="104"/>
      <c r="ZH252" s="104"/>
      <c r="ZI252" s="104"/>
      <c r="ZJ252" s="104"/>
      <c r="ZK252" s="104"/>
      <c r="ZL252" s="104"/>
      <c r="ZM252" s="104"/>
      <c r="ZN252" s="104"/>
      <c r="ZO252" s="104"/>
      <c r="ZP252" s="104"/>
      <c r="ZQ252" s="104"/>
      <c r="ZR252" s="104"/>
      <c r="ZS252" s="104"/>
      <c r="ZT252" s="104"/>
      <c r="ZU252" s="104"/>
      <c r="ZV252" s="104"/>
      <c r="ZW252" s="104"/>
      <c r="ZX252" s="104"/>
      <c r="ZY252" s="104"/>
      <c r="ZZ252" s="104"/>
      <c r="AAA252" s="104"/>
      <c r="AAB252" s="104"/>
      <c r="AAC252" s="104"/>
      <c r="AAD252" s="104"/>
      <c r="AAE252" s="104"/>
      <c r="AAF252" s="104"/>
      <c r="AAG252" s="104"/>
      <c r="AAH252" s="104"/>
      <c r="AAI252" s="104"/>
      <c r="AAJ252" s="104"/>
      <c r="AAK252" s="104"/>
      <c r="AAL252" s="104"/>
      <c r="AAM252" s="104"/>
      <c r="AAN252" s="104"/>
      <c r="AAO252" s="104"/>
      <c r="AAP252" s="104"/>
      <c r="AAQ252" s="104"/>
      <c r="AAR252" s="104"/>
      <c r="AAS252" s="104"/>
      <c r="AAT252" s="104"/>
      <c r="AAU252" s="104"/>
      <c r="AAV252" s="104"/>
      <c r="AAW252" s="104"/>
      <c r="AAX252" s="104"/>
      <c r="AAY252" s="104"/>
      <c r="AAZ252" s="104"/>
      <c r="ABA252" s="104"/>
      <c r="ABB252" s="104"/>
      <c r="ABC252" s="104"/>
      <c r="ABD252" s="104"/>
      <c r="ABE252" s="104"/>
      <c r="ABF252" s="104"/>
      <c r="ABG252" s="104"/>
      <c r="ABH252" s="104"/>
      <c r="ABI252" s="104"/>
      <c r="ABJ252" s="104"/>
      <c r="ABK252" s="104"/>
      <c r="ABL252" s="104"/>
      <c r="ABM252" s="104"/>
      <c r="ABN252" s="104"/>
      <c r="ABO252" s="104"/>
      <c r="ABP252" s="104"/>
      <c r="ABQ252" s="104"/>
      <c r="ABR252" s="104"/>
      <c r="ABS252" s="104"/>
      <c r="ABT252" s="104"/>
      <c r="ABU252" s="104"/>
      <c r="ABV252" s="104"/>
      <c r="ABW252" s="104"/>
      <c r="ABX252" s="104"/>
      <c r="ABY252" s="104"/>
      <c r="ABZ252" s="104"/>
      <c r="ACA252" s="104"/>
      <c r="ACB252" s="104"/>
      <c r="ACC252" s="104"/>
      <c r="ACD252" s="104"/>
      <c r="ACE252" s="104"/>
      <c r="ACF252" s="104"/>
      <c r="ACG252" s="104"/>
      <c r="ACH252" s="104"/>
      <c r="ACI252" s="104"/>
      <c r="ACJ252" s="104"/>
      <c r="ACK252" s="104"/>
      <c r="ACL252" s="104"/>
      <c r="ACM252" s="104"/>
      <c r="ACN252" s="104"/>
      <c r="ACO252" s="104"/>
      <c r="ACP252" s="104"/>
      <c r="ACQ252" s="104"/>
      <c r="ACR252" s="104"/>
      <c r="ACS252" s="104"/>
      <c r="ACT252" s="104"/>
      <c r="ACU252" s="104"/>
      <c r="ACV252" s="104"/>
      <c r="ACW252" s="104"/>
      <c r="ACX252" s="104"/>
      <c r="ACY252" s="104"/>
      <c r="ACZ252" s="104"/>
      <c r="ADA252" s="104"/>
      <c r="ADB252" s="104"/>
      <c r="ADC252" s="104"/>
      <c r="ADD252" s="104"/>
      <c r="ADE252" s="104"/>
      <c r="ADF252" s="104"/>
      <c r="ADG252" s="104"/>
      <c r="ADH252" s="104"/>
      <c r="ADI252" s="104"/>
      <c r="ADJ252" s="104"/>
      <c r="ADK252" s="104"/>
      <c r="ADL252" s="104"/>
      <c r="ADM252" s="104"/>
      <c r="ADN252" s="104"/>
      <c r="ADO252" s="104"/>
      <c r="ADP252" s="104"/>
      <c r="ADQ252" s="104"/>
      <c r="ADR252" s="104"/>
      <c r="ADS252" s="104"/>
      <c r="ADT252" s="104"/>
      <c r="ADU252" s="104"/>
      <c r="ADV252" s="104"/>
      <c r="ADW252" s="104"/>
      <c r="ADX252" s="104"/>
      <c r="ADY252" s="104"/>
      <c r="ADZ252" s="104"/>
      <c r="AEA252" s="104"/>
      <c r="AEB252" s="104"/>
      <c r="AEC252" s="104"/>
      <c r="AED252" s="104"/>
      <c r="AEE252" s="104"/>
      <c r="AEF252" s="104"/>
      <c r="AEG252" s="104"/>
      <c r="AEH252" s="104"/>
      <c r="AEI252" s="104"/>
      <c r="AEJ252" s="104"/>
      <c r="AEK252" s="104"/>
      <c r="AEL252" s="104"/>
      <c r="AEM252" s="104"/>
      <c r="AEN252" s="104"/>
      <c r="AEO252" s="104"/>
      <c r="AEP252" s="104"/>
      <c r="AEQ252" s="104"/>
      <c r="AER252" s="104"/>
      <c r="AES252" s="104"/>
      <c r="AET252" s="104"/>
      <c r="AEU252" s="104"/>
      <c r="AEV252" s="104"/>
      <c r="AEW252" s="104"/>
      <c r="AEX252" s="104"/>
      <c r="AEY252" s="104"/>
      <c r="AEZ252" s="104"/>
      <c r="AFA252" s="104"/>
      <c r="AFB252" s="104"/>
      <c r="AFC252" s="104"/>
      <c r="AFD252" s="104"/>
      <c r="AFE252" s="104"/>
      <c r="AFF252" s="104"/>
      <c r="AFG252" s="104"/>
      <c r="AFH252" s="104"/>
      <c r="AFI252" s="104"/>
      <c r="AFJ252" s="104"/>
      <c r="AFK252" s="104"/>
      <c r="AFL252" s="104"/>
      <c r="AFM252" s="104"/>
      <c r="AFN252" s="104"/>
      <c r="AFO252" s="104"/>
      <c r="AFP252" s="104"/>
      <c r="AFQ252" s="104"/>
      <c r="AFR252" s="104"/>
      <c r="AFS252" s="104"/>
      <c r="AFT252" s="104"/>
      <c r="AFU252" s="104"/>
      <c r="AFV252" s="104"/>
      <c r="AFW252" s="104"/>
      <c r="AFX252" s="104"/>
      <c r="AFY252" s="104"/>
      <c r="AFZ252" s="104"/>
      <c r="AGA252" s="104"/>
      <c r="AGB252" s="104"/>
      <c r="AGC252" s="104"/>
      <c r="AGD252" s="104"/>
      <c r="AGE252" s="104"/>
      <c r="AGF252" s="104"/>
      <c r="AGG252" s="104"/>
      <c r="AGH252" s="104"/>
      <c r="AGI252" s="104"/>
      <c r="AGJ252" s="104"/>
      <c r="AGK252" s="104"/>
      <c r="AGL252" s="104"/>
      <c r="AGM252" s="104"/>
      <c r="AGN252" s="104"/>
      <c r="AGO252" s="104"/>
      <c r="AGP252" s="104"/>
      <c r="AGQ252" s="104"/>
      <c r="AGR252" s="104"/>
      <c r="AGS252" s="104"/>
      <c r="AGT252" s="104"/>
      <c r="AGU252" s="104"/>
      <c r="AGV252" s="104"/>
      <c r="AGW252" s="104"/>
      <c r="AGX252" s="104"/>
      <c r="AGY252" s="104"/>
      <c r="AGZ252" s="104"/>
      <c r="AHA252" s="104"/>
      <c r="AHB252" s="104"/>
      <c r="AHC252" s="104"/>
      <c r="AHD252" s="104"/>
      <c r="AHE252" s="104"/>
      <c r="AHF252" s="104"/>
      <c r="AHG252" s="104"/>
      <c r="AHH252" s="104"/>
      <c r="AHI252" s="104"/>
      <c r="AHJ252" s="104"/>
      <c r="AHK252" s="104"/>
      <c r="AHL252" s="104"/>
      <c r="AHM252" s="104"/>
      <c r="AHN252" s="104"/>
      <c r="AHO252" s="104"/>
      <c r="AHP252" s="104"/>
      <c r="AHQ252" s="104"/>
      <c r="AHR252" s="104"/>
      <c r="AHS252" s="104"/>
      <c r="AHT252" s="104"/>
      <c r="AHU252" s="104"/>
      <c r="AHV252" s="104"/>
      <c r="AHW252" s="104"/>
      <c r="AHX252" s="104"/>
      <c r="AHY252" s="104"/>
      <c r="AHZ252" s="104"/>
      <c r="AIA252" s="104"/>
      <c r="AIB252" s="104"/>
      <c r="AIC252" s="104"/>
      <c r="AID252" s="104"/>
      <c r="AIE252" s="104"/>
      <c r="AIF252" s="104"/>
      <c r="AIG252" s="104"/>
      <c r="AIH252" s="104"/>
      <c r="AII252" s="104"/>
      <c r="AIJ252" s="104"/>
      <c r="AIK252" s="104"/>
      <c r="AIL252" s="104"/>
      <c r="AIM252" s="104"/>
      <c r="AIN252" s="104"/>
      <c r="AIO252" s="104"/>
      <c r="AIP252" s="104"/>
      <c r="AIQ252" s="104"/>
      <c r="AIR252" s="104"/>
      <c r="AIS252" s="104"/>
      <c r="AIT252" s="104"/>
      <c r="AIU252" s="104"/>
      <c r="AIV252" s="104"/>
      <c r="AIW252" s="104"/>
      <c r="AIX252" s="104"/>
      <c r="AIY252" s="104"/>
      <c r="AIZ252" s="104"/>
      <c r="AJA252" s="104"/>
      <c r="AJB252" s="104"/>
      <c r="AJC252" s="104"/>
      <c r="AJD252" s="104"/>
      <c r="AJE252" s="104"/>
      <c r="AJF252" s="104"/>
      <c r="AJG252" s="104"/>
      <c r="AJH252" s="104"/>
      <c r="AJI252" s="104"/>
      <c r="AJJ252" s="104"/>
      <c r="AJK252" s="104"/>
      <c r="AJL252" s="104"/>
      <c r="AJM252" s="104"/>
      <c r="AJN252" s="104"/>
      <c r="AJO252" s="104"/>
      <c r="AJP252" s="104"/>
      <c r="AJQ252" s="104"/>
      <c r="AJR252" s="104"/>
      <c r="AJS252" s="104"/>
      <c r="AJT252" s="104"/>
      <c r="AJU252" s="104"/>
      <c r="AJV252" s="104"/>
      <c r="AJW252" s="104"/>
      <c r="AJX252" s="104"/>
      <c r="AJY252" s="104"/>
      <c r="AJZ252" s="104"/>
      <c r="AKA252" s="104"/>
      <c r="AKB252" s="104"/>
      <c r="AKC252" s="104"/>
      <c r="AKD252" s="104"/>
      <c r="AKE252" s="104"/>
      <c r="AKF252" s="104"/>
      <c r="AKG252" s="104"/>
      <c r="AKH252" s="104"/>
      <c r="AKI252" s="104"/>
      <c r="AKJ252" s="104"/>
      <c r="AKK252" s="104"/>
      <c r="AKL252" s="104"/>
      <c r="AKM252" s="104"/>
      <c r="AKN252" s="104"/>
      <c r="AKO252" s="104"/>
      <c r="AKP252" s="104"/>
      <c r="AKQ252" s="104"/>
      <c r="AKR252" s="104"/>
      <c r="AKS252" s="104"/>
      <c r="AKT252" s="104"/>
      <c r="AKU252" s="104"/>
      <c r="AKV252" s="104"/>
      <c r="AKW252" s="104"/>
      <c r="AKX252" s="104"/>
      <c r="AKY252" s="104"/>
      <c r="AKZ252" s="104"/>
      <c r="ALA252" s="104"/>
      <c r="ALB252" s="104"/>
      <c r="ALC252" s="104"/>
      <c r="ALD252" s="104"/>
      <c r="ALE252" s="104"/>
      <c r="ALF252" s="104"/>
      <c r="ALG252" s="104"/>
      <c r="ALH252" s="104"/>
      <c r="ALI252" s="104"/>
      <c r="ALJ252" s="104"/>
      <c r="ALK252" s="104"/>
      <c r="ALL252" s="104"/>
      <c r="ALM252" s="104"/>
      <c r="ALN252" s="104"/>
      <c r="ALO252" s="104"/>
      <c r="ALP252" s="104"/>
      <c r="ALQ252" s="104"/>
      <c r="ALR252" s="104"/>
      <c r="ALS252" s="104"/>
      <c r="ALT252" s="104"/>
      <c r="ALU252" s="104"/>
      <c r="ALV252" s="104"/>
      <c r="ALW252" s="104"/>
      <c r="ALX252" s="104"/>
      <c r="ALY252" s="104"/>
      <c r="ALZ252" s="104"/>
      <c r="AMA252" s="104"/>
      <c r="AMB252" s="104"/>
      <c r="AMC252" s="104"/>
      <c r="AMD252" s="104"/>
      <c r="AME252" s="104"/>
      <c r="AMF252" s="104"/>
      <c r="AMG252" s="104"/>
      <c r="AMH252" s="104"/>
      <c r="AMI252" s="104"/>
      <c r="AMJ252" s="104"/>
      <c r="AMK252" s="104"/>
      <c r="AML252" s="104"/>
      <c r="AMM252" s="104"/>
      <c r="AMN252" s="104"/>
      <c r="AMO252" s="104"/>
      <c r="AMP252" s="104"/>
      <c r="AMQ252" s="104"/>
      <c r="AMR252" s="104"/>
      <c r="AMS252" s="104"/>
      <c r="AMT252" s="104"/>
      <c r="AMU252" s="104"/>
      <c r="AMV252" s="104"/>
      <c r="AMW252" s="104"/>
    </row>
    <row r="253" customFormat="false" ht="15" hidden="false" customHeight="true" outlineLevel="0" collapsed="false">
      <c r="A253" s="1" t="n">
        <v>198</v>
      </c>
      <c r="B253" s="1" t="n">
        <v>198</v>
      </c>
      <c r="C253" s="2" t="s">
        <v>63</v>
      </c>
      <c r="D253" s="3" t="n">
        <v>0.0220019</v>
      </c>
      <c r="E253" s="3" t="n">
        <v>0.0208278</v>
      </c>
      <c r="F253" s="3" t="n">
        <v>1.04376012736445</v>
      </c>
      <c r="G253" s="3" t="n">
        <v>-0.0529019</v>
      </c>
      <c r="H253" s="3" t="n">
        <v>-0.130354</v>
      </c>
      <c r="I253" s="3" t="n">
        <v>0.832555077630545</v>
      </c>
      <c r="J253" s="3" t="n">
        <v>-0.0679135</v>
      </c>
      <c r="K253" s="3" t="n">
        <v>0.00628679</v>
      </c>
      <c r="L253" s="3" t="n">
        <v>0.940233801166238</v>
      </c>
      <c r="M253" s="3" t="n">
        <v>0.905911644791459</v>
      </c>
      <c r="N253" s="3" t="n">
        <v>0.901911021114405</v>
      </c>
      <c r="O253" s="3" t="n">
        <v>0.817051696593295</v>
      </c>
      <c r="P253" s="4" t="n">
        <v>1</v>
      </c>
      <c r="Q253" s="6" t="n">
        <v>8</v>
      </c>
      <c r="R253" s="6" t="n">
        <v>8</v>
      </c>
      <c r="S253" s="4" t="n">
        <v>22</v>
      </c>
      <c r="T253" s="4" t="n">
        <v>22</v>
      </c>
      <c r="U253" s="3" t="s">
        <v>74</v>
      </c>
      <c r="V253" s="5" t="n">
        <v>26.6</v>
      </c>
      <c r="W253" s="5" t="n">
        <v>30.1</v>
      </c>
      <c r="X253" s="6" t="s">
        <v>73</v>
      </c>
      <c r="Y253" s="8" t="n">
        <v>41969</v>
      </c>
      <c r="Z253" s="8" t="n">
        <v>41976</v>
      </c>
      <c r="AA253" s="6" t="s">
        <v>66</v>
      </c>
      <c r="AB253" s="3" t="s">
        <v>74</v>
      </c>
      <c r="AC253" s="4" t="n">
        <v>23</v>
      </c>
      <c r="AD253" s="4" t="n">
        <v>8</v>
      </c>
      <c r="AE253" s="4" t="s">
        <v>99</v>
      </c>
      <c r="AF253" s="4" t="n">
        <v>2</v>
      </c>
      <c r="AG253" s="4" t="s">
        <v>90</v>
      </c>
      <c r="AH253" s="4" t="n">
        <v>10</v>
      </c>
      <c r="AI253" s="4" t="s">
        <v>79</v>
      </c>
      <c r="AJ253" s="2" t="s">
        <v>70</v>
      </c>
      <c r="AK253" s="5" t="n">
        <v>26.6</v>
      </c>
      <c r="AL253" s="4" t="n">
        <v>2</v>
      </c>
      <c r="AM253" s="6" t="s">
        <v>73</v>
      </c>
      <c r="AO253" s="6"/>
      <c r="AP253" s="2" t="s">
        <v>71</v>
      </c>
      <c r="AU253" s="2" t="n">
        <v>62</v>
      </c>
      <c r="AV253" s="85" t="n">
        <v>55</v>
      </c>
      <c r="AW253" s="85" t="n">
        <v>7</v>
      </c>
      <c r="AX253" s="86" t="s">
        <v>72</v>
      </c>
      <c r="AY253" s="87" t="n">
        <v>0</v>
      </c>
      <c r="AZ253" s="88" t="n">
        <v>0</v>
      </c>
      <c r="BA253" s="87" t="n">
        <v>0</v>
      </c>
      <c r="BB253" s="53"/>
    </row>
    <row r="254" customFormat="false" ht="15" hidden="false" customHeight="true" outlineLevel="0" collapsed="false">
      <c r="A254" s="1" t="n">
        <v>199</v>
      </c>
      <c r="B254" s="1" t="n">
        <v>199</v>
      </c>
      <c r="C254" s="2" t="s">
        <v>63</v>
      </c>
      <c r="D254" s="3" t="n">
        <v>-0.00602996</v>
      </c>
      <c r="E254" s="3" t="n">
        <v>-0.0518264</v>
      </c>
      <c r="F254" s="3" t="n">
        <v>0.94378550305062</v>
      </c>
      <c r="G254" s="3" t="n">
        <v>-0.020874</v>
      </c>
      <c r="H254" s="3" t="n">
        <v>0.080078</v>
      </c>
      <c r="I254" s="3" t="n">
        <v>1.06099166096338</v>
      </c>
      <c r="J254" s="3" t="n">
        <v>-0.0673894</v>
      </c>
      <c r="K254" s="3" t="n">
        <v>-0.0505439</v>
      </c>
      <c r="L254" s="3" t="n">
        <v>0.888755330618226</v>
      </c>
      <c r="M254" s="3" t="n">
        <v>0.910015760855314</v>
      </c>
      <c r="N254" s="3" t="n">
        <v>0.977954337216509</v>
      </c>
      <c r="O254" s="3" t="n">
        <v>0.889953860263836</v>
      </c>
      <c r="P254" s="4" t="n">
        <v>1</v>
      </c>
      <c r="Q254" s="6" t="n">
        <v>8</v>
      </c>
      <c r="R254" s="6" t="n">
        <v>8</v>
      </c>
      <c r="S254" s="4" t="n">
        <v>22</v>
      </c>
      <c r="T254" s="4" t="n">
        <v>22</v>
      </c>
      <c r="U254" s="3" t="s">
        <v>74</v>
      </c>
      <c r="V254" s="5" t="n">
        <v>25.6</v>
      </c>
      <c r="W254" s="3" t="n">
        <v>65.1</v>
      </c>
      <c r="X254" s="2" t="s">
        <v>69</v>
      </c>
      <c r="Y254" s="8" t="s">
        <v>69</v>
      </c>
      <c r="Z254" s="84" t="n">
        <v>42018</v>
      </c>
      <c r="AA254" s="2" t="s">
        <v>80</v>
      </c>
      <c r="AB254" s="3" t="s">
        <v>74</v>
      </c>
      <c r="AC254" s="4" t="n">
        <v>23</v>
      </c>
      <c r="AD254" s="4" t="n">
        <v>8</v>
      </c>
      <c r="AE254" s="4" t="s">
        <v>99</v>
      </c>
      <c r="AF254" s="4" t="n">
        <v>2</v>
      </c>
      <c r="AG254" s="4" t="s">
        <v>90</v>
      </c>
      <c r="AH254" s="4" t="n">
        <v>10</v>
      </c>
      <c r="AI254" s="4" t="s">
        <v>79</v>
      </c>
      <c r="AJ254" s="2" t="s">
        <v>70</v>
      </c>
      <c r="AK254" s="5" t="n">
        <v>25.6</v>
      </c>
      <c r="AL254" s="4" t="n">
        <v>2</v>
      </c>
      <c r="AM254" s="2" t="s">
        <v>69</v>
      </c>
      <c r="AO254" s="6"/>
      <c r="AU254" s="2" t="n">
        <v>104</v>
      </c>
      <c r="AV254" s="2" t="n">
        <v>104</v>
      </c>
      <c r="AW254" s="85" t="s">
        <v>69</v>
      </c>
      <c r="AX254" s="86" t="s">
        <v>72</v>
      </c>
      <c r="AY254" s="87" t="n">
        <v>1</v>
      </c>
      <c r="AZ254" s="87" t="n">
        <v>1</v>
      </c>
      <c r="BA254" s="89" t="s">
        <v>72</v>
      </c>
      <c r="BB254" s="53"/>
    </row>
    <row r="255" customFormat="false" ht="15" hidden="false" customHeight="true" outlineLevel="0" collapsed="false">
      <c r="A255" s="1" t="n">
        <v>200</v>
      </c>
      <c r="B255" s="1" t="n">
        <v>200</v>
      </c>
      <c r="C255" s="2" t="s">
        <v>63</v>
      </c>
      <c r="D255" s="3" t="n">
        <v>-0.00609243</v>
      </c>
      <c r="E255" s="3" t="n">
        <v>-0.051563</v>
      </c>
      <c r="F255" s="3" t="n">
        <v>0.943975156924686</v>
      </c>
      <c r="G255" s="3" t="n">
        <v>-0.0207605</v>
      </c>
      <c r="H255" s="3" t="n">
        <v>0.0791297</v>
      </c>
      <c r="I255" s="3" t="n">
        <v>1.06010631471975</v>
      </c>
      <c r="J255" s="3" t="n">
        <v>-0.0674471</v>
      </c>
      <c r="K255" s="3" t="n">
        <v>-0.0499143</v>
      </c>
      <c r="L255" s="3" t="n">
        <v>0.889263755161948</v>
      </c>
      <c r="M255" s="3" t="n">
        <v>0.910009691070432</v>
      </c>
      <c r="N255" s="3" t="n">
        <v>0.977900257836969</v>
      </c>
      <c r="O255" s="3" t="n">
        <v>0.889898711531916</v>
      </c>
      <c r="P255" s="4" t="n">
        <v>1</v>
      </c>
      <c r="Q255" s="6" t="n">
        <v>8</v>
      </c>
      <c r="R255" s="6" t="n">
        <v>8</v>
      </c>
      <c r="S255" s="4" t="n">
        <v>22</v>
      </c>
      <c r="T255" s="4" t="n">
        <v>22</v>
      </c>
      <c r="U255" s="3" t="s">
        <v>74</v>
      </c>
      <c r="V255" s="5" t="n">
        <v>22.1</v>
      </c>
      <c r="W255" s="3" t="n">
        <v>80.2</v>
      </c>
      <c r="X255" s="2" t="s">
        <v>69</v>
      </c>
      <c r="Y255" s="8" t="s">
        <v>69</v>
      </c>
      <c r="Z255" s="84" t="n">
        <v>42018</v>
      </c>
      <c r="AA255" s="2" t="s">
        <v>80</v>
      </c>
      <c r="AB255" s="3" t="s">
        <v>74</v>
      </c>
      <c r="AC255" s="4" t="n">
        <v>23</v>
      </c>
      <c r="AD255" s="4" t="n">
        <v>8</v>
      </c>
      <c r="AE255" s="4" t="s">
        <v>99</v>
      </c>
      <c r="AF255" s="4" t="n">
        <v>2</v>
      </c>
      <c r="AG255" s="4" t="s">
        <v>90</v>
      </c>
      <c r="AH255" s="4" t="n">
        <v>10</v>
      </c>
      <c r="AI255" s="4" t="s">
        <v>77</v>
      </c>
      <c r="AJ255" s="2" t="s">
        <v>70</v>
      </c>
      <c r="AK255" s="5" t="n">
        <v>22.1</v>
      </c>
      <c r="AL255" s="4" t="n">
        <v>1</v>
      </c>
      <c r="AM255" s="2" t="s">
        <v>69</v>
      </c>
      <c r="AO255" s="6"/>
      <c r="AU255" s="2" t="n">
        <v>104</v>
      </c>
      <c r="AV255" s="2" t="n">
        <v>104</v>
      </c>
      <c r="AW255" s="85" t="s">
        <v>69</v>
      </c>
      <c r="AX255" s="86" t="s">
        <v>72</v>
      </c>
      <c r="AY255" s="87" t="n">
        <v>1</v>
      </c>
      <c r="AZ255" s="87" t="n">
        <v>1</v>
      </c>
      <c r="BA255" s="89" t="s">
        <v>72</v>
      </c>
      <c r="BB255" s="53"/>
    </row>
    <row r="256" customFormat="false" ht="16.5" hidden="false" customHeight="true" outlineLevel="0" collapsed="false">
      <c r="A256" s="69" t="n">
        <v>201</v>
      </c>
      <c r="B256" s="69" t="n">
        <v>201</v>
      </c>
      <c r="C256" s="70" t="s">
        <v>63</v>
      </c>
      <c r="D256" s="71" t="n">
        <v>-0.0127563</v>
      </c>
      <c r="E256" s="71" t="n">
        <v>-0.0222378</v>
      </c>
      <c r="F256" s="71" t="n">
        <v>0.965611113346329</v>
      </c>
      <c r="G256" s="71" t="n">
        <v>0.0505347</v>
      </c>
      <c r="H256" s="71" t="n">
        <v>0.0282869</v>
      </c>
      <c r="I256" s="71" t="n">
        <v>1.08201127403965</v>
      </c>
      <c r="J256" s="71" t="n">
        <v>-0.0181631</v>
      </c>
      <c r="K256" s="71" t="n">
        <v>-0.0553898</v>
      </c>
      <c r="L256" s="71" t="n">
        <v>0.929086995789436</v>
      </c>
      <c r="M256" s="71" t="n">
        <v>1.01980894405345</v>
      </c>
      <c r="N256" s="71" t="n">
        <v>0.951856776844263</v>
      </c>
      <c r="O256" s="71" t="n">
        <v>0.97071205448367</v>
      </c>
      <c r="P256" s="72" t="n">
        <v>1</v>
      </c>
      <c r="Q256" s="73" t="n">
        <v>9</v>
      </c>
      <c r="R256" s="73" t="n">
        <v>9</v>
      </c>
      <c r="S256" s="72" t="n">
        <v>23</v>
      </c>
      <c r="T256" s="72" t="n">
        <v>23</v>
      </c>
      <c r="U256" s="71" t="s">
        <v>64</v>
      </c>
      <c r="V256" s="105" t="n">
        <v>28.9</v>
      </c>
      <c r="W256" s="105" t="n">
        <v>27.1</v>
      </c>
      <c r="X256" s="70" t="s">
        <v>69</v>
      </c>
      <c r="Y256" s="74" t="s">
        <v>69</v>
      </c>
      <c r="Z256" s="74" t="n">
        <v>41919</v>
      </c>
      <c r="AA256" s="73" t="s">
        <v>66</v>
      </c>
      <c r="AB256" s="71" t="s">
        <v>64</v>
      </c>
      <c r="AC256" s="71" t="s">
        <v>64</v>
      </c>
      <c r="AD256" s="71" t="n">
        <v>9</v>
      </c>
      <c r="AE256" s="72" t="s">
        <v>67</v>
      </c>
      <c r="AF256" s="72" t="n">
        <v>27</v>
      </c>
      <c r="AG256" s="72" t="s">
        <v>68</v>
      </c>
      <c r="AH256" s="72" t="n">
        <v>25</v>
      </c>
      <c r="AI256" s="72" t="s">
        <v>69</v>
      </c>
      <c r="AJ256" s="70" t="s">
        <v>70</v>
      </c>
      <c r="AK256" s="105" t="n">
        <v>28.9</v>
      </c>
      <c r="AL256" s="72" t="n">
        <v>3</v>
      </c>
      <c r="AM256" s="70" t="s">
        <v>69</v>
      </c>
      <c r="AN256" s="73"/>
      <c r="AO256" s="73"/>
      <c r="AP256" s="73"/>
      <c r="AQ256" s="73"/>
      <c r="AR256" s="73"/>
      <c r="AS256" s="73"/>
      <c r="AT256" s="73"/>
      <c r="AU256" s="70" t="n">
        <v>5</v>
      </c>
      <c r="AV256" s="77" t="s">
        <v>69</v>
      </c>
      <c r="AW256" s="77" t="s">
        <v>69</v>
      </c>
      <c r="AX256" s="78" t="s">
        <v>72</v>
      </c>
      <c r="AY256" s="79" t="s">
        <v>72</v>
      </c>
      <c r="AZ256" s="79" t="s">
        <v>72</v>
      </c>
      <c r="BA256" s="79" t="s">
        <v>72</v>
      </c>
      <c r="BB256" s="53"/>
    </row>
    <row r="257" customFormat="false" ht="16.5" hidden="false" customHeight="true" outlineLevel="0" collapsed="false">
      <c r="A257" s="69" t="n">
        <v>202</v>
      </c>
      <c r="B257" s="69" t="n">
        <v>202</v>
      </c>
      <c r="C257" s="70" t="s">
        <v>63</v>
      </c>
      <c r="D257" s="71" t="n">
        <v>-0.0117878</v>
      </c>
      <c r="E257" s="71" t="n">
        <v>0.0031017</v>
      </c>
      <c r="F257" s="71" t="n">
        <v>0.991351515178085</v>
      </c>
      <c r="G257" s="71" t="n">
        <v>0.0497533</v>
      </c>
      <c r="H257" s="71" t="n">
        <v>-0.0403609</v>
      </c>
      <c r="I257" s="71" t="n">
        <v>1.00943664700892</v>
      </c>
      <c r="J257" s="71" t="n">
        <v>-0.0146144</v>
      </c>
      <c r="K257" s="71" t="n">
        <v>-0.00127781</v>
      </c>
      <c r="L257" s="71" t="n">
        <v>0.984233404856452</v>
      </c>
      <c r="M257" s="71" t="n">
        <v>1.02362587150629</v>
      </c>
      <c r="N257" s="71" t="n">
        <v>0.962196093203421</v>
      </c>
      <c r="O257" s="71" t="n">
        <v>0.984928814465296</v>
      </c>
      <c r="P257" s="72" t="n">
        <v>1</v>
      </c>
      <c r="Q257" s="73" t="n">
        <v>9</v>
      </c>
      <c r="R257" s="73" t="n">
        <v>9</v>
      </c>
      <c r="S257" s="72" t="n">
        <v>23</v>
      </c>
      <c r="T257" s="72" t="n">
        <v>23</v>
      </c>
      <c r="U257" s="71" t="s">
        <v>64</v>
      </c>
      <c r="V257" s="105" t="n">
        <v>31.4</v>
      </c>
      <c r="W257" s="105" t="n">
        <v>29.3</v>
      </c>
      <c r="X257" s="73" t="s">
        <v>73</v>
      </c>
      <c r="Y257" s="74" t="n">
        <v>41917</v>
      </c>
      <c r="Z257" s="74" t="n">
        <v>41919</v>
      </c>
      <c r="AA257" s="73" t="s">
        <v>66</v>
      </c>
      <c r="AB257" s="71" t="s">
        <v>64</v>
      </c>
      <c r="AC257" s="71" t="s">
        <v>64</v>
      </c>
      <c r="AD257" s="71" t="n">
        <v>9</v>
      </c>
      <c r="AE257" s="72" t="s">
        <v>67</v>
      </c>
      <c r="AF257" s="72" t="n">
        <v>27</v>
      </c>
      <c r="AG257" s="72" t="s">
        <v>68</v>
      </c>
      <c r="AH257" s="72" t="n">
        <v>25</v>
      </c>
      <c r="AI257" s="72" t="s">
        <v>69</v>
      </c>
      <c r="AJ257" s="70" t="s">
        <v>70</v>
      </c>
      <c r="AK257" s="105" t="n">
        <v>31.4</v>
      </c>
      <c r="AL257" s="72" t="n">
        <v>3</v>
      </c>
      <c r="AM257" s="73" t="s">
        <v>73</v>
      </c>
      <c r="AN257" s="73"/>
      <c r="AO257" s="73"/>
      <c r="AP257" s="70" t="s">
        <v>71</v>
      </c>
      <c r="AQ257" s="73"/>
      <c r="AR257" s="73"/>
      <c r="AS257" s="73"/>
      <c r="AT257" s="73"/>
      <c r="AU257" s="70" t="n">
        <v>5</v>
      </c>
      <c r="AV257" s="77" t="n">
        <v>3</v>
      </c>
      <c r="AW257" s="77" t="n">
        <v>2</v>
      </c>
      <c r="AX257" s="78" t="s">
        <v>72</v>
      </c>
      <c r="AY257" s="79" t="n">
        <v>0</v>
      </c>
      <c r="AZ257" s="79" t="n">
        <v>0</v>
      </c>
      <c r="BA257" s="79" t="n">
        <v>0</v>
      </c>
      <c r="BB257" s="65"/>
    </row>
    <row r="258" customFormat="false" ht="16.5" hidden="false" customHeight="true" outlineLevel="0" collapsed="false">
      <c r="A258" s="69" t="n">
        <v>203</v>
      </c>
      <c r="B258" s="69" t="n">
        <v>203</v>
      </c>
      <c r="C258" s="70" t="s">
        <v>63</v>
      </c>
      <c r="D258" s="71" t="n">
        <v>-0.0156998</v>
      </c>
      <c r="E258" s="71" t="n">
        <v>-0.0907518</v>
      </c>
      <c r="F258" s="71" t="n">
        <v>0.899018559606531</v>
      </c>
      <c r="G258" s="71" t="n">
        <v>0.0525585</v>
      </c>
      <c r="H258" s="71" t="n">
        <v>0.213445</v>
      </c>
      <c r="I258" s="71" t="n">
        <v>1.30473962526763</v>
      </c>
      <c r="J258" s="71" t="n">
        <v>-0.0273889</v>
      </c>
      <c r="K258" s="71" t="n">
        <v>-0.200774</v>
      </c>
      <c r="L258" s="71" t="n">
        <v>0.795994581756093</v>
      </c>
      <c r="M258" s="71" t="n">
        <v>1.00951478042912</v>
      </c>
      <c r="N258" s="71" t="n">
        <v>0.924889692437173</v>
      </c>
      <c r="O258" s="71" t="n">
        <v>0.933689814781873</v>
      </c>
      <c r="P258" s="72" t="n">
        <v>1</v>
      </c>
      <c r="Q258" s="73" t="n">
        <v>9</v>
      </c>
      <c r="R258" s="73" t="n">
        <v>9</v>
      </c>
      <c r="S258" s="72" t="n">
        <v>23</v>
      </c>
      <c r="T258" s="72" t="n">
        <v>23</v>
      </c>
      <c r="U258" s="71" t="s">
        <v>64</v>
      </c>
      <c r="V258" s="105" t="n">
        <v>22.5</v>
      </c>
      <c r="W258" s="105" t="n">
        <v>21.2</v>
      </c>
      <c r="X258" s="73" t="s">
        <v>115</v>
      </c>
      <c r="Y258" s="74" t="n">
        <v>41918</v>
      </c>
      <c r="Z258" s="74" t="n">
        <v>41918</v>
      </c>
      <c r="AA258" s="73" t="s">
        <v>66</v>
      </c>
      <c r="AB258" s="71" t="s">
        <v>64</v>
      </c>
      <c r="AC258" s="71" t="s">
        <v>64</v>
      </c>
      <c r="AD258" s="71" t="n">
        <v>9</v>
      </c>
      <c r="AE258" s="72" t="s">
        <v>67</v>
      </c>
      <c r="AF258" s="72" t="n">
        <v>27</v>
      </c>
      <c r="AG258" s="72" t="s">
        <v>68</v>
      </c>
      <c r="AH258" s="72" t="n">
        <v>25</v>
      </c>
      <c r="AI258" s="72" t="s">
        <v>69</v>
      </c>
      <c r="AJ258" s="70" t="s">
        <v>70</v>
      </c>
      <c r="AK258" s="105" t="n">
        <v>22.5</v>
      </c>
      <c r="AL258" s="72" t="n">
        <v>1</v>
      </c>
      <c r="AM258" s="73" t="s">
        <v>115</v>
      </c>
      <c r="AN258" s="73"/>
      <c r="AO258" s="73"/>
      <c r="AP258" s="73"/>
      <c r="AQ258" s="73"/>
      <c r="AR258" s="73"/>
      <c r="AS258" s="73" t="s">
        <v>71</v>
      </c>
      <c r="AT258" s="73"/>
      <c r="AU258" s="70" t="n">
        <v>4</v>
      </c>
      <c r="AV258" s="77" t="n">
        <v>4</v>
      </c>
      <c r="AW258" s="77" t="n">
        <v>0</v>
      </c>
      <c r="AX258" s="78" t="s">
        <v>72</v>
      </c>
      <c r="AY258" s="79" t="n">
        <v>0</v>
      </c>
      <c r="AZ258" s="79" t="n">
        <v>0</v>
      </c>
      <c r="BA258" s="79" t="n">
        <v>0</v>
      </c>
      <c r="BB258" s="65"/>
    </row>
    <row r="259" customFormat="false" ht="16.5" hidden="false" customHeight="true" outlineLevel="0" collapsed="false">
      <c r="A259" s="69" t="n">
        <v>204</v>
      </c>
      <c r="B259" s="69" t="n">
        <v>204</v>
      </c>
      <c r="C259" s="70" t="s">
        <v>63</v>
      </c>
      <c r="D259" s="71" t="n">
        <v>-0.0118322</v>
      </c>
      <c r="E259" s="71" t="n">
        <v>0.00298334</v>
      </c>
      <c r="F259" s="71" t="n">
        <v>0.991190175935618</v>
      </c>
      <c r="G259" s="71" t="n">
        <v>0.0497184</v>
      </c>
      <c r="H259" s="71" t="n">
        <v>-0.0399437</v>
      </c>
      <c r="I259" s="71" t="n">
        <v>1.00982262841472</v>
      </c>
      <c r="J259" s="71" t="n">
        <v>-0.0146842</v>
      </c>
      <c r="K259" s="71" t="n">
        <v>-0.0015156</v>
      </c>
      <c r="L259" s="71" t="n">
        <v>0.983930711058631</v>
      </c>
      <c r="M259" s="71" t="n">
        <v>1.0234732602663</v>
      </c>
      <c r="N259" s="71" t="n">
        <v>0.962254837068049</v>
      </c>
      <c r="O259" s="71" t="n">
        <v>0.984842095301049</v>
      </c>
      <c r="P259" s="72" t="n">
        <v>1</v>
      </c>
      <c r="Q259" s="73" t="n">
        <v>9</v>
      </c>
      <c r="R259" s="73" t="n">
        <v>9</v>
      </c>
      <c r="S259" s="72" t="n">
        <v>23</v>
      </c>
      <c r="T259" s="72" t="n">
        <v>23</v>
      </c>
      <c r="U259" s="71" t="s">
        <v>64</v>
      </c>
      <c r="V259" s="105" t="n">
        <v>33.1</v>
      </c>
      <c r="W259" s="105" t="n">
        <v>32.7</v>
      </c>
      <c r="X259" s="73" t="s">
        <v>73</v>
      </c>
      <c r="Y259" s="74" t="n">
        <v>41917</v>
      </c>
      <c r="Z259" s="74" t="n">
        <v>41919</v>
      </c>
      <c r="AA259" s="73" t="s">
        <v>66</v>
      </c>
      <c r="AB259" s="71" t="s">
        <v>64</v>
      </c>
      <c r="AC259" s="71" t="s">
        <v>64</v>
      </c>
      <c r="AD259" s="71" t="n">
        <v>9</v>
      </c>
      <c r="AE259" s="72" t="s">
        <v>67</v>
      </c>
      <c r="AF259" s="72" t="n">
        <v>27</v>
      </c>
      <c r="AG259" s="72" t="s">
        <v>68</v>
      </c>
      <c r="AH259" s="72" t="n">
        <v>25</v>
      </c>
      <c r="AI259" s="72" t="s">
        <v>69</v>
      </c>
      <c r="AJ259" s="70" t="s">
        <v>70</v>
      </c>
      <c r="AK259" s="105" t="n">
        <v>33.1</v>
      </c>
      <c r="AL259" s="72" t="n">
        <v>3</v>
      </c>
      <c r="AM259" s="73" t="s">
        <v>73</v>
      </c>
      <c r="AN259" s="73"/>
      <c r="AO259" s="73"/>
      <c r="AP259" s="70" t="s">
        <v>71</v>
      </c>
      <c r="AQ259" s="73"/>
      <c r="AR259" s="73"/>
      <c r="AS259" s="73"/>
      <c r="AT259" s="73"/>
      <c r="AU259" s="70" t="n">
        <v>5</v>
      </c>
      <c r="AV259" s="77" t="n">
        <v>3</v>
      </c>
      <c r="AW259" s="77" t="n">
        <v>2</v>
      </c>
      <c r="AX259" s="78" t="s">
        <v>72</v>
      </c>
      <c r="AY259" s="79" t="n">
        <v>0</v>
      </c>
      <c r="AZ259" s="79" t="n">
        <v>0</v>
      </c>
      <c r="BA259" s="79" t="n">
        <v>0</v>
      </c>
      <c r="BB259" s="65"/>
    </row>
    <row r="260" customFormat="false" ht="16.5" hidden="false" customHeight="true" outlineLevel="0" collapsed="false">
      <c r="A260" s="69" t="n">
        <v>205</v>
      </c>
      <c r="B260" s="69" t="n">
        <v>205</v>
      </c>
      <c r="C260" s="70" t="s">
        <v>63</v>
      </c>
      <c r="D260" s="71" t="n">
        <v>-0.0117394</v>
      </c>
      <c r="E260" s="71" t="n">
        <v>0.00291459</v>
      </c>
      <c r="F260" s="71" t="n">
        <v>0.991214014346005</v>
      </c>
      <c r="G260" s="71" t="n">
        <v>0.0494796</v>
      </c>
      <c r="H260" s="71" t="n">
        <v>-0.0395653</v>
      </c>
      <c r="I260" s="71" t="n">
        <v>1.00996360949389</v>
      </c>
      <c r="J260" s="71" t="n">
        <v>-0.0147193</v>
      </c>
      <c r="K260" s="71" t="n">
        <v>-0.00147334</v>
      </c>
      <c r="L260" s="71" t="n">
        <v>0.983937756027743</v>
      </c>
      <c r="M260" s="71" t="n">
        <v>1.02328792604138</v>
      </c>
      <c r="N260" s="71" t="n">
        <v>0.962593523757883</v>
      </c>
      <c r="O260" s="71" t="n">
        <v>0.98501033054707</v>
      </c>
      <c r="P260" s="72" t="n">
        <v>1</v>
      </c>
      <c r="Q260" s="73" t="n">
        <v>9</v>
      </c>
      <c r="R260" s="73" t="n">
        <v>9</v>
      </c>
      <c r="S260" s="72" t="n">
        <v>23</v>
      </c>
      <c r="T260" s="72" t="n">
        <v>23</v>
      </c>
      <c r="U260" s="71" t="s">
        <v>64</v>
      </c>
      <c r="V260" s="105" t="n">
        <v>26.8</v>
      </c>
      <c r="W260" s="105" t="n">
        <v>24.7</v>
      </c>
      <c r="X260" s="73" t="s">
        <v>123</v>
      </c>
      <c r="Y260" s="74" t="n">
        <v>41917</v>
      </c>
      <c r="Z260" s="74" t="n">
        <v>41919</v>
      </c>
      <c r="AA260" s="73" t="s">
        <v>66</v>
      </c>
      <c r="AB260" s="71" t="s">
        <v>64</v>
      </c>
      <c r="AC260" s="71" t="s">
        <v>64</v>
      </c>
      <c r="AD260" s="71" t="n">
        <v>9</v>
      </c>
      <c r="AE260" s="72" t="s">
        <v>67</v>
      </c>
      <c r="AF260" s="72" t="n">
        <v>27</v>
      </c>
      <c r="AG260" s="72" t="s">
        <v>68</v>
      </c>
      <c r="AH260" s="72" t="n">
        <v>25</v>
      </c>
      <c r="AI260" s="72" t="s">
        <v>69</v>
      </c>
      <c r="AJ260" s="70" t="s">
        <v>70</v>
      </c>
      <c r="AK260" s="105" t="n">
        <v>26.8</v>
      </c>
      <c r="AL260" s="72" t="n">
        <v>2</v>
      </c>
      <c r="AM260" s="73" t="s">
        <v>123</v>
      </c>
      <c r="AN260" s="73"/>
      <c r="AO260" s="73"/>
      <c r="AP260" s="73"/>
      <c r="AQ260" s="73"/>
      <c r="AR260" s="73"/>
      <c r="AS260" s="70" t="s">
        <v>71</v>
      </c>
      <c r="AT260" s="70"/>
      <c r="AU260" s="70" t="n">
        <v>5</v>
      </c>
      <c r="AV260" s="77" t="n">
        <v>3</v>
      </c>
      <c r="AW260" s="77" t="n">
        <v>2</v>
      </c>
      <c r="AX260" s="78" t="s">
        <v>72</v>
      </c>
      <c r="AY260" s="79" t="n">
        <v>0</v>
      </c>
      <c r="AZ260" s="79" t="n">
        <v>0</v>
      </c>
      <c r="BA260" s="79" t="n">
        <v>0</v>
      </c>
      <c r="BB260" s="65"/>
    </row>
    <row r="261" customFormat="false" ht="15" hidden="false" customHeight="true" outlineLevel="0" collapsed="false">
      <c r="A261" s="1" t="n">
        <v>206</v>
      </c>
      <c r="B261" s="1" t="n">
        <v>206</v>
      </c>
      <c r="C261" s="2" t="s">
        <v>63</v>
      </c>
      <c r="D261" s="3" t="n">
        <v>0.0579703</v>
      </c>
      <c r="E261" s="3" t="n">
        <v>0.00365478</v>
      </c>
      <c r="F261" s="3" t="n">
        <v>1.06356351873434</v>
      </c>
      <c r="G261" s="3" t="n">
        <v>-0.00826105</v>
      </c>
      <c r="H261" s="3" t="n">
        <v>0.0233399</v>
      </c>
      <c r="I261" s="3" t="n">
        <v>1.01519310943659</v>
      </c>
      <c r="J261" s="3" t="n">
        <v>0.0637696</v>
      </c>
      <c r="K261" s="3" t="n">
        <v>0.0247163</v>
      </c>
      <c r="L261" s="3" t="n">
        <v>1.09251884798612</v>
      </c>
      <c r="M261" s="3" t="n">
        <v>1.12016819708447</v>
      </c>
      <c r="N261" s="3" t="n">
        <v>1.05307133984761</v>
      </c>
      <c r="O261" s="3" t="n">
        <v>1.17961702415843</v>
      </c>
      <c r="P261" s="4" t="n">
        <v>1</v>
      </c>
      <c r="Q261" s="6" t="n">
        <v>9</v>
      </c>
      <c r="R261" s="6" t="n">
        <v>9</v>
      </c>
      <c r="S261" s="4" t="n">
        <v>13</v>
      </c>
      <c r="T261" s="4" t="n">
        <v>13</v>
      </c>
      <c r="U261" s="3" t="s">
        <v>74</v>
      </c>
      <c r="V261" s="5" t="n">
        <v>23.1</v>
      </c>
      <c r="W261" s="5" t="n">
        <v>28.4</v>
      </c>
      <c r="X261" s="6" t="s">
        <v>73</v>
      </c>
      <c r="Y261" s="8" t="n">
        <v>41965</v>
      </c>
      <c r="Z261" s="8" t="n">
        <v>41978</v>
      </c>
      <c r="AA261" s="6" t="s">
        <v>66</v>
      </c>
      <c r="AB261" s="3" t="s">
        <v>74</v>
      </c>
      <c r="AC261" s="4" t="n">
        <v>23</v>
      </c>
      <c r="AD261" s="4" t="n">
        <v>9</v>
      </c>
      <c r="AE261" s="4" t="s">
        <v>101</v>
      </c>
      <c r="AF261" s="4" t="n">
        <v>21</v>
      </c>
      <c r="AG261" s="4" t="s">
        <v>102</v>
      </c>
      <c r="AH261" s="4" t="n">
        <v>23</v>
      </c>
      <c r="AI261" s="4" t="s">
        <v>79</v>
      </c>
      <c r="AJ261" s="2" t="s">
        <v>70</v>
      </c>
      <c r="AK261" s="5" t="n">
        <v>23.1</v>
      </c>
      <c r="AL261" s="4" t="n">
        <v>1</v>
      </c>
      <c r="AM261" s="6" t="s">
        <v>73</v>
      </c>
      <c r="AO261" s="6"/>
      <c r="AP261" s="2" t="s">
        <v>71</v>
      </c>
      <c r="AU261" s="2" t="n">
        <v>64</v>
      </c>
      <c r="AV261" s="85" t="n">
        <v>51</v>
      </c>
      <c r="AW261" s="85" t="n">
        <v>13</v>
      </c>
      <c r="AX261" s="86" t="s">
        <v>72</v>
      </c>
      <c r="AY261" s="87" t="n">
        <v>0</v>
      </c>
      <c r="AZ261" s="88" t="n">
        <v>0</v>
      </c>
      <c r="BA261" s="87" t="n">
        <v>0</v>
      </c>
      <c r="BB261" s="65"/>
    </row>
    <row r="262" customFormat="false" ht="15" hidden="false" customHeight="true" outlineLevel="0" collapsed="false">
      <c r="A262" s="1" t="n">
        <v>207</v>
      </c>
      <c r="B262" s="1" t="n">
        <v>207</v>
      </c>
      <c r="C262" s="2" t="s">
        <v>63</v>
      </c>
      <c r="D262" s="3" t="n">
        <v>0.0569518</v>
      </c>
      <c r="E262" s="3" t="n">
        <v>0.00971165</v>
      </c>
      <c r="F262" s="3" t="n">
        <v>1.06893566733199</v>
      </c>
      <c r="G262" s="3" t="n">
        <v>-0.00805919</v>
      </c>
      <c r="H262" s="3" t="n">
        <v>0.00389977</v>
      </c>
      <c r="I262" s="3" t="n">
        <v>0.995849218406298</v>
      </c>
      <c r="J262" s="3" t="n">
        <v>0.0648122</v>
      </c>
      <c r="K262" s="3" t="n">
        <v>0.0402697</v>
      </c>
      <c r="L262" s="3" t="n">
        <v>1.1108015812799</v>
      </c>
      <c r="M262" s="3" t="n">
        <v>1.12042133888917</v>
      </c>
      <c r="N262" s="3" t="n">
        <v>1.05535913360357</v>
      </c>
      <c r="O262" s="3" t="n">
        <v>1.18244689348103</v>
      </c>
      <c r="P262" s="4" t="n">
        <v>1</v>
      </c>
      <c r="Q262" s="6" t="n">
        <v>9</v>
      </c>
      <c r="R262" s="6" t="n">
        <v>9</v>
      </c>
      <c r="S262" s="4" t="n">
        <v>13</v>
      </c>
      <c r="T262" s="4" t="n">
        <v>13</v>
      </c>
      <c r="U262" s="3" t="s">
        <v>74</v>
      </c>
      <c r="V262" s="5" t="n">
        <v>41.3</v>
      </c>
      <c r="W262" s="5" t="n">
        <v>46.9</v>
      </c>
      <c r="X262" s="6" t="s">
        <v>87</v>
      </c>
      <c r="Y262" s="8" t="n">
        <v>41969</v>
      </c>
      <c r="Z262" s="8" t="n">
        <v>41983</v>
      </c>
      <c r="AA262" s="6" t="s">
        <v>66</v>
      </c>
      <c r="AB262" s="3" t="s">
        <v>74</v>
      </c>
      <c r="AC262" s="4" t="n">
        <v>23</v>
      </c>
      <c r="AD262" s="4" t="n">
        <v>9</v>
      </c>
      <c r="AE262" s="4" t="s">
        <v>101</v>
      </c>
      <c r="AF262" s="4" t="n">
        <v>21</v>
      </c>
      <c r="AG262" s="4" t="s">
        <v>102</v>
      </c>
      <c r="AH262" s="4" t="n">
        <v>23</v>
      </c>
      <c r="AI262" s="4" t="s">
        <v>77</v>
      </c>
      <c r="AJ262" s="2" t="s">
        <v>70</v>
      </c>
      <c r="AK262" s="5" t="n">
        <v>41.3</v>
      </c>
      <c r="AL262" s="4" t="n">
        <v>5</v>
      </c>
      <c r="AM262" s="6" t="s">
        <v>87</v>
      </c>
      <c r="AO262" s="6"/>
      <c r="AS262" s="2" t="s">
        <v>71</v>
      </c>
      <c r="AT262" s="2"/>
      <c r="AU262" s="2" t="n">
        <v>69</v>
      </c>
      <c r="AV262" s="85" t="n">
        <v>55</v>
      </c>
      <c r="AW262" s="85" t="n">
        <v>14</v>
      </c>
      <c r="AX262" s="86" t="s">
        <v>72</v>
      </c>
      <c r="AY262" s="87" t="n">
        <v>0</v>
      </c>
      <c r="AZ262" s="88" t="n">
        <v>0</v>
      </c>
      <c r="BA262" s="87" t="n">
        <v>0</v>
      </c>
      <c r="BB262" s="65"/>
    </row>
    <row r="263" customFormat="false" ht="15" hidden="false" customHeight="true" outlineLevel="0" collapsed="false">
      <c r="A263" s="1" t="n">
        <v>208</v>
      </c>
      <c r="B263" s="1" t="n">
        <v>208</v>
      </c>
      <c r="C263" s="2" t="s">
        <v>63</v>
      </c>
      <c r="D263" s="3" t="n">
        <v>0.0585525</v>
      </c>
      <c r="E263" s="3" t="n">
        <v>-0.00860159</v>
      </c>
      <c r="F263" s="3" t="n">
        <v>1.05121949074457</v>
      </c>
      <c r="G263" s="3" t="n">
        <v>-0.0079731</v>
      </c>
      <c r="H263" s="3" t="n">
        <v>0.0597603</v>
      </c>
      <c r="I263" s="3" t="n">
        <v>1.05315160800412</v>
      </c>
      <c r="J263" s="3" t="n">
        <v>0.0622651</v>
      </c>
      <c r="K263" s="3" t="n">
        <v>-0.00470602</v>
      </c>
      <c r="L263" s="3" t="n">
        <v>1.05924784916907</v>
      </c>
      <c r="M263" s="3" t="n">
        <v>1.1194578437188</v>
      </c>
      <c r="N263" s="3" t="n">
        <v>1.04754851837578</v>
      </c>
      <c r="O263" s="3" t="n">
        <v>1.17268640557178</v>
      </c>
      <c r="P263" s="4" t="n">
        <v>1</v>
      </c>
      <c r="Q263" s="6" t="n">
        <v>9</v>
      </c>
      <c r="R263" s="6" t="n">
        <v>9</v>
      </c>
      <c r="S263" s="4" t="n">
        <v>13</v>
      </c>
      <c r="T263" s="4" t="n">
        <v>13</v>
      </c>
      <c r="U263" s="3" t="s">
        <v>74</v>
      </c>
      <c r="V263" s="5" t="n">
        <v>32</v>
      </c>
      <c r="W263" s="5" t="n">
        <v>36.5</v>
      </c>
      <c r="X263" s="2" t="s">
        <v>69</v>
      </c>
      <c r="Y263" s="8" t="s">
        <v>69</v>
      </c>
      <c r="Z263" s="8" t="n">
        <v>41979</v>
      </c>
      <c r="AA263" s="6" t="s">
        <v>66</v>
      </c>
      <c r="AB263" s="3" t="s">
        <v>74</v>
      </c>
      <c r="AC263" s="4" t="n">
        <v>23</v>
      </c>
      <c r="AD263" s="4" t="n">
        <v>9</v>
      </c>
      <c r="AE263" s="4" t="s">
        <v>101</v>
      </c>
      <c r="AF263" s="4" t="n">
        <v>21</v>
      </c>
      <c r="AG263" s="4" t="s">
        <v>102</v>
      </c>
      <c r="AH263" s="4" t="n">
        <v>23</v>
      </c>
      <c r="AI263" s="4" t="s">
        <v>69</v>
      </c>
      <c r="AJ263" s="2" t="s">
        <v>70</v>
      </c>
      <c r="AK263" s="5" t="n">
        <v>32</v>
      </c>
      <c r="AL263" s="4" t="n">
        <v>3</v>
      </c>
      <c r="AM263" s="2" t="s">
        <v>69</v>
      </c>
      <c r="AO263" s="6"/>
      <c r="AU263" s="2" t="n">
        <v>65</v>
      </c>
      <c r="AV263" s="85" t="s">
        <v>69</v>
      </c>
      <c r="AW263" s="85" t="s">
        <v>69</v>
      </c>
      <c r="AX263" s="86" t="s">
        <v>72</v>
      </c>
      <c r="AY263" s="87" t="n">
        <v>0</v>
      </c>
      <c r="AZ263" s="88" t="s">
        <v>72</v>
      </c>
      <c r="BA263" s="89" t="s">
        <v>72</v>
      </c>
      <c r="BB263" s="65"/>
    </row>
    <row r="264" customFormat="false" ht="15" hidden="false" customHeight="true" outlineLevel="0" collapsed="false">
      <c r="A264" s="1" t="n">
        <v>209</v>
      </c>
      <c r="B264" s="1" t="n">
        <v>209</v>
      </c>
      <c r="C264" s="2" t="s">
        <v>63</v>
      </c>
      <c r="D264" s="3" t="n">
        <v>0.0889086</v>
      </c>
      <c r="E264" s="3" t="n">
        <v>0.362015</v>
      </c>
      <c r="F264" s="3" t="n">
        <v>1.5697613477448</v>
      </c>
      <c r="G264" s="3" t="n">
        <v>-0.0235102</v>
      </c>
      <c r="H264" s="3" t="n">
        <v>-0.911691</v>
      </c>
      <c r="I264" s="3" t="n">
        <v>0.392506885201061</v>
      </c>
      <c r="J264" s="3" t="n">
        <v>0.107507</v>
      </c>
      <c r="K264" s="3" t="n">
        <v>0.73346</v>
      </c>
      <c r="L264" s="3" t="n">
        <v>2.31860798700145</v>
      </c>
      <c r="M264" s="3" t="n">
        <v>1.18875364367</v>
      </c>
      <c r="N264" s="3" t="n">
        <v>1.20175621571712</v>
      </c>
      <c r="O264" s="3" t="n">
        <v>1.4285920802368</v>
      </c>
      <c r="P264" s="4" t="n">
        <v>1</v>
      </c>
      <c r="Q264" s="6" t="n">
        <v>9</v>
      </c>
      <c r="R264" s="6" t="n">
        <v>9</v>
      </c>
      <c r="S264" s="4" t="n">
        <v>13</v>
      </c>
      <c r="T264" s="4" t="n">
        <v>13</v>
      </c>
      <c r="U264" s="3" t="s">
        <v>74</v>
      </c>
      <c r="V264" s="5" t="n">
        <v>29.6</v>
      </c>
      <c r="W264" s="3" t="n">
        <v>85.9</v>
      </c>
      <c r="X264" s="2" t="s">
        <v>83</v>
      </c>
      <c r="Y264" s="8" t="n">
        <v>41935</v>
      </c>
      <c r="Z264" s="84" t="n">
        <v>42018</v>
      </c>
      <c r="AA264" s="2" t="s">
        <v>80</v>
      </c>
      <c r="AB264" s="3" t="s">
        <v>74</v>
      </c>
      <c r="AC264" s="4" t="n">
        <v>23</v>
      </c>
      <c r="AD264" s="4" t="n">
        <v>9</v>
      </c>
      <c r="AE264" s="4" t="s">
        <v>101</v>
      </c>
      <c r="AF264" s="4" t="n">
        <v>21</v>
      </c>
      <c r="AG264" s="4" t="s">
        <v>102</v>
      </c>
      <c r="AH264" s="4" t="n">
        <v>23</v>
      </c>
      <c r="AI264" s="4" t="s">
        <v>79</v>
      </c>
      <c r="AJ264" s="2" t="s">
        <v>70</v>
      </c>
      <c r="AK264" s="5" t="n">
        <v>29.6</v>
      </c>
      <c r="AL264" s="4" t="n">
        <v>3</v>
      </c>
      <c r="AM264" s="2" t="s">
        <v>83</v>
      </c>
      <c r="AN264" s="2"/>
      <c r="AO264" s="2"/>
      <c r="AP264" s="2"/>
      <c r="AQ264" s="2"/>
      <c r="AR264" s="2"/>
      <c r="AS264" s="2"/>
      <c r="AT264" s="2" t="s">
        <v>71</v>
      </c>
      <c r="AU264" s="2" t="n">
        <v>104</v>
      </c>
      <c r="AV264" s="85" t="n">
        <v>21</v>
      </c>
      <c r="AW264" s="85" t="n">
        <v>83</v>
      </c>
      <c r="AX264" s="86" t="s">
        <v>72</v>
      </c>
      <c r="AY264" s="87" t="n">
        <v>1</v>
      </c>
      <c r="AZ264" s="88" t="n">
        <v>0</v>
      </c>
      <c r="BA264" s="87" t="n">
        <v>1</v>
      </c>
      <c r="BB264" s="65"/>
    </row>
    <row r="265" customFormat="false" ht="15" hidden="false" customHeight="true" outlineLevel="0" collapsed="false">
      <c r="A265" s="1" t="n">
        <v>210</v>
      </c>
      <c r="B265" s="1" t="n">
        <v>210</v>
      </c>
      <c r="C265" s="2" t="s">
        <v>63</v>
      </c>
      <c r="D265" s="3" t="n">
        <v>0.0699309</v>
      </c>
      <c r="E265" s="3" t="n">
        <v>-0.0596792</v>
      </c>
      <c r="F265" s="3" t="n">
        <v>1.01030442870871</v>
      </c>
      <c r="G265" s="3" t="n">
        <v>-0.0161594</v>
      </c>
      <c r="H265" s="3" t="n">
        <v>0.220695</v>
      </c>
      <c r="I265" s="3" t="n">
        <v>1.22695513467107</v>
      </c>
      <c r="J265" s="3" t="n">
        <v>0.0506704</v>
      </c>
      <c r="K265" s="3" t="n">
        <v>-0.160976</v>
      </c>
      <c r="L265" s="3" t="n">
        <v>0.895560410212105</v>
      </c>
      <c r="M265" s="3" t="n">
        <v>1.11009089571152</v>
      </c>
      <c r="N265" s="3" t="n">
        <v>1.00003980079203</v>
      </c>
      <c r="O265" s="3" t="n">
        <v>1.1101350782084</v>
      </c>
      <c r="P265" s="4" t="n">
        <v>1</v>
      </c>
      <c r="Q265" s="6" t="n">
        <v>9</v>
      </c>
      <c r="R265" s="6" t="n">
        <v>9</v>
      </c>
      <c r="S265" s="4" t="n">
        <v>13</v>
      </c>
      <c r="T265" s="4" t="n">
        <v>13</v>
      </c>
      <c r="U265" s="3" t="s">
        <v>74</v>
      </c>
      <c r="V265" s="5" t="n">
        <v>41.4</v>
      </c>
      <c r="W265" s="5" t="n">
        <v>35.7</v>
      </c>
      <c r="X265" s="2" t="s">
        <v>83</v>
      </c>
      <c r="Y265" s="8" t="n">
        <v>41946</v>
      </c>
      <c r="Z265" s="8" t="n">
        <v>41949</v>
      </c>
      <c r="AA265" s="6" t="s">
        <v>66</v>
      </c>
      <c r="AB265" s="3" t="s">
        <v>74</v>
      </c>
      <c r="AC265" s="4" t="n">
        <v>23</v>
      </c>
      <c r="AD265" s="4" t="n">
        <v>9</v>
      </c>
      <c r="AE265" s="4" t="s">
        <v>101</v>
      </c>
      <c r="AF265" s="4" t="n">
        <v>21</v>
      </c>
      <c r="AG265" s="4" t="s">
        <v>102</v>
      </c>
      <c r="AH265" s="4" t="n">
        <v>23</v>
      </c>
      <c r="AI265" s="4" t="s">
        <v>77</v>
      </c>
      <c r="AJ265" s="2" t="s">
        <v>70</v>
      </c>
      <c r="AK265" s="5" t="n">
        <v>41.4</v>
      </c>
      <c r="AL265" s="4" t="n">
        <v>5</v>
      </c>
      <c r="AM265" s="2" t="s">
        <v>83</v>
      </c>
      <c r="AN265" s="2"/>
      <c r="AO265" s="2"/>
      <c r="AP265" s="2"/>
      <c r="AQ265" s="2"/>
      <c r="AR265" s="2"/>
      <c r="AS265" s="2"/>
      <c r="AT265" s="2" t="s">
        <v>71</v>
      </c>
      <c r="AU265" s="2" t="n">
        <v>35</v>
      </c>
      <c r="AV265" s="85" t="n">
        <v>32</v>
      </c>
      <c r="AW265" s="85" t="n">
        <v>3</v>
      </c>
      <c r="AX265" s="86" t="s">
        <v>72</v>
      </c>
      <c r="AY265" s="87" t="n">
        <v>0</v>
      </c>
      <c r="AZ265" s="88" t="n">
        <v>0</v>
      </c>
      <c r="BA265" s="87" t="n">
        <v>0</v>
      </c>
      <c r="BB265" s="65"/>
    </row>
    <row r="266" customFormat="false" ht="15" hidden="false" customHeight="true" outlineLevel="0" collapsed="false">
      <c r="A266" s="1" t="n">
        <v>211</v>
      </c>
      <c r="B266" s="1" t="n">
        <v>211</v>
      </c>
      <c r="C266" s="2" t="s">
        <v>63</v>
      </c>
      <c r="D266" s="3" t="n">
        <v>0.0326181</v>
      </c>
      <c r="E266" s="3" t="n">
        <v>-0.0100648</v>
      </c>
      <c r="F266" s="3" t="n">
        <v>1.02280954846056</v>
      </c>
      <c r="G266" s="3" t="n">
        <v>0.069171</v>
      </c>
      <c r="H266" s="3" t="n">
        <v>0.0873401</v>
      </c>
      <c r="I266" s="3" t="n">
        <v>1.16942374285055</v>
      </c>
      <c r="J266" s="3" t="n">
        <v>0.0707181</v>
      </c>
      <c r="K266" s="3" t="n">
        <v>-0.0392702</v>
      </c>
      <c r="L266" s="3" t="n">
        <v>1.03194760972459</v>
      </c>
      <c r="M266" s="3" t="n">
        <v>1.1882803762029</v>
      </c>
      <c r="N266" s="3" t="n">
        <v>1.03873653042129</v>
      </c>
      <c r="O266" s="3" t="n">
        <v>1.23431023514471</v>
      </c>
      <c r="P266" s="4" t="n">
        <v>1</v>
      </c>
      <c r="Q266" s="6" t="n">
        <v>9</v>
      </c>
      <c r="R266" s="6" t="n">
        <v>9</v>
      </c>
      <c r="S266" s="4" t="n">
        <v>14</v>
      </c>
      <c r="T266" s="4" t="n">
        <v>14</v>
      </c>
      <c r="U266" s="3" t="s">
        <v>74</v>
      </c>
      <c r="V266" s="5" t="n">
        <v>41.1</v>
      </c>
      <c r="W266" s="5" t="n">
        <v>58</v>
      </c>
      <c r="X266" s="2" t="s">
        <v>69</v>
      </c>
      <c r="Y266" s="8" t="s">
        <v>69</v>
      </c>
      <c r="Z266" s="8" t="n">
        <v>41958</v>
      </c>
      <c r="AA266" s="6" t="s">
        <v>66</v>
      </c>
      <c r="AB266" s="3" t="s">
        <v>74</v>
      </c>
      <c r="AC266" s="4" t="n">
        <v>23</v>
      </c>
      <c r="AD266" s="4" t="n">
        <v>9</v>
      </c>
      <c r="AE266" s="4" t="s">
        <v>94</v>
      </c>
      <c r="AF266" s="4" t="n">
        <v>12</v>
      </c>
      <c r="AG266" s="4" t="s">
        <v>82</v>
      </c>
      <c r="AH266" s="4" t="n">
        <v>18</v>
      </c>
      <c r="AI266" s="4" t="s">
        <v>79</v>
      </c>
      <c r="AJ266" s="2" t="s">
        <v>70</v>
      </c>
      <c r="AK266" s="5" t="n">
        <v>41.1</v>
      </c>
      <c r="AL266" s="4" t="n">
        <v>5</v>
      </c>
      <c r="AM266" s="2" t="s">
        <v>69</v>
      </c>
      <c r="AO266" s="6"/>
      <c r="AU266" s="2" t="n">
        <v>44</v>
      </c>
      <c r="AV266" s="85" t="s">
        <v>69</v>
      </c>
      <c r="AW266" s="85" t="s">
        <v>69</v>
      </c>
      <c r="AX266" s="86" t="s">
        <v>72</v>
      </c>
      <c r="AY266" s="87" t="n">
        <v>0</v>
      </c>
      <c r="AZ266" s="88" t="s">
        <v>72</v>
      </c>
      <c r="BA266" s="89" t="s">
        <v>72</v>
      </c>
      <c r="BB266" s="65"/>
    </row>
    <row r="267" customFormat="false" ht="15" hidden="false" customHeight="true" outlineLevel="0" collapsed="false">
      <c r="A267" s="1" t="n">
        <v>212</v>
      </c>
      <c r="B267" s="1" t="n">
        <v>212</v>
      </c>
      <c r="C267" s="2" t="s">
        <v>63</v>
      </c>
      <c r="D267" s="3" t="n">
        <v>0.0348084</v>
      </c>
      <c r="E267" s="3" t="n">
        <v>-0.0396018</v>
      </c>
      <c r="F267" s="3" t="n">
        <v>0.995218070007683</v>
      </c>
      <c r="G267" s="3" t="n">
        <v>-0.161616</v>
      </c>
      <c r="H267" s="3" t="n">
        <v>0.13904</v>
      </c>
      <c r="I267" s="3" t="n">
        <v>0.977676930922984</v>
      </c>
      <c r="J267" s="3" t="n">
        <v>0.00125612</v>
      </c>
      <c r="K267" s="3" t="n">
        <v>-0.0685024</v>
      </c>
      <c r="L267" s="3" t="n">
        <v>0.934964909821852</v>
      </c>
      <c r="M267" s="3" t="n">
        <v>0.882010357365068</v>
      </c>
      <c r="N267" s="3" t="n">
        <v>1.03141928464283</v>
      </c>
      <c r="O267" s="3" t="n">
        <v>0.909722491841048</v>
      </c>
      <c r="P267" s="4" t="n">
        <v>1</v>
      </c>
      <c r="Q267" s="6" t="n">
        <v>9</v>
      </c>
      <c r="R267" s="6" t="n">
        <v>9</v>
      </c>
      <c r="S267" s="4" t="n">
        <v>14</v>
      </c>
      <c r="T267" s="4" t="n">
        <v>19</v>
      </c>
      <c r="U267" s="3" t="s">
        <v>74</v>
      </c>
      <c r="V267" s="5" t="n">
        <v>23.2</v>
      </c>
      <c r="W267" s="5" t="n">
        <v>36.1</v>
      </c>
      <c r="X267" s="6" t="s">
        <v>73</v>
      </c>
      <c r="Y267" s="8" t="n">
        <v>41966</v>
      </c>
      <c r="Z267" s="8" t="n">
        <v>41974</v>
      </c>
      <c r="AA267" s="6" t="s">
        <v>66</v>
      </c>
      <c r="AB267" s="3" t="s">
        <v>74</v>
      </c>
      <c r="AC267" s="4" t="n">
        <v>23</v>
      </c>
      <c r="AD267" s="4" t="n">
        <v>9</v>
      </c>
      <c r="AE267" s="4" t="s">
        <v>85</v>
      </c>
      <c r="AF267" s="4" t="n">
        <v>4</v>
      </c>
      <c r="AG267" s="4" t="s">
        <v>93</v>
      </c>
      <c r="AH267" s="4" t="n">
        <v>7</v>
      </c>
      <c r="AI267" s="4" t="s">
        <v>79</v>
      </c>
      <c r="AJ267" s="2" t="s">
        <v>70</v>
      </c>
      <c r="AK267" s="5" t="n">
        <v>23.2</v>
      </c>
      <c r="AL267" s="4" t="n">
        <v>1</v>
      </c>
      <c r="AM267" s="6" t="s">
        <v>73</v>
      </c>
      <c r="AO267" s="6"/>
      <c r="AP267" s="2" t="s">
        <v>71</v>
      </c>
      <c r="AU267" s="2" t="n">
        <v>60</v>
      </c>
      <c r="AV267" s="85" t="n">
        <v>52</v>
      </c>
      <c r="AW267" s="85" t="n">
        <v>8</v>
      </c>
      <c r="AX267" s="86" t="s">
        <v>72</v>
      </c>
      <c r="AY267" s="87" t="n">
        <v>0</v>
      </c>
      <c r="AZ267" s="88" t="n">
        <v>0</v>
      </c>
      <c r="BA267" s="87" t="n">
        <v>0</v>
      </c>
      <c r="BB267" s="65"/>
    </row>
    <row r="268" customFormat="false" ht="15" hidden="false" customHeight="true" outlineLevel="0" collapsed="false">
      <c r="A268" s="1" t="n">
        <v>213</v>
      </c>
      <c r="B268" s="1" t="n">
        <v>213</v>
      </c>
      <c r="C268" s="2" t="s">
        <v>63</v>
      </c>
      <c r="D268" s="3" t="n">
        <v>0.0184698</v>
      </c>
      <c r="E268" s="3" t="n">
        <v>-0.0626555</v>
      </c>
      <c r="F268" s="3" t="n">
        <v>0.956776267622157</v>
      </c>
      <c r="G268" s="3" t="n">
        <v>0.0763061</v>
      </c>
      <c r="H268" s="3" t="n">
        <v>0.200767</v>
      </c>
      <c r="I268" s="3" t="n">
        <v>1.31926280562132</v>
      </c>
      <c r="J268" s="3" t="n">
        <v>0.0670881</v>
      </c>
      <c r="K268" s="3" t="n">
        <v>-0.11134</v>
      </c>
      <c r="L268" s="3" t="n">
        <v>0.956712931129702</v>
      </c>
      <c r="M268" s="3" t="n">
        <v>1.17570033520204</v>
      </c>
      <c r="N268" s="3" t="n">
        <v>1.02713307603911</v>
      </c>
      <c r="O268" s="3" t="n">
        <v>1.20760070179628</v>
      </c>
      <c r="P268" s="4" t="n">
        <v>1</v>
      </c>
      <c r="Q268" s="6" t="n">
        <v>9</v>
      </c>
      <c r="R268" s="6" t="n">
        <v>9</v>
      </c>
      <c r="S268" s="4" t="n">
        <v>14</v>
      </c>
      <c r="T268" s="4" t="n">
        <v>14</v>
      </c>
      <c r="U268" s="3" t="s">
        <v>74</v>
      </c>
      <c r="V268" s="5" t="n">
        <v>35.7</v>
      </c>
      <c r="W268" s="5" t="n">
        <v>26.2</v>
      </c>
      <c r="X268" s="6" t="s">
        <v>87</v>
      </c>
      <c r="Y268" s="8" t="n">
        <v>41974</v>
      </c>
      <c r="Z268" s="8" t="n">
        <v>41981</v>
      </c>
      <c r="AA268" s="6" t="s">
        <v>66</v>
      </c>
      <c r="AB268" s="3" t="s">
        <v>74</v>
      </c>
      <c r="AC268" s="4" t="n">
        <v>23</v>
      </c>
      <c r="AD268" s="4" t="n">
        <v>9</v>
      </c>
      <c r="AE268" s="4" t="s">
        <v>94</v>
      </c>
      <c r="AF268" s="4" t="n">
        <v>12</v>
      </c>
      <c r="AG268" s="4" t="s">
        <v>82</v>
      </c>
      <c r="AH268" s="4" t="n">
        <v>18</v>
      </c>
      <c r="AI268" s="4" t="s">
        <v>77</v>
      </c>
      <c r="AJ268" s="2" t="s">
        <v>70</v>
      </c>
      <c r="AK268" s="5" t="n">
        <v>35.7</v>
      </c>
      <c r="AL268" s="4" t="n">
        <v>4</v>
      </c>
      <c r="AM268" s="6" t="s">
        <v>87</v>
      </c>
      <c r="AO268" s="6"/>
      <c r="AS268" s="2" t="s">
        <v>71</v>
      </c>
      <c r="AT268" s="2"/>
      <c r="AU268" s="2" t="n">
        <v>67</v>
      </c>
      <c r="AV268" s="85" t="n">
        <v>60</v>
      </c>
      <c r="AW268" s="85" t="n">
        <v>7</v>
      </c>
      <c r="AX268" s="86" t="s">
        <v>72</v>
      </c>
      <c r="AY268" s="87" t="n">
        <v>0</v>
      </c>
      <c r="AZ268" s="88" t="n">
        <v>0</v>
      </c>
      <c r="BA268" s="87" t="n">
        <v>0</v>
      </c>
      <c r="BB268" s="65"/>
    </row>
    <row r="269" customFormat="false" ht="15" hidden="false" customHeight="true" outlineLevel="0" collapsed="false">
      <c r="A269" s="1" t="n">
        <v>214</v>
      </c>
      <c r="B269" s="1" t="n">
        <v>214</v>
      </c>
      <c r="C269" s="2" t="s">
        <v>63</v>
      </c>
      <c r="D269" s="3" t="n">
        <v>0.044807</v>
      </c>
      <c r="E269" s="3" t="n">
        <v>-0.0102357</v>
      </c>
      <c r="F269" s="3" t="n">
        <v>1.03517583378187</v>
      </c>
      <c r="G269" s="3" t="n">
        <v>-0.166255</v>
      </c>
      <c r="H269" s="3" t="n">
        <v>0.082693</v>
      </c>
      <c r="I269" s="3" t="n">
        <v>0.919834055191857</v>
      </c>
      <c r="J269" s="3" t="n">
        <v>0.00258939</v>
      </c>
      <c r="K269" s="3" t="n">
        <v>-0.0356928</v>
      </c>
      <c r="L269" s="3" t="n">
        <v>0.967438511599655</v>
      </c>
      <c r="M269" s="3" t="n">
        <v>0.88793333678146</v>
      </c>
      <c r="N269" s="3" t="n">
        <v>1.03744867290485</v>
      </c>
      <c r="O269" s="3" t="n">
        <v>0.921185261871899</v>
      </c>
      <c r="P269" s="4" t="n">
        <v>1</v>
      </c>
      <c r="Q269" s="6" t="n">
        <v>9</v>
      </c>
      <c r="R269" s="6" t="n">
        <v>9</v>
      </c>
      <c r="S269" s="4" t="n">
        <v>14</v>
      </c>
      <c r="T269" s="4" t="n">
        <v>19</v>
      </c>
      <c r="U269" s="3" t="s">
        <v>74</v>
      </c>
      <c r="V269" s="5" t="n">
        <v>21.2</v>
      </c>
      <c r="W269" s="5" t="n">
        <v>42</v>
      </c>
      <c r="X269" s="2" t="s">
        <v>69</v>
      </c>
      <c r="Y269" s="8" t="s">
        <v>69</v>
      </c>
      <c r="Z269" s="8" t="n">
        <v>41959</v>
      </c>
      <c r="AA269" s="6" t="s">
        <v>66</v>
      </c>
      <c r="AB269" s="3" t="s">
        <v>74</v>
      </c>
      <c r="AC269" s="4" t="n">
        <v>23</v>
      </c>
      <c r="AD269" s="4" t="n">
        <v>9</v>
      </c>
      <c r="AE269" s="4" t="s">
        <v>85</v>
      </c>
      <c r="AF269" s="4" t="n">
        <v>4</v>
      </c>
      <c r="AG269" s="4" t="s">
        <v>93</v>
      </c>
      <c r="AH269" s="4" t="n">
        <v>7</v>
      </c>
      <c r="AI269" s="4" t="s">
        <v>69</v>
      </c>
      <c r="AJ269" s="2" t="s">
        <v>70</v>
      </c>
      <c r="AK269" s="5" t="n">
        <v>21.2</v>
      </c>
      <c r="AL269" s="4" t="n">
        <v>1</v>
      </c>
      <c r="AM269" s="2" t="s">
        <v>69</v>
      </c>
      <c r="AO269" s="6"/>
      <c r="AU269" s="2" t="n">
        <v>45</v>
      </c>
      <c r="AV269" s="85" t="s">
        <v>69</v>
      </c>
      <c r="AW269" s="85" t="s">
        <v>69</v>
      </c>
      <c r="AX269" s="86" t="s">
        <v>72</v>
      </c>
      <c r="AY269" s="87" t="n">
        <v>0</v>
      </c>
      <c r="AZ269" s="88" t="s">
        <v>72</v>
      </c>
      <c r="BA269" s="89" t="s">
        <v>72</v>
      </c>
      <c r="BB269" s="65"/>
    </row>
    <row r="270" customFormat="false" ht="15" hidden="false" customHeight="true" outlineLevel="0" collapsed="false">
      <c r="A270" s="1" t="n">
        <v>215</v>
      </c>
      <c r="B270" s="1" t="n">
        <v>215</v>
      </c>
      <c r="C270" s="2" t="s">
        <v>63</v>
      </c>
      <c r="D270" s="3" t="n">
        <v>0.0364516</v>
      </c>
      <c r="E270" s="3" t="n">
        <v>0.119135</v>
      </c>
      <c r="F270" s="3" t="n">
        <v>1.16834311019969</v>
      </c>
      <c r="G270" s="3" t="n">
        <v>0.0687355</v>
      </c>
      <c r="H270" s="3" t="n">
        <v>-0.262844</v>
      </c>
      <c r="I270" s="3" t="n">
        <v>0.823568542233942</v>
      </c>
      <c r="J270" s="3" t="n">
        <v>0.0883224</v>
      </c>
      <c r="K270" s="3" t="n">
        <v>0.242055</v>
      </c>
      <c r="L270" s="3" t="n">
        <v>1.39149317890625</v>
      </c>
      <c r="M270" s="3" t="n">
        <v>1.21350091475543</v>
      </c>
      <c r="N270" s="3" t="n">
        <v>1.10334447626092</v>
      </c>
      <c r="O270" s="3" t="n">
        <v>1.33890953123297</v>
      </c>
      <c r="P270" s="4" t="n">
        <v>1</v>
      </c>
      <c r="Q270" s="6" t="n">
        <v>9</v>
      </c>
      <c r="R270" s="6" t="n">
        <v>9</v>
      </c>
      <c r="S270" s="4" t="n">
        <v>14</v>
      </c>
      <c r="T270" s="4" t="n">
        <v>14</v>
      </c>
      <c r="U270" s="3" t="s">
        <v>74</v>
      </c>
      <c r="V270" s="5" t="n">
        <v>24.5</v>
      </c>
      <c r="W270" s="5" t="n">
        <v>24.5</v>
      </c>
      <c r="X270" s="6" t="s">
        <v>73</v>
      </c>
      <c r="Y270" s="8" t="n">
        <v>41948</v>
      </c>
      <c r="Z270" s="8" t="n">
        <v>41974</v>
      </c>
      <c r="AA270" s="6" t="s">
        <v>66</v>
      </c>
      <c r="AB270" s="3" t="s">
        <v>74</v>
      </c>
      <c r="AC270" s="4" t="n">
        <v>23</v>
      </c>
      <c r="AD270" s="4" t="n">
        <v>9</v>
      </c>
      <c r="AE270" s="4" t="s">
        <v>94</v>
      </c>
      <c r="AF270" s="4" t="n">
        <v>12</v>
      </c>
      <c r="AG270" s="4" t="s">
        <v>82</v>
      </c>
      <c r="AH270" s="4" t="n">
        <v>18</v>
      </c>
      <c r="AI270" s="4" t="s">
        <v>77</v>
      </c>
      <c r="AJ270" s="2" t="s">
        <v>70</v>
      </c>
      <c r="AK270" s="5" t="n">
        <v>24.5</v>
      </c>
      <c r="AL270" s="4" t="n">
        <v>2</v>
      </c>
      <c r="AM270" s="6" t="s">
        <v>73</v>
      </c>
      <c r="AO270" s="6"/>
      <c r="AP270" s="2" t="s">
        <v>71</v>
      </c>
      <c r="AU270" s="2" t="n">
        <v>60</v>
      </c>
      <c r="AV270" s="85" t="n">
        <v>34</v>
      </c>
      <c r="AW270" s="85" t="n">
        <v>26</v>
      </c>
      <c r="AX270" s="86" t="s">
        <v>72</v>
      </c>
      <c r="AY270" s="87" t="n">
        <v>0</v>
      </c>
      <c r="AZ270" s="88" t="n">
        <v>0</v>
      </c>
      <c r="BA270" s="87" t="n">
        <v>0</v>
      </c>
      <c r="BB270" s="53"/>
    </row>
    <row r="271" customFormat="false" ht="15" hidden="false" customHeight="true" outlineLevel="0" collapsed="false">
      <c r="A271" s="1" t="n">
        <v>216</v>
      </c>
      <c r="B271" s="1" t="n">
        <v>216</v>
      </c>
      <c r="C271" s="2" t="s">
        <v>63</v>
      </c>
      <c r="D271" s="3" t="n">
        <v>-0.0894854</v>
      </c>
      <c r="E271" s="3" t="n">
        <v>0.0548643</v>
      </c>
      <c r="F271" s="3" t="n">
        <v>0.965971353472214</v>
      </c>
      <c r="G271" s="3" t="n">
        <v>-0.0284836</v>
      </c>
      <c r="H271" s="3" t="n">
        <v>-0.098923</v>
      </c>
      <c r="I271" s="3" t="n">
        <v>0.880375639079026</v>
      </c>
      <c r="J271" s="3" t="n">
        <v>-0.0424082</v>
      </c>
      <c r="K271" s="3" t="n">
        <v>0.109795</v>
      </c>
      <c r="L271" s="3" t="n">
        <v>1.06970916166679</v>
      </c>
      <c r="M271" s="3" t="n">
        <v>0.851822420942833</v>
      </c>
      <c r="N271" s="3" t="n">
        <v>1.06794506291842</v>
      </c>
      <c r="O271" s="3" t="n">
        <v>0.909699548929116</v>
      </c>
      <c r="P271" s="4" t="n">
        <v>1</v>
      </c>
      <c r="Q271" s="6" t="n">
        <v>9</v>
      </c>
      <c r="R271" s="6" t="n">
        <v>9</v>
      </c>
      <c r="S271" s="4" t="n">
        <v>16</v>
      </c>
      <c r="T271" s="4" t="n">
        <v>16</v>
      </c>
      <c r="U271" s="3" t="s">
        <v>74</v>
      </c>
      <c r="V271" s="5" t="n">
        <v>28.2</v>
      </c>
      <c r="W271" s="5" t="n">
        <v>28.6</v>
      </c>
      <c r="X271" s="2" t="s">
        <v>83</v>
      </c>
      <c r="Y271" s="8" t="n">
        <v>41953</v>
      </c>
      <c r="Z271" s="8" t="n">
        <v>41968</v>
      </c>
      <c r="AA271" s="6" t="s">
        <v>66</v>
      </c>
      <c r="AB271" s="3" t="s">
        <v>74</v>
      </c>
      <c r="AC271" s="4" t="n">
        <v>23</v>
      </c>
      <c r="AD271" s="4" t="n">
        <v>9</v>
      </c>
      <c r="AE271" s="4" t="s">
        <v>75</v>
      </c>
      <c r="AF271" s="4" t="n">
        <v>1</v>
      </c>
      <c r="AG271" s="4" t="s">
        <v>76</v>
      </c>
      <c r="AH271" s="4" t="n">
        <v>2</v>
      </c>
      <c r="AI271" s="4" t="s">
        <v>69</v>
      </c>
      <c r="AJ271" s="2" t="s">
        <v>70</v>
      </c>
      <c r="AK271" s="5" t="n">
        <v>28.2</v>
      </c>
      <c r="AL271" s="4" t="n">
        <v>2</v>
      </c>
      <c r="AM271" s="2" t="s">
        <v>83</v>
      </c>
      <c r="AN271" s="2"/>
      <c r="AO271" s="2"/>
      <c r="AP271" s="2"/>
      <c r="AQ271" s="2"/>
      <c r="AR271" s="2"/>
      <c r="AS271" s="2"/>
      <c r="AT271" s="2" t="s">
        <v>71</v>
      </c>
      <c r="AU271" s="2" t="n">
        <v>54</v>
      </c>
      <c r="AV271" s="85" t="n">
        <v>39</v>
      </c>
      <c r="AW271" s="85" t="n">
        <v>15</v>
      </c>
      <c r="AX271" s="86" t="s">
        <v>72</v>
      </c>
      <c r="AY271" s="87" t="n">
        <v>0</v>
      </c>
      <c r="AZ271" s="88" t="n">
        <v>0</v>
      </c>
      <c r="BA271" s="87" t="n">
        <v>0</v>
      </c>
      <c r="BB271" s="65"/>
    </row>
    <row r="272" customFormat="false" ht="15" hidden="false" customHeight="true" outlineLevel="0" collapsed="false">
      <c r="A272" s="1" t="n">
        <v>217</v>
      </c>
      <c r="B272" s="1" t="n">
        <v>217</v>
      </c>
      <c r="C272" s="2" t="s">
        <v>63</v>
      </c>
      <c r="D272" s="3" t="n">
        <v>-0.100263</v>
      </c>
      <c r="E272" s="3" t="n">
        <v>-0.0335393</v>
      </c>
      <c r="F272" s="3" t="n">
        <v>0.874762988152036</v>
      </c>
      <c r="G272" s="3" t="n">
        <v>-0.0240639</v>
      </c>
      <c r="H272" s="3" t="n">
        <v>0.123317</v>
      </c>
      <c r="I272" s="3" t="n">
        <v>1.10434577410531</v>
      </c>
      <c r="J272" s="3" t="n">
        <v>-0.0526577</v>
      </c>
      <c r="K272" s="3" t="n">
        <v>-0.0567673</v>
      </c>
      <c r="L272" s="3" t="n">
        <v>0.896349388045293</v>
      </c>
      <c r="M272" s="3" t="n">
        <v>0.83779268643102</v>
      </c>
      <c r="N272" s="3" t="n">
        <v>1.03356128822281</v>
      </c>
      <c r="O272" s="3" t="n">
        <v>0.865910088251292</v>
      </c>
      <c r="P272" s="4" t="n">
        <v>1</v>
      </c>
      <c r="Q272" s="6" t="n">
        <v>9</v>
      </c>
      <c r="R272" s="6" t="n">
        <v>9</v>
      </c>
      <c r="S272" s="4" t="n">
        <v>16</v>
      </c>
      <c r="T272" s="4" t="n">
        <v>16</v>
      </c>
      <c r="U272" s="3" t="s">
        <v>74</v>
      </c>
      <c r="V272" s="5" t="n">
        <v>39.4</v>
      </c>
      <c r="W272" s="5" t="n">
        <v>52.3</v>
      </c>
      <c r="X272" s="2" t="s">
        <v>87</v>
      </c>
      <c r="Y272" s="8" t="n">
        <v>41969</v>
      </c>
      <c r="Z272" s="8" t="n">
        <v>41977</v>
      </c>
      <c r="AA272" s="6" t="s">
        <v>66</v>
      </c>
      <c r="AB272" s="3" t="s">
        <v>74</v>
      </c>
      <c r="AC272" s="4" t="n">
        <v>23</v>
      </c>
      <c r="AD272" s="4" t="n">
        <v>9</v>
      </c>
      <c r="AE272" s="4" t="s">
        <v>75</v>
      </c>
      <c r="AF272" s="4" t="n">
        <v>1</v>
      </c>
      <c r="AG272" s="4" t="s">
        <v>76</v>
      </c>
      <c r="AH272" s="4" t="n">
        <v>2</v>
      </c>
      <c r="AI272" s="4" t="s">
        <v>77</v>
      </c>
      <c r="AJ272" s="2" t="s">
        <v>70</v>
      </c>
      <c r="AK272" s="5" t="n">
        <v>39.4</v>
      </c>
      <c r="AL272" s="4" t="n">
        <v>5</v>
      </c>
      <c r="AM272" s="2" t="s">
        <v>87</v>
      </c>
      <c r="AN272" s="2"/>
      <c r="AO272" s="2"/>
      <c r="AP272" s="2"/>
      <c r="AQ272" s="2"/>
      <c r="AR272" s="2"/>
      <c r="AS272" s="2" t="s">
        <v>71</v>
      </c>
      <c r="AT272" s="2"/>
      <c r="AU272" s="2" t="n">
        <v>63</v>
      </c>
      <c r="AV272" s="85" t="n">
        <v>55</v>
      </c>
      <c r="AW272" s="85" t="n">
        <v>8</v>
      </c>
      <c r="AX272" s="86" t="s">
        <v>72</v>
      </c>
      <c r="AY272" s="87" t="n">
        <v>0</v>
      </c>
      <c r="AZ272" s="88" t="n">
        <v>0</v>
      </c>
      <c r="BA272" s="87" t="n">
        <v>0</v>
      </c>
      <c r="BB272" s="65"/>
    </row>
    <row r="273" customFormat="false" ht="15" hidden="false" customHeight="true" outlineLevel="0" collapsed="false">
      <c r="A273" s="1" t="n">
        <v>218</v>
      </c>
      <c r="B273" s="1" t="n">
        <v>218</v>
      </c>
      <c r="C273" s="2" t="s">
        <v>63</v>
      </c>
      <c r="D273" s="3" t="n">
        <v>-0.0793317</v>
      </c>
      <c r="E273" s="3" t="n">
        <v>0.202459</v>
      </c>
      <c r="F273" s="3" t="n">
        <v>1.13102839169782</v>
      </c>
      <c r="G273" s="3" t="n">
        <v>-0.033987</v>
      </c>
      <c r="H273" s="3" t="n">
        <v>-0.493749</v>
      </c>
      <c r="I273" s="3" t="n">
        <v>0.58993908097384</v>
      </c>
      <c r="J273" s="3" t="n">
        <v>-0.0233788</v>
      </c>
      <c r="K273" s="3" t="n">
        <v>0.410355</v>
      </c>
      <c r="L273" s="3" t="n">
        <v>1.4725214448457</v>
      </c>
      <c r="M273" s="3" t="n">
        <v>0.8722340370249</v>
      </c>
      <c r="N273" s="3" t="n">
        <v>1.12644313471255</v>
      </c>
      <c r="O273" s="3" t="n">
        <v>0.982522042869311</v>
      </c>
      <c r="P273" s="4" t="n">
        <v>1</v>
      </c>
      <c r="Q273" s="6" t="n">
        <v>9</v>
      </c>
      <c r="R273" s="6" t="n">
        <v>9</v>
      </c>
      <c r="S273" s="4" t="n">
        <v>16</v>
      </c>
      <c r="T273" s="4" t="n">
        <v>16</v>
      </c>
      <c r="U273" s="3" t="s">
        <v>74</v>
      </c>
      <c r="V273" s="5" t="n">
        <v>33.7</v>
      </c>
      <c r="W273" s="5" t="n">
        <v>36.1</v>
      </c>
      <c r="X273" s="2" t="s">
        <v>83</v>
      </c>
      <c r="Y273" s="8" t="n">
        <v>41946</v>
      </c>
      <c r="Z273" s="8" t="n">
        <v>41982</v>
      </c>
      <c r="AA273" s="6" t="s">
        <v>66</v>
      </c>
      <c r="AB273" s="3" t="s">
        <v>74</v>
      </c>
      <c r="AC273" s="4" t="n">
        <v>23</v>
      </c>
      <c r="AD273" s="4" t="n">
        <v>9</v>
      </c>
      <c r="AE273" s="4" t="s">
        <v>75</v>
      </c>
      <c r="AF273" s="4" t="n">
        <v>1</v>
      </c>
      <c r="AG273" s="4" t="s">
        <v>76</v>
      </c>
      <c r="AH273" s="4" t="n">
        <v>2</v>
      </c>
      <c r="AI273" s="4" t="s">
        <v>77</v>
      </c>
      <c r="AJ273" s="2" t="s">
        <v>70</v>
      </c>
      <c r="AK273" s="5" t="n">
        <v>33.7</v>
      </c>
      <c r="AL273" s="4" t="n">
        <v>4</v>
      </c>
      <c r="AM273" s="2" t="s">
        <v>83</v>
      </c>
      <c r="AN273" s="2"/>
      <c r="AO273" s="2"/>
      <c r="AP273" s="2"/>
      <c r="AQ273" s="2"/>
      <c r="AR273" s="2"/>
      <c r="AS273" s="2"/>
      <c r="AT273" s="2" t="s">
        <v>71</v>
      </c>
      <c r="AU273" s="2" t="n">
        <v>68</v>
      </c>
      <c r="AV273" s="85" t="n">
        <v>32</v>
      </c>
      <c r="AW273" s="85" t="n">
        <v>36</v>
      </c>
      <c r="AX273" s="86" t="s">
        <v>72</v>
      </c>
      <c r="AY273" s="87" t="n">
        <v>0</v>
      </c>
      <c r="AZ273" s="88" t="n">
        <v>0</v>
      </c>
      <c r="BA273" s="87" t="n">
        <v>0</v>
      </c>
      <c r="BB273" s="65"/>
    </row>
    <row r="274" customFormat="false" ht="15" hidden="false" customHeight="true" outlineLevel="0" collapsed="false">
      <c r="A274" s="1" t="n">
        <v>219</v>
      </c>
      <c r="B274" s="1" t="n">
        <v>219</v>
      </c>
      <c r="C274" s="2" t="s">
        <v>63</v>
      </c>
      <c r="D274" s="3" t="n">
        <v>-0.101402</v>
      </c>
      <c r="E274" s="3" t="n">
        <v>-0.0364877</v>
      </c>
      <c r="F274" s="3" t="n">
        <v>0.871194779230625</v>
      </c>
      <c r="G274" s="3" t="n">
        <v>-0.0229896</v>
      </c>
      <c r="H274" s="3" t="n">
        <v>0.127903</v>
      </c>
      <c r="I274" s="3" t="n">
        <v>1.11061442698165</v>
      </c>
      <c r="J274" s="3" t="n">
        <v>-0.0527354</v>
      </c>
      <c r="K274" s="3" t="n">
        <v>-0.0592689</v>
      </c>
      <c r="L274" s="3" t="n">
        <v>0.894040413118315</v>
      </c>
      <c r="M274" s="3" t="n">
        <v>0.837673393246348</v>
      </c>
      <c r="N274" s="3" t="n">
        <v>1.03266867693339</v>
      </c>
      <c r="O274" s="3" t="n">
        <v>0.865039074706009</v>
      </c>
      <c r="P274" s="4" t="n">
        <v>1</v>
      </c>
      <c r="Q274" s="6" t="n">
        <v>9</v>
      </c>
      <c r="R274" s="6" t="n">
        <v>9</v>
      </c>
      <c r="S274" s="4" t="n">
        <v>16</v>
      </c>
      <c r="T274" s="4" t="n">
        <v>16</v>
      </c>
      <c r="U274" s="3" t="s">
        <v>74</v>
      </c>
      <c r="V274" s="5" t="n">
        <v>18.1</v>
      </c>
      <c r="W274" s="5" t="n">
        <v>23.4</v>
      </c>
      <c r="X274" s="6" t="s">
        <v>73</v>
      </c>
      <c r="Y274" s="8" t="n">
        <v>41974</v>
      </c>
      <c r="Z274" s="8" t="n">
        <v>41982</v>
      </c>
      <c r="AA274" s="6" t="s">
        <v>66</v>
      </c>
      <c r="AB274" s="3" t="s">
        <v>74</v>
      </c>
      <c r="AC274" s="4" t="n">
        <v>23</v>
      </c>
      <c r="AD274" s="4" t="n">
        <v>9</v>
      </c>
      <c r="AE274" s="4" t="s">
        <v>75</v>
      </c>
      <c r="AF274" s="4" t="n">
        <v>1</v>
      </c>
      <c r="AG274" s="4" t="s">
        <v>76</v>
      </c>
      <c r="AH274" s="4" t="n">
        <v>2</v>
      </c>
      <c r="AI274" s="4" t="s">
        <v>77</v>
      </c>
      <c r="AJ274" s="2" t="s">
        <v>70</v>
      </c>
      <c r="AK274" s="5" t="n">
        <v>18.1</v>
      </c>
      <c r="AL274" s="4" t="n">
        <v>1</v>
      </c>
      <c r="AM274" s="6" t="s">
        <v>73</v>
      </c>
      <c r="AO274" s="6"/>
      <c r="AP274" s="2" t="s">
        <v>71</v>
      </c>
      <c r="AU274" s="2" t="n">
        <v>68</v>
      </c>
      <c r="AV274" s="85" t="n">
        <v>60</v>
      </c>
      <c r="AW274" s="85" t="n">
        <v>8</v>
      </c>
      <c r="AX274" s="86" t="s">
        <v>72</v>
      </c>
      <c r="AY274" s="87" t="n">
        <v>0</v>
      </c>
      <c r="AZ274" s="88" t="n">
        <v>0</v>
      </c>
      <c r="BA274" s="87" t="n">
        <v>0</v>
      </c>
      <c r="BB274" s="65"/>
    </row>
    <row r="275" customFormat="false" ht="15" hidden="false" customHeight="true" outlineLevel="0" collapsed="false">
      <c r="A275" s="1" t="n">
        <v>220</v>
      </c>
      <c r="B275" s="1" t="n">
        <v>220</v>
      </c>
      <c r="C275" s="2" t="s">
        <v>63</v>
      </c>
      <c r="D275" s="3" t="n">
        <v>-0.093497</v>
      </c>
      <c r="E275" s="3" t="n">
        <v>0.101296</v>
      </c>
      <c r="F275" s="3" t="n">
        <v>1.00782949141647</v>
      </c>
      <c r="G275" s="3" t="n">
        <v>-0.0278454</v>
      </c>
      <c r="H275" s="3" t="n">
        <v>-0.244173</v>
      </c>
      <c r="I275" s="3" t="n">
        <v>0.7618402431004</v>
      </c>
      <c r="J275" s="3" t="n">
        <v>-0.0344096</v>
      </c>
      <c r="K275" s="3" t="n">
        <v>0.226848</v>
      </c>
      <c r="L275" s="3" t="n">
        <v>1.2122018297748</v>
      </c>
      <c r="M275" s="3" t="n">
        <v>0.855771395362562</v>
      </c>
      <c r="N275" s="3" t="n">
        <v>1.08759735302825</v>
      </c>
      <c r="O275" s="3" t="n">
        <v>0.930734704393614</v>
      </c>
      <c r="P275" s="4" t="n">
        <v>1</v>
      </c>
      <c r="Q275" s="6" t="n">
        <v>9</v>
      </c>
      <c r="R275" s="6" t="n">
        <v>9</v>
      </c>
      <c r="S275" s="4" t="n">
        <v>16</v>
      </c>
      <c r="T275" s="4" t="n">
        <v>16</v>
      </c>
      <c r="U275" s="3" t="s">
        <v>74</v>
      </c>
      <c r="V275" s="5" t="n">
        <v>32.9</v>
      </c>
      <c r="W275" s="5" t="n">
        <v>37.6</v>
      </c>
      <c r="X275" s="6" t="s">
        <v>78</v>
      </c>
      <c r="Y275" s="8" t="n">
        <v>41962</v>
      </c>
      <c r="Z275" s="8" t="n">
        <v>41985</v>
      </c>
      <c r="AA275" s="6" t="s">
        <v>66</v>
      </c>
      <c r="AB275" s="3" t="s">
        <v>74</v>
      </c>
      <c r="AC275" s="4" t="n">
        <v>23</v>
      </c>
      <c r="AD275" s="4" t="n">
        <v>9</v>
      </c>
      <c r="AE275" s="4" t="s">
        <v>75</v>
      </c>
      <c r="AF275" s="4" t="n">
        <v>1</v>
      </c>
      <c r="AG275" s="4" t="s">
        <v>76</v>
      </c>
      <c r="AH275" s="4" t="n">
        <v>2</v>
      </c>
      <c r="AI275" s="4" t="s">
        <v>79</v>
      </c>
      <c r="AJ275" s="2" t="s">
        <v>70</v>
      </c>
      <c r="AK275" s="5" t="n">
        <v>32.9</v>
      </c>
      <c r="AL275" s="4" t="n">
        <v>3</v>
      </c>
      <c r="AM275" s="6" t="s">
        <v>78</v>
      </c>
      <c r="AO275" s="6"/>
      <c r="AQ275" s="2" t="s">
        <v>71</v>
      </c>
      <c r="AU275" s="2" t="n">
        <v>71</v>
      </c>
      <c r="AV275" s="85" t="n">
        <v>48</v>
      </c>
      <c r="AW275" s="85" t="n">
        <v>23</v>
      </c>
      <c r="AX275" s="86" t="s">
        <v>72</v>
      </c>
      <c r="AY275" s="87" t="n">
        <v>0</v>
      </c>
      <c r="AZ275" s="88" t="n">
        <v>0</v>
      </c>
      <c r="BA275" s="87" t="n">
        <v>0</v>
      </c>
      <c r="BB275" s="65"/>
    </row>
    <row r="276" customFormat="false" ht="16.5" hidden="false" customHeight="true" outlineLevel="0" collapsed="false">
      <c r="A276" s="113" t="n">
        <v>221</v>
      </c>
      <c r="B276" s="113" t="n">
        <v>221</v>
      </c>
      <c r="C276" s="114" t="s">
        <v>63</v>
      </c>
      <c r="D276" s="115" t="n">
        <v>0.0256986</v>
      </c>
      <c r="E276" s="115" t="n">
        <v>-0.00875081</v>
      </c>
      <c r="F276" s="115" t="n">
        <v>1.01709221855425</v>
      </c>
      <c r="G276" s="115" t="n">
        <v>0.0736528</v>
      </c>
      <c r="H276" s="115" t="n">
        <v>0.0707094</v>
      </c>
      <c r="I276" s="115" t="n">
        <v>1.15530248331212</v>
      </c>
      <c r="J276" s="115" t="n">
        <v>0.0731005</v>
      </c>
      <c r="K276" s="115" t="n">
        <v>-0.0127373</v>
      </c>
      <c r="L276" s="115" t="n">
        <v>1.06222227562323</v>
      </c>
      <c r="M276" s="115" t="n">
        <v>1.18821466611499</v>
      </c>
      <c r="N276" s="115" t="n">
        <v>1.0504527797176</v>
      </c>
      <c r="O276" s="115" t="n">
        <v>1.24816339892171</v>
      </c>
      <c r="P276" s="116" t="n">
        <v>1</v>
      </c>
      <c r="Q276" s="117" t="n">
        <v>9</v>
      </c>
      <c r="R276" s="117" t="n">
        <v>9</v>
      </c>
      <c r="S276" s="116" t="n">
        <v>19</v>
      </c>
      <c r="T276" s="116"/>
      <c r="U276" s="115" t="s">
        <v>74</v>
      </c>
      <c r="V276" s="118" t="n">
        <v>28.2</v>
      </c>
      <c r="W276" s="118" t="n">
        <v>37.4</v>
      </c>
      <c r="X276" s="114" t="s">
        <v>69</v>
      </c>
      <c r="Y276" s="119" t="s">
        <v>69</v>
      </c>
      <c r="Z276" s="119" t="n">
        <v>41974</v>
      </c>
      <c r="AA276" s="117" t="s">
        <v>66</v>
      </c>
      <c r="AB276" s="115" t="s">
        <v>74</v>
      </c>
      <c r="AC276" s="116" t="n">
        <v>23</v>
      </c>
      <c r="AD276" s="116" t="n">
        <v>9</v>
      </c>
      <c r="AE276" s="116" t="s">
        <v>124</v>
      </c>
      <c r="AF276" s="116"/>
      <c r="AG276" s="116" t="s">
        <v>125</v>
      </c>
      <c r="AH276" s="116"/>
      <c r="AI276" s="116" t="s">
        <v>77</v>
      </c>
      <c r="AJ276" s="114" t="s">
        <v>70</v>
      </c>
      <c r="AK276" s="118" t="n">
        <v>28.2</v>
      </c>
      <c r="AL276" s="116" t="n">
        <v>2</v>
      </c>
      <c r="AM276" s="114" t="s">
        <v>69</v>
      </c>
      <c r="AN276" s="117"/>
      <c r="AO276" s="117"/>
      <c r="AP276" s="117"/>
      <c r="AQ276" s="117"/>
      <c r="AR276" s="117"/>
      <c r="AS276" s="117"/>
      <c r="AT276" s="117"/>
      <c r="AU276" s="114" t="n">
        <v>60</v>
      </c>
      <c r="AV276" s="120" t="s">
        <v>69</v>
      </c>
      <c r="AW276" s="120" t="s">
        <v>69</v>
      </c>
      <c r="AX276" s="121" t="s">
        <v>126</v>
      </c>
      <c r="AY276" s="122" t="s">
        <v>72</v>
      </c>
      <c r="AZ276" s="123" t="s">
        <v>72</v>
      </c>
      <c r="BA276" s="124" t="s">
        <v>72</v>
      </c>
      <c r="BB276" s="65"/>
      <c r="ES276" s="116"/>
      <c r="ET276" s="116"/>
      <c r="EU276" s="116"/>
      <c r="EV276" s="116"/>
      <c r="EW276" s="116"/>
      <c r="EX276" s="116"/>
      <c r="EY276" s="116"/>
      <c r="EZ276" s="116"/>
      <c r="FA276" s="116"/>
      <c r="FB276" s="116"/>
      <c r="FC276" s="116"/>
      <c r="FD276" s="116"/>
      <c r="FE276" s="116"/>
      <c r="FF276" s="116"/>
      <c r="FG276" s="116"/>
      <c r="FH276" s="116"/>
      <c r="FI276" s="116"/>
      <c r="FJ276" s="116"/>
      <c r="FK276" s="116"/>
      <c r="FL276" s="116"/>
      <c r="FM276" s="116"/>
      <c r="FN276" s="116"/>
      <c r="FO276" s="116"/>
      <c r="FP276" s="116"/>
      <c r="FQ276" s="116"/>
      <c r="FR276" s="116"/>
      <c r="FS276" s="116"/>
      <c r="FT276" s="116"/>
      <c r="FU276" s="116"/>
      <c r="FV276" s="116"/>
      <c r="FW276" s="116"/>
      <c r="FX276" s="116"/>
      <c r="FY276" s="116"/>
      <c r="FZ276" s="116"/>
      <c r="GA276" s="116"/>
      <c r="GB276" s="116"/>
      <c r="GC276" s="116"/>
      <c r="GD276" s="116"/>
      <c r="GE276" s="116"/>
      <c r="GF276" s="116"/>
      <c r="GG276" s="116"/>
      <c r="GH276" s="116"/>
      <c r="GI276" s="116"/>
      <c r="GJ276" s="116"/>
      <c r="GK276" s="116"/>
      <c r="GL276" s="116"/>
      <c r="GM276" s="116"/>
      <c r="GN276" s="116"/>
      <c r="GO276" s="116"/>
      <c r="GP276" s="116"/>
      <c r="GQ276" s="116"/>
      <c r="GR276" s="116"/>
      <c r="GS276" s="116"/>
      <c r="GT276" s="116"/>
      <c r="GU276" s="116"/>
      <c r="GV276" s="116"/>
      <c r="GW276" s="116"/>
      <c r="GX276" s="116"/>
      <c r="GY276" s="116"/>
      <c r="GZ276" s="116"/>
      <c r="HA276" s="116"/>
      <c r="HB276" s="116"/>
      <c r="HC276" s="116"/>
      <c r="HD276" s="116"/>
      <c r="HE276" s="116"/>
      <c r="HF276" s="116"/>
      <c r="HG276" s="116"/>
      <c r="HH276" s="116"/>
      <c r="HI276" s="116"/>
      <c r="HJ276" s="116"/>
      <c r="HK276" s="116"/>
      <c r="HL276" s="116"/>
      <c r="HM276" s="116"/>
      <c r="HN276" s="116"/>
      <c r="HO276" s="116"/>
      <c r="HP276" s="116"/>
      <c r="HQ276" s="116"/>
      <c r="HR276" s="116"/>
      <c r="HS276" s="116"/>
      <c r="HT276" s="116"/>
      <c r="HU276" s="116"/>
      <c r="HV276" s="116"/>
      <c r="HW276" s="116"/>
      <c r="HX276" s="116"/>
      <c r="HY276" s="116"/>
      <c r="HZ276" s="116"/>
      <c r="IA276" s="116"/>
      <c r="IB276" s="116"/>
      <c r="IC276" s="116"/>
      <c r="ID276" s="116"/>
      <c r="IE276" s="116"/>
      <c r="IF276" s="116"/>
      <c r="IG276" s="116"/>
      <c r="IH276" s="116"/>
      <c r="II276" s="116"/>
      <c r="IJ276" s="116"/>
      <c r="IK276" s="116"/>
      <c r="IL276" s="116"/>
      <c r="IM276" s="116"/>
      <c r="IN276" s="116"/>
      <c r="IO276" s="116"/>
      <c r="IP276" s="116"/>
      <c r="IQ276" s="116"/>
      <c r="IR276" s="116"/>
      <c r="IS276" s="116"/>
      <c r="IT276" s="116"/>
      <c r="IU276" s="116"/>
      <c r="IV276" s="116"/>
      <c r="IW276" s="116"/>
      <c r="IX276" s="116"/>
      <c r="IY276" s="116"/>
      <c r="IZ276" s="116"/>
      <c r="JA276" s="116"/>
      <c r="JB276" s="116"/>
      <c r="JC276" s="116"/>
      <c r="JD276" s="116"/>
      <c r="JE276" s="116"/>
      <c r="JF276" s="116"/>
      <c r="JG276" s="116"/>
      <c r="JH276" s="116"/>
      <c r="JI276" s="116"/>
      <c r="JJ276" s="116"/>
      <c r="JK276" s="116"/>
      <c r="JL276" s="116"/>
      <c r="JM276" s="116"/>
      <c r="JN276" s="116"/>
      <c r="JO276" s="116"/>
      <c r="JP276" s="116"/>
      <c r="JQ276" s="116"/>
      <c r="JR276" s="116"/>
      <c r="JS276" s="116"/>
      <c r="JT276" s="116"/>
      <c r="JU276" s="116"/>
      <c r="JV276" s="116"/>
      <c r="JW276" s="116"/>
      <c r="JX276" s="116"/>
      <c r="JY276" s="116"/>
      <c r="JZ276" s="116"/>
      <c r="KA276" s="116"/>
      <c r="KB276" s="116"/>
      <c r="KC276" s="116"/>
      <c r="KD276" s="116"/>
      <c r="KE276" s="116"/>
      <c r="KF276" s="116"/>
      <c r="KG276" s="116"/>
      <c r="KH276" s="116"/>
      <c r="KI276" s="116"/>
      <c r="KJ276" s="116"/>
      <c r="KK276" s="116"/>
      <c r="KL276" s="116"/>
      <c r="KM276" s="116"/>
      <c r="KN276" s="116"/>
      <c r="KO276" s="116"/>
      <c r="KP276" s="116"/>
      <c r="KQ276" s="116"/>
      <c r="KR276" s="116"/>
      <c r="KS276" s="116"/>
      <c r="KT276" s="116"/>
      <c r="KU276" s="116"/>
      <c r="KV276" s="116"/>
      <c r="KW276" s="116"/>
      <c r="KX276" s="116"/>
      <c r="KY276" s="116"/>
      <c r="KZ276" s="116"/>
      <c r="LA276" s="116"/>
      <c r="LB276" s="116"/>
      <c r="LC276" s="116"/>
      <c r="LD276" s="116"/>
      <c r="LE276" s="116"/>
      <c r="LF276" s="116"/>
      <c r="LG276" s="116"/>
      <c r="LH276" s="116"/>
      <c r="LI276" s="116"/>
      <c r="LJ276" s="116"/>
      <c r="LK276" s="116"/>
      <c r="LL276" s="116"/>
      <c r="LM276" s="116"/>
      <c r="LN276" s="116"/>
      <c r="LO276" s="116"/>
      <c r="LP276" s="116"/>
      <c r="LQ276" s="116"/>
      <c r="LR276" s="116"/>
      <c r="LS276" s="116"/>
      <c r="LT276" s="116"/>
      <c r="LU276" s="116"/>
      <c r="LV276" s="116"/>
      <c r="LW276" s="116"/>
      <c r="LX276" s="116"/>
      <c r="LY276" s="116"/>
      <c r="LZ276" s="116"/>
      <c r="MA276" s="116"/>
      <c r="MB276" s="116"/>
      <c r="MC276" s="116"/>
      <c r="MD276" s="116"/>
      <c r="ME276" s="116"/>
      <c r="MF276" s="116"/>
      <c r="MG276" s="116"/>
      <c r="MH276" s="116"/>
      <c r="MI276" s="116"/>
      <c r="MJ276" s="116"/>
      <c r="MK276" s="116"/>
      <c r="ML276" s="116"/>
      <c r="MM276" s="116"/>
      <c r="MN276" s="116"/>
      <c r="MO276" s="116"/>
      <c r="MP276" s="116"/>
      <c r="MQ276" s="116"/>
      <c r="MR276" s="116"/>
      <c r="MS276" s="116"/>
      <c r="MT276" s="116"/>
      <c r="MU276" s="116"/>
      <c r="MV276" s="116"/>
      <c r="MW276" s="116"/>
      <c r="MX276" s="116"/>
      <c r="MY276" s="116"/>
      <c r="MZ276" s="116"/>
      <c r="NA276" s="116"/>
      <c r="NB276" s="116"/>
      <c r="NC276" s="116"/>
      <c r="ND276" s="116"/>
      <c r="NE276" s="116"/>
      <c r="NF276" s="116"/>
      <c r="NG276" s="116"/>
      <c r="NH276" s="116"/>
      <c r="NI276" s="116"/>
      <c r="NJ276" s="116"/>
      <c r="NK276" s="116"/>
      <c r="NL276" s="116"/>
      <c r="NM276" s="116"/>
      <c r="NN276" s="116"/>
      <c r="NO276" s="116"/>
      <c r="NP276" s="116"/>
      <c r="NQ276" s="116"/>
      <c r="NR276" s="116"/>
      <c r="NS276" s="116"/>
      <c r="NT276" s="116"/>
      <c r="NU276" s="116"/>
      <c r="NV276" s="116"/>
      <c r="NW276" s="116"/>
      <c r="NX276" s="116"/>
      <c r="NY276" s="116"/>
      <c r="NZ276" s="116"/>
      <c r="OA276" s="116"/>
      <c r="OB276" s="116"/>
      <c r="OC276" s="116"/>
      <c r="OD276" s="116"/>
      <c r="OE276" s="116"/>
      <c r="OF276" s="116"/>
      <c r="OG276" s="116"/>
      <c r="OH276" s="116"/>
      <c r="OI276" s="116"/>
      <c r="OJ276" s="116"/>
      <c r="OK276" s="116"/>
      <c r="OL276" s="116"/>
      <c r="OM276" s="116"/>
      <c r="ON276" s="116"/>
      <c r="OO276" s="116"/>
      <c r="OP276" s="116"/>
      <c r="OQ276" s="116"/>
      <c r="OR276" s="116"/>
      <c r="OS276" s="116"/>
      <c r="OT276" s="116"/>
      <c r="OU276" s="116"/>
      <c r="OV276" s="116"/>
      <c r="OW276" s="116"/>
      <c r="OX276" s="116"/>
      <c r="OY276" s="116"/>
      <c r="OZ276" s="116"/>
      <c r="PA276" s="116"/>
      <c r="PB276" s="116"/>
      <c r="PC276" s="116"/>
      <c r="PD276" s="116"/>
      <c r="PE276" s="116"/>
      <c r="PF276" s="116"/>
      <c r="PG276" s="116"/>
      <c r="PH276" s="116"/>
      <c r="PI276" s="116"/>
      <c r="PJ276" s="116"/>
      <c r="PK276" s="116"/>
      <c r="PL276" s="116"/>
      <c r="PM276" s="116"/>
      <c r="PN276" s="116"/>
      <c r="PO276" s="116"/>
      <c r="PP276" s="116"/>
      <c r="PQ276" s="116"/>
      <c r="PR276" s="116"/>
      <c r="PS276" s="116"/>
      <c r="PT276" s="116"/>
      <c r="PU276" s="116"/>
      <c r="PV276" s="116"/>
      <c r="PW276" s="116"/>
      <c r="PX276" s="116"/>
      <c r="PY276" s="116"/>
      <c r="PZ276" s="116"/>
      <c r="QA276" s="116"/>
      <c r="QB276" s="116"/>
      <c r="QC276" s="116"/>
      <c r="QD276" s="116"/>
      <c r="QE276" s="116"/>
      <c r="QF276" s="116"/>
      <c r="QG276" s="116"/>
      <c r="QH276" s="116"/>
      <c r="QI276" s="116"/>
      <c r="QJ276" s="116"/>
      <c r="QK276" s="116"/>
      <c r="QL276" s="116"/>
      <c r="QM276" s="116"/>
      <c r="QN276" s="116"/>
      <c r="QO276" s="116"/>
      <c r="QP276" s="116"/>
      <c r="QQ276" s="116"/>
      <c r="QR276" s="116"/>
      <c r="QS276" s="116"/>
      <c r="QT276" s="116"/>
      <c r="QU276" s="116"/>
      <c r="QV276" s="116"/>
      <c r="QW276" s="116"/>
      <c r="QX276" s="116"/>
      <c r="QY276" s="116"/>
      <c r="QZ276" s="116"/>
      <c r="RA276" s="116"/>
      <c r="RB276" s="116"/>
      <c r="RC276" s="116"/>
      <c r="RD276" s="116"/>
      <c r="RE276" s="116"/>
      <c r="RF276" s="116"/>
      <c r="RG276" s="116"/>
      <c r="RH276" s="116"/>
      <c r="RI276" s="116"/>
      <c r="RJ276" s="116"/>
      <c r="RK276" s="116"/>
      <c r="RL276" s="116"/>
      <c r="RM276" s="116"/>
      <c r="RN276" s="116"/>
      <c r="RO276" s="116"/>
      <c r="RP276" s="116"/>
      <c r="RQ276" s="116"/>
      <c r="RR276" s="116"/>
      <c r="RS276" s="116"/>
      <c r="RT276" s="116"/>
      <c r="RU276" s="116"/>
      <c r="RV276" s="116"/>
      <c r="RW276" s="116"/>
      <c r="RX276" s="116"/>
      <c r="RY276" s="116"/>
      <c r="RZ276" s="116"/>
      <c r="SA276" s="116"/>
      <c r="SB276" s="116"/>
      <c r="SC276" s="116"/>
      <c r="SD276" s="116"/>
      <c r="SE276" s="116"/>
      <c r="SF276" s="116"/>
      <c r="SG276" s="116"/>
      <c r="SH276" s="116"/>
      <c r="SI276" s="116"/>
      <c r="SJ276" s="116"/>
      <c r="SK276" s="116"/>
      <c r="SL276" s="116"/>
      <c r="SM276" s="116"/>
      <c r="SN276" s="116"/>
      <c r="SO276" s="116"/>
      <c r="SP276" s="116"/>
      <c r="SQ276" s="116"/>
      <c r="SR276" s="116"/>
      <c r="SS276" s="116"/>
      <c r="ST276" s="116"/>
      <c r="SU276" s="116"/>
      <c r="SV276" s="116"/>
      <c r="SW276" s="116"/>
      <c r="SX276" s="116"/>
      <c r="SY276" s="116"/>
      <c r="SZ276" s="116"/>
      <c r="TA276" s="116"/>
      <c r="TB276" s="116"/>
      <c r="TC276" s="116"/>
      <c r="TD276" s="116"/>
      <c r="TE276" s="116"/>
      <c r="TF276" s="116"/>
      <c r="TG276" s="116"/>
      <c r="TH276" s="116"/>
      <c r="TI276" s="116"/>
      <c r="TJ276" s="116"/>
      <c r="TK276" s="116"/>
      <c r="TL276" s="116"/>
      <c r="TM276" s="116"/>
      <c r="TN276" s="116"/>
      <c r="TO276" s="116"/>
      <c r="TP276" s="116"/>
      <c r="TQ276" s="116"/>
      <c r="TR276" s="116"/>
      <c r="TS276" s="116"/>
      <c r="TT276" s="116"/>
      <c r="TU276" s="116"/>
      <c r="TV276" s="116"/>
      <c r="TW276" s="116"/>
      <c r="TX276" s="116"/>
      <c r="TY276" s="116"/>
      <c r="TZ276" s="116"/>
      <c r="UA276" s="116"/>
      <c r="UB276" s="116"/>
      <c r="UC276" s="116"/>
      <c r="UD276" s="116"/>
      <c r="UE276" s="116"/>
      <c r="UF276" s="116"/>
      <c r="UG276" s="116"/>
      <c r="UH276" s="116"/>
      <c r="UI276" s="116"/>
      <c r="UJ276" s="116"/>
      <c r="UK276" s="116"/>
      <c r="UL276" s="116"/>
      <c r="UM276" s="116"/>
      <c r="UN276" s="116"/>
      <c r="UO276" s="116"/>
      <c r="UP276" s="116"/>
      <c r="UQ276" s="116"/>
      <c r="UR276" s="116"/>
      <c r="US276" s="116"/>
      <c r="UT276" s="116"/>
      <c r="UU276" s="116"/>
      <c r="UV276" s="116"/>
      <c r="UW276" s="116"/>
      <c r="UX276" s="116"/>
      <c r="UY276" s="116"/>
      <c r="UZ276" s="116"/>
      <c r="VA276" s="116"/>
      <c r="VB276" s="116"/>
      <c r="VC276" s="116"/>
      <c r="VD276" s="116"/>
      <c r="VE276" s="116"/>
      <c r="VF276" s="116"/>
      <c r="VG276" s="116"/>
      <c r="VH276" s="116"/>
      <c r="VI276" s="116"/>
      <c r="VJ276" s="116"/>
      <c r="VK276" s="116"/>
      <c r="VL276" s="116"/>
      <c r="VM276" s="116"/>
      <c r="VN276" s="116"/>
      <c r="VO276" s="116"/>
      <c r="VP276" s="116"/>
      <c r="VQ276" s="116"/>
      <c r="VR276" s="116"/>
      <c r="VS276" s="116"/>
      <c r="VT276" s="116"/>
      <c r="VU276" s="116"/>
      <c r="VV276" s="116"/>
      <c r="VW276" s="116"/>
      <c r="VX276" s="116"/>
      <c r="VY276" s="116"/>
      <c r="VZ276" s="116"/>
      <c r="WA276" s="116"/>
      <c r="WB276" s="116"/>
      <c r="WC276" s="116"/>
      <c r="WD276" s="116"/>
      <c r="WE276" s="116"/>
      <c r="WF276" s="116"/>
      <c r="WG276" s="116"/>
      <c r="WH276" s="116"/>
      <c r="WI276" s="116"/>
      <c r="WJ276" s="116"/>
      <c r="WK276" s="116"/>
      <c r="WL276" s="116"/>
      <c r="WM276" s="116"/>
      <c r="WN276" s="116"/>
      <c r="WO276" s="116"/>
      <c r="WP276" s="116"/>
      <c r="WQ276" s="116"/>
      <c r="WR276" s="116"/>
      <c r="WS276" s="116"/>
      <c r="WT276" s="116"/>
      <c r="WU276" s="116"/>
      <c r="WV276" s="116"/>
      <c r="WW276" s="116"/>
      <c r="WX276" s="116"/>
      <c r="WY276" s="116"/>
      <c r="WZ276" s="116"/>
      <c r="XA276" s="116"/>
      <c r="XB276" s="116"/>
      <c r="XC276" s="116"/>
      <c r="XD276" s="116"/>
      <c r="XE276" s="116"/>
      <c r="XF276" s="116"/>
      <c r="XG276" s="116"/>
      <c r="XH276" s="116"/>
      <c r="XI276" s="116"/>
      <c r="XJ276" s="116"/>
      <c r="XK276" s="116"/>
      <c r="XL276" s="116"/>
      <c r="XM276" s="116"/>
      <c r="XN276" s="116"/>
      <c r="XO276" s="116"/>
      <c r="XP276" s="116"/>
      <c r="XQ276" s="116"/>
      <c r="XR276" s="116"/>
      <c r="XS276" s="116"/>
      <c r="XT276" s="116"/>
      <c r="XU276" s="116"/>
      <c r="XV276" s="116"/>
      <c r="XW276" s="116"/>
      <c r="XX276" s="116"/>
      <c r="XY276" s="116"/>
      <c r="XZ276" s="116"/>
      <c r="YA276" s="116"/>
      <c r="YB276" s="116"/>
      <c r="YC276" s="116"/>
      <c r="YD276" s="116"/>
      <c r="YE276" s="116"/>
      <c r="YF276" s="116"/>
      <c r="YG276" s="116"/>
      <c r="YH276" s="116"/>
      <c r="YI276" s="116"/>
      <c r="YJ276" s="116"/>
      <c r="YK276" s="116"/>
      <c r="YL276" s="116"/>
      <c r="YM276" s="116"/>
      <c r="YN276" s="116"/>
      <c r="YO276" s="116"/>
      <c r="YP276" s="116"/>
      <c r="YQ276" s="116"/>
      <c r="YR276" s="116"/>
      <c r="YS276" s="116"/>
      <c r="YT276" s="116"/>
      <c r="YU276" s="116"/>
      <c r="YV276" s="116"/>
      <c r="YW276" s="116"/>
      <c r="YX276" s="116"/>
      <c r="YY276" s="116"/>
      <c r="YZ276" s="116"/>
      <c r="ZA276" s="116"/>
      <c r="ZB276" s="116"/>
      <c r="ZC276" s="116"/>
      <c r="ZD276" s="116"/>
      <c r="ZE276" s="116"/>
      <c r="ZF276" s="116"/>
      <c r="ZG276" s="116"/>
      <c r="ZH276" s="116"/>
      <c r="ZI276" s="116"/>
      <c r="ZJ276" s="116"/>
      <c r="ZK276" s="116"/>
      <c r="ZL276" s="116"/>
      <c r="ZM276" s="116"/>
      <c r="ZN276" s="116"/>
      <c r="ZO276" s="116"/>
      <c r="ZP276" s="116"/>
      <c r="ZQ276" s="116"/>
      <c r="ZR276" s="116"/>
      <c r="ZS276" s="116"/>
      <c r="ZT276" s="116"/>
      <c r="ZU276" s="116"/>
      <c r="ZV276" s="116"/>
      <c r="ZW276" s="116"/>
      <c r="ZX276" s="116"/>
      <c r="ZY276" s="116"/>
      <c r="ZZ276" s="116"/>
      <c r="AAA276" s="116"/>
      <c r="AAB276" s="116"/>
      <c r="AAC276" s="116"/>
      <c r="AAD276" s="116"/>
      <c r="AAE276" s="116"/>
      <c r="AAF276" s="116"/>
      <c r="AAG276" s="116"/>
      <c r="AAH276" s="116"/>
      <c r="AAI276" s="116"/>
      <c r="AAJ276" s="116"/>
      <c r="AAK276" s="116"/>
      <c r="AAL276" s="116"/>
      <c r="AAM276" s="116"/>
      <c r="AAN276" s="116"/>
      <c r="AAO276" s="116"/>
      <c r="AAP276" s="116"/>
      <c r="AAQ276" s="116"/>
      <c r="AAR276" s="116"/>
      <c r="AAS276" s="116"/>
      <c r="AAT276" s="116"/>
      <c r="AAU276" s="116"/>
      <c r="AAV276" s="116"/>
      <c r="AAW276" s="116"/>
      <c r="AAX276" s="116"/>
      <c r="AAY276" s="116"/>
      <c r="AAZ276" s="116"/>
      <c r="ABA276" s="116"/>
      <c r="ABB276" s="116"/>
      <c r="ABC276" s="116"/>
      <c r="ABD276" s="116"/>
      <c r="ABE276" s="116"/>
      <c r="ABF276" s="116"/>
      <c r="ABG276" s="116"/>
      <c r="ABH276" s="116"/>
      <c r="ABI276" s="116"/>
      <c r="ABJ276" s="116"/>
      <c r="ABK276" s="116"/>
      <c r="ABL276" s="116"/>
      <c r="ABM276" s="116"/>
      <c r="ABN276" s="116"/>
      <c r="ABO276" s="116"/>
      <c r="ABP276" s="116"/>
      <c r="ABQ276" s="116"/>
      <c r="ABR276" s="116"/>
      <c r="ABS276" s="116"/>
      <c r="ABT276" s="116"/>
      <c r="ABU276" s="116"/>
      <c r="ABV276" s="116"/>
      <c r="ABW276" s="116"/>
      <c r="ABX276" s="116"/>
      <c r="ABY276" s="116"/>
      <c r="ABZ276" s="116"/>
      <c r="ACA276" s="116"/>
      <c r="ACB276" s="116"/>
      <c r="ACC276" s="116"/>
      <c r="ACD276" s="116"/>
      <c r="ACE276" s="116"/>
      <c r="ACF276" s="116"/>
      <c r="ACG276" s="116"/>
      <c r="ACH276" s="116"/>
      <c r="ACI276" s="116"/>
      <c r="ACJ276" s="116"/>
      <c r="ACK276" s="116"/>
      <c r="ACL276" s="116"/>
      <c r="ACM276" s="116"/>
      <c r="ACN276" s="116"/>
      <c r="ACO276" s="116"/>
      <c r="ACP276" s="116"/>
      <c r="ACQ276" s="116"/>
      <c r="ACR276" s="116"/>
      <c r="ACS276" s="116"/>
      <c r="ACT276" s="116"/>
      <c r="ACU276" s="116"/>
      <c r="ACV276" s="116"/>
      <c r="ACW276" s="116"/>
      <c r="ACX276" s="116"/>
      <c r="ACY276" s="116"/>
      <c r="ACZ276" s="116"/>
      <c r="ADA276" s="116"/>
      <c r="ADB276" s="116"/>
      <c r="ADC276" s="116"/>
      <c r="ADD276" s="116"/>
      <c r="ADE276" s="116"/>
      <c r="ADF276" s="116"/>
      <c r="ADG276" s="116"/>
      <c r="ADH276" s="116"/>
      <c r="ADI276" s="116"/>
      <c r="ADJ276" s="116"/>
      <c r="ADK276" s="116"/>
      <c r="ADL276" s="116"/>
      <c r="ADM276" s="116"/>
      <c r="ADN276" s="116"/>
      <c r="ADO276" s="116"/>
      <c r="ADP276" s="116"/>
      <c r="ADQ276" s="116"/>
      <c r="ADR276" s="116"/>
      <c r="ADS276" s="116"/>
      <c r="ADT276" s="116"/>
      <c r="ADU276" s="116"/>
      <c r="ADV276" s="116"/>
      <c r="ADW276" s="116"/>
      <c r="ADX276" s="116"/>
      <c r="ADY276" s="116"/>
      <c r="ADZ276" s="116"/>
      <c r="AEA276" s="116"/>
      <c r="AEB276" s="116"/>
      <c r="AEC276" s="116"/>
      <c r="AED276" s="116"/>
      <c r="AEE276" s="116"/>
      <c r="AEF276" s="116"/>
      <c r="AEG276" s="116"/>
      <c r="AEH276" s="116"/>
      <c r="AEI276" s="116"/>
      <c r="AEJ276" s="116"/>
      <c r="AEK276" s="116"/>
      <c r="AEL276" s="116"/>
      <c r="AEM276" s="116"/>
      <c r="AEN276" s="116"/>
      <c r="AEO276" s="116"/>
      <c r="AEP276" s="116"/>
      <c r="AEQ276" s="116"/>
      <c r="AER276" s="116"/>
      <c r="AES276" s="116"/>
      <c r="AET276" s="116"/>
      <c r="AEU276" s="116"/>
      <c r="AEV276" s="116"/>
      <c r="AEW276" s="116"/>
      <c r="AEX276" s="116"/>
      <c r="AEY276" s="116"/>
      <c r="AEZ276" s="116"/>
      <c r="AFA276" s="116"/>
      <c r="AFB276" s="116"/>
      <c r="AFC276" s="116"/>
      <c r="AFD276" s="116"/>
      <c r="AFE276" s="116"/>
      <c r="AFF276" s="116"/>
      <c r="AFG276" s="116"/>
      <c r="AFH276" s="116"/>
      <c r="AFI276" s="116"/>
      <c r="AFJ276" s="116"/>
      <c r="AFK276" s="116"/>
      <c r="AFL276" s="116"/>
      <c r="AFM276" s="116"/>
      <c r="AFN276" s="116"/>
      <c r="AFO276" s="116"/>
      <c r="AFP276" s="116"/>
      <c r="AFQ276" s="116"/>
      <c r="AFR276" s="116"/>
      <c r="AFS276" s="116"/>
      <c r="AFT276" s="116"/>
      <c r="AFU276" s="116"/>
      <c r="AFV276" s="116"/>
      <c r="AFW276" s="116"/>
      <c r="AFX276" s="116"/>
      <c r="AFY276" s="116"/>
      <c r="AFZ276" s="116"/>
      <c r="AGA276" s="116"/>
      <c r="AGB276" s="116"/>
      <c r="AGC276" s="116"/>
      <c r="AGD276" s="116"/>
      <c r="AGE276" s="116"/>
      <c r="AGF276" s="116"/>
      <c r="AGG276" s="116"/>
      <c r="AGH276" s="116"/>
      <c r="AGI276" s="116"/>
      <c r="AGJ276" s="116"/>
      <c r="AGK276" s="116"/>
      <c r="AGL276" s="116"/>
      <c r="AGM276" s="116"/>
      <c r="AGN276" s="116"/>
      <c r="AGO276" s="116"/>
      <c r="AGP276" s="116"/>
      <c r="AGQ276" s="116"/>
      <c r="AGR276" s="116"/>
      <c r="AGS276" s="116"/>
      <c r="AGT276" s="116"/>
      <c r="AGU276" s="116"/>
      <c r="AGV276" s="116"/>
      <c r="AGW276" s="116"/>
      <c r="AGX276" s="116"/>
      <c r="AGY276" s="116"/>
      <c r="AGZ276" s="116"/>
      <c r="AHA276" s="116"/>
      <c r="AHB276" s="116"/>
      <c r="AHC276" s="116"/>
      <c r="AHD276" s="116"/>
      <c r="AHE276" s="116"/>
      <c r="AHF276" s="116"/>
      <c r="AHG276" s="116"/>
      <c r="AHH276" s="116"/>
      <c r="AHI276" s="116"/>
      <c r="AHJ276" s="116"/>
      <c r="AHK276" s="116"/>
      <c r="AHL276" s="116"/>
      <c r="AHM276" s="116"/>
      <c r="AHN276" s="116"/>
      <c r="AHO276" s="116"/>
      <c r="AHP276" s="116"/>
      <c r="AHQ276" s="116"/>
      <c r="AHR276" s="116"/>
      <c r="AHS276" s="116"/>
      <c r="AHT276" s="116"/>
      <c r="AHU276" s="116"/>
      <c r="AHV276" s="116"/>
      <c r="AHW276" s="116"/>
      <c r="AHX276" s="116"/>
      <c r="AHY276" s="116"/>
      <c r="AHZ276" s="116"/>
      <c r="AIA276" s="116"/>
      <c r="AIB276" s="116"/>
      <c r="AIC276" s="116"/>
      <c r="AID276" s="116"/>
      <c r="AIE276" s="116"/>
      <c r="AIF276" s="116"/>
      <c r="AIG276" s="116"/>
      <c r="AIH276" s="116"/>
      <c r="AII276" s="116"/>
      <c r="AIJ276" s="116"/>
      <c r="AIK276" s="116"/>
      <c r="AIL276" s="116"/>
      <c r="AIM276" s="116"/>
      <c r="AIN276" s="116"/>
      <c r="AIO276" s="116"/>
      <c r="AIP276" s="116"/>
      <c r="AIQ276" s="116"/>
      <c r="AIR276" s="116"/>
      <c r="AIS276" s="116"/>
      <c r="AIT276" s="116"/>
      <c r="AIU276" s="116"/>
      <c r="AIV276" s="116"/>
      <c r="AIW276" s="116"/>
      <c r="AIX276" s="116"/>
      <c r="AIY276" s="116"/>
      <c r="AIZ276" s="116"/>
      <c r="AJA276" s="116"/>
      <c r="AJB276" s="116"/>
      <c r="AJC276" s="116"/>
      <c r="AJD276" s="116"/>
      <c r="AJE276" s="116"/>
      <c r="AJF276" s="116"/>
      <c r="AJG276" s="116"/>
      <c r="AJH276" s="116"/>
      <c r="AJI276" s="116"/>
      <c r="AJJ276" s="116"/>
      <c r="AJK276" s="116"/>
      <c r="AJL276" s="116"/>
      <c r="AJM276" s="116"/>
      <c r="AJN276" s="116"/>
      <c r="AJO276" s="116"/>
      <c r="AJP276" s="116"/>
      <c r="AJQ276" s="116"/>
      <c r="AJR276" s="116"/>
      <c r="AJS276" s="116"/>
      <c r="AJT276" s="116"/>
      <c r="AJU276" s="116"/>
      <c r="AJV276" s="116"/>
      <c r="AJW276" s="116"/>
      <c r="AJX276" s="116"/>
      <c r="AJY276" s="116"/>
      <c r="AJZ276" s="116"/>
      <c r="AKA276" s="116"/>
      <c r="AKB276" s="116"/>
      <c r="AKC276" s="116"/>
      <c r="AKD276" s="116"/>
      <c r="AKE276" s="116"/>
      <c r="AKF276" s="116"/>
      <c r="AKG276" s="116"/>
      <c r="AKH276" s="116"/>
      <c r="AKI276" s="116"/>
      <c r="AKJ276" s="116"/>
      <c r="AKK276" s="116"/>
      <c r="AKL276" s="116"/>
      <c r="AKM276" s="116"/>
      <c r="AKN276" s="116"/>
      <c r="AKO276" s="116"/>
      <c r="AKP276" s="116"/>
      <c r="AKQ276" s="116"/>
      <c r="AKR276" s="116"/>
      <c r="AKS276" s="116"/>
      <c r="AKT276" s="116"/>
      <c r="AKU276" s="116"/>
      <c r="AKV276" s="116"/>
      <c r="AKW276" s="116"/>
      <c r="AKX276" s="116"/>
      <c r="AKY276" s="116"/>
      <c r="AKZ276" s="116"/>
      <c r="ALA276" s="116"/>
      <c r="ALB276" s="116"/>
      <c r="ALC276" s="116"/>
      <c r="ALD276" s="116"/>
      <c r="ALE276" s="116"/>
      <c r="ALF276" s="116"/>
      <c r="ALG276" s="116"/>
      <c r="ALH276" s="116"/>
      <c r="ALI276" s="116"/>
      <c r="ALJ276" s="116"/>
      <c r="ALK276" s="116"/>
      <c r="ALL276" s="116"/>
      <c r="ALM276" s="116"/>
      <c r="ALN276" s="116"/>
      <c r="ALO276" s="116"/>
      <c r="ALP276" s="116"/>
      <c r="ALQ276" s="116"/>
      <c r="ALR276" s="116"/>
      <c r="ALS276" s="116"/>
      <c r="ALT276" s="116"/>
      <c r="ALU276" s="116"/>
      <c r="ALV276" s="116"/>
      <c r="ALW276" s="116"/>
      <c r="ALX276" s="116"/>
      <c r="ALY276" s="116"/>
      <c r="ALZ276" s="116"/>
      <c r="AMA276" s="116"/>
      <c r="AMB276" s="116"/>
      <c r="AMC276" s="116"/>
      <c r="AMD276" s="116"/>
      <c r="AME276" s="116"/>
      <c r="AMF276" s="116"/>
      <c r="AMG276" s="116"/>
      <c r="AMH276" s="116"/>
      <c r="AMI276" s="116"/>
      <c r="AMJ276" s="116"/>
      <c r="AMK276" s="116"/>
      <c r="AML276" s="116"/>
      <c r="AMM276" s="116"/>
      <c r="AMN276" s="116"/>
      <c r="AMO276" s="116"/>
      <c r="AMP276" s="116"/>
      <c r="AMQ276" s="116"/>
      <c r="AMR276" s="116"/>
      <c r="AMS276" s="116"/>
      <c r="AMT276" s="116"/>
      <c r="AMU276" s="116"/>
      <c r="AMV276" s="116"/>
      <c r="AMW276" s="116"/>
    </row>
    <row r="277" customFormat="false" ht="15" hidden="false" customHeight="true" outlineLevel="0" collapsed="false">
      <c r="A277" s="1" t="n">
        <v>222</v>
      </c>
      <c r="B277" s="1" t="n">
        <v>222</v>
      </c>
      <c r="C277" s="2" t="s">
        <v>63</v>
      </c>
      <c r="D277" s="3" t="n">
        <v>0.0359945</v>
      </c>
      <c r="E277" s="3" t="n">
        <v>-0.00774099</v>
      </c>
      <c r="F277" s="3" t="n">
        <v>1.02865642606029</v>
      </c>
      <c r="G277" s="3" t="n">
        <v>-0.162379</v>
      </c>
      <c r="H277" s="3" t="n">
        <v>0.0513896</v>
      </c>
      <c r="I277" s="3" t="n">
        <v>0.894948235330048</v>
      </c>
      <c r="J277" s="3" t="n">
        <v>0.00552006</v>
      </c>
      <c r="K277" s="3" t="n">
        <v>-0.000571957</v>
      </c>
      <c r="L277" s="3" t="n">
        <v>1.00496036507798</v>
      </c>
      <c r="M277" s="3" t="n">
        <v>0.886154078497913</v>
      </c>
      <c r="N277" s="3" t="n">
        <v>1.04401791888907</v>
      </c>
      <c r="O277" s="3" t="n">
        <v>0.925160736848452</v>
      </c>
      <c r="P277" s="4" t="n">
        <v>1</v>
      </c>
      <c r="Q277" s="6" t="n">
        <v>9</v>
      </c>
      <c r="R277" s="6" t="n">
        <v>9</v>
      </c>
      <c r="S277" s="4" t="n">
        <v>19</v>
      </c>
      <c r="T277" s="4" t="n">
        <v>19</v>
      </c>
      <c r="U277" s="3" t="s">
        <v>74</v>
      </c>
      <c r="V277" s="5" t="n">
        <v>15.4</v>
      </c>
      <c r="W277" s="5" t="n">
        <v>22.5</v>
      </c>
      <c r="X277" s="6" t="s">
        <v>73</v>
      </c>
      <c r="Y277" s="8" t="n">
        <v>41966</v>
      </c>
      <c r="Z277" s="8" t="n">
        <v>41977</v>
      </c>
      <c r="AA277" s="6" t="s">
        <v>66</v>
      </c>
      <c r="AB277" s="3" t="s">
        <v>74</v>
      </c>
      <c r="AC277" s="4" t="n">
        <v>23</v>
      </c>
      <c r="AD277" s="4" t="n">
        <v>9</v>
      </c>
      <c r="AE277" s="4" t="s">
        <v>85</v>
      </c>
      <c r="AF277" s="4" t="n">
        <v>4</v>
      </c>
      <c r="AG277" s="4" t="s">
        <v>93</v>
      </c>
      <c r="AH277" s="4" t="n">
        <v>7</v>
      </c>
      <c r="AI277" s="4" t="s">
        <v>79</v>
      </c>
      <c r="AJ277" s="2" t="s">
        <v>70</v>
      </c>
      <c r="AK277" s="5" t="n">
        <v>15.4</v>
      </c>
      <c r="AL277" s="4" t="n">
        <v>1</v>
      </c>
      <c r="AM277" s="6" t="s">
        <v>73</v>
      </c>
      <c r="AO277" s="6"/>
      <c r="AP277" s="2" t="s">
        <v>71</v>
      </c>
      <c r="AU277" s="2" t="n">
        <v>63</v>
      </c>
      <c r="AV277" s="85" t="n">
        <v>52</v>
      </c>
      <c r="AW277" s="85" t="n">
        <v>11</v>
      </c>
      <c r="AX277" s="86" t="s">
        <v>72</v>
      </c>
      <c r="AY277" s="87" t="n">
        <v>0</v>
      </c>
      <c r="AZ277" s="88" t="n">
        <v>0</v>
      </c>
      <c r="BA277" s="87" t="n">
        <v>0</v>
      </c>
      <c r="BB277" s="110"/>
    </row>
    <row r="278" customFormat="false" ht="15" hidden="false" customHeight="true" outlineLevel="0" collapsed="false">
      <c r="A278" s="1" t="n">
        <v>223</v>
      </c>
      <c r="B278" s="1" t="n">
        <v>223</v>
      </c>
      <c r="C278" s="2" t="s">
        <v>63</v>
      </c>
      <c r="D278" s="3" t="n">
        <v>0.021284</v>
      </c>
      <c r="E278" s="3" t="n">
        <v>-0.101242</v>
      </c>
      <c r="F278" s="3" t="n">
        <v>0.923155118087384</v>
      </c>
      <c r="G278" s="3" t="n">
        <v>0.0757375</v>
      </c>
      <c r="H278" s="3" t="n">
        <v>0.317808</v>
      </c>
      <c r="I278" s="3" t="n">
        <v>1.48222672351375</v>
      </c>
      <c r="J278" s="3" t="n">
        <v>0.0609319</v>
      </c>
      <c r="K278" s="3" t="n">
        <v>-0.207677</v>
      </c>
      <c r="L278" s="3" t="n">
        <v>0.863514059099382</v>
      </c>
      <c r="M278" s="3" t="n">
        <v>1.17111161963461</v>
      </c>
      <c r="N278" s="3" t="n">
        <v>1.00892862448082</v>
      </c>
      <c r="O278" s="3" t="n">
        <v>1.18156803551144</v>
      </c>
      <c r="P278" s="4" t="n">
        <v>1</v>
      </c>
      <c r="Q278" s="6" t="n">
        <v>9</v>
      </c>
      <c r="R278" s="6" t="n">
        <v>9</v>
      </c>
      <c r="S278" s="4" t="n">
        <v>19</v>
      </c>
      <c r="T278" s="4" t="n">
        <v>14</v>
      </c>
      <c r="U278" s="3" t="s">
        <v>74</v>
      </c>
      <c r="V278" s="5" t="n">
        <v>29.3</v>
      </c>
      <c r="W278" s="5" t="n">
        <v>42.4</v>
      </c>
      <c r="X278" s="2" t="s">
        <v>83</v>
      </c>
      <c r="Y278" s="8" t="n">
        <v>41962</v>
      </c>
      <c r="Z278" s="8" t="n">
        <v>41965</v>
      </c>
      <c r="AA278" s="6" t="s">
        <v>66</v>
      </c>
      <c r="AB278" s="3" t="s">
        <v>74</v>
      </c>
      <c r="AC278" s="4" t="n">
        <v>23</v>
      </c>
      <c r="AD278" s="4" t="n">
        <v>9</v>
      </c>
      <c r="AE278" s="4" t="s">
        <v>94</v>
      </c>
      <c r="AF278" s="4" t="n">
        <v>12</v>
      </c>
      <c r="AG278" s="4" t="s">
        <v>82</v>
      </c>
      <c r="AH278" s="4" t="n">
        <v>18</v>
      </c>
      <c r="AI278" s="4" t="s">
        <v>77</v>
      </c>
      <c r="AJ278" s="2" t="s">
        <v>70</v>
      </c>
      <c r="AK278" s="5" t="n">
        <v>29.3</v>
      </c>
      <c r="AL278" s="4" t="n">
        <v>3</v>
      </c>
      <c r="AM278" s="2" t="s">
        <v>83</v>
      </c>
      <c r="AN278" s="2"/>
      <c r="AO278" s="2"/>
      <c r="AP278" s="2"/>
      <c r="AQ278" s="2"/>
      <c r="AR278" s="2"/>
      <c r="AS278" s="2"/>
      <c r="AT278" s="2" t="s">
        <v>71</v>
      </c>
      <c r="AU278" s="2" t="n">
        <v>51</v>
      </c>
      <c r="AV278" s="85" t="n">
        <v>48</v>
      </c>
      <c r="AW278" s="85" t="n">
        <v>3</v>
      </c>
      <c r="AX278" s="86" t="s">
        <v>72</v>
      </c>
      <c r="AY278" s="87" t="n">
        <v>0</v>
      </c>
      <c r="AZ278" s="88" t="n">
        <v>0</v>
      </c>
      <c r="BA278" s="87" t="n">
        <v>0</v>
      </c>
      <c r="BB278" s="53"/>
    </row>
    <row r="279" customFormat="false" ht="15" hidden="false" customHeight="true" outlineLevel="0" collapsed="false">
      <c r="A279" s="1" t="n">
        <v>224</v>
      </c>
      <c r="B279" s="1" t="n">
        <v>224</v>
      </c>
      <c r="C279" s="2" t="s">
        <v>63</v>
      </c>
      <c r="D279" s="3" t="n">
        <v>0.0506467</v>
      </c>
      <c r="E279" s="3" t="n">
        <v>0.291488</v>
      </c>
      <c r="F279" s="3" t="n">
        <v>1.40794993559802</v>
      </c>
      <c r="G279" s="3" t="n">
        <v>-0.171125</v>
      </c>
      <c r="H279" s="3" t="n">
        <v>-0.763662</v>
      </c>
      <c r="I279" s="3" t="n">
        <v>0.392669495227123</v>
      </c>
      <c r="J279" s="3" t="n">
        <v>0.0448269</v>
      </c>
      <c r="K279" s="3" t="n">
        <v>0.623362</v>
      </c>
      <c r="L279" s="3" t="n">
        <v>1.95070120452105</v>
      </c>
      <c r="M279" s="3" t="n">
        <v>0.927139351009794</v>
      </c>
      <c r="N279" s="3" t="n">
        <v>1.1632153220073</v>
      </c>
      <c r="O279" s="3" t="n">
        <v>1.0784626987305</v>
      </c>
      <c r="P279" s="4" t="n">
        <v>1</v>
      </c>
      <c r="Q279" s="6" t="n">
        <v>9</v>
      </c>
      <c r="R279" s="6" t="n">
        <v>9</v>
      </c>
      <c r="S279" s="4" t="n">
        <v>19</v>
      </c>
      <c r="T279" s="4" t="n">
        <v>19</v>
      </c>
      <c r="U279" s="3" t="s">
        <v>74</v>
      </c>
      <c r="V279" s="5" t="n">
        <v>32.4</v>
      </c>
      <c r="W279" s="3" t="n">
        <v>33.6</v>
      </c>
      <c r="X279" s="2" t="s">
        <v>83</v>
      </c>
      <c r="Y279" s="8" t="n">
        <v>41953</v>
      </c>
      <c r="Z279" s="84" t="n">
        <v>42018</v>
      </c>
      <c r="AA279" s="2" t="s">
        <v>80</v>
      </c>
      <c r="AB279" s="3" t="s">
        <v>74</v>
      </c>
      <c r="AC279" s="4" t="n">
        <v>23</v>
      </c>
      <c r="AD279" s="4" t="n">
        <v>9</v>
      </c>
      <c r="AE279" s="4" t="s">
        <v>85</v>
      </c>
      <c r="AF279" s="4" t="n">
        <v>4</v>
      </c>
      <c r="AG279" s="4" t="s">
        <v>93</v>
      </c>
      <c r="AH279" s="4" t="n">
        <v>7</v>
      </c>
      <c r="AI279" s="4" t="s">
        <v>79</v>
      </c>
      <c r="AJ279" s="2" t="s">
        <v>70</v>
      </c>
      <c r="AK279" s="5" t="n">
        <v>32.4</v>
      </c>
      <c r="AL279" s="4" t="n">
        <v>3</v>
      </c>
      <c r="AM279" s="2" t="s">
        <v>83</v>
      </c>
      <c r="AN279" s="2"/>
      <c r="AO279" s="2"/>
      <c r="AP279" s="2"/>
      <c r="AQ279" s="2"/>
      <c r="AR279" s="2"/>
      <c r="AS279" s="2"/>
      <c r="AT279" s="2" t="s">
        <v>71</v>
      </c>
      <c r="AU279" s="2" t="n">
        <v>104</v>
      </c>
      <c r="AV279" s="85" t="n">
        <v>39</v>
      </c>
      <c r="AW279" s="85" t="n">
        <v>65</v>
      </c>
      <c r="AX279" s="86" t="s">
        <v>72</v>
      </c>
      <c r="AY279" s="87" t="n">
        <v>1</v>
      </c>
      <c r="AZ279" s="88" t="n">
        <v>0</v>
      </c>
      <c r="BA279" s="87" t="n">
        <v>1</v>
      </c>
      <c r="BB279" s="53"/>
    </row>
    <row r="280" customFormat="false" ht="15" hidden="false" customHeight="true" outlineLevel="0" collapsed="false">
      <c r="A280" s="1" t="n">
        <v>225</v>
      </c>
      <c r="B280" s="1" t="n">
        <v>225</v>
      </c>
      <c r="C280" s="2" t="s">
        <v>63</v>
      </c>
      <c r="D280" s="3" t="n">
        <v>0.0397914</v>
      </c>
      <c r="E280" s="3" t="n">
        <v>-0.0110452</v>
      </c>
      <c r="F280" s="3" t="n">
        <v>1.02916335966515</v>
      </c>
      <c r="G280" s="3" t="n">
        <v>-0.163643</v>
      </c>
      <c r="H280" s="3" t="n">
        <v>0.0720959</v>
      </c>
      <c r="I280" s="3" t="n">
        <v>0.912518335526222</v>
      </c>
      <c r="J280" s="3" t="n">
        <v>0.00398816</v>
      </c>
      <c r="K280" s="3" t="n">
        <v>-0.0204069</v>
      </c>
      <c r="L280" s="3" t="n">
        <v>0.983715312849254</v>
      </c>
      <c r="M280" s="3" t="n">
        <v>0.887041562842299</v>
      </c>
      <c r="N280" s="3" t="n">
        <v>1.04148106391192</v>
      </c>
      <c r="O280" s="3" t="n">
        <v>0.923836990603092</v>
      </c>
      <c r="P280" s="4" t="n">
        <v>1</v>
      </c>
      <c r="Q280" s="6" t="n">
        <v>9</v>
      </c>
      <c r="R280" s="6" t="n">
        <v>9</v>
      </c>
      <c r="S280" s="4" t="n">
        <v>19</v>
      </c>
      <c r="T280" s="4" t="n">
        <v>19</v>
      </c>
      <c r="U280" s="3" t="s">
        <v>74</v>
      </c>
      <c r="V280" s="5" t="n">
        <v>22.1</v>
      </c>
      <c r="W280" s="5" t="n">
        <v>23.9</v>
      </c>
      <c r="X280" s="2" t="s">
        <v>69</v>
      </c>
      <c r="Y280" s="8" t="s">
        <v>69</v>
      </c>
      <c r="Z280" s="8" t="n">
        <v>41969</v>
      </c>
      <c r="AA280" s="6" t="s">
        <v>66</v>
      </c>
      <c r="AB280" s="3" t="s">
        <v>74</v>
      </c>
      <c r="AC280" s="4" t="n">
        <v>23</v>
      </c>
      <c r="AD280" s="4" t="n">
        <v>9</v>
      </c>
      <c r="AE280" s="4" t="s">
        <v>85</v>
      </c>
      <c r="AF280" s="4" t="n">
        <v>4</v>
      </c>
      <c r="AG280" s="4" t="s">
        <v>93</v>
      </c>
      <c r="AH280" s="4" t="n">
        <v>7</v>
      </c>
      <c r="AI280" s="4" t="s">
        <v>77</v>
      </c>
      <c r="AJ280" s="2" t="s">
        <v>70</v>
      </c>
      <c r="AK280" s="5" t="n">
        <v>22.1</v>
      </c>
      <c r="AL280" s="4" t="n">
        <v>1</v>
      </c>
      <c r="AM280" s="2" t="s">
        <v>69</v>
      </c>
      <c r="AO280" s="6"/>
      <c r="AU280" s="2" t="n">
        <v>55</v>
      </c>
      <c r="AV280" s="85" t="s">
        <v>69</v>
      </c>
      <c r="AW280" s="85" t="s">
        <v>69</v>
      </c>
      <c r="AX280" s="86" t="s">
        <v>72</v>
      </c>
      <c r="AY280" s="87" t="n">
        <v>0</v>
      </c>
      <c r="AZ280" s="88" t="s">
        <v>72</v>
      </c>
      <c r="BA280" s="89" t="s">
        <v>72</v>
      </c>
      <c r="BB280" s="53"/>
    </row>
    <row r="281" customFormat="false" ht="16.5" hidden="false" customHeight="true" outlineLevel="0" collapsed="false">
      <c r="A281" s="69" t="n">
        <v>226</v>
      </c>
      <c r="B281" s="69" t="n">
        <v>226</v>
      </c>
      <c r="C281" s="70" t="s">
        <v>63</v>
      </c>
      <c r="D281" s="71" t="n">
        <v>0.0470687</v>
      </c>
      <c r="E281" s="71" t="n">
        <v>0.0614805</v>
      </c>
      <c r="F281" s="71" t="n">
        <v>1.11465974844889</v>
      </c>
      <c r="G281" s="71" t="n">
        <v>-0.205022</v>
      </c>
      <c r="H281" s="71" t="n">
        <v>-0.256918</v>
      </c>
      <c r="I281" s="71" t="n">
        <v>0.630060142416372</v>
      </c>
      <c r="J281" s="71" t="n">
        <v>0.0329254</v>
      </c>
      <c r="K281" s="71" t="n">
        <v>0.110832</v>
      </c>
      <c r="L281" s="71" t="n">
        <v>1.15460396762265</v>
      </c>
      <c r="M281" s="71" t="n">
        <v>0.882472281264482</v>
      </c>
      <c r="N281" s="71" t="n">
        <v>0.918874708981202</v>
      </c>
      <c r="O281" s="71" t="n">
        <v>0.810881460630878</v>
      </c>
      <c r="P281" s="72" t="n">
        <v>1</v>
      </c>
      <c r="Q281" s="73" t="n">
        <v>10</v>
      </c>
      <c r="R281" s="73" t="n">
        <v>10</v>
      </c>
      <c r="S281" s="72" t="n">
        <v>24</v>
      </c>
      <c r="T281" s="72" t="n">
        <v>24</v>
      </c>
      <c r="U281" s="71" t="s">
        <v>64</v>
      </c>
      <c r="V281" s="105" t="n">
        <v>34.7</v>
      </c>
      <c r="W281" s="105" t="n">
        <v>34</v>
      </c>
      <c r="X281" s="73" t="s">
        <v>73</v>
      </c>
      <c r="Y281" s="74" t="n">
        <v>41917</v>
      </c>
      <c r="Z281" s="74" t="n">
        <v>41920</v>
      </c>
      <c r="AA281" s="73" t="s">
        <v>66</v>
      </c>
      <c r="AB281" s="71" t="s">
        <v>64</v>
      </c>
      <c r="AC281" s="71" t="s">
        <v>64</v>
      </c>
      <c r="AD281" s="71" t="n">
        <v>1</v>
      </c>
      <c r="AE281" s="72" t="s">
        <v>127</v>
      </c>
      <c r="AF281" s="72" t="n">
        <v>9</v>
      </c>
      <c r="AG281" s="72" t="s">
        <v>86</v>
      </c>
      <c r="AH281" s="72" t="n">
        <v>1</v>
      </c>
      <c r="AI281" s="72" t="s">
        <v>69</v>
      </c>
      <c r="AJ281" s="70" t="s">
        <v>70</v>
      </c>
      <c r="AK281" s="105" t="n">
        <v>34.7</v>
      </c>
      <c r="AL281" s="72" t="n">
        <v>4</v>
      </c>
      <c r="AM281" s="73" t="s">
        <v>73</v>
      </c>
      <c r="AN281" s="73"/>
      <c r="AO281" s="73"/>
      <c r="AP281" s="70" t="s">
        <v>71</v>
      </c>
      <c r="AQ281" s="73"/>
      <c r="AR281" s="73"/>
      <c r="AS281" s="73"/>
      <c r="AT281" s="73"/>
      <c r="AU281" s="70" t="n">
        <v>6</v>
      </c>
      <c r="AV281" s="77" t="n">
        <v>3</v>
      </c>
      <c r="AW281" s="77" t="n">
        <v>3</v>
      </c>
      <c r="AX281" s="78" t="s">
        <v>72</v>
      </c>
      <c r="AY281" s="79" t="n">
        <v>0</v>
      </c>
      <c r="AZ281" s="79" t="n">
        <v>0</v>
      </c>
      <c r="BA281" s="79" t="n">
        <v>0</v>
      </c>
      <c r="BB281" s="53"/>
      <c r="ES281" s="125"/>
      <c r="ET281" s="125"/>
      <c r="EU281" s="125"/>
      <c r="EV281" s="125"/>
      <c r="EW281" s="125"/>
      <c r="EX281" s="125"/>
      <c r="EY281" s="125"/>
      <c r="EZ281" s="125"/>
      <c r="FA281" s="125"/>
      <c r="FB281" s="125"/>
      <c r="FC281" s="125"/>
      <c r="FD281" s="125"/>
      <c r="FE281" s="125"/>
      <c r="FF281" s="125"/>
      <c r="FG281" s="125"/>
      <c r="FH281" s="125"/>
      <c r="FI281" s="125"/>
      <c r="FJ281" s="125"/>
      <c r="FK281" s="125"/>
      <c r="FL281" s="125"/>
      <c r="FM281" s="125"/>
      <c r="FN281" s="125"/>
      <c r="FO281" s="125"/>
      <c r="FP281" s="125"/>
      <c r="FQ281" s="125"/>
      <c r="FR281" s="125"/>
      <c r="FS281" s="125"/>
      <c r="FT281" s="125"/>
      <c r="FU281" s="125"/>
      <c r="FV281" s="125"/>
      <c r="FW281" s="125"/>
      <c r="FX281" s="125"/>
      <c r="FY281" s="125"/>
      <c r="FZ281" s="125"/>
      <c r="GA281" s="125"/>
      <c r="GB281" s="125"/>
      <c r="GC281" s="125"/>
      <c r="GD281" s="125"/>
      <c r="GE281" s="125"/>
      <c r="GF281" s="125"/>
      <c r="GG281" s="125"/>
      <c r="GH281" s="125"/>
      <c r="GI281" s="125"/>
      <c r="GJ281" s="125"/>
      <c r="GK281" s="125"/>
      <c r="GL281" s="125"/>
      <c r="GM281" s="125"/>
      <c r="GN281" s="125"/>
      <c r="GO281" s="125"/>
      <c r="GP281" s="125"/>
      <c r="GQ281" s="125"/>
      <c r="GR281" s="125"/>
      <c r="GS281" s="125"/>
      <c r="GT281" s="125"/>
      <c r="GU281" s="125"/>
      <c r="GV281" s="125"/>
      <c r="GW281" s="125"/>
      <c r="GX281" s="125"/>
      <c r="GY281" s="125"/>
      <c r="GZ281" s="125"/>
      <c r="HA281" s="125"/>
      <c r="HB281" s="125"/>
      <c r="HC281" s="125"/>
      <c r="HD281" s="125"/>
      <c r="HE281" s="125"/>
      <c r="HF281" s="125"/>
      <c r="HG281" s="125"/>
      <c r="HH281" s="125"/>
      <c r="HI281" s="125"/>
      <c r="HJ281" s="125"/>
      <c r="HK281" s="125"/>
      <c r="HL281" s="125"/>
      <c r="HM281" s="125"/>
      <c r="HN281" s="125"/>
      <c r="HO281" s="125"/>
      <c r="HP281" s="125"/>
      <c r="HQ281" s="125"/>
      <c r="HR281" s="125"/>
      <c r="HS281" s="125"/>
      <c r="HT281" s="125"/>
      <c r="HU281" s="125"/>
      <c r="HV281" s="125"/>
      <c r="HW281" s="125"/>
      <c r="HX281" s="125"/>
      <c r="HY281" s="125"/>
      <c r="HZ281" s="125"/>
      <c r="IA281" s="125"/>
      <c r="IB281" s="125"/>
      <c r="IC281" s="125"/>
      <c r="ID281" s="125"/>
      <c r="IE281" s="125"/>
      <c r="IF281" s="125"/>
      <c r="IG281" s="125"/>
      <c r="IH281" s="125"/>
      <c r="II281" s="125"/>
      <c r="IJ281" s="125"/>
      <c r="IK281" s="125"/>
      <c r="IL281" s="125"/>
      <c r="IM281" s="125"/>
      <c r="IN281" s="125"/>
      <c r="IO281" s="125"/>
      <c r="IP281" s="125"/>
      <c r="IQ281" s="125"/>
      <c r="IR281" s="125"/>
      <c r="IS281" s="125"/>
      <c r="IT281" s="125"/>
      <c r="IU281" s="125"/>
      <c r="IV281" s="125"/>
      <c r="IW281" s="125"/>
      <c r="IX281" s="125"/>
      <c r="IY281" s="125"/>
      <c r="IZ281" s="125"/>
      <c r="JA281" s="125"/>
      <c r="JB281" s="125"/>
      <c r="JC281" s="125"/>
      <c r="JD281" s="125"/>
      <c r="JE281" s="125"/>
      <c r="JF281" s="125"/>
      <c r="JG281" s="125"/>
      <c r="JH281" s="125"/>
      <c r="JI281" s="125"/>
      <c r="JJ281" s="125"/>
      <c r="JK281" s="125"/>
      <c r="JL281" s="125"/>
      <c r="JM281" s="125"/>
      <c r="JN281" s="125"/>
      <c r="JO281" s="125"/>
      <c r="JP281" s="125"/>
      <c r="JQ281" s="125"/>
      <c r="JR281" s="125"/>
      <c r="JS281" s="125"/>
      <c r="JT281" s="125"/>
      <c r="JU281" s="125"/>
      <c r="JV281" s="125"/>
      <c r="JW281" s="125"/>
      <c r="JX281" s="125"/>
      <c r="JY281" s="125"/>
      <c r="JZ281" s="125"/>
      <c r="KA281" s="125"/>
      <c r="KB281" s="125"/>
      <c r="KC281" s="125"/>
      <c r="KD281" s="125"/>
      <c r="KE281" s="125"/>
      <c r="KF281" s="125"/>
      <c r="KG281" s="125"/>
      <c r="KH281" s="125"/>
      <c r="KI281" s="125"/>
      <c r="KJ281" s="125"/>
      <c r="KK281" s="125"/>
      <c r="KL281" s="125"/>
      <c r="KM281" s="125"/>
      <c r="KN281" s="125"/>
      <c r="KO281" s="125"/>
      <c r="KP281" s="125"/>
      <c r="KQ281" s="125"/>
      <c r="KR281" s="125"/>
      <c r="KS281" s="125"/>
      <c r="KT281" s="125"/>
      <c r="KU281" s="125"/>
      <c r="KV281" s="125"/>
      <c r="KW281" s="125"/>
      <c r="KX281" s="125"/>
      <c r="KY281" s="125"/>
      <c r="KZ281" s="125"/>
      <c r="LA281" s="125"/>
      <c r="LB281" s="125"/>
      <c r="LC281" s="125"/>
      <c r="LD281" s="125"/>
      <c r="LE281" s="125"/>
      <c r="LF281" s="125"/>
      <c r="LG281" s="125"/>
      <c r="LH281" s="125"/>
      <c r="LI281" s="125"/>
      <c r="LJ281" s="125"/>
      <c r="LK281" s="125"/>
      <c r="LL281" s="125"/>
      <c r="LM281" s="125"/>
      <c r="LN281" s="125"/>
      <c r="LO281" s="125"/>
      <c r="LP281" s="125"/>
      <c r="LQ281" s="125"/>
      <c r="LR281" s="125"/>
      <c r="LS281" s="125"/>
      <c r="LT281" s="125"/>
      <c r="LU281" s="125"/>
      <c r="LV281" s="125"/>
      <c r="LW281" s="125"/>
      <c r="LX281" s="125"/>
      <c r="LY281" s="125"/>
      <c r="LZ281" s="125"/>
      <c r="MA281" s="125"/>
      <c r="MB281" s="125"/>
      <c r="MC281" s="125"/>
      <c r="MD281" s="125"/>
      <c r="ME281" s="125"/>
      <c r="MF281" s="125"/>
      <c r="MG281" s="125"/>
      <c r="MH281" s="125"/>
      <c r="MI281" s="125"/>
      <c r="MJ281" s="125"/>
      <c r="MK281" s="125"/>
      <c r="ML281" s="125"/>
      <c r="MM281" s="125"/>
      <c r="MN281" s="125"/>
      <c r="MO281" s="125"/>
      <c r="MP281" s="125"/>
      <c r="MQ281" s="125"/>
      <c r="MR281" s="125"/>
      <c r="MS281" s="125"/>
      <c r="MT281" s="125"/>
      <c r="MU281" s="125"/>
      <c r="MV281" s="125"/>
      <c r="MW281" s="125"/>
      <c r="MX281" s="125"/>
      <c r="MY281" s="125"/>
      <c r="MZ281" s="125"/>
      <c r="NA281" s="125"/>
      <c r="NB281" s="125"/>
      <c r="NC281" s="125"/>
      <c r="ND281" s="125"/>
      <c r="NE281" s="125"/>
      <c r="NF281" s="125"/>
      <c r="NG281" s="125"/>
      <c r="NH281" s="125"/>
      <c r="NI281" s="125"/>
      <c r="NJ281" s="125"/>
      <c r="NK281" s="125"/>
      <c r="NL281" s="125"/>
      <c r="NM281" s="125"/>
      <c r="NN281" s="125"/>
      <c r="NO281" s="125"/>
      <c r="NP281" s="125"/>
      <c r="NQ281" s="125"/>
      <c r="NR281" s="125"/>
      <c r="NS281" s="125"/>
      <c r="NT281" s="125"/>
      <c r="NU281" s="125"/>
      <c r="NV281" s="125"/>
      <c r="NW281" s="125"/>
      <c r="NX281" s="125"/>
      <c r="NY281" s="125"/>
      <c r="NZ281" s="125"/>
      <c r="OA281" s="125"/>
      <c r="OB281" s="125"/>
      <c r="OC281" s="125"/>
      <c r="OD281" s="125"/>
      <c r="OE281" s="125"/>
      <c r="OF281" s="125"/>
      <c r="OG281" s="125"/>
      <c r="OH281" s="125"/>
      <c r="OI281" s="125"/>
      <c r="OJ281" s="125"/>
      <c r="OK281" s="125"/>
      <c r="OL281" s="125"/>
      <c r="OM281" s="125"/>
      <c r="ON281" s="125"/>
      <c r="OO281" s="125"/>
      <c r="OP281" s="125"/>
      <c r="OQ281" s="125"/>
      <c r="OR281" s="125"/>
      <c r="OS281" s="125"/>
      <c r="OT281" s="125"/>
      <c r="OU281" s="125"/>
      <c r="OV281" s="125"/>
      <c r="OW281" s="125"/>
      <c r="OX281" s="125"/>
      <c r="OY281" s="125"/>
      <c r="OZ281" s="125"/>
      <c r="PA281" s="125"/>
      <c r="PB281" s="125"/>
      <c r="PC281" s="125"/>
      <c r="PD281" s="125"/>
      <c r="PE281" s="125"/>
      <c r="PF281" s="125"/>
      <c r="PG281" s="125"/>
      <c r="PH281" s="125"/>
      <c r="PI281" s="125"/>
      <c r="PJ281" s="125"/>
      <c r="PK281" s="125"/>
      <c r="PL281" s="125"/>
      <c r="PM281" s="125"/>
      <c r="PN281" s="125"/>
      <c r="PO281" s="125"/>
      <c r="PP281" s="125"/>
      <c r="PQ281" s="125"/>
      <c r="PR281" s="125"/>
      <c r="PS281" s="125"/>
      <c r="PT281" s="125"/>
      <c r="PU281" s="125"/>
      <c r="PV281" s="125"/>
      <c r="PW281" s="125"/>
      <c r="PX281" s="125"/>
      <c r="PY281" s="125"/>
      <c r="PZ281" s="125"/>
      <c r="QA281" s="125"/>
      <c r="QB281" s="125"/>
      <c r="QC281" s="125"/>
      <c r="QD281" s="125"/>
      <c r="QE281" s="125"/>
      <c r="QF281" s="125"/>
      <c r="QG281" s="125"/>
      <c r="QH281" s="125"/>
      <c r="QI281" s="125"/>
      <c r="QJ281" s="125"/>
      <c r="QK281" s="125"/>
      <c r="QL281" s="125"/>
      <c r="QM281" s="125"/>
      <c r="QN281" s="125"/>
      <c r="QO281" s="125"/>
      <c r="QP281" s="125"/>
      <c r="QQ281" s="125"/>
      <c r="QR281" s="125"/>
      <c r="QS281" s="125"/>
      <c r="QT281" s="125"/>
      <c r="QU281" s="125"/>
      <c r="QV281" s="125"/>
      <c r="QW281" s="125"/>
      <c r="QX281" s="125"/>
      <c r="QY281" s="125"/>
      <c r="QZ281" s="125"/>
      <c r="RA281" s="125"/>
      <c r="RB281" s="125"/>
      <c r="RC281" s="125"/>
      <c r="RD281" s="125"/>
      <c r="RE281" s="125"/>
      <c r="RF281" s="125"/>
      <c r="RG281" s="125"/>
      <c r="RH281" s="125"/>
      <c r="RI281" s="125"/>
      <c r="RJ281" s="125"/>
      <c r="RK281" s="125"/>
      <c r="RL281" s="125"/>
      <c r="RM281" s="125"/>
      <c r="RN281" s="125"/>
      <c r="RO281" s="125"/>
      <c r="RP281" s="125"/>
      <c r="RQ281" s="125"/>
      <c r="RR281" s="125"/>
      <c r="RS281" s="125"/>
      <c r="RT281" s="125"/>
      <c r="RU281" s="125"/>
      <c r="RV281" s="125"/>
      <c r="RW281" s="125"/>
      <c r="RX281" s="125"/>
      <c r="RY281" s="125"/>
      <c r="RZ281" s="125"/>
      <c r="SA281" s="125"/>
      <c r="SB281" s="125"/>
      <c r="SC281" s="125"/>
      <c r="SD281" s="125"/>
      <c r="SE281" s="125"/>
      <c r="SF281" s="125"/>
      <c r="SG281" s="125"/>
      <c r="SH281" s="125"/>
      <c r="SI281" s="125"/>
      <c r="SJ281" s="125"/>
      <c r="SK281" s="125"/>
      <c r="SL281" s="125"/>
      <c r="SM281" s="125"/>
      <c r="SN281" s="125"/>
      <c r="SO281" s="125"/>
      <c r="SP281" s="125"/>
      <c r="SQ281" s="125"/>
      <c r="SR281" s="125"/>
      <c r="SS281" s="125"/>
      <c r="ST281" s="125"/>
      <c r="SU281" s="125"/>
      <c r="SV281" s="125"/>
      <c r="SW281" s="125"/>
      <c r="SX281" s="125"/>
      <c r="SY281" s="125"/>
      <c r="SZ281" s="125"/>
      <c r="TA281" s="125"/>
      <c r="TB281" s="125"/>
      <c r="TC281" s="125"/>
      <c r="TD281" s="125"/>
      <c r="TE281" s="125"/>
      <c r="TF281" s="125"/>
      <c r="TG281" s="125"/>
      <c r="TH281" s="125"/>
      <c r="TI281" s="125"/>
      <c r="TJ281" s="125"/>
      <c r="TK281" s="125"/>
      <c r="TL281" s="125"/>
      <c r="TM281" s="125"/>
      <c r="TN281" s="125"/>
      <c r="TO281" s="125"/>
      <c r="TP281" s="125"/>
      <c r="TQ281" s="125"/>
      <c r="TR281" s="125"/>
      <c r="TS281" s="125"/>
      <c r="TT281" s="125"/>
      <c r="TU281" s="125"/>
      <c r="TV281" s="125"/>
      <c r="TW281" s="125"/>
      <c r="TX281" s="125"/>
      <c r="TY281" s="125"/>
      <c r="TZ281" s="125"/>
      <c r="UA281" s="125"/>
      <c r="UB281" s="125"/>
      <c r="UC281" s="125"/>
      <c r="UD281" s="125"/>
      <c r="UE281" s="125"/>
      <c r="UF281" s="125"/>
      <c r="UG281" s="125"/>
      <c r="UH281" s="125"/>
      <c r="UI281" s="125"/>
      <c r="UJ281" s="125"/>
      <c r="UK281" s="125"/>
      <c r="UL281" s="125"/>
      <c r="UM281" s="125"/>
      <c r="UN281" s="125"/>
      <c r="UO281" s="125"/>
      <c r="UP281" s="125"/>
      <c r="UQ281" s="125"/>
      <c r="UR281" s="125"/>
      <c r="US281" s="125"/>
      <c r="UT281" s="125"/>
      <c r="UU281" s="125"/>
      <c r="UV281" s="125"/>
      <c r="UW281" s="125"/>
      <c r="UX281" s="125"/>
      <c r="UY281" s="125"/>
      <c r="UZ281" s="125"/>
      <c r="VA281" s="125"/>
      <c r="VB281" s="125"/>
      <c r="VC281" s="125"/>
      <c r="VD281" s="125"/>
      <c r="VE281" s="125"/>
      <c r="VF281" s="125"/>
      <c r="VG281" s="125"/>
      <c r="VH281" s="125"/>
      <c r="VI281" s="125"/>
      <c r="VJ281" s="125"/>
      <c r="VK281" s="125"/>
      <c r="VL281" s="125"/>
      <c r="VM281" s="125"/>
      <c r="VN281" s="125"/>
      <c r="VO281" s="125"/>
      <c r="VP281" s="125"/>
      <c r="VQ281" s="125"/>
      <c r="VR281" s="125"/>
      <c r="VS281" s="125"/>
      <c r="VT281" s="125"/>
      <c r="VU281" s="125"/>
      <c r="VV281" s="125"/>
      <c r="VW281" s="125"/>
      <c r="VX281" s="125"/>
      <c r="VY281" s="125"/>
      <c r="VZ281" s="125"/>
      <c r="WA281" s="125"/>
      <c r="WB281" s="125"/>
      <c r="WC281" s="125"/>
      <c r="WD281" s="125"/>
      <c r="WE281" s="125"/>
      <c r="WF281" s="125"/>
      <c r="WG281" s="125"/>
      <c r="WH281" s="125"/>
      <c r="WI281" s="125"/>
      <c r="WJ281" s="125"/>
      <c r="WK281" s="125"/>
      <c r="WL281" s="125"/>
      <c r="WM281" s="125"/>
      <c r="WN281" s="125"/>
      <c r="WO281" s="125"/>
      <c r="WP281" s="125"/>
      <c r="WQ281" s="125"/>
      <c r="WR281" s="125"/>
      <c r="WS281" s="125"/>
      <c r="WT281" s="125"/>
      <c r="WU281" s="125"/>
      <c r="WV281" s="125"/>
      <c r="WW281" s="125"/>
      <c r="WX281" s="125"/>
      <c r="WY281" s="125"/>
      <c r="WZ281" s="125"/>
      <c r="XA281" s="125"/>
      <c r="XB281" s="125"/>
      <c r="XC281" s="125"/>
      <c r="XD281" s="125"/>
      <c r="XE281" s="125"/>
      <c r="XF281" s="125"/>
      <c r="XG281" s="125"/>
      <c r="XH281" s="125"/>
      <c r="XI281" s="125"/>
      <c r="XJ281" s="125"/>
      <c r="XK281" s="125"/>
      <c r="XL281" s="125"/>
      <c r="XM281" s="125"/>
      <c r="XN281" s="125"/>
      <c r="XO281" s="125"/>
      <c r="XP281" s="125"/>
      <c r="XQ281" s="125"/>
      <c r="XR281" s="125"/>
      <c r="XS281" s="125"/>
      <c r="XT281" s="125"/>
      <c r="XU281" s="125"/>
      <c r="XV281" s="125"/>
      <c r="XW281" s="125"/>
      <c r="XX281" s="125"/>
      <c r="XY281" s="125"/>
      <c r="XZ281" s="125"/>
      <c r="YA281" s="125"/>
      <c r="YB281" s="125"/>
      <c r="YC281" s="125"/>
      <c r="YD281" s="125"/>
      <c r="YE281" s="125"/>
      <c r="YF281" s="125"/>
      <c r="YG281" s="125"/>
      <c r="YH281" s="125"/>
      <c r="YI281" s="125"/>
      <c r="YJ281" s="125"/>
      <c r="YK281" s="125"/>
      <c r="YL281" s="125"/>
      <c r="YM281" s="125"/>
      <c r="YN281" s="125"/>
      <c r="YO281" s="125"/>
      <c r="YP281" s="125"/>
      <c r="YQ281" s="125"/>
      <c r="YR281" s="125"/>
      <c r="YS281" s="125"/>
      <c r="YT281" s="125"/>
      <c r="YU281" s="125"/>
      <c r="YV281" s="125"/>
      <c r="YW281" s="125"/>
      <c r="YX281" s="125"/>
      <c r="YY281" s="125"/>
      <c r="YZ281" s="125"/>
      <c r="ZA281" s="125"/>
      <c r="ZB281" s="125"/>
      <c r="ZC281" s="125"/>
      <c r="ZD281" s="125"/>
      <c r="ZE281" s="125"/>
      <c r="ZF281" s="125"/>
      <c r="ZG281" s="125"/>
      <c r="ZH281" s="125"/>
      <c r="ZI281" s="125"/>
      <c r="ZJ281" s="125"/>
      <c r="ZK281" s="125"/>
      <c r="ZL281" s="125"/>
      <c r="ZM281" s="125"/>
      <c r="ZN281" s="125"/>
      <c r="ZO281" s="125"/>
      <c r="ZP281" s="125"/>
      <c r="ZQ281" s="125"/>
      <c r="ZR281" s="125"/>
      <c r="ZS281" s="125"/>
      <c r="ZT281" s="125"/>
      <c r="ZU281" s="125"/>
      <c r="ZV281" s="125"/>
      <c r="ZW281" s="125"/>
      <c r="ZX281" s="125"/>
      <c r="ZY281" s="125"/>
      <c r="ZZ281" s="125"/>
      <c r="AAA281" s="125"/>
      <c r="AAB281" s="125"/>
      <c r="AAC281" s="125"/>
      <c r="AAD281" s="125"/>
      <c r="AAE281" s="125"/>
      <c r="AAF281" s="125"/>
      <c r="AAG281" s="125"/>
      <c r="AAH281" s="125"/>
      <c r="AAI281" s="125"/>
      <c r="AAJ281" s="125"/>
      <c r="AAK281" s="125"/>
      <c r="AAL281" s="125"/>
      <c r="AAM281" s="125"/>
      <c r="AAN281" s="125"/>
      <c r="AAO281" s="125"/>
      <c r="AAP281" s="125"/>
      <c r="AAQ281" s="125"/>
      <c r="AAR281" s="125"/>
      <c r="AAS281" s="125"/>
      <c r="AAT281" s="125"/>
      <c r="AAU281" s="125"/>
      <c r="AAV281" s="125"/>
      <c r="AAW281" s="125"/>
      <c r="AAX281" s="125"/>
      <c r="AAY281" s="125"/>
      <c r="AAZ281" s="125"/>
      <c r="ABA281" s="125"/>
      <c r="ABB281" s="125"/>
      <c r="ABC281" s="125"/>
      <c r="ABD281" s="125"/>
      <c r="ABE281" s="125"/>
      <c r="ABF281" s="125"/>
      <c r="ABG281" s="125"/>
      <c r="ABH281" s="125"/>
      <c r="ABI281" s="125"/>
      <c r="ABJ281" s="125"/>
      <c r="ABK281" s="125"/>
      <c r="ABL281" s="125"/>
      <c r="ABM281" s="125"/>
      <c r="ABN281" s="125"/>
      <c r="ABO281" s="125"/>
      <c r="ABP281" s="125"/>
      <c r="ABQ281" s="125"/>
      <c r="ABR281" s="125"/>
      <c r="ABS281" s="125"/>
      <c r="ABT281" s="125"/>
      <c r="ABU281" s="125"/>
      <c r="ABV281" s="125"/>
      <c r="ABW281" s="125"/>
      <c r="ABX281" s="125"/>
      <c r="ABY281" s="125"/>
      <c r="ABZ281" s="125"/>
      <c r="ACA281" s="125"/>
      <c r="ACB281" s="125"/>
      <c r="ACC281" s="125"/>
      <c r="ACD281" s="125"/>
      <c r="ACE281" s="125"/>
      <c r="ACF281" s="125"/>
      <c r="ACG281" s="125"/>
      <c r="ACH281" s="125"/>
      <c r="ACI281" s="125"/>
      <c r="ACJ281" s="125"/>
      <c r="ACK281" s="125"/>
      <c r="ACL281" s="125"/>
      <c r="ACM281" s="125"/>
      <c r="ACN281" s="125"/>
      <c r="ACO281" s="125"/>
      <c r="ACP281" s="125"/>
      <c r="ACQ281" s="125"/>
      <c r="ACR281" s="125"/>
      <c r="ACS281" s="125"/>
      <c r="ACT281" s="125"/>
      <c r="ACU281" s="125"/>
      <c r="ACV281" s="125"/>
      <c r="ACW281" s="125"/>
      <c r="ACX281" s="125"/>
      <c r="ACY281" s="125"/>
      <c r="ACZ281" s="125"/>
      <c r="ADA281" s="125"/>
      <c r="ADB281" s="125"/>
      <c r="ADC281" s="125"/>
      <c r="ADD281" s="125"/>
      <c r="ADE281" s="125"/>
      <c r="ADF281" s="125"/>
      <c r="ADG281" s="125"/>
      <c r="ADH281" s="125"/>
      <c r="ADI281" s="125"/>
      <c r="ADJ281" s="125"/>
      <c r="ADK281" s="125"/>
      <c r="ADL281" s="125"/>
      <c r="ADM281" s="125"/>
      <c r="ADN281" s="125"/>
      <c r="ADO281" s="125"/>
      <c r="ADP281" s="125"/>
      <c r="ADQ281" s="125"/>
      <c r="ADR281" s="125"/>
      <c r="ADS281" s="125"/>
      <c r="ADT281" s="125"/>
      <c r="ADU281" s="125"/>
      <c r="ADV281" s="125"/>
      <c r="ADW281" s="125"/>
      <c r="ADX281" s="125"/>
      <c r="ADY281" s="125"/>
      <c r="ADZ281" s="125"/>
      <c r="AEA281" s="125"/>
      <c r="AEB281" s="125"/>
      <c r="AEC281" s="125"/>
      <c r="AED281" s="125"/>
      <c r="AEE281" s="125"/>
      <c r="AEF281" s="125"/>
      <c r="AEG281" s="125"/>
      <c r="AEH281" s="125"/>
      <c r="AEI281" s="125"/>
      <c r="AEJ281" s="125"/>
      <c r="AEK281" s="125"/>
      <c r="AEL281" s="125"/>
      <c r="AEM281" s="125"/>
      <c r="AEN281" s="125"/>
      <c r="AEO281" s="125"/>
      <c r="AEP281" s="125"/>
      <c r="AEQ281" s="125"/>
      <c r="AER281" s="125"/>
      <c r="AES281" s="125"/>
      <c r="AET281" s="125"/>
      <c r="AEU281" s="125"/>
      <c r="AEV281" s="125"/>
      <c r="AEW281" s="125"/>
      <c r="AEX281" s="125"/>
      <c r="AEY281" s="125"/>
      <c r="AEZ281" s="125"/>
      <c r="AFA281" s="125"/>
      <c r="AFB281" s="125"/>
      <c r="AFC281" s="125"/>
      <c r="AFD281" s="125"/>
      <c r="AFE281" s="125"/>
      <c r="AFF281" s="125"/>
      <c r="AFG281" s="125"/>
      <c r="AFH281" s="125"/>
      <c r="AFI281" s="125"/>
      <c r="AFJ281" s="125"/>
      <c r="AFK281" s="125"/>
      <c r="AFL281" s="125"/>
      <c r="AFM281" s="125"/>
      <c r="AFN281" s="125"/>
      <c r="AFO281" s="125"/>
      <c r="AFP281" s="125"/>
      <c r="AFQ281" s="125"/>
      <c r="AFR281" s="125"/>
      <c r="AFS281" s="125"/>
      <c r="AFT281" s="125"/>
      <c r="AFU281" s="125"/>
      <c r="AFV281" s="125"/>
      <c r="AFW281" s="125"/>
      <c r="AFX281" s="125"/>
      <c r="AFY281" s="125"/>
      <c r="AFZ281" s="125"/>
      <c r="AGA281" s="125"/>
      <c r="AGB281" s="125"/>
      <c r="AGC281" s="125"/>
      <c r="AGD281" s="125"/>
      <c r="AGE281" s="125"/>
      <c r="AGF281" s="125"/>
      <c r="AGG281" s="125"/>
      <c r="AGH281" s="125"/>
      <c r="AGI281" s="125"/>
      <c r="AGJ281" s="125"/>
      <c r="AGK281" s="125"/>
      <c r="AGL281" s="125"/>
      <c r="AGM281" s="125"/>
      <c r="AGN281" s="125"/>
      <c r="AGO281" s="125"/>
      <c r="AGP281" s="125"/>
      <c r="AGQ281" s="125"/>
      <c r="AGR281" s="125"/>
      <c r="AGS281" s="125"/>
      <c r="AGT281" s="125"/>
      <c r="AGU281" s="125"/>
      <c r="AGV281" s="125"/>
      <c r="AGW281" s="125"/>
      <c r="AGX281" s="125"/>
      <c r="AGY281" s="125"/>
      <c r="AGZ281" s="125"/>
      <c r="AHA281" s="125"/>
      <c r="AHB281" s="125"/>
      <c r="AHC281" s="125"/>
      <c r="AHD281" s="125"/>
      <c r="AHE281" s="125"/>
      <c r="AHF281" s="125"/>
      <c r="AHG281" s="125"/>
      <c r="AHH281" s="125"/>
      <c r="AHI281" s="125"/>
      <c r="AHJ281" s="125"/>
      <c r="AHK281" s="125"/>
      <c r="AHL281" s="125"/>
      <c r="AHM281" s="125"/>
      <c r="AHN281" s="125"/>
      <c r="AHO281" s="125"/>
      <c r="AHP281" s="125"/>
      <c r="AHQ281" s="125"/>
      <c r="AHR281" s="125"/>
      <c r="AHS281" s="125"/>
      <c r="AHT281" s="125"/>
      <c r="AHU281" s="125"/>
      <c r="AHV281" s="125"/>
      <c r="AHW281" s="125"/>
      <c r="AHX281" s="125"/>
      <c r="AHY281" s="125"/>
      <c r="AHZ281" s="125"/>
      <c r="AIA281" s="125"/>
      <c r="AIB281" s="125"/>
      <c r="AIC281" s="125"/>
      <c r="AID281" s="125"/>
      <c r="AIE281" s="125"/>
      <c r="AIF281" s="125"/>
      <c r="AIG281" s="125"/>
      <c r="AIH281" s="125"/>
      <c r="AII281" s="125"/>
      <c r="AIJ281" s="125"/>
      <c r="AIK281" s="125"/>
      <c r="AIL281" s="125"/>
      <c r="AIM281" s="125"/>
      <c r="AIN281" s="125"/>
      <c r="AIO281" s="125"/>
      <c r="AIP281" s="125"/>
      <c r="AIQ281" s="125"/>
      <c r="AIR281" s="125"/>
      <c r="AIS281" s="125"/>
      <c r="AIT281" s="125"/>
      <c r="AIU281" s="125"/>
      <c r="AIV281" s="125"/>
      <c r="AIW281" s="125"/>
      <c r="AIX281" s="125"/>
      <c r="AIY281" s="125"/>
      <c r="AIZ281" s="125"/>
      <c r="AJA281" s="125"/>
      <c r="AJB281" s="125"/>
      <c r="AJC281" s="125"/>
      <c r="AJD281" s="125"/>
      <c r="AJE281" s="125"/>
      <c r="AJF281" s="125"/>
      <c r="AJG281" s="125"/>
      <c r="AJH281" s="125"/>
      <c r="AJI281" s="125"/>
      <c r="AJJ281" s="125"/>
      <c r="AJK281" s="125"/>
      <c r="AJL281" s="125"/>
      <c r="AJM281" s="125"/>
      <c r="AJN281" s="125"/>
      <c r="AJO281" s="125"/>
      <c r="AJP281" s="125"/>
      <c r="AJQ281" s="125"/>
      <c r="AJR281" s="125"/>
      <c r="AJS281" s="125"/>
      <c r="AJT281" s="125"/>
      <c r="AJU281" s="125"/>
      <c r="AJV281" s="125"/>
      <c r="AJW281" s="125"/>
      <c r="AJX281" s="125"/>
      <c r="AJY281" s="125"/>
      <c r="AJZ281" s="125"/>
      <c r="AKA281" s="125"/>
      <c r="AKB281" s="125"/>
      <c r="AKC281" s="125"/>
      <c r="AKD281" s="125"/>
      <c r="AKE281" s="125"/>
      <c r="AKF281" s="125"/>
      <c r="AKG281" s="125"/>
      <c r="AKH281" s="125"/>
      <c r="AKI281" s="125"/>
      <c r="AKJ281" s="125"/>
      <c r="AKK281" s="125"/>
      <c r="AKL281" s="125"/>
      <c r="AKM281" s="125"/>
      <c r="AKN281" s="125"/>
      <c r="AKO281" s="125"/>
      <c r="AKP281" s="125"/>
      <c r="AKQ281" s="125"/>
      <c r="AKR281" s="125"/>
      <c r="AKS281" s="125"/>
      <c r="AKT281" s="125"/>
      <c r="AKU281" s="125"/>
      <c r="AKV281" s="125"/>
      <c r="AKW281" s="125"/>
      <c r="AKX281" s="125"/>
      <c r="AKY281" s="125"/>
      <c r="AKZ281" s="125"/>
      <c r="ALA281" s="125"/>
      <c r="ALB281" s="125"/>
      <c r="ALC281" s="125"/>
      <c r="ALD281" s="125"/>
      <c r="ALE281" s="125"/>
      <c r="ALF281" s="125"/>
      <c r="ALG281" s="125"/>
      <c r="ALH281" s="125"/>
      <c r="ALI281" s="125"/>
      <c r="ALJ281" s="125"/>
      <c r="ALK281" s="125"/>
      <c r="ALL281" s="125"/>
      <c r="ALM281" s="125"/>
      <c r="ALN281" s="125"/>
      <c r="ALO281" s="125"/>
      <c r="ALP281" s="125"/>
      <c r="ALQ281" s="125"/>
      <c r="ALR281" s="125"/>
      <c r="ALS281" s="125"/>
      <c r="ALT281" s="125"/>
      <c r="ALU281" s="125"/>
      <c r="ALV281" s="125"/>
      <c r="ALW281" s="125"/>
      <c r="ALX281" s="125"/>
      <c r="ALY281" s="125"/>
      <c r="ALZ281" s="125"/>
      <c r="AMA281" s="125"/>
      <c r="AMB281" s="125"/>
      <c r="AMC281" s="125"/>
      <c r="AMD281" s="125"/>
      <c r="AME281" s="125"/>
      <c r="AMF281" s="125"/>
      <c r="AMG281" s="125"/>
      <c r="AMH281" s="125"/>
      <c r="AMI281" s="125"/>
      <c r="AMJ281" s="125"/>
      <c r="AMK281" s="125"/>
      <c r="AML281" s="125"/>
      <c r="AMM281" s="125"/>
      <c r="AMN281" s="125"/>
      <c r="AMO281" s="125"/>
      <c r="AMP281" s="125"/>
      <c r="AMQ281" s="125"/>
      <c r="AMR281" s="125"/>
      <c r="AMS281" s="125"/>
      <c r="AMT281" s="125"/>
      <c r="AMU281" s="125"/>
      <c r="AMV281" s="125"/>
      <c r="AMW281" s="125"/>
    </row>
    <row r="282" customFormat="false" ht="16.5" hidden="false" customHeight="true" outlineLevel="0" collapsed="false">
      <c r="A282" s="69" t="n">
        <v>227</v>
      </c>
      <c r="B282" s="69" t="n">
        <v>227</v>
      </c>
      <c r="C282" s="70" t="s">
        <v>63</v>
      </c>
      <c r="D282" s="71" t="n">
        <v>0.0470388</v>
      </c>
      <c r="E282" s="71" t="n">
        <v>0.0613875</v>
      </c>
      <c r="F282" s="71" t="n">
        <v>1.1145227651836</v>
      </c>
      <c r="G282" s="71" t="n">
        <v>-0.204811</v>
      </c>
      <c r="H282" s="71" t="n">
        <v>-0.256623</v>
      </c>
      <c r="I282" s="71" t="n">
        <v>0.63037903352108</v>
      </c>
      <c r="J282" s="71" t="n">
        <v>0.0328775</v>
      </c>
      <c r="K282" s="71" t="n">
        <v>0.110557</v>
      </c>
      <c r="L282" s="71" t="n">
        <v>1.15423120618708</v>
      </c>
      <c r="M282" s="71" t="n">
        <v>0.882589834401212</v>
      </c>
      <c r="N282" s="71" t="n">
        <v>0.918807633575728</v>
      </c>
      <c r="O282" s="71" t="n">
        <v>0.810930277164171</v>
      </c>
      <c r="P282" s="72" t="n">
        <v>1</v>
      </c>
      <c r="Q282" s="73" t="n">
        <v>10</v>
      </c>
      <c r="R282" s="73" t="n">
        <v>10</v>
      </c>
      <c r="S282" s="72" t="n">
        <v>24</v>
      </c>
      <c r="T282" s="72" t="n">
        <v>24</v>
      </c>
      <c r="U282" s="71" t="s">
        <v>64</v>
      </c>
      <c r="V282" s="105" t="n">
        <v>35.7</v>
      </c>
      <c r="W282" s="105" t="n">
        <v>35.7</v>
      </c>
      <c r="X282" s="73" t="s">
        <v>73</v>
      </c>
      <c r="Y282" s="74" t="n">
        <v>41917</v>
      </c>
      <c r="Z282" s="74" t="n">
        <v>41920</v>
      </c>
      <c r="AA282" s="73" t="s">
        <v>66</v>
      </c>
      <c r="AB282" s="71" t="s">
        <v>64</v>
      </c>
      <c r="AC282" s="71" t="s">
        <v>64</v>
      </c>
      <c r="AD282" s="71" t="n">
        <v>1</v>
      </c>
      <c r="AE282" s="72" t="s">
        <v>127</v>
      </c>
      <c r="AF282" s="72" t="n">
        <v>9</v>
      </c>
      <c r="AG282" s="72" t="s">
        <v>86</v>
      </c>
      <c r="AH282" s="72" t="n">
        <v>1</v>
      </c>
      <c r="AI282" s="72" t="s">
        <v>69</v>
      </c>
      <c r="AJ282" s="70" t="s">
        <v>70</v>
      </c>
      <c r="AK282" s="105" t="n">
        <v>35.7</v>
      </c>
      <c r="AL282" s="72" t="n">
        <v>4</v>
      </c>
      <c r="AM282" s="73" t="s">
        <v>73</v>
      </c>
      <c r="AN282" s="73"/>
      <c r="AO282" s="73"/>
      <c r="AP282" s="70" t="s">
        <v>71</v>
      </c>
      <c r="AQ282" s="73"/>
      <c r="AR282" s="73"/>
      <c r="AS282" s="73"/>
      <c r="AT282" s="73"/>
      <c r="AU282" s="70" t="n">
        <v>6</v>
      </c>
      <c r="AV282" s="77" t="n">
        <v>3</v>
      </c>
      <c r="AW282" s="77" t="n">
        <v>3</v>
      </c>
      <c r="AX282" s="78" t="s">
        <v>72</v>
      </c>
      <c r="AY282" s="79" t="n">
        <v>0</v>
      </c>
      <c r="AZ282" s="79" t="n">
        <v>0</v>
      </c>
      <c r="BA282" s="79" t="n">
        <v>0</v>
      </c>
      <c r="BB282" s="53"/>
    </row>
    <row r="283" customFormat="false" ht="16.5" hidden="false" customHeight="true" outlineLevel="0" collapsed="false">
      <c r="A283" s="69" t="n">
        <v>228</v>
      </c>
      <c r="B283" s="69" t="n">
        <v>228</v>
      </c>
      <c r="C283" s="70" t="s">
        <v>63</v>
      </c>
      <c r="D283" s="71" t="n">
        <v>0.0469368</v>
      </c>
      <c r="E283" s="71" t="n">
        <v>0.0614931</v>
      </c>
      <c r="F283" s="71" t="n">
        <v>1.11452677747278</v>
      </c>
      <c r="G283" s="71" t="n">
        <v>-0.204784</v>
      </c>
      <c r="H283" s="71" t="n">
        <v>-0.256967</v>
      </c>
      <c r="I283" s="71" t="n">
        <v>0.630179235037187</v>
      </c>
      <c r="J283" s="71" t="n">
        <v>0.0328594</v>
      </c>
      <c r="K283" s="71" t="n">
        <v>0.11095</v>
      </c>
      <c r="L283" s="71" t="n">
        <v>1.15466400859002</v>
      </c>
      <c r="M283" s="71" t="n">
        <v>0.882507669112483</v>
      </c>
      <c r="N283" s="71" t="n">
        <v>0.918949692216729</v>
      </c>
      <c r="O283" s="71" t="n">
        <v>0.810980150909819</v>
      </c>
      <c r="P283" s="72" t="n">
        <v>1</v>
      </c>
      <c r="Q283" s="73" t="n">
        <v>10</v>
      </c>
      <c r="R283" s="73" t="n">
        <v>10</v>
      </c>
      <c r="S283" s="72" t="n">
        <v>24</v>
      </c>
      <c r="T283" s="72" t="n">
        <v>24</v>
      </c>
      <c r="U283" s="71" t="s">
        <v>64</v>
      </c>
      <c r="V283" s="105" t="n">
        <v>38.2</v>
      </c>
      <c r="W283" s="105" t="n">
        <v>34.7</v>
      </c>
      <c r="X283" s="73" t="s">
        <v>73</v>
      </c>
      <c r="Y283" s="74" t="n">
        <v>41917</v>
      </c>
      <c r="Z283" s="74" t="n">
        <v>41920</v>
      </c>
      <c r="AA283" s="73" t="s">
        <v>66</v>
      </c>
      <c r="AB283" s="71" t="s">
        <v>64</v>
      </c>
      <c r="AC283" s="71" t="s">
        <v>64</v>
      </c>
      <c r="AD283" s="71" t="n">
        <v>1</v>
      </c>
      <c r="AE283" s="72" t="s">
        <v>127</v>
      </c>
      <c r="AF283" s="72" t="n">
        <v>9</v>
      </c>
      <c r="AG283" s="72" t="s">
        <v>86</v>
      </c>
      <c r="AH283" s="72" t="n">
        <v>1</v>
      </c>
      <c r="AI283" s="72" t="s">
        <v>69</v>
      </c>
      <c r="AJ283" s="70" t="s">
        <v>70</v>
      </c>
      <c r="AK283" s="105" t="n">
        <v>38.2</v>
      </c>
      <c r="AL283" s="72" t="n">
        <v>4</v>
      </c>
      <c r="AM283" s="73" t="s">
        <v>73</v>
      </c>
      <c r="AN283" s="73"/>
      <c r="AO283" s="73"/>
      <c r="AP283" s="70" t="s">
        <v>71</v>
      </c>
      <c r="AQ283" s="73"/>
      <c r="AR283" s="73"/>
      <c r="AS283" s="73"/>
      <c r="AT283" s="73"/>
      <c r="AU283" s="70" t="n">
        <v>6</v>
      </c>
      <c r="AV283" s="77" t="n">
        <v>3</v>
      </c>
      <c r="AW283" s="77" t="n">
        <v>3</v>
      </c>
      <c r="AX283" s="78" t="s">
        <v>72</v>
      </c>
      <c r="AY283" s="79" t="n">
        <v>0</v>
      </c>
      <c r="AZ283" s="79" t="n">
        <v>0</v>
      </c>
      <c r="BA283" s="79" t="n">
        <v>0</v>
      </c>
      <c r="BB283" s="65"/>
    </row>
    <row r="284" customFormat="false" ht="16.5" hidden="false" customHeight="true" outlineLevel="0" collapsed="false">
      <c r="A284" s="69" t="n">
        <v>229</v>
      </c>
      <c r="B284" s="69" t="n">
        <v>229</v>
      </c>
      <c r="C284" s="70" t="s">
        <v>63</v>
      </c>
      <c r="D284" s="71" t="n">
        <v>0.0400447</v>
      </c>
      <c r="E284" s="71" t="n">
        <v>-0.0421799</v>
      </c>
      <c r="F284" s="71" t="n">
        <v>0.997867077917961</v>
      </c>
      <c r="G284" s="71" t="n">
        <v>-0.159726</v>
      </c>
      <c r="H284" s="71" t="n">
        <v>0.185007</v>
      </c>
      <c r="I284" s="71" t="n">
        <v>1.02560327455704</v>
      </c>
      <c r="J284" s="71" t="n">
        <v>0.0267279</v>
      </c>
      <c r="K284" s="71" t="n">
        <v>-0.0730155</v>
      </c>
      <c r="L284" s="71" t="n">
        <v>0.954767331616158</v>
      </c>
      <c r="M284" s="71" t="n">
        <v>0.911235962902625</v>
      </c>
      <c r="N284" s="71" t="n">
        <v>1.07230613974578</v>
      </c>
      <c r="O284" s="71" t="n">
        <v>0.977123917777639</v>
      </c>
      <c r="P284" s="72" t="n">
        <v>1</v>
      </c>
      <c r="Q284" s="73" t="n">
        <v>10</v>
      </c>
      <c r="R284" s="73" t="n">
        <v>10</v>
      </c>
      <c r="S284" s="72" t="n">
        <v>24</v>
      </c>
      <c r="T284" s="72" t="n">
        <v>24</v>
      </c>
      <c r="U284" s="71" t="s">
        <v>64</v>
      </c>
      <c r="V284" s="105" t="n">
        <v>34.7</v>
      </c>
      <c r="W284" s="105" t="n">
        <v>30.5</v>
      </c>
      <c r="X284" s="73" t="s">
        <v>65</v>
      </c>
      <c r="Y284" s="74" t="n">
        <v>41917</v>
      </c>
      <c r="Z284" s="74" t="n">
        <v>41914</v>
      </c>
      <c r="AA284" s="126" t="s">
        <v>72</v>
      </c>
      <c r="AB284" s="71" t="s">
        <v>64</v>
      </c>
      <c r="AC284" s="71" t="s">
        <v>64</v>
      </c>
      <c r="AD284" s="71" t="n">
        <v>1</v>
      </c>
      <c r="AE284" s="72" t="s">
        <v>127</v>
      </c>
      <c r="AF284" s="72" t="n">
        <v>9</v>
      </c>
      <c r="AG284" s="72" t="s">
        <v>86</v>
      </c>
      <c r="AH284" s="72" t="n">
        <v>1</v>
      </c>
      <c r="AI284" s="72" t="s">
        <v>69</v>
      </c>
      <c r="AJ284" s="70" t="s">
        <v>70</v>
      </c>
      <c r="AK284" s="105" t="n">
        <v>34.7</v>
      </c>
      <c r="AL284" s="72" t="n">
        <v>4</v>
      </c>
      <c r="AM284" s="73" t="s">
        <v>65</v>
      </c>
      <c r="AN284" s="73"/>
      <c r="AO284" s="76" t="s">
        <v>71</v>
      </c>
      <c r="AP284" s="73"/>
      <c r="AQ284" s="73"/>
      <c r="AR284" s="73"/>
      <c r="AS284" s="73"/>
      <c r="AT284" s="73"/>
      <c r="AU284" s="127" t="s">
        <v>69</v>
      </c>
      <c r="AV284" s="128" t="s">
        <v>69</v>
      </c>
      <c r="AW284" s="128" t="s">
        <v>69</v>
      </c>
      <c r="AX284" s="129" t="s">
        <v>96</v>
      </c>
      <c r="AY284" s="79" t="s">
        <v>72</v>
      </c>
      <c r="AZ284" s="79" t="s">
        <v>72</v>
      </c>
      <c r="BA284" s="79" t="s">
        <v>72</v>
      </c>
      <c r="BB284" s="65"/>
    </row>
    <row r="285" customFormat="false" ht="16.5" hidden="false" customHeight="true" outlineLevel="0" collapsed="false">
      <c r="A285" s="69" t="n">
        <v>230</v>
      </c>
      <c r="B285" s="69" t="n">
        <v>230</v>
      </c>
      <c r="C285" s="70" t="s">
        <v>63</v>
      </c>
      <c r="D285" s="71" t="n">
        <v>0.0459977</v>
      </c>
      <c r="E285" s="71" t="n">
        <v>0.0288453</v>
      </c>
      <c r="F285" s="71" t="n">
        <v>1.07771493635663</v>
      </c>
      <c r="G285" s="71" t="n">
        <v>-0.208901</v>
      </c>
      <c r="H285" s="71" t="n">
        <v>-0.187775</v>
      </c>
      <c r="I285" s="71" t="n">
        <v>0.672551897150242</v>
      </c>
      <c r="J285" s="71" t="n">
        <v>0.0277185</v>
      </c>
      <c r="K285" s="71" t="n">
        <v>0.0373234</v>
      </c>
      <c r="L285" s="71" t="n">
        <v>1.06720373928409</v>
      </c>
      <c r="M285" s="71" t="n">
        <v>0.873554463905789</v>
      </c>
      <c r="N285" s="71" t="n">
        <v>0.885496920023171</v>
      </c>
      <c r="O285" s="71" t="n">
        <v>0.773529787261069</v>
      </c>
      <c r="P285" s="72" t="n">
        <v>1</v>
      </c>
      <c r="Q285" s="73" t="n">
        <v>10</v>
      </c>
      <c r="R285" s="73" t="n">
        <v>10</v>
      </c>
      <c r="S285" s="72" t="n">
        <v>24</v>
      </c>
      <c r="T285" s="72" t="n">
        <v>24</v>
      </c>
      <c r="U285" s="71" t="s">
        <v>64</v>
      </c>
      <c r="V285" s="105" t="n">
        <v>42.6</v>
      </c>
      <c r="W285" s="105" t="n">
        <v>41.9</v>
      </c>
      <c r="X285" s="70" t="s">
        <v>69</v>
      </c>
      <c r="Y285" s="74" t="s">
        <v>69</v>
      </c>
      <c r="Z285" s="74" t="n">
        <v>41921</v>
      </c>
      <c r="AA285" s="73" t="s">
        <v>66</v>
      </c>
      <c r="AB285" s="71" t="s">
        <v>64</v>
      </c>
      <c r="AC285" s="71" t="s">
        <v>64</v>
      </c>
      <c r="AD285" s="71" t="n">
        <v>1</v>
      </c>
      <c r="AE285" s="72" t="s">
        <v>127</v>
      </c>
      <c r="AF285" s="72" t="n">
        <v>9</v>
      </c>
      <c r="AG285" s="72" t="s">
        <v>86</v>
      </c>
      <c r="AH285" s="72" t="n">
        <v>1</v>
      </c>
      <c r="AI285" s="72" t="s">
        <v>69</v>
      </c>
      <c r="AJ285" s="70" t="s">
        <v>70</v>
      </c>
      <c r="AK285" s="105" t="n">
        <v>42.6</v>
      </c>
      <c r="AL285" s="72" t="n">
        <v>5</v>
      </c>
      <c r="AM285" s="70" t="s">
        <v>69</v>
      </c>
      <c r="AN285" s="73"/>
      <c r="AO285" s="73"/>
      <c r="AP285" s="73"/>
      <c r="AQ285" s="73"/>
      <c r="AR285" s="73"/>
      <c r="AS285" s="73"/>
      <c r="AT285" s="73"/>
      <c r="AU285" s="70" t="n">
        <v>7</v>
      </c>
      <c r="AV285" s="77" t="s">
        <v>69</v>
      </c>
      <c r="AW285" s="77" t="s">
        <v>69</v>
      </c>
      <c r="AX285" s="78" t="s">
        <v>72</v>
      </c>
      <c r="AY285" s="79" t="s">
        <v>72</v>
      </c>
      <c r="AZ285" s="79" t="s">
        <v>72</v>
      </c>
      <c r="BA285" s="79" t="s">
        <v>72</v>
      </c>
      <c r="BB285" s="65"/>
    </row>
    <row r="286" customFormat="false" ht="15" hidden="false" customHeight="true" outlineLevel="0" collapsed="false">
      <c r="A286" s="1" t="n">
        <v>231</v>
      </c>
      <c r="B286" s="1" t="n">
        <v>231</v>
      </c>
      <c r="C286" s="2" t="s">
        <v>63</v>
      </c>
      <c r="D286" s="3" t="n">
        <v>-0.100508</v>
      </c>
      <c r="E286" s="3" t="n">
        <v>-0.0126833</v>
      </c>
      <c r="F286" s="3" t="n">
        <v>0.892979816736426</v>
      </c>
      <c r="G286" s="3" t="n">
        <v>-0.0309624</v>
      </c>
      <c r="H286" s="3" t="n">
        <v>0.0375234</v>
      </c>
      <c r="I286" s="3" t="n">
        <v>1.0065825705094</v>
      </c>
      <c r="J286" s="3" t="n">
        <v>-0.0508575</v>
      </c>
      <c r="K286" s="3" t="n">
        <v>-0.0124174</v>
      </c>
      <c r="L286" s="3" t="n">
        <v>0.938685393602949</v>
      </c>
      <c r="M286" s="3" t="n">
        <v>0.833328047345061</v>
      </c>
      <c r="N286" s="3" t="n">
        <v>1.01250018225148</v>
      </c>
      <c r="O286" s="3" t="n">
        <v>0.843744799812141</v>
      </c>
      <c r="P286" s="4" t="n">
        <v>1</v>
      </c>
      <c r="Q286" s="6" t="n">
        <v>10</v>
      </c>
      <c r="R286" s="6" t="n">
        <v>10</v>
      </c>
      <c r="S286" s="4" t="n">
        <v>16</v>
      </c>
      <c r="T286" s="4" t="n">
        <v>16</v>
      </c>
      <c r="U286" s="3" t="s">
        <v>74</v>
      </c>
      <c r="V286" s="5" t="n">
        <v>38.4</v>
      </c>
      <c r="W286" s="3" t="n">
        <v>83</v>
      </c>
      <c r="X286" s="2" t="s">
        <v>69</v>
      </c>
      <c r="Y286" s="8" t="s">
        <v>69</v>
      </c>
      <c r="Z286" s="84" t="n">
        <v>42018</v>
      </c>
      <c r="AA286" s="2" t="s">
        <v>80</v>
      </c>
      <c r="AB286" s="3" t="s">
        <v>74</v>
      </c>
      <c r="AC286" s="4" t="n">
        <v>24</v>
      </c>
      <c r="AD286" s="4" t="n">
        <v>1</v>
      </c>
      <c r="AE286" s="4" t="s">
        <v>75</v>
      </c>
      <c r="AF286" s="4" t="n">
        <v>1</v>
      </c>
      <c r="AG286" s="4" t="s">
        <v>76</v>
      </c>
      <c r="AH286" s="4" t="n">
        <v>2</v>
      </c>
      <c r="AI286" s="4" t="s">
        <v>79</v>
      </c>
      <c r="AJ286" s="2" t="s">
        <v>70</v>
      </c>
      <c r="AK286" s="5" t="n">
        <v>38.4</v>
      </c>
      <c r="AL286" s="4" t="n">
        <v>4</v>
      </c>
      <c r="AM286" s="2" t="s">
        <v>69</v>
      </c>
      <c r="AO286" s="6"/>
      <c r="AU286" s="2" t="n">
        <v>104</v>
      </c>
      <c r="AV286" s="2" t="n">
        <v>104</v>
      </c>
      <c r="AW286" s="85" t="s">
        <v>69</v>
      </c>
      <c r="AX286" s="86" t="s">
        <v>72</v>
      </c>
      <c r="AY286" s="87" t="n">
        <v>1</v>
      </c>
      <c r="AZ286" s="87" t="n">
        <v>1</v>
      </c>
      <c r="BA286" s="89" t="s">
        <v>72</v>
      </c>
      <c r="BB286" s="53"/>
    </row>
    <row r="287" customFormat="false" ht="15" hidden="false" customHeight="true" outlineLevel="0" collapsed="false">
      <c r="A287" s="1" t="n">
        <v>232</v>
      </c>
      <c r="B287" s="1" t="n">
        <v>232</v>
      </c>
      <c r="C287" s="2" t="s">
        <v>63</v>
      </c>
      <c r="D287" s="3" t="n">
        <v>-0.0650716</v>
      </c>
      <c r="E287" s="3" t="n">
        <v>0.0952923</v>
      </c>
      <c r="F287" s="3" t="n">
        <v>1.03068198036695</v>
      </c>
      <c r="G287" s="3" t="n">
        <v>-0.146271</v>
      </c>
      <c r="H287" s="3" t="n">
        <v>-0.576404</v>
      </c>
      <c r="I287" s="3" t="n">
        <v>0.485451933631777</v>
      </c>
      <c r="J287" s="3" t="n">
        <v>-0.0614905</v>
      </c>
      <c r="K287" s="3" t="n">
        <v>0.0516722</v>
      </c>
      <c r="L287" s="3" t="n">
        <v>0.990229742148143</v>
      </c>
      <c r="M287" s="3" t="n">
        <v>0.761219824616131</v>
      </c>
      <c r="N287" s="3" t="n">
        <v>0.650873807272053</v>
      </c>
      <c r="O287" s="3" t="n">
        <v>0.495458045418866</v>
      </c>
      <c r="P287" s="4" t="n">
        <v>1</v>
      </c>
      <c r="Q287" s="6" t="n">
        <v>10</v>
      </c>
      <c r="R287" s="6" t="n">
        <v>10</v>
      </c>
      <c r="S287" s="4" t="n">
        <v>16</v>
      </c>
      <c r="T287" s="4" t="n">
        <v>16</v>
      </c>
      <c r="U287" s="3" t="s">
        <v>74</v>
      </c>
      <c r="V287" s="5" t="n">
        <v>18.5</v>
      </c>
      <c r="W287" s="5" t="n">
        <v>13.2</v>
      </c>
      <c r="X287" s="6" t="s">
        <v>36</v>
      </c>
      <c r="Y287" s="8" t="n">
        <v>41970</v>
      </c>
      <c r="Z287" s="8" t="n">
        <v>41971</v>
      </c>
      <c r="AA287" s="6" t="s">
        <v>66</v>
      </c>
      <c r="AB287" s="3" t="s">
        <v>74</v>
      </c>
      <c r="AC287" s="4" t="n">
        <v>24</v>
      </c>
      <c r="AD287" s="4" t="n">
        <v>1</v>
      </c>
      <c r="AE287" s="4" t="s">
        <v>75</v>
      </c>
      <c r="AF287" s="4" t="n">
        <v>1</v>
      </c>
      <c r="AG287" s="4" t="s">
        <v>76</v>
      </c>
      <c r="AH287" s="4" t="n">
        <v>2</v>
      </c>
      <c r="AI287" s="4" t="s">
        <v>79</v>
      </c>
      <c r="AJ287" s="2" t="s">
        <v>70</v>
      </c>
      <c r="AK287" s="5" t="n">
        <v>18.5</v>
      </c>
      <c r="AL287" s="4" t="n">
        <v>1</v>
      </c>
      <c r="AM287" s="6" t="s">
        <v>36</v>
      </c>
      <c r="AN287" s="2" t="s">
        <v>71</v>
      </c>
      <c r="AO287" s="6"/>
      <c r="AU287" s="2" t="n">
        <v>57</v>
      </c>
      <c r="AV287" s="85" t="n">
        <v>56</v>
      </c>
      <c r="AW287" s="85" t="n">
        <v>1</v>
      </c>
      <c r="AX287" s="86" t="s">
        <v>72</v>
      </c>
      <c r="AY287" s="87" t="n">
        <v>0</v>
      </c>
      <c r="AZ287" s="88" t="n">
        <v>0</v>
      </c>
      <c r="BA287" s="87" t="n">
        <v>0</v>
      </c>
      <c r="BB287" s="65"/>
    </row>
    <row r="288" customFormat="false" ht="15" hidden="false" customHeight="true" outlineLevel="0" collapsed="false">
      <c r="A288" s="1" t="n">
        <v>233</v>
      </c>
      <c r="B288" s="1" t="n">
        <v>233</v>
      </c>
      <c r="C288" s="2" t="s">
        <v>63</v>
      </c>
      <c r="D288" s="3" t="n">
        <v>-0.100483</v>
      </c>
      <c r="E288" s="3" t="n">
        <v>-0.0138628</v>
      </c>
      <c r="F288" s="3" t="n">
        <v>0.891949466422166</v>
      </c>
      <c r="G288" s="3" t="n">
        <v>-0.030734</v>
      </c>
      <c r="H288" s="3" t="n">
        <v>0.0415059</v>
      </c>
      <c r="I288" s="3" t="n">
        <v>1.01083012579448</v>
      </c>
      <c r="J288" s="3" t="n">
        <v>-0.0507964</v>
      </c>
      <c r="K288" s="3" t="n">
        <v>-0.013546</v>
      </c>
      <c r="L288" s="3" t="n">
        <v>0.937683881597418</v>
      </c>
      <c r="M288" s="3" t="n">
        <v>0.833590170232614</v>
      </c>
      <c r="N288" s="3" t="n">
        <v>1.01419693267968</v>
      </c>
      <c r="O288" s="3" t="n">
        <v>0.845424593761848</v>
      </c>
      <c r="P288" s="4" t="n">
        <v>1</v>
      </c>
      <c r="Q288" s="6" t="n">
        <v>10</v>
      </c>
      <c r="R288" s="6" t="n">
        <v>10</v>
      </c>
      <c r="S288" s="4" t="n">
        <v>16</v>
      </c>
      <c r="T288" s="4" t="n">
        <v>16</v>
      </c>
      <c r="U288" s="3" t="s">
        <v>74</v>
      </c>
      <c r="V288" s="5" t="n">
        <v>30.1</v>
      </c>
      <c r="W288" s="3" t="n">
        <v>34</v>
      </c>
      <c r="X288" s="2" t="s">
        <v>69</v>
      </c>
      <c r="Y288" s="8" t="s">
        <v>69</v>
      </c>
      <c r="Z288" s="84" t="n">
        <v>42018</v>
      </c>
      <c r="AA288" s="2" t="s">
        <v>80</v>
      </c>
      <c r="AB288" s="3" t="s">
        <v>74</v>
      </c>
      <c r="AC288" s="4" t="n">
        <v>24</v>
      </c>
      <c r="AD288" s="4" t="n">
        <v>1</v>
      </c>
      <c r="AE288" s="4" t="s">
        <v>75</v>
      </c>
      <c r="AF288" s="4" t="n">
        <v>1</v>
      </c>
      <c r="AG288" s="4" t="s">
        <v>76</v>
      </c>
      <c r="AH288" s="4" t="n">
        <v>2</v>
      </c>
      <c r="AI288" s="4" t="s">
        <v>77</v>
      </c>
      <c r="AJ288" s="2" t="s">
        <v>70</v>
      </c>
      <c r="AK288" s="5" t="n">
        <v>30.1</v>
      </c>
      <c r="AL288" s="4" t="n">
        <v>3</v>
      </c>
      <c r="AM288" s="2" t="s">
        <v>69</v>
      </c>
      <c r="AO288" s="6"/>
      <c r="AU288" s="2" t="n">
        <v>104</v>
      </c>
      <c r="AV288" s="2" t="n">
        <v>104</v>
      </c>
      <c r="AW288" s="85" t="s">
        <v>69</v>
      </c>
      <c r="AX288" s="86" t="s">
        <v>72</v>
      </c>
      <c r="AY288" s="87" t="n">
        <v>1</v>
      </c>
      <c r="AZ288" s="87" t="n">
        <v>1</v>
      </c>
      <c r="BA288" s="89" t="s">
        <v>72</v>
      </c>
      <c r="BB288" s="53"/>
    </row>
    <row r="289" customFormat="false" ht="15" hidden="false" customHeight="true" outlineLevel="0" collapsed="false">
      <c r="A289" s="1" t="n">
        <v>234</v>
      </c>
      <c r="B289" s="1" t="n">
        <v>234</v>
      </c>
      <c r="C289" s="2" t="s">
        <v>63</v>
      </c>
      <c r="D289" s="3" t="n">
        <v>-0.100709</v>
      </c>
      <c r="E289" s="3" t="n">
        <v>-0.0136075</v>
      </c>
      <c r="F289" s="3" t="n">
        <v>0.891975600924401</v>
      </c>
      <c r="G289" s="3" t="n">
        <v>-0.0305192</v>
      </c>
      <c r="H289" s="3" t="n">
        <v>0.0405773</v>
      </c>
      <c r="I289" s="3" t="n">
        <v>1.01010885270368</v>
      </c>
      <c r="J289" s="3" t="n">
        <v>-0.0508642</v>
      </c>
      <c r="K289" s="3" t="n">
        <v>-0.013444</v>
      </c>
      <c r="L289" s="3" t="n">
        <v>0.937715950934551</v>
      </c>
      <c r="M289" s="3" t="n">
        <v>0.833524319210315</v>
      </c>
      <c r="N289" s="3" t="n">
        <v>1.01361768744919</v>
      </c>
      <c r="O289" s="3" t="n">
        <v>0.844874992870623</v>
      </c>
      <c r="P289" s="4" t="n">
        <v>1</v>
      </c>
      <c r="Q289" s="6" t="n">
        <v>10</v>
      </c>
      <c r="R289" s="6" t="n">
        <v>10</v>
      </c>
      <c r="S289" s="4" t="n">
        <v>16</v>
      </c>
      <c r="T289" s="4" t="n">
        <v>16</v>
      </c>
      <c r="U289" s="3" t="s">
        <v>74</v>
      </c>
      <c r="V289" s="5" t="n">
        <v>39.8</v>
      </c>
      <c r="W289" s="3" t="n">
        <v>75.4</v>
      </c>
      <c r="X289" s="2" t="s">
        <v>69</v>
      </c>
      <c r="Y289" s="8" t="s">
        <v>69</v>
      </c>
      <c r="Z289" s="84" t="n">
        <v>42018</v>
      </c>
      <c r="AA289" s="2" t="s">
        <v>80</v>
      </c>
      <c r="AB289" s="3" t="s">
        <v>74</v>
      </c>
      <c r="AC289" s="4" t="n">
        <v>24</v>
      </c>
      <c r="AD289" s="4" t="n">
        <v>1</v>
      </c>
      <c r="AE289" s="4" t="s">
        <v>75</v>
      </c>
      <c r="AF289" s="4" t="n">
        <v>1</v>
      </c>
      <c r="AG289" s="4" t="s">
        <v>76</v>
      </c>
      <c r="AH289" s="4" t="n">
        <v>2</v>
      </c>
      <c r="AI289" s="4" t="s">
        <v>77</v>
      </c>
      <c r="AJ289" s="2" t="s">
        <v>70</v>
      </c>
      <c r="AK289" s="5" t="n">
        <v>39.8</v>
      </c>
      <c r="AL289" s="4" t="n">
        <v>5</v>
      </c>
      <c r="AM289" s="2" t="s">
        <v>69</v>
      </c>
      <c r="AO289" s="6"/>
      <c r="AU289" s="2" t="n">
        <v>104</v>
      </c>
      <c r="AV289" s="2" t="n">
        <v>104</v>
      </c>
      <c r="AW289" s="85" t="s">
        <v>69</v>
      </c>
      <c r="AX289" s="86" t="s">
        <v>72</v>
      </c>
      <c r="AY289" s="87" t="n">
        <v>1</v>
      </c>
      <c r="AZ289" s="87" t="n">
        <v>1</v>
      </c>
      <c r="BA289" s="89" t="s">
        <v>72</v>
      </c>
      <c r="BB289" s="53"/>
    </row>
    <row r="290" customFormat="false" ht="15" hidden="false" customHeight="true" outlineLevel="0" collapsed="false">
      <c r="A290" s="1" t="n">
        <v>235</v>
      </c>
      <c r="B290" s="1" t="n">
        <v>235</v>
      </c>
      <c r="C290" s="2" t="s">
        <v>63</v>
      </c>
      <c r="D290" s="3" t="n">
        <v>-0.100652</v>
      </c>
      <c r="E290" s="3" t="n">
        <v>-0.0141795</v>
      </c>
      <c r="F290" s="3" t="n">
        <v>0.891516351756736</v>
      </c>
      <c r="G290" s="3" t="n">
        <v>-0.0304665</v>
      </c>
      <c r="H290" s="3" t="n">
        <v>0.042323</v>
      </c>
      <c r="I290" s="3" t="n">
        <v>1.01192706691255</v>
      </c>
      <c r="J290" s="3" t="n">
        <v>-0.0509606</v>
      </c>
      <c r="K290" s="3" t="n">
        <v>-0.0141473</v>
      </c>
      <c r="L290" s="3" t="n">
        <v>0.936966359252771</v>
      </c>
      <c r="M290" s="3" t="n">
        <v>0.833535405157482</v>
      </c>
      <c r="N290" s="3" t="n">
        <v>1.01409460537167</v>
      </c>
      <c r="O290" s="3" t="n">
        <v>0.845283757756492</v>
      </c>
      <c r="P290" s="4" t="n">
        <v>1</v>
      </c>
      <c r="Q290" s="6" t="n">
        <v>10</v>
      </c>
      <c r="R290" s="6" t="n">
        <v>10</v>
      </c>
      <c r="S290" s="4" t="n">
        <v>16</v>
      </c>
      <c r="T290" s="4" t="n">
        <v>16</v>
      </c>
      <c r="U290" s="3" t="s">
        <v>74</v>
      </c>
      <c r="V290" s="5" t="n">
        <v>28.5</v>
      </c>
      <c r="W290" s="3" t="n">
        <v>47.8</v>
      </c>
      <c r="X290" s="2" t="s">
        <v>69</v>
      </c>
      <c r="Y290" s="8" t="s">
        <v>69</v>
      </c>
      <c r="Z290" s="84" t="n">
        <v>42018</v>
      </c>
      <c r="AA290" s="2" t="s">
        <v>80</v>
      </c>
      <c r="AB290" s="3" t="s">
        <v>74</v>
      </c>
      <c r="AC290" s="4" t="n">
        <v>24</v>
      </c>
      <c r="AD290" s="4" t="n">
        <v>1</v>
      </c>
      <c r="AE290" s="4" t="s">
        <v>75</v>
      </c>
      <c r="AF290" s="4" t="n">
        <v>1</v>
      </c>
      <c r="AG290" s="4" t="s">
        <v>76</v>
      </c>
      <c r="AH290" s="4" t="n">
        <v>2</v>
      </c>
      <c r="AI290" s="4" t="s">
        <v>79</v>
      </c>
      <c r="AJ290" s="2" t="s">
        <v>70</v>
      </c>
      <c r="AK290" s="5" t="n">
        <v>28.5</v>
      </c>
      <c r="AL290" s="4" t="n">
        <v>2</v>
      </c>
      <c r="AM290" s="2" t="s">
        <v>69</v>
      </c>
      <c r="AO290" s="6"/>
      <c r="AU290" s="2" t="n">
        <v>104</v>
      </c>
      <c r="AV290" s="2" t="n">
        <v>104</v>
      </c>
      <c r="AW290" s="85" t="s">
        <v>69</v>
      </c>
      <c r="AX290" s="86" t="s">
        <v>72</v>
      </c>
      <c r="AY290" s="87" t="n">
        <v>1</v>
      </c>
      <c r="AZ290" s="87" t="n">
        <v>1</v>
      </c>
      <c r="BA290" s="89" t="s">
        <v>72</v>
      </c>
      <c r="BB290" s="53"/>
    </row>
    <row r="291" customFormat="false" ht="15" hidden="false" customHeight="true" outlineLevel="0" collapsed="false">
      <c r="A291" s="1" t="n">
        <v>236</v>
      </c>
      <c r="B291" s="1" t="n">
        <v>236</v>
      </c>
      <c r="C291" s="2" t="s">
        <v>63</v>
      </c>
      <c r="D291" s="3" t="n">
        <v>0.0433588</v>
      </c>
      <c r="E291" s="3" t="n">
        <v>-0.0182479</v>
      </c>
      <c r="F291" s="3" t="n">
        <v>1.02542883427661</v>
      </c>
      <c r="G291" s="3" t="n">
        <v>0.0984584</v>
      </c>
      <c r="H291" s="3" t="n">
        <v>0.054026</v>
      </c>
      <c r="I291" s="3" t="n">
        <v>1.16472429225393</v>
      </c>
      <c r="J291" s="3" t="n">
        <v>0.0229624</v>
      </c>
      <c r="K291" s="3" t="n">
        <v>-0.0191393</v>
      </c>
      <c r="L291" s="3" t="n">
        <v>1.00383041736884</v>
      </c>
      <c r="M291" s="3" t="n">
        <v>1.17913320911112</v>
      </c>
      <c r="N291" s="3" t="n">
        <v>1.01677799577799</v>
      </c>
      <c r="O291" s="3" t="n">
        <v>1.19891670111526</v>
      </c>
      <c r="P291" s="4" t="n">
        <v>1</v>
      </c>
      <c r="Q291" s="6" t="n">
        <v>10</v>
      </c>
      <c r="R291" s="6" t="n">
        <v>10</v>
      </c>
      <c r="S291" s="4" t="n">
        <v>10</v>
      </c>
      <c r="T291" s="4" t="n">
        <v>10</v>
      </c>
      <c r="U291" s="3" t="s">
        <v>74</v>
      </c>
      <c r="V291" s="5" t="n">
        <v>46.3</v>
      </c>
      <c r="W291" s="3" t="n">
        <v>74.5</v>
      </c>
      <c r="X291" s="2" t="s">
        <v>69</v>
      </c>
      <c r="Y291" s="8" t="s">
        <v>69</v>
      </c>
      <c r="Z291" s="84" t="n">
        <v>42018</v>
      </c>
      <c r="AA291" s="2" t="s">
        <v>80</v>
      </c>
      <c r="AB291" s="3" t="s">
        <v>74</v>
      </c>
      <c r="AC291" s="4" t="n">
        <v>24</v>
      </c>
      <c r="AD291" s="4" t="n">
        <v>1</v>
      </c>
      <c r="AE291" s="4" t="s">
        <v>81</v>
      </c>
      <c r="AF291" s="4" t="n">
        <v>24</v>
      </c>
      <c r="AG291" s="4" t="s">
        <v>82</v>
      </c>
      <c r="AH291" s="4" t="n">
        <v>18</v>
      </c>
      <c r="AI291" s="4" t="s">
        <v>79</v>
      </c>
      <c r="AJ291" s="2" t="s">
        <v>70</v>
      </c>
      <c r="AK291" s="5" t="n">
        <v>46.3</v>
      </c>
      <c r="AL291" s="4" t="n">
        <v>5</v>
      </c>
      <c r="AM291" s="2" t="s">
        <v>69</v>
      </c>
      <c r="AO291" s="6"/>
      <c r="AU291" s="2" t="n">
        <v>104</v>
      </c>
      <c r="AV291" s="2" t="n">
        <v>104</v>
      </c>
      <c r="AW291" s="85" t="s">
        <v>69</v>
      </c>
      <c r="AX291" s="86" t="s">
        <v>72</v>
      </c>
      <c r="AY291" s="87" t="n">
        <v>1</v>
      </c>
      <c r="AZ291" s="87" t="n">
        <v>1</v>
      </c>
      <c r="BA291" s="89" t="s">
        <v>72</v>
      </c>
      <c r="BB291" s="53"/>
    </row>
    <row r="292" customFormat="false" ht="15" hidden="false" customHeight="true" outlineLevel="0" collapsed="false">
      <c r="A292" s="1" t="n">
        <v>237</v>
      </c>
      <c r="B292" s="1" t="n">
        <v>237</v>
      </c>
      <c r="C292" s="2" t="s">
        <v>63</v>
      </c>
      <c r="D292" s="3" t="n">
        <v>0.0432336</v>
      </c>
      <c r="E292" s="3" t="n">
        <v>-0.0176044</v>
      </c>
      <c r="F292" s="3" t="n">
        <v>1.02596045179819</v>
      </c>
      <c r="G292" s="3" t="n">
        <v>0.0984421</v>
      </c>
      <c r="H292" s="3" t="n">
        <v>0.0516818</v>
      </c>
      <c r="I292" s="3" t="n">
        <v>1.16197820290911</v>
      </c>
      <c r="J292" s="3" t="n">
        <v>0.0229084</v>
      </c>
      <c r="K292" s="3" t="n">
        <v>-0.0184406</v>
      </c>
      <c r="L292" s="3" t="n">
        <v>1.00447779549884</v>
      </c>
      <c r="M292" s="3" t="n">
        <v>1.17890271110065</v>
      </c>
      <c r="N292" s="3" t="n">
        <v>1.01575969448036</v>
      </c>
      <c r="O292" s="3" t="n">
        <v>1.19748185764967</v>
      </c>
      <c r="P292" s="4" t="n">
        <v>1</v>
      </c>
      <c r="Q292" s="6" t="n">
        <v>10</v>
      </c>
      <c r="R292" s="6" t="n">
        <v>10</v>
      </c>
      <c r="S292" s="4" t="n">
        <v>10</v>
      </c>
      <c r="T292" s="4" t="n">
        <v>10</v>
      </c>
      <c r="U292" s="3" t="s">
        <v>74</v>
      </c>
      <c r="V292" s="5" t="n">
        <v>59.8</v>
      </c>
      <c r="W292" s="3" t="n">
        <v>104</v>
      </c>
      <c r="X292" s="2" t="s">
        <v>69</v>
      </c>
      <c r="Y292" s="8" t="s">
        <v>69</v>
      </c>
      <c r="Z292" s="84" t="n">
        <v>42018</v>
      </c>
      <c r="AA292" s="2" t="s">
        <v>80</v>
      </c>
      <c r="AB292" s="3" t="s">
        <v>74</v>
      </c>
      <c r="AC292" s="4" t="n">
        <v>24</v>
      </c>
      <c r="AD292" s="4" t="n">
        <v>1</v>
      </c>
      <c r="AE292" s="4" t="s">
        <v>81</v>
      </c>
      <c r="AF292" s="4" t="n">
        <v>24</v>
      </c>
      <c r="AG292" s="4" t="s">
        <v>82</v>
      </c>
      <c r="AH292" s="4" t="n">
        <v>18</v>
      </c>
      <c r="AI292" s="4" t="s">
        <v>77</v>
      </c>
      <c r="AJ292" s="2" t="s">
        <v>70</v>
      </c>
      <c r="AK292" s="5" t="n">
        <v>59.8</v>
      </c>
      <c r="AL292" s="4" t="n">
        <v>6</v>
      </c>
      <c r="AM292" s="2" t="s">
        <v>69</v>
      </c>
      <c r="AO292" s="6"/>
      <c r="AU292" s="2" t="n">
        <v>104</v>
      </c>
      <c r="AV292" s="2" t="n">
        <v>104</v>
      </c>
      <c r="AW292" s="85" t="s">
        <v>69</v>
      </c>
      <c r="AX292" s="86" t="s">
        <v>72</v>
      </c>
      <c r="AY292" s="87" t="n">
        <v>1</v>
      </c>
      <c r="AZ292" s="87" t="n">
        <v>1</v>
      </c>
      <c r="BA292" s="89" t="s">
        <v>72</v>
      </c>
      <c r="BB292" s="53"/>
    </row>
    <row r="293" customFormat="false" ht="15" hidden="false" customHeight="true" outlineLevel="0" collapsed="false">
      <c r="A293" s="1" t="n">
        <v>238</v>
      </c>
      <c r="B293" s="1" t="n">
        <v>238</v>
      </c>
      <c r="C293" s="2" t="s">
        <v>63</v>
      </c>
      <c r="D293" s="3" t="n">
        <v>0.0434088</v>
      </c>
      <c r="E293" s="3" t="n">
        <v>-0.0181258</v>
      </c>
      <c r="F293" s="3" t="n">
        <v>1.02560532576564</v>
      </c>
      <c r="G293" s="3" t="n">
        <v>0.0982965</v>
      </c>
      <c r="H293" s="3" t="n">
        <v>0.0534623</v>
      </c>
      <c r="I293" s="3" t="n">
        <v>1.16387947484429</v>
      </c>
      <c r="J293" s="3" t="n">
        <v>0.0229332</v>
      </c>
      <c r="K293" s="3" t="n">
        <v>-0.0188551</v>
      </c>
      <c r="L293" s="3" t="n">
        <v>1.00408642676508</v>
      </c>
      <c r="M293" s="3" t="n">
        <v>1.17896684515256</v>
      </c>
      <c r="N293" s="3" t="n">
        <v>1.016617967516</v>
      </c>
      <c r="O293" s="3" t="n">
        <v>1.19855887788776</v>
      </c>
      <c r="P293" s="4" t="n">
        <v>1</v>
      </c>
      <c r="Q293" s="6" t="n">
        <v>10</v>
      </c>
      <c r="R293" s="6" t="n">
        <v>10</v>
      </c>
      <c r="S293" s="4" t="n">
        <v>10</v>
      </c>
      <c r="T293" s="4" t="n">
        <v>10</v>
      </c>
      <c r="U293" s="3" t="s">
        <v>74</v>
      </c>
      <c r="V293" s="5" t="n">
        <v>63</v>
      </c>
      <c r="W293" s="3" t="n">
        <v>103</v>
      </c>
      <c r="X293" s="2" t="s">
        <v>69</v>
      </c>
      <c r="Y293" s="8" t="s">
        <v>69</v>
      </c>
      <c r="Z293" s="84" t="n">
        <v>42018</v>
      </c>
      <c r="AA293" s="2" t="s">
        <v>80</v>
      </c>
      <c r="AB293" s="3" t="s">
        <v>74</v>
      </c>
      <c r="AC293" s="4" t="n">
        <v>24</v>
      </c>
      <c r="AD293" s="4" t="n">
        <v>1</v>
      </c>
      <c r="AE293" s="4" t="s">
        <v>81</v>
      </c>
      <c r="AF293" s="4" t="n">
        <v>24</v>
      </c>
      <c r="AG293" s="4" t="s">
        <v>82</v>
      </c>
      <c r="AH293" s="4" t="n">
        <v>18</v>
      </c>
      <c r="AI293" s="4" t="s">
        <v>77</v>
      </c>
      <c r="AJ293" s="2" t="s">
        <v>70</v>
      </c>
      <c r="AK293" s="5" t="n">
        <v>63</v>
      </c>
      <c r="AL293" s="4" t="n">
        <v>6</v>
      </c>
      <c r="AM293" s="2" t="s">
        <v>69</v>
      </c>
      <c r="AO293" s="6"/>
      <c r="AU293" s="2" t="n">
        <v>104</v>
      </c>
      <c r="AV293" s="2" t="n">
        <v>104</v>
      </c>
      <c r="AW293" s="85" t="s">
        <v>69</v>
      </c>
      <c r="AX293" s="86" t="s">
        <v>72</v>
      </c>
      <c r="AY293" s="87" t="n">
        <v>1</v>
      </c>
      <c r="AZ293" s="87" t="n">
        <v>1</v>
      </c>
      <c r="BA293" s="89" t="s">
        <v>72</v>
      </c>
      <c r="BB293" s="53"/>
    </row>
    <row r="294" customFormat="false" ht="15" hidden="false" customHeight="true" outlineLevel="0" collapsed="false">
      <c r="A294" s="1" t="n">
        <v>239</v>
      </c>
      <c r="B294" s="1" t="n">
        <v>239</v>
      </c>
      <c r="C294" s="2" t="s">
        <v>63</v>
      </c>
      <c r="D294" s="3" t="n">
        <v>0.0434918</v>
      </c>
      <c r="E294" s="3" t="n">
        <v>-0.0178285</v>
      </c>
      <c r="F294" s="3" t="n">
        <v>1.0259954376461</v>
      </c>
      <c r="G294" s="3" t="n">
        <v>0.0981715</v>
      </c>
      <c r="H294" s="3" t="n">
        <v>0.052009</v>
      </c>
      <c r="I294" s="3" t="n">
        <v>1.16204397273666</v>
      </c>
      <c r="J294" s="3" t="n">
        <v>0.0229572</v>
      </c>
      <c r="K294" s="3" t="n">
        <v>-0.0184103</v>
      </c>
      <c r="L294" s="3" t="n">
        <v>1.00455725283496</v>
      </c>
      <c r="M294" s="3" t="n">
        <v>1.17894562394034</v>
      </c>
      <c r="N294" s="3" t="n">
        <v>1.01589520586202</v>
      </c>
      <c r="O294" s="3" t="n">
        <v>1.197685207333</v>
      </c>
      <c r="P294" s="4" t="n">
        <v>1</v>
      </c>
      <c r="Q294" s="6" t="n">
        <v>10</v>
      </c>
      <c r="R294" s="6" t="n">
        <v>10</v>
      </c>
      <c r="S294" s="4" t="n">
        <v>10</v>
      </c>
      <c r="T294" s="4" t="n">
        <v>10</v>
      </c>
      <c r="U294" s="3" t="s">
        <v>74</v>
      </c>
      <c r="V294" s="5" t="n">
        <v>37.6</v>
      </c>
      <c r="W294" s="3" t="n">
        <v>68.6</v>
      </c>
      <c r="X294" s="2" t="s">
        <v>69</v>
      </c>
      <c r="Y294" s="8" t="s">
        <v>69</v>
      </c>
      <c r="Z294" s="84" t="n">
        <v>42018</v>
      </c>
      <c r="AA294" s="2" t="s">
        <v>80</v>
      </c>
      <c r="AB294" s="3" t="s">
        <v>74</v>
      </c>
      <c r="AC294" s="4" t="n">
        <v>24</v>
      </c>
      <c r="AD294" s="4" t="n">
        <v>1</v>
      </c>
      <c r="AE294" s="4" t="s">
        <v>81</v>
      </c>
      <c r="AF294" s="4" t="n">
        <v>24</v>
      </c>
      <c r="AG294" s="4" t="s">
        <v>82</v>
      </c>
      <c r="AH294" s="4" t="n">
        <v>18</v>
      </c>
      <c r="AI294" s="4" t="s">
        <v>77</v>
      </c>
      <c r="AJ294" s="2" t="s">
        <v>70</v>
      </c>
      <c r="AK294" s="5" t="n">
        <v>37.6</v>
      </c>
      <c r="AL294" s="4" t="n">
        <v>4</v>
      </c>
      <c r="AM294" s="2" t="s">
        <v>69</v>
      </c>
      <c r="AO294" s="6"/>
      <c r="AU294" s="2" t="n">
        <v>104</v>
      </c>
      <c r="AV294" s="2" t="n">
        <v>104</v>
      </c>
      <c r="AW294" s="85" t="s">
        <v>69</v>
      </c>
      <c r="AX294" s="86" t="s">
        <v>72</v>
      </c>
      <c r="AY294" s="87" t="n">
        <v>1</v>
      </c>
      <c r="AZ294" s="87" t="n">
        <v>1</v>
      </c>
      <c r="BA294" s="89" t="s">
        <v>72</v>
      </c>
      <c r="BB294" s="53"/>
    </row>
    <row r="295" customFormat="false" ht="15" hidden="false" customHeight="true" outlineLevel="0" collapsed="false">
      <c r="A295" s="1" t="n">
        <v>240</v>
      </c>
      <c r="B295" s="1" t="n">
        <v>240</v>
      </c>
      <c r="C295" s="2" t="s">
        <v>63</v>
      </c>
      <c r="D295" s="3" t="n">
        <v>0.0431845</v>
      </c>
      <c r="E295" s="3" t="n">
        <v>-0.0180079</v>
      </c>
      <c r="F295" s="3" t="n">
        <v>1.02549620716419</v>
      </c>
      <c r="G295" s="3" t="n">
        <v>0.09826</v>
      </c>
      <c r="H295" s="3" t="n">
        <v>0.0525575</v>
      </c>
      <c r="I295" s="3" t="n">
        <v>1.16278443055807</v>
      </c>
      <c r="J295" s="3" t="n">
        <v>0.0228493</v>
      </c>
      <c r="K295" s="3" t="n">
        <v>-0.018781</v>
      </c>
      <c r="L295" s="3" t="n">
        <v>1.00407658676632</v>
      </c>
      <c r="M295" s="3" t="n">
        <v>1.17856052531429</v>
      </c>
      <c r="N295" s="3" t="n">
        <v>1.01589358043099</v>
      </c>
      <c r="O295" s="3" t="n">
        <v>1.19729207181616</v>
      </c>
      <c r="P295" s="4" t="n">
        <v>1</v>
      </c>
      <c r="Q295" s="6" t="n">
        <v>10</v>
      </c>
      <c r="R295" s="6" t="n">
        <v>10</v>
      </c>
      <c r="S295" s="4" t="n">
        <v>10</v>
      </c>
      <c r="T295" s="4" t="n">
        <v>10</v>
      </c>
      <c r="U295" s="3" t="s">
        <v>74</v>
      </c>
      <c r="V295" s="5" t="n">
        <v>42</v>
      </c>
      <c r="W295" s="3" t="n">
        <v>69.7</v>
      </c>
      <c r="X295" s="2" t="s">
        <v>69</v>
      </c>
      <c r="Y295" s="8" t="s">
        <v>69</v>
      </c>
      <c r="Z295" s="84" t="n">
        <v>42018</v>
      </c>
      <c r="AA295" s="2" t="s">
        <v>80</v>
      </c>
      <c r="AB295" s="3" t="s">
        <v>74</v>
      </c>
      <c r="AC295" s="4" t="n">
        <v>24</v>
      </c>
      <c r="AD295" s="4" t="n">
        <v>1</v>
      </c>
      <c r="AE295" s="4" t="s">
        <v>81</v>
      </c>
      <c r="AF295" s="4" t="n">
        <v>24</v>
      </c>
      <c r="AG295" s="4" t="s">
        <v>82</v>
      </c>
      <c r="AH295" s="4" t="n">
        <v>18</v>
      </c>
      <c r="AI295" s="4" t="s">
        <v>79</v>
      </c>
      <c r="AJ295" s="2" t="s">
        <v>70</v>
      </c>
      <c r="AK295" s="5" t="n">
        <v>42</v>
      </c>
      <c r="AL295" s="4" t="n">
        <v>5</v>
      </c>
      <c r="AM295" s="2" t="s">
        <v>69</v>
      </c>
      <c r="AO295" s="6"/>
      <c r="AU295" s="2" t="n">
        <v>104</v>
      </c>
      <c r="AV295" s="2" t="n">
        <v>104</v>
      </c>
      <c r="AW295" s="85" t="s">
        <v>69</v>
      </c>
      <c r="AX295" s="86" t="s">
        <v>72</v>
      </c>
      <c r="AY295" s="87" t="n">
        <v>1</v>
      </c>
      <c r="AZ295" s="87" t="n">
        <v>1</v>
      </c>
      <c r="BA295" s="89" t="s">
        <v>72</v>
      </c>
      <c r="BB295" s="53"/>
    </row>
    <row r="296" customFormat="false" ht="15" hidden="false" customHeight="true" outlineLevel="0" collapsed="false">
      <c r="A296" s="1" t="n">
        <v>241</v>
      </c>
      <c r="B296" s="1" t="n">
        <v>241</v>
      </c>
      <c r="C296" s="2" t="s">
        <v>63</v>
      </c>
      <c r="D296" s="3" t="n">
        <v>0.0311102</v>
      </c>
      <c r="E296" s="3" t="n">
        <v>-0.0156915</v>
      </c>
      <c r="F296" s="3" t="n">
        <v>1.01553818144787</v>
      </c>
      <c r="G296" s="3" t="n">
        <v>-0.148474</v>
      </c>
      <c r="H296" s="3" t="n">
        <v>0.0420933</v>
      </c>
      <c r="I296" s="3" t="n">
        <v>0.899082302282058</v>
      </c>
      <c r="J296" s="3" t="n">
        <v>-0.0420627</v>
      </c>
      <c r="K296" s="3" t="n">
        <v>-0.0154444</v>
      </c>
      <c r="L296" s="3" t="n">
        <v>0.944115187144797</v>
      </c>
      <c r="M296" s="3" t="n">
        <v>0.852632633591981</v>
      </c>
      <c r="N296" s="3" t="n">
        <v>1.01101765217535</v>
      </c>
      <c r="O296" s="3" t="n">
        <v>0.862026643382248</v>
      </c>
      <c r="P296" s="4" t="n">
        <v>1</v>
      </c>
      <c r="Q296" s="6" t="n">
        <v>10</v>
      </c>
      <c r="R296" s="6" t="n">
        <v>10</v>
      </c>
      <c r="S296" s="4" t="n">
        <v>12</v>
      </c>
      <c r="T296" s="4" t="n">
        <v>12</v>
      </c>
      <c r="U296" s="3" t="s">
        <v>74</v>
      </c>
      <c r="V296" s="5" t="n">
        <v>32</v>
      </c>
      <c r="W296" s="3" t="n">
        <v>49.2</v>
      </c>
      <c r="X296" s="2" t="s">
        <v>69</v>
      </c>
      <c r="Y296" s="8" t="s">
        <v>69</v>
      </c>
      <c r="Z296" s="84" t="n">
        <v>42018</v>
      </c>
      <c r="AA296" s="2" t="s">
        <v>80</v>
      </c>
      <c r="AB296" s="3" t="s">
        <v>74</v>
      </c>
      <c r="AC296" s="4" t="n">
        <v>24</v>
      </c>
      <c r="AD296" s="4" t="n">
        <v>1</v>
      </c>
      <c r="AE296" s="4" t="s">
        <v>85</v>
      </c>
      <c r="AF296" s="4" t="n">
        <v>4</v>
      </c>
      <c r="AG296" s="4" t="s">
        <v>86</v>
      </c>
      <c r="AH296" s="4" t="n">
        <v>1</v>
      </c>
      <c r="AI296" s="4" t="s">
        <v>77</v>
      </c>
      <c r="AJ296" s="2" t="s">
        <v>70</v>
      </c>
      <c r="AK296" s="5" t="n">
        <v>32</v>
      </c>
      <c r="AL296" s="4" t="n">
        <v>3</v>
      </c>
      <c r="AM296" s="2" t="s">
        <v>69</v>
      </c>
      <c r="AO296" s="6"/>
      <c r="AU296" s="2" t="n">
        <v>104</v>
      </c>
      <c r="AV296" s="2" t="n">
        <v>104</v>
      </c>
      <c r="AW296" s="85" t="s">
        <v>69</v>
      </c>
      <c r="AX296" s="86" t="s">
        <v>72</v>
      </c>
      <c r="AY296" s="87" t="n">
        <v>1</v>
      </c>
      <c r="AZ296" s="87" t="n">
        <v>1</v>
      </c>
      <c r="BA296" s="89" t="s">
        <v>72</v>
      </c>
      <c r="BB296" s="53"/>
    </row>
    <row r="297" customFormat="false" ht="15" hidden="false" customHeight="true" outlineLevel="0" collapsed="false">
      <c r="A297" s="1" t="n">
        <v>242</v>
      </c>
      <c r="B297" s="1" t="n">
        <v>242</v>
      </c>
      <c r="C297" s="2" t="s">
        <v>63</v>
      </c>
      <c r="D297" s="3" t="n">
        <v>0.0312605</v>
      </c>
      <c r="E297" s="3" t="n">
        <v>-0.0155004</v>
      </c>
      <c r="F297" s="3" t="n">
        <v>1.01588494537225</v>
      </c>
      <c r="G297" s="3" t="n">
        <v>-0.148768</v>
      </c>
      <c r="H297" s="3" t="n">
        <v>0.0411123</v>
      </c>
      <c r="I297" s="3" t="n">
        <v>0.897936702821498</v>
      </c>
      <c r="J297" s="3" t="n">
        <v>-0.0420282</v>
      </c>
      <c r="K297" s="3" t="n">
        <v>-0.0147646</v>
      </c>
      <c r="L297" s="3" t="n">
        <v>0.944789809535677</v>
      </c>
      <c r="M297" s="3" t="n">
        <v>0.852539531191877</v>
      </c>
      <c r="N297" s="3" t="n">
        <v>1.0109063452594</v>
      </c>
      <c r="O297" s="3" t="n">
        <v>0.861837621666343</v>
      </c>
      <c r="P297" s="4" t="n">
        <v>1</v>
      </c>
      <c r="Q297" s="6" t="n">
        <v>10</v>
      </c>
      <c r="R297" s="6" t="n">
        <v>10</v>
      </c>
      <c r="S297" s="4" t="n">
        <v>12</v>
      </c>
      <c r="T297" s="4" t="n">
        <v>12</v>
      </c>
      <c r="U297" s="3" t="s">
        <v>74</v>
      </c>
      <c r="V297" s="5" t="n">
        <v>35.2</v>
      </c>
      <c r="W297" s="3" t="n">
        <v>56.3</v>
      </c>
      <c r="X297" s="2" t="s">
        <v>69</v>
      </c>
      <c r="Y297" s="8" t="s">
        <v>69</v>
      </c>
      <c r="Z297" s="84" t="n">
        <v>42018</v>
      </c>
      <c r="AA297" s="2" t="s">
        <v>80</v>
      </c>
      <c r="AB297" s="3" t="s">
        <v>74</v>
      </c>
      <c r="AC297" s="4" t="n">
        <v>24</v>
      </c>
      <c r="AD297" s="4" t="n">
        <v>1</v>
      </c>
      <c r="AE297" s="4" t="s">
        <v>85</v>
      </c>
      <c r="AF297" s="4" t="n">
        <v>4</v>
      </c>
      <c r="AG297" s="4" t="s">
        <v>86</v>
      </c>
      <c r="AH297" s="4" t="n">
        <v>1</v>
      </c>
      <c r="AI297" s="4" t="s">
        <v>69</v>
      </c>
      <c r="AJ297" s="2" t="s">
        <v>70</v>
      </c>
      <c r="AK297" s="5" t="n">
        <v>35.2</v>
      </c>
      <c r="AL297" s="4" t="n">
        <v>4</v>
      </c>
      <c r="AM297" s="2" t="s">
        <v>69</v>
      </c>
      <c r="AO297" s="6"/>
      <c r="AU297" s="2" t="n">
        <v>104</v>
      </c>
      <c r="AV297" s="2" t="n">
        <v>104</v>
      </c>
      <c r="AW297" s="85" t="s">
        <v>69</v>
      </c>
      <c r="AX297" s="86" t="s">
        <v>72</v>
      </c>
      <c r="AY297" s="87" t="n">
        <v>1</v>
      </c>
      <c r="AZ297" s="87" t="n">
        <v>1</v>
      </c>
      <c r="BA297" s="89" t="s">
        <v>72</v>
      </c>
      <c r="BB297" s="65"/>
    </row>
    <row r="298" customFormat="false" ht="15" hidden="false" customHeight="true" outlineLevel="0" collapsed="false">
      <c r="A298" s="1" t="n">
        <v>243</v>
      </c>
      <c r="B298" s="1" t="n">
        <v>243</v>
      </c>
      <c r="C298" s="2" t="s">
        <v>63</v>
      </c>
      <c r="D298" s="3" t="n">
        <v>0.031214</v>
      </c>
      <c r="E298" s="3" t="n">
        <v>-0.0157588</v>
      </c>
      <c r="F298" s="3" t="n">
        <v>1.01557524926798</v>
      </c>
      <c r="G298" s="3" t="n">
        <v>-0.148387</v>
      </c>
      <c r="H298" s="3" t="n">
        <v>0.0420003</v>
      </c>
      <c r="I298" s="3" t="n">
        <v>0.899076907804428</v>
      </c>
      <c r="J298" s="3" t="n">
        <v>-0.0420432</v>
      </c>
      <c r="K298" s="3" t="n">
        <v>-0.0150892</v>
      </c>
      <c r="L298" s="3" t="n">
        <v>0.944469013390627</v>
      </c>
      <c r="M298" s="3" t="n">
        <v>0.852811961090451</v>
      </c>
      <c r="N298" s="3" t="n">
        <v>1.01121471871927</v>
      </c>
      <c r="O298" s="3" t="n">
        <v>0.862376007354507</v>
      </c>
      <c r="P298" s="4" t="n">
        <v>1</v>
      </c>
      <c r="Q298" s="6" t="n">
        <v>10</v>
      </c>
      <c r="R298" s="6" t="n">
        <v>10</v>
      </c>
      <c r="S298" s="4" t="n">
        <v>12</v>
      </c>
      <c r="T298" s="4" t="n">
        <v>12</v>
      </c>
      <c r="U298" s="3" t="s">
        <v>74</v>
      </c>
      <c r="V298" s="5" t="n">
        <v>36.2</v>
      </c>
      <c r="W298" s="3" t="n">
        <v>57.4</v>
      </c>
      <c r="X298" s="2" t="s">
        <v>69</v>
      </c>
      <c r="Y298" s="8" t="s">
        <v>69</v>
      </c>
      <c r="Z298" s="84" t="n">
        <v>42018</v>
      </c>
      <c r="AA298" s="2" t="s">
        <v>80</v>
      </c>
      <c r="AB298" s="3" t="s">
        <v>74</v>
      </c>
      <c r="AC298" s="4" t="n">
        <v>24</v>
      </c>
      <c r="AD298" s="4" t="n">
        <v>1</v>
      </c>
      <c r="AE298" s="4" t="s">
        <v>85</v>
      </c>
      <c r="AF298" s="4" t="n">
        <v>4</v>
      </c>
      <c r="AG298" s="4" t="s">
        <v>86</v>
      </c>
      <c r="AH298" s="4" t="n">
        <v>1</v>
      </c>
      <c r="AI298" s="4" t="s">
        <v>77</v>
      </c>
      <c r="AJ298" s="2" t="s">
        <v>70</v>
      </c>
      <c r="AK298" s="5" t="n">
        <v>36.2</v>
      </c>
      <c r="AL298" s="4" t="n">
        <v>4</v>
      </c>
      <c r="AM298" s="2" t="s">
        <v>69</v>
      </c>
      <c r="AO298" s="6"/>
      <c r="AU298" s="2" t="n">
        <v>104</v>
      </c>
      <c r="AV298" s="2" t="n">
        <v>104</v>
      </c>
      <c r="AW298" s="85" t="s">
        <v>69</v>
      </c>
      <c r="AX298" s="86" t="s">
        <v>72</v>
      </c>
      <c r="AY298" s="87" t="n">
        <v>1</v>
      </c>
      <c r="AZ298" s="87" t="n">
        <v>1</v>
      </c>
      <c r="BA298" s="89" t="s">
        <v>72</v>
      </c>
      <c r="BB298" s="53"/>
    </row>
    <row r="299" customFormat="false" ht="15" hidden="false" customHeight="true" outlineLevel="0" collapsed="false">
      <c r="A299" s="1" t="n">
        <v>244</v>
      </c>
      <c r="B299" s="1" t="n">
        <v>244</v>
      </c>
      <c r="C299" s="2" t="s">
        <v>63</v>
      </c>
      <c r="D299" s="3" t="n">
        <v>0.060675</v>
      </c>
      <c r="E299" s="3" t="n">
        <v>-0.0227736</v>
      </c>
      <c r="F299" s="3" t="n">
        <v>1.03862881902802</v>
      </c>
      <c r="G299" s="3" t="n">
        <v>-0.174821</v>
      </c>
      <c r="H299" s="3" t="n">
        <v>0.0735646</v>
      </c>
      <c r="I299" s="3" t="n">
        <v>0.903701294166406</v>
      </c>
      <c r="J299" s="3" t="n">
        <v>-0.054222</v>
      </c>
      <c r="K299" s="3" t="n">
        <v>-0.14203</v>
      </c>
      <c r="L299" s="3" t="n">
        <v>0.821805113693388</v>
      </c>
      <c r="M299" s="3" t="n">
        <v>0.845042801707073</v>
      </c>
      <c r="N299" s="3" t="n">
        <v>0.912799525740526</v>
      </c>
      <c r="O299" s="3" t="n">
        <v>0.771354668628661</v>
      </c>
      <c r="P299" s="4" t="n">
        <v>1</v>
      </c>
      <c r="Q299" s="6" t="n">
        <v>10</v>
      </c>
      <c r="R299" s="6" t="n">
        <v>10</v>
      </c>
      <c r="S299" s="4" t="n">
        <v>12</v>
      </c>
      <c r="T299" s="4" t="n">
        <v>12</v>
      </c>
      <c r="U299" s="3" t="s">
        <v>74</v>
      </c>
      <c r="V299" s="5" t="n">
        <v>29.8</v>
      </c>
      <c r="W299" s="5" t="n">
        <v>27.4</v>
      </c>
      <c r="X299" s="2" t="s">
        <v>69</v>
      </c>
      <c r="Y299" s="8" t="s">
        <v>69</v>
      </c>
      <c r="Z299" s="8" t="n">
        <v>41917</v>
      </c>
      <c r="AA299" s="6" t="s">
        <v>66</v>
      </c>
      <c r="AB299" s="3" t="s">
        <v>74</v>
      </c>
      <c r="AC299" s="4" t="n">
        <v>24</v>
      </c>
      <c r="AD299" s="4" t="n">
        <v>1</v>
      </c>
      <c r="AE299" s="4" t="s">
        <v>85</v>
      </c>
      <c r="AF299" s="4" t="n">
        <v>4</v>
      </c>
      <c r="AG299" s="4" t="s">
        <v>86</v>
      </c>
      <c r="AH299" s="4" t="n">
        <v>1</v>
      </c>
      <c r="AI299" s="4" t="s">
        <v>77</v>
      </c>
      <c r="AJ299" s="2" t="s">
        <v>70</v>
      </c>
      <c r="AK299" s="5" t="n">
        <v>29.8</v>
      </c>
      <c r="AL299" s="4" t="n">
        <v>3</v>
      </c>
      <c r="AM299" s="2" t="s">
        <v>69</v>
      </c>
      <c r="AO299" s="6"/>
      <c r="AU299" s="2" t="n">
        <v>3</v>
      </c>
      <c r="AV299" s="85" t="s">
        <v>69</v>
      </c>
      <c r="AW299" s="85" t="s">
        <v>69</v>
      </c>
      <c r="AX299" s="86" t="s">
        <v>72</v>
      </c>
      <c r="AY299" s="87" t="n">
        <v>0</v>
      </c>
      <c r="AZ299" s="88" t="s">
        <v>72</v>
      </c>
      <c r="BA299" s="89" t="s">
        <v>72</v>
      </c>
      <c r="BB299" s="65"/>
    </row>
    <row r="300" customFormat="false" ht="15" hidden="false" customHeight="true" outlineLevel="0" collapsed="false">
      <c r="A300" s="1" t="n">
        <v>245</v>
      </c>
      <c r="B300" s="1" t="n">
        <v>245</v>
      </c>
      <c r="C300" s="2" t="s">
        <v>63</v>
      </c>
      <c r="D300" s="3" t="n">
        <v>0.0310799</v>
      </c>
      <c r="E300" s="3" t="n">
        <v>-0.016005</v>
      </c>
      <c r="F300" s="3" t="n">
        <v>1.01518909943173</v>
      </c>
      <c r="G300" s="3" t="n">
        <v>-0.148353</v>
      </c>
      <c r="H300" s="3" t="n">
        <v>0.041812</v>
      </c>
      <c r="I300" s="3" t="n">
        <v>0.898938190939835</v>
      </c>
      <c r="J300" s="3" t="n">
        <v>-0.0421036</v>
      </c>
      <c r="K300" s="3" t="n">
        <v>-0.015144</v>
      </c>
      <c r="L300" s="3" t="n">
        <v>0.944360216827087</v>
      </c>
      <c r="M300" s="3" t="n">
        <v>0.852675095754433</v>
      </c>
      <c r="N300" s="3" t="n">
        <v>1.01072005238738</v>
      </c>
      <c r="O300" s="3" t="n">
        <v>0.861815817450339</v>
      </c>
      <c r="P300" s="4" t="n">
        <v>1</v>
      </c>
      <c r="Q300" s="6" t="n">
        <v>10</v>
      </c>
      <c r="R300" s="6" t="n">
        <v>10</v>
      </c>
      <c r="S300" s="4" t="n">
        <v>12</v>
      </c>
      <c r="T300" s="4" t="n">
        <v>12</v>
      </c>
      <c r="U300" s="3" t="s">
        <v>74</v>
      </c>
      <c r="V300" s="5" t="n">
        <v>27.2</v>
      </c>
      <c r="W300" s="3" t="n">
        <v>51.3</v>
      </c>
      <c r="X300" s="2" t="s">
        <v>69</v>
      </c>
      <c r="Y300" s="8" t="s">
        <v>69</v>
      </c>
      <c r="Z300" s="84" t="n">
        <v>42018</v>
      </c>
      <c r="AA300" s="2" t="s">
        <v>80</v>
      </c>
      <c r="AB300" s="3" t="s">
        <v>74</v>
      </c>
      <c r="AC300" s="4" t="n">
        <v>24</v>
      </c>
      <c r="AD300" s="4" t="n">
        <v>1</v>
      </c>
      <c r="AE300" s="4" t="s">
        <v>85</v>
      </c>
      <c r="AF300" s="4" t="n">
        <v>4</v>
      </c>
      <c r="AG300" s="4" t="s">
        <v>86</v>
      </c>
      <c r="AH300" s="4" t="n">
        <v>1</v>
      </c>
      <c r="AI300" s="4" t="s">
        <v>77</v>
      </c>
      <c r="AJ300" s="2" t="s">
        <v>70</v>
      </c>
      <c r="AK300" s="5" t="n">
        <v>27.2</v>
      </c>
      <c r="AL300" s="4" t="n">
        <v>2</v>
      </c>
      <c r="AM300" s="2" t="s">
        <v>69</v>
      </c>
      <c r="AO300" s="6"/>
      <c r="AU300" s="2" t="n">
        <v>104</v>
      </c>
      <c r="AV300" s="2" t="n">
        <v>104</v>
      </c>
      <c r="AW300" s="85" t="s">
        <v>69</v>
      </c>
      <c r="AX300" s="86" t="s">
        <v>72</v>
      </c>
      <c r="AY300" s="87" t="n">
        <v>1</v>
      </c>
      <c r="AZ300" s="87" t="n">
        <v>1</v>
      </c>
      <c r="BA300" s="89" t="s">
        <v>72</v>
      </c>
      <c r="BB300" s="53"/>
    </row>
    <row r="301" customFormat="false" ht="15" hidden="false" customHeight="true" outlineLevel="0" collapsed="false">
      <c r="A301" s="1" t="n">
        <v>246</v>
      </c>
      <c r="B301" s="1" t="n">
        <v>246</v>
      </c>
      <c r="C301" s="2" t="s">
        <v>63</v>
      </c>
      <c r="D301" s="3" t="n">
        <v>-0.033388</v>
      </c>
      <c r="E301" s="3" t="n">
        <v>-0.0161122</v>
      </c>
      <c r="F301" s="3" t="n">
        <v>0.95170496779545</v>
      </c>
      <c r="G301" s="3" t="n">
        <v>0.082755</v>
      </c>
      <c r="H301" s="3" t="n">
        <v>0.0484238</v>
      </c>
      <c r="I301" s="3" t="n">
        <v>1.14017162577444</v>
      </c>
      <c r="J301" s="3" t="n">
        <v>0.00121996</v>
      </c>
      <c r="K301" s="3" t="n">
        <v>-0.016983</v>
      </c>
      <c r="L301" s="3" t="n">
        <v>0.984360546496623</v>
      </c>
      <c r="M301" s="3" t="n">
        <v>1.05188833158722</v>
      </c>
      <c r="N301" s="3" t="n">
        <v>1.01544668557967</v>
      </c>
      <c r="O301" s="3" t="n">
        <v>1.06813651991018</v>
      </c>
      <c r="P301" s="4" t="n">
        <v>1</v>
      </c>
      <c r="Q301" s="6" t="n">
        <v>10</v>
      </c>
      <c r="R301" s="6" t="n">
        <v>10</v>
      </c>
      <c r="S301" s="4" t="n">
        <v>39</v>
      </c>
      <c r="T301" s="4" t="n">
        <v>39</v>
      </c>
      <c r="U301" s="3" t="s">
        <v>74</v>
      </c>
      <c r="V301" s="5" t="n">
        <v>25.5</v>
      </c>
      <c r="W301" s="3" t="n">
        <v>52.3</v>
      </c>
      <c r="X301" s="2" t="s">
        <v>69</v>
      </c>
      <c r="Y301" s="8" t="s">
        <v>69</v>
      </c>
      <c r="Z301" s="84" t="n">
        <v>42018</v>
      </c>
      <c r="AA301" s="2" t="s">
        <v>80</v>
      </c>
      <c r="AB301" s="3" t="s">
        <v>74</v>
      </c>
      <c r="AC301" s="4" t="n">
        <v>24</v>
      </c>
      <c r="AD301" s="4" t="n">
        <v>1</v>
      </c>
      <c r="AE301" s="4" t="s">
        <v>88</v>
      </c>
      <c r="AF301" s="4" t="n">
        <v>16</v>
      </c>
      <c r="AG301" s="4" t="s">
        <v>89</v>
      </c>
      <c r="AH301" s="4" t="n">
        <v>21</v>
      </c>
      <c r="AI301" s="4" t="s">
        <v>77</v>
      </c>
      <c r="AJ301" s="2" t="s">
        <v>70</v>
      </c>
      <c r="AK301" s="5" t="n">
        <v>25.5</v>
      </c>
      <c r="AL301" s="4" t="n">
        <v>2</v>
      </c>
      <c r="AM301" s="2" t="s">
        <v>69</v>
      </c>
      <c r="AO301" s="6"/>
      <c r="AU301" s="2" t="n">
        <v>104</v>
      </c>
      <c r="AV301" s="2" t="n">
        <v>104</v>
      </c>
      <c r="AW301" s="85" t="s">
        <v>69</v>
      </c>
      <c r="AX301" s="86" t="s">
        <v>72</v>
      </c>
      <c r="AY301" s="87" t="n">
        <v>1</v>
      </c>
      <c r="AZ301" s="87" t="n">
        <v>1</v>
      </c>
      <c r="BA301" s="89" t="s">
        <v>72</v>
      </c>
      <c r="BB301" s="65"/>
    </row>
    <row r="302" customFormat="false" ht="15" hidden="false" customHeight="true" outlineLevel="0" collapsed="false">
      <c r="A302" s="1" t="n">
        <v>247</v>
      </c>
      <c r="B302" s="1" t="n">
        <v>247</v>
      </c>
      <c r="C302" s="2" t="s">
        <v>63</v>
      </c>
      <c r="D302" s="3" t="n">
        <v>-0.0333871</v>
      </c>
      <c r="E302" s="3" t="n">
        <v>-0.0160863</v>
      </c>
      <c r="F302" s="3" t="n">
        <v>0.951730473830366</v>
      </c>
      <c r="G302" s="3" t="n">
        <v>0.0824044</v>
      </c>
      <c r="H302" s="3" t="n">
        <v>0.0486419</v>
      </c>
      <c r="I302" s="3" t="n">
        <v>1.14002056304215</v>
      </c>
      <c r="J302" s="3" t="n">
        <v>0.00130315</v>
      </c>
      <c r="K302" s="3" t="n">
        <v>-0.0166244</v>
      </c>
      <c r="L302" s="3" t="n">
        <v>0.984795523219568</v>
      </c>
      <c r="M302" s="3" t="n">
        <v>1.05160803018119</v>
      </c>
      <c r="N302" s="3" t="n">
        <v>1.01605877815738</v>
      </c>
      <c r="O302" s="3" t="n">
        <v>1.06849557024639</v>
      </c>
      <c r="P302" s="4" t="n">
        <v>1</v>
      </c>
      <c r="Q302" s="6" t="n">
        <v>10</v>
      </c>
      <c r="R302" s="6" t="n">
        <v>10</v>
      </c>
      <c r="S302" s="4" t="n">
        <v>39</v>
      </c>
      <c r="T302" s="4" t="n">
        <v>39</v>
      </c>
      <c r="U302" s="3" t="s">
        <v>74</v>
      </c>
      <c r="V302" s="5" t="n">
        <v>25.2</v>
      </c>
      <c r="W302" s="3" t="n">
        <v>45.1</v>
      </c>
      <c r="X302" s="2" t="s">
        <v>69</v>
      </c>
      <c r="Y302" s="8" t="s">
        <v>69</v>
      </c>
      <c r="Z302" s="84" t="n">
        <v>42018</v>
      </c>
      <c r="AA302" s="2" t="s">
        <v>80</v>
      </c>
      <c r="AB302" s="3" t="s">
        <v>74</v>
      </c>
      <c r="AC302" s="4" t="n">
        <v>24</v>
      </c>
      <c r="AD302" s="4" t="n">
        <v>1</v>
      </c>
      <c r="AE302" s="4" t="s">
        <v>88</v>
      </c>
      <c r="AF302" s="4" t="n">
        <v>16</v>
      </c>
      <c r="AG302" s="4" t="s">
        <v>89</v>
      </c>
      <c r="AH302" s="4" t="n">
        <v>21</v>
      </c>
      <c r="AI302" s="4" t="s">
        <v>77</v>
      </c>
      <c r="AJ302" s="2" t="s">
        <v>70</v>
      </c>
      <c r="AK302" s="5" t="n">
        <v>25.2</v>
      </c>
      <c r="AL302" s="4" t="n">
        <v>2</v>
      </c>
      <c r="AM302" s="2" t="s">
        <v>69</v>
      </c>
      <c r="AO302" s="6"/>
      <c r="AU302" s="2" t="n">
        <v>104</v>
      </c>
      <c r="AV302" s="2" t="n">
        <v>104</v>
      </c>
      <c r="AW302" s="85" t="s">
        <v>69</v>
      </c>
      <c r="AX302" s="86" t="s">
        <v>72</v>
      </c>
      <c r="AY302" s="87" t="n">
        <v>1</v>
      </c>
      <c r="AZ302" s="87" t="n">
        <v>1</v>
      </c>
      <c r="BA302" s="89" t="s">
        <v>72</v>
      </c>
      <c r="BB302" s="53"/>
    </row>
    <row r="303" customFormat="false" ht="15" hidden="false" customHeight="true" outlineLevel="0" collapsed="false">
      <c r="A303" s="1" t="n">
        <v>248</v>
      </c>
      <c r="B303" s="1" t="n">
        <v>248</v>
      </c>
      <c r="C303" s="2" t="s">
        <v>63</v>
      </c>
      <c r="D303" s="3" t="n">
        <v>-0.0331034</v>
      </c>
      <c r="E303" s="3" t="n">
        <v>-0.0149989</v>
      </c>
      <c r="F303" s="3" t="n">
        <v>0.953036286478327</v>
      </c>
      <c r="G303" s="3" t="n">
        <v>0.0818267</v>
      </c>
      <c r="H303" s="3" t="n">
        <v>0.0457018</v>
      </c>
      <c r="I303" s="3" t="n">
        <v>1.13601724427126</v>
      </c>
      <c r="J303" s="3" t="n">
        <v>0.00136124</v>
      </c>
      <c r="K303" s="3" t="n">
        <v>-0.0154036</v>
      </c>
      <c r="L303" s="3" t="n">
        <v>0.986055774055586</v>
      </c>
      <c r="M303" s="3" t="n">
        <v>1.05135997459134</v>
      </c>
      <c r="N303" s="3" t="n">
        <v>1.01541693342766</v>
      </c>
      <c r="O303" s="3" t="n">
        <v>1.06756872132812</v>
      </c>
      <c r="P303" s="4" t="n">
        <v>1</v>
      </c>
      <c r="Q303" s="6" t="n">
        <v>10</v>
      </c>
      <c r="R303" s="6" t="n">
        <v>10</v>
      </c>
      <c r="S303" s="4" t="n">
        <v>39</v>
      </c>
      <c r="T303" s="4" t="n">
        <v>39</v>
      </c>
      <c r="U303" s="3" t="s">
        <v>74</v>
      </c>
      <c r="V303" s="5" t="n">
        <v>28.6</v>
      </c>
      <c r="W303" s="3" t="n">
        <v>46.6</v>
      </c>
      <c r="X303" s="2" t="s">
        <v>69</v>
      </c>
      <c r="Y303" s="8" t="s">
        <v>69</v>
      </c>
      <c r="Z303" s="84" t="n">
        <v>42018</v>
      </c>
      <c r="AA303" s="2" t="s">
        <v>80</v>
      </c>
      <c r="AB303" s="3" t="s">
        <v>74</v>
      </c>
      <c r="AC303" s="4" t="n">
        <v>24</v>
      </c>
      <c r="AD303" s="4" t="n">
        <v>1</v>
      </c>
      <c r="AE303" s="4" t="s">
        <v>88</v>
      </c>
      <c r="AF303" s="4" t="n">
        <v>16</v>
      </c>
      <c r="AG303" s="4" t="s">
        <v>89</v>
      </c>
      <c r="AH303" s="4" t="n">
        <v>21</v>
      </c>
      <c r="AI303" s="4" t="s">
        <v>77</v>
      </c>
      <c r="AJ303" s="2" t="s">
        <v>70</v>
      </c>
      <c r="AK303" s="5" t="n">
        <v>28.6</v>
      </c>
      <c r="AL303" s="4" t="n">
        <v>2</v>
      </c>
      <c r="AM303" s="2" t="s">
        <v>69</v>
      </c>
      <c r="AO303" s="6"/>
      <c r="AU303" s="2" t="n">
        <v>104</v>
      </c>
      <c r="AV303" s="2" t="n">
        <v>104</v>
      </c>
      <c r="AW303" s="85" t="s">
        <v>69</v>
      </c>
      <c r="AX303" s="86" t="s">
        <v>72</v>
      </c>
      <c r="AY303" s="87" t="n">
        <v>1</v>
      </c>
      <c r="AZ303" s="87" t="n">
        <v>1</v>
      </c>
      <c r="BA303" s="89" t="s">
        <v>72</v>
      </c>
      <c r="BB303" s="53"/>
    </row>
    <row r="304" customFormat="false" ht="15" hidden="false" customHeight="true" outlineLevel="0" collapsed="false">
      <c r="A304" s="1" t="n">
        <v>249</v>
      </c>
      <c r="B304" s="1" t="n">
        <v>249</v>
      </c>
      <c r="C304" s="2" t="s">
        <v>63</v>
      </c>
      <c r="D304" s="3" t="n">
        <v>-0.0333029</v>
      </c>
      <c r="E304" s="3" t="n">
        <v>-0.0163145</v>
      </c>
      <c r="F304" s="3" t="n">
        <v>0.951593434509202</v>
      </c>
      <c r="G304" s="3" t="n">
        <v>0.0825672</v>
      </c>
      <c r="H304" s="3" t="n">
        <v>0.0492655</v>
      </c>
      <c r="I304" s="3" t="n">
        <v>1.14091742781394</v>
      </c>
      <c r="J304" s="3" t="n">
        <v>0.00138291</v>
      </c>
      <c r="K304" s="3" t="n">
        <v>-0.0168323</v>
      </c>
      <c r="L304" s="3" t="n">
        <v>0.984669339605979</v>
      </c>
      <c r="M304" s="3" t="n">
        <v>1.05195170976845</v>
      </c>
      <c r="N304" s="3" t="n">
        <v>1.0162493070398</v>
      </c>
      <c r="O304" s="3" t="n">
        <v>1.06904519609152</v>
      </c>
      <c r="P304" s="4" t="n">
        <v>1</v>
      </c>
      <c r="Q304" s="6" t="n">
        <v>10</v>
      </c>
      <c r="R304" s="6" t="n">
        <v>10</v>
      </c>
      <c r="S304" s="4" t="n">
        <v>39</v>
      </c>
      <c r="T304" s="4" t="n">
        <v>39</v>
      </c>
      <c r="U304" s="3" t="s">
        <v>74</v>
      </c>
      <c r="V304" s="5" t="n">
        <v>29.3</v>
      </c>
      <c r="W304" s="3" t="n">
        <v>53.1</v>
      </c>
      <c r="X304" s="2" t="s">
        <v>69</v>
      </c>
      <c r="Y304" s="8" t="s">
        <v>69</v>
      </c>
      <c r="Z304" s="84" t="n">
        <v>42018</v>
      </c>
      <c r="AA304" s="2" t="s">
        <v>80</v>
      </c>
      <c r="AB304" s="3" t="s">
        <v>74</v>
      </c>
      <c r="AC304" s="4" t="n">
        <v>24</v>
      </c>
      <c r="AD304" s="4" t="n">
        <v>1</v>
      </c>
      <c r="AE304" s="4" t="s">
        <v>88</v>
      </c>
      <c r="AF304" s="4" t="n">
        <v>16</v>
      </c>
      <c r="AG304" s="4" t="s">
        <v>89</v>
      </c>
      <c r="AH304" s="4" t="n">
        <v>21</v>
      </c>
      <c r="AI304" s="4" t="s">
        <v>79</v>
      </c>
      <c r="AJ304" s="2" t="s">
        <v>70</v>
      </c>
      <c r="AK304" s="5" t="n">
        <v>29.3</v>
      </c>
      <c r="AL304" s="4" t="n">
        <v>3</v>
      </c>
      <c r="AM304" s="2" t="s">
        <v>69</v>
      </c>
      <c r="AO304" s="6"/>
      <c r="AU304" s="2" t="n">
        <v>104</v>
      </c>
      <c r="AV304" s="2" t="n">
        <v>104</v>
      </c>
      <c r="AW304" s="85" t="s">
        <v>69</v>
      </c>
      <c r="AX304" s="86" t="s">
        <v>72</v>
      </c>
      <c r="AY304" s="87" t="n">
        <v>1</v>
      </c>
      <c r="AZ304" s="87" t="n">
        <v>1</v>
      </c>
      <c r="BA304" s="89" t="s">
        <v>72</v>
      </c>
      <c r="BB304" s="53"/>
    </row>
    <row r="305" customFormat="false" ht="15" hidden="false" customHeight="true" outlineLevel="0" collapsed="false">
      <c r="A305" s="1" t="n">
        <v>250</v>
      </c>
      <c r="B305" s="1" t="n">
        <v>250</v>
      </c>
      <c r="C305" s="2" t="s">
        <v>63</v>
      </c>
      <c r="D305" s="3" t="n">
        <v>-0.0334281</v>
      </c>
      <c r="E305" s="3" t="n">
        <v>-0.0155546</v>
      </c>
      <c r="F305" s="3" t="n">
        <v>0.952197602574538</v>
      </c>
      <c r="G305" s="3" t="n">
        <v>0.0824323</v>
      </c>
      <c r="H305" s="3" t="n">
        <v>0.0472872</v>
      </c>
      <c r="I305" s="3" t="n">
        <v>1.13850898676056</v>
      </c>
      <c r="J305" s="3" t="n">
        <v>0.00138026</v>
      </c>
      <c r="K305" s="3" t="n">
        <v>-0.0160907</v>
      </c>
      <c r="L305" s="3" t="n">
        <v>0.985397229918633</v>
      </c>
      <c r="M305" s="3" t="n">
        <v>1.05167534576562</v>
      </c>
      <c r="N305" s="3" t="n">
        <v>1.01576487486802</v>
      </c>
      <c r="O305" s="3" t="n">
        <v>1.06825487599339</v>
      </c>
      <c r="P305" s="4" t="n">
        <v>1</v>
      </c>
      <c r="Q305" s="6" t="n">
        <v>10</v>
      </c>
      <c r="R305" s="6" t="n">
        <v>10</v>
      </c>
      <c r="S305" s="4" t="n">
        <v>39</v>
      </c>
      <c r="T305" s="4" t="n">
        <v>39</v>
      </c>
      <c r="U305" s="3" t="s">
        <v>74</v>
      </c>
      <c r="V305" s="5" t="n">
        <v>30.1</v>
      </c>
      <c r="W305" s="3" t="n">
        <v>51.9</v>
      </c>
      <c r="X305" s="2" t="s">
        <v>69</v>
      </c>
      <c r="Y305" s="8" t="s">
        <v>69</v>
      </c>
      <c r="Z305" s="84" t="n">
        <v>42018</v>
      </c>
      <c r="AA305" s="2" t="s">
        <v>80</v>
      </c>
      <c r="AB305" s="3" t="s">
        <v>74</v>
      </c>
      <c r="AC305" s="4" t="n">
        <v>24</v>
      </c>
      <c r="AD305" s="4" t="n">
        <v>1</v>
      </c>
      <c r="AE305" s="4" t="s">
        <v>88</v>
      </c>
      <c r="AF305" s="4" t="n">
        <v>16</v>
      </c>
      <c r="AG305" s="4" t="s">
        <v>89</v>
      </c>
      <c r="AH305" s="4" t="n">
        <v>21</v>
      </c>
      <c r="AI305" s="4" t="s">
        <v>79</v>
      </c>
      <c r="AJ305" s="2" t="s">
        <v>70</v>
      </c>
      <c r="AK305" s="5" t="n">
        <v>30.1</v>
      </c>
      <c r="AL305" s="4" t="n">
        <v>3</v>
      </c>
      <c r="AM305" s="2" t="s">
        <v>69</v>
      </c>
      <c r="AO305" s="6"/>
      <c r="AU305" s="2" t="n">
        <v>104</v>
      </c>
      <c r="AV305" s="2" t="n">
        <v>104</v>
      </c>
      <c r="AW305" s="85" t="s">
        <v>69</v>
      </c>
      <c r="AX305" s="86" t="s">
        <v>72</v>
      </c>
      <c r="AY305" s="87" t="n">
        <v>1</v>
      </c>
      <c r="AZ305" s="87" t="n">
        <v>1</v>
      </c>
      <c r="BA305" s="89" t="s">
        <v>72</v>
      </c>
      <c r="BB305" s="53"/>
    </row>
    <row r="306" s="104" customFormat="true" ht="16.5" hidden="false" customHeight="true" outlineLevel="0" collapsed="false">
      <c r="A306" s="69" t="n">
        <v>251</v>
      </c>
      <c r="B306" s="69" t="n">
        <v>251</v>
      </c>
      <c r="C306" s="70" t="s">
        <v>63</v>
      </c>
      <c r="D306" s="71" t="n">
        <v>0.0458799</v>
      </c>
      <c r="E306" s="71" t="n">
        <v>0.0166098</v>
      </c>
      <c r="F306" s="71" t="n">
        <v>1.0644834946814</v>
      </c>
      <c r="G306" s="71" t="n">
        <v>-0.212118</v>
      </c>
      <c r="H306" s="71" t="n">
        <v>-0.163431</v>
      </c>
      <c r="I306" s="71" t="n">
        <v>0.686912060532802</v>
      </c>
      <c r="J306" s="71" t="n">
        <v>0.0257805</v>
      </c>
      <c r="K306" s="71" t="n">
        <v>0.00989964</v>
      </c>
      <c r="L306" s="71" t="n">
        <v>1.03632431477656</v>
      </c>
      <c r="M306" s="71" t="n">
        <v>0.868960508077239</v>
      </c>
      <c r="N306" s="71" t="n">
        <v>0.872038626159261</v>
      </c>
      <c r="O306" s="71" t="n">
        <v>0.757767127650329</v>
      </c>
      <c r="P306" s="72" t="n">
        <v>1</v>
      </c>
      <c r="Q306" s="73" t="n">
        <v>11</v>
      </c>
      <c r="R306" s="73" t="n">
        <v>11</v>
      </c>
      <c r="S306" s="72" t="n">
        <v>24</v>
      </c>
      <c r="T306" s="72" t="n">
        <v>24</v>
      </c>
      <c r="U306" s="71" t="s">
        <v>64</v>
      </c>
      <c r="V306" s="105" t="n">
        <v>36.5</v>
      </c>
      <c r="W306" s="105" t="n">
        <v>36.2</v>
      </c>
      <c r="X306" s="70" t="s">
        <v>69</v>
      </c>
      <c r="Y306" s="74" t="s">
        <v>69</v>
      </c>
      <c r="Z306" s="74" t="n">
        <v>41920</v>
      </c>
      <c r="AA306" s="73" t="s">
        <v>66</v>
      </c>
      <c r="AB306" s="71" t="s">
        <v>64</v>
      </c>
      <c r="AC306" s="71" t="s">
        <v>64</v>
      </c>
      <c r="AD306" s="71" t="n">
        <v>2</v>
      </c>
      <c r="AE306" s="72" t="s">
        <v>127</v>
      </c>
      <c r="AF306" s="72" t="n">
        <v>9</v>
      </c>
      <c r="AG306" s="72" t="s">
        <v>86</v>
      </c>
      <c r="AH306" s="72" t="n">
        <v>1</v>
      </c>
      <c r="AI306" s="72" t="s">
        <v>69</v>
      </c>
      <c r="AJ306" s="70" t="s">
        <v>70</v>
      </c>
      <c r="AK306" s="105" t="n">
        <v>36.5</v>
      </c>
      <c r="AL306" s="72" t="n">
        <v>4</v>
      </c>
      <c r="AM306" s="70" t="s">
        <v>69</v>
      </c>
      <c r="AN306" s="73"/>
      <c r="AO306" s="73"/>
      <c r="AP306" s="73"/>
      <c r="AQ306" s="73"/>
      <c r="AR306" s="73"/>
      <c r="AS306" s="73"/>
      <c r="AT306" s="73"/>
      <c r="AU306" s="70" t="n">
        <v>6</v>
      </c>
      <c r="AV306" s="77" t="s">
        <v>69</v>
      </c>
      <c r="AW306" s="77" t="s">
        <v>69</v>
      </c>
      <c r="AX306" s="78" t="s">
        <v>72</v>
      </c>
      <c r="AY306" s="79" t="s">
        <v>72</v>
      </c>
      <c r="AZ306" s="79" t="s">
        <v>72</v>
      </c>
      <c r="BA306" s="79" t="s">
        <v>72</v>
      </c>
      <c r="BB306" s="53"/>
      <c r="BC306" s="14"/>
      <c r="BD306" s="14"/>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5"/>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c r="IE306" s="4"/>
      <c r="IF306" s="4"/>
      <c r="IG306" s="4"/>
      <c r="IH306" s="4"/>
      <c r="II306" s="4"/>
      <c r="IJ306" s="4"/>
      <c r="IK306" s="4"/>
      <c r="IL306" s="4"/>
      <c r="IM306" s="4"/>
      <c r="IN306" s="4"/>
      <c r="IO306" s="4"/>
      <c r="IP306" s="4"/>
      <c r="IQ306" s="4"/>
      <c r="IR306" s="4"/>
      <c r="IS306" s="4"/>
      <c r="IT306" s="4"/>
      <c r="IU306" s="4"/>
      <c r="IV306" s="4"/>
      <c r="IW306" s="4"/>
      <c r="IX306" s="4"/>
      <c r="IY306" s="4"/>
      <c r="IZ306" s="4"/>
      <c r="JA306" s="4"/>
      <c r="JB306" s="4"/>
      <c r="JC306" s="4"/>
      <c r="JD306" s="4"/>
      <c r="JE306" s="4"/>
      <c r="JF306" s="4"/>
      <c r="JG306" s="4"/>
      <c r="JH306" s="4"/>
      <c r="JI306" s="4"/>
      <c r="JJ306" s="4"/>
      <c r="JK306" s="4"/>
      <c r="JL306" s="4"/>
      <c r="JM306" s="4"/>
      <c r="JN306" s="4"/>
      <c r="JO306" s="4"/>
      <c r="JP306" s="4"/>
      <c r="JQ306" s="4"/>
      <c r="JR306" s="4"/>
      <c r="JS306" s="4"/>
      <c r="JT306" s="4"/>
      <c r="JU306" s="4"/>
      <c r="JV306" s="4"/>
      <c r="JW306" s="4"/>
      <c r="JX306" s="4"/>
      <c r="JY306" s="4"/>
      <c r="JZ306" s="4"/>
      <c r="KA306" s="4"/>
      <c r="KB306" s="4"/>
      <c r="KC306" s="4"/>
      <c r="KD306" s="4"/>
      <c r="KE306" s="4"/>
      <c r="KF306" s="4"/>
      <c r="KG306" s="4"/>
      <c r="KH306" s="4"/>
      <c r="KI306" s="4"/>
      <c r="KJ306" s="4"/>
      <c r="KK306" s="4"/>
      <c r="KL306" s="4"/>
      <c r="KM306" s="4"/>
      <c r="KN306" s="4"/>
      <c r="KO306" s="4"/>
      <c r="KP306" s="4"/>
      <c r="KQ306" s="4"/>
      <c r="KR306" s="4"/>
      <c r="KS306" s="4"/>
      <c r="KT306" s="4"/>
      <c r="KU306" s="4"/>
      <c r="KV306" s="4"/>
      <c r="KW306" s="4"/>
      <c r="KX306" s="4"/>
      <c r="KY306" s="4"/>
      <c r="KZ306" s="4"/>
      <c r="LA306" s="4"/>
      <c r="LB306" s="4"/>
      <c r="LC306" s="4"/>
      <c r="LD306" s="4"/>
      <c r="LE306" s="4"/>
      <c r="LF306" s="4"/>
      <c r="LG306" s="4"/>
      <c r="LH306" s="4"/>
      <c r="LI306" s="4"/>
      <c r="LJ306" s="4"/>
      <c r="LK306" s="4"/>
      <c r="LL306" s="4"/>
      <c r="LM306" s="4"/>
      <c r="LN306" s="4"/>
      <c r="LO306" s="4"/>
      <c r="LP306" s="4"/>
      <c r="LQ306" s="4"/>
      <c r="LR306" s="4"/>
      <c r="LS306" s="4"/>
      <c r="LT306" s="4"/>
      <c r="LU306" s="4"/>
      <c r="LV306" s="4"/>
      <c r="LW306" s="4"/>
      <c r="LX306" s="4"/>
      <c r="LY306" s="4"/>
      <c r="LZ306" s="4"/>
      <c r="MA306" s="4"/>
      <c r="MB306" s="4"/>
      <c r="MC306" s="4"/>
      <c r="MD306" s="4"/>
      <c r="ME306" s="4"/>
      <c r="MF306" s="4"/>
      <c r="MG306" s="4"/>
      <c r="MH306" s="4"/>
      <c r="MI306" s="4"/>
      <c r="MJ306" s="4"/>
      <c r="MK306" s="4"/>
      <c r="ML306" s="4"/>
      <c r="MM306" s="4"/>
      <c r="MN306" s="4"/>
      <c r="MO306" s="4"/>
      <c r="MP306" s="4"/>
      <c r="MQ306" s="4"/>
      <c r="MR306" s="4"/>
      <c r="MS306" s="4"/>
      <c r="MT306" s="4"/>
      <c r="MU306" s="4"/>
      <c r="MV306" s="4"/>
      <c r="MW306" s="4"/>
      <c r="MX306" s="4"/>
      <c r="MY306" s="4"/>
      <c r="MZ306" s="4"/>
      <c r="NA306" s="4"/>
      <c r="NB306" s="4"/>
      <c r="NC306" s="4"/>
      <c r="ND306" s="4"/>
      <c r="NE306" s="4"/>
      <c r="NF306" s="4"/>
      <c r="NG306" s="4"/>
      <c r="NH306" s="4"/>
      <c r="NI306" s="4"/>
      <c r="NJ306" s="4"/>
      <c r="NK306" s="4"/>
      <c r="NL306" s="4"/>
      <c r="NM306" s="4"/>
      <c r="NN306" s="4"/>
      <c r="NO306" s="4"/>
      <c r="NP306" s="4"/>
      <c r="NQ306" s="4"/>
      <c r="NR306" s="4"/>
      <c r="NS306" s="4"/>
      <c r="NT306" s="4"/>
      <c r="NU306" s="4"/>
      <c r="NV306" s="4"/>
      <c r="NW306" s="4"/>
      <c r="NX306" s="4"/>
      <c r="NY306" s="4"/>
      <c r="NZ306" s="4"/>
      <c r="OA306" s="4"/>
      <c r="OB306" s="4"/>
      <c r="OC306" s="4"/>
      <c r="OD306" s="4"/>
      <c r="OE306" s="4"/>
      <c r="OF306" s="4"/>
      <c r="OG306" s="4"/>
      <c r="OH306" s="4"/>
      <c r="OI306" s="4"/>
      <c r="OJ306" s="4"/>
      <c r="OK306" s="4"/>
      <c r="OL306" s="4"/>
      <c r="OM306" s="4"/>
      <c r="ON306" s="4"/>
      <c r="OO306" s="4"/>
      <c r="OP306" s="4"/>
      <c r="OQ306" s="4"/>
      <c r="OR306" s="4"/>
      <c r="OS306" s="4"/>
      <c r="OT306" s="4"/>
      <c r="OU306" s="4"/>
      <c r="OV306" s="4"/>
      <c r="OW306" s="4"/>
      <c r="OX306" s="4"/>
      <c r="OY306" s="4"/>
      <c r="OZ306" s="4"/>
      <c r="PA306" s="4"/>
      <c r="PB306" s="4"/>
      <c r="PC306" s="4"/>
      <c r="PD306" s="4"/>
      <c r="PE306" s="4"/>
      <c r="PF306" s="4"/>
      <c r="PG306" s="4"/>
      <c r="PH306" s="4"/>
      <c r="PI306" s="4"/>
      <c r="PJ306" s="4"/>
      <c r="PK306" s="4"/>
      <c r="PL306" s="4"/>
      <c r="PM306" s="4"/>
      <c r="PN306" s="4"/>
      <c r="PO306" s="4"/>
      <c r="PP306" s="4"/>
      <c r="PQ306" s="4"/>
      <c r="PR306" s="4"/>
      <c r="PS306" s="4"/>
      <c r="PT306" s="4"/>
      <c r="PU306" s="4"/>
      <c r="PV306" s="4"/>
      <c r="PW306" s="4"/>
      <c r="PX306" s="4"/>
      <c r="PY306" s="4"/>
      <c r="PZ306" s="4"/>
      <c r="QA306" s="4"/>
      <c r="QB306" s="4"/>
      <c r="QC306" s="4"/>
      <c r="QD306" s="4"/>
      <c r="QE306" s="4"/>
      <c r="QF306" s="4"/>
      <c r="QG306" s="4"/>
      <c r="QH306" s="4"/>
      <c r="QI306" s="4"/>
      <c r="QJ306" s="4"/>
      <c r="QK306" s="4"/>
      <c r="QL306" s="4"/>
      <c r="QM306" s="4"/>
      <c r="QN306" s="4"/>
      <c r="QO306" s="4"/>
      <c r="QP306" s="4"/>
      <c r="QQ306" s="4"/>
      <c r="QR306" s="4"/>
      <c r="QS306" s="4"/>
      <c r="QT306" s="4"/>
      <c r="QU306" s="4"/>
      <c r="QV306" s="4"/>
      <c r="QW306" s="4"/>
      <c r="QX306" s="4"/>
      <c r="QY306" s="4"/>
      <c r="QZ306" s="4"/>
      <c r="RA306" s="4"/>
      <c r="RB306" s="4"/>
      <c r="RC306" s="4"/>
      <c r="RD306" s="4"/>
      <c r="RE306" s="4"/>
      <c r="RF306" s="4"/>
      <c r="RG306" s="4"/>
      <c r="RH306" s="4"/>
      <c r="RI306" s="4"/>
      <c r="RJ306" s="4"/>
      <c r="RK306" s="4"/>
      <c r="RL306" s="4"/>
      <c r="RM306" s="4"/>
      <c r="RN306" s="4"/>
      <c r="RO306" s="4"/>
      <c r="RP306" s="4"/>
      <c r="RQ306" s="4"/>
      <c r="RR306" s="4"/>
      <c r="RS306" s="4"/>
      <c r="RT306" s="4"/>
      <c r="RU306" s="4"/>
      <c r="RV306" s="4"/>
      <c r="RW306" s="4"/>
      <c r="RX306" s="4"/>
      <c r="RY306" s="4"/>
      <c r="RZ306" s="4"/>
      <c r="SA306" s="4"/>
      <c r="SB306" s="4"/>
      <c r="SC306" s="4"/>
      <c r="SD306" s="4"/>
      <c r="SE306" s="4"/>
      <c r="SF306" s="4"/>
      <c r="SG306" s="4"/>
      <c r="SH306" s="4"/>
      <c r="SI306" s="4"/>
      <c r="SJ306" s="4"/>
      <c r="SK306" s="4"/>
      <c r="SL306" s="4"/>
      <c r="SM306" s="4"/>
      <c r="SN306" s="4"/>
      <c r="SO306" s="4"/>
      <c r="SP306" s="4"/>
      <c r="SQ306" s="4"/>
      <c r="SR306" s="4"/>
      <c r="SS306" s="4"/>
      <c r="ST306" s="4"/>
      <c r="SU306" s="4"/>
      <c r="SV306" s="4"/>
      <c r="SW306" s="4"/>
      <c r="SX306" s="4"/>
      <c r="SY306" s="4"/>
      <c r="SZ306" s="4"/>
      <c r="TA306" s="4"/>
      <c r="TB306" s="4"/>
      <c r="TC306" s="4"/>
      <c r="TD306" s="4"/>
      <c r="TE306" s="4"/>
      <c r="TF306" s="4"/>
      <c r="TG306" s="4"/>
      <c r="TH306" s="4"/>
      <c r="TI306" s="4"/>
      <c r="TJ306" s="4"/>
      <c r="TK306" s="4"/>
      <c r="TL306" s="4"/>
      <c r="TM306" s="4"/>
      <c r="TN306" s="4"/>
      <c r="TO306" s="4"/>
      <c r="TP306" s="4"/>
      <c r="TQ306" s="4"/>
      <c r="TR306" s="4"/>
      <c r="TS306" s="4"/>
      <c r="TT306" s="4"/>
      <c r="TU306" s="4"/>
      <c r="TV306" s="4"/>
      <c r="TW306" s="4"/>
      <c r="TX306" s="4"/>
      <c r="TY306" s="4"/>
      <c r="TZ306" s="4"/>
      <c r="UA306" s="4"/>
      <c r="UB306" s="4"/>
      <c r="UC306" s="4"/>
      <c r="UD306" s="4"/>
      <c r="UE306" s="4"/>
      <c r="UF306" s="4"/>
      <c r="UG306" s="4"/>
      <c r="UH306" s="4"/>
      <c r="UI306" s="4"/>
      <c r="UJ306" s="4"/>
      <c r="UK306" s="4"/>
      <c r="UL306" s="4"/>
      <c r="UM306" s="4"/>
      <c r="UN306" s="4"/>
      <c r="UO306" s="4"/>
      <c r="UP306" s="4"/>
      <c r="UQ306" s="4"/>
      <c r="UR306" s="4"/>
      <c r="US306" s="4"/>
      <c r="UT306" s="4"/>
      <c r="UU306" s="4"/>
      <c r="UV306" s="4"/>
      <c r="UW306" s="4"/>
      <c r="UX306" s="4"/>
      <c r="UY306" s="4"/>
      <c r="UZ306" s="4"/>
      <c r="VA306" s="4"/>
      <c r="VB306" s="4"/>
      <c r="VC306" s="4"/>
      <c r="VD306" s="4"/>
      <c r="VE306" s="4"/>
      <c r="VF306" s="4"/>
      <c r="VG306" s="4"/>
      <c r="VH306" s="4"/>
      <c r="VI306" s="4"/>
      <c r="VJ306" s="4"/>
      <c r="VK306" s="4"/>
      <c r="VL306" s="4"/>
      <c r="VM306" s="4"/>
      <c r="VN306" s="4"/>
      <c r="VO306" s="4"/>
      <c r="VP306" s="4"/>
      <c r="VQ306" s="4"/>
      <c r="VR306" s="4"/>
      <c r="VS306" s="4"/>
      <c r="VT306" s="4"/>
      <c r="VU306" s="4"/>
      <c r="VV306" s="4"/>
      <c r="VW306" s="4"/>
      <c r="VX306" s="4"/>
      <c r="VY306" s="4"/>
      <c r="VZ306" s="4"/>
      <c r="WA306" s="4"/>
      <c r="WB306" s="4"/>
      <c r="WC306" s="4"/>
      <c r="WD306" s="4"/>
      <c r="WE306" s="4"/>
      <c r="WF306" s="4"/>
      <c r="WG306" s="4"/>
      <c r="WH306" s="4"/>
      <c r="WI306" s="4"/>
      <c r="WJ306" s="4"/>
      <c r="WK306" s="4"/>
      <c r="WL306" s="4"/>
      <c r="WM306" s="4"/>
      <c r="WN306" s="4"/>
      <c r="WO306" s="4"/>
      <c r="WP306" s="4"/>
      <c r="WQ306" s="4"/>
      <c r="WR306" s="4"/>
      <c r="WS306" s="4"/>
      <c r="WT306" s="4"/>
      <c r="WU306" s="4"/>
      <c r="WV306" s="4"/>
      <c r="WW306" s="4"/>
      <c r="WX306" s="4"/>
      <c r="WY306" s="4"/>
      <c r="WZ306" s="4"/>
      <c r="XA306" s="4"/>
      <c r="XB306" s="4"/>
      <c r="XC306" s="4"/>
      <c r="XD306" s="4"/>
      <c r="XE306" s="4"/>
      <c r="XF306" s="4"/>
      <c r="XG306" s="4"/>
      <c r="XH306" s="4"/>
      <c r="XI306" s="4"/>
      <c r="XJ306" s="4"/>
      <c r="XK306" s="4"/>
      <c r="XL306" s="4"/>
      <c r="XM306" s="4"/>
      <c r="XN306" s="4"/>
      <c r="XO306" s="4"/>
      <c r="XP306" s="4"/>
      <c r="XQ306" s="4"/>
      <c r="XR306" s="4"/>
      <c r="XS306" s="4"/>
      <c r="XT306" s="4"/>
      <c r="XU306" s="4"/>
      <c r="XV306" s="4"/>
      <c r="XW306" s="4"/>
      <c r="XX306" s="4"/>
      <c r="XY306" s="4"/>
      <c r="XZ306" s="4"/>
      <c r="YA306" s="4"/>
      <c r="YB306" s="4"/>
      <c r="YC306" s="4"/>
      <c r="YD306" s="4"/>
      <c r="YE306" s="4"/>
      <c r="YF306" s="4"/>
      <c r="YG306" s="4"/>
      <c r="YH306" s="4"/>
      <c r="YI306" s="4"/>
      <c r="YJ306" s="4"/>
      <c r="YK306" s="4"/>
      <c r="YL306" s="4"/>
      <c r="YM306" s="4"/>
      <c r="YN306" s="4"/>
      <c r="YO306" s="4"/>
      <c r="YP306" s="4"/>
      <c r="YQ306" s="4"/>
      <c r="YR306" s="4"/>
      <c r="YS306" s="4"/>
      <c r="YT306" s="4"/>
      <c r="YU306" s="4"/>
      <c r="YV306" s="4"/>
      <c r="YW306" s="4"/>
      <c r="YX306" s="4"/>
      <c r="YY306" s="4"/>
      <c r="YZ306" s="4"/>
      <c r="ZA306" s="4"/>
      <c r="ZB306" s="4"/>
      <c r="ZC306" s="4"/>
      <c r="ZD306" s="4"/>
      <c r="ZE306" s="4"/>
      <c r="ZF306" s="4"/>
      <c r="ZG306" s="4"/>
      <c r="ZH306" s="4"/>
      <c r="ZI306" s="4"/>
      <c r="ZJ306" s="4"/>
      <c r="ZK306" s="4"/>
      <c r="ZL306" s="4"/>
      <c r="ZM306" s="4"/>
      <c r="ZN306" s="4"/>
      <c r="ZO306" s="4"/>
      <c r="ZP306" s="4"/>
      <c r="ZQ306" s="4"/>
      <c r="ZR306" s="4"/>
      <c r="ZS306" s="4"/>
      <c r="ZT306" s="4"/>
      <c r="ZU306" s="4"/>
      <c r="ZV306" s="4"/>
      <c r="ZW306" s="4"/>
      <c r="ZX306" s="4"/>
      <c r="ZY306" s="4"/>
      <c r="ZZ306" s="4"/>
      <c r="AAA306" s="4"/>
      <c r="AAB306" s="4"/>
      <c r="AAC306" s="4"/>
      <c r="AAD306" s="4"/>
      <c r="AAE306" s="4"/>
      <c r="AAF306" s="4"/>
      <c r="AAG306" s="4"/>
      <c r="AAH306" s="4"/>
      <c r="AAI306" s="4"/>
      <c r="AAJ306" s="4"/>
      <c r="AAK306" s="4"/>
      <c r="AAL306" s="4"/>
      <c r="AAM306" s="4"/>
      <c r="AAN306" s="4"/>
      <c r="AAO306" s="4"/>
      <c r="AAP306" s="4"/>
      <c r="AAQ306" s="4"/>
      <c r="AAR306" s="4"/>
      <c r="AAS306" s="4"/>
      <c r="AAT306" s="4"/>
      <c r="AAU306" s="4"/>
      <c r="AAV306" s="4"/>
      <c r="AAW306" s="4"/>
      <c r="AAX306" s="4"/>
      <c r="AAY306" s="4"/>
      <c r="AAZ306" s="4"/>
      <c r="ABA306" s="4"/>
      <c r="ABB306" s="4"/>
      <c r="ABC306" s="4"/>
      <c r="ABD306" s="4"/>
      <c r="ABE306" s="4"/>
      <c r="ABF306" s="4"/>
      <c r="ABG306" s="4"/>
      <c r="ABH306" s="4"/>
      <c r="ABI306" s="4"/>
      <c r="ABJ306" s="4"/>
      <c r="ABK306" s="4"/>
      <c r="ABL306" s="4"/>
      <c r="ABM306" s="4"/>
      <c r="ABN306" s="4"/>
      <c r="ABO306" s="4"/>
      <c r="ABP306" s="4"/>
      <c r="ABQ306" s="4"/>
      <c r="ABR306" s="4"/>
      <c r="ABS306" s="4"/>
      <c r="ABT306" s="4"/>
      <c r="ABU306" s="4"/>
      <c r="ABV306" s="4"/>
      <c r="ABW306" s="4"/>
      <c r="ABX306" s="4"/>
      <c r="ABY306" s="4"/>
      <c r="ABZ306" s="4"/>
      <c r="ACA306" s="4"/>
      <c r="ACB306" s="4"/>
      <c r="ACC306" s="4"/>
      <c r="ACD306" s="4"/>
      <c r="ACE306" s="4"/>
      <c r="ACF306" s="4"/>
      <c r="ACG306" s="4"/>
      <c r="ACH306" s="4"/>
      <c r="ACI306" s="4"/>
      <c r="ACJ306" s="4"/>
      <c r="ACK306" s="4"/>
      <c r="ACL306" s="4"/>
      <c r="ACM306" s="4"/>
      <c r="ACN306" s="4"/>
      <c r="ACO306" s="4"/>
      <c r="ACP306" s="4"/>
      <c r="ACQ306" s="4"/>
      <c r="ACR306" s="4"/>
      <c r="ACS306" s="4"/>
      <c r="ACT306" s="4"/>
      <c r="ACU306" s="4"/>
      <c r="ACV306" s="4"/>
      <c r="ACW306" s="4"/>
      <c r="ACX306" s="4"/>
      <c r="ACY306" s="4"/>
      <c r="ACZ306" s="4"/>
      <c r="ADA306" s="4"/>
      <c r="ADB306" s="4"/>
      <c r="ADC306" s="4"/>
      <c r="ADD306" s="4"/>
      <c r="ADE306" s="4"/>
      <c r="ADF306" s="4"/>
      <c r="ADG306" s="4"/>
      <c r="ADH306" s="4"/>
      <c r="ADI306" s="4"/>
      <c r="ADJ306" s="4"/>
      <c r="ADK306" s="4"/>
      <c r="ADL306" s="4"/>
      <c r="ADM306" s="4"/>
      <c r="ADN306" s="4"/>
      <c r="ADO306" s="4"/>
      <c r="ADP306" s="4"/>
      <c r="ADQ306" s="4"/>
      <c r="ADR306" s="4"/>
      <c r="ADS306" s="4"/>
      <c r="ADT306" s="4"/>
      <c r="ADU306" s="4"/>
      <c r="ADV306" s="4"/>
      <c r="ADW306" s="4"/>
      <c r="ADX306" s="4"/>
      <c r="ADY306" s="4"/>
      <c r="ADZ306" s="4"/>
      <c r="AEA306" s="4"/>
      <c r="AEB306" s="4"/>
      <c r="AEC306" s="4"/>
      <c r="AED306" s="4"/>
      <c r="AEE306" s="4"/>
      <c r="AEF306" s="4"/>
      <c r="AEG306" s="4"/>
      <c r="AEH306" s="4"/>
      <c r="AEI306" s="4"/>
      <c r="AEJ306" s="4"/>
      <c r="AEK306" s="4"/>
      <c r="AEL306" s="4"/>
      <c r="AEM306" s="4"/>
      <c r="AEN306" s="4"/>
      <c r="AEO306" s="4"/>
      <c r="AEP306" s="4"/>
      <c r="AEQ306" s="4"/>
      <c r="AER306" s="4"/>
      <c r="AES306" s="4"/>
      <c r="AET306" s="4"/>
      <c r="AEU306" s="4"/>
      <c r="AEV306" s="4"/>
      <c r="AEW306" s="4"/>
      <c r="AEX306" s="4"/>
      <c r="AEY306" s="4"/>
      <c r="AEZ306" s="4"/>
      <c r="AFA306" s="4"/>
      <c r="AFB306" s="4"/>
      <c r="AFC306" s="4"/>
      <c r="AFD306" s="4"/>
      <c r="AFE306" s="4"/>
      <c r="AFF306" s="4"/>
      <c r="AFG306" s="4"/>
      <c r="AFH306" s="4"/>
      <c r="AFI306" s="4"/>
      <c r="AFJ306" s="4"/>
      <c r="AFK306" s="4"/>
      <c r="AFL306" s="4"/>
      <c r="AFM306" s="4"/>
      <c r="AFN306" s="4"/>
      <c r="AFO306" s="4"/>
      <c r="AFP306" s="4"/>
      <c r="AFQ306" s="4"/>
      <c r="AFR306" s="4"/>
      <c r="AFS306" s="4"/>
      <c r="AFT306" s="4"/>
      <c r="AFU306" s="4"/>
      <c r="AFV306" s="4"/>
      <c r="AFW306" s="4"/>
      <c r="AFX306" s="4"/>
      <c r="AFY306" s="4"/>
      <c r="AFZ306" s="4"/>
      <c r="AGA306" s="4"/>
      <c r="AGB306" s="4"/>
      <c r="AGC306" s="4"/>
      <c r="AGD306" s="4"/>
      <c r="AGE306" s="4"/>
      <c r="AGF306" s="4"/>
      <c r="AGG306" s="4"/>
      <c r="AGH306" s="4"/>
      <c r="AGI306" s="4"/>
      <c r="AGJ306" s="4"/>
      <c r="AGK306" s="4"/>
      <c r="AGL306" s="4"/>
      <c r="AGM306" s="4"/>
      <c r="AGN306" s="4"/>
      <c r="AGO306" s="4"/>
      <c r="AGP306" s="4"/>
      <c r="AGQ306" s="4"/>
      <c r="AGR306" s="4"/>
      <c r="AGS306" s="4"/>
      <c r="AGT306" s="4"/>
      <c r="AGU306" s="4"/>
      <c r="AGV306" s="4"/>
      <c r="AGW306" s="4"/>
      <c r="AGX306" s="4"/>
      <c r="AGY306" s="4"/>
      <c r="AGZ306" s="4"/>
      <c r="AHA306" s="4"/>
      <c r="AHB306" s="4"/>
      <c r="AHC306" s="4"/>
      <c r="AHD306" s="4"/>
      <c r="AHE306" s="4"/>
      <c r="AHF306" s="4"/>
      <c r="AHG306" s="4"/>
      <c r="AHH306" s="4"/>
      <c r="AHI306" s="4"/>
      <c r="AHJ306" s="4"/>
      <c r="AHK306" s="4"/>
      <c r="AHL306" s="4"/>
      <c r="AHM306" s="4"/>
      <c r="AHN306" s="4"/>
      <c r="AHO306" s="4"/>
      <c r="AHP306" s="4"/>
      <c r="AHQ306" s="4"/>
      <c r="AHR306" s="4"/>
      <c r="AHS306" s="4"/>
      <c r="AHT306" s="4"/>
      <c r="AHU306" s="4"/>
      <c r="AHV306" s="4"/>
      <c r="AHW306" s="4"/>
      <c r="AHX306" s="4"/>
      <c r="AHY306" s="4"/>
      <c r="AHZ306" s="4"/>
      <c r="AIA306" s="4"/>
      <c r="AIB306" s="4"/>
      <c r="AIC306" s="4"/>
      <c r="AID306" s="4"/>
      <c r="AIE306" s="4"/>
      <c r="AIF306" s="4"/>
      <c r="AIG306" s="4"/>
      <c r="AIH306" s="4"/>
      <c r="AII306" s="4"/>
      <c r="AIJ306" s="4"/>
      <c r="AIK306" s="4"/>
      <c r="AIL306" s="4"/>
      <c r="AIM306" s="4"/>
      <c r="AIN306" s="4"/>
      <c r="AIO306" s="4"/>
      <c r="AIP306" s="4"/>
      <c r="AIQ306" s="4"/>
      <c r="AIR306" s="4"/>
      <c r="AIS306" s="4"/>
      <c r="AIT306" s="4"/>
      <c r="AIU306" s="4"/>
      <c r="AIV306" s="4"/>
      <c r="AIW306" s="4"/>
      <c r="AIX306" s="4"/>
      <c r="AIY306" s="4"/>
      <c r="AIZ306" s="4"/>
      <c r="AJA306" s="4"/>
      <c r="AJB306" s="4"/>
      <c r="AJC306" s="4"/>
      <c r="AJD306" s="4"/>
      <c r="AJE306" s="4"/>
      <c r="AJF306" s="4"/>
      <c r="AJG306" s="4"/>
      <c r="AJH306" s="4"/>
      <c r="AJI306" s="4"/>
      <c r="AJJ306" s="4"/>
      <c r="AJK306" s="4"/>
      <c r="AJL306" s="4"/>
      <c r="AJM306" s="4"/>
      <c r="AJN306" s="4"/>
      <c r="AJO306" s="4"/>
      <c r="AJP306" s="4"/>
      <c r="AJQ306" s="4"/>
      <c r="AJR306" s="4"/>
      <c r="AJS306" s="4"/>
      <c r="AJT306" s="4"/>
      <c r="AJU306" s="4"/>
      <c r="AJV306" s="4"/>
      <c r="AJW306" s="4"/>
      <c r="AJX306" s="4"/>
      <c r="AJY306" s="4"/>
      <c r="AJZ306" s="4"/>
      <c r="AKA306" s="4"/>
      <c r="AKB306" s="4"/>
      <c r="AKC306" s="4"/>
      <c r="AKD306" s="4"/>
      <c r="AKE306" s="4"/>
      <c r="AKF306" s="4"/>
      <c r="AKG306" s="4"/>
      <c r="AKH306" s="4"/>
      <c r="AKI306" s="4"/>
      <c r="AKJ306" s="4"/>
      <c r="AKK306" s="4"/>
      <c r="AKL306" s="4"/>
      <c r="AKM306" s="4"/>
      <c r="AKN306" s="4"/>
      <c r="AKO306" s="4"/>
      <c r="AKP306" s="4"/>
      <c r="AKQ306" s="4"/>
      <c r="AKR306" s="4"/>
      <c r="AKS306" s="4"/>
      <c r="AKT306" s="4"/>
      <c r="AKU306" s="4"/>
      <c r="AKV306" s="4"/>
      <c r="AKW306" s="4"/>
      <c r="AKX306" s="4"/>
      <c r="AKY306" s="4"/>
      <c r="AKZ306" s="4"/>
      <c r="ALA306" s="4"/>
      <c r="ALB306" s="4"/>
      <c r="ALC306" s="4"/>
      <c r="ALD306" s="4"/>
      <c r="ALE306" s="4"/>
      <c r="ALF306" s="4"/>
      <c r="ALG306" s="4"/>
      <c r="ALH306" s="4"/>
      <c r="ALI306" s="4"/>
      <c r="ALJ306" s="4"/>
      <c r="ALK306" s="4"/>
      <c r="ALL306" s="4"/>
      <c r="ALM306" s="4"/>
      <c r="ALN306" s="4"/>
      <c r="ALO306" s="4"/>
      <c r="ALP306" s="4"/>
      <c r="ALQ306" s="4"/>
      <c r="ALR306" s="4"/>
      <c r="ALS306" s="4"/>
      <c r="ALT306" s="4"/>
      <c r="ALU306" s="4"/>
      <c r="ALV306" s="4"/>
      <c r="ALW306" s="4"/>
      <c r="ALX306" s="4"/>
      <c r="ALY306" s="4"/>
      <c r="ALZ306" s="4"/>
      <c r="AMA306" s="4"/>
      <c r="AMB306" s="4"/>
      <c r="AMC306" s="4"/>
      <c r="AMD306" s="4"/>
      <c r="AME306" s="4"/>
      <c r="AMF306" s="4"/>
      <c r="AMG306" s="4"/>
      <c r="AMH306" s="4"/>
      <c r="AMI306" s="4"/>
      <c r="AMJ306" s="4"/>
      <c r="AMK306" s="4"/>
      <c r="AML306" s="4"/>
      <c r="AMM306" s="4"/>
      <c r="AMN306" s="4"/>
      <c r="AMO306" s="4"/>
      <c r="AMP306" s="4"/>
      <c r="AMQ306" s="4"/>
      <c r="AMR306" s="4"/>
      <c r="AMS306" s="4"/>
      <c r="AMT306" s="4"/>
      <c r="AMU306" s="4"/>
      <c r="AMV306" s="4"/>
      <c r="AMW306" s="4"/>
      <c r="AMX306" s="38"/>
      <c r="AMY306" s="38"/>
      <c r="AMZ306" s="38"/>
      <c r="ANA306" s="38"/>
      <c r="ANB306" s="38"/>
      <c r="ANC306" s="38"/>
      <c r="AND306" s="38"/>
      <c r="ANE306" s="38"/>
      <c r="ANF306" s="38"/>
      <c r="ANG306" s="38"/>
      <c r="ANK306" s="0"/>
      <c r="ANL306" s="0"/>
      <c r="ANM306" s="0"/>
      <c r="XFD306" s="0"/>
    </row>
    <row r="307" customFormat="false" ht="16.5" hidden="false" customHeight="true" outlineLevel="0" collapsed="false">
      <c r="A307" s="69" t="n">
        <v>252</v>
      </c>
      <c r="B307" s="69" t="n">
        <v>252</v>
      </c>
      <c r="C307" s="70" t="s">
        <v>63</v>
      </c>
      <c r="D307" s="71" t="n">
        <v>0.0460172</v>
      </c>
      <c r="E307" s="71" t="n">
        <v>0.0246047</v>
      </c>
      <c r="F307" s="71" t="n">
        <v>1.07317538153656</v>
      </c>
      <c r="G307" s="71" t="n">
        <v>-0.209989</v>
      </c>
      <c r="H307" s="71" t="n">
        <v>-0.176448</v>
      </c>
      <c r="I307" s="71" t="n">
        <v>0.679473530858694</v>
      </c>
      <c r="J307" s="71" t="n">
        <v>0.0270153</v>
      </c>
      <c r="K307" s="71" t="n">
        <v>0.0284292</v>
      </c>
      <c r="L307" s="71" t="n">
        <v>1.05701035136996</v>
      </c>
      <c r="M307" s="71" t="n">
        <v>0.872008157661951</v>
      </c>
      <c r="N307" s="71" t="n">
        <v>0.883897564783931</v>
      </c>
      <c r="O307" s="71" t="n">
        <v>0.77076588702912</v>
      </c>
      <c r="P307" s="72" t="n">
        <v>1</v>
      </c>
      <c r="Q307" s="73" t="n">
        <v>11</v>
      </c>
      <c r="R307" s="73" t="n">
        <v>11</v>
      </c>
      <c r="S307" s="72" t="n">
        <v>24</v>
      </c>
      <c r="T307" s="72" t="n">
        <v>24</v>
      </c>
      <c r="U307" s="71" t="s">
        <v>64</v>
      </c>
      <c r="V307" s="105" t="n">
        <v>33.6</v>
      </c>
      <c r="W307" s="105" t="n">
        <v>33.4</v>
      </c>
      <c r="X307" s="73" t="s">
        <v>73</v>
      </c>
      <c r="Y307" s="74" t="n">
        <v>41917</v>
      </c>
      <c r="Z307" s="74" t="n">
        <v>41919</v>
      </c>
      <c r="AA307" s="73" t="s">
        <v>66</v>
      </c>
      <c r="AB307" s="71" t="s">
        <v>64</v>
      </c>
      <c r="AC307" s="71" t="s">
        <v>64</v>
      </c>
      <c r="AD307" s="71" t="n">
        <v>2</v>
      </c>
      <c r="AE307" s="72" t="s">
        <v>127</v>
      </c>
      <c r="AF307" s="72" t="n">
        <v>9</v>
      </c>
      <c r="AG307" s="72" t="s">
        <v>86</v>
      </c>
      <c r="AH307" s="72" t="n">
        <v>1</v>
      </c>
      <c r="AI307" s="72" t="s">
        <v>69</v>
      </c>
      <c r="AJ307" s="70" t="s">
        <v>70</v>
      </c>
      <c r="AK307" s="105" t="n">
        <v>33.6</v>
      </c>
      <c r="AL307" s="72" t="n">
        <v>4</v>
      </c>
      <c r="AM307" s="73" t="s">
        <v>73</v>
      </c>
      <c r="AN307" s="73"/>
      <c r="AO307" s="73"/>
      <c r="AP307" s="70" t="s">
        <v>71</v>
      </c>
      <c r="AQ307" s="73"/>
      <c r="AR307" s="73"/>
      <c r="AS307" s="73"/>
      <c r="AT307" s="73"/>
      <c r="AU307" s="70" t="n">
        <v>5</v>
      </c>
      <c r="AV307" s="77" t="n">
        <v>3</v>
      </c>
      <c r="AW307" s="77" t="n">
        <v>2</v>
      </c>
      <c r="AX307" s="78" t="s">
        <v>72</v>
      </c>
      <c r="AY307" s="79" t="n">
        <v>0</v>
      </c>
      <c r="AZ307" s="79" t="n">
        <v>0</v>
      </c>
      <c r="BA307" s="79" t="n">
        <v>0</v>
      </c>
      <c r="BB307" s="53"/>
    </row>
    <row r="308" customFormat="false" ht="16.5" hidden="false" customHeight="true" outlineLevel="0" collapsed="false">
      <c r="A308" s="69" t="n">
        <v>253</v>
      </c>
      <c r="B308" s="69" t="n">
        <v>253</v>
      </c>
      <c r="C308" s="70" t="s">
        <v>63</v>
      </c>
      <c r="D308" s="71" t="n">
        <v>0.0537378</v>
      </c>
      <c r="E308" s="71" t="n">
        <v>0.197803</v>
      </c>
      <c r="F308" s="71" t="n">
        <v>1.28600536801256</v>
      </c>
      <c r="G308" s="71" t="n">
        <v>-0.223564</v>
      </c>
      <c r="H308" s="71" t="n">
        <v>-0.677191</v>
      </c>
      <c r="I308" s="71" t="n">
        <v>0.406262815495773</v>
      </c>
      <c r="J308" s="71" t="n">
        <v>0.0490476</v>
      </c>
      <c r="K308" s="71" t="n">
        <v>0.388883</v>
      </c>
      <c r="L308" s="71" t="n">
        <v>1.54949736857058</v>
      </c>
      <c r="M308" s="71" t="n">
        <v>0.886230149228921</v>
      </c>
      <c r="N308" s="71" t="n">
        <v>0.913469766540702</v>
      </c>
      <c r="O308" s="71" t="n">
        <v>0.809544447517474</v>
      </c>
      <c r="P308" s="72" t="n">
        <v>1</v>
      </c>
      <c r="Q308" s="73" t="n">
        <v>11</v>
      </c>
      <c r="R308" s="73" t="n">
        <v>11</v>
      </c>
      <c r="S308" s="72" t="n">
        <v>24</v>
      </c>
      <c r="T308" s="72" t="n">
        <v>24</v>
      </c>
      <c r="U308" s="71" t="s">
        <v>64</v>
      </c>
      <c r="V308" s="105" t="n">
        <v>28.7</v>
      </c>
      <c r="W308" s="105" t="n">
        <v>25.5</v>
      </c>
      <c r="X308" s="73" t="s">
        <v>123</v>
      </c>
      <c r="Y308" s="74" t="n">
        <v>41917</v>
      </c>
      <c r="Z308" s="74" t="n">
        <v>41924</v>
      </c>
      <c r="AA308" s="73" t="s">
        <v>66</v>
      </c>
      <c r="AB308" s="71" t="s">
        <v>64</v>
      </c>
      <c r="AC308" s="71" t="s">
        <v>64</v>
      </c>
      <c r="AD308" s="71" t="n">
        <v>2</v>
      </c>
      <c r="AE308" s="72" t="s">
        <v>127</v>
      </c>
      <c r="AF308" s="72" t="n">
        <v>9</v>
      </c>
      <c r="AG308" s="72" t="s">
        <v>86</v>
      </c>
      <c r="AH308" s="72" t="n">
        <v>1</v>
      </c>
      <c r="AI308" s="72" t="s">
        <v>69</v>
      </c>
      <c r="AJ308" s="70" t="s">
        <v>70</v>
      </c>
      <c r="AK308" s="105" t="n">
        <v>28.7</v>
      </c>
      <c r="AL308" s="72" t="n">
        <v>3</v>
      </c>
      <c r="AM308" s="73" t="s">
        <v>123</v>
      </c>
      <c r="AN308" s="73"/>
      <c r="AO308" s="73"/>
      <c r="AP308" s="73"/>
      <c r="AQ308" s="73"/>
      <c r="AR308" s="73"/>
      <c r="AS308" s="70" t="s">
        <v>71</v>
      </c>
      <c r="AT308" s="70"/>
      <c r="AU308" s="70" t="n">
        <v>10</v>
      </c>
      <c r="AV308" s="77" t="n">
        <v>3</v>
      </c>
      <c r="AW308" s="77" t="n">
        <v>7</v>
      </c>
      <c r="AX308" s="78" t="s">
        <v>72</v>
      </c>
      <c r="AY308" s="79" t="n">
        <v>0</v>
      </c>
      <c r="AZ308" s="79" t="n">
        <v>0</v>
      </c>
      <c r="BA308" s="79" t="n">
        <v>0</v>
      </c>
      <c r="BB308" s="53"/>
    </row>
    <row r="309" customFormat="false" ht="16.5" hidden="false" customHeight="true" outlineLevel="0" collapsed="false">
      <c r="A309" s="69" t="n">
        <v>254</v>
      </c>
      <c r="B309" s="69" t="n">
        <v>254</v>
      </c>
      <c r="C309" s="70" t="s">
        <v>63</v>
      </c>
      <c r="D309" s="71" t="n">
        <v>0.0480755</v>
      </c>
      <c r="E309" s="71" t="n">
        <v>0.0709567</v>
      </c>
      <c r="F309" s="71" t="n">
        <v>1.12640618798366</v>
      </c>
      <c r="G309" s="71" t="n">
        <v>-0.214271</v>
      </c>
      <c r="H309" s="71" t="n">
        <v>-0.312601</v>
      </c>
      <c r="I309" s="71" t="n">
        <v>0.590449008596812</v>
      </c>
      <c r="J309" s="71" t="n">
        <v>0.0327888</v>
      </c>
      <c r="K309" s="71" t="n">
        <v>0.124363</v>
      </c>
      <c r="L309" s="71" t="n">
        <v>1.17017323271603</v>
      </c>
      <c r="M309" s="71" t="n">
        <v>0.8751091128491</v>
      </c>
      <c r="N309" s="71" t="n">
        <v>0.889334988041575</v>
      </c>
      <c r="O309" s="71" t="n">
        <v>0.778265152410727</v>
      </c>
      <c r="P309" s="72" t="n">
        <v>1</v>
      </c>
      <c r="Q309" s="73" t="n">
        <v>11</v>
      </c>
      <c r="R309" s="73" t="n">
        <v>11</v>
      </c>
      <c r="S309" s="72" t="n">
        <v>24</v>
      </c>
      <c r="T309" s="72" t="n">
        <v>24</v>
      </c>
      <c r="U309" s="71" t="s">
        <v>64</v>
      </c>
      <c r="V309" s="105" t="n">
        <v>32.7</v>
      </c>
      <c r="W309" s="105" t="n">
        <v>31.3</v>
      </c>
      <c r="X309" s="73" t="s">
        <v>73</v>
      </c>
      <c r="Y309" s="74" t="n">
        <v>41917</v>
      </c>
      <c r="Z309" s="74" t="n">
        <v>41920</v>
      </c>
      <c r="AA309" s="73" t="s">
        <v>66</v>
      </c>
      <c r="AB309" s="71" t="s">
        <v>64</v>
      </c>
      <c r="AC309" s="71" t="s">
        <v>64</v>
      </c>
      <c r="AD309" s="71" t="n">
        <v>2</v>
      </c>
      <c r="AE309" s="72" t="s">
        <v>127</v>
      </c>
      <c r="AF309" s="72" t="n">
        <v>9</v>
      </c>
      <c r="AG309" s="72" t="s">
        <v>86</v>
      </c>
      <c r="AH309" s="72" t="n">
        <v>1</v>
      </c>
      <c r="AI309" s="72" t="s">
        <v>69</v>
      </c>
      <c r="AJ309" s="70" t="s">
        <v>70</v>
      </c>
      <c r="AK309" s="105" t="n">
        <v>32.7</v>
      </c>
      <c r="AL309" s="72" t="n">
        <v>3</v>
      </c>
      <c r="AM309" s="73" t="s">
        <v>73</v>
      </c>
      <c r="AN309" s="73"/>
      <c r="AO309" s="73"/>
      <c r="AP309" s="70" t="s">
        <v>71</v>
      </c>
      <c r="AQ309" s="73"/>
      <c r="AR309" s="73"/>
      <c r="AS309" s="73"/>
      <c r="AT309" s="73"/>
      <c r="AU309" s="70" t="n">
        <v>6</v>
      </c>
      <c r="AV309" s="77" t="n">
        <v>3</v>
      </c>
      <c r="AW309" s="77" t="n">
        <v>3</v>
      </c>
      <c r="AX309" s="78" t="s">
        <v>72</v>
      </c>
      <c r="AY309" s="79" t="n">
        <v>0</v>
      </c>
      <c r="AZ309" s="79" t="n">
        <v>0</v>
      </c>
      <c r="BA309" s="79" t="n">
        <v>0</v>
      </c>
      <c r="BB309" s="53"/>
    </row>
    <row r="310" customFormat="false" ht="16.5" hidden="false" customHeight="true" outlineLevel="0" collapsed="false">
      <c r="A310" s="69" t="n">
        <v>255</v>
      </c>
      <c r="B310" s="69" t="n">
        <v>255</v>
      </c>
      <c r="C310" s="70" t="s">
        <v>63</v>
      </c>
      <c r="D310" s="71" t="n">
        <v>0.0480644</v>
      </c>
      <c r="E310" s="71" t="n">
        <v>0.0710464</v>
      </c>
      <c r="F310" s="71" t="n">
        <v>1.12649472698957</v>
      </c>
      <c r="G310" s="71" t="n">
        <v>-0.214352</v>
      </c>
      <c r="H310" s="71" t="n">
        <v>-0.313576</v>
      </c>
      <c r="I310" s="71" t="n">
        <v>0.589825823543354</v>
      </c>
      <c r="J310" s="71" t="n">
        <v>0.0327771</v>
      </c>
      <c r="K310" s="71" t="n">
        <v>0.124695</v>
      </c>
      <c r="L310" s="71" t="n">
        <v>1.17054809923414</v>
      </c>
      <c r="M310" s="71" t="n">
        <v>0.875018281237428</v>
      </c>
      <c r="N310" s="71" t="n">
        <v>0.88884305509849</v>
      </c>
      <c r="O310" s="71" t="n">
        <v>0.777753922362106</v>
      </c>
      <c r="P310" s="72" t="n">
        <v>1</v>
      </c>
      <c r="Q310" s="73" t="n">
        <v>11</v>
      </c>
      <c r="R310" s="73" t="n">
        <v>11</v>
      </c>
      <c r="S310" s="72" t="n">
        <v>24</v>
      </c>
      <c r="T310" s="72" t="n">
        <v>24</v>
      </c>
      <c r="U310" s="71" t="s">
        <v>64</v>
      </c>
      <c r="V310" s="105" t="n">
        <v>26.9</v>
      </c>
      <c r="W310" s="105" t="n">
        <v>25.5</v>
      </c>
      <c r="X310" s="73" t="s">
        <v>73</v>
      </c>
      <c r="Y310" s="74" t="n">
        <v>41917</v>
      </c>
      <c r="Z310" s="74" t="n">
        <v>41920</v>
      </c>
      <c r="AA310" s="73" t="s">
        <v>66</v>
      </c>
      <c r="AB310" s="71" t="s">
        <v>64</v>
      </c>
      <c r="AC310" s="71" t="s">
        <v>64</v>
      </c>
      <c r="AD310" s="71" t="n">
        <v>2</v>
      </c>
      <c r="AE310" s="72" t="s">
        <v>127</v>
      </c>
      <c r="AF310" s="72" t="n">
        <v>9</v>
      </c>
      <c r="AG310" s="72" t="s">
        <v>86</v>
      </c>
      <c r="AH310" s="72" t="n">
        <v>1</v>
      </c>
      <c r="AI310" s="72" t="s">
        <v>69</v>
      </c>
      <c r="AJ310" s="70" t="s">
        <v>70</v>
      </c>
      <c r="AK310" s="105" t="n">
        <v>26.9</v>
      </c>
      <c r="AL310" s="72" t="n">
        <v>2</v>
      </c>
      <c r="AM310" s="73" t="s">
        <v>73</v>
      </c>
      <c r="AN310" s="73"/>
      <c r="AO310" s="73"/>
      <c r="AP310" s="70" t="s">
        <v>71</v>
      </c>
      <c r="AQ310" s="73"/>
      <c r="AR310" s="73"/>
      <c r="AS310" s="73"/>
      <c r="AT310" s="73"/>
      <c r="AU310" s="70" t="n">
        <v>6</v>
      </c>
      <c r="AV310" s="77" t="n">
        <v>3</v>
      </c>
      <c r="AW310" s="77" t="n">
        <v>3</v>
      </c>
      <c r="AX310" s="78" t="s">
        <v>72</v>
      </c>
      <c r="AY310" s="79" t="n">
        <v>0</v>
      </c>
      <c r="AZ310" s="79" t="n">
        <v>0</v>
      </c>
      <c r="BA310" s="79" t="n">
        <v>0</v>
      </c>
      <c r="BB310" s="53"/>
    </row>
    <row r="311" customFormat="false" ht="15" hidden="false" customHeight="true" outlineLevel="0" collapsed="false">
      <c r="A311" s="1" t="n">
        <v>256</v>
      </c>
      <c r="B311" s="1" t="n">
        <v>256</v>
      </c>
      <c r="C311" s="2" t="s">
        <v>63</v>
      </c>
      <c r="D311" s="3" t="n">
        <v>-0.0640871</v>
      </c>
      <c r="E311" s="3" t="n">
        <v>-0.019432</v>
      </c>
      <c r="F311" s="3" t="n">
        <v>0.919873516919273</v>
      </c>
      <c r="G311" s="3" t="n">
        <v>-0.0689915</v>
      </c>
      <c r="H311" s="3" t="n">
        <v>0.0588338</v>
      </c>
      <c r="I311" s="3" t="n">
        <v>0.989893715200657</v>
      </c>
      <c r="J311" s="3" t="n">
        <v>-0.0537802</v>
      </c>
      <c r="K311" s="3" t="n">
        <v>-0.0207573</v>
      </c>
      <c r="L311" s="3" t="n">
        <v>0.928172666931344</v>
      </c>
      <c r="M311" s="3" t="n">
        <v>0.829560862109863</v>
      </c>
      <c r="N311" s="3" t="n">
        <v>1.01881939393591</v>
      </c>
      <c r="O311" s="3" t="n">
        <v>0.845172694767721</v>
      </c>
      <c r="P311" s="4" t="n">
        <v>1</v>
      </c>
      <c r="Q311" s="6" t="n">
        <v>11</v>
      </c>
      <c r="R311" s="6" t="n">
        <v>11</v>
      </c>
      <c r="S311" s="4" t="n">
        <v>20</v>
      </c>
      <c r="T311" s="4" t="n">
        <v>20</v>
      </c>
      <c r="U311" s="3" t="s">
        <v>74</v>
      </c>
      <c r="V311" s="5" t="n">
        <v>28.9</v>
      </c>
      <c r="W311" s="3" t="n">
        <v>62.4</v>
      </c>
      <c r="X311" s="2" t="s">
        <v>69</v>
      </c>
      <c r="Y311" s="8" t="s">
        <v>69</v>
      </c>
      <c r="Z311" s="84" t="n">
        <v>42018</v>
      </c>
      <c r="AA311" s="2" t="s">
        <v>80</v>
      </c>
      <c r="AB311" s="3" t="s">
        <v>74</v>
      </c>
      <c r="AC311" s="4" t="n">
        <v>24</v>
      </c>
      <c r="AD311" s="4" t="n">
        <v>2</v>
      </c>
      <c r="AE311" s="4" t="s">
        <v>75</v>
      </c>
      <c r="AF311" s="4" t="n">
        <v>1</v>
      </c>
      <c r="AG311" s="4" t="s">
        <v>90</v>
      </c>
      <c r="AH311" s="4" t="n">
        <v>10</v>
      </c>
      <c r="AI311" s="4" t="s">
        <v>79</v>
      </c>
      <c r="AJ311" s="2" t="s">
        <v>70</v>
      </c>
      <c r="AK311" s="5" t="n">
        <v>28.9</v>
      </c>
      <c r="AL311" s="4" t="n">
        <v>3</v>
      </c>
      <c r="AM311" s="2" t="s">
        <v>69</v>
      </c>
      <c r="AO311" s="6"/>
      <c r="AU311" s="2" t="n">
        <v>104</v>
      </c>
      <c r="AV311" s="2" t="n">
        <v>104</v>
      </c>
      <c r="AW311" s="85" t="s">
        <v>69</v>
      </c>
      <c r="AX311" s="86" t="s">
        <v>72</v>
      </c>
      <c r="AY311" s="87" t="n">
        <v>1</v>
      </c>
      <c r="AZ311" s="87" t="n">
        <v>1</v>
      </c>
      <c r="BA311" s="89" t="s">
        <v>72</v>
      </c>
      <c r="BB311" s="53"/>
    </row>
    <row r="312" customFormat="false" ht="15" hidden="false" customHeight="true" outlineLevel="0" collapsed="false">
      <c r="A312" s="1" t="n">
        <v>257</v>
      </c>
      <c r="B312" s="1" t="n">
        <v>257</v>
      </c>
      <c r="C312" s="2" t="s">
        <v>63</v>
      </c>
      <c r="D312" s="3" t="n">
        <v>-0.0294097</v>
      </c>
      <c r="E312" s="3" t="n">
        <v>0.141054</v>
      </c>
      <c r="F312" s="3" t="n">
        <v>1.11811507637064</v>
      </c>
      <c r="G312" s="3" t="n">
        <v>-0.148516</v>
      </c>
      <c r="H312" s="3" t="n">
        <v>-0.568133</v>
      </c>
      <c r="I312" s="3" t="n">
        <v>0.488386098744383</v>
      </c>
      <c r="J312" s="3" t="n">
        <v>-0.0509916</v>
      </c>
      <c r="K312" s="3" t="n">
        <v>0.181373</v>
      </c>
      <c r="L312" s="3" t="n">
        <v>1.13926281531094</v>
      </c>
      <c r="M312" s="3" t="n">
        <v>0.795394309894631</v>
      </c>
      <c r="N312" s="3" t="n">
        <v>0.782152143856032</v>
      </c>
      <c r="O312" s="3" t="n">
        <v>0.622119364694975</v>
      </c>
      <c r="P312" s="4" t="n">
        <v>1</v>
      </c>
      <c r="Q312" s="6" t="n">
        <v>11</v>
      </c>
      <c r="R312" s="6" t="n">
        <v>11</v>
      </c>
      <c r="S312" s="4" t="n">
        <v>20</v>
      </c>
      <c r="T312" s="4" t="n">
        <v>20</v>
      </c>
      <c r="U312" s="3" t="s">
        <v>74</v>
      </c>
      <c r="V312" s="5" t="n">
        <v>29.8</v>
      </c>
      <c r="W312" s="5" t="n">
        <v>36.6</v>
      </c>
      <c r="X312" s="2" t="s">
        <v>69</v>
      </c>
      <c r="Y312" s="8" t="s">
        <v>69</v>
      </c>
      <c r="Z312" s="8" t="n">
        <v>41985</v>
      </c>
      <c r="AA312" s="6" t="s">
        <v>66</v>
      </c>
      <c r="AB312" s="3" t="s">
        <v>74</v>
      </c>
      <c r="AC312" s="4" t="n">
        <v>24</v>
      </c>
      <c r="AD312" s="4" t="n">
        <v>2</v>
      </c>
      <c r="AE312" s="4" t="s">
        <v>75</v>
      </c>
      <c r="AF312" s="4" t="n">
        <v>1</v>
      </c>
      <c r="AG312" s="4" t="s">
        <v>90</v>
      </c>
      <c r="AH312" s="4" t="n">
        <v>10</v>
      </c>
      <c r="AI312" s="4" t="s">
        <v>79</v>
      </c>
      <c r="AJ312" s="2" t="s">
        <v>70</v>
      </c>
      <c r="AK312" s="5" t="n">
        <v>29.8</v>
      </c>
      <c r="AL312" s="4" t="n">
        <v>3</v>
      </c>
      <c r="AM312" s="2" t="s">
        <v>69</v>
      </c>
      <c r="AO312" s="6"/>
      <c r="AU312" s="2" t="n">
        <v>71</v>
      </c>
      <c r="AV312" s="85" t="s">
        <v>69</v>
      </c>
      <c r="AW312" s="85" t="s">
        <v>69</v>
      </c>
      <c r="AX312" s="86" t="s">
        <v>72</v>
      </c>
      <c r="AY312" s="87" t="n">
        <v>0</v>
      </c>
      <c r="AZ312" s="88" t="s">
        <v>72</v>
      </c>
      <c r="BA312" s="89" t="s">
        <v>72</v>
      </c>
      <c r="BB312" s="53"/>
    </row>
    <row r="313" customFormat="false" ht="15" hidden="false" customHeight="true" outlineLevel="0" collapsed="false">
      <c r="A313" s="1" t="n">
        <v>258</v>
      </c>
      <c r="B313" s="1" t="n">
        <v>258</v>
      </c>
      <c r="C313" s="2" t="s">
        <v>63</v>
      </c>
      <c r="D313" s="3" t="n">
        <v>-0.0640749</v>
      </c>
      <c r="E313" s="3" t="n">
        <v>-0.0204359</v>
      </c>
      <c r="F313" s="3" t="n">
        <v>0.918961730536548</v>
      </c>
      <c r="G313" s="3" t="n">
        <v>-0.0690125</v>
      </c>
      <c r="H313" s="3" t="n">
        <v>0.061326</v>
      </c>
      <c r="I313" s="3" t="n">
        <v>0.992342965597021</v>
      </c>
      <c r="J313" s="3" t="n">
        <v>-0.053729</v>
      </c>
      <c r="K313" s="3" t="n">
        <v>-0.0219794</v>
      </c>
      <c r="L313" s="3" t="n">
        <v>0.927086505572896</v>
      </c>
      <c r="M313" s="3" t="n">
        <v>0.829596036236103</v>
      </c>
      <c r="N313" s="3" t="n">
        <v>1.01909063975979</v>
      </c>
      <c r="O313" s="3" t="n">
        <v>0.845433555310038</v>
      </c>
      <c r="P313" s="4" t="n">
        <v>1</v>
      </c>
      <c r="Q313" s="6" t="n">
        <v>11</v>
      </c>
      <c r="R313" s="6" t="n">
        <v>11</v>
      </c>
      <c r="S313" s="4" t="n">
        <v>20</v>
      </c>
      <c r="T313" s="4" t="n">
        <v>20</v>
      </c>
      <c r="U313" s="3" t="s">
        <v>74</v>
      </c>
      <c r="V313" s="5" t="n">
        <v>27.6</v>
      </c>
      <c r="W313" s="3" t="n">
        <v>69.7</v>
      </c>
      <c r="X313" s="2" t="s">
        <v>69</v>
      </c>
      <c r="Y313" s="8" t="s">
        <v>69</v>
      </c>
      <c r="Z313" s="84" t="n">
        <v>42018</v>
      </c>
      <c r="AA313" s="2" t="s">
        <v>80</v>
      </c>
      <c r="AB313" s="3" t="s">
        <v>74</v>
      </c>
      <c r="AC313" s="4" t="n">
        <v>24</v>
      </c>
      <c r="AD313" s="4" t="n">
        <v>2</v>
      </c>
      <c r="AE313" s="4" t="s">
        <v>75</v>
      </c>
      <c r="AF313" s="4" t="n">
        <v>1</v>
      </c>
      <c r="AG313" s="4" t="s">
        <v>90</v>
      </c>
      <c r="AH313" s="4" t="n">
        <v>10</v>
      </c>
      <c r="AI313" s="4" t="s">
        <v>77</v>
      </c>
      <c r="AJ313" s="2" t="s">
        <v>70</v>
      </c>
      <c r="AK313" s="5" t="n">
        <v>27.6</v>
      </c>
      <c r="AL313" s="4" t="n">
        <v>2</v>
      </c>
      <c r="AM313" s="2" t="s">
        <v>69</v>
      </c>
      <c r="AO313" s="6"/>
      <c r="AU313" s="2" t="n">
        <v>104</v>
      </c>
      <c r="AV313" s="2" t="n">
        <v>104</v>
      </c>
      <c r="AW313" s="85" t="s">
        <v>69</v>
      </c>
      <c r="AX313" s="86" t="s">
        <v>72</v>
      </c>
      <c r="AY313" s="87" t="n">
        <v>1</v>
      </c>
      <c r="AZ313" s="87" t="n">
        <v>1</v>
      </c>
      <c r="BA313" s="89" t="s">
        <v>72</v>
      </c>
      <c r="BB313" s="53"/>
    </row>
    <row r="314" customFormat="false" ht="15" hidden="false" customHeight="true" outlineLevel="0" collapsed="false">
      <c r="A314" s="1" t="n">
        <v>259</v>
      </c>
      <c r="B314" s="1" t="n">
        <v>259</v>
      </c>
      <c r="C314" s="2" t="s">
        <v>63</v>
      </c>
      <c r="D314" s="3" t="n">
        <v>-0.0640619</v>
      </c>
      <c r="E314" s="3" t="n">
        <v>-0.0195232</v>
      </c>
      <c r="F314" s="3" t="n">
        <v>0.919812807270596</v>
      </c>
      <c r="G314" s="3" t="n">
        <v>-0.0689115</v>
      </c>
      <c r="H314" s="3" t="n">
        <v>0.0600347</v>
      </c>
      <c r="I314" s="3" t="n">
        <v>0.991162482468982</v>
      </c>
      <c r="J314" s="3" t="n">
        <v>-0.0537774</v>
      </c>
      <c r="K314" s="3" t="n">
        <v>-0.0209377</v>
      </c>
      <c r="L314" s="3" t="n">
        <v>0.92800783810293</v>
      </c>
      <c r="M314" s="3" t="n">
        <v>0.829650459521144</v>
      </c>
      <c r="N314" s="3" t="n">
        <v>1.01976662286045</v>
      </c>
      <c r="O314" s="3" t="n">
        <v>0.846049847260493</v>
      </c>
      <c r="P314" s="4" t="n">
        <v>1</v>
      </c>
      <c r="Q314" s="6" t="n">
        <v>11</v>
      </c>
      <c r="R314" s="6" t="n">
        <v>11</v>
      </c>
      <c r="S314" s="4" t="n">
        <v>20</v>
      </c>
      <c r="T314" s="4" t="n">
        <v>20</v>
      </c>
      <c r="U314" s="3" t="s">
        <v>74</v>
      </c>
      <c r="V314" s="5" t="n">
        <v>31.2</v>
      </c>
      <c r="W314" s="3" t="n">
        <v>61.3</v>
      </c>
      <c r="X314" s="2" t="s">
        <v>69</v>
      </c>
      <c r="Y314" s="8" t="s">
        <v>69</v>
      </c>
      <c r="Z314" s="84" t="n">
        <v>42018</v>
      </c>
      <c r="AA314" s="2" t="s">
        <v>80</v>
      </c>
      <c r="AB314" s="3" t="s">
        <v>74</v>
      </c>
      <c r="AC314" s="4" t="n">
        <v>24</v>
      </c>
      <c r="AD314" s="4" t="n">
        <v>2</v>
      </c>
      <c r="AE314" s="4" t="s">
        <v>75</v>
      </c>
      <c r="AF314" s="4" t="n">
        <v>1</v>
      </c>
      <c r="AG314" s="4" t="s">
        <v>90</v>
      </c>
      <c r="AH314" s="4" t="n">
        <v>10</v>
      </c>
      <c r="AI314" s="4" t="s">
        <v>79</v>
      </c>
      <c r="AJ314" s="2" t="s">
        <v>70</v>
      </c>
      <c r="AK314" s="5" t="n">
        <v>31.2</v>
      </c>
      <c r="AL314" s="4" t="n">
        <v>3</v>
      </c>
      <c r="AM314" s="2" t="s">
        <v>69</v>
      </c>
      <c r="AO314" s="6"/>
      <c r="AU314" s="2" t="n">
        <v>104</v>
      </c>
      <c r="AV314" s="2" t="n">
        <v>104</v>
      </c>
      <c r="AW314" s="85" t="s">
        <v>69</v>
      </c>
      <c r="AX314" s="86" t="s">
        <v>72</v>
      </c>
      <c r="AY314" s="87" t="n">
        <v>1</v>
      </c>
      <c r="AZ314" s="87" t="n">
        <v>1</v>
      </c>
      <c r="BA314" s="89" t="s">
        <v>72</v>
      </c>
      <c r="BB314" s="53"/>
    </row>
    <row r="315" customFormat="false" ht="15" hidden="false" customHeight="true" outlineLevel="0" collapsed="false">
      <c r="A315" s="1" t="n">
        <v>260</v>
      </c>
      <c r="B315" s="1" t="n">
        <v>260</v>
      </c>
      <c r="C315" s="2" t="s">
        <v>63</v>
      </c>
      <c r="D315" s="3" t="n">
        <v>-0.0639524</v>
      </c>
      <c r="E315" s="3" t="n">
        <v>-0.0194333</v>
      </c>
      <c r="F315" s="3" t="n">
        <v>0.919996236231626</v>
      </c>
      <c r="G315" s="3" t="n">
        <v>-0.0690898</v>
      </c>
      <c r="H315" s="3" t="n">
        <v>0.0588454</v>
      </c>
      <c r="I315" s="3" t="n">
        <v>0.989807895135903</v>
      </c>
      <c r="J315" s="3" t="n">
        <v>-0.0536817</v>
      </c>
      <c r="K315" s="3" t="n">
        <v>-0.0209252</v>
      </c>
      <c r="L315" s="3" t="n">
        <v>0.928108253983414</v>
      </c>
      <c r="M315" s="3" t="n">
        <v>0.82967277741868</v>
      </c>
      <c r="N315" s="3" t="n">
        <v>1.01865884065136</v>
      </c>
      <c r="O315" s="3" t="n">
        <v>0.845153509565303</v>
      </c>
      <c r="P315" s="4" t="n">
        <v>1</v>
      </c>
      <c r="Q315" s="6" t="n">
        <v>11</v>
      </c>
      <c r="R315" s="6" t="n">
        <v>11</v>
      </c>
      <c r="S315" s="4" t="n">
        <v>20</v>
      </c>
      <c r="T315" s="4" t="n">
        <v>20</v>
      </c>
      <c r="U315" s="3" t="s">
        <v>74</v>
      </c>
      <c r="V315" s="5" t="n">
        <v>36.3</v>
      </c>
      <c r="W315" s="3" t="n">
        <v>63.9</v>
      </c>
      <c r="X315" s="2" t="s">
        <v>69</v>
      </c>
      <c r="Y315" s="8" t="s">
        <v>69</v>
      </c>
      <c r="Z315" s="84" t="n">
        <v>42018</v>
      </c>
      <c r="AA315" s="2" t="s">
        <v>80</v>
      </c>
      <c r="AB315" s="3" t="s">
        <v>74</v>
      </c>
      <c r="AC315" s="4" t="n">
        <v>24</v>
      </c>
      <c r="AD315" s="4" t="n">
        <v>2</v>
      </c>
      <c r="AE315" s="4" t="s">
        <v>75</v>
      </c>
      <c r="AF315" s="4" t="n">
        <v>1</v>
      </c>
      <c r="AG315" s="4" t="s">
        <v>90</v>
      </c>
      <c r="AH315" s="4" t="n">
        <v>10</v>
      </c>
      <c r="AI315" s="4" t="s">
        <v>77</v>
      </c>
      <c r="AJ315" s="2" t="s">
        <v>70</v>
      </c>
      <c r="AK315" s="5" t="n">
        <v>36.3</v>
      </c>
      <c r="AL315" s="4" t="n">
        <v>4</v>
      </c>
      <c r="AM315" s="2" t="s">
        <v>69</v>
      </c>
      <c r="AO315" s="6"/>
      <c r="AU315" s="2" t="n">
        <v>104</v>
      </c>
      <c r="AV315" s="2" t="n">
        <v>104</v>
      </c>
      <c r="AW315" s="85" t="s">
        <v>69</v>
      </c>
      <c r="AX315" s="86" t="s">
        <v>72</v>
      </c>
      <c r="AY315" s="87" t="n">
        <v>1</v>
      </c>
      <c r="AZ315" s="87" t="n">
        <v>1</v>
      </c>
      <c r="BA315" s="89" t="s">
        <v>72</v>
      </c>
      <c r="BB315" s="53"/>
    </row>
    <row r="316" customFormat="false" ht="15" hidden="false" customHeight="true" outlineLevel="0" collapsed="false">
      <c r="A316" s="1" t="n">
        <v>261</v>
      </c>
      <c r="B316" s="1" t="n">
        <v>261</v>
      </c>
      <c r="C316" s="2" t="s">
        <v>63</v>
      </c>
      <c r="D316" s="3" t="n">
        <v>-0.107527</v>
      </c>
      <c r="E316" s="3" t="n">
        <v>-0.0187606</v>
      </c>
      <c r="F316" s="3" t="n">
        <v>0.881361330810826</v>
      </c>
      <c r="G316" s="3" t="n">
        <v>0.0278673</v>
      </c>
      <c r="H316" s="3" t="n">
        <v>0.0597753</v>
      </c>
      <c r="I316" s="3" t="n">
        <v>1.0915979152075</v>
      </c>
      <c r="J316" s="3" t="n">
        <v>0.022767</v>
      </c>
      <c r="K316" s="3" t="n">
        <v>-0.0203737</v>
      </c>
      <c r="L316" s="3" t="n">
        <v>1.00239616622857</v>
      </c>
      <c r="M316" s="3" t="n">
        <v>0.944695429748054</v>
      </c>
      <c r="N316" s="3" t="n">
        <v>1.02085549872118</v>
      </c>
      <c r="O316" s="3" t="n">
        <v>0.964397524075065</v>
      </c>
      <c r="P316" s="4" t="n">
        <v>1</v>
      </c>
      <c r="Q316" s="6" t="n">
        <v>11</v>
      </c>
      <c r="R316" s="6" t="n">
        <v>11</v>
      </c>
      <c r="S316" s="4" t="n">
        <v>7</v>
      </c>
      <c r="T316" s="4" t="n">
        <v>7</v>
      </c>
      <c r="U316" s="3" t="s">
        <v>74</v>
      </c>
      <c r="V316" s="5" t="n">
        <v>48.1</v>
      </c>
      <c r="W316" s="3" t="n">
        <v>98</v>
      </c>
      <c r="X316" s="2" t="s">
        <v>69</v>
      </c>
      <c r="Y316" s="8" t="s">
        <v>69</v>
      </c>
      <c r="Z316" s="84" t="n">
        <v>42018</v>
      </c>
      <c r="AA316" s="2" t="s">
        <v>80</v>
      </c>
      <c r="AB316" s="3" t="s">
        <v>74</v>
      </c>
      <c r="AC316" s="4" t="n">
        <v>24</v>
      </c>
      <c r="AD316" s="4" t="n">
        <v>2</v>
      </c>
      <c r="AE316" s="4" t="s">
        <v>91</v>
      </c>
      <c r="AF316" s="4" t="n">
        <v>7</v>
      </c>
      <c r="AG316" s="4" t="s">
        <v>92</v>
      </c>
      <c r="AH316" s="4" t="n">
        <v>8</v>
      </c>
      <c r="AI316" s="4" t="s">
        <v>77</v>
      </c>
      <c r="AJ316" s="2" t="s">
        <v>70</v>
      </c>
      <c r="AK316" s="5" t="n">
        <v>48.1</v>
      </c>
      <c r="AL316" s="4" t="n">
        <v>6</v>
      </c>
      <c r="AM316" s="2" t="s">
        <v>69</v>
      </c>
      <c r="AO316" s="6"/>
      <c r="AU316" s="2" t="n">
        <v>104</v>
      </c>
      <c r="AV316" s="2" t="n">
        <v>104</v>
      </c>
      <c r="AW316" s="85" t="s">
        <v>69</v>
      </c>
      <c r="AX316" s="86" t="s">
        <v>72</v>
      </c>
      <c r="AY316" s="87" t="n">
        <v>1</v>
      </c>
      <c r="AZ316" s="87" t="n">
        <v>1</v>
      </c>
      <c r="BA316" s="89" t="s">
        <v>72</v>
      </c>
      <c r="BB316" s="65"/>
    </row>
    <row r="317" customFormat="false" ht="15" hidden="false" customHeight="true" outlineLevel="0" collapsed="false">
      <c r="A317" s="1" t="n">
        <v>262</v>
      </c>
      <c r="B317" s="1" t="n">
        <v>262</v>
      </c>
      <c r="C317" s="2" t="s">
        <v>63</v>
      </c>
      <c r="D317" s="3" t="n">
        <v>-0.107526</v>
      </c>
      <c r="E317" s="3" t="n">
        <v>-0.0190119</v>
      </c>
      <c r="F317" s="3" t="n">
        <v>0.881140753676104</v>
      </c>
      <c r="G317" s="3" t="n">
        <v>0.0283599</v>
      </c>
      <c r="H317" s="3" t="n">
        <v>0.0605846</v>
      </c>
      <c r="I317" s="3" t="n">
        <v>1.09301999203335</v>
      </c>
      <c r="J317" s="3" t="n">
        <v>0.0227796</v>
      </c>
      <c r="K317" s="3" t="n">
        <v>-0.0205407</v>
      </c>
      <c r="L317" s="3" t="n">
        <v>1.00224140820813</v>
      </c>
      <c r="M317" s="3" t="n">
        <v>0.945173755628659</v>
      </c>
      <c r="N317" s="3" t="n">
        <v>1.02125473126605</v>
      </c>
      <c r="O317" s="3" t="n">
        <v>0.965263169804271</v>
      </c>
      <c r="P317" s="4" t="n">
        <v>1</v>
      </c>
      <c r="Q317" s="6" t="n">
        <v>11</v>
      </c>
      <c r="R317" s="6" t="n">
        <v>11</v>
      </c>
      <c r="S317" s="4" t="n">
        <v>7</v>
      </c>
      <c r="T317" s="4" t="n">
        <v>7</v>
      </c>
      <c r="U317" s="3" t="s">
        <v>74</v>
      </c>
      <c r="V317" s="5" t="n">
        <v>46.4</v>
      </c>
      <c r="W317" s="3" t="n">
        <v>77</v>
      </c>
      <c r="X317" s="2" t="s">
        <v>69</v>
      </c>
      <c r="Y317" s="8" t="s">
        <v>69</v>
      </c>
      <c r="Z317" s="84" t="n">
        <v>42018</v>
      </c>
      <c r="AA317" s="2" t="s">
        <v>80</v>
      </c>
      <c r="AB317" s="3" t="s">
        <v>74</v>
      </c>
      <c r="AC317" s="4" t="n">
        <v>24</v>
      </c>
      <c r="AD317" s="4" t="n">
        <v>2</v>
      </c>
      <c r="AE317" s="4" t="s">
        <v>91</v>
      </c>
      <c r="AF317" s="4" t="n">
        <v>7</v>
      </c>
      <c r="AG317" s="4" t="s">
        <v>92</v>
      </c>
      <c r="AH317" s="4" t="n">
        <v>8</v>
      </c>
      <c r="AI317" s="4" t="s">
        <v>79</v>
      </c>
      <c r="AJ317" s="2" t="s">
        <v>70</v>
      </c>
      <c r="AK317" s="5" t="n">
        <v>46.4</v>
      </c>
      <c r="AL317" s="4" t="n">
        <v>5</v>
      </c>
      <c r="AM317" s="2" t="s">
        <v>69</v>
      </c>
      <c r="AO317" s="6"/>
      <c r="AU317" s="2" t="n">
        <v>104</v>
      </c>
      <c r="AV317" s="2" t="n">
        <v>104</v>
      </c>
      <c r="AW317" s="85" t="s">
        <v>69</v>
      </c>
      <c r="AX317" s="86" t="s">
        <v>72</v>
      </c>
      <c r="AY317" s="87" t="n">
        <v>1</v>
      </c>
      <c r="AZ317" s="87" t="n">
        <v>1</v>
      </c>
      <c r="BA317" s="89" t="s">
        <v>72</v>
      </c>
      <c r="BB317" s="53"/>
    </row>
    <row r="318" customFormat="false" ht="15" hidden="false" customHeight="true" outlineLevel="0" collapsed="false">
      <c r="A318" s="1" t="n">
        <v>263</v>
      </c>
      <c r="B318" s="1" t="n">
        <v>263</v>
      </c>
      <c r="C318" s="2" t="s">
        <v>63</v>
      </c>
      <c r="D318" s="3" t="n">
        <v>-0.107426</v>
      </c>
      <c r="E318" s="3" t="n">
        <v>-0.0190299</v>
      </c>
      <c r="F318" s="3" t="n">
        <v>0.881213010180381</v>
      </c>
      <c r="G318" s="3" t="n">
        <v>0.0280161</v>
      </c>
      <c r="H318" s="3" t="n">
        <v>0.0600742</v>
      </c>
      <c r="I318" s="3" t="n">
        <v>1.09208673300784</v>
      </c>
      <c r="J318" s="3" t="n">
        <v>0.0227995</v>
      </c>
      <c r="K318" s="3" t="n">
        <v>-0.0206932</v>
      </c>
      <c r="L318" s="3" t="n">
        <v>1.0021085198081</v>
      </c>
      <c r="M318" s="3" t="n">
        <v>0.944962154914357</v>
      </c>
      <c r="N318" s="3" t="n">
        <v>1.02055959560533</v>
      </c>
      <c r="O318" s="3" t="n">
        <v>0.964390194681734</v>
      </c>
      <c r="P318" s="4" t="n">
        <v>1</v>
      </c>
      <c r="Q318" s="6" t="n">
        <v>11</v>
      </c>
      <c r="R318" s="6" t="n">
        <v>11</v>
      </c>
      <c r="S318" s="4" t="n">
        <v>7</v>
      </c>
      <c r="T318" s="4" t="n">
        <v>7</v>
      </c>
      <c r="U318" s="3" t="s">
        <v>74</v>
      </c>
      <c r="V318" s="5" t="n">
        <v>43.8</v>
      </c>
      <c r="W318" s="3" t="n">
        <v>59.5</v>
      </c>
      <c r="X318" s="2" t="s">
        <v>69</v>
      </c>
      <c r="Y318" s="8" t="s">
        <v>69</v>
      </c>
      <c r="Z318" s="84" t="n">
        <v>42018</v>
      </c>
      <c r="AA318" s="2" t="s">
        <v>80</v>
      </c>
      <c r="AB318" s="3" t="s">
        <v>74</v>
      </c>
      <c r="AC318" s="4" t="n">
        <v>24</v>
      </c>
      <c r="AD318" s="4" t="n">
        <v>2</v>
      </c>
      <c r="AE318" s="4" t="s">
        <v>91</v>
      </c>
      <c r="AF318" s="4" t="n">
        <v>7</v>
      </c>
      <c r="AG318" s="4" t="s">
        <v>92</v>
      </c>
      <c r="AH318" s="4" t="n">
        <v>8</v>
      </c>
      <c r="AI318" s="4" t="s">
        <v>77</v>
      </c>
      <c r="AJ318" s="2" t="s">
        <v>70</v>
      </c>
      <c r="AK318" s="5" t="n">
        <v>43.8</v>
      </c>
      <c r="AL318" s="4" t="n">
        <v>5</v>
      </c>
      <c r="AM318" s="2" t="s">
        <v>69</v>
      </c>
      <c r="AO318" s="6"/>
      <c r="AU318" s="2" t="n">
        <v>104</v>
      </c>
      <c r="AV318" s="2" t="n">
        <v>104</v>
      </c>
      <c r="AW318" s="85" t="s">
        <v>69</v>
      </c>
      <c r="AX318" s="86" t="s">
        <v>72</v>
      </c>
      <c r="AY318" s="87" t="n">
        <v>1</v>
      </c>
      <c r="AZ318" s="87" t="n">
        <v>1</v>
      </c>
      <c r="BA318" s="89" t="s">
        <v>72</v>
      </c>
      <c r="BB318" s="53"/>
    </row>
    <row r="319" customFormat="false" ht="15" hidden="false" customHeight="true" outlineLevel="0" collapsed="false">
      <c r="A319" s="1" t="n">
        <v>264</v>
      </c>
      <c r="B319" s="1" t="n">
        <v>264</v>
      </c>
      <c r="C319" s="2" t="s">
        <v>63</v>
      </c>
      <c r="D319" s="3" t="n">
        <v>-0.107504</v>
      </c>
      <c r="E319" s="3" t="n">
        <v>-0.0190023</v>
      </c>
      <c r="F319" s="3" t="n">
        <v>0.88116859816386</v>
      </c>
      <c r="G319" s="3" t="n">
        <v>0.0281972</v>
      </c>
      <c r="H319" s="3" t="n">
        <v>0.0595036</v>
      </c>
      <c r="I319" s="3" t="n">
        <v>1.09166144805495</v>
      </c>
      <c r="J319" s="3" t="n">
        <v>0.0227663</v>
      </c>
      <c r="K319" s="3" t="n">
        <v>-0.0203411</v>
      </c>
      <c r="L319" s="3" t="n">
        <v>1.0024281431763</v>
      </c>
      <c r="M319" s="3" t="n">
        <v>0.945028210077587</v>
      </c>
      <c r="N319" s="3" t="n">
        <v>1.02036478937337</v>
      </c>
      <c r="O319" s="3" t="n">
        <v>0.964273510527711</v>
      </c>
      <c r="P319" s="4" t="n">
        <v>1</v>
      </c>
      <c r="Q319" s="6" t="n">
        <v>11</v>
      </c>
      <c r="R319" s="6" t="n">
        <v>11</v>
      </c>
      <c r="S319" s="4" t="n">
        <v>7</v>
      </c>
      <c r="T319" s="4" t="n">
        <v>7</v>
      </c>
      <c r="U319" s="3" t="s">
        <v>74</v>
      </c>
      <c r="V319" s="5" t="n">
        <v>41.5</v>
      </c>
      <c r="W319" s="3" t="n">
        <v>76.5</v>
      </c>
      <c r="X319" s="2" t="s">
        <v>69</v>
      </c>
      <c r="Y319" s="8" t="s">
        <v>69</v>
      </c>
      <c r="Z319" s="84" t="n">
        <v>42018</v>
      </c>
      <c r="AA319" s="2" t="s">
        <v>80</v>
      </c>
      <c r="AB319" s="3" t="s">
        <v>74</v>
      </c>
      <c r="AC319" s="4" t="n">
        <v>24</v>
      </c>
      <c r="AD319" s="4" t="n">
        <v>2</v>
      </c>
      <c r="AE319" s="4" t="s">
        <v>91</v>
      </c>
      <c r="AF319" s="4" t="n">
        <v>7</v>
      </c>
      <c r="AG319" s="4" t="s">
        <v>92</v>
      </c>
      <c r="AH319" s="4" t="n">
        <v>8</v>
      </c>
      <c r="AI319" s="4" t="s">
        <v>77</v>
      </c>
      <c r="AJ319" s="2" t="s">
        <v>70</v>
      </c>
      <c r="AK319" s="5" t="n">
        <v>41.5</v>
      </c>
      <c r="AL319" s="4" t="n">
        <v>5</v>
      </c>
      <c r="AM319" s="2" t="s">
        <v>69</v>
      </c>
      <c r="AO319" s="6"/>
      <c r="AU319" s="2" t="n">
        <v>104</v>
      </c>
      <c r="AV319" s="2" t="n">
        <v>104</v>
      </c>
      <c r="AW319" s="85" t="s">
        <v>69</v>
      </c>
      <c r="AX319" s="86" t="s">
        <v>72</v>
      </c>
      <c r="AY319" s="87" t="n">
        <v>1</v>
      </c>
      <c r="AZ319" s="87" t="n">
        <v>1</v>
      </c>
      <c r="BA319" s="89" t="s">
        <v>72</v>
      </c>
      <c r="BB319" s="65"/>
    </row>
    <row r="320" customFormat="false" ht="15" hidden="false" customHeight="true" outlineLevel="0" collapsed="false">
      <c r="A320" s="1" t="n">
        <v>265</v>
      </c>
      <c r="B320" s="1" t="n">
        <v>265</v>
      </c>
      <c r="C320" s="2" t="s">
        <v>63</v>
      </c>
      <c r="D320" s="3" t="n">
        <v>-0.107491</v>
      </c>
      <c r="E320" s="3" t="n">
        <v>-0.0188763</v>
      </c>
      <c r="F320" s="3" t="n">
        <v>0.881291089111929</v>
      </c>
      <c r="G320" s="3" t="n">
        <v>0.0281373</v>
      </c>
      <c r="H320" s="3" t="n">
        <v>0.0599801</v>
      </c>
      <c r="I320" s="3" t="n">
        <v>1.09211632895932</v>
      </c>
      <c r="J320" s="3" t="n">
        <v>0.0227788</v>
      </c>
      <c r="K320" s="3" t="n">
        <v>-0.0203926</v>
      </c>
      <c r="L320" s="3" t="n">
        <v>1.00238904924106</v>
      </c>
      <c r="M320" s="3" t="n">
        <v>0.944995701666308</v>
      </c>
      <c r="N320" s="3" t="n">
        <v>1.02092716529265</v>
      </c>
      <c r="O320" s="3" t="n">
        <v>0.964771782915926</v>
      </c>
      <c r="P320" s="4" t="n">
        <v>1</v>
      </c>
      <c r="Q320" s="6" t="n">
        <v>11</v>
      </c>
      <c r="R320" s="6" t="n">
        <v>11</v>
      </c>
      <c r="S320" s="4" t="n">
        <v>7</v>
      </c>
      <c r="T320" s="4" t="n">
        <v>7</v>
      </c>
      <c r="U320" s="3" t="s">
        <v>74</v>
      </c>
      <c r="V320" s="5" t="n">
        <v>40.2</v>
      </c>
      <c r="W320" s="3" t="n">
        <v>55.2</v>
      </c>
      <c r="X320" s="2" t="s">
        <v>69</v>
      </c>
      <c r="Y320" s="8" t="s">
        <v>69</v>
      </c>
      <c r="Z320" s="84" t="n">
        <v>42018</v>
      </c>
      <c r="AA320" s="2" t="s">
        <v>80</v>
      </c>
      <c r="AB320" s="3" t="s">
        <v>74</v>
      </c>
      <c r="AC320" s="4" t="n">
        <v>24</v>
      </c>
      <c r="AD320" s="4" t="n">
        <v>2</v>
      </c>
      <c r="AE320" s="4" t="s">
        <v>91</v>
      </c>
      <c r="AF320" s="4" t="n">
        <v>7</v>
      </c>
      <c r="AG320" s="4" t="s">
        <v>92</v>
      </c>
      <c r="AH320" s="4" t="n">
        <v>8</v>
      </c>
      <c r="AI320" s="4" t="s">
        <v>79</v>
      </c>
      <c r="AJ320" s="2" t="s">
        <v>70</v>
      </c>
      <c r="AK320" s="5" t="n">
        <v>40.2</v>
      </c>
      <c r="AL320" s="4" t="n">
        <v>5</v>
      </c>
      <c r="AM320" s="2" t="s">
        <v>69</v>
      </c>
      <c r="AO320" s="6"/>
      <c r="AU320" s="2" t="n">
        <v>104</v>
      </c>
      <c r="AV320" s="2" t="n">
        <v>104</v>
      </c>
      <c r="AW320" s="85" t="s">
        <v>69</v>
      </c>
      <c r="AX320" s="86" t="s">
        <v>72</v>
      </c>
      <c r="AY320" s="87" t="n">
        <v>1</v>
      </c>
      <c r="AZ320" s="87" t="n">
        <v>1</v>
      </c>
      <c r="BA320" s="89" t="s">
        <v>72</v>
      </c>
      <c r="BB320" s="53"/>
    </row>
    <row r="321" customFormat="false" ht="15" hidden="false" customHeight="true" outlineLevel="0" collapsed="false">
      <c r="A321" s="1" t="n">
        <v>266</v>
      </c>
      <c r="B321" s="1" t="n">
        <v>266</v>
      </c>
      <c r="C321" s="2" t="s">
        <v>63</v>
      </c>
      <c r="D321" s="3" t="n">
        <v>0.032397</v>
      </c>
      <c r="E321" s="3" t="n">
        <v>-0.0222148</v>
      </c>
      <c r="F321" s="3" t="n">
        <v>1.01023421499087</v>
      </c>
      <c r="G321" s="3" t="n">
        <v>-0.165103</v>
      </c>
      <c r="H321" s="3" t="n">
        <v>0.0640892</v>
      </c>
      <c r="I321" s="3" t="n">
        <v>0.903920558696082</v>
      </c>
      <c r="J321" s="3" t="n">
        <v>0.00382839</v>
      </c>
      <c r="K321" s="3" t="n">
        <v>-0.0238269</v>
      </c>
      <c r="L321" s="3" t="n">
        <v>0.980200133803867</v>
      </c>
      <c r="M321" s="3" t="n">
        <v>0.879081549752708</v>
      </c>
      <c r="N321" s="3" t="n">
        <v>1.01821134027981</v>
      </c>
      <c r="O321" s="3" t="n">
        <v>0.895090802988953</v>
      </c>
      <c r="P321" s="4" t="n">
        <v>1</v>
      </c>
      <c r="Q321" s="6" t="n">
        <v>11</v>
      </c>
      <c r="R321" s="6" t="n">
        <v>11</v>
      </c>
      <c r="S321" s="4" t="n">
        <v>19</v>
      </c>
      <c r="T321" s="4" t="n">
        <v>19</v>
      </c>
      <c r="U321" s="3" t="s">
        <v>74</v>
      </c>
      <c r="V321" s="5" t="n">
        <v>21.5</v>
      </c>
      <c r="W321" s="3" t="n">
        <v>48.3</v>
      </c>
      <c r="X321" s="2" t="s">
        <v>69</v>
      </c>
      <c r="Y321" s="8" t="s">
        <v>69</v>
      </c>
      <c r="Z321" s="84" t="n">
        <v>42018</v>
      </c>
      <c r="AA321" s="2" t="s">
        <v>80</v>
      </c>
      <c r="AB321" s="3" t="s">
        <v>74</v>
      </c>
      <c r="AC321" s="4" t="n">
        <v>24</v>
      </c>
      <c r="AD321" s="4" t="n">
        <v>2</v>
      </c>
      <c r="AE321" s="4" t="s">
        <v>85</v>
      </c>
      <c r="AF321" s="4" t="n">
        <v>4</v>
      </c>
      <c r="AG321" s="4" t="s">
        <v>93</v>
      </c>
      <c r="AH321" s="4" t="n">
        <v>7</v>
      </c>
      <c r="AI321" s="4" t="s">
        <v>79</v>
      </c>
      <c r="AJ321" s="2" t="s">
        <v>70</v>
      </c>
      <c r="AK321" s="5" t="n">
        <v>21.5</v>
      </c>
      <c r="AL321" s="4" t="n">
        <v>1</v>
      </c>
      <c r="AM321" s="2" t="s">
        <v>69</v>
      </c>
      <c r="AO321" s="6"/>
      <c r="AU321" s="2" t="n">
        <v>104</v>
      </c>
      <c r="AV321" s="2" t="n">
        <v>104</v>
      </c>
      <c r="AW321" s="85" t="s">
        <v>69</v>
      </c>
      <c r="AX321" s="86" t="s">
        <v>72</v>
      </c>
      <c r="AY321" s="87" t="n">
        <v>1</v>
      </c>
      <c r="AZ321" s="87" t="n">
        <v>1</v>
      </c>
      <c r="BA321" s="89" t="s">
        <v>72</v>
      </c>
      <c r="BB321" s="53"/>
    </row>
    <row r="322" customFormat="false" ht="15" hidden="false" customHeight="true" outlineLevel="0" collapsed="false">
      <c r="A322" s="1" t="n">
        <v>267</v>
      </c>
      <c r="B322" s="1" t="n">
        <v>267</v>
      </c>
      <c r="C322" s="2" t="s">
        <v>63</v>
      </c>
      <c r="D322" s="3" t="n">
        <v>0.0190146</v>
      </c>
      <c r="E322" s="3" t="n">
        <v>-0.0232263</v>
      </c>
      <c r="F322" s="3" t="n">
        <v>0.995797156770063</v>
      </c>
      <c r="G322" s="3" t="n">
        <v>0.0716007</v>
      </c>
      <c r="H322" s="3" t="n">
        <v>0.0707708</v>
      </c>
      <c r="I322" s="3" t="n">
        <v>1.15300491030663</v>
      </c>
      <c r="J322" s="3" t="n">
        <v>0.0723378</v>
      </c>
      <c r="K322" s="3" t="n">
        <v>-0.0256006</v>
      </c>
      <c r="L322" s="3" t="n">
        <v>1.04784659880616</v>
      </c>
      <c r="M322" s="3" t="n">
        <v>1.17698148796221</v>
      </c>
      <c r="N322" s="3" t="n">
        <v>1.02218643820271</v>
      </c>
      <c r="O322" s="3" t="n">
        <v>1.20309451501062</v>
      </c>
      <c r="P322" s="4" t="n">
        <v>1</v>
      </c>
      <c r="Q322" s="6" t="n">
        <v>11</v>
      </c>
      <c r="R322" s="6" t="n">
        <v>11</v>
      </c>
      <c r="S322" s="4" t="n">
        <v>19</v>
      </c>
      <c r="T322" s="4" t="n">
        <v>14</v>
      </c>
      <c r="U322" s="3" t="s">
        <v>74</v>
      </c>
      <c r="V322" s="5" t="n">
        <v>39</v>
      </c>
      <c r="W322" s="3" t="n">
        <v>75.8</v>
      </c>
      <c r="X322" s="2" t="s">
        <v>69</v>
      </c>
      <c r="Y322" s="8" t="s">
        <v>69</v>
      </c>
      <c r="Z322" s="84" t="n">
        <v>42018</v>
      </c>
      <c r="AA322" s="2" t="s">
        <v>80</v>
      </c>
      <c r="AB322" s="3" t="s">
        <v>74</v>
      </c>
      <c r="AC322" s="4" t="n">
        <v>24</v>
      </c>
      <c r="AD322" s="4" t="n">
        <v>2</v>
      </c>
      <c r="AE322" s="4" t="s">
        <v>94</v>
      </c>
      <c r="AF322" s="4" t="n">
        <v>12</v>
      </c>
      <c r="AG322" s="4" t="s">
        <v>82</v>
      </c>
      <c r="AH322" s="4" t="n">
        <v>18</v>
      </c>
      <c r="AI322" s="4" t="s">
        <v>77</v>
      </c>
      <c r="AJ322" s="2" t="s">
        <v>70</v>
      </c>
      <c r="AK322" s="5" t="n">
        <v>39</v>
      </c>
      <c r="AL322" s="4" t="n">
        <v>4</v>
      </c>
      <c r="AM322" s="2" t="s">
        <v>69</v>
      </c>
      <c r="AO322" s="6"/>
      <c r="AU322" s="2" t="n">
        <v>104</v>
      </c>
      <c r="AV322" s="2" t="n">
        <v>104</v>
      </c>
      <c r="AW322" s="85" t="s">
        <v>69</v>
      </c>
      <c r="AX322" s="86" t="s">
        <v>72</v>
      </c>
      <c r="AY322" s="87" t="n">
        <v>1</v>
      </c>
      <c r="AZ322" s="87" t="n">
        <v>1</v>
      </c>
      <c r="BA322" s="89" t="s">
        <v>72</v>
      </c>
      <c r="BB322" s="53"/>
    </row>
    <row r="323" customFormat="false" ht="15" hidden="false" customHeight="true" outlineLevel="0" collapsed="false">
      <c r="A323" s="1" t="n">
        <v>268</v>
      </c>
      <c r="B323" s="1" t="n">
        <v>268</v>
      </c>
      <c r="C323" s="2" t="s">
        <v>63</v>
      </c>
      <c r="D323" s="3" t="n">
        <v>0.0323527</v>
      </c>
      <c r="E323" s="3" t="n">
        <v>-0.0219896</v>
      </c>
      <c r="F323" s="3" t="n">
        <v>1.01041698289122</v>
      </c>
      <c r="G323" s="3" t="n">
        <v>-0.164984</v>
      </c>
      <c r="H323" s="3" t="n">
        <v>0.0639904</v>
      </c>
      <c r="I323" s="3" t="n">
        <v>0.903938818075787</v>
      </c>
      <c r="J323" s="3" t="n">
        <v>0.00366123</v>
      </c>
      <c r="K323" s="3" t="n">
        <v>-0.0237149</v>
      </c>
      <c r="L323" s="3" t="n">
        <v>0.98014606745565</v>
      </c>
      <c r="M323" s="3" t="n">
        <v>0.879000273630071</v>
      </c>
      <c r="N323" s="3" t="n">
        <v>1.01845411080042</v>
      </c>
      <c r="O323" s="3" t="n">
        <v>0.895221442073243</v>
      </c>
      <c r="P323" s="4" t="n">
        <v>1</v>
      </c>
      <c r="Q323" s="6" t="n">
        <v>11</v>
      </c>
      <c r="R323" s="6" t="n">
        <v>11</v>
      </c>
      <c r="S323" s="4" t="n">
        <v>19</v>
      </c>
      <c r="T323" s="4" t="n">
        <v>19</v>
      </c>
      <c r="U323" s="3" t="s">
        <v>74</v>
      </c>
      <c r="V323" s="5" t="n">
        <v>19</v>
      </c>
      <c r="W323" s="3" t="n">
        <v>43.1</v>
      </c>
      <c r="X323" s="2" t="s">
        <v>69</v>
      </c>
      <c r="Y323" s="8" t="s">
        <v>69</v>
      </c>
      <c r="Z323" s="84" t="n">
        <v>42018</v>
      </c>
      <c r="AA323" s="2" t="s">
        <v>80</v>
      </c>
      <c r="AB323" s="3" t="s">
        <v>74</v>
      </c>
      <c r="AC323" s="4" t="n">
        <v>24</v>
      </c>
      <c r="AD323" s="4" t="n">
        <v>2</v>
      </c>
      <c r="AE323" s="4" t="s">
        <v>85</v>
      </c>
      <c r="AF323" s="4" t="n">
        <v>4</v>
      </c>
      <c r="AG323" s="4" t="s">
        <v>93</v>
      </c>
      <c r="AH323" s="4" t="n">
        <v>7</v>
      </c>
      <c r="AI323" s="4" t="s">
        <v>79</v>
      </c>
      <c r="AJ323" s="2" t="s">
        <v>70</v>
      </c>
      <c r="AK323" s="5" t="n">
        <v>19</v>
      </c>
      <c r="AL323" s="4" t="n">
        <v>1</v>
      </c>
      <c r="AM323" s="2" t="s">
        <v>69</v>
      </c>
      <c r="AO323" s="6"/>
      <c r="AU323" s="2" t="n">
        <v>104</v>
      </c>
      <c r="AV323" s="2" t="n">
        <v>104</v>
      </c>
      <c r="AW323" s="85" t="s">
        <v>69</v>
      </c>
      <c r="AX323" s="86" t="s">
        <v>72</v>
      </c>
      <c r="AY323" s="87" t="n">
        <v>1</v>
      </c>
      <c r="AZ323" s="87" t="n">
        <v>1</v>
      </c>
      <c r="BA323" s="89" t="s">
        <v>72</v>
      </c>
      <c r="BB323" s="53"/>
    </row>
    <row r="324" customFormat="false" ht="15" hidden="false" customHeight="true" outlineLevel="0" collapsed="false">
      <c r="A324" s="1" t="n">
        <v>269</v>
      </c>
      <c r="B324" s="1" t="n">
        <v>269</v>
      </c>
      <c r="C324" s="2" t="s">
        <v>63</v>
      </c>
      <c r="D324" s="3" t="n">
        <v>0.0735829</v>
      </c>
      <c r="E324" s="3" t="n">
        <v>0.21673</v>
      </c>
      <c r="F324" s="3" t="n">
        <v>1.33684572161571</v>
      </c>
      <c r="G324" s="3" t="n">
        <v>-0.26527</v>
      </c>
      <c r="H324" s="3" t="n">
        <v>-0.843137</v>
      </c>
      <c r="I324" s="3" t="n">
        <v>0.330084366874793</v>
      </c>
      <c r="J324" s="3" t="n">
        <v>0.0127152</v>
      </c>
      <c r="K324" s="3" t="n">
        <v>0.327319</v>
      </c>
      <c r="L324" s="3" t="n">
        <v>1.40499564059284</v>
      </c>
      <c r="M324" s="3" t="n">
        <v>0.83612939430291</v>
      </c>
      <c r="N324" s="3" t="n">
        <v>0.741494155078214</v>
      </c>
      <c r="O324" s="3" t="n">
        <v>0.619985058764696</v>
      </c>
      <c r="P324" s="4" t="n">
        <v>1</v>
      </c>
      <c r="Q324" s="6" t="n">
        <v>11</v>
      </c>
      <c r="R324" s="6" t="n">
        <v>11</v>
      </c>
      <c r="S324" s="4" t="n">
        <v>19</v>
      </c>
      <c r="T324" s="4" t="n">
        <v>19</v>
      </c>
      <c r="U324" s="3" t="s">
        <v>74</v>
      </c>
      <c r="V324" s="5" t="n">
        <v>45.3</v>
      </c>
      <c r="W324" s="5" t="n">
        <v>61.2</v>
      </c>
      <c r="X324" s="6" t="s">
        <v>123</v>
      </c>
      <c r="Y324" s="8" t="n">
        <v>41962</v>
      </c>
      <c r="Z324" s="8" t="n">
        <v>41979</v>
      </c>
      <c r="AA324" s="6" t="s">
        <v>66</v>
      </c>
      <c r="AB324" s="3" t="s">
        <v>74</v>
      </c>
      <c r="AC324" s="4" t="n">
        <v>24</v>
      </c>
      <c r="AD324" s="4" t="n">
        <v>2</v>
      </c>
      <c r="AE324" s="4" t="s">
        <v>85</v>
      </c>
      <c r="AF324" s="4" t="n">
        <v>4</v>
      </c>
      <c r="AG324" s="4" t="s">
        <v>93</v>
      </c>
      <c r="AH324" s="4" t="n">
        <v>7</v>
      </c>
      <c r="AI324" s="4" t="s">
        <v>77</v>
      </c>
      <c r="AJ324" s="2" t="s">
        <v>70</v>
      </c>
      <c r="AK324" s="5" t="n">
        <v>45.3</v>
      </c>
      <c r="AL324" s="4" t="n">
        <v>5</v>
      </c>
      <c r="AM324" s="6" t="s">
        <v>123</v>
      </c>
      <c r="AO324" s="6"/>
      <c r="AS324" s="2" t="s">
        <v>71</v>
      </c>
      <c r="AT324" s="2"/>
      <c r="AU324" s="2" t="n">
        <v>65</v>
      </c>
      <c r="AV324" s="85" t="n">
        <v>48</v>
      </c>
      <c r="AW324" s="85" t="n">
        <v>17</v>
      </c>
      <c r="AX324" s="86" t="s">
        <v>72</v>
      </c>
      <c r="AY324" s="87" t="n">
        <v>0</v>
      </c>
      <c r="AZ324" s="88" t="n">
        <v>0</v>
      </c>
      <c r="BA324" s="87" t="n">
        <v>0</v>
      </c>
      <c r="BB324" s="53"/>
    </row>
    <row r="325" customFormat="false" ht="15" hidden="false" customHeight="true" outlineLevel="0" collapsed="false">
      <c r="A325" s="1" t="n">
        <v>270</v>
      </c>
      <c r="B325" s="1" t="n">
        <v>270</v>
      </c>
      <c r="C325" s="2" t="s">
        <v>63</v>
      </c>
      <c r="D325" s="3" t="n">
        <v>0.0322507</v>
      </c>
      <c r="E325" s="3" t="n">
        <v>-0.0221347</v>
      </c>
      <c r="F325" s="3" t="n">
        <v>1.01016733969943</v>
      </c>
      <c r="G325" s="3" t="n">
        <v>-0.165074</v>
      </c>
      <c r="H325" s="3" t="n">
        <v>0.0633431</v>
      </c>
      <c r="I325" s="3" t="n">
        <v>0.903272589620521</v>
      </c>
      <c r="J325" s="3" t="n">
        <v>0.00372255</v>
      </c>
      <c r="K325" s="3" t="n">
        <v>-0.0236707</v>
      </c>
      <c r="L325" s="3" t="n">
        <v>0.980249497925583</v>
      </c>
      <c r="M325" s="3" t="n">
        <v>0.878885413379445</v>
      </c>
      <c r="N325" s="3" t="n">
        <v>1.0176923884306</v>
      </c>
      <c r="O325" s="3" t="n">
        <v>0.89443499549894</v>
      </c>
      <c r="P325" s="4" t="n">
        <v>1</v>
      </c>
      <c r="Q325" s="6" t="n">
        <v>11</v>
      </c>
      <c r="R325" s="6" t="n">
        <v>11</v>
      </c>
      <c r="S325" s="4" t="n">
        <v>19</v>
      </c>
      <c r="T325" s="4" t="n">
        <v>19</v>
      </c>
      <c r="U325" s="3" t="s">
        <v>74</v>
      </c>
      <c r="V325" s="5" t="n">
        <v>29.3</v>
      </c>
      <c r="W325" s="3" t="n">
        <v>65.7</v>
      </c>
      <c r="X325" s="2" t="s">
        <v>69</v>
      </c>
      <c r="Y325" s="8" t="s">
        <v>69</v>
      </c>
      <c r="Z325" s="84" t="n">
        <v>42018</v>
      </c>
      <c r="AA325" s="2" t="s">
        <v>80</v>
      </c>
      <c r="AB325" s="3" t="s">
        <v>74</v>
      </c>
      <c r="AC325" s="4" t="n">
        <v>24</v>
      </c>
      <c r="AD325" s="4" t="n">
        <v>2</v>
      </c>
      <c r="AE325" s="4" t="s">
        <v>85</v>
      </c>
      <c r="AF325" s="4" t="n">
        <v>4</v>
      </c>
      <c r="AG325" s="4" t="s">
        <v>93</v>
      </c>
      <c r="AH325" s="4" t="n">
        <v>7</v>
      </c>
      <c r="AI325" s="4" t="s">
        <v>79</v>
      </c>
      <c r="AJ325" s="2" t="s">
        <v>70</v>
      </c>
      <c r="AK325" s="5" t="n">
        <v>29.3</v>
      </c>
      <c r="AL325" s="4" t="n">
        <v>3</v>
      </c>
      <c r="AM325" s="2" t="s">
        <v>69</v>
      </c>
      <c r="AO325" s="6"/>
      <c r="AU325" s="2" t="n">
        <v>104</v>
      </c>
      <c r="AV325" s="85" t="s">
        <v>69</v>
      </c>
      <c r="AW325" s="85" t="s">
        <v>69</v>
      </c>
      <c r="AX325" s="86" t="s">
        <v>72</v>
      </c>
      <c r="AY325" s="87" t="n">
        <v>1</v>
      </c>
      <c r="AZ325" s="88" t="s">
        <v>72</v>
      </c>
      <c r="BA325" s="89" t="s">
        <v>72</v>
      </c>
      <c r="BB325" s="53"/>
    </row>
    <row r="326" customFormat="false" ht="15" hidden="false" customHeight="true" outlineLevel="0" collapsed="false">
      <c r="A326" s="1" t="n">
        <v>271</v>
      </c>
      <c r="B326" s="1" t="n">
        <v>271</v>
      </c>
      <c r="C326" s="2" t="s">
        <v>63</v>
      </c>
      <c r="D326" s="3" t="n">
        <v>-0.00211573</v>
      </c>
      <c r="E326" s="3" t="n">
        <v>-0.0214526</v>
      </c>
      <c r="F326" s="3" t="n">
        <v>0.976707233983376</v>
      </c>
      <c r="G326" s="3" t="n">
        <v>-0.0673622</v>
      </c>
      <c r="H326" s="3" t="n">
        <v>0.0639554</v>
      </c>
      <c r="I326" s="3" t="n">
        <v>0.996598996558679</v>
      </c>
      <c r="J326" s="3" t="n">
        <v>0.0750392</v>
      </c>
      <c r="K326" s="3" t="n">
        <v>-0.0230223</v>
      </c>
      <c r="L326" s="3" t="n">
        <v>1.05339354471384</v>
      </c>
      <c r="M326" s="3" t="n">
        <v>1.00557676256814</v>
      </c>
      <c r="N326" s="3" t="n">
        <v>1.01967148307287</v>
      </c>
      <c r="O326" s="3" t="n">
        <v>1.02535794883148</v>
      </c>
      <c r="P326" s="4" t="n">
        <v>1</v>
      </c>
      <c r="Q326" s="6" t="n">
        <v>11</v>
      </c>
      <c r="R326" s="6" t="n">
        <v>11</v>
      </c>
      <c r="S326" s="4" t="n">
        <v>30</v>
      </c>
      <c r="T326" s="4" t="n">
        <v>30</v>
      </c>
      <c r="U326" s="3" t="s">
        <v>74</v>
      </c>
      <c r="V326" s="5" t="n">
        <v>15.8</v>
      </c>
      <c r="W326" s="3" t="n">
        <v>34.4</v>
      </c>
      <c r="X326" s="2" t="s">
        <v>69</v>
      </c>
      <c r="Y326" s="8" t="s">
        <v>69</v>
      </c>
      <c r="Z326" s="84" t="n">
        <v>42018</v>
      </c>
      <c r="AA326" s="2" t="s">
        <v>80</v>
      </c>
      <c r="AB326" s="3" t="s">
        <v>74</v>
      </c>
      <c r="AC326" s="4" t="n">
        <v>24</v>
      </c>
      <c r="AD326" s="4" t="n">
        <v>2</v>
      </c>
      <c r="AE326" s="4" t="s">
        <v>94</v>
      </c>
      <c r="AF326" s="4" t="n">
        <v>12</v>
      </c>
      <c r="AG326" s="4" t="s">
        <v>95</v>
      </c>
      <c r="AH326" s="4" t="n">
        <v>26</v>
      </c>
      <c r="AI326" s="4" t="s">
        <v>79</v>
      </c>
      <c r="AJ326" s="2" t="s">
        <v>70</v>
      </c>
      <c r="AK326" s="5" t="n">
        <v>15.8</v>
      </c>
      <c r="AL326" s="4" t="n">
        <v>1</v>
      </c>
      <c r="AM326" s="2" t="s">
        <v>69</v>
      </c>
      <c r="AO326" s="6"/>
      <c r="AU326" s="2" t="n">
        <v>104</v>
      </c>
      <c r="AV326" s="2" t="n">
        <v>104</v>
      </c>
      <c r="AW326" s="85" t="s">
        <v>69</v>
      </c>
      <c r="AX326" s="86" t="s">
        <v>72</v>
      </c>
      <c r="AY326" s="87" t="n">
        <v>1</v>
      </c>
      <c r="AZ326" s="87" t="n">
        <v>1</v>
      </c>
      <c r="BA326" s="89" t="s">
        <v>72</v>
      </c>
      <c r="BB326" s="53"/>
    </row>
    <row r="327" customFormat="false" ht="15" hidden="false" customHeight="true" outlineLevel="0" collapsed="false">
      <c r="A327" s="1" t="n">
        <v>272</v>
      </c>
      <c r="B327" s="1" t="n">
        <v>272</v>
      </c>
      <c r="C327" s="2" t="s">
        <v>63</v>
      </c>
      <c r="D327" s="3" t="n">
        <v>-0.00226641</v>
      </c>
      <c r="E327" s="3" t="n">
        <v>-0.021376</v>
      </c>
      <c r="F327" s="3" t="n">
        <v>0.976634882191426</v>
      </c>
      <c r="G327" s="3" t="n">
        <v>-0.0671637</v>
      </c>
      <c r="H327" s="3" t="n">
        <v>0.0632688</v>
      </c>
      <c r="I327" s="3" t="n">
        <v>0.996112675284821</v>
      </c>
      <c r="J327" s="3" t="n">
        <v>0.075115</v>
      </c>
      <c r="K327" s="3" t="n">
        <v>-0.0228402</v>
      </c>
      <c r="L327" s="3" t="n">
        <v>1.05366524994391</v>
      </c>
      <c r="M327" s="3" t="n">
        <v>1.00570107965141</v>
      </c>
      <c r="N327" s="3" t="n">
        <v>1.01923525898207</v>
      </c>
      <c r="O327" s="3" t="n">
        <v>1.02504600037705</v>
      </c>
      <c r="P327" s="4" t="n">
        <v>1</v>
      </c>
      <c r="Q327" s="6" t="n">
        <v>11</v>
      </c>
      <c r="R327" s="6" t="n">
        <v>11</v>
      </c>
      <c r="S327" s="4" t="n">
        <v>30</v>
      </c>
      <c r="T327" s="4" t="n">
        <v>30</v>
      </c>
      <c r="U327" s="3" t="s">
        <v>74</v>
      </c>
      <c r="V327" s="5" t="n">
        <v>26.4</v>
      </c>
      <c r="W327" s="3" t="n">
        <v>47</v>
      </c>
      <c r="X327" s="2" t="s">
        <v>69</v>
      </c>
      <c r="Y327" s="8" t="s">
        <v>69</v>
      </c>
      <c r="Z327" s="84" t="n">
        <v>42018</v>
      </c>
      <c r="AA327" s="2" t="s">
        <v>80</v>
      </c>
      <c r="AB327" s="3" t="s">
        <v>74</v>
      </c>
      <c r="AC327" s="4" t="n">
        <v>24</v>
      </c>
      <c r="AD327" s="4" t="n">
        <v>2</v>
      </c>
      <c r="AE327" s="4" t="s">
        <v>94</v>
      </c>
      <c r="AF327" s="4" t="n">
        <v>12</v>
      </c>
      <c r="AG327" s="4" t="s">
        <v>95</v>
      </c>
      <c r="AH327" s="4" t="n">
        <v>26</v>
      </c>
      <c r="AI327" s="4" t="s">
        <v>77</v>
      </c>
      <c r="AJ327" s="2" t="s">
        <v>70</v>
      </c>
      <c r="AK327" s="5" t="n">
        <v>26.4</v>
      </c>
      <c r="AL327" s="4" t="n">
        <v>2</v>
      </c>
      <c r="AM327" s="2" t="s">
        <v>69</v>
      </c>
      <c r="AO327" s="6"/>
      <c r="AU327" s="2" t="n">
        <v>104</v>
      </c>
      <c r="AV327" s="2" t="n">
        <v>104</v>
      </c>
      <c r="AW327" s="85" t="s">
        <v>69</v>
      </c>
      <c r="AX327" s="86" t="s">
        <v>72</v>
      </c>
      <c r="AY327" s="87" t="n">
        <v>1</v>
      </c>
      <c r="AZ327" s="87" t="n">
        <v>1</v>
      </c>
      <c r="BA327" s="89" t="s">
        <v>72</v>
      </c>
      <c r="BB327" s="53"/>
    </row>
    <row r="328" customFormat="false" ht="15" hidden="false" customHeight="true" outlineLevel="0" collapsed="false">
      <c r="A328" s="1" t="n">
        <v>273</v>
      </c>
      <c r="B328" s="1" t="n">
        <v>273</v>
      </c>
      <c r="C328" s="2" t="s">
        <v>63</v>
      </c>
      <c r="D328" s="3" t="n">
        <v>-0.0020842</v>
      </c>
      <c r="E328" s="3" t="n">
        <v>-0.0211076</v>
      </c>
      <c r="F328" s="3" t="n">
        <v>0.977075062803135</v>
      </c>
      <c r="G328" s="3" t="n">
        <v>-0.0674492</v>
      </c>
      <c r="H328" s="3" t="n">
        <v>0.0630243</v>
      </c>
      <c r="I328" s="3" t="n">
        <v>0.995584875446233</v>
      </c>
      <c r="J328" s="3" t="n">
        <v>0.0751785</v>
      </c>
      <c r="K328" s="3" t="n">
        <v>-0.0228637</v>
      </c>
      <c r="L328" s="3" t="n">
        <v>1.05370739739685</v>
      </c>
      <c r="M328" s="3" t="n">
        <v>1.00566106360158</v>
      </c>
      <c r="N328" s="3" t="n">
        <v>1.01923566667625</v>
      </c>
      <c r="O328" s="3" t="n">
        <v>1.0250056246103</v>
      </c>
      <c r="P328" s="4" t="n">
        <v>1</v>
      </c>
      <c r="Q328" s="6" t="n">
        <v>11</v>
      </c>
      <c r="R328" s="6" t="n">
        <v>11</v>
      </c>
      <c r="S328" s="4" t="n">
        <v>30</v>
      </c>
      <c r="T328" s="4" t="n">
        <v>30</v>
      </c>
      <c r="U328" s="3" t="s">
        <v>74</v>
      </c>
      <c r="V328" s="5" t="n">
        <v>26.4</v>
      </c>
      <c r="W328" s="3" t="n">
        <v>45.6</v>
      </c>
      <c r="X328" s="2" t="s">
        <v>69</v>
      </c>
      <c r="Y328" s="8" t="s">
        <v>69</v>
      </c>
      <c r="Z328" s="84" t="n">
        <v>42018</v>
      </c>
      <c r="AA328" s="2" t="s">
        <v>80</v>
      </c>
      <c r="AB328" s="3" t="s">
        <v>74</v>
      </c>
      <c r="AC328" s="4" t="n">
        <v>24</v>
      </c>
      <c r="AD328" s="4" t="n">
        <v>2</v>
      </c>
      <c r="AE328" s="4" t="s">
        <v>94</v>
      </c>
      <c r="AF328" s="4" t="n">
        <v>12</v>
      </c>
      <c r="AG328" s="4" t="s">
        <v>95</v>
      </c>
      <c r="AH328" s="4" t="n">
        <v>26</v>
      </c>
      <c r="AI328" s="4" t="s">
        <v>77</v>
      </c>
      <c r="AJ328" s="2" t="s">
        <v>70</v>
      </c>
      <c r="AK328" s="5" t="n">
        <v>26.4</v>
      </c>
      <c r="AL328" s="4" t="n">
        <v>2</v>
      </c>
      <c r="AM328" s="2" t="s">
        <v>69</v>
      </c>
      <c r="AO328" s="6"/>
      <c r="AU328" s="2" t="n">
        <v>104</v>
      </c>
      <c r="AV328" s="2" t="n">
        <v>104</v>
      </c>
      <c r="AW328" s="85" t="s">
        <v>69</v>
      </c>
      <c r="AX328" s="86" t="s">
        <v>72</v>
      </c>
      <c r="AY328" s="87" t="n">
        <v>1</v>
      </c>
      <c r="AZ328" s="87" t="n">
        <v>1</v>
      </c>
      <c r="BA328" s="89" t="s">
        <v>72</v>
      </c>
      <c r="BB328" s="53"/>
    </row>
    <row r="329" customFormat="false" ht="15" hidden="false" customHeight="true" outlineLevel="0" collapsed="false">
      <c r="A329" s="1" t="n">
        <v>274</v>
      </c>
      <c r="B329" s="1" t="n">
        <v>274</v>
      </c>
      <c r="C329" s="2" t="s">
        <v>63</v>
      </c>
      <c r="D329" s="3" t="n">
        <v>-0.00217618</v>
      </c>
      <c r="E329" s="3" t="n">
        <v>-0.021145</v>
      </c>
      <c r="F329" s="3" t="n">
        <v>0.976948657008877</v>
      </c>
      <c r="G329" s="3" t="n">
        <v>-0.0675207</v>
      </c>
      <c r="H329" s="3" t="n">
        <v>0.0622308</v>
      </c>
      <c r="I329" s="3" t="n">
        <v>0.994724066882349</v>
      </c>
      <c r="J329" s="3" t="n">
        <v>0.0750757</v>
      </c>
      <c r="K329" s="3" t="n">
        <v>-0.0225773</v>
      </c>
      <c r="L329" s="3" t="n">
        <v>1.05390087583579</v>
      </c>
      <c r="M329" s="3" t="n">
        <v>1.00539331182362</v>
      </c>
      <c r="N329" s="3" t="n">
        <v>1.01868084391995</v>
      </c>
      <c r="O329" s="3" t="n">
        <v>1.02417490735995</v>
      </c>
      <c r="P329" s="4" t="n">
        <v>1</v>
      </c>
      <c r="Q329" s="6" t="n">
        <v>11</v>
      </c>
      <c r="R329" s="6" t="n">
        <v>11</v>
      </c>
      <c r="S329" s="4" t="n">
        <v>30</v>
      </c>
      <c r="T329" s="4" t="n">
        <v>30</v>
      </c>
      <c r="U329" s="3" t="s">
        <v>74</v>
      </c>
      <c r="V329" s="5" t="n">
        <v>20.7</v>
      </c>
      <c r="W329" s="3" t="n">
        <v>40</v>
      </c>
      <c r="X329" s="2" t="s">
        <v>69</v>
      </c>
      <c r="Y329" s="8" t="s">
        <v>69</v>
      </c>
      <c r="Z329" s="84" t="n">
        <v>42018</v>
      </c>
      <c r="AA329" s="2" t="s">
        <v>80</v>
      </c>
      <c r="AB329" s="3" t="s">
        <v>74</v>
      </c>
      <c r="AC329" s="4" t="n">
        <v>24</v>
      </c>
      <c r="AD329" s="4" t="n">
        <v>2</v>
      </c>
      <c r="AE329" s="4" t="s">
        <v>94</v>
      </c>
      <c r="AF329" s="4" t="n">
        <v>12</v>
      </c>
      <c r="AG329" s="4" t="s">
        <v>95</v>
      </c>
      <c r="AH329" s="4" t="n">
        <v>26</v>
      </c>
      <c r="AI329" s="4" t="s">
        <v>79</v>
      </c>
      <c r="AJ329" s="2" t="s">
        <v>70</v>
      </c>
      <c r="AK329" s="5" t="n">
        <v>20.7</v>
      </c>
      <c r="AL329" s="4" t="n">
        <v>1</v>
      </c>
      <c r="AM329" s="2" t="s">
        <v>69</v>
      </c>
      <c r="AO329" s="6"/>
      <c r="AU329" s="2" t="n">
        <v>104</v>
      </c>
      <c r="AV329" s="2" t="n">
        <v>104</v>
      </c>
      <c r="AW329" s="85" t="s">
        <v>69</v>
      </c>
      <c r="AX329" s="86" t="s">
        <v>72</v>
      </c>
      <c r="AY329" s="87" t="n">
        <v>1</v>
      </c>
      <c r="AZ329" s="87" t="n">
        <v>1</v>
      </c>
      <c r="BA329" s="89" t="s">
        <v>72</v>
      </c>
      <c r="BB329" s="53"/>
    </row>
    <row r="330" s="116" customFormat="true" ht="15" hidden="false" customHeight="true" outlineLevel="0" collapsed="false">
      <c r="A330" s="1" t="n">
        <v>275</v>
      </c>
      <c r="B330" s="1" t="n">
        <v>275</v>
      </c>
      <c r="C330" s="2" t="s">
        <v>63</v>
      </c>
      <c r="D330" s="3" t="n">
        <v>-0.00208887</v>
      </c>
      <c r="E330" s="3" t="n">
        <v>-0.021712</v>
      </c>
      <c r="F330" s="3" t="n">
        <v>0.976480136888788</v>
      </c>
      <c r="G330" s="3" t="n">
        <v>-0.0675423</v>
      </c>
      <c r="H330" s="3" t="n">
        <v>0.0641179</v>
      </c>
      <c r="I330" s="3" t="n">
        <v>0.996581456570692</v>
      </c>
      <c r="J330" s="3" t="n">
        <v>0.0750751</v>
      </c>
      <c r="K330" s="3" t="n">
        <v>-0.0235308</v>
      </c>
      <c r="L330" s="3" t="n">
        <v>1.0528958285442</v>
      </c>
      <c r="M330" s="3" t="n">
        <v>1.00545877511328</v>
      </c>
      <c r="N330" s="3" t="n">
        <v>1.01905436077879</v>
      </c>
      <c r="O330" s="3" t="n">
        <v>1.02461714936249</v>
      </c>
      <c r="P330" s="4" t="n">
        <v>1</v>
      </c>
      <c r="Q330" s="6" t="n">
        <v>11</v>
      </c>
      <c r="R330" s="6" t="n">
        <v>11</v>
      </c>
      <c r="S330" s="4" t="n">
        <v>30</v>
      </c>
      <c r="T330" s="4" t="n">
        <v>30</v>
      </c>
      <c r="U330" s="3" t="s">
        <v>74</v>
      </c>
      <c r="V330" s="5" t="n">
        <v>24.1</v>
      </c>
      <c r="W330" s="3" t="n">
        <v>43.8</v>
      </c>
      <c r="X330" s="2" t="s">
        <v>69</v>
      </c>
      <c r="Y330" s="8" t="s">
        <v>69</v>
      </c>
      <c r="Z330" s="84" t="n">
        <v>42018</v>
      </c>
      <c r="AA330" s="2" t="s">
        <v>80</v>
      </c>
      <c r="AB330" s="3" t="s">
        <v>74</v>
      </c>
      <c r="AC330" s="4" t="n">
        <v>24</v>
      </c>
      <c r="AD330" s="4" t="n">
        <v>2</v>
      </c>
      <c r="AE330" s="4" t="s">
        <v>94</v>
      </c>
      <c r="AF330" s="4" t="n">
        <v>12</v>
      </c>
      <c r="AG330" s="4" t="s">
        <v>95</v>
      </c>
      <c r="AH330" s="4" t="n">
        <v>26</v>
      </c>
      <c r="AI330" s="4" t="s">
        <v>79</v>
      </c>
      <c r="AJ330" s="2" t="s">
        <v>70</v>
      </c>
      <c r="AK330" s="5" t="n">
        <v>24.1</v>
      </c>
      <c r="AL330" s="4" t="n">
        <v>1</v>
      </c>
      <c r="AM330" s="2" t="s">
        <v>69</v>
      </c>
      <c r="AN330" s="6"/>
      <c r="AO330" s="6"/>
      <c r="AP330" s="6"/>
      <c r="AQ330" s="6"/>
      <c r="AR330" s="6"/>
      <c r="AS330" s="6"/>
      <c r="AT330" s="6"/>
      <c r="AU330" s="2" t="n">
        <v>104</v>
      </c>
      <c r="AV330" s="2" t="n">
        <v>104</v>
      </c>
      <c r="AW330" s="85" t="s">
        <v>69</v>
      </c>
      <c r="AX330" s="86" t="s">
        <v>72</v>
      </c>
      <c r="AY330" s="87" t="n">
        <v>1</v>
      </c>
      <c r="AZ330" s="87" t="n">
        <v>1</v>
      </c>
      <c r="BA330" s="89" t="s">
        <v>72</v>
      </c>
      <c r="BB330" s="53"/>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c r="CL330" s="15"/>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c r="IE330" s="4"/>
      <c r="IF330" s="4"/>
      <c r="IG330" s="4"/>
      <c r="IH330" s="4"/>
      <c r="II330" s="4"/>
      <c r="IJ330" s="4"/>
      <c r="IK330" s="4"/>
      <c r="IL330" s="4"/>
      <c r="IM330" s="4"/>
      <c r="IN330" s="4"/>
      <c r="IO330" s="4"/>
      <c r="IP330" s="4"/>
      <c r="IQ330" s="4"/>
      <c r="IR330" s="4"/>
      <c r="IS330" s="4"/>
      <c r="IT330" s="4"/>
      <c r="IU330" s="4"/>
      <c r="IV330" s="4"/>
      <c r="IW330" s="4"/>
      <c r="IX330" s="4"/>
      <c r="IY330" s="4"/>
      <c r="IZ330" s="4"/>
      <c r="JA330" s="4"/>
      <c r="JB330" s="4"/>
      <c r="JC330" s="4"/>
      <c r="JD330" s="4"/>
      <c r="JE330" s="4"/>
      <c r="JF330" s="4"/>
      <c r="JG330" s="4"/>
      <c r="JH330" s="4"/>
      <c r="JI330" s="4"/>
      <c r="JJ330" s="4"/>
      <c r="JK330" s="4"/>
      <c r="JL330" s="4"/>
      <c r="JM330" s="4"/>
      <c r="JN330" s="4"/>
      <c r="JO330" s="4"/>
      <c r="JP330" s="4"/>
      <c r="JQ330" s="4"/>
      <c r="JR330" s="4"/>
      <c r="JS330" s="4"/>
      <c r="JT330" s="4"/>
      <c r="JU330" s="4"/>
      <c r="JV330" s="4"/>
      <c r="JW330" s="4"/>
      <c r="JX330" s="4"/>
      <c r="JY330" s="4"/>
      <c r="JZ330" s="4"/>
      <c r="KA330" s="4"/>
      <c r="KB330" s="4"/>
      <c r="KC330" s="4"/>
      <c r="KD330" s="4"/>
      <c r="KE330" s="4"/>
      <c r="KF330" s="4"/>
      <c r="KG330" s="4"/>
      <c r="KH330" s="4"/>
      <c r="KI330" s="4"/>
      <c r="KJ330" s="4"/>
      <c r="KK330" s="4"/>
      <c r="KL330" s="4"/>
      <c r="KM330" s="4"/>
      <c r="KN330" s="4"/>
      <c r="KO330" s="4"/>
      <c r="KP330" s="4"/>
      <c r="KQ330" s="4"/>
      <c r="KR330" s="4"/>
      <c r="KS330" s="4"/>
      <c r="KT330" s="4"/>
      <c r="KU330" s="4"/>
      <c r="KV330" s="4"/>
      <c r="KW330" s="4"/>
      <c r="KX330" s="4"/>
      <c r="KY330" s="4"/>
      <c r="KZ330" s="4"/>
      <c r="LA330" s="4"/>
      <c r="LB330" s="4"/>
      <c r="LC330" s="4"/>
      <c r="LD330" s="4"/>
      <c r="LE330" s="4"/>
      <c r="LF330" s="4"/>
      <c r="LG330" s="4"/>
      <c r="LH330" s="4"/>
      <c r="LI330" s="4"/>
      <c r="LJ330" s="4"/>
      <c r="LK330" s="4"/>
      <c r="LL330" s="4"/>
      <c r="LM330" s="4"/>
      <c r="LN330" s="4"/>
      <c r="LO330" s="4"/>
      <c r="LP330" s="4"/>
      <c r="LQ330" s="4"/>
      <c r="LR330" s="4"/>
      <c r="LS330" s="4"/>
      <c r="LT330" s="4"/>
      <c r="LU330" s="4"/>
      <c r="LV330" s="4"/>
      <c r="LW330" s="4"/>
      <c r="LX330" s="4"/>
      <c r="LY330" s="4"/>
      <c r="LZ330" s="4"/>
      <c r="MA330" s="4"/>
      <c r="MB330" s="4"/>
      <c r="MC330" s="4"/>
      <c r="MD330" s="4"/>
      <c r="ME330" s="4"/>
      <c r="MF330" s="4"/>
      <c r="MG330" s="4"/>
      <c r="MH330" s="4"/>
      <c r="MI330" s="4"/>
      <c r="MJ330" s="4"/>
      <c r="MK330" s="4"/>
      <c r="ML330" s="4"/>
      <c r="MM330" s="4"/>
      <c r="MN330" s="4"/>
      <c r="MO330" s="4"/>
      <c r="MP330" s="4"/>
      <c r="MQ330" s="4"/>
      <c r="MR330" s="4"/>
      <c r="MS330" s="4"/>
      <c r="MT330" s="4"/>
      <c r="MU330" s="4"/>
      <c r="MV330" s="4"/>
      <c r="MW330" s="4"/>
      <c r="MX330" s="4"/>
      <c r="MY330" s="4"/>
      <c r="MZ330" s="4"/>
      <c r="NA330" s="4"/>
      <c r="NB330" s="4"/>
      <c r="NC330" s="4"/>
      <c r="ND330" s="4"/>
      <c r="NE330" s="4"/>
      <c r="NF330" s="4"/>
      <c r="NG330" s="4"/>
      <c r="NH330" s="4"/>
      <c r="NI330" s="4"/>
      <c r="NJ330" s="4"/>
      <c r="NK330" s="4"/>
      <c r="NL330" s="4"/>
      <c r="NM330" s="4"/>
      <c r="NN330" s="4"/>
      <c r="NO330" s="4"/>
      <c r="NP330" s="4"/>
      <c r="NQ330" s="4"/>
      <c r="NR330" s="4"/>
      <c r="NS330" s="4"/>
      <c r="NT330" s="4"/>
      <c r="NU330" s="4"/>
      <c r="NV330" s="4"/>
      <c r="NW330" s="4"/>
      <c r="NX330" s="4"/>
      <c r="NY330" s="4"/>
      <c r="NZ330" s="4"/>
      <c r="OA330" s="4"/>
      <c r="OB330" s="4"/>
      <c r="OC330" s="4"/>
      <c r="OD330" s="4"/>
      <c r="OE330" s="4"/>
      <c r="OF330" s="4"/>
      <c r="OG330" s="4"/>
      <c r="OH330" s="4"/>
      <c r="OI330" s="4"/>
      <c r="OJ330" s="4"/>
      <c r="OK330" s="4"/>
      <c r="OL330" s="4"/>
      <c r="OM330" s="4"/>
      <c r="ON330" s="4"/>
      <c r="OO330" s="4"/>
      <c r="OP330" s="4"/>
      <c r="OQ330" s="4"/>
      <c r="OR330" s="4"/>
      <c r="OS330" s="4"/>
      <c r="OT330" s="4"/>
      <c r="OU330" s="4"/>
      <c r="OV330" s="4"/>
      <c r="OW330" s="4"/>
      <c r="OX330" s="4"/>
      <c r="OY330" s="4"/>
      <c r="OZ330" s="4"/>
      <c r="PA330" s="4"/>
      <c r="PB330" s="4"/>
      <c r="PC330" s="4"/>
      <c r="PD330" s="4"/>
      <c r="PE330" s="4"/>
      <c r="PF330" s="4"/>
      <c r="PG330" s="4"/>
      <c r="PH330" s="4"/>
      <c r="PI330" s="4"/>
      <c r="PJ330" s="4"/>
      <c r="PK330" s="4"/>
      <c r="PL330" s="4"/>
      <c r="PM330" s="4"/>
      <c r="PN330" s="4"/>
      <c r="PO330" s="4"/>
      <c r="PP330" s="4"/>
      <c r="PQ330" s="4"/>
      <c r="PR330" s="4"/>
      <c r="PS330" s="4"/>
      <c r="PT330" s="4"/>
      <c r="PU330" s="4"/>
      <c r="PV330" s="4"/>
      <c r="PW330" s="4"/>
      <c r="PX330" s="4"/>
      <c r="PY330" s="4"/>
      <c r="PZ330" s="4"/>
      <c r="QA330" s="4"/>
      <c r="QB330" s="4"/>
      <c r="QC330" s="4"/>
      <c r="QD330" s="4"/>
      <c r="QE330" s="4"/>
      <c r="QF330" s="4"/>
      <c r="QG330" s="4"/>
      <c r="QH330" s="4"/>
      <c r="QI330" s="4"/>
      <c r="QJ330" s="4"/>
      <c r="QK330" s="4"/>
      <c r="QL330" s="4"/>
      <c r="QM330" s="4"/>
      <c r="QN330" s="4"/>
      <c r="QO330" s="4"/>
      <c r="QP330" s="4"/>
      <c r="QQ330" s="4"/>
      <c r="QR330" s="4"/>
      <c r="QS330" s="4"/>
      <c r="QT330" s="4"/>
      <c r="QU330" s="4"/>
      <c r="QV330" s="4"/>
      <c r="QW330" s="4"/>
      <c r="QX330" s="4"/>
      <c r="QY330" s="4"/>
      <c r="QZ330" s="4"/>
      <c r="RA330" s="4"/>
      <c r="RB330" s="4"/>
      <c r="RC330" s="4"/>
      <c r="RD330" s="4"/>
      <c r="RE330" s="4"/>
      <c r="RF330" s="4"/>
      <c r="RG330" s="4"/>
      <c r="RH330" s="4"/>
      <c r="RI330" s="4"/>
      <c r="RJ330" s="4"/>
      <c r="RK330" s="4"/>
      <c r="RL330" s="4"/>
      <c r="RM330" s="4"/>
      <c r="RN330" s="4"/>
      <c r="RO330" s="4"/>
      <c r="RP330" s="4"/>
      <c r="RQ330" s="4"/>
      <c r="RR330" s="4"/>
      <c r="RS330" s="4"/>
      <c r="RT330" s="4"/>
      <c r="RU330" s="4"/>
      <c r="RV330" s="4"/>
      <c r="RW330" s="4"/>
      <c r="RX330" s="4"/>
      <c r="RY330" s="4"/>
      <c r="RZ330" s="4"/>
      <c r="SA330" s="4"/>
      <c r="SB330" s="4"/>
      <c r="SC330" s="4"/>
      <c r="SD330" s="4"/>
      <c r="SE330" s="4"/>
      <c r="SF330" s="4"/>
      <c r="SG330" s="4"/>
      <c r="SH330" s="4"/>
      <c r="SI330" s="4"/>
      <c r="SJ330" s="4"/>
      <c r="SK330" s="4"/>
      <c r="SL330" s="4"/>
      <c r="SM330" s="4"/>
      <c r="SN330" s="4"/>
      <c r="SO330" s="4"/>
      <c r="SP330" s="4"/>
      <c r="SQ330" s="4"/>
      <c r="SR330" s="4"/>
      <c r="SS330" s="4"/>
      <c r="ST330" s="4"/>
      <c r="SU330" s="4"/>
      <c r="SV330" s="4"/>
      <c r="SW330" s="4"/>
      <c r="SX330" s="4"/>
      <c r="SY330" s="4"/>
      <c r="SZ330" s="4"/>
      <c r="TA330" s="4"/>
      <c r="TB330" s="4"/>
      <c r="TC330" s="4"/>
      <c r="TD330" s="4"/>
      <c r="TE330" s="4"/>
      <c r="TF330" s="4"/>
      <c r="TG330" s="4"/>
      <c r="TH330" s="4"/>
      <c r="TI330" s="4"/>
      <c r="TJ330" s="4"/>
      <c r="TK330" s="4"/>
      <c r="TL330" s="4"/>
      <c r="TM330" s="4"/>
      <c r="TN330" s="4"/>
      <c r="TO330" s="4"/>
      <c r="TP330" s="4"/>
      <c r="TQ330" s="4"/>
      <c r="TR330" s="4"/>
      <c r="TS330" s="4"/>
      <c r="TT330" s="4"/>
      <c r="TU330" s="4"/>
      <c r="TV330" s="4"/>
      <c r="TW330" s="4"/>
      <c r="TX330" s="4"/>
      <c r="TY330" s="4"/>
      <c r="TZ330" s="4"/>
      <c r="UA330" s="4"/>
      <c r="UB330" s="4"/>
      <c r="UC330" s="4"/>
      <c r="UD330" s="4"/>
      <c r="UE330" s="4"/>
      <c r="UF330" s="4"/>
      <c r="UG330" s="4"/>
      <c r="UH330" s="4"/>
      <c r="UI330" s="4"/>
      <c r="UJ330" s="4"/>
      <c r="UK330" s="4"/>
      <c r="UL330" s="4"/>
      <c r="UM330" s="4"/>
      <c r="UN330" s="4"/>
      <c r="UO330" s="4"/>
      <c r="UP330" s="4"/>
      <c r="UQ330" s="4"/>
      <c r="UR330" s="4"/>
      <c r="US330" s="4"/>
      <c r="UT330" s="4"/>
      <c r="UU330" s="4"/>
      <c r="UV330" s="4"/>
      <c r="UW330" s="4"/>
      <c r="UX330" s="4"/>
      <c r="UY330" s="4"/>
      <c r="UZ330" s="4"/>
      <c r="VA330" s="4"/>
      <c r="VB330" s="4"/>
      <c r="VC330" s="4"/>
      <c r="VD330" s="4"/>
      <c r="VE330" s="4"/>
      <c r="VF330" s="4"/>
      <c r="VG330" s="4"/>
      <c r="VH330" s="4"/>
      <c r="VI330" s="4"/>
      <c r="VJ330" s="4"/>
      <c r="VK330" s="4"/>
      <c r="VL330" s="4"/>
      <c r="VM330" s="4"/>
      <c r="VN330" s="4"/>
      <c r="VO330" s="4"/>
      <c r="VP330" s="4"/>
      <c r="VQ330" s="4"/>
      <c r="VR330" s="4"/>
      <c r="VS330" s="4"/>
      <c r="VT330" s="4"/>
      <c r="VU330" s="4"/>
      <c r="VV330" s="4"/>
      <c r="VW330" s="4"/>
      <c r="VX330" s="4"/>
      <c r="VY330" s="4"/>
      <c r="VZ330" s="4"/>
      <c r="WA330" s="4"/>
      <c r="WB330" s="4"/>
      <c r="WC330" s="4"/>
      <c r="WD330" s="4"/>
      <c r="WE330" s="4"/>
      <c r="WF330" s="4"/>
      <c r="WG330" s="4"/>
      <c r="WH330" s="4"/>
      <c r="WI330" s="4"/>
      <c r="WJ330" s="4"/>
      <c r="WK330" s="4"/>
      <c r="WL330" s="4"/>
      <c r="WM330" s="4"/>
      <c r="WN330" s="4"/>
      <c r="WO330" s="4"/>
      <c r="WP330" s="4"/>
      <c r="WQ330" s="4"/>
      <c r="WR330" s="4"/>
      <c r="WS330" s="4"/>
      <c r="WT330" s="4"/>
      <c r="WU330" s="4"/>
      <c r="WV330" s="4"/>
      <c r="WW330" s="4"/>
      <c r="WX330" s="4"/>
      <c r="WY330" s="4"/>
      <c r="WZ330" s="4"/>
      <c r="XA330" s="4"/>
      <c r="XB330" s="4"/>
      <c r="XC330" s="4"/>
      <c r="XD330" s="4"/>
      <c r="XE330" s="4"/>
      <c r="XF330" s="4"/>
      <c r="XG330" s="4"/>
      <c r="XH330" s="4"/>
      <c r="XI330" s="4"/>
      <c r="XJ330" s="4"/>
      <c r="XK330" s="4"/>
      <c r="XL330" s="4"/>
      <c r="XM330" s="4"/>
      <c r="XN330" s="4"/>
      <c r="XO330" s="4"/>
      <c r="XP330" s="4"/>
      <c r="XQ330" s="4"/>
      <c r="XR330" s="4"/>
      <c r="XS330" s="4"/>
      <c r="XT330" s="4"/>
      <c r="XU330" s="4"/>
      <c r="XV330" s="4"/>
      <c r="XW330" s="4"/>
      <c r="XX330" s="4"/>
      <c r="XY330" s="4"/>
      <c r="XZ330" s="4"/>
      <c r="YA330" s="4"/>
      <c r="YB330" s="4"/>
      <c r="YC330" s="4"/>
      <c r="YD330" s="4"/>
      <c r="YE330" s="4"/>
      <c r="YF330" s="4"/>
      <c r="YG330" s="4"/>
      <c r="YH330" s="4"/>
      <c r="YI330" s="4"/>
      <c r="YJ330" s="4"/>
      <c r="YK330" s="4"/>
      <c r="YL330" s="4"/>
      <c r="YM330" s="4"/>
      <c r="YN330" s="4"/>
      <c r="YO330" s="4"/>
      <c r="YP330" s="4"/>
      <c r="YQ330" s="4"/>
      <c r="YR330" s="4"/>
      <c r="YS330" s="4"/>
      <c r="YT330" s="4"/>
      <c r="YU330" s="4"/>
      <c r="YV330" s="4"/>
      <c r="YW330" s="4"/>
      <c r="YX330" s="4"/>
      <c r="YY330" s="4"/>
      <c r="YZ330" s="4"/>
      <c r="ZA330" s="4"/>
      <c r="ZB330" s="4"/>
      <c r="ZC330" s="4"/>
      <c r="ZD330" s="4"/>
      <c r="ZE330" s="4"/>
      <c r="ZF330" s="4"/>
      <c r="ZG330" s="4"/>
      <c r="ZH330" s="4"/>
      <c r="ZI330" s="4"/>
      <c r="ZJ330" s="4"/>
      <c r="ZK330" s="4"/>
      <c r="ZL330" s="4"/>
      <c r="ZM330" s="4"/>
      <c r="ZN330" s="4"/>
      <c r="ZO330" s="4"/>
      <c r="ZP330" s="4"/>
      <c r="ZQ330" s="4"/>
      <c r="ZR330" s="4"/>
      <c r="ZS330" s="4"/>
      <c r="ZT330" s="4"/>
      <c r="ZU330" s="4"/>
      <c r="ZV330" s="4"/>
      <c r="ZW330" s="4"/>
      <c r="ZX330" s="4"/>
      <c r="ZY330" s="4"/>
      <c r="ZZ330" s="4"/>
      <c r="AAA330" s="4"/>
      <c r="AAB330" s="4"/>
      <c r="AAC330" s="4"/>
      <c r="AAD330" s="4"/>
      <c r="AAE330" s="4"/>
      <c r="AAF330" s="4"/>
      <c r="AAG330" s="4"/>
      <c r="AAH330" s="4"/>
      <c r="AAI330" s="4"/>
      <c r="AAJ330" s="4"/>
      <c r="AAK330" s="4"/>
      <c r="AAL330" s="4"/>
      <c r="AAM330" s="4"/>
      <c r="AAN330" s="4"/>
      <c r="AAO330" s="4"/>
      <c r="AAP330" s="4"/>
      <c r="AAQ330" s="4"/>
      <c r="AAR330" s="4"/>
      <c r="AAS330" s="4"/>
      <c r="AAT330" s="4"/>
      <c r="AAU330" s="4"/>
      <c r="AAV330" s="4"/>
      <c r="AAW330" s="4"/>
      <c r="AAX330" s="4"/>
      <c r="AAY330" s="4"/>
      <c r="AAZ330" s="4"/>
      <c r="ABA330" s="4"/>
      <c r="ABB330" s="4"/>
      <c r="ABC330" s="4"/>
      <c r="ABD330" s="4"/>
      <c r="ABE330" s="4"/>
      <c r="ABF330" s="4"/>
      <c r="ABG330" s="4"/>
      <c r="ABH330" s="4"/>
      <c r="ABI330" s="4"/>
      <c r="ABJ330" s="4"/>
      <c r="ABK330" s="4"/>
      <c r="ABL330" s="4"/>
      <c r="ABM330" s="4"/>
      <c r="ABN330" s="4"/>
      <c r="ABO330" s="4"/>
      <c r="ABP330" s="4"/>
      <c r="ABQ330" s="4"/>
      <c r="ABR330" s="4"/>
      <c r="ABS330" s="4"/>
      <c r="ABT330" s="4"/>
      <c r="ABU330" s="4"/>
      <c r="ABV330" s="4"/>
      <c r="ABW330" s="4"/>
      <c r="ABX330" s="4"/>
      <c r="ABY330" s="4"/>
      <c r="ABZ330" s="4"/>
      <c r="ACA330" s="4"/>
      <c r="ACB330" s="4"/>
      <c r="ACC330" s="4"/>
      <c r="ACD330" s="4"/>
      <c r="ACE330" s="4"/>
      <c r="ACF330" s="4"/>
      <c r="ACG330" s="4"/>
      <c r="ACH330" s="4"/>
      <c r="ACI330" s="4"/>
      <c r="ACJ330" s="4"/>
      <c r="ACK330" s="4"/>
      <c r="ACL330" s="4"/>
      <c r="ACM330" s="4"/>
      <c r="ACN330" s="4"/>
      <c r="ACO330" s="4"/>
      <c r="ACP330" s="4"/>
      <c r="ACQ330" s="4"/>
      <c r="ACR330" s="4"/>
      <c r="ACS330" s="4"/>
      <c r="ACT330" s="4"/>
      <c r="ACU330" s="4"/>
      <c r="ACV330" s="4"/>
      <c r="ACW330" s="4"/>
      <c r="ACX330" s="4"/>
      <c r="ACY330" s="4"/>
      <c r="ACZ330" s="4"/>
      <c r="ADA330" s="4"/>
      <c r="ADB330" s="4"/>
      <c r="ADC330" s="4"/>
      <c r="ADD330" s="4"/>
      <c r="ADE330" s="4"/>
      <c r="ADF330" s="4"/>
      <c r="ADG330" s="4"/>
      <c r="ADH330" s="4"/>
      <c r="ADI330" s="4"/>
      <c r="ADJ330" s="4"/>
      <c r="ADK330" s="4"/>
      <c r="ADL330" s="4"/>
      <c r="ADM330" s="4"/>
      <c r="ADN330" s="4"/>
      <c r="ADO330" s="4"/>
      <c r="ADP330" s="4"/>
      <c r="ADQ330" s="4"/>
      <c r="ADR330" s="4"/>
      <c r="ADS330" s="4"/>
      <c r="ADT330" s="4"/>
      <c r="ADU330" s="4"/>
      <c r="ADV330" s="4"/>
      <c r="ADW330" s="4"/>
      <c r="ADX330" s="4"/>
      <c r="ADY330" s="4"/>
      <c r="ADZ330" s="4"/>
      <c r="AEA330" s="4"/>
      <c r="AEB330" s="4"/>
      <c r="AEC330" s="4"/>
      <c r="AED330" s="4"/>
      <c r="AEE330" s="4"/>
      <c r="AEF330" s="4"/>
      <c r="AEG330" s="4"/>
      <c r="AEH330" s="4"/>
      <c r="AEI330" s="4"/>
      <c r="AEJ330" s="4"/>
      <c r="AEK330" s="4"/>
      <c r="AEL330" s="4"/>
      <c r="AEM330" s="4"/>
      <c r="AEN330" s="4"/>
      <c r="AEO330" s="4"/>
      <c r="AEP330" s="4"/>
      <c r="AEQ330" s="4"/>
      <c r="AER330" s="4"/>
      <c r="AES330" s="4"/>
      <c r="AET330" s="4"/>
      <c r="AEU330" s="4"/>
      <c r="AEV330" s="4"/>
      <c r="AEW330" s="4"/>
      <c r="AEX330" s="4"/>
      <c r="AEY330" s="4"/>
      <c r="AEZ330" s="4"/>
      <c r="AFA330" s="4"/>
      <c r="AFB330" s="4"/>
      <c r="AFC330" s="4"/>
      <c r="AFD330" s="4"/>
      <c r="AFE330" s="4"/>
      <c r="AFF330" s="4"/>
      <c r="AFG330" s="4"/>
      <c r="AFH330" s="4"/>
      <c r="AFI330" s="4"/>
      <c r="AFJ330" s="4"/>
      <c r="AFK330" s="4"/>
      <c r="AFL330" s="4"/>
      <c r="AFM330" s="4"/>
      <c r="AFN330" s="4"/>
      <c r="AFO330" s="4"/>
      <c r="AFP330" s="4"/>
      <c r="AFQ330" s="4"/>
      <c r="AFR330" s="4"/>
      <c r="AFS330" s="4"/>
      <c r="AFT330" s="4"/>
      <c r="AFU330" s="4"/>
      <c r="AFV330" s="4"/>
      <c r="AFW330" s="4"/>
      <c r="AFX330" s="4"/>
      <c r="AFY330" s="4"/>
      <c r="AFZ330" s="4"/>
      <c r="AGA330" s="4"/>
      <c r="AGB330" s="4"/>
      <c r="AGC330" s="4"/>
      <c r="AGD330" s="4"/>
      <c r="AGE330" s="4"/>
      <c r="AGF330" s="4"/>
      <c r="AGG330" s="4"/>
      <c r="AGH330" s="4"/>
      <c r="AGI330" s="4"/>
      <c r="AGJ330" s="4"/>
      <c r="AGK330" s="4"/>
      <c r="AGL330" s="4"/>
      <c r="AGM330" s="4"/>
      <c r="AGN330" s="4"/>
      <c r="AGO330" s="4"/>
      <c r="AGP330" s="4"/>
      <c r="AGQ330" s="4"/>
      <c r="AGR330" s="4"/>
      <c r="AGS330" s="4"/>
      <c r="AGT330" s="4"/>
      <c r="AGU330" s="4"/>
      <c r="AGV330" s="4"/>
      <c r="AGW330" s="4"/>
      <c r="AGX330" s="4"/>
      <c r="AGY330" s="4"/>
      <c r="AGZ330" s="4"/>
      <c r="AHA330" s="4"/>
      <c r="AHB330" s="4"/>
      <c r="AHC330" s="4"/>
      <c r="AHD330" s="4"/>
      <c r="AHE330" s="4"/>
      <c r="AHF330" s="4"/>
      <c r="AHG330" s="4"/>
      <c r="AHH330" s="4"/>
      <c r="AHI330" s="4"/>
      <c r="AHJ330" s="4"/>
      <c r="AHK330" s="4"/>
      <c r="AHL330" s="4"/>
      <c r="AHM330" s="4"/>
      <c r="AHN330" s="4"/>
      <c r="AHO330" s="4"/>
      <c r="AHP330" s="4"/>
      <c r="AHQ330" s="4"/>
      <c r="AHR330" s="4"/>
      <c r="AHS330" s="4"/>
      <c r="AHT330" s="4"/>
      <c r="AHU330" s="4"/>
      <c r="AHV330" s="4"/>
      <c r="AHW330" s="4"/>
      <c r="AHX330" s="4"/>
      <c r="AHY330" s="4"/>
      <c r="AHZ330" s="4"/>
      <c r="AIA330" s="4"/>
      <c r="AIB330" s="4"/>
      <c r="AIC330" s="4"/>
      <c r="AID330" s="4"/>
      <c r="AIE330" s="4"/>
      <c r="AIF330" s="4"/>
      <c r="AIG330" s="4"/>
      <c r="AIH330" s="4"/>
      <c r="AII330" s="4"/>
      <c r="AIJ330" s="4"/>
      <c r="AIK330" s="4"/>
      <c r="AIL330" s="4"/>
      <c r="AIM330" s="4"/>
      <c r="AIN330" s="4"/>
      <c r="AIO330" s="4"/>
      <c r="AIP330" s="4"/>
      <c r="AIQ330" s="4"/>
      <c r="AIR330" s="4"/>
      <c r="AIS330" s="4"/>
      <c r="AIT330" s="4"/>
      <c r="AIU330" s="4"/>
      <c r="AIV330" s="4"/>
      <c r="AIW330" s="4"/>
      <c r="AIX330" s="4"/>
      <c r="AIY330" s="4"/>
      <c r="AIZ330" s="4"/>
      <c r="AJA330" s="4"/>
      <c r="AJB330" s="4"/>
      <c r="AJC330" s="4"/>
      <c r="AJD330" s="4"/>
      <c r="AJE330" s="4"/>
      <c r="AJF330" s="4"/>
      <c r="AJG330" s="4"/>
      <c r="AJH330" s="4"/>
      <c r="AJI330" s="4"/>
      <c r="AJJ330" s="4"/>
      <c r="AJK330" s="4"/>
      <c r="AJL330" s="4"/>
      <c r="AJM330" s="4"/>
      <c r="AJN330" s="4"/>
      <c r="AJO330" s="4"/>
      <c r="AJP330" s="4"/>
      <c r="AJQ330" s="4"/>
      <c r="AJR330" s="4"/>
      <c r="AJS330" s="4"/>
      <c r="AJT330" s="4"/>
      <c r="AJU330" s="4"/>
      <c r="AJV330" s="4"/>
      <c r="AJW330" s="4"/>
      <c r="AJX330" s="4"/>
      <c r="AJY330" s="4"/>
      <c r="AJZ330" s="4"/>
      <c r="AKA330" s="4"/>
      <c r="AKB330" s="4"/>
      <c r="AKC330" s="4"/>
      <c r="AKD330" s="4"/>
      <c r="AKE330" s="4"/>
      <c r="AKF330" s="4"/>
      <c r="AKG330" s="4"/>
      <c r="AKH330" s="4"/>
      <c r="AKI330" s="4"/>
      <c r="AKJ330" s="4"/>
      <c r="AKK330" s="4"/>
      <c r="AKL330" s="4"/>
      <c r="AKM330" s="4"/>
      <c r="AKN330" s="4"/>
      <c r="AKO330" s="4"/>
      <c r="AKP330" s="4"/>
      <c r="AKQ330" s="4"/>
      <c r="AKR330" s="4"/>
      <c r="AKS330" s="4"/>
      <c r="AKT330" s="4"/>
      <c r="AKU330" s="4"/>
      <c r="AKV330" s="4"/>
      <c r="AKW330" s="4"/>
      <c r="AKX330" s="4"/>
      <c r="AKY330" s="4"/>
      <c r="AKZ330" s="4"/>
      <c r="ALA330" s="4"/>
      <c r="ALB330" s="4"/>
      <c r="ALC330" s="4"/>
      <c r="ALD330" s="4"/>
      <c r="ALE330" s="4"/>
      <c r="ALF330" s="4"/>
      <c r="ALG330" s="4"/>
      <c r="ALH330" s="4"/>
      <c r="ALI330" s="4"/>
      <c r="ALJ330" s="4"/>
      <c r="ALK330" s="4"/>
      <c r="ALL330" s="4"/>
      <c r="ALM330" s="4"/>
      <c r="ALN330" s="4"/>
      <c r="ALO330" s="4"/>
      <c r="ALP330" s="4"/>
      <c r="ALQ330" s="4"/>
      <c r="ALR330" s="4"/>
      <c r="ALS330" s="4"/>
      <c r="ALT330" s="4"/>
      <c r="ALU330" s="4"/>
      <c r="ALV330" s="4"/>
      <c r="ALW330" s="4"/>
      <c r="ALX330" s="4"/>
      <c r="ALY330" s="4"/>
      <c r="ALZ330" s="4"/>
      <c r="AMA330" s="4"/>
      <c r="AMB330" s="4"/>
      <c r="AMC330" s="4"/>
      <c r="AMD330" s="4"/>
      <c r="AME330" s="4"/>
      <c r="AMF330" s="4"/>
      <c r="AMG330" s="4"/>
      <c r="AMH330" s="4"/>
      <c r="AMI330" s="4"/>
      <c r="AMJ330" s="4"/>
      <c r="AMK330" s="4"/>
      <c r="AML330" s="4"/>
      <c r="AMM330" s="4"/>
      <c r="AMN330" s="4"/>
      <c r="AMO330" s="4"/>
      <c r="AMP330" s="4"/>
      <c r="AMQ330" s="4"/>
      <c r="AMR330" s="4"/>
      <c r="AMS330" s="4"/>
      <c r="AMT330" s="4"/>
      <c r="AMU330" s="4"/>
      <c r="AMV330" s="4"/>
      <c r="AMW330" s="4"/>
      <c r="AMX330" s="38"/>
      <c r="AMY330" s="38"/>
      <c r="AMZ330" s="38"/>
      <c r="ANA330" s="38"/>
      <c r="ANB330" s="38"/>
      <c r="ANC330" s="38"/>
      <c r="AND330" s="38"/>
      <c r="ANE330" s="38"/>
      <c r="ANF330" s="38"/>
      <c r="ANG330" s="38"/>
      <c r="ANK330" s="0"/>
      <c r="ANL330" s="0"/>
      <c r="ANM330" s="0"/>
      <c r="XFD330" s="0"/>
    </row>
    <row r="331" customFormat="false" ht="16.5" hidden="false" customHeight="true" outlineLevel="0" collapsed="false">
      <c r="A331" s="69" t="n">
        <v>276</v>
      </c>
      <c r="B331" s="69" t="n">
        <v>276</v>
      </c>
      <c r="C331" s="70" t="s">
        <v>63</v>
      </c>
      <c r="D331" s="71" t="n">
        <v>0.0438204</v>
      </c>
      <c r="E331" s="71" t="n">
        <v>-0.00544213</v>
      </c>
      <c r="F331" s="71" t="n">
        <v>1.03912422806642</v>
      </c>
      <c r="G331" s="71" t="n">
        <v>-0.19389</v>
      </c>
      <c r="H331" s="71" t="n">
        <v>-0.0350421</v>
      </c>
      <c r="I331" s="71" t="n">
        <v>0.795382538145956</v>
      </c>
      <c r="J331" s="71" t="n">
        <v>0.026073</v>
      </c>
      <c r="K331" s="71" t="n">
        <v>-0.0225074</v>
      </c>
      <c r="L331" s="71" t="n">
        <v>1.00357196431363</v>
      </c>
      <c r="M331" s="71" t="n">
        <v>0.883382844379316</v>
      </c>
      <c r="N331" s="71" t="n">
        <v>0.938951332678898</v>
      </c>
      <c r="O331" s="71" t="n">
        <v>0.829453498995634</v>
      </c>
      <c r="P331" s="72" t="n">
        <v>1</v>
      </c>
      <c r="Q331" s="73" t="n">
        <v>12</v>
      </c>
      <c r="R331" s="73" t="n">
        <v>12</v>
      </c>
      <c r="S331" s="72" t="n">
        <v>24</v>
      </c>
      <c r="T331" s="72" t="n">
        <v>24</v>
      </c>
      <c r="U331" s="71" t="s">
        <v>64</v>
      </c>
      <c r="V331" s="105" t="n">
        <v>43</v>
      </c>
      <c r="W331" s="105" t="n">
        <v>42</v>
      </c>
      <c r="X331" s="70" t="s">
        <v>69</v>
      </c>
      <c r="Y331" s="74" t="s">
        <v>69</v>
      </c>
      <c r="Z331" s="74" t="n">
        <v>41920</v>
      </c>
      <c r="AA331" s="73" t="s">
        <v>66</v>
      </c>
      <c r="AB331" s="71" t="s">
        <v>64</v>
      </c>
      <c r="AC331" s="71" t="s">
        <v>64</v>
      </c>
      <c r="AD331" s="71" t="n">
        <v>3</v>
      </c>
      <c r="AE331" s="72" t="s">
        <v>127</v>
      </c>
      <c r="AF331" s="72" t="n">
        <v>9</v>
      </c>
      <c r="AG331" s="72" t="s">
        <v>86</v>
      </c>
      <c r="AH331" s="72" t="n">
        <v>1</v>
      </c>
      <c r="AI331" s="72" t="s">
        <v>69</v>
      </c>
      <c r="AJ331" s="70" t="s">
        <v>70</v>
      </c>
      <c r="AK331" s="105" t="n">
        <v>43</v>
      </c>
      <c r="AL331" s="72" t="n">
        <v>5</v>
      </c>
      <c r="AM331" s="70" t="s">
        <v>69</v>
      </c>
      <c r="AN331" s="73"/>
      <c r="AO331" s="73"/>
      <c r="AP331" s="73"/>
      <c r="AQ331" s="73"/>
      <c r="AR331" s="73"/>
      <c r="AS331" s="73"/>
      <c r="AT331" s="73"/>
      <c r="AU331" s="70" t="n">
        <v>6</v>
      </c>
      <c r="AV331" s="77" t="s">
        <v>69</v>
      </c>
      <c r="AW331" s="77" t="s">
        <v>69</v>
      </c>
      <c r="AX331" s="78" t="s">
        <v>72</v>
      </c>
      <c r="AY331" s="79" t="s">
        <v>72</v>
      </c>
      <c r="AZ331" s="79" t="s">
        <v>72</v>
      </c>
      <c r="BA331" s="79" t="s">
        <v>72</v>
      </c>
      <c r="BB331" s="53"/>
    </row>
    <row r="332" customFormat="false" ht="16.5" hidden="false" customHeight="true" outlineLevel="0" collapsed="false">
      <c r="A332" s="69" t="n">
        <v>277</v>
      </c>
      <c r="B332" s="69" t="n">
        <v>277</v>
      </c>
      <c r="C332" s="70" t="s">
        <v>63</v>
      </c>
      <c r="D332" s="71" t="n">
        <v>0.0459343</v>
      </c>
      <c r="E332" s="71" t="n">
        <v>0.0488741</v>
      </c>
      <c r="F332" s="71" t="n">
        <v>1.09944818067272</v>
      </c>
      <c r="G332" s="71" t="n">
        <v>-0.195295</v>
      </c>
      <c r="H332" s="71" t="n">
        <v>-0.182247</v>
      </c>
      <c r="I332" s="71" t="n">
        <v>0.685544408114494</v>
      </c>
      <c r="J332" s="71" t="n">
        <v>0.0330649</v>
      </c>
      <c r="K332" s="71" t="n">
        <v>0.0925933</v>
      </c>
      <c r="L332" s="71" t="n">
        <v>1.13389453688789</v>
      </c>
      <c r="M332" s="71" t="n">
        <v>0.890211859679821</v>
      </c>
      <c r="N332" s="71" t="n">
        <v>0.960040699602159</v>
      </c>
      <c r="O332" s="71" t="n">
        <v>0.854639616561154</v>
      </c>
      <c r="P332" s="72" t="n">
        <v>1</v>
      </c>
      <c r="Q332" s="73" t="n">
        <v>12</v>
      </c>
      <c r="R332" s="73" t="n">
        <v>12</v>
      </c>
      <c r="S332" s="72" t="n">
        <v>24</v>
      </c>
      <c r="T332" s="72" t="n">
        <v>24</v>
      </c>
      <c r="U332" s="71" t="s">
        <v>64</v>
      </c>
      <c r="V332" s="105" t="n">
        <v>45.6</v>
      </c>
      <c r="W332" s="105" t="n">
        <v>42.6</v>
      </c>
      <c r="X332" s="73" t="s">
        <v>123</v>
      </c>
      <c r="Y332" s="74" t="n">
        <v>41917</v>
      </c>
      <c r="Z332" s="74" t="n">
        <v>41920</v>
      </c>
      <c r="AA332" s="73" t="s">
        <v>66</v>
      </c>
      <c r="AB332" s="71" t="s">
        <v>64</v>
      </c>
      <c r="AC332" s="71" t="s">
        <v>64</v>
      </c>
      <c r="AD332" s="71" t="n">
        <v>3</v>
      </c>
      <c r="AE332" s="72" t="s">
        <v>127</v>
      </c>
      <c r="AF332" s="72" t="n">
        <v>9</v>
      </c>
      <c r="AG332" s="72" t="s">
        <v>86</v>
      </c>
      <c r="AH332" s="72" t="n">
        <v>1</v>
      </c>
      <c r="AI332" s="72" t="s">
        <v>69</v>
      </c>
      <c r="AJ332" s="70" t="s">
        <v>70</v>
      </c>
      <c r="AK332" s="105" t="n">
        <v>45.6</v>
      </c>
      <c r="AL332" s="72" t="n">
        <v>5</v>
      </c>
      <c r="AM332" s="73" t="s">
        <v>123</v>
      </c>
      <c r="AN332" s="73"/>
      <c r="AO332" s="73"/>
      <c r="AP332" s="73"/>
      <c r="AQ332" s="73"/>
      <c r="AR332" s="73"/>
      <c r="AS332" s="70" t="s">
        <v>71</v>
      </c>
      <c r="AT332" s="70"/>
      <c r="AU332" s="70" t="n">
        <v>6</v>
      </c>
      <c r="AV332" s="77" t="n">
        <v>3</v>
      </c>
      <c r="AW332" s="77" t="n">
        <v>3</v>
      </c>
      <c r="AX332" s="78" t="s">
        <v>72</v>
      </c>
      <c r="AY332" s="79" t="n">
        <v>0</v>
      </c>
      <c r="AZ332" s="79" t="n">
        <v>0</v>
      </c>
      <c r="BA332" s="79" t="n">
        <v>0</v>
      </c>
      <c r="BB332" s="53"/>
    </row>
    <row r="333" customFormat="false" ht="16.5" hidden="false" customHeight="true" outlineLevel="0" collapsed="false">
      <c r="A333" s="69" t="n">
        <v>278</v>
      </c>
      <c r="B333" s="69" t="n">
        <v>278</v>
      </c>
      <c r="C333" s="70" t="s">
        <v>63</v>
      </c>
      <c r="D333" s="71" t="n">
        <v>0.0458696</v>
      </c>
      <c r="E333" s="71" t="n">
        <v>0.0486555</v>
      </c>
      <c r="F333" s="71" t="n">
        <v>1.09913675111921</v>
      </c>
      <c r="G333" s="71" t="n">
        <v>-0.195197</v>
      </c>
      <c r="H333" s="71" t="n">
        <v>-0.182728</v>
      </c>
      <c r="I333" s="71" t="n">
        <v>0.685281894880679</v>
      </c>
      <c r="J333" s="71" t="n">
        <v>0.0330476</v>
      </c>
      <c r="K333" s="71" t="n">
        <v>0.0924121</v>
      </c>
      <c r="L333" s="71" t="n">
        <v>1.13366948115983</v>
      </c>
      <c r="M333" s="71" t="n">
        <v>0.890226103183523</v>
      </c>
      <c r="N333" s="71" t="n">
        <v>0.95919546804857</v>
      </c>
      <c r="O333" s="71" t="n">
        <v>0.853900843712174</v>
      </c>
      <c r="P333" s="72" t="n">
        <v>1</v>
      </c>
      <c r="Q333" s="73" t="n">
        <v>12</v>
      </c>
      <c r="R333" s="73" t="n">
        <v>12</v>
      </c>
      <c r="S333" s="72" t="n">
        <v>24</v>
      </c>
      <c r="T333" s="72" t="n">
        <v>24</v>
      </c>
      <c r="U333" s="71" t="s">
        <v>64</v>
      </c>
      <c r="V333" s="105" t="n">
        <v>29.3</v>
      </c>
      <c r="W333" s="105" t="n">
        <v>28.1</v>
      </c>
      <c r="X333" s="73" t="s">
        <v>123</v>
      </c>
      <c r="Y333" s="74" t="n">
        <v>41917</v>
      </c>
      <c r="Z333" s="74" t="n">
        <v>41920</v>
      </c>
      <c r="AA333" s="73" t="s">
        <v>66</v>
      </c>
      <c r="AB333" s="71" t="s">
        <v>64</v>
      </c>
      <c r="AC333" s="71" t="s">
        <v>64</v>
      </c>
      <c r="AD333" s="71" t="n">
        <v>3</v>
      </c>
      <c r="AE333" s="72" t="s">
        <v>127</v>
      </c>
      <c r="AF333" s="72" t="n">
        <v>9</v>
      </c>
      <c r="AG333" s="72" t="s">
        <v>86</v>
      </c>
      <c r="AH333" s="72" t="n">
        <v>1</v>
      </c>
      <c r="AI333" s="72" t="s">
        <v>69</v>
      </c>
      <c r="AJ333" s="70" t="s">
        <v>70</v>
      </c>
      <c r="AK333" s="105" t="n">
        <v>29.3</v>
      </c>
      <c r="AL333" s="72" t="n">
        <v>3</v>
      </c>
      <c r="AM333" s="73" t="s">
        <v>123</v>
      </c>
      <c r="AN333" s="73"/>
      <c r="AO333" s="73"/>
      <c r="AP333" s="73"/>
      <c r="AQ333" s="73"/>
      <c r="AR333" s="73"/>
      <c r="AS333" s="70" t="s">
        <v>71</v>
      </c>
      <c r="AT333" s="70"/>
      <c r="AU333" s="70" t="n">
        <v>6</v>
      </c>
      <c r="AV333" s="77" t="n">
        <v>3</v>
      </c>
      <c r="AW333" s="77" t="n">
        <v>3</v>
      </c>
      <c r="AX333" s="78" t="s">
        <v>72</v>
      </c>
      <c r="AY333" s="79" t="n">
        <v>0</v>
      </c>
      <c r="AZ333" s="79" t="n">
        <v>0</v>
      </c>
      <c r="BA333" s="79" t="n">
        <v>0</v>
      </c>
      <c r="BB333" s="53"/>
    </row>
    <row r="334" customFormat="false" ht="16.5" hidden="false" customHeight="true" outlineLevel="0" collapsed="false">
      <c r="A334" s="69" t="n">
        <v>279</v>
      </c>
      <c r="B334" s="69" t="n">
        <v>279</v>
      </c>
      <c r="C334" s="70" t="s">
        <v>63</v>
      </c>
      <c r="D334" s="71" t="n">
        <v>0.0458974</v>
      </c>
      <c r="E334" s="71" t="n">
        <v>0.0487489</v>
      </c>
      <c r="F334" s="71" t="n">
        <v>1.09926997456663</v>
      </c>
      <c r="G334" s="71" t="n">
        <v>-0.1953</v>
      </c>
      <c r="H334" s="71" t="n">
        <v>-0.182321</v>
      </c>
      <c r="I334" s="71" t="n">
        <v>0.685490252245438</v>
      </c>
      <c r="J334" s="71" t="n">
        <v>0.0331261</v>
      </c>
      <c r="K334" s="71" t="n">
        <v>0.0926133</v>
      </c>
      <c r="L334" s="71" t="n">
        <v>1.13398661286251</v>
      </c>
      <c r="M334" s="71" t="n">
        <v>0.890229040934511</v>
      </c>
      <c r="N334" s="71" t="n">
        <v>0.95986867572259</v>
      </c>
      <c r="O334" s="71" t="n">
        <v>0.8545029706116</v>
      </c>
      <c r="P334" s="72" t="n">
        <v>1</v>
      </c>
      <c r="Q334" s="73" t="n">
        <v>12</v>
      </c>
      <c r="R334" s="73" t="n">
        <v>12</v>
      </c>
      <c r="S334" s="72" t="n">
        <v>24</v>
      </c>
      <c r="T334" s="72" t="n">
        <v>24</v>
      </c>
      <c r="U334" s="71" t="s">
        <v>64</v>
      </c>
      <c r="V334" s="105" t="n">
        <v>33.7</v>
      </c>
      <c r="W334" s="105" t="n">
        <v>32.8</v>
      </c>
      <c r="X334" s="73" t="s">
        <v>73</v>
      </c>
      <c r="Y334" s="74" t="n">
        <v>41917</v>
      </c>
      <c r="Z334" s="74" t="n">
        <v>41920</v>
      </c>
      <c r="AA334" s="73" t="s">
        <v>66</v>
      </c>
      <c r="AB334" s="71" t="s">
        <v>64</v>
      </c>
      <c r="AC334" s="71" t="s">
        <v>64</v>
      </c>
      <c r="AD334" s="71" t="n">
        <v>3</v>
      </c>
      <c r="AE334" s="72" t="s">
        <v>127</v>
      </c>
      <c r="AF334" s="72" t="n">
        <v>9</v>
      </c>
      <c r="AG334" s="72" t="s">
        <v>86</v>
      </c>
      <c r="AH334" s="72" t="n">
        <v>1</v>
      </c>
      <c r="AI334" s="72" t="s">
        <v>69</v>
      </c>
      <c r="AJ334" s="70" t="s">
        <v>70</v>
      </c>
      <c r="AK334" s="105" t="n">
        <v>33.7</v>
      </c>
      <c r="AL334" s="72" t="n">
        <v>4</v>
      </c>
      <c r="AM334" s="73" t="s">
        <v>73</v>
      </c>
      <c r="AN334" s="73"/>
      <c r="AO334" s="73"/>
      <c r="AP334" s="70" t="s">
        <v>71</v>
      </c>
      <c r="AQ334" s="73"/>
      <c r="AR334" s="73"/>
      <c r="AS334" s="73"/>
      <c r="AT334" s="73"/>
      <c r="AU334" s="70" t="n">
        <v>6</v>
      </c>
      <c r="AV334" s="77" t="n">
        <v>3</v>
      </c>
      <c r="AW334" s="77" t="n">
        <v>3</v>
      </c>
      <c r="AX334" s="78" t="s">
        <v>72</v>
      </c>
      <c r="AY334" s="79" t="n">
        <v>0</v>
      </c>
      <c r="AZ334" s="79" t="n">
        <v>0</v>
      </c>
      <c r="BA334" s="79" t="n">
        <v>0</v>
      </c>
      <c r="BB334" s="53"/>
    </row>
    <row r="335" s="125" customFormat="true" ht="16.5" hidden="false" customHeight="true" outlineLevel="0" collapsed="false">
      <c r="A335" s="69" t="n">
        <v>280</v>
      </c>
      <c r="B335" s="69" t="n">
        <v>280</v>
      </c>
      <c r="C335" s="70" t="s">
        <v>63</v>
      </c>
      <c r="D335" s="71" t="n">
        <v>0.0420935</v>
      </c>
      <c r="E335" s="71" t="n">
        <v>-0.0468551</v>
      </c>
      <c r="F335" s="71" t="n">
        <v>0.995249718445517</v>
      </c>
      <c r="G335" s="71" t="n">
        <v>-0.192623</v>
      </c>
      <c r="H335" s="71" t="n">
        <v>0.0790964</v>
      </c>
      <c r="I335" s="71" t="n">
        <v>0.892680450795379</v>
      </c>
      <c r="J335" s="71" t="n">
        <v>0.0204453</v>
      </c>
      <c r="K335" s="71" t="n">
        <v>-0.110127</v>
      </c>
      <c r="L335" s="71" t="n">
        <v>0.914222135869831</v>
      </c>
      <c r="M335" s="71" t="n">
        <v>0.878021498397881</v>
      </c>
      <c r="N335" s="71" t="n">
        <v>0.925070156019818</v>
      </c>
      <c r="O335" s="71" t="n">
        <v>0.812231484511682</v>
      </c>
      <c r="P335" s="72" t="n">
        <v>1</v>
      </c>
      <c r="Q335" s="73" t="n">
        <v>12</v>
      </c>
      <c r="R335" s="73" t="n">
        <v>12</v>
      </c>
      <c r="S335" s="72" t="n">
        <v>24</v>
      </c>
      <c r="T335" s="72" t="n">
        <v>24</v>
      </c>
      <c r="U335" s="71" t="s">
        <v>64</v>
      </c>
      <c r="V335" s="105" t="n">
        <v>23.7</v>
      </c>
      <c r="W335" s="105" t="n">
        <v>22.5</v>
      </c>
      <c r="X335" s="73" t="s">
        <v>73</v>
      </c>
      <c r="Y335" s="74" t="n">
        <v>41919</v>
      </c>
      <c r="Z335" s="74" t="n">
        <v>41920</v>
      </c>
      <c r="AA335" s="73" t="s">
        <v>66</v>
      </c>
      <c r="AB335" s="71" t="s">
        <v>64</v>
      </c>
      <c r="AC335" s="71" t="s">
        <v>64</v>
      </c>
      <c r="AD335" s="71" t="n">
        <v>3</v>
      </c>
      <c r="AE335" s="72" t="s">
        <v>127</v>
      </c>
      <c r="AF335" s="72" t="n">
        <v>9</v>
      </c>
      <c r="AG335" s="72" t="s">
        <v>86</v>
      </c>
      <c r="AH335" s="72" t="n">
        <v>1</v>
      </c>
      <c r="AI335" s="72" t="s">
        <v>69</v>
      </c>
      <c r="AJ335" s="70" t="s">
        <v>70</v>
      </c>
      <c r="AK335" s="105" t="n">
        <v>23.7</v>
      </c>
      <c r="AL335" s="72" t="n">
        <v>1</v>
      </c>
      <c r="AM335" s="73" t="s">
        <v>73</v>
      </c>
      <c r="AN335" s="73"/>
      <c r="AO335" s="73"/>
      <c r="AP335" s="70" t="s">
        <v>71</v>
      </c>
      <c r="AQ335" s="73"/>
      <c r="AR335" s="73"/>
      <c r="AS335" s="73"/>
      <c r="AT335" s="73"/>
      <c r="AU335" s="70" t="n">
        <v>6</v>
      </c>
      <c r="AV335" s="77" t="n">
        <v>5</v>
      </c>
      <c r="AW335" s="77" t="n">
        <v>1</v>
      </c>
      <c r="AX335" s="78" t="s">
        <v>72</v>
      </c>
      <c r="AY335" s="79" t="n">
        <v>0</v>
      </c>
      <c r="AZ335" s="79" t="n">
        <v>0</v>
      </c>
      <c r="BA335" s="79" t="n">
        <v>0</v>
      </c>
      <c r="BB335" s="53"/>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c r="CI335" s="14"/>
      <c r="CJ335" s="14"/>
      <c r="CK335" s="14"/>
      <c r="CL335" s="15"/>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c r="IS335" s="4"/>
      <c r="IT335" s="4"/>
      <c r="IU335" s="4"/>
      <c r="IV335" s="4"/>
      <c r="IW335" s="4"/>
      <c r="IX335" s="4"/>
      <c r="IY335" s="4"/>
      <c r="IZ335" s="4"/>
      <c r="JA335" s="4"/>
      <c r="JB335" s="4"/>
      <c r="JC335" s="4"/>
      <c r="JD335" s="4"/>
      <c r="JE335" s="4"/>
      <c r="JF335" s="4"/>
      <c r="JG335" s="4"/>
      <c r="JH335" s="4"/>
      <c r="JI335" s="4"/>
      <c r="JJ335" s="4"/>
      <c r="JK335" s="4"/>
      <c r="JL335" s="4"/>
      <c r="JM335" s="4"/>
      <c r="JN335" s="4"/>
      <c r="JO335" s="4"/>
      <c r="JP335" s="4"/>
      <c r="JQ335" s="4"/>
      <c r="JR335" s="4"/>
      <c r="JS335" s="4"/>
      <c r="JT335" s="4"/>
      <c r="JU335" s="4"/>
      <c r="JV335" s="4"/>
      <c r="JW335" s="4"/>
      <c r="JX335" s="4"/>
      <c r="JY335" s="4"/>
      <c r="JZ335" s="4"/>
      <c r="KA335" s="4"/>
      <c r="KB335" s="4"/>
      <c r="KC335" s="4"/>
      <c r="KD335" s="4"/>
      <c r="KE335" s="4"/>
      <c r="KF335" s="4"/>
      <c r="KG335" s="4"/>
      <c r="KH335" s="4"/>
      <c r="KI335" s="4"/>
      <c r="KJ335" s="4"/>
      <c r="KK335" s="4"/>
      <c r="KL335" s="4"/>
      <c r="KM335" s="4"/>
      <c r="KN335" s="4"/>
      <c r="KO335" s="4"/>
      <c r="KP335" s="4"/>
      <c r="KQ335" s="4"/>
      <c r="KR335" s="4"/>
      <c r="KS335" s="4"/>
      <c r="KT335" s="4"/>
      <c r="KU335" s="4"/>
      <c r="KV335" s="4"/>
      <c r="KW335" s="4"/>
      <c r="KX335" s="4"/>
      <c r="KY335" s="4"/>
      <c r="KZ335" s="4"/>
      <c r="LA335" s="4"/>
      <c r="LB335" s="4"/>
      <c r="LC335" s="4"/>
      <c r="LD335" s="4"/>
      <c r="LE335" s="4"/>
      <c r="LF335" s="4"/>
      <c r="LG335" s="4"/>
      <c r="LH335" s="4"/>
      <c r="LI335" s="4"/>
      <c r="LJ335" s="4"/>
      <c r="LK335" s="4"/>
      <c r="LL335" s="4"/>
      <c r="LM335" s="4"/>
      <c r="LN335" s="4"/>
      <c r="LO335" s="4"/>
      <c r="LP335" s="4"/>
      <c r="LQ335" s="4"/>
      <c r="LR335" s="4"/>
      <c r="LS335" s="4"/>
      <c r="LT335" s="4"/>
      <c r="LU335" s="4"/>
      <c r="LV335" s="4"/>
      <c r="LW335" s="4"/>
      <c r="LX335" s="4"/>
      <c r="LY335" s="4"/>
      <c r="LZ335" s="4"/>
      <c r="MA335" s="4"/>
      <c r="MB335" s="4"/>
      <c r="MC335" s="4"/>
      <c r="MD335" s="4"/>
      <c r="ME335" s="4"/>
      <c r="MF335" s="4"/>
      <c r="MG335" s="4"/>
      <c r="MH335" s="4"/>
      <c r="MI335" s="4"/>
      <c r="MJ335" s="4"/>
      <c r="MK335" s="4"/>
      <c r="ML335" s="4"/>
      <c r="MM335" s="4"/>
      <c r="MN335" s="4"/>
      <c r="MO335" s="4"/>
      <c r="MP335" s="4"/>
      <c r="MQ335" s="4"/>
      <c r="MR335" s="4"/>
      <c r="MS335" s="4"/>
      <c r="MT335" s="4"/>
      <c r="MU335" s="4"/>
      <c r="MV335" s="4"/>
      <c r="MW335" s="4"/>
      <c r="MX335" s="4"/>
      <c r="MY335" s="4"/>
      <c r="MZ335" s="4"/>
      <c r="NA335" s="4"/>
      <c r="NB335" s="4"/>
      <c r="NC335" s="4"/>
      <c r="ND335" s="4"/>
      <c r="NE335" s="4"/>
      <c r="NF335" s="4"/>
      <c r="NG335" s="4"/>
      <c r="NH335" s="4"/>
      <c r="NI335" s="4"/>
      <c r="NJ335" s="4"/>
      <c r="NK335" s="4"/>
      <c r="NL335" s="4"/>
      <c r="NM335" s="4"/>
      <c r="NN335" s="4"/>
      <c r="NO335" s="4"/>
      <c r="NP335" s="4"/>
      <c r="NQ335" s="4"/>
      <c r="NR335" s="4"/>
      <c r="NS335" s="4"/>
      <c r="NT335" s="4"/>
      <c r="NU335" s="4"/>
      <c r="NV335" s="4"/>
      <c r="NW335" s="4"/>
      <c r="NX335" s="4"/>
      <c r="NY335" s="4"/>
      <c r="NZ335" s="4"/>
      <c r="OA335" s="4"/>
      <c r="OB335" s="4"/>
      <c r="OC335" s="4"/>
      <c r="OD335" s="4"/>
      <c r="OE335" s="4"/>
      <c r="OF335" s="4"/>
      <c r="OG335" s="4"/>
      <c r="OH335" s="4"/>
      <c r="OI335" s="4"/>
      <c r="OJ335" s="4"/>
      <c r="OK335" s="4"/>
      <c r="OL335" s="4"/>
      <c r="OM335" s="4"/>
      <c r="ON335" s="4"/>
      <c r="OO335" s="4"/>
      <c r="OP335" s="4"/>
      <c r="OQ335" s="4"/>
      <c r="OR335" s="4"/>
      <c r="OS335" s="4"/>
      <c r="OT335" s="4"/>
      <c r="OU335" s="4"/>
      <c r="OV335" s="4"/>
      <c r="OW335" s="4"/>
      <c r="OX335" s="4"/>
      <c r="OY335" s="4"/>
      <c r="OZ335" s="4"/>
      <c r="PA335" s="4"/>
      <c r="PB335" s="4"/>
      <c r="PC335" s="4"/>
      <c r="PD335" s="4"/>
      <c r="PE335" s="4"/>
      <c r="PF335" s="4"/>
      <c r="PG335" s="4"/>
      <c r="PH335" s="4"/>
      <c r="PI335" s="4"/>
      <c r="PJ335" s="4"/>
      <c r="PK335" s="4"/>
      <c r="PL335" s="4"/>
      <c r="PM335" s="4"/>
      <c r="PN335" s="4"/>
      <c r="PO335" s="4"/>
      <c r="PP335" s="4"/>
      <c r="PQ335" s="4"/>
      <c r="PR335" s="4"/>
      <c r="PS335" s="4"/>
      <c r="PT335" s="4"/>
      <c r="PU335" s="4"/>
      <c r="PV335" s="4"/>
      <c r="PW335" s="4"/>
      <c r="PX335" s="4"/>
      <c r="PY335" s="4"/>
      <c r="PZ335" s="4"/>
      <c r="QA335" s="4"/>
      <c r="QB335" s="4"/>
      <c r="QC335" s="4"/>
      <c r="QD335" s="4"/>
      <c r="QE335" s="4"/>
      <c r="QF335" s="4"/>
      <c r="QG335" s="4"/>
      <c r="QH335" s="4"/>
      <c r="QI335" s="4"/>
      <c r="QJ335" s="4"/>
      <c r="QK335" s="4"/>
      <c r="QL335" s="4"/>
      <c r="QM335" s="4"/>
      <c r="QN335" s="4"/>
      <c r="QO335" s="4"/>
      <c r="QP335" s="4"/>
      <c r="QQ335" s="4"/>
      <c r="QR335" s="4"/>
      <c r="QS335" s="4"/>
      <c r="QT335" s="4"/>
      <c r="QU335" s="4"/>
      <c r="QV335" s="4"/>
      <c r="QW335" s="4"/>
      <c r="QX335" s="4"/>
      <c r="QY335" s="4"/>
      <c r="QZ335" s="4"/>
      <c r="RA335" s="4"/>
      <c r="RB335" s="4"/>
      <c r="RC335" s="4"/>
      <c r="RD335" s="4"/>
      <c r="RE335" s="4"/>
      <c r="RF335" s="4"/>
      <c r="RG335" s="4"/>
      <c r="RH335" s="4"/>
      <c r="RI335" s="4"/>
      <c r="RJ335" s="4"/>
      <c r="RK335" s="4"/>
      <c r="RL335" s="4"/>
      <c r="RM335" s="4"/>
      <c r="RN335" s="4"/>
      <c r="RO335" s="4"/>
      <c r="RP335" s="4"/>
      <c r="RQ335" s="4"/>
      <c r="RR335" s="4"/>
      <c r="RS335" s="4"/>
      <c r="RT335" s="4"/>
      <c r="RU335" s="4"/>
      <c r="RV335" s="4"/>
      <c r="RW335" s="4"/>
      <c r="RX335" s="4"/>
      <c r="RY335" s="4"/>
      <c r="RZ335" s="4"/>
      <c r="SA335" s="4"/>
      <c r="SB335" s="4"/>
      <c r="SC335" s="4"/>
      <c r="SD335" s="4"/>
      <c r="SE335" s="4"/>
      <c r="SF335" s="4"/>
      <c r="SG335" s="4"/>
      <c r="SH335" s="4"/>
      <c r="SI335" s="4"/>
      <c r="SJ335" s="4"/>
      <c r="SK335" s="4"/>
      <c r="SL335" s="4"/>
      <c r="SM335" s="4"/>
      <c r="SN335" s="4"/>
      <c r="SO335" s="4"/>
      <c r="SP335" s="4"/>
      <c r="SQ335" s="4"/>
      <c r="SR335" s="4"/>
      <c r="SS335" s="4"/>
      <c r="ST335" s="4"/>
      <c r="SU335" s="4"/>
      <c r="SV335" s="4"/>
      <c r="SW335" s="4"/>
      <c r="SX335" s="4"/>
      <c r="SY335" s="4"/>
      <c r="SZ335" s="4"/>
      <c r="TA335" s="4"/>
      <c r="TB335" s="4"/>
      <c r="TC335" s="4"/>
      <c r="TD335" s="4"/>
      <c r="TE335" s="4"/>
      <c r="TF335" s="4"/>
      <c r="TG335" s="4"/>
      <c r="TH335" s="4"/>
      <c r="TI335" s="4"/>
      <c r="TJ335" s="4"/>
      <c r="TK335" s="4"/>
      <c r="TL335" s="4"/>
      <c r="TM335" s="4"/>
      <c r="TN335" s="4"/>
      <c r="TO335" s="4"/>
      <c r="TP335" s="4"/>
      <c r="TQ335" s="4"/>
      <c r="TR335" s="4"/>
      <c r="TS335" s="4"/>
      <c r="TT335" s="4"/>
      <c r="TU335" s="4"/>
      <c r="TV335" s="4"/>
      <c r="TW335" s="4"/>
      <c r="TX335" s="4"/>
      <c r="TY335" s="4"/>
      <c r="TZ335" s="4"/>
      <c r="UA335" s="4"/>
      <c r="UB335" s="4"/>
      <c r="UC335" s="4"/>
      <c r="UD335" s="4"/>
      <c r="UE335" s="4"/>
      <c r="UF335" s="4"/>
      <c r="UG335" s="4"/>
      <c r="UH335" s="4"/>
      <c r="UI335" s="4"/>
      <c r="UJ335" s="4"/>
      <c r="UK335" s="4"/>
      <c r="UL335" s="4"/>
      <c r="UM335" s="4"/>
      <c r="UN335" s="4"/>
      <c r="UO335" s="4"/>
      <c r="UP335" s="4"/>
      <c r="UQ335" s="4"/>
      <c r="UR335" s="4"/>
      <c r="US335" s="4"/>
      <c r="UT335" s="4"/>
      <c r="UU335" s="4"/>
      <c r="UV335" s="4"/>
      <c r="UW335" s="4"/>
      <c r="UX335" s="4"/>
      <c r="UY335" s="4"/>
      <c r="UZ335" s="4"/>
      <c r="VA335" s="4"/>
      <c r="VB335" s="4"/>
      <c r="VC335" s="4"/>
      <c r="VD335" s="4"/>
      <c r="VE335" s="4"/>
      <c r="VF335" s="4"/>
      <c r="VG335" s="4"/>
      <c r="VH335" s="4"/>
      <c r="VI335" s="4"/>
      <c r="VJ335" s="4"/>
      <c r="VK335" s="4"/>
      <c r="VL335" s="4"/>
      <c r="VM335" s="4"/>
      <c r="VN335" s="4"/>
      <c r="VO335" s="4"/>
      <c r="VP335" s="4"/>
      <c r="VQ335" s="4"/>
      <c r="VR335" s="4"/>
      <c r="VS335" s="4"/>
      <c r="VT335" s="4"/>
      <c r="VU335" s="4"/>
      <c r="VV335" s="4"/>
      <c r="VW335" s="4"/>
      <c r="VX335" s="4"/>
      <c r="VY335" s="4"/>
      <c r="VZ335" s="4"/>
      <c r="WA335" s="4"/>
      <c r="WB335" s="4"/>
      <c r="WC335" s="4"/>
      <c r="WD335" s="4"/>
      <c r="WE335" s="4"/>
      <c r="WF335" s="4"/>
      <c r="WG335" s="4"/>
      <c r="WH335" s="4"/>
      <c r="WI335" s="4"/>
      <c r="WJ335" s="4"/>
      <c r="WK335" s="4"/>
      <c r="WL335" s="4"/>
      <c r="WM335" s="4"/>
      <c r="WN335" s="4"/>
      <c r="WO335" s="4"/>
      <c r="WP335" s="4"/>
      <c r="WQ335" s="4"/>
      <c r="WR335" s="4"/>
      <c r="WS335" s="4"/>
      <c r="WT335" s="4"/>
      <c r="WU335" s="4"/>
      <c r="WV335" s="4"/>
      <c r="WW335" s="4"/>
      <c r="WX335" s="4"/>
      <c r="WY335" s="4"/>
      <c r="WZ335" s="4"/>
      <c r="XA335" s="4"/>
      <c r="XB335" s="4"/>
      <c r="XC335" s="4"/>
      <c r="XD335" s="4"/>
      <c r="XE335" s="4"/>
      <c r="XF335" s="4"/>
      <c r="XG335" s="4"/>
      <c r="XH335" s="4"/>
      <c r="XI335" s="4"/>
      <c r="XJ335" s="4"/>
      <c r="XK335" s="4"/>
      <c r="XL335" s="4"/>
      <c r="XM335" s="4"/>
      <c r="XN335" s="4"/>
      <c r="XO335" s="4"/>
      <c r="XP335" s="4"/>
      <c r="XQ335" s="4"/>
      <c r="XR335" s="4"/>
      <c r="XS335" s="4"/>
      <c r="XT335" s="4"/>
      <c r="XU335" s="4"/>
      <c r="XV335" s="4"/>
      <c r="XW335" s="4"/>
      <c r="XX335" s="4"/>
      <c r="XY335" s="4"/>
      <c r="XZ335" s="4"/>
      <c r="YA335" s="4"/>
      <c r="YB335" s="4"/>
      <c r="YC335" s="4"/>
      <c r="YD335" s="4"/>
      <c r="YE335" s="4"/>
      <c r="YF335" s="4"/>
      <c r="YG335" s="4"/>
      <c r="YH335" s="4"/>
      <c r="YI335" s="4"/>
      <c r="YJ335" s="4"/>
      <c r="YK335" s="4"/>
      <c r="YL335" s="4"/>
      <c r="YM335" s="4"/>
      <c r="YN335" s="4"/>
      <c r="YO335" s="4"/>
      <c r="YP335" s="4"/>
      <c r="YQ335" s="4"/>
      <c r="YR335" s="4"/>
      <c r="YS335" s="4"/>
      <c r="YT335" s="4"/>
      <c r="YU335" s="4"/>
      <c r="YV335" s="4"/>
      <c r="YW335" s="4"/>
      <c r="YX335" s="4"/>
      <c r="YY335" s="4"/>
      <c r="YZ335" s="4"/>
      <c r="ZA335" s="4"/>
      <c r="ZB335" s="4"/>
      <c r="ZC335" s="4"/>
      <c r="ZD335" s="4"/>
      <c r="ZE335" s="4"/>
      <c r="ZF335" s="4"/>
      <c r="ZG335" s="4"/>
      <c r="ZH335" s="4"/>
      <c r="ZI335" s="4"/>
      <c r="ZJ335" s="4"/>
      <c r="ZK335" s="4"/>
      <c r="ZL335" s="4"/>
      <c r="ZM335" s="4"/>
      <c r="ZN335" s="4"/>
      <c r="ZO335" s="4"/>
      <c r="ZP335" s="4"/>
      <c r="ZQ335" s="4"/>
      <c r="ZR335" s="4"/>
      <c r="ZS335" s="4"/>
      <c r="ZT335" s="4"/>
      <c r="ZU335" s="4"/>
      <c r="ZV335" s="4"/>
      <c r="ZW335" s="4"/>
      <c r="ZX335" s="4"/>
      <c r="ZY335" s="4"/>
      <c r="ZZ335" s="4"/>
      <c r="AAA335" s="4"/>
      <c r="AAB335" s="4"/>
      <c r="AAC335" s="4"/>
      <c r="AAD335" s="4"/>
      <c r="AAE335" s="4"/>
      <c r="AAF335" s="4"/>
      <c r="AAG335" s="4"/>
      <c r="AAH335" s="4"/>
      <c r="AAI335" s="4"/>
      <c r="AAJ335" s="4"/>
      <c r="AAK335" s="4"/>
      <c r="AAL335" s="4"/>
      <c r="AAM335" s="4"/>
      <c r="AAN335" s="4"/>
      <c r="AAO335" s="4"/>
      <c r="AAP335" s="4"/>
      <c r="AAQ335" s="4"/>
      <c r="AAR335" s="4"/>
      <c r="AAS335" s="4"/>
      <c r="AAT335" s="4"/>
      <c r="AAU335" s="4"/>
      <c r="AAV335" s="4"/>
      <c r="AAW335" s="4"/>
      <c r="AAX335" s="4"/>
      <c r="AAY335" s="4"/>
      <c r="AAZ335" s="4"/>
      <c r="ABA335" s="4"/>
      <c r="ABB335" s="4"/>
      <c r="ABC335" s="4"/>
      <c r="ABD335" s="4"/>
      <c r="ABE335" s="4"/>
      <c r="ABF335" s="4"/>
      <c r="ABG335" s="4"/>
      <c r="ABH335" s="4"/>
      <c r="ABI335" s="4"/>
      <c r="ABJ335" s="4"/>
      <c r="ABK335" s="4"/>
      <c r="ABL335" s="4"/>
      <c r="ABM335" s="4"/>
      <c r="ABN335" s="4"/>
      <c r="ABO335" s="4"/>
      <c r="ABP335" s="4"/>
      <c r="ABQ335" s="4"/>
      <c r="ABR335" s="4"/>
      <c r="ABS335" s="4"/>
      <c r="ABT335" s="4"/>
      <c r="ABU335" s="4"/>
      <c r="ABV335" s="4"/>
      <c r="ABW335" s="4"/>
      <c r="ABX335" s="4"/>
      <c r="ABY335" s="4"/>
      <c r="ABZ335" s="4"/>
      <c r="ACA335" s="4"/>
      <c r="ACB335" s="4"/>
      <c r="ACC335" s="4"/>
      <c r="ACD335" s="4"/>
      <c r="ACE335" s="4"/>
      <c r="ACF335" s="4"/>
      <c r="ACG335" s="4"/>
      <c r="ACH335" s="4"/>
      <c r="ACI335" s="4"/>
      <c r="ACJ335" s="4"/>
      <c r="ACK335" s="4"/>
      <c r="ACL335" s="4"/>
      <c r="ACM335" s="4"/>
      <c r="ACN335" s="4"/>
      <c r="ACO335" s="4"/>
      <c r="ACP335" s="4"/>
      <c r="ACQ335" s="4"/>
      <c r="ACR335" s="4"/>
      <c r="ACS335" s="4"/>
      <c r="ACT335" s="4"/>
      <c r="ACU335" s="4"/>
      <c r="ACV335" s="4"/>
      <c r="ACW335" s="4"/>
      <c r="ACX335" s="4"/>
      <c r="ACY335" s="4"/>
      <c r="ACZ335" s="4"/>
      <c r="ADA335" s="4"/>
      <c r="ADB335" s="4"/>
      <c r="ADC335" s="4"/>
      <c r="ADD335" s="4"/>
      <c r="ADE335" s="4"/>
      <c r="ADF335" s="4"/>
      <c r="ADG335" s="4"/>
      <c r="ADH335" s="4"/>
      <c r="ADI335" s="4"/>
      <c r="ADJ335" s="4"/>
      <c r="ADK335" s="4"/>
      <c r="ADL335" s="4"/>
      <c r="ADM335" s="4"/>
      <c r="ADN335" s="4"/>
      <c r="ADO335" s="4"/>
      <c r="ADP335" s="4"/>
      <c r="ADQ335" s="4"/>
      <c r="ADR335" s="4"/>
      <c r="ADS335" s="4"/>
      <c r="ADT335" s="4"/>
      <c r="ADU335" s="4"/>
      <c r="ADV335" s="4"/>
      <c r="ADW335" s="4"/>
      <c r="ADX335" s="4"/>
      <c r="ADY335" s="4"/>
      <c r="ADZ335" s="4"/>
      <c r="AEA335" s="4"/>
      <c r="AEB335" s="4"/>
      <c r="AEC335" s="4"/>
      <c r="AED335" s="4"/>
      <c r="AEE335" s="4"/>
      <c r="AEF335" s="4"/>
      <c r="AEG335" s="4"/>
      <c r="AEH335" s="4"/>
      <c r="AEI335" s="4"/>
      <c r="AEJ335" s="4"/>
      <c r="AEK335" s="4"/>
      <c r="AEL335" s="4"/>
      <c r="AEM335" s="4"/>
      <c r="AEN335" s="4"/>
      <c r="AEO335" s="4"/>
      <c r="AEP335" s="4"/>
      <c r="AEQ335" s="4"/>
      <c r="AER335" s="4"/>
      <c r="AES335" s="4"/>
      <c r="AET335" s="4"/>
      <c r="AEU335" s="4"/>
      <c r="AEV335" s="4"/>
      <c r="AEW335" s="4"/>
      <c r="AEX335" s="4"/>
      <c r="AEY335" s="4"/>
      <c r="AEZ335" s="4"/>
      <c r="AFA335" s="4"/>
      <c r="AFB335" s="4"/>
      <c r="AFC335" s="4"/>
      <c r="AFD335" s="4"/>
      <c r="AFE335" s="4"/>
      <c r="AFF335" s="4"/>
      <c r="AFG335" s="4"/>
      <c r="AFH335" s="4"/>
      <c r="AFI335" s="4"/>
      <c r="AFJ335" s="4"/>
      <c r="AFK335" s="4"/>
      <c r="AFL335" s="4"/>
      <c r="AFM335" s="4"/>
      <c r="AFN335" s="4"/>
      <c r="AFO335" s="4"/>
      <c r="AFP335" s="4"/>
      <c r="AFQ335" s="4"/>
      <c r="AFR335" s="4"/>
      <c r="AFS335" s="4"/>
      <c r="AFT335" s="4"/>
      <c r="AFU335" s="4"/>
      <c r="AFV335" s="4"/>
      <c r="AFW335" s="4"/>
      <c r="AFX335" s="4"/>
      <c r="AFY335" s="4"/>
      <c r="AFZ335" s="4"/>
      <c r="AGA335" s="4"/>
      <c r="AGB335" s="4"/>
      <c r="AGC335" s="4"/>
      <c r="AGD335" s="4"/>
      <c r="AGE335" s="4"/>
      <c r="AGF335" s="4"/>
      <c r="AGG335" s="4"/>
      <c r="AGH335" s="4"/>
      <c r="AGI335" s="4"/>
      <c r="AGJ335" s="4"/>
      <c r="AGK335" s="4"/>
      <c r="AGL335" s="4"/>
      <c r="AGM335" s="4"/>
      <c r="AGN335" s="4"/>
      <c r="AGO335" s="4"/>
      <c r="AGP335" s="4"/>
      <c r="AGQ335" s="4"/>
      <c r="AGR335" s="4"/>
      <c r="AGS335" s="4"/>
      <c r="AGT335" s="4"/>
      <c r="AGU335" s="4"/>
      <c r="AGV335" s="4"/>
      <c r="AGW335" s="4"/>
      <c r="AGX335" s="4"/>
      <c r="AGY335" s="4"/>
      <c r="AGZ335" s="4"/>
      <c r="AHA335" s="4"/>
      <c r="AHB335" s="4"/>
      <c r="AHC335" s="4"/>
      <c r="AHD335" s="4"/>
      <c r="AHE335" s="4"/>
      <c r="AHF335" s="4"/>
      <c r="AHG335" s="4"/>
      <c r="AHH335" s="4"/>
      <c r="AHI335" s="4"/>
      <c r="AHJ335" s="4"/>
      <c r="AHK335" s="4"/>
      <c r="AHL335" s="4"/>
      <c r="AHM335" s="4"/>
      <c r="AHN335" s="4"/>
      <c r="AHO335" s="4"/>
      <c r="AHP335" s="4"/>
      <c r="AHQ335" s="4"/>
      <c r="AHR335" s="4"/>
      <c r="AHS335" s="4"/>
      <c r="AHT335" s="4"/>
      <c r="AHU335" s="4"/>
      <c r="AHV335" s="4"/>
      <c r="AHW335" s="4"/>
      <c r="AHX335" s="4"/>
      <c r="AHY335" s="4"/>
      <c r="AHZ335" s="4"/>
      <c r="AIA335" s="4"/>
      <c r="AIB335" s="4"/>
      <c r="AIC335" s="4"/>
      <c r="AID335" s="4"/>
      <c r="AIE335" s="4"/>
      <c r="AIF335" s="4"/>
      <c r="AIG335" s="4"/>
      <c r="AIH335" s="4"/>
      <c r="AII335" s="4"/>
      <c r="AIJ335" s="4"/>
      <c r="AIK335" s="4"/>
      <c r="AIL335" s="4"/>
      <c r="AIM335" s="4"/>
      <c r="AIN335" s="4"/>
      <c r="AIO335" s="4"/>
      <c r="AIP335" s="4"/>
      <c r="AIQ335" s="4"/>
      <c r="AIR335" s="4"/>
      <c r="AIS335" s="4"/>
      <c r="AIT335" s="4"/>
      <c r="AIU335" s="4"/>
      <c r="AIV335" s="4"/>
      <c r="AIW335" s="4"/>
      <c r="AIX335" s="4"/>
      <c r="AIY335" s="4"/>
      <c r="AIZ335" s="4"/>
      <c r="AJA335" s="4"/>
      <c r="AJB335" s="4"/>
      <c r="AJC335" s="4"/>
      <c r="AJD335" s="4"/>
      <c r="AJE335" s="4"/>
      <c r="AJF335" s="4"/>
      <c r="AJG335" s="4"/>
      <c r="AJH335" s="4"/>
      <c r="AJI335" s="4"/>
      <c r="AJJ335" s="4"/>
      <c r="AJK335" s="4"/>
      <c r="AJL335" s="4"/>
      <c r="AJM335" s="4"/>
      <c r="AJN335" s="4"/>
      <c r="AJO335" s="4"/>
      <c r="AJP335" s="4"/>
      <c r="AJQ335" s="4"/>
      <c r="AJR335" s="4"/>
      <c r="AJS335" s="4"/>
      <c r="AJT335" s="4"/>
      <c r="AJU335" s="4"/>
      <c r="AJV335" s="4"/>
      <c r="AJW335" s="4"/>
      <c r="AJX335" s="4"/>
      <c r="AJY335" s="4"/>
      <c r="AJZ335" s="4"/>
      <c r="AKA335" s="4"/>
      <c r="AKB335" s="4"/>
      <c r="AKC335" s="4"/>
      <c r="AKD335" s="4"/>
      <c r="AKE335" s="4"/>
      <c r="AKF335" s="4"/>
      <c r="AKG335" s="4"/>
      <c r="AKH335" s="4"/>
      <c r="AKI335" s="4"/>
      <c r="AKJ335" s="4"/>
      <c r="AKK335" s="4"/>
      <c r="AKL335" s="4"/>
      <c r="AKM335" s="4"/>
      <c r="AKN335" s="4"/>
      <c r="AKO335" s="4"/>
      <c r="AKP335" s="4"/>
      <c r="AKQ335" s="4"/>
      <c r="AKR335" s="4"/>
      <c r="AKS335" s="4"/>
      <c r="AKT335" s="4"/>
      <c r="AKU335" s="4"/>
      <c r="AKV335" s="4"/>
      <c r="AKW335" s="4"/>
      <c r="AKX335" s="4"/>
      <c r="AKY335" s="4"/>
      <c r="AKZ335" s="4"/>
      <c r="ALA335" s="4"/>
      <c r="ALB335" s="4"/>
      <c r="ALC335" s="4"/>
      <c r="ALD335" s="4"/>
      <c r="ALE335" s="4"/>
      <c r="ALF335" s="4"/>
      <c r="ALG335" s="4"/>
      <c r="ALH335" s="4"/>
      <c r="ALI335" s="4"/>
      <c r="ALJ335" s="4"/>
      <c r="ALK335" s="4"/>
      <c r="ALL335" s="4"/>
      <c r="ALM335" s="4"/>
      <c r="ALN335" s="4"/>
      <c r="ALO335" s="4"/>
      <c r="ALP335" s="4"/>
      <c r="ALQ335" s="4"/>
      <c r="ALR335" s="4"/>
      <c r="ALS335" s="4"/>
      <c r="ALT335" s="4"/>
      <c r="ALU335" s="4"/>
      <c r="ALV335" s="4"/>
      <c r="ALW335" s="4"/>
      <c r="ALX335" s="4"/>
      <c r="ALY335" s="4"/>
      <c r="ALZ335" s="4"/>
      <c r="AMA335" s="4"/>
      <c r="AMB335" s="4"/>
      <c r="AMC335" s="4"/>
      <c r="AMD335" s="4"/>
      <c r="AME335" s="4"/>
      <c r="AMF335" s="4"/>
      <c r="AMG335" s="4"/>
      <c r="AMH335" s="4"/>
      <c r="AMI335" s="4"/>
      <c r="AMJ335" s="4"/>
      <c r="AMK335" s="4"/>
      <c r="AML335" s="4"/>
      <c r="AMM335" s="4"/>
      <c r="AMN335" s="4"/>
      <c r="AMO335" s="4"/>
      <c r="AMP335" s="4"/>
      <c r="AMQ335" s="4"/>
      <c r="AMR335" s="4"/>
      <c r="AMS335" s="4"/>
      <c r="AMT335" s="4"/>
      <c r="AMU335" s="4"/>
      <c r="AMV335" s="4"/>
      <c r="AMW335" s="4"/>
      <c r="AMX335" s="38"/>
      <c r="AMY335" s="38"/>
      <c r="AMZ335" s="38"/>
      <c r="ANA335" s="38"/>
      <c r="ANB335" s="38"/>
      <c r="ANC335" s="38"/>
      <c r="AND335" s="38"/>
      <c r="ANE335" s="38"/>
      <c r="ANF335" s="38"/>
      <c r="ANG335" s="38"/>
      <c r="ANK335" s="0"/>
      <c r="ANL335" s="0"/>
      <c r="ANM335" s="0"/>
      <c r="XFD335" s="0"/>
    </row>
    <row r="336" customFormat="false" ht="15" hidden="false" customHeight="true" outlineLevel="0" collapsed="false">
      <c r="A336" s="1" t="n">
        <v>281</v>
      </c>
      <c r="B336" s="1" t="n">
        <v>281</v>
      </c>
      <c r="C336" s="2" t="s">
        <v>63</v>
      </c>
      <c r="D336" s="3" t="n">
        <v>0.0470393</v>
      </c>
      <c r="E336" s="3" t="n">
        <v>0.0332906</v>
      </c>
      <c r="F336" s="3" t="n">
        <v>1.08364450303431</v>
      </c>
      <c r="G336" s="3" t="n">
        <v>0.0304794</v>
      </c>
      <c r="H336" s="3" t="n">
        <v>-0.0599649</v>
      </c>
      <c r="I336" s="3" t="n">
        <v>0.97094495624099</v>
      </c>
      <c r="J336" s="3" t="n">
        <v>-0.0706369</v>
      </c>
      <c r="K336" s="3" t="n">
        <v>0.0529761</v>
      </c>
      <c r="L336" s="3" t="n">
        <v>0.98249423788894</v>
      </c>
      <c r="M336" s="3" t="n">
        <v>1.00690553399859</v>
      </c>
      <c r="N336" s="3" t="n">
        <v>1.02665074491762</v>
      </c>
      <c r="O336" s="3" t="n">
        <v>1.03374031654133</v>
      </c>
      <c r="P336" s="4" t="n">
        <v>1</v>
      </c>
      <c r="Q336" s="6" t="n">
        <v>12</v>
      </c>
      <c r="R336" s="6" t="n">
        <v>12</v>
      </c>
      <c r="S336" s="4" t="n">
        <v>33</v>
      </c>
      <c r="T336" s="4" t="n">
        <v>33</v>
      </c>
      <c r="U336" s="3" t="s">
        <v>74</v>
      </c>
      <c r="V336" s="5" t="n">
        <v>23.8</v>
      </c>
      <c r="W336" s="5" t="n">
        <v>37.3</v>
      </c>
      <c r="X336" s="2" t="s">
        <v>83</v>
      </c>
      <c r="Y336" s="8" t="n">
        <v>41950</v>
      </c>
      <c r="Z336" s="8" t="n">
        <v>41961</v>
      </c>
      <c r="AA336" s="6" t="s">
        <v>66</v>
      </c>
      <c r="AB336" s="3" t="s">
        <v>74</v>
      </c>
      <c r="AC336" s="4" t="n">
        <v>24</v>
      </c>
      <c r="AD336" s="4" t="n">
        <v>3</v>
      </c>
      <c r="AE336" s="4" t="s">
        <v>99</v>
      </c>
      <c r="AF336" s="4" t="n">
        <v>2</v>
      </c>
      <c r="AG336" s="4" t="s">
        <v>100</v>
      </c>
      <c r="AH336" s="4" t="n">
        <v>9</v>
      </c>
      <c r="AI336" s="4" t="s">
        <v>77</v>
      </c>
      <c r="AJ336" s="2" t="s">
        <v>70</v>
      </c>
      <c r="AK336" s="5" t="n">
        <v>23.8</v>
      </c>
      <c r="AL336" s="4" t="n">
        <v>1</v>
      </c>
      <c r="AM336" s="2" t="s">
        <v>83</v>
      </c>
      <c r="AN336" s="2"/>
      <c r="AO336" s="2"/>
      <c r="AP336" s="2"/>
      <c r="AQ336" s="2"/>
      <c r="AR336" s="2"/>
      <c r="AS336" s="2"/>
      <c r="AT336" s="2" t="s">
        <v>71</v>
      </c>
      <c r="AU336" s="2" t="n">
        <v>47</v>
      </c>
      <c r="AV336" s="85" t="n">
        <v>36</v>
      </c>
      <c r="AW336" s="85" t="n">
        <v>11</v>
      </c>
      <c r="AX336" s="86" t="s">
        <v>72</v>
      </c>
      <c r="AY336" s="87" t="n">
        <v>0</v>
      </c>
      <c r="AZ336" s="88" t="n">
        <v>0</v>
      </c>
      <c r="BA336" s="87" t="n">
        <v>0</v>
      </c>
      <c r="BB336" s="53"/>
    </row>
    <row r="337" customFormat="false" ht="15" hidden="false" customHeight="true" outlineLevel="0" collapsed="false">
      <c r="A337" s="1" t="n">
        <v>282</v>
      </c>
      <c r="B337" s="1" t="n">
        <v>282</v>
      </c>
      <c r="C337" s="2" t="s">
        <v>63</v>
      </c>
      <c r="D337" s="3" t="n">
        <v>0.0260086</v>
      </c>
      <c r="E337" s="3" t="n">
        <v>-0.0401012</v>
      </c>
      <c r="F337" s="3" t="n">
        <v>0.986006235857907</v>
      </c>
      <c r="G337" s="3" t="n">
        <v>0.0407435</v>
      </c>
      <c r="H337" s="3" t="n">
        <v>0.0904309</v>
      </c>
      <c r="I337" s="3" t="n">
        <v>1.14016660903032</v>
      </c>
      <c r="J337" s="3" t="n">
        <v>-0.0760241</v>
      </c>
      <c r="K337" s="3" t="n">
        <v>-0.0417091</v>
      </c>
      <c r="L337" s="3" t="n">
        <v>0.888933188353956</v>
      </c>
      <c r="M337" s="3" t="n">
        <v>0.990770852447099</v>
      </c>
      <c r="N337" s="3" t="n">
        <v>1.00865786437564</v>
      </c>
      <c r="O337" s="3" t="n">
        <v>0.99934881211492</v>
      </c>
      <c r="P337" s="4" t="n">
        <v>1</v>
      </c>
      <c r="Q337" s="6" t="n">
        <v>12</v>
      </c>
      <c r="R337" s="6" t="n">
        <v>12</v>
      </c>
      <c r="S337" s="4" t="n">
        <v>33</v>
      </c>
      <c r="T337" s="4" t="n">
        <v>33</v>
      </c>
      <c r="U337" s="3" t="s">
        <v>74</v>
      </c>
      <c r="V337" s="5" t="n">
        <v>32.1</v>
      </c>
      <c r="W337" s="3" t="n">
        <v>58</v>
      </c>
      <c r="X337" s="2" t="s">
        <v>69</v>
      </c>
      <c r="Y337" s="8" t="s">
        <v>69</v>
      </c>
      <c r="Z337" s="84" t="n">
        <v>42018</v>
      </c>
      <c r="AA337" s="2" t="s">
        <v>80</v>
      </c>
      <c r="AB337" s="3" t="s">
        <v>74</v>
      </c>
      <c r="AC337" s="4" t="n">
        <v>24</v>
      </c>
      <c r="AD337" s="4" t="n">
        <v>3</v>
      </c>
      <c r="AE337" s="4" t="s">
        <v>99</v>
      </c>
      <c r="AF337" s="4" t="n">
        <v>2</v>
      </c>
      <c r="AG337" s="4" t="s">
        <v>100</v>
      </c>
      <c r="AH337" s="4" t="n">
        <v>9</v>
      </c>
      <c r="AI337" s="4" t="s">
        <v>77</v>
      </c>
      <c r="AJ337" s="2" t="s">
        <v>70</v>
      </c>
      <c r="AK337" s="5" t="n">
        <v>32.1</v>
      </c>
      <c r="AL337" s="4" t="n">
        <v>3</v>
      </c>
      <c r="AM337" s="2" t="s">
        <v>69</v>
      </c>
      <c r="AO337" s="6"/>
      <c r="AU337" s="2" t="n">
        <v>104</v>
      </c>
      <c r="AV337" s="2" t="n">
        <v>104</v>
      </c>
      <c r="AW337" s="85" t="s">
        <v>69</v>
      </c>
      <c r="AX337" s="86" t="s">
        <v>72</v>
      </c>
      <c r="AY337" s="87" t="n">
        <v>1</v>
      </c>
      <c r="AZ337" s="87" t="n">
        <v>1</v>
      </c>
      <c r="BA337" s="89" t="s">
        <v>72</v>
      </c>
      <c r="BB337" s="53"/>
    </row>
    <row r="338" customFormat="false" ht="15" hidden="false" customHeight="true" outlineLevel="0" collapsed="false">
      <c r="A338" s="1" t="n">
        <v>283</v>
      </c>
      <c r="B338" s="1" t="n">
        <v>283</v>
      </c>
      <c r="C338" s="2" t="s">
        <v>63</v>
      </c>
      <c r="D338" s="3" t="n">
        <v>0.0263705</v>
      </c>
      <c r="E338" s="3" t="n">
        <v>-0.0402861</v>
      </c>
      <c r="F338" s="3" t="n">
        <v>0.98618077440786</v>
      </c>
      <c r="G338" s="3" t="n">
        <v>0.0399151</v>
      </c>
      <c r="H338" s="3" t="n">
        <v>0.0877975</v>
      </c>
      <c r="I338" s="3" t="n">
        <v>1.13622640429852</v>
      </c>
      <c r="J338" s="3" t="n">
        <v>-0.075896</v>
      </c>
      <c r="K338" s="3" t="n">
        <v>-0.0413656</v>
      </c>
      <c r="L338" s="3" t="n">
        <v>0.889352508113411</v>
      </c>
      <c r="M338" s="3" t="n">
        <v>0.990435632313077</v>
      </c>
      <c r="N338" s="3" t="n">
        <v>1.00616472417703</v>
      </c>
      <c r="O338" s="3" t="n">
        <v>0.996541394801385</v>
      </c>
      <c r="P338" s="4" t="n">
        <v>1</v>
      </c>
      <c r="Q338" s="6" t="n">
        <v>12</v>
      </c>
      <c r="R338" s="6" t="n">
        <v>12</v>
      </c>
      <c r="S338" s="4" t="n">
        <v>33</v>
      </c>
      <c r="T338" s="4" t="n">
        <v>33</v>
      </c>
      <c r="U338" s="3" t="s">
        <v>74</v>
      </c>
      <c r="V338" s="5" t="n">
        <v>40</v>
      </c>
      <c r="W338" s="3" t="n">
        <v>87.8</v>
      </c>
      <c r="X338" s="2" t="s">
        <v>69</v>
      </c>
      <c r="Y338" s="8" t="s">
        <v>69</v>
      </c>
      <c r="Z338" s="84" t="n">
        <v>42018</v>
      </c>
      <c r="AA338" s="2" t="s">
        <v>80</v>
      </c>
      <c r="AB338" s="3" t="s">
        <v>74</v>
      </c>
      <c r="AC338" s="4" t="n">
        <v>24</v>
      </c>
      <c r="AD338" s="4" t="n">
        <v>3</v>
      </c>
      <c r="AE338" s="4" t="s">
        <v>99</v>
      </c>
      <c r="AF338" s="4" t="n">
        <v>2</v>
      </c>
      <c r="AG338" s="4" t="s">
        <v>100</v>
      </c>
      <c r="AH338" s="4" t="n">
        <v>9</v>
      </c>
      <c r="AI338" s="4" t="s">
        <v>77</v>
      </c>
      <c r="AJ338" s="2" t="s">
        <v>70</v>
      </c>
      <c r="AK338" s="5" t="n">
        <v>40</v>
      </c>
      <c r="AL338" s="4" t="n">
        <v>5</v>
      </c>
      <c r="AM338" s="2" t="s">
        <v>69</v>
      </c>
      <c r="AO338" s="6"/>
      <c r="AU338" s="2" t="n">
        <v>104</v>
      </c>
      <c r="AV338" s="2" t="n">
        <v>104</v>
      </c>
      <c r="AW338" s="85" t="s">
        <v>69</v>
      </c>
      <c r="AX338" s="86" t="s">
        <v>72</v>
      </c>
      <c r="AY338" s="87" t="n">
        <v>1</v>
      </c>
      <c r="AZ338" s="87" t="n">
        <v>1</v>
      </c>
      <c r="BA338" s="89" t="s">
        <v>72</v>
      </c>
      <c r="BB338" s="53"/>
    </row>
    <row r="339" customFormat="false" ht="15" hidden="false" customHeight="true" outlineLevel="0" collapsed="false">
      <c r="A339" s="1" t="n">
        <v>284</v>
      </c>
      <c r="B339" s="1" t="n">
        <v>284</v>
      </c>
      <c r="C339" s="2" t="s">
        <v>63</v>
      </c>
      <c r="D339" s="3" t="n">
        <v>0.0264847</v>
      </c>
      <c r="E339" s="3" t="n">
        <v>-0.0402548</v>
      </c>
      <c r="F339" s="3" t="n">
        <v>0.98632427414989</v>
      </c>
      <c r="G339" s="3" t="n">
        <v>0.0400984</v>
      </c>
      <c r="H339" s="3" t="n">
        <v>0.0897776</v>
      </c>
      <c r="I339" s="3" t="n">
        <v>1.13868717736004</v>
      </c>
      <c r="J339" s="3" t="n">
        <v>-0.075866</v>
      </c>
      <c r="K339" s="3" t="n">
        <v>-0.0420685</v>
      </c>
      <c r="L339" s="3" t="n">
        <v>0.888754264112469</v>
      </c>
      <c r="M339" s="3" t="n">
        <v>0.990760053103664</v>
      </c>
      <c r="N339" s="3" t="n">
        <v>1.00748215245809</v>
      </c>
      <c r="O339" s="3" t="n">
        <v>0.998173070870374</v>
      </c>
      <c r="P339" s="4" t="n">
        <v>1</v>
      </c>
      <c r="Q339" s="6" t="n">
        <v>12</v>
      </c>
      <c r="R339" s="6" t="n">
        <v>12</v>
      </c>
      <c r="S339" s="4" t="n">
        <v>33</v>
      </c>
      <c r="T339" s="4" t="n">
        <v>33</v>
      </c>
      <c r="U339" s="3" t="s">
        <v>74</v>
      </c>
      <c r="V339" s="5" t="n">
        <v>39.4</v>
      </c>
      <c r="W339" s="3" t="n">
        <v>101.6</v>
      </c>
      <c r="X339" s="2" t="s">
        <v>69</v>
      </c>
      <c r="Y339" s="8" t="s">
        <v>69</v>
      </c>
      <c r="Z339" s="84" t="n">
        <v>42018</v>
      </c>
      <c r="AA339" s="2" t="s">
        <v>80</v>
      </c>
      <c r="AB339" s="3" t="s">
        <v>74</v>
      </c>
      <c r="AC339" s="4" t="n">
        <v>24</v>
      </c>
      <c r="AD339" s="4" t="n">
        <v>3</v>
      </c>
      <c r="AE339" s="4" t="s">
        <v>99</v>
      </c>
      <c r="AF339" s="4" t="n">
        <v>2</v>
      </c>
      <c r="AG339" s="4" t="s">
        <v>100</v>
      </c>
      <c r="AH339" s="4" t="n">
        <v>9</v>
      </c>
      <c r="AI339" s="4" t="s">
        <v>79</v>
      </c>
      <c r="AJ339" s="2" t="s">
        <v>70</v>
      </c>
      <c r="AK339" s="5" t="n">
        <v>39.4</v>
      </c>
      <c r="AL339" s="4" t="n">
        <v>5</v>
      </c>
      <c r="AM339" s="2" t="s">
        <v>69</v>
      </c>
      <c r="AO339" s="6"/>
      <c r="AU339" s="2" t="n">
        <v>104</v>
      </c>
      <c r="AV339" s="2" t="n">
        <v>104</v>
      </c>
      <c r="AW339" s="85" t="s">
        <v>69</v>
      </c>
      <c r="AX339" s="86" t="s">
        <v>72</v>
      </c>
      <c r="AY339" s="87" t="n">
        <v>1</v>
      </c>
      <c r="AZ339" s="87" t="n">
        <v>1</v>
      </c>
      <c r="BA339" s="89" t="s">
        <v>72</v>
      </c>
      <c r="BB339" s="53"/>
    </row>
    <row r="340" customFormat="false" ht="15" hidden="false" customHeight="true" outlineLevel="0" collapsed="false">
      <c r="A340" s="1" t="n">
        <v>285</v>
      </c>
      <c r="B340" s="1" t="n">
        <v>285</v>
      </c>
      <c r="C340" s="2" t="s">
        <v>63</v>
      </c>
      <c r="D340" s="3" t="n">
        <v>0.0359827</v>
      </c>
      <c r="E340" s="3" t="n">
        <v>-0.0974186</v>
      </c>
      <c r="F340" s="3" t="n">
        <v>0.940413224295158</v>
      </c>
      <c r="G340" s="3" t="n">
        <v>0.0351818</v>
      </c>
      <c r="H340" s="3" t="n">
        <v>0.276515</v>
      </c>
      <c r="I340" s="3" t="n">
        <v>1.36574053771567</v>
      </c>
      <c r="J340" s="3" t="n">
        <v>-0.087189</v>
      </c>
      <c r="K340" s="3" t="n">
        <v>-0.207939</v>
      </c>
      <c r="L340" s="3" t="n">
        <v>0.744436293521656</v>
      </c>
      <c r="M340" s="3" t="n">
        <v>0.984103209231303</v>
      </c>
      <c r="N340" s="3" t="n">
        <v>0.971569377452048</v>
      </c>
      <c r="O340" s="3" t="n">
        <v>0.956124542341419</v>
      </c>
      <c r="P340" s="4" t="n">
        <v>1</v>
      </c>
      <c r="Q340" s="6" t="n">
        <v>12</v>
      </c>
      <c r="R340" s="6" t="n">
        <v>12</v>
      </c>
      <c r="S340" s="4" t="n">
        <v>33</v>
      </c>
      <c r="T340" s="4" t="n">
        <v>33</v>
      </c>
      <c r="U340" s="3" t="s">
        <v>74</v>
      </c>
      <c r="V340" s="5" t="n">
        <v>51.4</v>
      </c>
      <c r="W340" s="5" t="n">
        <v>53.4</v>
      </c>
      <c r="X340" s="2" t="s">
        <v>83</v>
      </c>
      <c r="Y340" s="8" t="n">
        <v>41962</v>
      </c>
      <c r="Z340" s="8" t="n">
        <v>41964</v>
      </c>
      <c r="AA340" s="6" t="s">
        <v>66</v>
      </c>
      <c r="AB340" s="3" t="s">
        <v>74</v>
      </c>
      <c r="AC340" s="4" t="n">
        <v>24</v>
      </c>
      <c r="AD340" s="4" t="n">
        <v>3</v>
      </c>
      <c r="AE340" s="4" t="s">
        <v>99</v>
      </c>
      <c r="AF340" s="4" t="n">
        <v>2</v>
      </c>
      <c r="AG340" s="4" t="s">
        <v>100</v>
      </c>
      <c r="AH340" s="4" t="n">
        <v>9</v>
      </c>
      <c r="AI340" s="4" t="s">
        <v>77</v>
      </c>
      <c r="AJ340" s="2" t="s">
        <v>70</v>
      </c>
      <c r="AK340" s="5" t="n">
        <v>51.4</v>
      </c>
      <c r="AL340" s="4" t="n">
        <v>6</v>
      </c>
      <c r="AM340" s="2" t="s">
        <v>83</v>
      </c>
      <c r="AN340" s="2"/>
      <c r="AO340" s="2"/>
      <c r="AP340" s="2"/>
      <c r="AQ340" s="2"/>
      <c r="AR340" s="2"/>
      <c r="AS340" s="2"/>
      <c r="AT340" s="2" t="s">
        <v>71</v>
      </c>
      <c r="AU340" s="2" t="n">
        <v>50</v>
      </c>
      <c r="AV340" s="85" t="n">
        <v>48</v>
      </c>
      <c r="AW340" s="85" t="n">
        <v>2</v>
      </c>
      <c r="AX340" s="86" t="s">
        <v>72</v>
      </c>
      <c r="AY340" s="87" t="n">
        <v>0</v>
      </c>
      <c r="AZ340" s="88" t="n">
        <v>0</v>
      </c>
      <c r="BA340" s="87" t="n">
        <v>0</v>
      </c>
      <c r="BB340" s="53"/>
    </row>
    <row r="341" customFormat="false" ht="15" hidden="false" customHeight="true" outlineLevel="0" collapsed="false">
      <c r="A341" s="1" t="n">
        <v>286</v>
      </c>
      <c r="B341" s="1" t="n">
        <v>286</v>
      </c>
      <c r="C341" s="2" t="s">
        <v>63</v>
      </c>
      <c r="D341" s="3" t="n">
        <v>0.0480301</v>
      </c>
      <c r="E341" s="3" t="n">
        <v>-0.0408027</v>
      </c>
      <c r="F341" s="3" t="n">
        <v>1.00725358069015</v>
      </c>
      <c r="G341" s="3" t="n">
        <v>-0.0112107</v>
      </c>
      <c r="H341" s="3" t="n">
        <v>0.091018</v>
      </c>
      <c r="I341" s="3" t="n">
        <v>1.08307833836873</v>
      </c>
      <c r="J341" s="3" t="n">
        <v>0.060059</v>
      </c>
      <c r="K341" s="3" t="n">
        <v>-0.0421159</v>
      </c>
      <c r="L341" s="3" t="n">
        <v>1.01810504456461</v>
      </c>
      <c r="M341" s="3" t="n">
        <v>1.10172639554561</v>
      </c>
      <c r="N341" s="3" t="n">
        <v>1.0081322888736</v>
      </c>
      <c r="O341" s="3" t="n">
        <v>1.11068595285385</v>
      </c>
      <c r="P341" s="4" t="n">
        <v>1</v>
      </c>
      <c r="Q341" s="6" t="n">
        <v>12</v>
      </c>
      <c r="R341" s="6" t="n">
        <v>12</v>
      </c>
      <c r="S341" s="4" t="n">
        <v>13</v>
      </c>
      <c r="T341" s="4" t="n">
        <v>13</v>
      </c>
      <c r="U341" s="3" t="s">
        <v>74</v>
      </c>
      <c r="V341" s="5" t="n">
        <v>26.1</v>
      </c>
      <c r="W341" s="3" t="n">
        <v>63.9</v>
      </c>
      <c r="X341" s="2" t="s">
        <v>69</v>
      </c>
      <c r="Y341" s="8" t="s">
        <v>69</v>
      </c>
      <c r="Z341" s="84" t="n">
        <v>42018</v>
      </c>
      <c r="AA341" s="2" t="s">
        <v>80</v>
      </c>
      <c r="AB341" s="3" t="s">
        <v>74</v>
      </c>
      <c r="AC341" s="4" t="n">
        <v>24</v>
      </c>
      <c r="AD341" s="4" t="n">
        <v>3</v>
      </c>
      <c r="AE341" s="4" t="s">
        <v>101</v>
      </c>
      <c r="AF341" s="4" t="n">
        <v>21</v>
      </c>
      <c r="AG341" s="4" t="s">
        <v>102</v>
      </c>
      <c r="AH341" s="4" t="n">
        <v>23</v>
      </c>
      <c r="AI341" s="4" t="s">
        <v>77</v>
      </c>
      <c r="AJ341" s="2" t="s">
        <v>70</v>
      </c>
      <c r="AK341" s="5" t="n">
        <v>26.1</v>
      </c>
      <c r="AL341" s="4" t="n">
        <v>2</v>
      </c>
      <c r="AM341" s="2" t="s">
        <v>69</v>
      </c>
      <c r="AO341" s="6"/>
      <c r="AU341" s="2" t="n">
        <v>104</v>
      </c>
      <c r="AV341" s="2" t="n">
        <v>104</v>
      </c>
      <c r="AW341" s="85" t="s">
        <v>69</v>
      </c>
      <c r="AX341" s="86" t="s">
        <v>72</v>
      </c>
      <c r="AY341" s="87" t="n">
        <v>1</v>
      </c>
      <c r="AZ341" s="87" t="n">
        <v>1</v>
      </c>
      <c r="BA341" s="89" t="s">
        <v>72</v>
      </c>
      <c r="BB341" s="53"/>
    </row>
    <row r="342" customFormat="false" ht="15" hidden="false" customHeight="true" outlineLevel="0" collapsed="false">
      <c r="A342" s="1" t="n">
        <v>287</v>
      </c>
      <c r="B342" s="1" t="n">
        <v>287</v>
      </c>
      <c r="C342" s="2" t="s">
        <v>63</v>
      </c>
      <c r="D342" s="3" t="n">
        <v>0.0683996</v>
      </c>
      <c r="E342" s="3" t="n">
        <v>0.103578</v>
      </c>
      <c r="F342" s="3" t="n">
        <v>1.1876512295284</v>
      </c>
      <c r="G342" s="3" t="n">
        <v>-0.0209396</v>
      </c>
      <c r="H342" s="3" t="n">
        <v>-0.260181</v>
      </c>
      <c r="I342" s="3" t="n">
        <v>0.75493728455343</v>
      </c>
      <c r="J342" s="3" t="n">
        <v>0.0742659</v>
      </c>
      <c r="K342" s="3" t="n">
        <v>0.211815</v>
      </c>
      <c r="L342" s="3" t="n">
        <v>1.33120014498791</v>
      </c>
      <c r="M342" s="3" t="n">
        <v>1.12944447861681</v>
      </c>
      <c r="N342" s="3" t="n">
        <v>1.05676462503006</v>
      </c>
      <c r="O342" s="3" t="n">
        <v>1.19355697093777</v>
      </c>
      <c r="P342" s="4" t="n">
        <v>1</v>
      </c>
      <c r="Q342" s="6" t="n">
        <v>12</v>
      </c>
      <c r="R342" s="6" t="n">
        <v>12</v>
      </c>
      <c r="S342" s="4" t="n">
        <v>13</v>
      </c>
      <c r="T342" s="4" t="n">
        <v>13</v>
      </c>
      <c r="U342" s="3" t="s">
        <v>74</v>
      </c>
      <c r="V342" s="5" t="n">
        <v>16.2</v>
      </c>
      <c r="W342" s="5" t="n">
        <v>16.7</v>
      </c>
      <c r="X342" s="6" t="s">
        <v>123</v>
      </c>
      <c r="Y342" s="8" t="n">
        <v>41953</v>
      </c>
      <c r="Z342" s="8" t="n">
        <v>41976</v>
      </c>
      <c r="AA342" s="6" t="s">
        <v>66</v>
      </c>
      <c r="AB342" s="3" t="s">
        <v>74</v>
      </c>
      <c r="AC342" s="4" t="n">
        <v>24</v>
      </c>
      <c r="AD342" s="4" t="n">
        <v>3</v>
      </c>
      <c r="AE342" s="4" t="s">
        <v>101</v>
      </c>
      <c r="AF342" s="4" t="n">
        <v>21</v>
      </c>
      <c r="AG342" s="4" t="s">
        <v>102</v>
      </c>
      <c r="AH342" s="4" t="n">
        <v>23</v>
      </c>
      <c r="AI342" s="4" t="s">
        <v>77</v>
      </c>
      <c r="AJ342" s="2" t="s">
        <v>70</v>
      </c>
      <c r="AK342" s="5" t="n">
        <v>16.2</v>
      </c>
      <c r="AL342" s="4" t="n">
        <v>1</v>
      </c>
      <c r="AM342" s="6" t="s">
        <v>123</v>
      </c>
      <c r="AO342" s="6"/>
      <c r="AS342" s="2" t="s">
        <v>71</v>
      </c>
      <c r="AT342" s="2"/>
      <c r="AU342" s="2" t="n">
        <v>62</v>
      </c>
      <c r="AV342" s="85" t="n">
        <v>39</v>
      </c>
      <c r="AW342" s="85" t="n">
        <v>23</v>
      </c>
      <c r="AX342" s="86" t="s">
        <v>72</v>
      </c>
      <c r="AY342" s="87" t="n">
        <v>0</v>
      </c>
      <c r="AZ342" s="88" t="n">
        <v>0</v>
      </c>
      <c r="BA342" s="87" t="n">
        <v>0</v>
      </c>
      <c r="BB342" s="53"/>
    </row>
    <row r="343" customFormat="false" ht="15" hidden="false" customHeight="true" outlineLevel="0" collapsed="false">
      <c r="A343" s="1" t="n">
        <v>288</v>
      </c>
      <c r="B343" s="1" t="n">
        <v>288</v>
      </c>
      <c r="C343" s="2" t="s">
        <v>63</v>
      </c>
      <c r="D343" s="3" t="n">
        <v>0.0576848</v>
      </c>
      <c r="E343" s="3" t="n">
        <v>-0.0328811</v>
      </c>
      <c r="F343" s="3" t="n">
        <v>1.02511387091956</v>
      </c>
      <c r="G343" s="3" t="n">
        <v>-0.0163403</v>
      </c>
      <c r="H343" s="3" t="n">
        <v>0.0949404</v>
      </c>
      <c r="I343" s="3" t="n">
        <v>1.08177163508345</v>
      </c>
      <c r="J343" s="3" t="n">
        <v>0.0571041</v>
      </c>
      <c r="K343" s="3" t="n">
        <v>-0.0623561</v>
      </c>
      <c r="L343" s="3" t="n">
        <v>0.994761767638908</v>
      </c>
      <c r="M343" s="3" t="n">
        <v>1.1034576852117</v>
      </c>
      <c r="N343" s="3" t="n">
        <v>0.999703244040763</v>
      </c>
      <c r="O343" s="3" t="n">
        <v>1.10313022756785</v>
      </c>
      <c r="P343" s="4" t="n">
        <v>1</v>
      </c>
      <c r="Q343" s="6" t="n">
        <v>12</v>
      </c>
      <c r="R343" s="6" t="n">
        <v>12</v>
      </c>
      <c r="S343" s="4" t="n">
        <v>13</v>
      </c>
      <c r="T343" s="4" t="n">
        <v>13</v>
      </c>
      <c r="U343" s="3" t="s">
        <v>74</v>
      </c>
      <c r="V343" s="5" t="n">
        <v>27.3</v>
      </c>
      <c r="W343" s="5" t="n">
        <v>33.5</v>
      </c>
      <c r="X343" s="6" t="s">
        <v>73</v>
      </c>
      <c r="Y343" s="8" t="n">
        <v>41965</v>
      </c>
      <c r="Z343" s="8" t="n">
        <v>41973</v>
      </c>
      <c r="AA343" s="6" t="s">
        <v>66</v>
      </c>
      <c r="AB343" s="3" t="s">
        <v>74</v>
      </c>
      <c r="AC343" s="4" t="n">
        <v>24</v>
      </c>
      <c r="AD343" s="4" t="n">
        <v>3</v>
      </c>
      <c r="AE343" s="4" t="s">
        <v>101</v>
      </c>
      <c r="AF343" s="4" t="n">
        <v>21</v>
      </c>
      <c r="AG343" s="4" t="s">
        <v>102</v>
      </c>
      <c r="AH343" s="4" t="n">
        <v>23</v>
      </c>
      <c r="AI343" s="4" t="s">
        <v>69</v>
      </c>
      <c r="AJ343" s="2" t="s">
        <v>70</v>
      </c>
      <c r="AK343" s="5" t="n">
        <v>27.3</v>
      </c>
      <c r="AL343" s="4" t="n">
        <v>2</v>
      </c>
      <c r="AM343" s="6" t="s">
        <v>73</v>
      </c>
      <c r="AO343" s="6"/>
      <c r="AP343" s="2" t="s">
        <v>71</v>
      </c>
      <c r="AU343" s="2" t="n">
        <v>59</v>
      </c>
      <c r="AV343" s="85" t="n">
        <v>51</v>
      </c>
      <c r="AW343" s="85" t="n">
        <v>8</v>
      </c>
      <c r="AX343" s="86" t="s">
        <v>72</v>
      </c>
      <c r="AY343" s="87" t="n">
        <v>0</v>
      </c>
      <c r="AZ343" s="88" t="n">
        <v>0</v>
      </c>
      <c r="BA343" s="87" t="n">
        <v>0</v>
      </c>
      <c r="BB343" s="53"/>
    </row>
    <row r="344" customFormat="false" ht="15" hidden="false" customHeight="true" outlineLevel="0" collapsed="false">
      <c r="A344" s="1" t="n">
        <v>289</v>
      </c>
      <c r="B344" s="1" t="n">
        <v>289</v>
      </c>
      <c r="C344" s="2" t="s">
        <v>63</v>
      </c>
      <c r="D344" s="3" t="n">
        <v>0.0585737</v>
      </c>
      <c r="E344" s="3" t="n">
        <v>-0.0309398</v>
      </c>
      <c r="F344" s="3" t="n">
        <v>1.02801925767048</v>
      </c>
      <c r="G344" s="3" t="n">
        <v>-0.0165307</v>
      </c>
      <c r="H344" s="3" t="n">
        <v>0.0921008</v>
      </c>
      <c r="I344" s="3" t="n">
        <v>1.07849882783607</v>
      </c>
      <c r="J344" s="3" t="n">
        <v>0.0573149</v>
      </c>
      <c r="K344" s="3" t="n">
        <v>-0.0604369</v>
      </c>
      <c r="L344" s="3" t="n">
        <v>0.996882868374327</v>
      </c>
      <c r="M344" s="3" t="n">
        <v>1.10446151560719</v>
      </c>
      <c r="N344" s="3" t="n">
        <v>1.00072436222369</v>
      </c>
      <c r="O344" s="3" t="n">
        <v>1.10526154580662</v>
      </c>
      <c r="P344" s="4" t="n">
        <v>1</v>
      </c>
      <c r="Q344" s="6" t="n">
        <v>12</v>
      </c>
      <c r="R344" s="6" t="n">
        <v>12</v>
      </c>
      <c r="S344" s="4" t="n">
        <v>13</v>
      </c>
      <c r="T344" s="4" t="n">
        <v>13</v>
      </c>
      <c r="U344" s="3" t="s">
        <v>74</v>
      </c>
      <c r="V344" s="5" t="n">
        <v>22.7</v>
      </c>
      <c r="W344" s="5" t="n">
        <v>27.8</v>
      </c>
      <c r="X344" s="6" t="s">
        <v>73</v>
      </c>
      <c r="Y344" s="8" t="n">
        <v>41963</v>
      </c>
      <c r="Z344" s="8" t="n">
        <v>41971</v>
      </c>
      <c r="AA344" s="6" t="s">
        <v>66</v>
      </c>
      <c r="AB344" s="3" t="s">
        <v>74</v>
      </c>
      <c r="AC344" s="4" t="n">
        <v>24</v>
      </c>
      <c r="AD344" s="4" t="n">
        <v>3</v>
      </c>
      <c r="AE344" s="4" t="s">
        <v>101</v>
      </c>
      <c r="AF344" s="4" t="n">
        <v>21</v>
      </c>
      <c r="AG344" s="4" t="s">
        <v>102</v>
      </c>
      <c r="AH344" s="4" t="n">
        <v>23</v>
      </c>
      <c r="AI344" s="4" t="s">
        <v>69</v>
      </c>
      <c r="AJ344" s="2" t="s">
        <v>70</v>
      </c>
      <c r="AK344" s="5" t="n">
        <v>22.7</v>
      </c>
      <c r="AL344" s="4" t="n">
        <v>1</v>
      </c>
      <c r="AM344" s="6" t="s">
        <v>73</v>
      </c>
      <c r="AO344" s="6"/>
      <c r="AP344" s="2" t="s">
        <v>71</v>
      </c>
      <c r="AU344" s="2" t="n">
        <v>57</v>
      </c>
      <c r="AV344" s="85" t="n">
        <v>49</v>
      </c>
      <c r="AW344" s="85" t="n">
        <v>8</v>
      </c>
      <c r="AX344" s="86" t="s">
        <v>72</v>
      </c>
      <c r="AY344" s="87" t="n">
        <v>0</v>
      </c>
      <c r="AZ344" s="88" t="n">
        <v>0</v>
      </c>
      <c r="BA344" s="87" t="n">
        <v>0</v>
      </c>
      <c r="BB344" s="53"/>
    </row>
    <row r="345" customFormat="false" ht="15" hidden="false" customHeight="true" outlineLevel="0" collapsed="false">
      <c r="A345" s="1" t="n">
        <v>290</v>
      </c>
      <c r="B345" s="1" t="n">
        <v>290</v>
      </c>
      <c r="C345" s="2" t="s">
        <v>63</v>
      </c>
      <c r="D345" s="3" t="n">
        <v>0.0818516</v>
      </c>
      <c r="E345" s="3" t="n">
        <v>0.145465</v>
      </c>
      <c r="F345" s="3" t="n">
        <v>1.25522720997239</v>
      </c>
      <c r="G345" s="3" t="n">
        <v>-0.0260221</v>
      </c>
      <c r="H345" s="3" t="n">
        <v>-0.33928</v>
      </c>
      <c r="I345" s="3" t="n">
        <v>0.693986965744283</v>
      </c>
      <c r="J345" s="3" t="n">
        <v>0.0766621</v>
      </c>
      <c r="K345" s="3" t="n">
        <v>0.26423</v>
      </c>
      <c r="L345" s="3" t="n">
        <v>1.40620150353386</v>
      </c>
      <c r="M345" s="3" t="n">
        <v>1.14166942602573</v>
      </c>
      <c r="N345" s="3" t="n">
        <v>1.07295336451857</v>
      </c>
      <c r="O345" s="3" t="n">
        <v>1.2249580518223</v>
      </c>
      <c r="P345" s="4" t="n">
        <v>1</v>
      </c>
      <c r="Q345" s="6" t="n">
        <v>12</v>
      </c>
      <c r="R345" s="6" t="n">
        <v>12</v>
      </c>
      <c r="S345" s="4" t="n">
        <v>13</v>
      </c>
      <c r="T345" s="4" t="n">
        <v>13</v>
      </c>
      <c r="U345" s="3" t="s">
        <v>74</v>
      </c>
      <c r="V345" s="5" t="n">
        <v>18.5</v>
      </c>
      <c r="W345" s="5" t="n">
        <v>18.4</v>
      </c>
      <c r="X345" s="6" t="s">
        <v>123</v>
      </c>
      <c r="Y345" s="8" t="n">
        <v>41938</v>
      </c>
      <c r="Z345" s="8" t="n">
        <v>41963</v>
      </c>
      <c r="AA345" s="6" t="s">
        <v>66</v>
      </c>
      <c r="AB345" s="3" t="s">
        <v>74</v>
      </c>
      <c r="AC345" s="4" t="n">
        <v>24</v>
      </c>
      <c r="AD345" s="4" t="n">
        <v>3</v>
      </c>
      <c r="AE345" s="4" t="s">
        <v>101</v>
      </c>
      <c r="AF345" s="4" t="n">
        <v>21</v>
      </c>
      <c r="AG345" s="4" t="s">
        <v>102</v>
      </c>
      <c r="AH345" s="4" t="n">
        <v>23</v>
      </c>
      <c r="AI345" s="4" t="s">
        <v>77</v>
      </c>
      <c r="AJ345" s="2" t="s">
        <v>70</v>
      </c>
      <c r="AK345" s="5" t="n">
        <v>18.5</v>
      </c>
      <c r="AL345" s="4" t="n">
        <v>1</v>
      </c>
      <c r="AM345" s="6" t="s">
        <v>123</v>
      </c>
      <c r="AO345" s="6"/>
      <c r="AS345" s="2" t="s">
        <v>71</v>
      </c>
      <c r="AT345" s="2"/>
      <c r="AU345" s="2" t="n">
        <v>49</v>
      </c>
      <c r="AV345" s="85" t="n">
        <v>24</v>
      </c>
      <c r="AW345" s="85" t="n">
        <v>25</v>
      </c>
      <c r="AX345" s="86" t="s">
        <v>72</v>
      </c>
      <c r="AY345" s="87" t="n">
        <v>0</v>
      </c>
      <c r="AZ345" s="88" t="n">
        <v>0</v>
      </c>
      <c r="BA345" s="87" t="n">
        <v>0</v>
      </c>
      <c r="BB345" s="53"/>
    </row>
    <row r="346" customFormat="false" ht="15" hidden="false" customHeight="true" outlineLevel="0" collapsed="false">
      <c r="A346" s="1" t="n">
        <v>291</v>
      </c>
      <c r="B346" s="1" t="n">
        <v>291</v>
      </c>
      <c r="C346" s="2" t="s">
        <v>63</v>
      </c>
      <c r="D346" s="3" t="n">
        <v>0.000383999</v>
      </c>
      <c r="E346" s="3" t="n">
        <v>0.00932632</v>
      </c>
      <c r="F346" s="3" t="n">
        <v>1.00975761711685</v>
      </c>
      <c r="G346" s="3" t="n">
        <v>0.149297</v>
      </c>
      <c r="H346" s="3" t="n">
        <v>0.0121595</v>
      </c>
      <c r="I346" s="3" t="n">
        <v>1.17522133491838</v>
      </c>
      <c r="J346" s="3" t="n">
        <v>0.0162699</v>
      </c>
      <c r="K346" s="3" t="n">
        <v>-0.0267</v>
      </c>
      <c r="L346" s="3" t="n">
        <v>0.98962410487523</v>
      </c>
      <c r="M346" s="3" t="n">
        <v>1.18051513582651</v>
      </c>
      <c r="N346" s="3" t="n">
        <v>0.994799390240399</v>
      </c>
      <c r="O346" s="3" t="n">
        <v>1.17437573728978</v>
      </c>
      <c r="P346" s="4" t="n">
        <v>1</v>
      </c>
      <c r="Q346" s="6" t="n">
        <v>12</v>
      </c>
      <c r="R346" s="6" t="n">
        <v>12</v>
      </c>
      <c r="S346" s="4" t="n">
        <v>18</v>
      </c>
      <c r="T346" s="4" t="n">
        <v>18</v>
      </c>
      <c r="U346" s="3" t="s">
        <v>74</v>
      </c>
      <c r="V346" s="5" t="n">
        <v>25.7</v>
      </c>
      <c r="W346" s="5" t="n">
        <v>26.3</v>
      </c>
      <c r="X346" s="6" t="s">
        <v>73</v>
      </c>
      <c r="Y346" s="8" t="n">
        <v>41943</v>
      </c>
      <c r="Z346" s="8" t="n">
        <v>41950</v>
      </c>
      <c r="AA346" s="6" t="s">
        <v>66</v>
      </c>
      <c r="AB346" s="3" t="s">
        <v>74</v>
      </c>
      <c r="AC346" s="4" t="n">
        <v>24</v>
      </c>
      <c r="AD346" s="4" t="n">
        <v>3</v>
      </c>
      <c r="AE346" s="4" t="s">
        <v>103</v>
      </c>
      <c r="AF346" s="4" t="n">
        <v>13</v>
      </c>
      <c r="AG346" s="4" t="s">
        <v>82</v>
      </c>
      <c r="AH346" s="4" t="n">
        <v>18</v>
      </c>
      <c r="AI346" s="4" t="s">
        <v>77</v>
      </c>
      <c r="AJ346" s="2" t="s">
        <v>70</v>
      </c>
      <c r="AK346" s="5" t="n">
        <v>25.7</v>
      </c>
      <c r="AL346" s="4" t="n">
        <v>2</v>
      </c>
      <c r="AM346" s="6" t="s">
        <v>73</v>
      </c>
      <c r="AO346" s="6"/>
      <c r="AP346" s="2" t="s">
        <v>71</v>
      </c>
      <c r="AU346" s="2" t="n">
        <v>36</v>
      </c>
      <c r="AV346" s="85" t="n">
        <v>29</v>
      </c>
      <c r="AW346" s="85" t="n">
        <v>7</v>
      </c>
      <c r="AX346" s="86" t="s">
        <v>72</v>
      </c>
      <c r="AY346" s="87" t="n">
        <v>0</v>
      </c>
      <c r="AZ346" s="88" t="n">
        <v>0</v>
      </c>
      <c r="BA346" s="87" t="n">
        <v>0</v>
      </c>
      <c r="BB346" s="53"/>
    </row>
    <row r="347" customFormat="false" ht="15" hidden="false" customHeight="true" outlineLevel="0" collapsed="false">
      <c r="A347" s="1" t="n">
        <v>292</v>
      </c>
      <c r="B347" s="1" t="n">
        <v>292</v>
      </c>
      <c r="C347" s="2" t="s">
        <v>63</v>
      </c>
      <c r="D347" s="3" t="n">
        <v>-0.00858519</v>
      </c>
      <c r="E347" s="3" t="n">
        <v>-0.0587344</v>
      </c>
      <c r="F347" s="3" t="n">
        <v>0.934896370056669</v>
      </c>
      <c r="G347" s="3" t="n">
        <v>0.15409</v>
      </c>
      <c r="H347" s="3" t="n">
        <v>0.182072</v>
      </c>
      <c r="I347" s="3" t="n">
        <v>1.39956573609607</v>
      </c>
      <c r="J347" s="3" t="n">
        <v>0.00885774</v>
      </c>
      <c r="K347" s="3" t="n">
        <v>-0.152937</v>
      </c>
      <c r="L347" s="3" t="n">
        <v>0.865819120516039</v>
      </c>
      <c r="M347" s="3" t="n">
        <v>1.16691387472195</v>
      </c>
      <c r="N347" s="3" t="n">
        <v>0.970834371908371</v>
      </c>
      <c r="O347" s="3" t="n">
        <v>1.13288009863685</v>
      </c>
      <c r="P347" s="4" t="n">
        <v>1</v>
      </c>
      <c r="Q347" s="6" t="n">
        <v>12</v>
      </c>
      <c r="R347" s="6" t="n">
        <v>12</v>
      </c>
      <c r="S347" s="4" t="n">
        <v>18</v>
      </c>
      <c r="T347" s="4" t="n">
        <v>18</v>
      </c>
      <c r="U347" s="3" t="s">
        <v>74</v>
      </c>
      <c r="V347" s="5" t="n">
        <v>25.2</v>
      </c>
      <c r="W347" s="5" t="n">
        <v>41</v>
      </c>
      <c r="X347" s="2" t="s">
        <v>128</v>
      </c>
      <c r="Y347" s="8" t="n">
        <v>41950</v>
      </c>
      <c r="Z347" s="8" t="n">
        <v>41953</v>
      </c>
      <c r="AA347" s="6" t="s">
        <v>66</v>
      </c>
      <c r="AB347" s="3" t="s">
        <v>74</v>
      </c>
      <c r="AC347" s="4" t="n">
        <v>24</v>
      </c>
      <c r="AD347" s="4" t="n">
        <v>3</v>
      </c>
      <c r="AE347" s="4" t="s">
        <v>103</v>
      </c>
      <c r="AF347" s="4" t="n">
        <v>13</v>
      </c>
      <c r="AG347" s="4" t="s">
        <v>82</v>
      </c>
      <c r="AH347" s="4" t="n">
        <v>18</v>
      </c>
      <c r="AI347" s="4" t="s">
        <v>77</v>
      </c>
      <c r="AJ347" s="2" t="s">
        <v>70</v>
      </c>
      <c r="AK347" s="5" t="n">
        <v>25.2</v>
      </c>
      <c r="AL347" s="4" t="n">
        <v>2</v>
      </c>
      <c r="AM347" s="2" t="s">
        <v>128</v>
      </c>
      <c r="AN347" s="2"/>
      <c r="AO347" s="2"/>
      <c r="AP347" s="2"/>
      <c r="AQ347" s="2"/>
      <c r="AR347" s="2"/>
      <c r="AS347" s="2"/>
      <c r="AT347" s="2" t="s">
        <v>71</v>
      </c>
      <c r="AU347" s="2" t="n">
        <v>39</v>
      </c>
      <c r="AV347" s="85" t="n">
        <v>36</v>
      </c>
      <c r="AW347" s="85" t="n">
        <v>3</v>
      </c>
      <c r="AX347" s="86" t="s">
        <v>72</v>
      </c>
      <c r="AY347" s="87" t="n">
        <v>0</v>
      </c>
      <c r="AZ347" s="88" t="n">
        <v>0</v>
      </c>
      <c r="BA347" s="87" t="n">
        <v>0</v>
      </c>
      <c r="BB347" s="53"/>
    </row>
    <row r="348" customFormat="false" ht="15" hidden="false" customHeight="true" outlineLevel="0" collapsed="false">
      <c r="A348" s="1" t="n">
        <v>293</v>
      </c>
      <c r="B348" s="1" t="n">
        <v>293</v>
      </c>
      <c r="C348" s="2" t="s">
        <v>63</v>
      </c>
      <c r="D348" s="3" t="n">
        <v>-0.0245337</v>
      </c>
      <c r="E348" s="3" t="n">
        <v>-0.132338</v>
      </c>
      <c r="F348" s="3" t="n">
        <v>0.854813724383327</v>
      </c>
      <c r="G348" s="3" t="n">
        <v>0.162278</v>
      </c>
      <c r="H348" s="3" t="n">
        <v>0.350422</v>
      </c>
      <c r="I348" s="3" t="n">
        <v>1.66979355662532</v>
      </c>
      <c r="J348" s="3" t="n">
        <v>0.00311267</v>
      </c>
      <c r="K348" s="3" t="n">
        <v>-0.264301</v>
      </c>
      <c r="L348" s="3" t="n">
        <v>0.770135866268865</v>
      </c>
      <c r="M348" s="3" t="n">
        <v>1.15125997149446</v>
      </c>
      <c r="N348" s="3" t="n">
        <v>0.954834740569278</v>
      </c>
      <c r="O348" s="3" t="n">
        <v>1.09926301620971</v>
      </c>
      <c r="P348" s="4" t="n">
        <v>1</v>
      </c>
      <c r="Q348" s="6" t="n">
        <v>12</v>
      </c>
      <c r="R348" s="6" t="n">
        <v>12</v>
      </c>
      <c r="S348" s="4" t="n">
        <v>18</v>
      </c>
      <c r="T348" s="4" t="n">
        <v>18</v>
      </c>
      <c r="U348" s="3" t="s">
        <v>74</v>
      </c>
      <c r="V348" s="5" t="n">
        <v>25.8</v>
      </c>
      <c r="W348" s="5" t="n">
        <v>41.8</v>
      </c>
      <c r="X348" s="6" t="s">
        <v>73</v>
      </c>
      <c r="Y348" s="8" t="n">
        <v>41982</v>
      </c>
      <c r="Z348" s="8" t="n">
        <v>41983</v>
      </c>
      <c r="AA348" s="6" t="s">
        <v>66</v>
      </c>
      <c r="AB348" s="3" t="s">
        <v>74</v>
      </c>
      <c r="AC348" s="4" t="n">
        <v>24</v>
      </c>
      <c r="AD348" s="4" t="n">
        <v>3</v>
      </c>
      <c r="AE348" s="4" t="s">
        <v>103</v>
      </c>
      <c r="AF348" s="4" t="n">
        <v>13</v>
      </c>
      <c r="AG348" s="4" t="s">
        <v>82</v>
      </c>
      <c r="AH348" s="4" t="n">
        <v>18</v>
      </c>
      <c r="AI348" s="4" t="s">
        <v>77</v>
      </c>
      <c r="AJ348" s="2" t="s">
        <v>70</v>
      </c>
      <c r="AK348" s="5" t="n">
        <v>25.8</v>
      </c>
      <c r="AL348" s="4" t="n">
        <v>2</v>
      </c>
      <c r="AM348" s="6" t="s">
        <v>73</v>
      </c>
      <c r="AO348" s="6"/>
      <c r="AP348" s="2" t="s">
        <v>71</v>
      </c>
      <c r="AU348" s="2" t="n">
        <v>69</v>
      </c>
      <c r="AV348" s="85" t="n">
        <v>68</v>
      </c>
      <c r="AW348" s="85" t="n">
        <v>1</v>
      </c>
      <c r="AX348" s="86" t="s">
        <v>72</v>
      </c>
      <c r="AY348" s="87" t="n">
        <v>0</v>
      </c>
      <c r="AZ348" s="88" t="n">
        <v>0</v>
      </c>
      <c r="BA348" s="87" t="n">
        <v>0</v>
      </c>
      <c r="BB348" s="53"/>
    </row>
    <row r="349" customFormat="false" ht="15" hidden="false" customHeight="true" outlineLevel="0" collapsed="false">
      <c r="A349" s="1" t="n">
        <v>294</v>
      </c>
      <c r="B349" s="1" t="n">
        <v>294</v>
      </c>
      <c r="C349" s="2" t="s">
        <v>63</v>
      </c>
      <c r="D349" s="3" t="n">
        <v>-0.0202517</v>
      </c>
      <c r="E349" s="3" t="n">
        <v>-0.120963</v>
      </c>
      <c r="F349" s="3" t="n">
        <v>0.868302867057995</v>
      </c>
      <c r="G349" s="3" t="n">
        <v>0.161303</v>
      </c>
      <c r="H349" s="3" t="n">
        <v>0.332922</v>
      </c>
      <c r="I349" s="3" t="n">
        <v>1.63922734545666</v>
      </c>
      <c r="J349" s="3" t="n">
        <v>0.00375922</v>
      </c>
      <c r="K349" s="3" t="n">
        <v>-0.252732</v>
      </c>
      <c r="L349" s="3" t="n">
        <v>0.779601193840385</v>
      </c>
      <c r="M349" s="3" t="n">
        <v>1.15582054464139</v>
      </c>
      <c r="N349" s="3" t="n">
        <v>0.960047035891686</v>
      </c>
      <c r="O349" s="3" t="n">
        <v>1.10964208790568</v>
      </c>
      <c r="P349" s="4" t="n">
        <v>1</v>
      </c>
      <c r="Q349" s="6" t="n">
        <v>12</v>
      </c>
      <c r="R349" s="6" t="n">
        <v>12</v>
      </c>
      <c r="S349" s="4" t="n">
        <v>18</v>
      </c>
      <c r="T349" s="4" t="n">
        <v>18</v>
      </c>
      <c r="U349" s="3" t="s">
        <v>74</v>
      </c>
      <c r="V349" s="5" t="n">
        <v>38.7</v>
      </c>
      <c r="W349" s="5" t="n">
        <v>49.3</v>
      </c>
      <c r="X349" s="6" t="s">
        <v>73</v>
      </c>
      <c r="Y349" s="8" t="n">
        <v>41967</v>
      </c>
      <c r="Z349" s="8" t="n">
        <v>41968</v>
      </c>
      <c r="AA349" s="6" t="s">
        <v>66</v>
      </c>
      <c r="AB349" s="3" t="s">
        <v>74</v>
      </c>
      <c r="AC349" s="4" t="n">
        <v>24</v>
      </c>
      <c r="AD349" s="4" t="n">
        <v>3</v>
      </c>
      <c r="AE349" s="4" t="s">
        <v>103</v>
      </c>
      <c r="AF349" s="4" t="n">
        <v>13</v>
      </c>
      <c r="AG349" s="4" t="s">
        <v>82</v>
      </c>
      <c r="AH349" s="4" t="n">
        <v>18</v>
      </c>
      <c r="AI349" s="4" t="s">
        <v>79</v>
      </c>
      <c r="AJ349" s="2" t="s">
        <v>70</v>
      </c>
      <c r="AK349" s="5" t="n">
        <v>38.7</v>
      </c>
      <c r="AL349" s="4" t="n">
        <v>4</v>
      </c>
      <c r="AM349" s="6" t="s">
        <v>73</v>
      </c>
      <c r="AO349" s="6"/>
      <c r="AP349" s="2" t="s">
        <v>71</v>
      </c>
      <c r="AU349" s="2" t="n">
        <v>54</v>
      </c>
      <c r="AV349" s="85" t="n">
        <v>53</v>
      </c>
      <c r="AW349" s="85" t="n">
        <v>1</v>
      </c>
      <c r="AX349" s="86" t="s">
        <v>72</v>
      </c>
      <c r="AY349" s="87" t="n">
        <v>0</v>
      </c>
      <c r="AZ349" s="88" t="n">
        <v>0</v>
      </c>
      <c r="BA349" s="87" t="n">
        <v>0</v>
      </c>
      <c r="BB349" s="53"/>
    </row>
    <row r="350" customFormat="false" ht="15" hidden="false" customHeight="true" outlineLevel="0" collapsed="false">
      <c r="A350" s="1" t="n">
        <v>295</v>
      </c>
      <c r="B350" s="1" t="n">
        <v>295</v>
      </c>
      <c r="C350" s="2" t="s">
        <v>63</v>
      </c>
      <c r="D350" s="3" t="n">
        <v>-0.0136466</v>
      </c>
      <c r="E350" s="3" t="n">
        <v>0.0403155</v>
      </c>
      <c r="F350" s="3" t="n">
        <v>1.02702769759151</v>
      </c>
      <c r="G350" s="3" t="n">
        <v>0.158204</v>
      </c>
      <c r="H350" s="3" t="n">
        <v>-0.100634</v>
      </c>
      <c r="I350" s="3" t="n">
        <v>1.05925941621874</v>
      </c>
      <c r="J350" s="3" t="n">
        <v>0.0253368</v>
      </c>
      <c r="K350" s="3" t="n">
        <v>0.0900838</v>
      </c>
      <c r="L350" s="3" t="n">
        <v>1.12234539678585</v>
      </c>
      <c r="M350" s="3" t="n">
        <v>1.1851794527008</v>
      </c>
      <c r="N350" s="3" t="n">
        <v>1.030212714653</v>
      </c>
      <c r="O350" s="3" t="n">
        <v>1.22098694131785</v>
      </c>
      <c r="P350" s="4" t="n">
        <v>1</v>
      </c>
      <c r="Q350" s="6" t="n">
        <v>12</v>
      </c>
      <c r="R350" s="6" t="n">
        <v>12</v>
      </c>
      <c r="S350" s="4" t="n">
        <v>18</v>
      </c>
      <c r="T350" s="4" t="n">
        <v>18</v>
      </c>
      <c r="U350" s="3" t="s">
        <v>74</v>
      </c>
      <c r="V350" s="5" t="n">
        <v>26.6</v>
      </c>
      <c r="W350" s="5" t="n">
        <v>32.7</v>
      </c>
      <c r="X350" s="2" t="s">
        <v>83</v>
      </c>
      <c r="Y350" s="8" t="n">
        <v>41962</v>
      </c>
      <c r="Z350" s="8" t="n">
        <v>41977</v>
      </c>
      <c r="AA350" s="6" t="s">
        <v>66</v>
      </c>
      <c r="AB350" s="3" t="s">
        <v>74</v>
      </c>
      <c r="AC350" s="4" t="n">
        <v>24</v>
      </c>
      <c r="AD350" s="4" t="n">
        <v>3</v>
      </c>
      <c r="AE350" s="4" t="s">
        <v>103</v>
      </c>
      <c r="AF350" s="4" t="n">
        <v>13</v>
      </c>
      <c r="AG350" s="4" t="s">
        <v>82</v>
      </c>
      <c r="AH350" s="4" t="n">
        <v>18</v>
      </c>
      <c r="AI350" s="4" t="s">
        <v>77</v>
      </c>
      <c r="AJ350" s="2" t="s">
        <v>70</v>
      </c>
      <c r="AK350" s="5" t="n">
        <v>26.6</v>
      </c>
      <c r="AL350" s="4" t="n">
        <v>2</v>
      </c>
      <c r="AM350" s="2" t="s">
        <v>83</v>
      </c>
      <c r="AN350" s="2"/>
      <c r="AO350" s="2"/>
      <c r="AP350" s="2"/>
      <c r="AQ350" s="2"/>
      <c r="AR350" s="2"/>
      <c r="AS350" s="2"/>
      <c r="AT350" s="2" t="s">
        <v>71</v>
      </c>
      <c r="AU350" s="2" t="n">
        <v>63</v>
      </c>
      <c r="AV350" s="85" t="n">
        <v>48</v>
      </c>
      <c r="AW350" s="85" t="n">
        <v>15</v>
      </c>
      <c r="AX350" s="86" t="s">
        <v>72</v>
      </c>
      <c r="AY350" s="87" t="n">
        <v>0</v>
      </c>
      <c r="AZ350" s="88" t="n">
        <v>0</v>
      </c>
      <c r="BA350" s="87" t="n">
        <v>0</v>
      </c>
      <c r="BB350" s="53"/>
    </row>
    <row r="351" customFormat="false" ht="15" hidden="false" customHeight="true" outlineLevel="0" collapsed="false">
      <c r="A351" s="1" t="n">
        <v>296</v>
      </c>
      <c r="B351" s="1" t="n">
        <v>296</v>
      </c>
      <c r="C351" s="2" t="s">
        <v>63</v>
      </c>
      <c r="D351" s="3" t="n">
        <v>-0.00779812</v>
      </c>
      <c r="E351" s="3" t="n">
        <v>-0.00241989</v>
      </c>
      <c r="F351" s="3" t="n">
        <v>0.989834016510925</v>
      </c>
      <c r="G351" s="3" t="n">
        <v>0.122512</v>
      </c>
      <c r="H351" s="3" t="n">
        <v>0.0200424</v>
      </c>
      <c r="I351" s="3" t="n">
        <v>1.1532158141913</v>
      </c>
      <c r="J351" s="3" t="n">
        <v>0.0775998</v>
      </c>
      <c r="K351" s="3" t="n">
        <v>-0.0085686</v>
      </c>
      <c r="L351" s="3" t="n">
        <v>1.07146963847957</v>
      </c>
      <c r="M351" s="3" t="n">
        <v>1.21205065339014</v>
      </c>
      <c r="N351" s="3" t="n">
        <v>1.0090950206201</v>
      </c>
      <c r="O351" s="3" t="n">
        <v>1.22307427907533</v>
      </c>
      <c r="P351" s="4" t="n">
        <v>1</v>
      </c>
      <c r="Q351" s="6" t="n">
        <v>12</v>
      </c>
      <c r="R351" s="6" t="n">
        <v>12</v>
      </c>
      <c r="S351" s="4" t="n">
        <v>15</v>
      </c>
      <c r="T351" s="4" t="n">
        <v>15</v>
      </c>
      <c r="U351" s="3" t="s">
        <v>74</v>
      </c>
      <c r="V351" s="5" t="n">
        <v>45</v>
      </c>
      <c r="W351" s="5" t="n">
        <v>49</v>
      </c>
      <c r="X351" s="2" t="s">
        <v>69</v>
      </c>
      <c r="Y351" s="8" t="s">
        <v>69</v>
      </c>
      <c r="Z351" s="8" t="n">
        <v>41972</v>
      </c>
      <c r="AA351" s="6" t="s">
        <v>66</v>
      </c>
      <c r="AB351" s="3" t="s">
        <v>74</v>
      </c>
      <c r="AC351" s="4" t="n">
        <v>24</v>
      </c>
      <c r="AD351" s="4" t="n">
        <v>3</v>
      </c>
      <c r="AE351" s="4" t="s">
        <v>88</v>
      </c>
      <c r="AF351" s="4" t="n">
        <v>16</v>
      </c>
      <c r="AG351" s="4" t="s">
        <v>105</v>
      </c>
      <c r="AH351" s="4" t="n">
        <v>13</v>
      </c>
      <c r="AI351" s="4" t="s">
        <v>69</v>
      </c>
      <c r="AJ351" s="2" t="s">
        <v>70</v>
      </c>
      <c r="AK351" s="5" t="n">
        <v>45</v>
      </c>
      <c r="AL351" s="4" t="n">
        <v>5</v>
      </c>
      <c r="AM351" s="2" t="s">
        <v>69</v>
      </c>
      <c r="AN351" s="2"/>
      <c r="AO351" s="2"/>
      <c r="AP351" s="2"/>
      <c r="AQ351" s="2"/>
      <c r="AR351" s="2"/>
      <c r="AS351" s="2"/>
      <c r="AT351" s="2"/>
      <c r="AU351" s="2" t="n">
        <v>58</v>
      </c>
      <c r="AV351" s="85" t="s">
        <v>69</v>
      </c>
      <c r="AW351" s="85" t="s">
        <v>69</v>
      </c>
      <c r="AX351" s="86" t="s">
        <v>72</v>
      </c>
      <c r="AY351" s="87" t="n">
        <v>0</v>
      </c>
      <c r="AZ351" s="88" t="s">
        <v>72</v>
      </c>
      <c r="BA351" s="89" t="s">
        <v>72</v>
      </c>
      <c r="BB351" s="53"/>
    </row>
    <row r="352" customFormat="false" ht="15" hidden="false" customHeight="true" outlineLevel="0" collapsed="false">
      <c r="A352" s="1" t="n">
        <v>297</v>
      </c>
      <c r="B352" s="1" t="n">
        <v>297</v>
      </c>
      <c r="C352" s="2" t="s">
        <v>63</v>
      </c>
      <c r="D352" s="3" t="n">
        <v>0.00865967</v>
      </c>
      <c r="E352" s="3" t="n">
        <v>0.301541</v>
      </c>
      <c r="F352" s="3" t="n">
        <v>1.36369874010317</v>
      </c>
      <c r="G352" s="3" t="n">
        <v>0.114485</v>
      </c>
      <c r="H352" s="3" t="n">
        <v>-0.791574</v>
      </c>
      <c r="I352" s="3" t="n">
        <v>0.508093903030904</v>
      </c>
      <c r="J352" s="3" t="n">
        <v>0.117384</v>
      </c>
      <c r="K352" s="3" t="n">
        <v>0.625339</v>
      </c>
      <c r="L352" s="3" t="n">
        <v>2.10165052435499</v>
      </c>
      <c r="M352" s="3" t="n">
        <v>1.27192139929298</v>
      </c>
      <c r="N352" s="3" t="n">
        <v>1.14488706619772</v>
      </c>
      <c r="O352" s="3" t="n">
        <v>1.45620635927063</v>
      </c>
      <c r="P352" s="4" t="n">
        <v>1</v>
      </c>
      <c r="Q352" s="6" t="n">
        <v>12</v>
      </c>
      <c r="R352" s="6" t="n">
        <v>12</v>
      </c>
      <c r="S352" s="4" t="n">
        <v>15</v>
      </c>
      <c r="T352" s="4" t="n">
        <v>15</v>
      </c>
      <c r="U352" s="3" t="s">
        <v>74</v>
      </c>
      <c r="V352" s="5" t="n">
        <v>52.7</v>
      </c>
      <c r="W352" s="3" t="n">
        <v>83</v>
      </c>
      <c r="X352" s="2" t="s">
        <v>83</v>
      </c>
      <c r="Y352" s="8" t="n">
        <v>41950</v>
      </c>
      <c r="Z352" s="84" t="n">
        <v>42018</v>
      </c>
      <c r="AA352" s="2" t="s">
        <v>80</v>
      </c>
      <c r="AB352" s="3" t="s">
        <v>74</v>
      </c>
      <c r="AC352" s="4" t="n">
        <v>24</v>
      </c>
      <c r="AD352" s="4" t="n">
        <v>3</v>
      </c>
      <c r="AE352" s="4" t="s">
        <v>88</v>
      </c>
      <c r="AF352" s="4" t="n">
        <v>16</v>
      </c>
      <c r="AG352" s="4" t="s">
        <v>105</v>
      </c>
      <c r="AH352" s="4" t="n">
        <v>13</v>
      </c>
      <c r="AI352" s="4" t="s">
        <v>79</v>
      </c>
      <c r="AJ352" s="2" t="s">
        <v>70</v>
      </c>
      <c r="AK352" s="5" t="n">
        <v>52.7</v>
      </c>
      <c r="AL352" s="4" t="n">
        <v>6</v>
      </c>
      <c r="AM352" s="2" t="s">
        <v>83</v>
      </c>
      <c r="AN352" s="2"/>
      <c r="AO352" s="2"/>
      <c r="AP352" s="2"/>
      <c r="AQ352" s="2"/>
      <c r="AR352" s="2"/>
      <c r="AS352" s="2"/>
      <c r="AT352" s="2" t="s">
        <v>71</v>
      </c>
      <c r="AU352" s="2" t="n">
        <v>104</v>
      </c>
      <c r="AV352" s="85" t="n">
        <v>36</v>
      </c>
      <c r="AW352" s="85" t="n">
        <v>68</v>
      </c>
      <c r="AX352" s="86" t="s">
        <v>72</v>
      </c>
      <c r="AY352" s="87" t="n">
        <v>1</v>
      </c>
      <c r="AZ352" s="88" t="n">
        <v>0</v>
      </c>
      <c r="BA352" s="87" t="n">
        <v>1</v>
      </c>
      <c r="BB352" s="53"/>
    </row>
    <row r="353" customFormat="false" ht="15" hidden="false" customHeight="true" outlineLevel="0" collapsed="false">
      <c r="A353" s="1" t="n">
        <v>298</v>
      </c>
      <c r="B353" s="1" t="n">
        <v>298</v>
      </c>
      <c r="C353" s="2" t="s">
        <v>63</v>
      </c>
      <c r="D353" s="3" t="n">
        <v>-0.00646461</v>
      </c>
      <c r="E353" s="3" t="n">
        <v>-0.00459464</v>
      </c>
      <c r="F353" s="3" t="n">
        <v>0.989001678689896</v>
      </c>
      <c r="G353" s="3" t="n">
        <v>0.122099</v>
      </c>
      <c r="H353" s="3" t="n">
        <v>0.0323261</v>
      </c>
      <c r="I353" s="3" t="n">
        <v>1.16698686746764</v>
      </c>
      <c r="J353" s="3" t="n">
        <v>0.0767955</v>
      </c>
      <c r="K353" s="3" t="n">
        <v>-0.0183916</v>
      </c>
      <c r="L353" s="3" t="n">
        <v>1.06014310104711</v>
      </c>
      <c r="M353" s="3" t="n">
        <v>1.21219151398112</v>
      </c>
      <c r="N353" s="3" t="n">
        <v>1.00938361260071</v>
      </c>
      <c r="O353" s="3" t="n">
        <v>1.22356624954619</v>
      </c>
      <c r="P353" s="4" t="n">
        <v>1</v>
      </c>
      <c r="Q353" s="6" t="n">
        <v>12</v>
      </c>
      <c r="R353" s="6" t="n">
        <v>12</v>
      </c>
      <c r="S353" s="4" t="n">
        <v>15</v>
      </c>
      <c r="T353" s="4" t="n">
        <v>15</v>
      </c>
      <c r="U353" s="3" t="s">
        <v>74</v>
      </c>
      <c r="V353" s="5" t="n">
        <v>33.7</v>
      </c>
      <c r="W353" s="5" t="n">
        <v>34.6</v>
      </c>
      <c r="X353" s="2" t="s">
        <v>69</v>
      </c>
      <c r="Y353" s="8" t="s">
        <v>69</v>
      </c>
      <c r="Z353" s="8" t="n">
        <v>41968</v>
      </c>
      <c r="AA353" s="6" t="s">
        <v>66</v>
      </c>
      <c r="AB353" s="3" t="s">
        <v>74</v>
      </c>
      <c r="AC353" s="4" t="n">
        <v>24</v>
      </c>
      <c r="AD353" s="4" t="n">
        <v>3</v>
      </c>
      <c r="AE353" s="4" t="s">
        <v>88</v>
      </c>
      <c r="AF353" s="4" t="n">
        <v>16</v>
      </c>
      <c r="AG353" s="4" t="s">
        <v>105</v>
      </c>
      <c r="AH353" s="4" t="n">
        <v>13</v>
      </c>
      <c r="AI353" s="4" t="s">
        <v>77</v>
      </c>
      <c r="AJ353" s="2" t="s">
        <v>70</v>
      </c>
      <c r="AK353" s="5" t="n">
        <v>33.7</v>
      </c>
      <c r="AL353" s="4" t="n">
        <v>4</v>
      </c>
      <c r="AM353" s="2" t="s">
        <v>69</v>
      </c>
      <c r="AO353" s="6"/>
      <c r="AU353" s="2" t="n">
        <v>54</v>
      </c>
      <c r="AV353" s="85" t="s">
        <v>69</v>
      </c>
      <c r="AW353" s="85" t="s">
        <v>69</v>
      </c>
      <c r="AX353" s="86" t="s">
        <v>72</v>
      </c>
      <c r="AY353" s="87" t="n">
        <v>0</v>
      </c>
      <c r="AZ353" s="88" t="s">
        <v>72</v>
      </c>
      <c r="BA353" s="89" t="s">
        <v>72</v>
      </c>
      <c r="BB353" s="53"/>
    </row>
    <row r="354" customFormat="false" ht="15" hidden="false" customHeight="true" outlineLevel="0" collapsed="false">
      <c r="A354" s="1" t="n">
        <v>299</v>
      </c>
      <c r="B354" s="1" t="n">
        <v>299</v>
      </c>
      <c r="C354" s="2" t="s">
        <v>63</v>
      </c>
      <c r="D354" s="3" t="n">
        <v>-0.0135639</v>
      </c>
      <c r="E354" s="3" t="n">
        <v>-0.0262367</v>
      </c>
      <c r="F354" s="3" t="n">
        <v>0.960981039668427</v>
      </c>
      <c r="G354" s="3" t="n">
        <v>0.125106</v>
      </c>
      <c r="H354" s="3" t="n">
        <v>0.0735647</v>
      </c>
      <c r="I354" s="3" t="n">
        <v>1.21978022612859</v>
      </c>
      <c r="J354" s="3" t="n">
        <v>0.0751774</v>
      </c>
      <c r="K354" s="3" t="n">
        <v>-0.0452561</v>
      </c>
      <c r="L354" s="3" t="n">
        <v>1.03037344037277</v>
      </c>
      <c r="M354" s="3" t="n">
        <v>1.20528915402156</v>
      </c>
      <c r="N354" s="3" t="n">
        <v>1.00207404786794</v>
      </c>
      <c r="O354" s="3" t="n">
        <v>1.20778898142171</v>
      </c>
      <c r="P354" s="4" t="n">
        <v>1</v>
      </c>
      <c r="Q354" s="6" t="n">
        <v>12</v>
      </c>
      <c r="R354" s="6" t="n">
        <v>12</v>
      </c>
      <c r="S354" s="4" t="n">
        <v>15</v>
      </c>
      <c r="T354" s="4" t="n">
        <v>15</v>
      </c>
      <c r="U354" s="3" t="s">
        <v>74</v>
      </c>
      <c r="V354" s="5" t="n">
        <v>36.8</v>
      </c>
      <c r="W354" s="5" t="n">
        <v>37.4</v>
      </c>
      <c r="X354" s="6" t="s">
        <v>87</v>
      </c>
      <c r="Y354" s="8" t="n">
        <v>41968</v>
      </c>
      <c r="Z354" s="8" t="n">
        <v>41977</v>
      </c>
      <c r="AA354" s="6" t="s">
        <v>66</v>
      </c>
      <c r="AB354" s="3" t="s">
        <v>74</v>
      </c>
      <c r="AC354" s="4" t="n">
        <v>24</v>
      </c>
      <c r="AD354" s="4" t="n">
        <v>3</v>
      </c>
      <c r="AE354" s="4" t="s">
        <v>88</v>
      </c>
      <c r="AF354" s="4" t="n">
        <v>16</v>
      </c>
      <c r="AG354" s="4" t="s">
        <v>105</v>
      </c>
      <c r="AH354" s="4" t="n">
        <v>13</v>
      </c>
      <c r="AI354" s="4" t="s">
        <v>79</v>
      </c>
      <c r="AJ354" s="2" t="s">
        <v>70</v>
      </c>
      <c r="AK354" s="5" t="n">
        <v>36.8</v>
      </c>
      <c r="AL354" s="4" t="n">
        <v>4</v>
      </c>
      <c r="AM354" s="6" t="s">
        <v>87</v>
      </c>
      <c r="AO354" s="6"/>
      <c r="AS354" s="2" t="s">
        <v>71</v>
      </c>
      <c r="AT354" s="2"/>
      <c r="AU354" s="2" t="n">
        <v>63</v>
      </c>
      <c r="AV354" s="85" t="n">
        <v>54</v>
      </c>
      <c r="AW354" s="85" t="n">
        <v>9</v>
      </c>
      <c r="AX354" s="86" t="s">
        <v>72</v>
      </c>
      <c r="AY354" s="87" t="n">
        <v>0</v>
      </c>
      <c r="AZ354" s="88" t="n">
        <v>0</v>
      </c>
      <c r="BA354" s="87" t="n">
        <v>0</v>
      </c>
      <c r="BB354" s="53"/>
    </row>
    <row r="355" customFormat="false" ht="15" hidden="false" customHeight="true" outlineLevel="0" collapsed="false">
      <c r="A355" s="1" t="n">
        <v>300</v>
      </c>
      <c r="B355" s="1" t="n">
        <v>300</v>
      </c>
      <c r="C355" s="2" t="s">
        <v>63</v>
      </c>
      <c r="D355" s="3" t="n">
        <v>-0.0108887</v>
      </c>
      <c r="E355" s="3" t="n">
        <v>-0.00228754</v>
      </c>
      <c r="F355" s="3" t="n">
        <v>0.986910186641113</v>
      </c>
      <c r="G355" s="3" t="n">
        <v>0.123592</v>
      </c>
      <c r="H355" s="3" t="n">
        <v>0.0113638</v>
      </c>
      <c r="I355" s="3" t="n">
        <v>1.14448619694344</v>
      </c>
      <c r="J355" s="3" t="n">
        <v>0.0785047</v>
      </c>
      <c r="K355" s="3" t="n">
        <v>0.00152642</v>
      </c>
      <c r="L355" s="3" t="n">
        <v>1.08332078009307</v>
      </c>
      <c r="M355" s="3" t="n">
        <v>1.21071125383381</v>
      </c>
      <c r="N355" s="3" t="n">
        <v>1.01065908759254</v>
      </c>
      <c r="O355" s="3" t="n">
        <v>1.2236163311377</v>
      </c>
      <c r="P355" s="4" t="n">
        <v>1</v>
      </c>
      <c r="Q355" s="6" t="n">
        <v>12</v>
      </c>
      <c r="R355" s="6" t="n">
        <v>12</v>
      </c>
      <c r="S355" s="4" t="n">
        <v>15</v>
      </c>
      <c r="T355" s="4" t="n">
        <v>15</v>
      </c>
      <c r="U355" s="3" t="s">
        <v>74</v>
      </c>
      <c r="V355" s="5" t="n">
        <v>40.3</v>
      </c>
      <c r="W355" s="5" t="n">
        <v>36</v>
      </c>
      <c r="X355" s="2" t="s">
        <v>69</v>
      </c>
      <c r="Y355" s="8" t="s">
        <v>69</v>
      </c>
      <c r="Z355" s="8" t="n">
        <v>41979</v>
      </c>
      <c r="AA355" s="6" t="s">
        <v>66</v>
      </c>
      <c r="AB355" s="3" t="s">
        <v>74</v>
      </c>
      <c r="AC355" s="4" t="n">
        <v>24</v>
      </c>
      <c r="AD355" s="4" t="n">
        <v>3</v>
      </c>
      <c r="AE355" s="4" t="s">
        <v>88</v>
      </c>
      <c r="AF355" s="4" t="n">
        <v>16</v>
      </c>
      <c r="AG355" s="4" t="s">
        <v>105</v>
      </c>
      <c r="AH355" s="4" t="n">
        <v>13</v>
      </c>
      <c r="AI355" s="4" t="s">
        <v>79</v>
      </c>
      <c r="AJ355" s="2" t="s">
        <v>70</v>
      </c>
      <c r="AK355" s="5" t="n">
        <v>40.3</v>
      </c>
      <c r="AL355" s="4" t="n">
        <v>5</v>
      </c>
      <c r="AM355" s="2" t="s">
        <v>69</v>
      </c>
      <c r="AO355" s="6"/>
      <c r="AU355" s="2" t="n">
        <v>65</v>
      </c>
      <c r="AV355" s="85" t="s">
        <v>69</v>
      </c>
      <c r="AW355" s="85" t="s">
        <v>69</v>
      </c>
      <c r="AX355" s="86" t="s">
        <v>72</v>
      </c>
      <c r="AY355" s="87" t="n">
        <v>0</v>
      </c>
      <c r="AZ355" s="88" t="s">
        <v>72</v>
      </c>
      <c r="BA355" s="89" t="s">
        <v>72</v>
      </c>
      <c r="BB355" s="53"/>
    </row>
    <row r="356" customFormat="false" ht="16.5" hidden="false" customHeight="true" outlineLevel="0" collapsed="false">
      <c r="A356" s="69" t="n">
        <v>301</v>
      </c>
      <c r="B356" s="69" t="n">
        <v>301</v>
      </c>
      <c r="C356" s="70" t="s">
        <v>63</v>
      </c>
      <c r="D356" s="71" t="n">
        <v>0.0441538</v>
      </c>
      <c r="E356" s="71" t="n">
        <v>0.0299111</v>
      </c>
      <c r="F356" s="71" t="n">
        <v>1.07687669252571</v>
      </c>
      <c r="G356" s="71" t="n">
        <v>-0.178325</v>
      </c>
      <c r="H356" s="71" t="n">
        <v>-0.071758</v>
      </c>
      <c r="I356" s="71" t="n">
        <v>0.778736145288915</v>
      </c>
      <c r="J356" s="71" t="n">
        <v>0.0334523</v>
      </c>
      <c r="K356" s="71" t="n">
        <v>0.0655376</v>
      </c>
      <c r="L356" s="71" t="n">
        <v>1.10405514854557</v>
      </c>
      <c r="M356" s="71" t="n">
        <v>0.904187164177888</v>
      </c>
      <c r="N356" s="71" t="n">
        <v>1.02397355388538</v>
      </c>
      <c r="O356" s="71" t="n">
        <v>0.925863743880772</v>
      </c>
      <c r="P356" s="72" t="n">
        <v>1</v>
      </c>
      <c r="Q356" s="73" t="n">
        <v>13</v>
      </c>
      <c r="R356" s="73" t="n">
        <v>13</v>
      </c>
      <c r="S356" s="72" t="n">
        <v>24</v>
      </c>
      <c r="T356" s="72" t="n">
        <v>24</v>
      </c>
      <c r="U356" s="71" t="s">
        <v>64</v>
      </c>
      <c r="V356" s="105" t="n">
        <v>45.9</v>
      </c>
      <c r="W356" s="105" t="n">
        <v>45.7</v>
      </c>
      <c r="X356" s="73" t="s">
        <v>123</v>
      </c>
      <c r="Y356" s="74" t="n">
        <v>41917</v>
      </c>
      <c r="Z356" s="74" t="n">
        <v>41920</v>
      </c>
      <c r="AA356" s="73" t="s">
        <v>66</v>
      </c>
      <c r="AB356" s="71" t="s">
        <v>64</v>
      </c>
      <c r="AC356" s="71" t="s">
        <v>64</v>
      </c>
      <c r="AD356" s="71" t="n">
        <v>4</v>
      </c>
      <c r="AE356" s="72" t="s">
        <v>127</v>
      </c>
      <c r="AF356" s="72" t="n">
        <v>9</v>
      </c>
      <c r="AG356" s="72" t="s">
        <v>86</v>
      </c>
      <c r="AH356" s="72" t="n">
        <v>1</v>
      </c>
      <c r="AI356" s="72" t="s">
        <v>69</v>
      </c>
      <c r="AJ356" s="70" t="s">
        <v>70</v>
      </c>
      <c r="AK356" s="105" t="n">
        <v>45.9</v>
      </c>
      <c r="AL356" s="72" t="n">
        <v>5</v>
      </c>
      <c r="AM356" s="73" t="s">
        <v>123</v>
      </c>
      <c r="AN356" s="73"/>
      <c r="AO356" s="73"/>
      <c r="AP356" s="73"/>
      <c r="AQ356" s="73"/>
      <c r="AR356" s="73"/>
      <c r="AS356" s="70" t="s">
        <v>71</v>
      </c>
      <c r="AT356" s="70"/>
      <c r="AU356" s="70" t="n">
        <v>6</v>
      </c>
      <c r="AV356" s="77" t="n">
        <v>3</v>
      </c>
      <c r="AW356" s="77" t="n">
        <v>3</v>
      </c>
      <c r="AX356" s="78" t="s">
        <v>72</v>
      </c>
      <c r="AY356" s="79" t="n">
        <v>0</v>
      </c>
      <c r="AZ356" s="79" t="n">
        <v>0</v>
      </c>
      <c r="BA356" s="79" t="n">
        <v>0</v>
      </c>
      <c r="BB356" s="53"/>
    </row>
    <row r="357" customFormat="false" ht="16.5" hidden="false" customHeight="true" outlineLevel="0" collapsed="false">
      <c r="A357" s="69" t="n">
        <v>302</v>
      </c>
      <c r="B357" s="69" t="n">
        <v>302</v>
      </c>
      <c r="C357" s="70" t="s">
        <v>63</v>
      </c>
      <c r="D357" s="71" t="n">
        <v>0.0503102</v>
      </c>
      <c r="E357" s="71" t="n">
        <v>0.165394</v>
      </c>
      <c r="F357" s="71" t="n">
        <v>1.24073531520837</v>
      </c>
      <c r="G357" s="71" t="n">
        <v>-0.190469</v>
      </c>
      <c r="H357" s="71" t="n">
        <v>-0.466132</v>
      </c>
      <c r="I357" s="71" t="n">
        <v>0.518611101206925</v>
      </c>
      <c r="J357" s="71" t="n">
        <v>0.0503126</v>
      </c>
      <c r="K357" s="71" t="n">
        <v>0.34553</v>
      </c>
      <c r="L357" s="71" t="n">
        <v>1.48563546012587</v>
      </c>
      <c r="M357" s="71" t="n">
        <v>0.914071758697342</v>
      </c>
      <c r="N357" s="71" t="n">
        <v>1.04581030873996</v>
      </c>
      <c r="O357" s="71" t="n">
        <v>0.955945668173747</v>
      </c>
      <c r="P357" s="72" t="n">
        <v>1</v>
      </c>
      <c r="Q357" s="73" t="n">
        <v>13</v>
      </c>
      <c r="R357" s="73" t="n">
        <v>13</v>
      </c>
      <c r="S357" s="72" t="n">
        <v>24</v>
      </c>
      <c r="T357" s="72" t="n">
        <v>24</v>
      </c>
      <c r="U357" s="71" t="s">
        <v>64</v>
      </c>
      <c r="V357" s="105" t="n">
        <v>30</v>
      </c>
      <c r="W357" s="105" t="s">
        <v>129</v>
      </c>
      <c r="X357" s="73" t="s">
        <v>73</v>
      </c>
      <c r="Y357" s="74" t="n">
        <v>41997</v>
      </c>
      <c r="Z357" s="74" t="n">
        <v>42004</v>
      </c>
      <c r="AA357" s="73" t="s">
        <v>66</v>
      </c>
      <c r="AB357" s="71" t="s">
        <v>64</v>
      </c>
      <c r="AC357" s="71" t="s">
        <v>64</v>
      </c>
      <c r="AD357" s="71" t="n">
        <v>4</v>
      </c>
      <c r="AE357" s="72" t="s">
        <v>127</v>
      </c>
      <c r="AF357" s="72" t="n">
        <v>9</v>
      </c>
      <c r="AG357" s="72" t="s">
        <v>86</v>
      </c>
      <c r="AH357" s="72" t="n">
        <v>1</v>
      </c>
      <c r="AI357" s="72" t="s">
        <v>69</v>
      </c>
      <c r="AJ357" s="70" t="s">
        <v>70</v>
      </c>
      <c r="AK357" s="105" t="n">
        <v>30</v>
      </c>
      <c r="AL357" s="72" t="n">
        <v>3</v>
      </c>
      <c r="AM357" s="73" t="s">
        <v>73</v>
      </c>
      <c r="AN357" s="73"/>
      <c r="AO357" s="73"/>
      <c r="AP357" s="70" t="s">
        <v>71</v>
      </c>
      <c r="AQ357" s="73"/>
      <c r="AR357" s="73"/>
      <c r="AS357" s="73"/>
      <c r="AT357" s="73"/>
      <c r="AU357" s="70" t="n">
        <v>90</v>
      </c>
      <c r="AV357" s="77" t="n">
        <v>83</v>
      </c>
      <c r="AW357" s="77" t="n">
        <v>7</v>
      </c>
      <c r="AX357" s="78" t="s">
        <v>72</v>
      </c>
      <c r="AY357" s="79" t="n">
        <v>0</v>
      </c>
      <c r="AZ357" s="79" t="n">
        <v>0</v>
      </c>
      <c r="BA357" s="79" t="n">
        <v>0</v>
      </c>
      <c r="BB357" s="53"/>
    </row>
    <row r="358" customFormat="false" ht="16.5" hidden="false" customHeight="true" outlineLevel="0" collapsed="false">
      <c r="A358" s="69" t="n">
        <v>303</v>
      </c>
      <c r="B358" s="69" t="n">
        <v>303</v>
      </c>
      <c r="C358" s="70" t="s">
        <v>63</v>
      </c>
      <c r="D358" s="71" t="n">
        <v>0.0423618</v>
      </c>
      <c r="E358" s="71" t="n">
        <v>-0.0145034</v>
      </c>
      <c r="F358" s="71" t="n">
        <v>1.02825007390198</v>
      </c>
      <c r="G358" s="71" t="n">
        <v>-0.178098</v>
      </c>
      <c r="H358" s="71" t="n">
        <v>0.0475174</v>
      </c>
      <c r="I358" s="71" t="n">
        <v>0.877585756686117</v>
      </c>
      <c r="J358" s="71" t="n">
        <v>0.0273742</v>
      </c>
      <c r="K358" s="71" t="n">
        <v>-0.0289646</v>
      </c>
      <c r="L358" s="71" t="n">
        <v>0.998410864015894</v>
      </c>
      <c r="M358" s="71" t="n">
        <v>0.897302714047786</v>
      </c>
      <c r="N358" s="71" t="n">
        <v>1.00405760989816</v>
      </c>
      <c r="O358" s="71" t="n">
        <v>0.900943618421952</v>
      </c>
      <c r="P358" s="72" t="n">
        <v>1</v>
      </c>
      <c r="Q358" s="73" t="n">
        <v>13</v>
      </c>
      <c r="R358" s="73" t="n">
        <v>13</v>
      </c>
      <c r="S358" s="72" t="n">
        <v>24</v>
      </c>
      <c r="T358" s="72" t="n">
        <v>24</v>
      </c>
      <c r="U358" s="71" t="s">
        <v>64</v>
      </c>
      <c r="V358" s="105" t="n">
        <v>27.7</v>
      </c>
      <c r="W358" s="105" t="n">
        <v>28.6</v>
      </c>
      <c r="X358" s="73" t="s">
        <v>73</v>
      </c>
      <c r="Y358" s="74" t="n">
        <v>41917</v>
      </c>
      <c r="Z358" s="74" t="n">
        <v>41919</v>
      </c>
      <c r="AA358" s="73" t="s">
        <v>66</v>
      </c>
      <c r="AB358" s="71" t="s">
        <v>64</v>
      </c>
      <c r="AC358" s="71" t="s">
        <v>64</v>
      </c>
      <c r="AD358" s="71" t="n">
        <v>4</v>
      </c>
      <c r="AE358" s="72" t="s">
        <v>127</v>
      </c>
      <c r="AF358" s="72" t="n">
        <v>9</v>
      </c>
      <c r="AG358" s="72" t="s">
        <v>86</v>
      </c>
      <c r="AH358" s="72" t="n">
        <v>1</v>
      </c>
      <c r="AI358" s="72" t="s">
        <v>69</v>
      </c>
      <c r="AJ358" s="70" t="s">
        <v>70</v>
      </c>
      <c r="AK358" s="105" t="n">
        <v>27.7</v>
      </c>
      <c r="AL358" s="72" t="n">
        <v>2</v>
      </c>
      <c r="AM358" s="73" t="s">
        <v>73</v>
      </c>
      <c r="AN358" s="73"/>
      <c r="AO358" s="73"/>
      <c r="AP358" s="70" t="s">
        <v>71</v>
      </c>
      <c r="AQ358" s="73"/>
      <c r="AR358" s="73"/>
      <c r="AS358" s="73"/>
      <c r="AT358" s="73"/>
      <c r="AU358" s="70" t="n">
        <v>5</v>
      </c>
      <c r="AV358" s="77" t="n">
        <v>3</v>
      </c>
      <c r="AW358" s="77" t="n">
        <v>2</v>
      </c>
      <c r="AX358" s="78" t="s">
        <v>72</v>
      </c>
      <c r="AY358" s="79" t="n">
        <v>0</v>
      </c>
      <c r="AZ358" s="79" t="n">
        <v>0</v>
      </c>
      <c r="BA358" s="79" t="n">
        <v>0</v>
      </c>
      <c r="BB358" s="53"/>
    </row>
    <row r="359" customFormat="false" ht="16.5" hidden="false" customHeight="true" outlineLevel="0" collapsed="false">
      <c r="A359" s="69" t="n">
        <v>304</v>
      </c>
      <c r="B359" s="69" t="n">
        <v>304</v>
      </c>
      <c r="C359" s="70" t="s">
        <v>63</v>
      </c>
      <c r="D359" s="71" t="n">
        <v>0.0440394</v>
      </c>
      <c r="E359" s="71" t="n">
        <v>0.0298647</v>
      </c>
      <c r="F359" s="71" t="n">
        <v>1.07670354467501</v>
      </c>
      <c r="G359" s="71" t="n">
        <v>-0.178185</v>
      </c>
      <c r="H359" s="71" t="n">
        <v>-0.071381</v>
      </c>
      <c r="I359" s="71" t="n">
        <v>0.77913885596777</v>
      </c>
      <c r="J359" s="71" t="n">
        <v>0.0333893</v>
      </c>
      <c r="K359" s="71" t="n">
        <v>0.0654901</v>
      </c>
      <c r="L359" s="71" t="n">
        <v>1.1039331571918</v>
      </c>
      <c r="M359" s="71" t="n">
        <v>0.90415334821031</v>
      </c>
      <c r="N359" s="71" t="n">
        <v>1.02426348183585</v>
      </c>
      <c r="O359" s="71" t="n">
        <v>0.926091256551431</v>
      </c>
      <c r="P359" s="72" t="n">
        <v>1</v>
      </c>
      <c r="Q359" s="73" t="n">
        <v>13</v>
      </c>
      <c r="R359" s="73" t="n">
        <v>13</v>
      </c>
      <c r="S359" s="72" t="n">
        <v>24</v>
      </c>
      <c r="T359" s="72" t="n">
        <v>24</v>
      </c>
      <c r="U359" s="71" t="s">
        <v>64</v>
      </c>
      <c r="V359" s="105" t="n">
        <v>34.7</v>
      </c>
      <c r="W359" s="105" t="n">
        <v>33.4</v>
      </c>
      <c r="X359" s="73" t="s">
        <v>123</v>
      </c>
      <c r="Y359" s="74" t="n">
        <v>41917</v>
      </c>
      <c r="Z359" s="74" t="n">
        <v>41920</v>
      </c>
      <c r="AA359" s="73" t="s">
        <v>66</v>
      </c>
      <c r="AB359" s="71" t="s">
        <v>64</v>
      </c>
      <c r="AC359" s="71" t="s">
        <v>64</v>
      </c>
      <c r="AD359" s="71" t="n">
        <v>4</v>
      </c>
      <c r="AE359" s="72" t="s">
        <v>127</v>
      </c>
      <c r="AF359" s="72" t="n">
        <v>9</v>
      </c>
      <c r="AG359" s="72" t="s">
        <v>86</v>
      </c>
      <c r="AH359" s="72" t="n">
        <v>1</v>
      </c>
      <c r="AI359" s="72" t="s">
        <v>69</v>
      </c>
      <c r="AJ359" s="70" t="s">
        <v>70</v>
      </c>
      <c r="AK359" s="105" t="n">
        <v>34.7</v>
      </c>
      <c r="AL359" s="72" t="n">
        <v>4</v>
      </c>
      <c r="AM359" s="73" t="s">
        <v>123</v>
      </c>
      <c r="AN359" s="73"/>
      <c r="AO359" s="73"/>
      <c r="AP359" s="73"/>
      <c r="AQ359" s="73"/>
      <c r="AR359" s="73"/>
      <c r="AS359" s="70" t="s">
        <v>71</v>
      </c>
      <c r="AT359" s="70"/>
      <c r="AU359" s="70" t="n">
        <v>6</v>
      </c>
      <c r="AV359" s="77" t="n">
        <v>3</v>
      </c>
      <c r="AW359" s="77" t="n">
        <v>3</v>
      </c>
      <c r="AX359" s="78" t="s">
        <v>72</v>
      </c>
      <c r="AY359" s="79" t="n">
        <v>0</v>
      </c>
      <c r="AZ359" s="79" t="n">
        <v>0</v>
      </c>
      <c r="BA359" s="79" t="n">
        <v>0</v>
      </c>
      <c r="BB359" s="53"/>
    </row>
    <row r="360" customFormat="false" ht="16.5" hidden="false" customHeight="true" outlineLevel="0" collapsed="false">
      <c r="A360" s="69" t="n">
        <v>305</v>
      </c>
      <c r="B360" s="69" t="n">
        <v>305</v>
      </c>
      <c r="C360" s="70" t="s">
        <v>63</v>
      </c>
      <c r="D360" s="71" t="n">
        <v>0.0441809</v>
      </c>
      <c r="E360" s="71" t="n">
        <v>0.0297276</v>
      </c>
      <c r="F360" s="71" t="n">
        <v>1.07670828218103</v>
      </c>
      <c r="G360" s="71" t="n">
        <v>-0.178147</v>
      </c>
      <c r="H360" s="71" t="n">
        <v>-0.0712326</v>
      </c>
      <c r="I360" s="71" t="n">
        <v>0.779284100986938</v>
      </c>
      <c r="J360" s="71" t="n">
        <v>0.0334331</v>
      </c>
      <c r="K360" s="71" t="n">
        <v>0.0653381</v>
      </c>
      <c r="L360" s="71" t="n">
        <v>1.10381371808597</v>
      </c>
      <c r="M360" s="71" t="n">
        <v>0.904355268196493</v>
      </c>
      <c r="N360" s="71" t="n">
        <v>1.02411937810189</v>
      </c>
      <c r="O360" s="71" t="n">
        <v>0.926167754848558</v>
      </c>
      <c r="P360" s="72" t="n">
        <v>1</v>
      </c>
      <c r="Q360" s="73" t="n">
        <v>13</v>
      </c>
      <c r="R360" s="73" t="n">
        <v>13</v>
      </c>
      <c r="S360" s="72" t="n">
        <v>24</v>
      </c>
      <c r="T360" s="72" t="n">
        <v>24</v>
      </c>
      <c r="U360" s="71" t="s">
        <v>64</v>
      </c>
      <c r="V360" s="105" t="n">
        <v>33.6</v>
      </c>
      <c r="W360" s="105" t="n">
        <v>33.6</v>
      </c>
      <c r="X360" s="73" t="s">
        <v>73</v>
      </c>
      <c r="Y360" s="74" t="n">
        <v>41917</v>
      </c>
      <c r="Z360" s="74" t="n">
        <v>41920</v>
      </c>
      <c r="AA360" s="73" t="s">
        <v>66</v>
      </c>
      <c r="AB360" s="71" t="s">
        <v>64</v>
      </c>
      <c r="AC360" s="71" t="s">
        <v>64</v>
      </c>
      <c r="AD360" s="71" t="n">
        <v>4</v>
      </c>
      <c r="AE360" s="72" t="s">
        <v>127</v>
      </c>
      <c r="AF360" s="72" t="n">
        <v>9</v>
      </c>
      <c r="AG360" s="72" t="s">
        <v>86</v>
      </c>
      <c r="AH360" s="72" t="n">
        <v>1</v>
      </c>
      <c r="AI360" s="72" t="s">
        <v>69</v>
      </c>
      <c r="AJ360" s="70" t="s">
        <v>70</v>
      </c>
      <c r="AK360" s="105" t="n">
        <v>33.6</v>
      </c>
      <c r="AL360" s="72" t="n">
        <v>4</v>
      </c>
      <c r="AM360" s="73" t="s">
        <v>73</v>
      </c>
      <c r="AN360" s="73"/>
      <c r="AO360" s="73"/>
      <c r="AP360" s="70" t="s">
        <v>71</v>
      </c>
      <c r="AQ360" s="73"/>
      <c r="AR360" s="73"/>
      <c r="AS360" s="73"/>
      <c r="AT360" s="73"/>
      <c r="AU360" s="70" t="n">
        <v>6</v>
      </c>
      <c r="AV360" s="77" t="n">
        <v>3</v>
      </c>
      <c r="AW360" s="77" t="n">
        <v>3</v>
      </c>
      <c r="AX360" s="78" t="s">
        <v>72</v>
      </c>
      <c r="AY360" s="79" t="n">
        <v>0</v>
      </c>
      <c r="AZ360" s="79" t="n">
        <v>0</v>
      </c>
      <c r="BA360" s="79" t="n">
        <v>0</v>
      </c>
      <c r="BB360" s="65"/>
    </row>
    <row r="361" customFormat="false" ht="15" hidden="false" customHeight="true" outlineLevel="0" collapsed="false">
      <c r="A361" s="1" t="n">
        <v>306</v>
      </c>
      <c r="B361" s="1" t="n">
        <v>306</v>
      </c>
      <c r="C361" s="2" t="s">
        <v>63</v>
      </c>
      <c r="D361" s="3" t="n">
        <v>0.00391892</v>
      </c>
      <c r="E361" s="3" t="n">
        <v>-0.0747997</v>
      </c>
      <c r="F361" s="3" t="n">
        <v>0.931572947634259</v>
      </c>
      <c r="G361" s="3" t="n">
        <v>-0.0218787</v>
      </c>
      <c r="H361" s="3" t="n">
        <v>0.187158</v>
      </c>
      <c r="I361" s="3" t="n">
        <v>1.17972256921507</v>
      </c>
      <c r="J361" s="3" t="n">
        <v>-0.0730046</v>
      </c>
      <c r="K361" s="3" t="n">
        <v>-0.133856</v>
      </c>
      <c r="L361" s="3" t="n">
        <v>0.813132992826592</v>
      </c>
      <c r="M361" s="3" t="n">
        <v>0.913050233169346</v>
      </c>
      <c r="N361" s="3" t="n">
        <v>0.978731728549534</v>
      </c>
      <c r="O361" s="3" t="n">
        <v>0.89363123296239</v>
      </c>
      <c r="P361" s="4" t="n">
        <v>1</v>
      </c>
      <c r="Q361" s="6" t="n">
        <v>13</v>
      </c>
      <c r="R361" s="6" t="n">
        <v>13</v>
      </c>
      <c r="S361" s="4" t="n">
        <v>22</v>
      </c>
      <c r="T361" s="4" t="n">
        <v>22</v>
      </c>
      <c r="U361" s="3" t="s">
        <v>74</v>
      </c>
      <c r="V361" s="5" t="n">
        <v>30.6</v>
      </c>
      <c r="W361" s="5" t="n">
        <v>40.5</v>
      </c>
      <c r="X361" s="6" t="s">
        <v>73</v>
      </c>
      <c r="Y361" s="8" t="n">
        <v>41988</v>
      </c>
      <c r="Z361" s="8" t="n">
        <v>41993</v>
      </c>
      <c r="AA361" s="6" t="s">
        <v>66</v>
      </c>
      <c r="AB361" s="3" t="s">
        <v>74</v>
      </c>
      <c r="AC361" s="4" t="n">
        <v>24</v>
      </c>
      <c r="AD361" s="4" t="n">
        <v>4</v>
      </c>
      <c r="AE361" s="4" t="s">
        <v>99</v>
      </c>
      <c r="AF361" s="4" t="n">
        <v>2</v>
      </c>
      <c r="AG361" s="4" t="s">
        <v>90</v>
      </c>
      <c r="AH361" s="4" t="n">
        <v>10</v>
      </c>
      <c r="AI361" s="4" t="s">
        <v>69</v>
      </c>
      <c r="AJ361" s="2" t="s">
        <v>70</v>
      </c>
      <c r="AK361" s="5" t="n">
        <v>30.6</v>
      </c>
      <c r="AL361" s="4" t="n">
        <v>3</v>
      </c>
      <c r="AM361" s="6" t="s">
        <v>73</v>
      </c>
      <c r="AO361" s="6"/>
      <c r="AP361" s="2" t="s">
        <v>71</v>
      </c>
      <c r="AU361" s="2" t="n">
        <v>79</v>
      </c>
      <c r="AV361" s="85" t="n">
        <v>74</v>
      </c>
      <c r="AW361" s="85" t="n">
        <v>5</v>
      </c>
      <c r="AX361" s="86" t="s">
        <v>72</v>
      </c>
      <c r="AY361" s="87" t="n">
        <v>0</v>
      </c>
      <c r="AZ361" s="88" t="n">
        <v>0</v>
      </c>
      <c r="BA361" s="87" t="n">
        <v>0</v>
      </c>
      <c r="BB361" s="65"/>
    </row>
    <row r="362" customFormat="false" ht="15" hidden="false" customHeight="true" outlineLevel="0" collapsed="false">
      <c r="A362" s="1" t="n">
        <v>307</v>
      </c>
      <c r="B362" s="1" t="n">
        <v>307</v>
      </c>
      <c r="C362" s="2" t="s">
        <v>63</v>
      </c>
      <c r="D362" s="3" t="n">
        <v>0.0248392</v>
      </c>
      <c r="E362" s="3" t="n">
        <v>-0.0316509</v>
      </c>
      <c r="F362" s="3" t="n">
        <v>0.993211447041724</v>
      </c>
      <c r="G362" s="3" t="n">
        <v>-0.0412641</v>
      </c>
      <c r="H362" s="3" t="n">
        <v>0.0775275</v>
      </c>
      <c r="I362" s="3" t="n">
        <v>1.03692893760541</v>
      </c>
      <c r="J362" s="3" t="n">
        <v>-0.0746405</v>
      </c>
      <c r="K362" s="3" t="n">
        <v>-0.113664</v>
      </c>
      <c r="L362" s="3" t="n">
        <v>0.828362432465111</v>
      </c>
      <c r="M362" s="3" t="n">
        <v>0.912958001493492</v>
      </c>
      <c r="N362" s="3" t="n">
        <v>0.9344591184691</v>
      </c>
      <c r="O362" s="3" t="n">
        <v>0.85312192927492</v>
      </c>
      <c r="P362" s="4" t="n">
        <v>1</v>
      </c>
      <c r="Q362" s="6" t="n">
        <v>13</v>
      </c>
      <c r="R362" s="6" t="n">
        <v>13</v>
      </c>
      <c r="S362" s="4" t="n">
        <v>22</v>
      </c>
      <c r="T362" s="4" t="n">
        <v>22</v>
      </c>
      <c r="U362" s="3" t="s">
        <v>74</v>
      </c>
      <c r="V362" s="5" t="n">
        <v>27.6</v>
      </c>
      <c r="W362" s="5" t="n">
        <v>39.7</v>
      </c>
      <c r="X362" s="6" t="s">
        <v>87</v>
      </c>
      <c r="Y362" s="8" t="n">
        <v>41946</v>
      </c>
      <c r="Z362" s="8" t="n">
        <v>41949</v>
      </c>
      <c r="AA362" s="6" t="s">
        <v>66</v>
      </c>
      <c r="AB362" s="3" t="s">
        <v>74</v>
      </c>
      <c r="AC362" s="4" t="n">
        <v>24</v>
      </c>
      <c r="AD362" s="4" t="n">
        <v>4</v>
      </c>
      <c r="AE362" s="4" t="s">
        <v>99</v>
      </c>
      <c r="AF362" s="4" t="n">
        <v>2</v>
      </c>
      <c r="AG362" s="4" t="s">
        <v>90</v>
      </c>
      <c r="AH362" s="4" t="n">
        <v>10</v>
      </c>
      <c r="AI362" s="4" t="s">
        <v>77</v>
      </c>
      <c r="AJ362" s="2" t="s">
        <v>70</v>
      </c>
      <c r="AK362" s="5" t="n">
        <v>27.6</v>
      </c>
      <c r="AL362" s="4" t="n">
        <v>2</v>
      </c>
      <c r="AM362" s="6" t="s">
        <v>87</v>
      </c>
      <c r="AO362" s="6"/>
      <c r="AS362" s="2" t="s">
        <v>71</v>
      </c>
      <c r="AT362" s="2"/>
      <c r="AU362" s="2" t="n">
        <v>35</v>
      </c>
      <c r="AV362" s="85" t="n">
        <v>32</v>
      </c>
      <c r="AW362" s="85" t="n">
        <v>3</v>
      </c>
      <c r="AX362" s="86" t="s">
        <v>72</v>
      </c>
      <c r="AY362" s="87" t="n">
        <v>0</v>
      </c>
      <c r="AZ362" s="88" t="n">
        <v>0</v>
      </c>
      <c r="BA362" s="87" t="n">
        <v>0</v>
      </c>
      <c r="BB362" s="53"/>
    </row>
    <row r="363" customFormat="false" ht="15" hidden="false" customHeight="true" outlineLevel="0" collapsed="false">
      <c r="A363" s="1" t="n">
        <v>308</v>
      </c>
      <c r="B363" s="1" t="n">
        <v>308</v>
      </c>
      <c r="C363" s="2" t="s">
        <v>63</v>
      </c>
      <c r="D363" s="3" t="n">
        <v>0.0156069</v>
      </c>
      <c r="E363" s="3" t="n">
        <v>-0.0394791</v>
      </c>
      <c r="F363" s="3" t="n">
        <v>0.976410487044715</v>
      </c>
      <c r="G363" s="3" t="n">
        <v>-0.030853</v>
      </c>
      <c r="H363" s="3" t="n">
        <v>0.10168</v>
      </c>
      <c r="I363" s="3" t="n">
        <v>1.07339551238096</v>
      </c>
      <c r="J363" s="3" t="n">
        <v>-0.071798</v>
      </c>
      <c r="K363" s="3" t="n">
        <v>-0.0954601</v>
      </c>
      <c r="L363" s="3" t="n">
        <v>0.845981235400129</v>
      </c>
      <c r="M363" s="3" t="n">
        <v>0.916636671064603</v>
      </c>
      <c r="N363" s="3" t="n">
        <v>0.967287806093444</v>
      </c>
      <c r="O363" s="3" t="n">
        <v>0.886651474538877</v>
      </c>
      <c r="P363" s="4" t="n">
        <v>1</v>
      </c>
      <c r="Q363" s="6" t="n">
        <v>13</v>
      </c>
      <c r="R363" s="6" t="n">
        <v>13</v>
      </c>
      <c r="S363" s="4" t="n">
        <v>22</v>
      </c>
      <c r="T363" s="4" t="n">
        <v>22</v>
      </c>
      <c r="U363" s="3" t="s">
        <v>74</v>
      </c>
      <c r="V363" s="5" t="n">
        <v>32.5</v>
      </c>
      <c r="W363" s="5" t="n">
        <v>33.6</v>
      </c>
      <c r="X363" s="6" t="s">
        <v>73</v>
      </c>
      <c r="Y363" s="8" t="n">
        <v>41959</v>
      </c>
      <c r="Z363" s="8" t="n">
        <v>41964</v>
      </c>
      <c r="AA363" s="6" t="s">
        <v>66</v>
      </c>
      <c r="AB363" s="3" t="s">
        <v>74</v>
      </c>
      <c r="AC363" s="4" t="n">
        <v>24</v>
      </c>
      <c r="AD363" s="4" t="n">
        <v>4</v>
      </c>
      <c r="AE363" s="4" t="s">
        <v>99</v>
      </c>
      <c r="AF363" s="4" t="n">
        <v>2</v>
      </c>
      <c r="AG363" s="4" t="s">
        <v>90</v>
      </c>
      <c r="AH363" s="4" t="n">
        <v>10</v>
      </c>
      <c r="AI363" s="4" t="s">
        <v>77</v>
      </c>
      <c r="AJ363" s="2" t="s">
        <v>70</v>
      </c>
      <c r="AK363" s="5" t="n">
        <v>32.5</v>
      </c>
      <c r="AL363" s="4" t="n">
        <v>3</v>
      </c>
      <c r="AM363" s="6" t="s">
        <v>73</v>
      </c>
      <c r="AO363" s="6"/>
      <c r="AP363" s="2" t="s">
        <v>71</v>
      </c>
      <c r="AU363" s="2" t="n">
        <v>50</v>
      </c>
      <c r="AV363" s="85" t="n">
        <v>45</v>
      </c>
      <c r="AW363" s="85" t="n">
        <v>5</v>
      </c>
      <c r="AX363" s="86" t="s">
        <v>72</v>
      </c>
      <c r="AY363" s="87" t="n">
        <v>0</v>
      </c>
      <c r="AZ363" s="88" t="n">
        <v>0</v>
      </c>
      <c r="BA363" s="87" t="n">
        <v>0</v>
      </c>
      <c r="BB363" s="53"/>
    </row>
    <row r="364" customFormat="false" ht="15" hidden="false" customHeight="true" outlineLevel="0" collapsed="false">
      <c r="A364" s="1" t="n">
        <v>309</v>
      </c>
      <c r="B364" s="1" t="n">
        <v>309</v>
      </c>
      <c r="C364" s="2" t="s">
        <v>63</v>
      </c>
      <c r="D364" s="3" t="n">
        <v>0.000544438</v>
      </c>
      <c r="E364" s="3" t="n">
        <v>-0.0968744</v>
      </c>
      <c r="F364" s="3" t="n">
        <v>0.908164306914071</v>
      </c>
      <c r="G364" s="3" t="n">
        <v>-0.019627</v>
      </c>
      <c r="H364" s="3" t="n">
        <v>0.242627</v>
      </c>
      <c r="I364" s="3" t="n">
        <v>1.24982057373598</v>
      </c>
      <c r="J364" s="3" t="n">
        <v>-0.075212</v>
      </c>
      <c r="K364" s="3" t="n">
        <v>-0.172387</v>
      </c>
      <c r="L364" s="3" t="n">
        <v>0.780672930365006</v>
      </c>
      <c r="M364" s="3" t="n">
        <v>0.910014667017027</v>
      </c>
      <c r="N364" s="3" t="n">
        <v>0.973717167453533</v>
      </c>
      <c r="O364" s="3" t="n">
        <v>0.88609690390899</v>
      </c>
      <c r="P364" s="4" t="n">
        <v>1</v>
      </c>
      <c r="Q364" s="6" t="n">
        <v>13</v>
      </c>
      <c r="R364" s="6" t="n">
        <v>13</v>
      </c>
      <c r="S364" s="4" t="n">
        <v>22</v>
      </c>
      <c r="T364" s="4" t="n">
        <v>22</v>
      </c>
      <c r="U364" s="3" t="s">
        <v>74</v>
      </c>
      <c r="V364" s="5" t="n">
        <v>25.3</v>
      </c>
      <c r="W364" s="5" t="n">
        <v>48</v>
      </c>
      <c r="X364" s="6" t="s">
        <v>73</v>
      </c>
      <c r="Y364" s="8" t="n">
        <v>42001</v>
      </c>
      <c r="Z364" s="8" t="n">
        <v>42005</v>
      </c>
      <c r="AA364" s="6" t="s">
        <v>66</v>
      </c>
      <c r="AB364" s="3" t="s">
        <v>74</v>
      </c>
      <c r="AC364" s="4" t="n">
        <v>24</v>
      </c>
      <c r="AD364" s="4" t="n">
        <v>4</v>
      </c>
      <c r="AE364" s="4" t="s">
        <v>99</v>
      </c>
      <c r="AF364" s="4" t="n">
        <v>2</v>
      </c>
      <c r="AG364" s="4" t="s">
        <v>90</v>
      </c>
      <c r="AH364" s="4" t="n">
        <v>10</v>
      </c>
      <c r="AI364" s="4" t="s">
        <v>77</v>
      </c>
      <c r="AJ364" s="2" t="s">
        <v>70</v>
      </c>
      <c r="AK364" s="5" t="n">
        <v>25.3</v>
      </c>
      <c r="AL364" s="4" t="n">
        <v>2</v>
      </c>
      <c r="AM364" s="6" t="s">
        <v>73</v>
      </c>
      <c r="AO364" s="6"/>
      <c r="AP364" s="2" t="s">
        <v>71</v>
      </c>
      <c r="AU364" s="2" t="n">
        <v>91</v>
      </c>
      <c r="AV364" s="85" t="n">
        <v>87</v>
      </c>
      <c r="AW364" s="85" t="n">
        <v>4</v>
      </c>
      <c r="AX364" s="86" t="s">
        <v>72</v>
      </c>
      <c r="AY364" s="87" t="n">
        <v>0</v>
      </c>
      <c r="AZ364" s="88" t="n">
        <v>0</v>
      </c>
      <c r="BA364" s="87" t="n">
        <v>0</v>
      </c>
      <c r="BB364" s="53"/>
    </row>
    <row r="365" customFormat="false" ht="15" hidden="false" customHeight="true" outlineLevel="0" collapsed="false">
      <c r="A365" s="1" t="n">
        <v>310</v>
      </c>
      <c r="B365" s="1" t="n">
        <v>310</v>
      </c>
      <c r="C365" s="2" t="s">
        <v>63</v>
      </c>
      <c r="D365" s="3" t="n">
        <v>0.0460613</v>
      </c>
      <c r="E365" s="3" t="n">
        <v>0.213301</v>
      </c>
      <c r="F365" s="3" t="n">
        <v>1.29610329799909</v>
      </c>
      <c r="G365" s="3" t="n">
        <v>-0.0632438</v>
      </c>
      <c r="H365" s="3" t="n">
        <v>-0.602688</v>
      </c>
      <c r="I365" s="3" t="n">
        <v>0.513794550823501</v>
      </c>
      <c r="J365" s="3" t="n">
        <v>-0.0452869</v>
      </c>
      <c r="K365" s="3" t="n">
        <v>0.367377</v>
      </c>
      <c r="L365" s="3" t="n">
        <v>1.38000910917669</v>
      </c>
      <c r="M365" s="3" t="n">
        <v>0.939441809293017</v>
      </c>
      <c r="N365" s="3" t="n">
        <v>0.978230452697771</v>
      </c>
      <c r="O365" s="3" t="n">
        <v>0.918990586387921</v>
      </c>
      <c r="P365" s="4" t="n">
        <v>1</v>
      </c>
      <c r="Q365" s="6" t="n">
        <v>13</v>
      </c>
      <c r="R365" s="6" t="n">
        <v>13</v>
      </c>
      <c r="S365" s="4" t="n">
        <v>22</v>
      </c>
      <c r="T365" s="4" t="n">
        <v>22</v>
      </c>
      <c r="U365" s="3" t="s">
        <v>74</v>
      </c>
      <c r="V365" s="5" t="n">
        <v>31.7</v>
      </c>
      <c r="W365" s="5" t="n">
        <v>38.8</v>
      </c>
      <c r="X365" s="6" t="s">
        <v>73</v>
      </c>
      <c r="Y365" s="8" t="n">
        <v>41924</v>
      </c>
      <c r="Z365" s="8" t="n">
        <v>41950</v>
      </c>
      <c r="AA365" s="6" t="s">
        <v>66</v>
      </c>
      <c r="AB365" s="3" t="s">
        <v>74</v>
      </c>
      <c r="AC365" s="4" t="n">
        <v>24</v>
      </c>
      <c r="AD365" s="4" t="n">
        <v>4</v>
      </c>
      <c r="AE365" s="4" t="s">
        <v>99</v>
      </c>
      <c r="AF365" s="4" t="n">
        <v>2</v>
      </c>
      <c r="AG365" s="4" t="s">
        <v>90</v>
      </c>
      <c r="AH365" s="4" t="n">
        <v>10</v>
      </c>
      <c r="AI365" s="4" t="s">
        <v>77</v>
      </c>
      <c r="AJ365" s="2" t="s">
        <v>70</v>
      </c>
      <c r="AK365" s="5" t="n">
        <v>31.7</v>
      </c>
      <c r="AL365" s="4" t="n">
        <v>3</v>
      </c>
      <c r="AM365" s="6" t="s">
        <v>73</v>
      </c>
      <c r="AO365" s="6"/>
      <c r="AP365" s="2" t="s">
        <v>71</v>
      </c>
      <c r="AU365" s="2" t="n">
        <v>36</v>
      </c>
      <c r="AV365" s="85" t="n">
        <v>10</v>
      </c>
      <c r="AW365" s="85" t="n">
        <v>26</v>
      </c>
      <c r="AX365" s="86" t="s">
        <v>72</v>
      </c>
      <c r="AY365" s="87" t="n">
        <v>0</v>
      </c>
      <c r="AZ365" s="88" t="n">
        <v>0</v>
      </c>
      <c r="BA365" s="87" t="n">
        <v>0</v>
      </c>
      <c r="BB365" s="53"/>
    </row>
    <row r="366" customFormat="false" ht="15" hidden="false" customHeight="true" outlineLevel="0" collapsed="false">
      <c r="A366" s="1" t="n">
        <v>311</v>
      </c>
      <c r="B366" s="1" t="n">
        <v>311</v>
      </c>
      <c r="C366" s="2" t="s">
        <v>63</v>
      </c>
      <c r="D366" s="3" t="n">
        <v>0.027251</v>
      </c>
      <c r="E366" s="3" t="n">
        <v>0.0904064</v>
      </c>
      <c r="F366" s="3" t="n">
        <v>1.12485866876488</v>
      </c>
      <c r="G366" s="3" t="n">
        <v>0.0602329</v>
      </c>
      <c r="H366" s="3" t="n">
        <v>-0.249825</v>
      </c>
      <c r="I366" s="3" t="n">
        <v>0.82729651937918</v>
      </c>
      <c r="J366" s="3" t="n">
        <v>0.0850067</v>
      </c>
      <c r="K366" s="3" t="n">
        <v>0.199154</v>
      </c>
      <c r="L366" s="3" t="n">
        <v>1.32864642707874</v>
      </c>
      <c r="M366" s="3" t="n">
        <v>1.18826065091237</v>
      </c>
      <c r="N366" s="3" t="n">
        <v>1.04053541209355</v>
      </c>
      <c r="O366" s="3" t="n">
        <v>1.23642728607165</v>
      </c>
      <c r="P366" s="4" t="n">
        <v>1</v>
      </c>
      <c r="Q366" s="6" t="n">
        <v>13</v>
      </c>
      <c r="R366" s="6" t="n">
        <v>13</v>
      </c>
      <c r="S366" s="4" t="n">
        <v>14</v>
      </c>
      <c r="T366" s="4" t="n">
        <v>14</v>
      </c>
      <c r="U366" s="3" t="s">
        <v>74</v>
      </c>
      <c r="V366" s="5" t="n">
        <v>28.1</v>
      </c>
      <c r="W366" s="5" t="n">
        <v>33.4</v>
      </c>
      <c r="X366" s="6" t="s">
        <v>73</v>
      </c>
      <c r="Y366" s="8" t="n">
        <v>41964</v>
      </c>
      <c r="Z366" s="8" t="n">
        <v>41987</v>
      </c>
      <c r="AA366" s="6" t="s">
        <v>66</v>
      </c>
      <c r="AB366" s="3" t="s">
        <v>74</v>
      </c>
      <c r="AC366" s="4" t="n">
        <v>24</v>
      </c>
      <c r="AD366" s="4" t="n">
        <v>4</v>
      </c>
      <c r="AE366" s="4" t="s">
        <v>94</v>
      </c>
      <c r="AF366" s="4" t="n">
        <v>12</v>
      </c>
      <c r="AG366" s="4" t="s">
        <v>82</v>
      </c>
      <c r="AH366" s="4" t="n">
        <v>18</v>
      </c>
      <c r="AI366" s="4" t="s">
        <v>77</v>
      </c>
      <c r="AJ366" s="2" t="s">
        <v>70</v>
      </c>
      <c r="AK366" s="5" t="n">
        <v>28.1</v>
      </c>
      <c r="AL366" s="4" t="n">
        <v>2</v>
      </c>
      <c r="AM366" s="6" t="s">
        <v>73</v>
      </c>
      <c r="AO366" s="6"/>
      <c r="AP366" s="2" t="s">
        <v>71</v>
      </c>
      <c r="AU366" s="2" t="n">
        <v>73</v>
      </c>
      <c r="AV366" s="85" t="n">
        <v>50</v>
      </c>
      <c r="AW366" s="85" t="n">
        <v>23</v>
      </c>
      <c r="AX366" s="86" t="s">
        <v>72</v>
      </c>
      <c r="AY366" s="87" t="n">
        <v>0</v>
      </c>
      <c r="AZ366" s="88" t="n">
        <v>0</v>
      </c>
      <c r="BA366" s="87" t="n">
        <v>0</v>
      </c>
      <c r="BB366" s="65"/>
    </row>
    <row r="367" customFormat="false" ht="15" hidden="false" customHeight="true" outlineLevel="0" collapsed="false">
      <c r="A367" s="1" t="n">
        <v>312</v>
      </c>
      <c r="B367" s="1" t="n">
        <v>312</v>
      </c>
      <c r="C367" s="2" t="s">
        <v>63</v>
      </c>
      <c r="D367" s="3" t="n">
        <v>0.0183682</v>
      </c>
      <c r="E367" s="3" t="n">
        <v>0.0372921</v>
      </c>
      <c r="F367" s="3" t="n">
        <v>1.05723847881786</v>
      </c>
      <c r="G367" s="3" t="n">
        <v>0.0659494</v>
      </c>
      <c r="H367" s="3" t="n">
        <v>-0.115659</v>
      </c>
      <c r="I367" s="3" t="n">
        <v>0.951505701639088</v>
      </c>
      <c r="J367" s="3" t="n">
        <v>0.0800015</v>
      </c>
      <c r="K367" s="3" t="n">
        <v>0.107884</v>
      </c>
      <c r="L367" s="3" t="n">
        <v>1.20669534082274</v>
      </c>
      <c r="M367" s="3" t="n">
        <v>1.17859034327277</v>
      </c>
      <c r="N367" s="3" t="n">
        <v>1.02995704758682</v>
      </c>
      <c r="O367" s="3" t="n">
        <v>1.21389743027156</v>
      </c>
      <c r="P367" s="4" t="n">
        <v>1</v>
      </c>
      <c r="Q367" s="6" t="n">
        <v>13</v>
      </c>
      <c r="R367" s="6" t="n">
        <v>13</v>
      </c>
      <c r="S367" s="4" t="n">
        <v>14</v>
      </c>
      <c r="T367" s="4" t="n">
        <v>14</v>
      </c>
      <c r="U367" s="3" t="s">
        <v>74</v>
      </c>
      <c r="V367" s="5" t="n">
        <v>35.6</v>
      </c>
      <c r="W367" s="5" t="n">
        <v>48</v>
      </c>
      <c r="X367" s="6" t="s">
        <v>73</v>
      </c>
      <c r="Y367" s="8" t="n">
        <v>41986</v>
      </c>
      <c r="Z367" s="8" t="n">
        <v>42004</v>
      </c>
      <c r="AA367" s="6" t="s">
        <v>66</v>
      </c>
      <c r="AB367" s="3" t="s">
        <v>74</v>
      </c>
      <c r="AC367" s="4" t="n">
        <v>24</v>
      </c>
      <c r="AD367" s="4" t="n">
        <v>4</v>
      </c>
      <c r="AE367" s="4" t="s">
        <v>94</v>
      </c>
      <c r="AF367" s="4" t="n">
        <v>12</v>
      </c>
      <c r="AG367" s="4" t="s">
        <v>82</v>
      </c>
      <c r="AH367" s="4" t="n">
        <v>18</v>
      </c>
      <c r="AI367" s="4" t="s">
        <v>79</v>
      </c>
      <c r="AJ367" s="2" t="s">
        <v>70</v>
      </c>
      <c r="AK367" s="5" t="n">
        <v>35.6</v>
      </c>
      <c r="AL367" s="4" t="n">
        <v>4</v>
      </c>
      <c r="AM367" s="6" t="s">
        <v>73</v>
      </c>
      <c r="AO367" s="6"/>
      <c r="AP367" s="2" t="s">
        <v>71</v>
      </c>
      <c r="AU367" s="2" t="n">
        <v>90</v>
      </c>
      <c r="AV367" s="85" t="n">
        <v>72</v>
      </c>
      <c r="AW367" s="85" t="n">
        <v>18</v>
      </c>
      <c r="AX367" s="86" t="s">
        <v>72</v>
      </c>
      <c r="AY367" s="87" t="n">
        <v>0</v>
      </c>
      <c r="AZ367" s="88" t="n">
        <v>0</v>
      </c>
      <c r="BA367" s="87" t="n">
        <v>0</v>
      </c>
      <c r="BB367" s="53"/>
    </row>
    <row r="368" customFormat="false" ht="15" hidden="false" customHeight="true" outlineLevel="0" collapsed="false">
      <c r="A368" s="1" t="n">
        <v>313</v>
      </c>
      <c r="B368" s="1" t="n">
        <v>313</v>
      </c>
      <c r="C368" s="2" t="s">
        <v>63</v>
      </c>
      <c r="D368" s="3" t="n">
        <v>0.0176275</v>
      </c>
      <c r="E368" s="3" t="n">
        <v>-0.0631495</v>
      </c>
      <c r="F368" s="3" t="n">
        <v>0.955498581371932</v>
      </c>
      <c r="G368" s="3" t="n">
        <v>0.0654065</v>
      </c>
      <c r="H368" s="3" t="n">
        <v>0.156732</v>
      </c>
      <c r="I368" s="3" t="n">
        <v>1.24874431697587</v>
      </c>
      <c r="J368" s="3" t="n">
        <v>0.0653082</v>
      </c>
      <c r="K368" s="3" t="n">
        <v>-0.11758</v>
      </c>
      <c r="L368" s="3" t="n">
        <v>0.949070874319654</v>
      </c>
      <c r="M368" s="3" t="n">
        <v>1.15990974957382</v>
      </c>
      <c r="N368" s="3" t="n">
        <v>0.976288150475235</v>
      </c>
      <c r="O368" s="3" t="n">
        <v>1.13240614412962</v>
      </c>
      <c r="P368" s="4" t="n">
        <v>1</v>
      </c>
      <c r="Q368" s="6" t="n">
        <v>13</v>
      </c>
      <c r="R368" s="6" t="n">
        <v>13</v>
      </c>
      <c r="S368" s="4" t="n">
        <v>14</v>
      </c>
      <c r="T368" s="4" t="n">
        <v>14</v>
      </c>
      <c r="U368" s="3" t="s">
        <v>74</v>
      </c>
      <c r="V368" s="5" t="n">
        <v>32.6</v>
      </c>
      <c r="W368" s="5" t="n">
        <v>42</v>
      </c>
      <c r="X368" s="6" t="s">
        <v>73</v>
      </c>
      <c r="Y368" s="8" t="n">
        <v>41977</v>
      </c>
      <c r="Z368" s="8" t="n">
        <v>41983</v>
      </c>
      <c r="AA368" s="6" t="s">
        <v>66</v>
      </c>
      <c r="AB368" s="3" t="s">
        <v>74</v>
      </c>
      <c r="AC368" s="4" t="n">
        <v>24</v>
      </c>
      <c r="AD368" s="4" t="n">
        <v>4</v>
      </c>
      <c r="AE368" s="4" t="s">
        <v>94</v>
      </c>
      <c r="AF368" s="4" t="n">
        <v>12</v>
      </c>
      <c r="AG368" s="4" t="s">
        <v>82</v>
      </c>
      <c r="AH368" s="4" t="n">
        <v>18</v>
      </c>
      <c r="AI368" s="4" t="s">
        <v>79</v>
      </c>
      <c r="AJ368" s="2" t="s">
        <v>70</v>
      </c>
      <c r="AK368" s="5" t="n">
        <v>32.6</v>
      </c>
      <c r="AL368" s="4" t="n">
        <v>3</v>
      </c>
      <c r="AM368" s="6" t="s">
        <v>73</v>
      </c>
      <c r="AO368" s="6"/>
      <c r="AP368" s="2" t="s">
        <v>71</v>
      </c>
      <c r="AU368" s="2" t="n">
        <v>69</v>
      </c>
      <c r="AV368" s="85" t="n">
        <v>63</v>
      </c>
      <c r="AW368" s="85" t="n">
        <v>6</v>
      </c>
      <c r="AX368" s="86" t="s">
        <v>72</v>
      </c>
      <c r="AY368" s="87" t="n">
        <v>0</v>
      </c>
      <c r="AZ368" s="88" t="n">
        <v>0</v>
      </c>
      <c r="BA368" s="87" t="n">
        <v>0</v>
      </c>
      <c r="BB368" s="53"/>
    </row>
    <row r="369" customFormat="false" ht="15" hidden="false" customHeight="true" outlineLevel="0" collapsed="false">
      <c r="A369" s="1" t="n">
        <v>314</v>
      </c>
      <c r="B369" s="1" t="n">
        <v>314</v>
      </c>
      <c r="C369" s="2" t="s">
        <v>63</v>
      </c>
      <c r="D369" s="3" t="n">
        <v>0.0112254</v>
      </c>
      <c r="E369" s="3" t="n">
        <v>-0.119089</v>
      </c>
      <c r="F369" s="3" t="n">
        <v>0.89775004118513</v>
      </c>
      <c r="G369" s="3" t="n">
        <v>0.0699736</v>
      </c>
      <c r="H369" s="3" t="n">
        <v>0.304044</v>
      </c>
      <c r="I369" s="3" t="n">
        <v>1.45356273293583</v>
      </c>
      <c r="J369" s="3" t="n">
        <v>0.0596443</v>
      </c>
      <c r="K369" s="3" t="n">
        <v>-0.219679</v>
      </c>
      <c r="L369" s="3" t="n">
        <v>0.852114220089757</v>
      </c>
      <c r="M369" s="3" t="n">
        <v>1.15124423387822</v>
      </c>
      <c r="N369" s="3" t="n">
        <v>0.965871960133816</v>
      </c>
      <c r="O369" s="3" t="n">
        <v>1.11195452476871</v>
      </c>
      <c r="P369" s="4" t="n">
        <v>1</v>
      </c>
      <c r="Q369" s="6" t="n">
        <v>13</v>
      </c>
      <c r="R369" s="6" t="n">
        <v>13</v>
      </c>
      <c r="S369" s="4" t="n">
        <v>14</v>
      </c>
      <c r="T369" s="4" t="n">
        <v>14</v>
      </c>
      <c r="U369" s="3" t="s">
        <v>74</v>
      </c>
      <c r="V369" s="5" t="n">
        <v>34.7</v>
      </c>
      <c r="W369" s="3" t="n">
        <v>96</v>
      </c>
      <c r="X369" s="6" t="s">
        <v>73</v>
      </c>
      <c r="Y369" s="8" t="n">
        <v>42015</v>
      </c>
      <c r="Z369" s="84" t="n">
        <v>42018</v>
      </c>
      <c r="AA369" s="2" t="s">
        <v>80</v>
      </c>
      <c r="AB369" s="3" t="s">
        <v>74</v>
      </c>
      <c r="AC369" s="4" t="n">
        <v>24</v>
      </c>
      <c r="AD369" s="4" t="n">
        <v>4</v>
      </c>
      <c r="AE369" s="4" t="s">
        <v>94</v>
      </c>
      <c r="AF369" s="4" t="n">
        <v>12</v>
      </c>
      <c r="AG369" s="4" t="s">
        <v>82</v>
      </c>
      <c r="AH369" s="4" t="n">
        <v>18</v>
      </c>
      <c r="AI369" s="4" t="s">
        <v>77</v>
      </c>
      <c r="AJ369" s="2" t="s">
        <v>70</v>
      </c>
      <c r="AK369" s="5" t="n">
        <v>34.7</v>
      </c>
      <c r="AL369" s="4" t="n">
        <v>4</v>
      </c>
      <c r="AM369" s="6" t="s">
        <v>73</v>
      </c>
      <c r="AO369" s="6"/>
      <c r="AP369" s="2" t="s">
        <v>71</v>
      </c>
      <c r="AU369" s="2" t="n">
        <v>104</v>
      </c>
      <c r="AV369" s="85" t="n">
        <v>101</v>
      </c>
      <c r="AW369" s="85" t="n">
        <v>3</v>
      </c>
      <c r="AX369" s="86" t="s">
        <v>72</v>
      </c>
      <c r="AY369" s="87" t="n">
        <v>1</v>
      </c>
      <c r="AZ369" s="88" t="n">
        <v>0</v>
      </c>
      <c r="BA369" s="87" t="n">
        <v>1</v>
      </c>
      <c r="BB369" s="53"/>
    </row>
    <row r="370" customFormat="false" ht="15" hidden="false" customHeight="true" outlineLevel="0" collapsed="false">
      <c r="A370" s="1" t="n">
        <v>315</v>
      </c>
      <c r="B370" s="1" t="n">
        <v>315</v>
      </c>
      <c r="C370" s="2" t="s">
        <v>63</v>
      </c>
      <c r="D370" s="3" t="n">
        <v>0.0324727</v>
      </c>
      <c r="E370" s="3" t="n">
        <v>0.00401711</v>
      </c>
      <c r="F370" s="3" t="n">
        <v>1.03716373526544</v>
      </c>
      <c r="G370" s="3" t="n">
        <v>0.0536982</v>
      </c>
      <c r="H370" s="3" t="n">
        <v>-0.013703</v>
      </c>
      <c r="I370" s="3" t="n">
        <v>1.04080577831266</v>
      </c>
      <c r="J370" s="3" t="n">
        <v>0.0703473</v>
      </c>
      <c r="K370" s="3" t="n">
        <v>-0.0166309</v>
      </c>
      <c r="L370" s="3" t="n">
        <v>1.05518530916366</v>
      </c>
      <c r="M370" s="3" t="n">
        <v>1.1694320457886</v>
      </c>
      <c r="N370" s="3" t="n">
        <v>0.974026478880689</v>
      </c>
      <c r="O370" s="3" t="n">
        <v>1.13905777784971</v>
      </c>
      <c r="P370" s="4" t="n">
        <v>1</v>
      </c>
      <c r="Q370" s="6" t="n">
        <v>13</v>
      </c>
      <c r="R370" s="6" t="n">
        <v>13</v>
      </c>
      <c r="S370" s="4" t="n">
        <v>14</v>
      </c>
      <c r="T370" s="4" t="n">
        <v>14</v>
      </c>
      <c r="U370" s="3" t="s">
        <v>74</v>
      </c>
      <c r="V370" s="5" t="n">
        <v>31.9</v>
      </c>
      <c r="W370" s="5" t="n">
        <v>36.7</v>
      </c>
      <c r="X370" s="2" t="s">
        <v>69</v>
      </c>
      <c r="Y370" s="8" t="s">
        <v>69</v>
      </c>
      <c r="Z370" s="8" t="n">
        <v>41963</v>
      </c>
      <c r="AA370" s="6" t="s">
        <v>66</v>
      </c>
      <c r="AB370" s="3" t="s">
        <v>74</v>
      </c>
      <c r="AC370" s="4" t="n">
        <v>24</v>
      </c>
      <c r="AD370" s="4" t="n">
        <v>4</v>
      </c>
      <c r="AE370" s="4" t="s">
        <v>94</v>
      </c>
      <c r="AF370" s="4" t="n">
        <v>12</v>
      </c>
      <c r="AG370" s="4" t="s">
        <v>82</v>
      </c>
      <c r="AH370" s="4" t="n">
        <v>18</v>
      </c>
      <c r="AI370" s="4" t="s">
        <v>79</v>
      </c>
      <c r="AJ370" s="2" t="s">
        <v>70</v>
      </c>
      <c r="AK370" s="5" t="n">
        <v>31.9</v>
      </c>
      <c r="AL370" s="4" t="n">
        <v>3</v>
      </c>
      <c r="AM370" s="2" t="s">
        <v>69</v>
      </c>
      <c r="AO370" s="6"/>
      <c r="AU370" s="2" t="n">
        <v>49</v>
      </c>
      <c r="AV370" s="85" t="s">
        <v>69</v>
      </c>
      <c r="AW370" s="85" t="s">
        <v>69</v>
      </c>
      <c r="AX370" s="86" t="s">
        <v>72</v>
      </c>
      <c r="AY370" s="87" t="n">
        <v>0</v>
      </c>
      <c r="AZ370" s="88" t="s">
        <v>72</v>
      </c>
      <c r="BA370" s="89" t="s">
        <v>72</v>
      </c>
      <c r="BB370" s="53"/>
    </row>
    <row r="371" customFormat="false" ht="15" hidden="false" customHeight="true" outlineLevel="0" collapsed="false">
      <c r="A371" s="1" t="n">
        <v>316</v>
      </c>
      <c r="B371" s="1" t="n">
        <v>316</v>
      </c>
      <c r="C371" s="2" t="s">
        <v>63</v>
      </c>
      <c r="D371" s="3" t="n">
        <v>0.0389867</v>
      </c>
      <c r="E371" s="3" t="n">
        <v>0.272294</v>
      </c>
      <c r="F371" s="3" t="n">
        <v>1.36517237129315</v>
      </c>
      <c r="G371" s="3" t="n">
        <v>0.0593556</v>
      </c>
      <c r="H371" s="3" t="n">
        <v>-0.752618</v>
      </c>
      <c r="I371" s="3" t="n">
        <v>0.499942393598725</v>
      </c>
      <c r="J371" s="3" t="n">
        <v>0.121947</v>
      </c>
      <c r="K371" s="3" t="n">
        <v>0.495364</v>
      </c>
      <c r="L371" s="3" t="n">
        <v>1.8539360990169</v>
      </c>
      <c r="M371" s="3" t="n">
        <v>1.24643727273545</v>
      </c>
      <c r="N371" s="3" t="n">
        <v>1.0151536699504</v>
      </c>
      <c r="O371" s="3" t="n">
        <v>1.26532537178036</v>
      </c>
      <c r="P371" s="4" t="n">
        <v>1</v>
      </c>
      <c r="Q371" s="6" t="n">
        <v>13</v>
      </c>
      <c r="R371" s="6" t="n">
        <v>13</v>
      </c>
      <c r="S371" s="4" t="n">
        <v>8</v>
      </c>
      <c r="T371" s="4" t="n">
        <v>8</v>
      </c>
      <c r="U371" s="3" t="s">
        <v>74</v>
      </c>
      <c r="V371" s="5" t="n">
        <v>55.2</v>
      </c>
      <c r="W371" s="5" t="n">
        <v>52.4</v>
      </c>
      <c r="X371" s="2" t="s">
        <v>130</v>
      </c>
      <c r="Y371" s="8" t="n">
        <v>41923</v>
      </c>
      <c r="Z371" s="8" t="n">
        <v>41967</v>
      </c>
      <c r="AA371" s="6" t="s">
        <v>66</v>
      </c>
      <c r="AB371" s="3" t="s">
        <v>74</v>
      </c>
      <c r="AC371" s="4" t="n">
        <v>24</v>
      </c>
      <c r="AD371" s="4" t="n">
        <v>4</v>
      </c>
      <c r="AE371" s="4" t="s">
        <v>91</v>
      </c>
      <c r="AF371" s="4" t="n">
        <v>7</v>
      </c>
      <c r="AG371" s="4" t="s">
        <v>105</v>
      </c>
      <c r="AH371" s="4" t="n">
        <v>13</v>
      </c>
      <c r="AI371" s="4" t="s">
        <v>77</v>
      </c>
      <c r="AJ371" s="2" t="s">
        <v>70</v>
      </c>
      <c r="AK371" s="5" t="n">
        <v>55.2</v>
      </c>
      <c r="AL371" s="4" t="n">
        <v>6</v>
      </c>
      <c r="AM371" s="2" t="s">
        <v>130</v>
      </c>
      <c r="AN371" s="2"/>
      <c r="AO371" s="2"/>
      <c r="AP371" s="2"/>
      <c r="AQ371" s="2"/>
      <c r="AR371" s="2"/>
      <c r="AS371" s="2"/>
      <c r="AT371" s="2" t="s">
        <v>71</v>
      </c>
      <c r="AU371" s="2" t="n">
        <v>53</v>
      </c>
      <c r="AV371" s="85" t="n">
        <v>9</v>
      </c>
      <c r="AW371" s="85" t="n">
        <v>44</v>
      </c>
      <c r="AX371" s="86" t="s">
        <v>72</v>
      </c>
      <c r="AY371" s="87" t="n">
        <v>0</v>
      </c>
      <c r="AZ371" s="88" t="n">
        <v>0</v>
      </c>
      <c r="BA371" s="87" t="n">
        <v>0</v>
      </c>
      <c r="BB371" s="53"/>
    </row>
    <row r="372" customFormat="false" ht="15" hidden="false" customHeight="true" outlineLevel="0" collapsed="false">
      <c r="A372" s="1" t="n">
        <v>317</v>
      </c>
      <c r="B372" s="1" t="n">
        <v>317</v>
      </c>
      <c r="C372" s="2" t="s">
        <v>63</v>
      </c>
      <c r="D372" s="3" t="n">
        <v>0.0197932</v>
      </c>
      <c r="E372" s="3" t="n">
        <v>0.112828</v>
      </c>
      <c r="F372" s="3" t="n">
        <v>1.14181739597159</v>
      </c>
      <c r="G372" s="3" t="n">
        <v>0.0838005</v>
      </c>
      <c r="H372" s="3" t="n">
        <v>-0.300216</v>
      </c>
      <c r="I372" s="3" t="n">
        <v>0.805400588397091</v>
      </c>
      <c r="J372" s="3" t="n">
        <v>0.105855</v>
      </c>
      <c r="K372" s="3" t="n">
        <v>0.20334</v>
      </c>
      <c r="L372" s="3" t="n">
        <v>1.36232799856356</v>
      </c>
      <c r="M372" s="3" t="n">
        <v>1.23299812068477</v>
      </c>
      <c r="N372" s="3" t="n">
        <v>1.01607991239976</v>
      </c>
      <c r="O372" s="3" t="n">
        <v>1.25282462245445</v>
      </c>
      <c r="P372" s="4" t="n">
        <v>1</v>
      </c>
      <c r="Q372" s="6" t="n">
        <v>13</v>
      </c>
      <c r="R372" s="6" t="n">
        <v>13</v>
      </c>
      <c r="S372" s="4" t="n">
        <v>8</v>
      </c>
      <c r="T372" s="4" t="n">
        <v>8</v>
      </c>
      <c r="U372" s="3" t="s">
        <v>74</v>
      </c>
      <c r="V372" s="5" t="n">
        <v>39.6</v>
      </c>
      <c r="W372" s="5" t="n">
        <v>52.7</v>
      </c>
      <c r="X372" s="2" t="s">
        <v>83</v>
      </c>
      <c r="Y372" s="8" t="n">
        <v>41946</v>
      </c>
      <c r="Z372" s="8" t="n">
        <v>41967</v>
      </c>
      <c r="AA372" s="6" t="s">
        <v>66</v>
      </c>
      <c r="AB372" s="3" t="s">
        <v>74</v>
      </c>
      <c r="AC372" s="4" t="n">
        <v>24</v>
      </c>
      <c r="AD372" s="4" t="n">
        <v>4</v>
      </c>
      <c r="AE372" s="4" t="s">
        <v>91</v>
      </c>
      <c r="AF372" s="4" t="n">
        <v>7</v>
      </c>
      <c r="AG372" s="4" t="s">
        <v>105</v>
      </c>
      <c r="AH372" s="4" t="n">
        <v>13</v>
      </c>
      <c r="AI372" s="4" t="s">
        <v>79</v>
      </c>
      <c r="AJ372" s="2" t="s">
        <v>70</v>
      </c>
      <c r="AK372" s="5" t="n">
        <v>39.6</v>
      </c>
      <c r="AL372" s="4" t="n">
        <v>5</v>
      </c>
      <c r="AM372" s="2" t="s">
        <v>83</v>
      </c>
      <c r="AN372" s="2"/>
      <c r="AO372" s="2"/>
      <c r="AP372" s="2"/>
      <c r="AQ372" s="2"/>
      <c r="AR372" s="2"/>
      <c r="AS372" s="2"/>
      <c r="AT372" s="2" t="s">
        <v>71</v>
      </c>
      <c r="AU372" s="2" t="n">
        <v>53</v>
      </c>
      <c r="AV372" s="85" t="n">
        <v>32</v>
      </c>
      <c r="AW372" s="85" t="n">
        <v>21</v>
      </c>
      <c r="AX372" s="86" t="s">
        <v>72</v>
      </c>
      <c r="AY372" s="87" t="n">
        <v>0</v>
      </c>
      <c r="AZ372" s="88" t="n">
        <v>0</v>
      </c>
      <c r="BA372" s="87" t="n">
        <v>0</v>
      </c>
      <c r="BB372" s="53"/>
    </row>
    <row r="373" customFormat="false" ht="15" hidden="false" customHeight="true" outlineLevel="0" collapsed="false">
      <c r="A373" s="1" t="n">
        <v>318</v>
      </c>
      <c r="B373" s="1" t="n">
        <v>318</v>
      </c>
      <c r="C373" s="2" t="s">
        <v>63</v>
      </c>
      <c r="D373" s="3" t="n">
        <v>-0.0110931</v>
      </c>
      <c r="E373" s="3" t="n">
        <v>-0.0457941</v>
      </c>
      <c r="F373" s="3" t="n">
        <v>0.944700625587206</v>
      </c>
      <c r="G373" s="3" t="n">
        <v>0.106651</v>
      </c>
      <c r="H373" s="3" t="n">
        <v>0.0954073</v>
      </c>
      <c r="I373" s="3" t="n">
        <v>1.22391936053013</v>
      </c>
      <c r="J373" s="3" t="n">
        <v>0.0939835</v>
      </c>
      <c r="K373" s="3" t="n">
        <v>-0.0478678</v>
      </c>
      <c r="L373" s="3" t="n">
        <v>1.04719556447488</v>
      </c>
      <c r="M373" s="3" t="n">
        <v>1.20869516293337</v>
      </c>
      <c r="N373" s="3" t="n">
        <v>1.00174692409717</v>
      </c>
      <c r="O373" s="3" t="n">
        <v>1.21080666163963</v>
      </c>
      <c r="P373" s="4" t="n">
        <v>1</v>
      </c>
      <c r="Q373" s="6" t="n">
        <v>13</v>
      </c>
      <c r="R373" s="6" t="n">
        <v>13</v>
      </c>
      <c r="S373" s="4" t="n">
        <v>8</v>
      </c>
      <c r="T373" s="4" t="n">
        <v>8</v>
      </c>
      <c r="U373" s="3" t="s">
        <v>74</v>
      </c>
      <c r="V373" s="5" t="n">
        <v>34</v>
      </c>
      <c r="W373" s="3" t="n">
        <v>80.6</v>
      </c>
      <c r="X373" s="2" t="s">
        <v>69</v>
      </c>
      <c r="Y373" s="8" t="s">
        <v>69</v>
      </c>
      <c r="Z373" s="84" t="n">
        <v>42018</v>
      </c>
      <c r="AA373" s="2" t="s">
        <v>80</v>
      </c>
      <c r="AB373" s="3" t="s">
        <v>74</v>
      </c>
      <c r="AC373" s="4" t="n">
        <v>24</v>
      </c>
      <c r="AD373" s="4" t="n">
        <v>4</v>
      </c>
      <c r="AE373" s="4" t="s">
        <v>91</v>
      </c>
      <c r="AF373" s="4" t="n">
        <v>7</v>
      </c>
      <c r="AG373" s="4" t="s">
        <v>105</v>
      </c>
      <c r="AH373" s="4" t="n">
        <v>13</v>
      </c>
      <c r="AI373" s="4" t="s">
        <v>79</v>
      </c>
      <c r="AJ373" s="2" t="s">
        <v>70</v>
      </c>
      <c r="AK373" s="5" t="n">
        <v>34</v>
      </c>
      <c r="AL373" s="4" t="n">
        <v>4</v>
      </c>
      <c r="AM373" s="2" t="s">
        <v>69</v>
      </c>
      <c r="AO373" s="6"/>
      <c r="AU373" s="2" t="n">
        <v>104</v>
      </c>
      <c r="AV373" s="2" t="n">
        <v>104</v>
      </c>
      <c r="AW373" s="85" t="s">
        <v>69</v>
      </c>
      <c r="AX373" s="86" t="s">
        <v>72</v>
      </c>
      <c r="AY373" s="87" t="n">
        <v>1</v>
      </c>
      <c r="AZ373" s="87" t="n">
        <v>1</v>
      </c>
      <c r="BA373" s="89" t="s">
        <v>72</v>
      </c>
      <c r="BB373" s="53"/>
    </row>
    <row r="374" customFormat="false" ht="15" hidden="false" customHeight="true" outlineLevel="0" collapsed="false">
      <c r="A374" s="1" t="n">
        <v>319</v>
      </c>
      <c r="B374" s="1" t="n">
        <v>319</v>
      </c>
      <c r="C374" s="2" t="s">
        <v>63</v>
      </c>
      <c r="D374" s="3" t="n">
        <v>0.0047266</v>
      </c>
      <c r="E374" s="3" t="n">
        <v>-0.0617499</v>
      </c>
      <c r="F374" s="3" t="n">
        <v>0.94457206058111</v>
      </c>
      <c r="G374" s="3" t="n">
        <v>0.0934738</v>
      </c>
      <c r="H374" s="3" t="n">
        <v>0.158957</v>
      </c>
      <c r="I374" s="3" t="n">
        <v>1.28715042226365</v>
      </c>
      <c r="J374" s="3" t="n">
        <v>0.0852839</v>
      </c>
      <c r="K374" s="3" t="n">
        <v>-0.142323</v>
      </c>
      <c r="L374" s="3" t="n">
        <v>0.944557136460454</v>
      </c>
      <c r="M374" s="3" t="n">
        <v>1.2013961033448</v>
      </c>
      <c r="N374" s="3" t="n">
        <v>0.955886688145574</v>
      </c>
      <c r="O374" s="3" t="n">
        <v>1.14839854237726</v>
      </c>
      <c r="P374" s="4" t="n">
        <v>1</v>
      </c>
      <c r="Q374" s="6" t="n">
        <v>13</v>
      </c>
      <c r="R374" s="6" t="n">
        <v>13</v>
      </c>
      <c r="S374" s="4" t="n">
        <v>8</v>
      </c>
      <c r="T374" s="4" t="n">
        <v>8</v>
      </c>
      <c r="U374" s="3" t="s">
        <v>74</v>
      </c>
      <c r="V374" s="5" t="n">
        <v>42.4</v>
      </c>
      <c r="W374" s="5" t="n">
        <v>35.9</v>
      </c>
      <c r="X374" s="6" t="s">
        <v>73</v>
      </c>
      <c r="Y374" s="8" t="n">
        <v>41960</v>
      </c>
      <c r="Z374" s="8" t="n">
        <v>41964</v>
      </c>
      <c r="AA374" s="6" t="s">
        <v>66</v>
      </c>
      <c r="AB374" s="3" t="s">
        <v>74</v>
      </c>
      <c r="AC374" s="4" t="n">
        <v>24</v>
      </c>
      <c r="AD374" s="4" t="n">
        <v>4</v>
      </c>
      <c r="AE374" s="4" t="s">
        <v>91</v>
      </c>
      <c r="AF374" s="4" t="n">
        <v>7</v>
      </c>
      <c r="AG374" s="4" t="s">
        <v>105</v>
      </c>
      <c r="AH374" s="4" t="n">
        <v>13</v>
      </c>
      <c r="AI374" s="4" t="s">
        <v>69</v>
      </c>
      <c r="AJ374" s="2" t="s">
        <v>97</v>
      </c>
      <c r="AK374" s="5" t="n">
        <v>42.4</v>
      </c>
      <c r="AL374" s="4" t="n">
        <v>5</v>
      </c>
      <c r="AM374" s="6" t="s">
        <v>73</v>
      </c>
      <c r="AO374" s="6"/>
      <c r="AP374" s="2" t="s">
        <v>71</v>
      </c>
      <c r="AU374" s="2" t="n">
        <v>50</v>
      </c>
      <c r="AV374" s="85" t="n">
        <v>46</v>
      </c>
      <c r="AW374" s="85" t="n">
        <v>4</v>
      </c>
      <c r="AX374" s="86" t="s">
        <v>72</v>
      </c>
      <c r="AY374" s="87" t="n">
        <v>0</v>
      </c>
      <c r="AZ374" s="88" t="n">
        <v>0</v>
      </c>
      <c r="BA374" s="87" t="n">
        <v>0</v>
      </c>
      <c r="BB374" s="53"/>
    </row>
    <row r="375" customFormat="false" ht="15" hidden="false" customHeight="true" outlineLevel="0" collapsed="false">
      <c r="A375" s="1" t="n">
        <v>320</v>
      </c>
      <c r="B375" s="1" t="n">
        <v>320</v>
      </c>
      <c r="C375" s="2" t="s">
        <v>63</v>
      </c>
      <c r="D375" s="3" t="n">
        <v>-0.0084634</v>
      </c>
      <c r="E375" s="3" t="n">
        <v>-0.061125</v>
      </c>
      <c r="F375" s="3" t="n">
        <v>0.932777672193603</v>
      </c>
      <c r="G375" s="3" t="n">
        <v>0.104608</v>
      </c>
      <c r="H375" s="3" t="n">
        <v>0.147213</v>
      </c>
      <c r="I375" s="3" t="n">
        <v>1.28636575720485</v>
      </c>
      <c r="J375" s="3" t="n">
        <v>0.0901808</v>
      </c>
      <c r="K375" s="3" t="n">
        <v>-0.0937418</v>
      </c>
      <c r="L375" s="3" t="n">
        <v>0.996445332841187</v>
      </c>
      <c r="M375" s="3" t="n">
        <v>1.2048142431533</v>
      </c>
      <c r="N375" s="3" t="n">
        <v>0.992375415742553</v>
      </c>
      <c r="O375" s="3" t="n">
        <v>1.1956280354418</v>
      </c>
      <c r="P375" s="4" t="n">
        <v>1</v>
      </c>
      <c r="Q375" s="6" t="n">
        <v>13</v>
      </c>
      <c r="R375" s="6" t="n">
        <v>13</v>
      </c>
      <c r="S375" s="4" t="n">
        <v>8</v>
      </c>
      <c r="T375" s="4" t="n">
        <v>8</v>
      </c>
      <c r="U375" s="3" t="s">
        <v>74</v>
      </c>
      <c r="V375" s="5" t="n">
        <v>30.9</v>
      </c>
      <c r="W375" s="3" t="n">
        <v>52.6</v>
      </c>
      <c r="X375" s="6" t="s">
        <v>73</v>
      </c>
      <c r="Y375" s="8" t="n">
        <v>42010</v>
      </c>
      <c r="Z375" s="84" t="n">
        <v>42018</v>
      </c>
      <c r="AA375" s="2" t="s">
        <v>80</v>
      </c>
      <c r="AB375" s="3" t="s">
        <v>74</v>
      </c>
      <c r="AC375" s="4" t="n">
        <v>24</v>
      </c>
      <c r="AD375" s="4" t="n">
        <v>4</v>
      </c>
      <c r="AE375" s="4" t="s">
        <v>91</v>
      </c>
      <c r="AF375" s="4" t="n">
        <v>7</v>
      </c>
      <c r="AG375" s="4" t="s">
        <v>105</v>
      </c>
      <c r="AH375" s="4" t="n">
        <v>13</v>
      </c>
      <c r="AI375" s="4" t="s">
        <v>69</v>
      </c>
      <c r="AJ375" s="2" t="s">
        <v>97</v>
      </c>
      <c r="AK375" s="5" t="n">
        <v>30.9</v>
      </c>
      <c r="AL375" s="4" t="n">
        <v>3</v>
      </c>
      <c r="AM375" s="6" t="s">
        <v>73</v>
      </c>
      <c r="AO375" s="6"/>
      <c r="AP375" s="2" t="s">
        <v>71</v>
      </c>
      <c r="AU375" s="2" t="n">
        <v>104</v>
      </c>
      <c r="AV375" s="85" t="n">
        <v>96</v>
      </c>
      <c r="AW375" s="85" t="n">
        <v>8</v>
      </c>
      <c r="AX375" s="86" t="s">
        <v>72</v>
      </c>
      <c r="AY375" s="87" t="n">
        <v>1</v>
      </c>
      <c r="AZ375" s="88" t="n">
        <v>0</v>
      </c>
      <c r="BA375" s="87" t="n">
        <v>1</v>
      </c>
      <c r="BB375" s="53"/>
    </row>
    <row r="376" customFormat="false" ht="15" hidden="false" customHeight="true" outlineLevel="0" collapsed="false">
      <c r="A376" s="1" t="n">
        <v>321</v>
      </c>
      <c r="B376" s="1" t="n">
        <v>321</v>
      </c>
      <c r="C376" s="2" t="s">
        <v>63</v>
      </c>
      <c r="D376" s="3" t="n">
        <v>0.0276175</v>
      </c>
      <c r="E376" s="3" t="n">
        <v>-0.0745096</v>
      </c>
      <c r="F376" s="3" t="n">
        <v>0.954190349174709</v>
      </c>
      <c r="G376" s="3" t="n">
        <v>0.0211227</v>
      </c>
      <c r="H376" s="3" t="n">
        <v>0.19259</v>
      </c>
      <c r="I376" s="3" t="n">
        <v>1.23826684961859</v>
      </c>
      <c r="J376" s="3" t="n">
        <v>-0.00887378</v>
      </c>
      <c r="K376" s="3" t="n">
        <v>-0.166057</v>
      </c>
      <c r="L376" s="3" t="n">
        <v>0.839515129995322</v>
      </c>
      <c r="M376" s="3" t="n">
        <v>1.04067175197467</v>
      </c>
      <c r="N376" s="3" t="n">
        <v>0.953156090669073</v>
      </c>
      <c r="O376" s="3" t="n">
        <v>0.991922618781914</v>
      </c>
      <c r="P376" s="4" t="n">
        <v>1</v>
      </c>
      <c r="Q376" s="6" t="n">
        <v>13</v>
      </c>
      <c r="R376" s="6" t="n">
        <v>13</v>
      </c>
      <c r="S376" s="4" t="n">
        <v>11</v>
      </c>
      <c r="T376" s="4" t="n">
        <v>11</v>
      </c>
      <c r="U376" s="3" t="s">
        <v>74</v>
      </c>
      <c r="V376" s="5" t="n">
        <v>45.1</v>
      </c>
      <c r="W376" s="5" t="n">
        <v>37.6</v>
      </c>
      <c r="X376" s="6" t="s">
        <v>73</v>
      </c>
      <c r="Y376" s="8" t="n">
        <v>41961</v>
      </c>
      <c r="Z376" s="8" t="n">
        <v>41964</v>
      </c>
      <c r="AA376" s="6" t="s">
        <v>66</v>
      </c>
      <c r="AB376" s="3" t="s">
        <v>74</v>
      </c>
      <c r="AC376" s="4" t="n">
        <v>24</v>
      </c>
      <c r="AD376" s="4" t="n">
        <v>4</v>
      </c>
      <c r="AE376" s="4" t="s">
        <v>109</v>
      </c>
      <c r="AF376" s="4" t="n">
        <v>22</v>
      </c>
      <c r="AG376" s="4" t="s">
        <v>110</v>
      </c>
      <c r="AH376" s="4" t="n">
        <v>15</v>
      </c>
      <c r="AI376" s="4" t="s">
        <v>79</v>
      </c>
      <c r="AJ376" s="2" t="s">
        <v>70</v>
      </c>
      <c r="AK376" s="5" t="n">
        <v>45.1</v>
      </c>
      <c r="AL376" s="4" t="n">
        <v>5</v>
      </c>
      <c r="AM376" s="6" t="s">
        <v>73</v>
      </c>
      <c r="AO376" s="6"/>
      <c r="AP376" s="2" t="s">
        <v>71</v>
      </c>
      <c r="AU376" s="2" t="n">
        <v>50</v>
      </c>
      <c r="AV376" s="85" t="n">
        <v>47</v>
      </c>
      <c r="AW376" s="85" t="n">
        <v>3</v>
      </c>
      <c r="AX376" s="86" t="s">
        <v>72</v>
      </c>
      <c r="AY376" s="87" t="n">
        <v>0</v>
      </c>
      <c r="AZ376" s="88" t="n">
        <v>0</v>
      </c>
      <c r="BA376" s="87" t="n">
        <v>0</v>
      </c>
      <c r="BB376" s="53"/>
    </row>
    <row r="377" customFormat="false" ht="15" hidden="false" customHeight="true" outlineLevel="0" collapsed="false">
      <c r="A377" s="1" t="n">
        <v>322</v>
      </c>
      <c r="B377" s="1" t="n">
        <v>322</v>
      </c>
      <c r="C377" s="2" t="s">
        <v>63</v>
      </c>
      <c r="D377" s="3" t="n">
        <v>0.0179358</v>
      </c>
      <c r="E377" s="3" t="n">
        <v>-0.068792</v>
      </c>
      <c r="F377" s="3" t="n">
        <v>0.950415330430861</v>
      </c>
      <c r="G377" s="3" t="n">
        <v>0.0293218</v>
      </c>
      <c r="H377" s="3" t="n">
        <v>0.169285</v>
      </c>
      <c r="I377" s="3" t="n">
        <v>1.21970228466239</v>
      </c>
      <c r="J377" s="3" t="n">
        <v>-0.00464153</v>
      </c>
      <c r="K377" s="3" t="n">
        <v>-0.118723</v>
      </c>
      <c r="L377" s="3" t="n">
        <v>0.883941380672185</v>
      </c>
      <c r="M377" s="3" t="n">
        <v>1.04353717270419</v>
      </c>
      <c r="N377" s="3" t="n">
        <v>0.981935161297026</v>
      </c>
      <c r="O377" s="3" t="n">
        <v>1.02468584199873</v>
      </c>
      <c r="P377" s="4" t="n">
        <v>1</v>
      </c>
      <c r="Q377" s="6" t="n">
        <v>13</v>
      </c>
      <c r="R377" s="6" t="n">
        <v>13</v>
      </c>
      <c r="S377" s="4" t="n">
        <v>11</v>
      </c>
      <c r="T377" s="4" t="n">
        <v>11</v>
      </c>
      <c r="U377" s="3" t="s">
        <v>74</v>
      </c>
      <c r="V377" s="5" t="n">
        <v>44.1</v>
      </c>
      <c r="W377" s="5" t="n">
        <v>51.9</v>
      </c>
      <c r="X377" s="6" t="s">
        <v>73</v>
      </c>
      <c r="Y377" s="8" t="n">
        <v>41988</v>
      </c>
      <c r="Z377" s="8" t="n">
        <v>41994</v>
      </c>
      <c r="AA377" s="6" t="s">
        <v>66</v>
      </c>
      <c r="AB377" s="3" t="s">
        <v>74</v>
      </c>
      <c r="AC377" s="4" t="n">
        <v>24</v>
      </c>
      <c r="AD377" s="4" t="n">
        <v>4</v>
      </c>
      <c r="AE377" s="4" t="s">
        <v>109</v>
      </c>
      <c r="AF377" s="4" t="n">
        <v>22</v>
      </c>
      <c r="AG377" s="4" t="s">
        <v>110</v>
      </c>
      <c r="AH377" s="4" t="n">
        <v>15</v>
      </c>
      <c r="AI377" s="4" t="s">
        <v>77</v>
      </c>
      <c r="AJ377" s="2" t="s">
        <v>70</v>
      </c>
      <c r="AK377" s="5" t="n">
        <v>44.1</v>
      </c>
      <c r="AL377" s="4" t="n">
        <v>5</v>
      </c>
      <c r="AM377" s="6" t="s">
        <v>73</v>
      </c>
      <c r="AO377" s="6"/>
      <c r="AP377" s="2" t="s">
        <v>71</v>
      </c>
      <c r="AU377" s="2" t="n">
        <v>80</v>
      </c>
      <c r="AV377" s="85" t="n">
        <v>74</v>
      </c>
      <c r="AW377" s="85" t="n">
        <v>6</v>
      </c>
      <c r="AX377" s="86" t="s">
        <v>72</v>
      </c>
      <c r="AY377" s="87" t="n">
        <v>0</v>
      </c>
      <c r="AZ377" s="88" t="n">
        <v>0</v>
      </c>
      <c r="BA377" s="87" t="n">
        <v>0</v>
      </c>
      <c r="BB377" s="53"/>
    </row>
    <row r="378" customFormat="false" ht="15" hidden="false" customHeight="true" outlineLevel="0" collapsed="false">
      <c r="A378" s="1" t="n">
        <v>323</v>
      </c>
      <c r="B378" s="1" t="n">
        <v>323</v>
      </c>
      <c r="C378" s="2" t="s">
        <v>63</v>
      </c>
      <c r="D378" s="3" t="n">
        <v>0.0251706</v>
      </c>
      <c r="E378" s="3" t="n">
        <v>0.0531731</v>
      </c>
      <c r="F378" s="3" t="n">
        <v>1.08149430439153</v>
      </c>
      <c r="G378" s="3" t="n">
        <v>0.0249212</v>
      </c>
      <c r="H378" s="3" t="n">
        <v>-0.155662</v>
      </c>
      <c r="I378" s="3" t="n">
        <v>0.877445178708492</v>
      </c>
      <c r="J378" s="3" t="n">
        <v>0.0113819</v>
      </c>
      <c r="K378" s="3" t="n">
        <v>0.134049</v>
      </c>
      <c r="L378" s="3" t="n">
        <v>1.15653781505798</v>
      </c>
      <c r="M378" s="3" t="n">
        <v>1.06340252867452</v>
      </c>
      <c r="N378" s="3" t="n">
        <v>1.03206340074216</v>
      </c>
      <c r="O378" s="3" t="n">
        <v>1.09749883010163</v>
      </c>
      <c r="P378" s="4" t="n">
        <v>1</v>
      </c>
      <c r="Q378" s="6" t="n">
        <v>13</v>
      </c>
      <c r="R378" s="6" t="n">
        <v>13</v>
      </c>
      <c r="S378" s="4" t="n">
        <v>11</v>
      </c>
      <c r="T378" s="4" t="n">
        <v>11</v>
      </c>
      <c r="U378" s="3" t="s">
        <v>74</v>
      </c>
      <c r="V378" s="5" t="n">
        <v>36.2</v>
      </c>
      <c r="W378" s="5" t="n">
        <v>47.6</v>
      </c>
      <c r="X378" s="6" t="s">
        <v>73</v>
      </c>
      <c r="Y378" s="8" t="n">
        <v>41977</v>
      </c>
      <c r="Z378" s="8" t="n">
        <v>41995</v>
      </c>
      <c r="AA378" s="6" t="s">
        <v>66</v>
      </c>
      <c r="AB378" s="3" t="s">
        <v>74</v>
      </c>
      <c r="AC378" s="4" t="n">
        <v>24</v>
      </c>
      <c r="AD378" s="4" t="n">
        <v>4</v>
      </c>
      <c r="AE378" s="4" t="s">
        <v>109</v>
      </c>
      <c r="AF378" s="4" t="n">
        <v>22</v>
      </c>
      <c r="AG378" s="4" t="s">
        <v>110</v>
      </c>
      <c r="AH378" s="4" t="n">
        <v>15</v>
      </c>
      <c r="AI378" s="4" t="s">
        <v>79</v>
      </c>
      <c r="AJ378" s="2" t="s">
        <v>70</v>
      </c>
      <c r="AK378" s="5" t="n">
        <v>36.2</v>
      </c>
      <c r="AL378" s="4" t="n">
        <v>4</v>
      </c>
      <c r="AM378" s="6" t="s">
        <v>73</v>
      </c>
      <c r="AO378" s="6"/>
      <c r="AP378" s="2" t="s">
        <v>71</v>
      </c>
      <c r="AU378" s="2" t="n">
        <v>81</v>
      </c>
      <c r="AV378" s="85" t="n">
        <v>63</v>
      </c>
      <c r="AW378" s="85" t="n">
        <v>18</v>
      </c>
      <c r="AX378" s="86" t="s">
        <v>72</v>
      </c>
      <c r="AY378" s="87" t="n">
        <v>0</v>
      </c>
      <c r="AZ378" s="88" t="n">
        <v>0</v>
      </c>
      <c r="BA378" s="87" t="n">
        <v>0</v>
      </c>
      <c r="BB378" s="53"/>
    </row>
    <row r="379" customFormat="false" ht="15" hidden="false" customHeight="true" outlineLevel="0" collapsed="false">
      <c r="A379" s="1" t="n">
        <v>324</v>
      </c>
      <c r="B379" s="1" t="n">
        <v>324</v>
      </c>
      <c r="C379" s="2" t="s">
        <v>63</v>
      </c>
      <c r="D379" s="3" t="n">
        <v>0.0230223</v>
      </c>
      <c r="E379" s="3" t="n">
        <v>-0.033043</v>
      </c>
      <c r="F379" s="3" t="n">
        <v>0.990029339929721</v>
      </c>
      <c r="G379" s="3" t="n">
        <v>0.0254764</v>
      </c>
      <c r="H379" s="3" t="n">
        <v>0.077498</v>
      </c>
      <c r="I379" s="3" t="n">
        <v>1.10846303205916</v>
      </c>
      <c r="J379" s="3" t="n">
        <v>-0.00104125</v>
      </c>
      <c r="K379" s="3" t="n">
        <v>-0.0550333</v>
      </c>
      <c r="L379" s="3" t="n">
        <v>0.945468648575263</v>
      </c>
      <c r="M379" s="3" t="n">
        <v>1.0486015821747</v>
      </c>
      <c r="N379" s="3" t="n">
        <v>0.989477453450026</v>
      </c>
      <c r="O379" s="3" t="n">
        <v>1.03756762321389</v>
      </c>
      <c r="P379" s="4" t="n">
        <v>1</v>
      </c>
      <c r="Q379" s="6" t="n">
        <v>13</v>
      </c>
      <c r="R379" s="6" t="n">
        <v>13</v>
      </c>
      <c r="S379" s="4" t="n">
        <v>11</v>
      </c>
      <c r="T379" s="4" t="n">
        <v>11</v>
      </c>
      <c r="U379" s="3" t="s">
        <v>74</v>
      </c>
      <c r="V379" s="5" t="n">
        <v>31.8</v>
      </c>
      <c r="W379" s="5" t="s">
        <v>131</v>
      </c>
      <c r="X379" s="6" t="s">
        <v>73</v>
      </c>
      <c r="Y379" s="8" t="n">
        <v>41974</v>
      </c>
      <c r="Z379" s="8" t="n">
        <v>41982</v>
      </c>
      <c r="AA379" s="6" t="s">
        <v>66</v>
      </c>
      <c r="AB379" s="3" t="s">
        <v>74</v>
      </c>
      <c r="AC379" s="4" t="n">
        <v>24</v>
      </c>
      <c r="AD379" s="4" t="n">
        <v>4</v>
      </c>
      <c r="AE379" s="4" t="s">
        <v>109</v>
      </c>
      <c r="AF379" s="4" t="n">
        <v>22</v>
      </c>
      <c r="AG379" s="4" t="s">
        <v>110</v>
      </c>
      <c r="AH379" s="4" t="n">
        <v>15</v>
      </c>
      <c r="AI379" s="4" t="s">
        <v>79</v>
      </c>
      <c r="AJ379" s="2" t="s">
        <v>70</v>
      </c>
      <c r="AK379" s="5" t="n">
        <v>31.8</v>
      </c>
      <c r="AL379" s="4" t="n">
        <v>3</v>
      </c>
      <c r="AM379" s="6" t="s">
        <v>73</v>
      </c>
      <c r="AO379" s="6"/>
      <c r="AP379" s="2" t="s">
        <v>71</v>
      </c>
      <c r="AU379" s="2" t="n">
        <v>68</v>
      </c>
      <c r="AV379" s="85" t="n">
        <v>60</v>
      </c>
      <c r="AW379" s="85" t="n">
        <v>8</v>
      </c>
      <c r="AX379" s="86" t="s">
        <v>72</v>
      </c>
      <c r="AY379" s="87" t="n">
        <v>0</v>
      </c>
      <c r="AZ379" s="88" t="n">
        <v>0</v>
      </c>
      <c r="BA379" s="87" t="n">
        <v>0</v>
      </c>
      <c r="BB379" s="53"/>
    </row>
    <row r="380" customFormat="false" ht="15" hidden="false" customHeight="true" outlineLevel="0" collapsed="false">
      <c r="A380" s="1" t="n">
        <v>325</v>
      </c>
      <c r="B380" s="1" t="n">
        <v>325</v>
      </c>
      <c r="C380" s="2" t="s">
        <v>63</v>
      </c>
      <c r="D380" s="3" t="n">
        <v>0.027375</v>
      </c>
      <c r="E380" s="3" t="n">
        <v>-0.0117227</v>
      </c>
      <c r="F380" s="3" t="n">
        <v>1.01577543887765</v>
      </c>
      <c r="G380" s="3" t="n">
        <v>0.02241</v>
      </c>
      <c r="H380" s="3" t="n">
        <v>0.0230184</v>
      </c>
      <c r="I380" s="3" t="n">
        <v>1.04647607424456</v>
      </c>
      <c r="J380" s="3" t="n">
        <v>0.00082831</v>
      </c>
      <c r="K380" s="3" t="n">
        <v>-0.0209483</v>
      </c>
      <c r="L380" s="3" t="n">
        <v>0.980081066323917</v>
      </c>
      <c r="M380" s="3" t="n">
        <v>1.05191604920994</v>
      </c>
      <c r="N380" s="3" t="n">
        <v>0.990393836811285</v>
      </c>
      <c r="O380" s="3" t="n">
        <v>1.0418111719804</v>
      </c>
      <c r="P380" s="4" t="n">
        <v>1</v>
      </c>
      <c r="Q380" s="6" t="n">
        <v>13</v>
      </c>
      <c r="R380" s="6" t="n">
        <v>13</v>
      </c>
      <c r="S380" s="4" t="n">
        <v>11</v>
      </c>
      <c r="T380" s="4" t="n">
        <v>11</v>
      </c>
      <c r="U380" s="3" t="s">
        <v>74</v>
      </c>
      <c r="V380" s="5" t="n">
        <v>23</v>
      </c>
      <c r="W380" s="5" t="n">
        <v>20.1</v>
      </c>
      <c r="X380" s="6" t="s">
        <v>73</v>
      </c>
      <c r="Y380" s="8" t="n">
        <v>41965</v>
      </c>
      <c r="Z380" s="8" t="n">
        <v>41974</v>
      </c>
      <c r="AA380" s="6" t="s">
        <v>66</v>
      </c>
      <c r="AB380" s="3" t="s">
        <v>74</v>
      </c>
      <c r="AC380" s="4" t="n">
        <v>24</v>
      </c>
      <c r="AD380" s="4" t="n">
        <v>4</v>
      </c>
      <c r="AE380" s="4" t="s">
        <v>109</v>
      </c>
      <c r="AF380" s="4" t="n">
        <v>22</v>
      </c>
      <c r="AG380" s="4" t="s">
        <v>110</v>
      </c>
      <c r="AH380" s="4" t="n">
        <v>15</v>
      </c>
      <c r="AI380" s="4" t="s">
        <v>77</v>
      </c>
      <c r="AJ380" s="2" t="s">
        <v>70</v>
      </c>
      <c r="AK380" s="5" t="n">
        <v>23</v>
      </c>
      <c r="AL380" s="4" t="n">
        <v>1</v>
      </c>
      <c r="AM380" s="6" t="s">
        <v>73</v>
      </c>
      <c r="AO380" s="6"/>
      <c r="AP380" s="2" t="s">
        <v>71</v>
      </c>
      <c r="AU380" s="2" t="n">
        <v>60</v>
      </c>
      <c r="AV380" s="85" t="n">
        <v>51</v>
      </c>
      <c r="AW380" s="85" t="n">
        <v>9</v>
      </c>
      <c r="AX380" s="86" t="s">
        <v>72</v>
      </c>
      <c r="AY380" s="87" t="n">
        <v>0</v>
      </c>
      <c r="AZ380" s="88" t="n">
        <v>0</v>
      </c>
      <c r="BA380" s="87" t="n">
        <v>0</v>
      </c>
      <c r="BB380" s="53"/>
    </row>
    <row r="381" customFormat="false" ht="16.5" hidden="false" customHeight="true" outlineLevel="0" collapsed="false">
      <c r="A381" s="69" t="n">
        <v>326</v>
      </c>
      <c r="B381" s="69" t="n">
        <v>326</v>
      </c>
      <c r="C381" s="70"/>
      <c r="D381" s="71"/>
      <c r="E381" s="71"/>
      <c r="F381" s="71"/>
      <c r="G381" s="71"/>
      <c r="H381" s="71"/>
      <c r="I381" s="71"/>
      <c r="J381" s="71"/>
      <c r="K381" s="71"/>
      <c r="L381" s="71"/>
      <c r="M381" s="71"/>
      <c r="N381" s="71"/>
      <c r="O381" s="71"/>
      <c r="P381" s="72" t="n">
        <v>1</v>
      </c>
      <c r="Q381" s="73" t="n">
        <v>14</v>
      </c>
      <c r="R381" s="73" t="n">
        <v>14</v>
      </c>
      <c r="S381" s="72" t="n">
        <v>24</v>
      </c>
      <c r="T381" s="72" t="n">
        <v>24</v>
      </c>
      <c r="U381" s="71" t="s">
        <v>64</v>
      </c>
      <c r="V381" s="105" t="n">
        <v>27.4</v>
      </c>
      <c r="W381" s="105" t="n">
        <v>28.1</v>
      </c>
      <c r="X381" s="70" t="s">
        <v>69</v>
      </c>
      <c r="Y381" s="74" t="s">
        <v>69</v>
      </c>
      <c r="Z381" s="74" t="n">
        <v>41920</v>
      </c>
      <c r="AA381" s="73" t="s">
        <v>66</v>
      </c>
      <c r="AB381" s="71" t="s">
        <v>64</v>
      </c>
      <c r="AC381" s="71" t="s">
        <v>64</v>
      </c>
      <c r="AD381" s="71" t="n">
        <v>5</v>
      </c>
      <c r="AE381" s="72" t="s">
        <v>127</v>
      </c>
      <c r="AF381" s="72" t="n">
        <v>9</v>
      </c>
      <c r="AG381" s="72" t="s">
        <v>86</v>
      </c>
      <c r="AH381" s="72" t="n">
        <v>1</v>
      </c>
      <c r="AI381" s="72" t="s">
        <v>69</v>
      </c>
      <c r="AJ381" s="70" t="s">
        <v>70</v>
      </c>
      <c r="AK381" s="105" t="n">
        <v>27.4</v>
      </c>
      <c r="AL381" s="72" t="n">
        <v>2</v>
      </c>
      <c r="AM381" s="70" t="s">
        <v>69</v>
      </c>
      <c r="AN381" s="73"/>
      <c r="AO381" s="73"/>
      <c r="AP381" s="73"/>
      <c r="AQ381" s="73"/>
      <c r="AR381" s="73"/>
      <c r="AS381" s="73"/>
      <c r="AT381" s="73"/>
      <c r="AU381" s="70" t="n">
        <v>6</v>
      </c>
      <c r="AV381" s="77" t="s">
        <v>69</v>
      </c>
      <c r="AW381" s="77" t="s">
        <v>69</v>
      </c>
      <c r="AX381" s="129" t="s">
        <v>96</v>
      </c>
      <c r="AY381" s="79" t="s">
        <v>72</v>
      </c>
      <c r="AZ381" s="79" t="s">
        <v>72</v>
      </c>
      <c r="BA381" s="79" t="s">
        <v>72</v>
      </c>
      <c r="BB381" s="53"/>
      <c r="BG381" s="61"/>
      <c r="BH381" s="61"/>
      <c r="BI381" s="61"/>
      <c r="BJ381" s="61"/>
      <c r="BK381" s="61"/>
      <c r="BL381" s="61"/>
      <c r="BM381" s="61"/>
      <c r="BN381" s="61"/>
      <c r="BO381" s="61"/>
      <c r="BP381" s="61"/>
    </row>
    <row r="382" customFormat="false" ht="16.5" hidden="false" customHeight="true" outlineLevel="0" collapsed="false">
      <c r="A382" s="69" t="n">
        <v>327</v>
      </c>
      <c r="B382" s="69" t="n">
        <v>327</v>
      </c>
      <c r="C382" s="70"/>
      <c r="D382" s="71"/>
      <c r="E382" s="71"/>
      <c r="F382" s="71"/>
      <c r="G382" s="71"/>
      <c r="H382" s="71"/>
      <c r="I382" s="71"/>
      <c r="J382" s="71"/>
      <c r="K382" s="71"/>
      <c r="L382" s="71"/>
      <c r="M382" s="71"/>
      <c r="N382" s="71"/>
      <c r="O382" s="71"/>
      <c r="P382" s="72" t="n">
        <v>1</v>
      </c>
      <c r="Q382" s="73" t="n">
        <v>14</v>
      </c>
      <c r="R382" s="73" t="n">
        <v>14</v>
      </c>
      <c r="S382" s="72" t="n">
        <v>24</v>
      </c>
      <c r="T382" s="72" t="n">
        <v>24</v>
      </c>
      <c r="U382" s="71" t="s">
        <v>64</v>
      </c>
      <c r="V382" s="105" t="n">
        <v>32.3</v>
      </c>
      <c r="W382" s="105" t="n">
        <v>32</v>
      </c>
      <c r="X382" s="73" t="s">
        <v>73</v>
      </c>
      <c r="Y382" s="74" t="n">
        <v>41917</v>
      </c>
      <c r="Z382" s="74" t="n">
        <v>41920</v>
      </c>
      <c r="AA382" s="73" t="s">
        <v>66</v>
      </c>
      <c r="AB382" s="71" t="s">
        <v>64</v>
      </c>
      <c r="AC382" s="71" t="s">
        <v>64</v>
      </c>
      <c r="AD382" s="71" t="n">
        <v>5</v>
      </c>
      <c r="AE382" s="72" t="s">
        <v>127</v>
      </c>
      <c r="AF382" s="72" t="n">
        <v>9</v>
      </c>
      <c r="AG382" s="72" t="s">
        <v>86</v>
      </c>
      <c r="AH382" s="72" t="n">
        <v>1</v>
      </c>
      <c r="AI382" s="72" t="s">
        <v>69</v>
      </c>
      <c r="AJ382" s="70" t="s">
        <v>70</v>
      </c>
      <c r="AK382" s="105" t="n">
        <v>32.3</v>
      </c>
      <c r="AL382" s="72" t="n">
        <v>3</v>
      </c>
      <c r="AM382" s="73" t="s">
        <v>73</v>
      </c>
      <c r="AN382" s="73"/>
      <c r="AO382" s="73"/>
      <c r="AP382" s="70" t="s">
        <v>71</v>
      </c>
      <c r="AQ382" s="73"/>
      <c r="AR382" s="73"/>
      <c r="AS382" s="73"/>
      <c r="AT382" s="73"/>
      <c r="AU382" s="70" t="n">
        <v>6</v>
      </c>
      <c r="AV382" s="77" t="n">
        <v>3</v>
      </c>
      <c r="AW382" s="77" t="n">
        <v>3</v>
      </c>
      <c r="AX382" s="129" t="s">
        <v>96</v>
      </c>
      <c r="AY382" s="79" t="s">
        <v>72</v>
      </c>
      <c r="AZ382" s="79" t="s">
        <v>72</v>
      </c>
      <c r="BA382" s="79" t="s">
        <v>72</v>
      </c>
      <c r="BB382" s="53"/>
      <c r="BC382" s="61"/>
      <c r="BD382" s="61"/>
      <c r="BE382" s="61"/>
      <c r="BF382" s="61"/>
      <c r="BG382" s="61"/>
      <c r="BH382" s="61"/>
      <c r="BI382" s="61"/>
      <c r="BJ382" s="61"/>
      <c r="BK382" s="61"/>
      <c r="BL382" s="61"/>
      <c r="BM382" s="61"/>
      <c r="BN382" s="61"/>
      <c r="BO382" s="61"/>
      <c r="BP382" s="61"/>
    </row>
    <row r="383" customFormat="false" ht="16.5" hidden="false" customHeight="true" outlineLevel="0" collapsed="false">
      <c r="A383" s="69" t="n">
        <v>328</v>
      </c>
      <c r="B383" s="69" t="n">
        <v>328</v>
      </c>
      <c r="C383" s="70"/>
      <c r="D383" s="71"/>
      <c r="E383" s="71"/>
      <c r="F383" s="71"/>
      <c r="G383" s="71"/>
      <c r="H383" s="71"/>
      <c r="I383" s="71"/>
      <c r="J383" s="71"/>
      <c r="K383" s="71"/>
      <c r="L383" s="71"/>
      <c r="M383" s="71"/>
      <c r="N383" s="71"/>
      <c r="O383" s="71"/>
      <c r="P383" s="72" t="n">
        <v>1</v>
      </c>
      <c r="Q383" s="73" t="n">
        <v>14</v>
      </c>
      <c r="R383" s="73" t="n">
        <v>14</v>
      </c>
      <c r="S383" s="72" t="n">
        <v>24</v>
      </c>
      <c r="T383" s="72" t="n">
        <v>24</v>
      </c>
      <c r="U383" s="71" t="s">
        <v>64</v>
      </c>
      <c r="V383" s="105" t="n">
        <v>35.2</v>
      </c>
      <c r="W383" s="105" t="n">
        <v>33.1</v>
      </c>
      <c r="X383" s="73" t="s">
        <v>73</v>
      </c>
      <c r="Y383" s="74" t="n">
        <v>41937</v>
      </c>
      <c r="Z383" s="74" t="n">
        <v>41953</v>
      </c>
      <c r="AA383" s="73" t="s">
        <v>66</v>
      </c>
      <c r="AB383" s="71" t="s">
        <v>64</v>
      </c>
      <c r="AC383" s="71" t="s">
        <v>64</v>
      </c>
      <c r="AD383" s="71" t="n">
        <v>5</v>
      </c>
      <c r="AE383" s="72" t="s">
        <v>127</v>
      </c>
      <c r="AF383" s="72" t="n">
        <v>9</v>
      </c>
      <c r="AG383" s="72" t="s">
        <v>86</v>
      </c>
      <c r="AH383" s="72" t="n">
        <v>1</v>
      </c>
      <c r="AI383" s="72" t="s">
        <v>69</v>
      </c>
      <c r="AJ383" s="70" t="s">
        <v>70</v>
      </c>
      <c r="AK383" s="105" t="n">
        <v>35.2</v>
      </c>
      <c r="AL383" s="72" t="n">
        <v>4</v>
      </c>
      <c r="AM383" s="73" t="s">
        <v>73</v>
      </c>
      <c r="AN383" s="73"/>
      <c r="AO383" s="73"/>
      <c r="AP383" s="70" t="s">
        <v>71</v>
      </c>
      <c r="AQ383" s="73"/>
      <c r="AR383" s="73"/>
      <c r="AS383" s="73"/>
      <c r="AT383" s="73"/>
      <c r="AU383" s="70" t="n">
        <v>39</v>
      </c>
      <c r="AV383" s="77" t="n">
        <v>23</v>
      </c>
      <c r="AW383" s="77" t="n">
        <v>16</v>
      </c>
      <c r="AX383" s="129" t="s">
        <v>96</v>
      </c>
      <c r="AY383" s="79" t="s">
        <v>72</v>
      </c>
      <c r="AZ383" s="79" t="s">
        <v>72</v>
      </c>
      <c r="BA383" s="79" t="s">
        <v>72</v>
      </c>
      <c r="BB383" s="53"/>
      <c r="BC383" s="61"/>
      <c r="BD383" s="61"/>
      <c r="BE383" s="61"/>
      <c r="BF383" s="61"/>
      <c r="BG383" s="61"/>
      <c r="BH383" s="61"/>
      <c r="BI383" s="61"/>
      <c r="BJ383" s="61"/>
      <c r="BK383" s="61"/>
      <c r="BL383" s="61"/>
      <c r="BM383" s="61"/>
      <c r="BN383" s="61"/>
      <c r="BO383" s="61"/>
      <c r="BP383" s="61"/>
    </row>
    <row r="384" customFormat="false" ht="16.5" hidden="false" customHeight="true" outlineLevel="0" collapsed="false">
      <c r="A384" s="69" t="n">
        <v>329</v>
      </c>
      <c r="B384" s="69" t="n">
        <v>329</v>
      </c>
      <c r="C384" s="70"/>
      <c r="D384" s="71"/>
      <c r="E384" s="71"/>
      <c r="F384" s="71"/>
      <c r="G384" s="71"/>
      <c r="H384" s="71"/>
      <c r="I384" s="71"/>
      <c r="J384" s="71"/>
      <c r="K384" s="71"/>
      <c r="L384" s="71"/>
      <c r="M384" s="71"/>
      <c r="N384" s="71"/>
      <c r="O384" s="71"/>
      <c r="P384" s="72" t="n">
        <v>1</v>
      </c>
      <c r="Q384" s="73" t="n">
        <v>14</v>
      </c>
      <c r="R384" s="73" t="n">
        <v>14</v>
      </c>
      <c r="S384" s="72" t="n">
        <v>24</v>
      </c>
      <c r="T384" s="72" t="n">
        <v>24</v>
      </c>
      <c r="U384" s="71" t="s">
        <v>64</v>
      </c>
      <c r="V384" s="105" t="n">
        <v>46.7</v>
      </c>
      <c r="W384" s="105" t="n">
        <v>46.7</v>
      </c>
      <c r="X384" s="73" t="s">
        <v>73</v>
      </c>
      <c r="Y384" s="74" t="n">
        <v>41917</v>
      </c>
      <c r="Z384" s="74" t="n">
        <v>41921</v>
      </c>
      <c r="AA384" s="73" t="s">
        <v>66</v>
      </c>
      <c r="AB384" s="71" t="s">
        <v>64</v>
      </c>
      <c r="AC384" s="71" t="s">
        <v>64</v>
      </c>
      <c r="AD384" s="71" t="n">
        <v>5</v>
      </c>
      <c r="AE384" s="72" t="s">
        <v>127</v>
      </c>
      <c r="AF384" s="72" t="n">
        <v>9</v>
      </c>
      <c r="AG384" s="72" t="s">
        <v>86</v>
      </c>
      <c r="AH384" s="72" t="n">
        <v>1</v>
      </c>
      <c r="AI384" s="72" t="s">
        <v>69</v>
      </c>
      <c r="AJ384" s="70" t="s">
        <v>70</v>
      </c>
      <c r="AK384" s="105" t="n">
        <v>46.7</v>
      </c>
      <c r="AL384" s="72" t="n">
        <v>5</v>
      </c>
      <c r="AM384" s="73" t="s">
        <v>73</v>
      </c>
      <c r="AN384" s="73"/>
      <c r="AO384" s="73"/>
      <c r="AP384" s="70" t="s">
        <v>71</v>
      </c>
      <c r="AQ384" s="73"/>
      <c r="AR384" s="73"/>
      <c r="AS384" s="73"/>
      <c r="AT384" s="73"/>
      <c r="AU384" s="70" t="n">
        <v>7</v>
      </c>
      <c r="AV384" s="77" t="n">
        <v>3</v>
      </c>
      <c r="AW384" s="77" t="n">
        <v>4</v>
      </c>
      <c r="AX384" s="129" t="s">
        <v>96</v>
      </c>
      <c r="AY384" s="79" t="s">
        <v>72</v>
      </c>
      <c r="AZ384" s="79" t="s">
        <v>72</v>
      </c>
      <c r="BA384" s="79" t="s">
        <v>72</v>
      </c>
      <c r="BB384" s="65"/>
      <c r="BC384" s="61"/>
      <c r="BD384" s="61"/>
      <c r="BE384" s="61"/>
      <c r="BF384" s="61"/>
      <c r="BG384" s="61"/>
      <c r="BH384" s="61"/>
      <c r="BI384" s="61"/>
      <c r="BJ384" s="61"/>
      <c r="BK384" s="61"/>
      <c r="BL384" s="61"/>
      <c r="BM384" s="61"/>
      <c r="BN384" s="61"/>
      <c r="BO384" s="61"/>
      <c r="BP384" s="61"/>
    </row>
    <row r="385" customFormat="false" ht="16.5" hidden="false" customHeight="true" outlineLevel="0" collapsed="false">
      <c r="A385" s="69" t="n">
        <v>330</v>
      </c>
      <c r="B385" s="69" t="n">
        <v>330</v>
      </c>
      <c r="C385" s="70"/>
      <c r="D385" s="71"/>
      <c r="E385" s="71"/>
      <c r="F385" s="71"/>
      <c r="G385" s="71"/>
      <c r="H385" s="71"/>
      <c r="I385" s="71"/>
      <c r="J385" s="71"/>
      <c r="K385" s="71"/>
      <c r="L385" s="71"/>
      <c r="M385" s="71"/>
      <c r="N385" s="71"/>
      <c r="O385" s="71"/>
      <c r="P385" s="72" t="n">
        <v>1</v>
      </c>
      <c r="Q385" s="73" t="n">
        <v>14</v>
      </c>
      <c r="R385" s="73" t="n">
        <v>14</v>
      </c>
      <c r="S385" s="72" t="n">
        <v>24</v>
      </c>
      <c r="T385" s="72" t="n">
        <v>24</v>
      </c>
      <c r="U385" s="71" t="s">
        <v>64</v>
      </c>
      <c r="V385" s="105" t="n">
        <v>38</v>
      </c>
      <c r="W385" s="105" t="n">
        <v>37.7</v>
      </c>
      <c r="X385" s="73" t="s">
        <v>73</v>
      </c>
      <c r="Y385" s="74" t="n">
        <v>41917</v>
      </c>
      <c r="Z385" s="74" t="n">
        <v>41920</v>
      </c>
      <c r="AA385" s="73" t="s">
        <v>66</v>
      </c>
      <c r="AB385" s="71" t="s">
        <v>64</v>
      </c>
      <c r="AC385" s="71" t="s">
        <v>64</v>
      </c>
      <c r="AD385" s="71" t="n">
        <v>5</v>
      </c>
      <c r="AE385" s="72" t="s">
        <v>127</v>
      </c>
      <c r="AF385" s="72" t="n">
        <v>9</v>
      </c>
      <c r="AG385" s="72" t="s">
        <v>86</v>
      </c>
      <c r="AH385" s="72" t="n">
        <v>1</v>
      </c>
      <c r="AI385" s="72" t="s">
        <v>69</v>
      </c>
      <c r="AJ385" s="70" t="s">
        <v>70</v>
      </c>
      <c r="AK385" s="105" t="n">
        <v>38</v>
      </c>
      <c r="AL385" s="72" t="n">
        <v>4</v>
      </c>
      <c r="AM385" s="73" t="s">
        <v>73</v>
      </c>
      <c r="AN385" s="73"/>
      <c r="AO385" s="73"/>
      <c r="AP385" s="70" t="s">
        <v>71</v>
      </c>
      <c r="AQ385" s="73"/>
      <c r="AR385" s="73"/>
      <c r="AS385" s="73"/>
      <c r="AT385" s="73"/>
      <c r="AU385" s="70" t="n">
        <v>6</v>
      </c>
      <c r="AV385" s="77" t="n">
        <v>3</v>
      </c>
      <c r="AW385" s="77" t="n">
        <v>3</v>
      </c>
      <c r="AX385" s="129" t="s">
        <v>96</v>
      </c>
      <c r="AY385" s="79" t="s">
        <v>72</v>
      </c>
      <c r="AZ385" s="79" t="s">
        <v>72</v>
      </c>
      <c r="BA385" s="79" t="s">
        <v>72</v>
      </c>
      <c r="BB385" s="65"/>
      <c r="BC385" s="61"/>
      <c r="BD385" s="61"/>
      <c r="BE385" s="61"/>
      <c r="BF385" s="61"/>
      <c r="BG385" s="61"/>
      <c r="BH385" s="61"/>
      <c r="BI385" s="61"/>
      <c r="BJ385" s="61"/>
      <c r="BK385" s="61"/>
      <c r="BL385" s="61"/>
      <c r="BM385" s="61"/>
      <c r="BN385" s="61"/>
      <c r="BO385" s="61"/>
      <c r="BP385" s="61"/>
    </row>
    <row r="386" customFormat="false" ht="15" hidden="false" customHeight="true" outlineLevel="0" collapsed="false">
      <c r="A386" s="1" t="n">
        <v>331</v>
      </c>
      <c r="B386" s="1" t="n">
        <v>331</v>
      </c>
      <c r="P386" s="4" t="n">
        <v>1</v>
      </c>
      <c r="Q386" s="6" t="n">
        <v>14</v>
      </c>
      <c r="R386" s="6" t="n">
        <v>14</v>
      </c>
      <c r="S386" s="4" t="n">
        <v>32</v>
      </c>
      <c r="T386" s="4" t="n">
        <v>32</v>
      </c>
      <c r="U386" s="3" t="s">
        <v>74</v>
      </c>
      <c r="V386" s="5" t="n">
        <v>36.1</v>
      </c>
      <c r="W386" s="5" t="n">
        <v>40.2</v>
      </c>
      <c r="X386" s="6" t="s">
        <v>132</v>
      </c>
      <c r="Y386" s="8" t="n">
        <v>41927</v>
      </c>
      <c r="Z386" s="8" t="n">
        <v>41934</v>
      </c>
      <c r="AA386" s="6" t="s">
        <v>66</v>
      </c>
      <c r="AB386" s="3" t="s">
        <v>74</v>
      </c>
      <c r="AC386" s="4" t="n">
        <v>24</v>
      </c>
      <c r="AD386" s="4" t="n">
        <v>5</v>
      </c>
      <c r="AE386" s="4" t="s">
        <v>109</v>
      </c>
      <c r="AF386" s="4" t="n">
        <v>22</v>
      </c>
      <c r="AG386" s="4" t="s">
        <v>89</v>
      </c>
      <c r="AH386" s="4" t="n">
        <v>21</v>
      </c>
      <c r="AI386" s="4" t="s">
        <v>77</v>
      </c>
      <c r="AJ386" s="2" t="s">
        <v>70</v>
      </c>
      <c r="AK386" s="5" t="n">
        <v>36.1</v>
      </c>
      <c r="AL386" s="4" t="n">
        <v>4</v>
      </c>
      <c r="AM386" s="6" t="s">
        <v>132</v>
      </c>
      <c r="AO386" s="6"/>
      <c r="AS386" s="2" t="s">
        <v>71</v>
      </c>
      <c r="AT386" s="2"/>
      <c r="AU386" s="2" t="n">
        <v>20</v>
      </c>
      <c r="AV386" s="85" t="n">
        <v>13</v>
      </c>
      <c r="AW386" s="85" t="n">
        <v>7</v>
      </c>
      <c r="AX386" s="108" t="s">
        <v>96</v>
      </c>
      <c r="AY386" s="87" t="s">
        <v>72</v>
      </c>
      <c r="AZ386" s="87" t="s">
        <v>72</v>
      </c>
      <c r="BA386" s="87" t="s">
        <v>72</v>
      </c>
      <c r="BB386" s="65"/>
      <c r="BC386" s="61"/>
      <c r="BD386" s="61"/>
      <c r="BE386" s="61"/>
      <c r="BF386" s="61"/>
      <c r="BG386" s="61"/>
      <c r="BH386" s="61"/>
      <c r="BI386" s="61"/>
      <c r="BJ386" s="61"/>
      <c r="BK386" s="61"/>
      <c r="BL386" s="61"/>
      <c r="BM386" s="61"/>
      <c r="BN386" s="61"/>
      <c r="BO386" s="61"/>
      <c r="BP386" s="61"/>
    </row>
    <row r="387" customFormat="false" ht="15" hidden="false" customHeight="true" outlineLevel="0" collapsed="false">
      <c r="A387" s="1" t="n">
        <v>332</v>
      </c>
      <c r="B387" s="1" t="n">
        <v>332</v>
      </c>
      <c r="P387" s="4" t="n">
        <v>1</v>
      </c>
      <c r="Q387" s="6" t="n">
        <v>14</v>
      </c>
      <c r="R387" s="6" t="n">
        <v>14</v>
      </c>
      <c r="S387" s="4" t="n">
        <v>32</v>
      </c>
      <c r="T387" s="4" t="n">
        <v>32</v>
      </c>
      <c r="U387" s="3" t="s">
        <v>74</v>
      </c>
      <c r="V387" s="5" t="n">
        <v>25.2</v>
      </c>
      <c r="W387" s="5" t="n">
        <v>24.6</v>
      </c>
      <c r="X387" s="2" t="s">
        <v>69</v>
      </c>
      <c r="Y387" s="8" t="s">
        <v>69</v>
      </c>
      <c r="Z387" s="8" t="n">
        <v>41962</v>
      </c>
      <c r="AA387" s="43" t="s">
        <v>133</v>
      </c>
      <c r="AB387" s="3" t="s">
        <v>74</v>
      </c>
      <c r="AC387" s="4" t="n">
        <v>24</v>
      </c>
      <c r="AD387" s="4" t="n">
        <v>5</v>
      </c>
      <c r="AE387" s="4" t="s">
        <v>109</v>
      </c>
      <c r="AF387" s="4" t="n">
        <v>22</v>
      </c>
      <c r="AG387" s="4" t="s">
        <v>89</v>
      </c>
      <c r="AH387" s="4" t="n">
        <v>21</v>
      </c>
      <c r="AI387" s="4" t="s">
        <v>77</v>
      </c>
      <c r="AJ387" s="2" t="s">
        <v>70</v>
      </c>
      <c r="AK387" s="5" t="n">
        <v>25.2</v>
      </c>
      <c r="AL387" s="4" t="n">
        <v>2</v>
      </c>
      <c r="AM387" s="2" t="s">
        <v>69</v>
      </c>
      <c r="AO387" s="6"/>
      <c r="AU387" s="2" t="n">
        <v>48</v>
      </c>
      <c r="AV387" s="85" t="s">
        <v>69</v>
      </c>
      <c r="AW387" s="85" t="s">
        <v>69</v>
      </c>
      <c r="AX387" s="108" t="s">
        <v>96</v>
      </c>
      <c r="AY387" s="87" t="s">
        <v>72</v>
      </c>
      <c r="AZ387" s="87" t="s">
        <v>72</v>
      </c>
      <c r="BA387" s="87" t="s">
        <v>72</v>
      </c>
      <c r="BB387" s="53"/>
      <c r="BC387" s="61"/>
      <c r="BD387" s="61"/>
      <c r="BE387" s="61"/>
      <c r="BF387" s="61"/>
      <c r="BG387" s="61"/>
      <c r="BH387" s="61"/>
      <c r="BI387" s="61"/>
      <c r="BJ387" s="61"/>
      <c r="BK387" s="61"/>
      <c r="BL387" s="61"/>
      <c r="BM387" s="61"/>
      <c r="BN387" s="61"/>
      <c r="BO387" s="61"/>
      <c r="BP387" s="61"/>
    </row>
    <row r="388" customFormat="false" ht="15" hidden="false" customHeight="true" outlineLevel="0" collapsed="false">
      <c r="A388" s="1" t="n">
        <v>333</v>
      </c>
      <c r="B388" s="1" t="n">
        <v>333</v>
      </c>
      <c r="P388" s="4" t="n">
        <v>1</v>
      </c>
      <c r="Q388" s="6" t="n">
        <v>14</v>
      </c>
      <c r="R388" s="6" t="n">
        <v>14</v>
      </c>
      <c r="S388" s="4" t="n">
        <v>32</v>
      </c>
      <c r="T388" s="4" t="n">
        <v>32</v>
      </c>
      <c r="U388" s="3" t="s">
        <v>74</v>
      </c>
      <c r="V388" s="5" t="n">
        <v>28.1</v>
      </c>
      <c r="W388" s="5" t="n">
        <v>35.6</v>
      </c>
      <c r="X388" s="2" t="s">
        <v>69</v>
      </c>
      <c r="Y388" s="8" t="s">
        <v>69</v>
      </c>
      <c r="Z388" s="8" t="n">
        <v>41962</v>
      </c>
      <c r="AA388" s="43" t="s">
        <v>133</v>
      </c>
      <c r="AB388" s="3" t="s">
        <v>74</v>
      </c>
      <c r="AC388" s="4" t="n">
        <v>24</v>
      </c>
      <c r="AD388" s="4" t="n">
        <v>5</v>
      </c>
      <c r="AE388" s="4" t="s">
        <v>109</v>
      </c>
      <c r="AF388" s="4" t="n">
        <v>22</v>
      </c>
      <c r="AG388" s="4" t="s">
        <v>89</v>
      </c>
      <c r="AH388" s="4" t="n">
        <v>21</v>
      </c>
      <c r="AI388" s="4" t="s">
        <v>69</v>
      </c>
      <c r="AJ388" s="2" t="s">
        <v>70</v>
      </c>
      <c r="AK388" s="5" t="n">
        <v>28.1</v>
      </c>
      <c r="AL388" s="4" t="n">
        <v>2</v>
      </c>
      <c r="AM388" s="2" t="s">
        <v>69</v>
      </c>
      <c r="AO388" s="6"/>
      <c r="AU388" s="2" t="n">
        <v>48</v>
      </c>
      <c r="AV388" s="85" t="s">
        <v>69</v>
      </c>
      <c r="AW388" s="85" t="s">
        <v>69</v>
      </c>
      <c r="AX388" s="108" t="s">
        <v>96</v>
      </c>
      <c r="AY388" s="87" t="s">
        <v>72</v>
      </c>
      <c r="AZ388" s="87" t="s">
        <v>72</v>
      </c>
      <c r="BA388" s="87" t="s">
        <v>72</v>
      </c>
      <c r="BB388" s="53"/>
      <c r="BC388" s="61"/>
      <c r="BD388" s="61"/>
      <c r="BE388" s="61"/>
      <c r="BF388" s="61"/>
      <c r="BG388" s="61"/>
      <c r="BH388" s="61"/>
      <c r="BI388" s="61"/>
      <c r="BJ388" s="61"/>
      <c r="BK388" s="61"/>
      <c r="BL388" s="61"/>
      <c r="BM388" s="61"/>
      <c r="BN388" s="61"/>
      <c r="BO388" s="61"/>
      <c r="BP388" s="61"/>
    </row>
    <row r="389" customFormat="false" ht="15" hidden="false" customHeight="true" outlineLevel="0" collapsed="false">
      <c r="A389" s="1" t="n">
        <v>334</v>
      </c>
      <c r="B389" s="1" t="n">
        <v>334</v>
      </c>
      <c r="P389" s="4" t="n">
        <v>1</v>
      </c>
      <c r="Q389" s="6" t="n">
        <v>14</v>
      </c>
      <c r="R389" s="6" t="n">
        <v>14</v>
      </c>
      <c r="S389" s="4" t="n">
        <v>32</v>
      </c>
      <c r="T389" s="4" t="n">
        <v>32</v>
      </c>
      <c r="U389" s="3" t="s">
        <v>74</v>
      </c>
      <c r="V389" s="5" t="n">
        <v>34.1</v>
      </c>
      <c r="W389" s="5" t="n">
        <v>33.1</v>
      </c>
      <c r="X389" s="2" t="s">
        <v>69</v>
      </c>
      <c r="Y389" s="8" t="s">
        <v>69</v>
      </c>
      <c r="Z389" s="8" t="n">
        <v>41962</v>
      </c>
      <c r="AA389" s="43" t="s">
        <v>133</v>
      </c>
      <c r="AB389" s="3" t="s">
        <v>74</v>
      </c>
      <c r="AC389" s="4" t="n">
        <v>24</v>
      </c>
      <c r="AD389" s="4" t="n">
        <v>5</v>
      </c>
      <c r="AE389" s="4" t="s">
        <v>109</v>
      </c>
      <c r="AF389" s="4" t="n">
        <v>22</v>
      </c>
      <c r="AG389" s="4" t="s">
        <v>89</v>
      </c>
      <c r="AH389" s="4" t="n">
        <v>21</v>
      </c>
      <c r="AI389" s="4" t="s">
        <v>77</v>
      </c>
      <c r="AJ389" s="2" t="s">
        <v>70</v>
      </c>
      <c r="AK389" s="5" t="n">
        <v>34.1</v>
      </c>
      <c r="AL389" s="4" t="n">
        <v>4</v>
      </c>
      <c r="AM389" s="2" t="s">
        <v>69</v>
      </c>
      <c r="AO389" s="6"/>
      <c r="AU389" s="2" t="n">
        <v>48</v>
      </c>
      <c r="AV389" s="85" t="s">
        <v>69</v>
      </c>
      <c r="AW389" s="85" t="s">
        <v>69</v>
      </c>
      <c r="AX389" s="108" t="s">
        <v>96</v>
      </c>
      <c r="AY389" s="87" t="s">
        <v>72</v>
      </c>
      <c r="AZ389" s="87" t="s">
        <v>72</v>
      </c>
      <c r="BA389" s="87" t="s">
        <v>72</v>
      </c>
      <c r="BB389" s="53"/>
      <c r="BC389" s="61"/>
      <c r="BD389" s="61"/>
      <c r="BE389" s="61"/>
      <c r="BF389" s="61"/>
      <c r="BG389" s="61"/>
      <c r="BH389" s="61"/>
      <c r="BI389" s="61"/>
      <c r="BJ389" s="61"/>
      <c r="BK389" s="61"/>
      <c r="BL389" s="61"/>
      <c r="BM389" s="61"/>
      <c r="BN389" s="61"/>
      <c r="BO389" s="61"/>
      <c r="BP389" s="61"/>
    </row>
    <row r="390" customFormat="false" ht="15" hidden="false" customHeight="true" outlineLevel="0" collapsed="false">
      <c r="A390" s="1" t="n">
        <v>335</v>
      </c>
      <c r="B390" s="1" t="n">
        <v>335</v>
      </c>
      <c r="P390" s="4" t="n">
        <v>1</v>
      </c>
      <c r="Q390" s="6" t="n">
        <v>14</v>
      </c>
      <c r="R390" s="6" t="n">
        <v>14</v>
      </c>
      <c r="S390" s="4" t="n">
        <v>32</v>
      </c>
      <c r="T390" s="4" t="n">
        <v>32</v>
      </c>
      <c r="U390" s="3" t="s">
        <v>74</v>
      </c>
      <c r="V390" s="5" t="n">
        <v>50</v>
      </c>
      <c r="W390" s="5" t="n">
        <v>48.9</v>
      </c>
      <c r="X390" s="2" t="s">
        <v>69</v>
      </c>
      <c r="Y390" s="8" t="s">
        <v>69</v>
      </c>
      <c r="Z390" s="8" t="n">
        <v>41962</v>
      </c>
      <c r="AA390" s="43" t="s">
        <v>133</v>
      </c>
      <c r="AB390" s="3" t="s">
        <v>74</v>
      </c>
      <c r="AC390" s="4" t="n">
        <v>24</v>
      </c>
      <c r="AD390" s="4" t="n">
        <v>5</v>
      </c>
      <c r="AE390" s="4" t="s">
        <v>109</v>
      </c>
      <c r="AF390" s="4" t="n">
        <v>22</v>
      </c>
      <c r="AG390" s="4" t="s">
        <v>89</v>
      </c>
      <c r="AH390" s="4" t="n">
        <v>21</v>
      </c>
      <c r="AI390" s="4" t="s">
        <v>79</v>
      </c>
      <c r="AJ390" s="2" t="s">
        <v>70</v>
      </c>
      <c r="AK390" s="5" t="n">
        <v>50</v>
      </c>
      <c r="AL390" s="4" t="n">
        <v>6</v>
      </c>
      <c r="AM390" s="2" t="s">
        <v>69</v>
      </c>
      <c r="AO390" s="6"/>
      <c r="AU390" s="2" t="n">
        <v>48</v>
      </c>
      <c r="AV390" s="85" t="s">
        <v>69</v>
      </c>
      <c r="AW390" s="85" t="s">
        <v>69</v>
      </c>
      <c r="AX390" s="108" t="s">
        <v>96</v>
      </c>
      <c r="AY390" s="87" t="s">
        <v>72</v>
      </c>
      <c r="AZ390" s="87" t="s">
        <v>72</v>
      </c>
      <c r="BA390" s="87" t="s">
        <v>72</v>
      </c>
      <c r="BB390" s="53"/>
      <c r="BC390" s="61"/>
      <c r="BD390" s="61"/>
      <c r="BE390" s="61"/>
      <c r="BF390" s="61"/>
      <c r="BG390" s="61"/>
      <c r="BH390" s="61"/>
      <c r="BI390" s="61"/>
      <c r="BJ390" s="61"/>
      <c r="BK390" s="61"/>
      <c r="BL390" s="61"/>
      <c r="BM390" s="61"/>
      <c r="BN390" s="61"/>
      <c r="BO390" s="61"/>
      <c r="BP390" s="61"/>
    </row>
    <row r="391" customFormat="false" ht="15" hidden="false" customHeight="true" outlineLevel="0" collapsed="false">
      <c r="A391" s="1" t="n">
        <v>336</v>
      </c>
      <c r="B391" s="1" t="n">
        <v>336</v>
      </c>
      <c r="P391" s="4" t="n">
        <v>1</v>
      </c>
      <c r="Q391" s="6" t="n">
        <v>14</v>
      </c>
      <c r="R391" s="6" t="n">
        <v>14</v>
      </c>
      <c r="S391" s="4" t="n">
        <v>28</v>
      </c>
      <c r="T391" s="4" t="n">
        <v>28</v>
      </c>
      <c r="U391" s="3" t="s">
        <v>74</v>
      </c>
      <c r="V391" s="5" t="n">
        <v>35.9</v>
      </c>
      <c r="W391" s="5" t="n">
        <v>38.4</v>
      </c>
      <c r="X391" s="2" t="s">
        <v>69</v>
      </c>
      <c r="Y391" s="8" t="s">
        <v>69</v>
      </c>
      <c r="Z391" s="8" t="n">
        <v>41962</v>
      </c>
      <c r="AA391" s="43" t="s">
        <v>133</v>
      </c>
      <c r="AB391" s="3" t="s">
        <v>74</v>
      </c>
      <c r="AC391" s="4" t="n">
        <v>24</v>
      </c>
      <c r="AD391" s="4" t="n">
        <v>5</v>
      </c>
      <c r="AE391" s="4" t="s">
        <v>81</v>
      </c>
      <c r="AF391" s="4" t="n">
        <v>24</v>
      </c>
      <c r="AG391" s="4" t="s">
        <v>111</v>
      </c>
      <c r="AH391" s="4" t="n">
        <v>5</v>
      </c>
      <c r="AI391" s="4" t="s">
        <v>77</v>
      </c>
      <c r="AJ391" s="2" t="s">
        <v>70</v>
      </c>
      <c r="AK391" s="5" t="n">
        <v>35.9</v>
      </c>
      <c r="AL391" s="4" t="n">
        <v>4</v>
      </c>
      <c r="AM391" s="2" t="s">
        <v>69</v>
      </c>
      <c r="AO391" s="6"/>
      <c r="AU391" s="2" t="n">
        <v>48</v>
      </c>
      <c r="AV391" s="85" t="s">
        <v>69</v>
      </c>
      <c r="AW391" s="85" t="s">
        <v>69</v>
      </c>
      <c r="AX391" s="108" t="s">
        <v>96</v>
      </c>
      <c r="AY391" s="87" t="s">
        <v>72</v>
      </c>
      <c r="AZ391" s="87" t="s">
        <v>72</v>
      </c>
      <c r="BA391" s="87" t="s">
        <v>72</v>
      </c>
      <c r="BB391" s="53"/>
      <c r="BC391" s="61"/>
      <c r="BD391" s="61"/>
      <c r="BE391" s="61"/>
      <c r="BF391" s="61"/>
      <c r="BG391" s="61"/>
      <c r="BH391" s="61"/>
      <c r="BI391" s="61"/>
      <c r="BJ391" s="61"/>
      <c r="BK391" s="61"/>
      <c r="BL391" s="61"/>
      <c r="BM391" s="61"/>
      <c r="BN391" s="61"/>
      <c r="BO391" s="61"/>
      <c r="BP391" s="61"/>
    </row>
    <row r="392" customFormat="false" ht="15" hidden="false" customHeight="true" outlineLevel="0" collapsed="false">
      <c r="A392" s="1" t="n">
        <v>337</v>
      </c>
      <c r="B392" s="1" t="n">
        <v>337</v>
      </c>
      <c r="P392" s="4" t="n">
        <v>1</v>
      </c>
      <c r="Q392" s="6" t="n">
        <v>14</v>
      </c>
      <c r="R392" s="6" t="n">
        <v>14</v>
      </c>
      <c r="S392" s="4" t="n">
        <v>28</v>
      </c>
      <c r="T392" s="4" t="n">
        <v>28</v>
      </c>
      <c r="U392" s="3" t="s">
        <v>74</v>
      </c>
      <c r="V392" s="5" t="n">
        <v>21.4</v>
      </c>
      <c r="W392" s="5" t="n">
        <v>25.3</v>
      </c>
      <c r="X392" s="2" t="s">
        <v>69</v>
      </c>
      <c r="Y392" s="8" t="s">
        <v>69</v>
      </c>
      <c r="Z392" s="8" t="n">
        <v>41962</v>
      </c>
      <c r="AA392" s="43" t="s">
        <v>133</v>
      </c>
      <c r="AB392" s="3" t="s">
        <v>74</v>
      </c>
      <c r="AC392" s="4" t="n">
        <v>24</v>
      </c>
      <c r="AD392" s="4" t="n">
        <v>5</v>
      </c>
      <c r="AE392" s="4" t="s">
        <v>81</v>
      </c>
      <c r="AF392" s="4" t="n">
        <v>24</v>
      </c>
      <c r="AG392" s="4" t="s">
        <v>111</v>
      </c>
      <c r="AH392" s="4" t="n">
        <v>5</v>
      </c>
      <c r="AI392" s="4" t="s">
        <v>79</v>
      </c>
      <c r="AJ392" s="2" t="s">
        <v>70</v>
      </c>
      <c r="AK392" s="5" t="n">
        <v>21.4</v>
      </c>
      <c r="AL392" s="4" t="n">
        <v>1</v>
      </c>
      <c r="AM392" s="2" t="s">
        <v>69</v>
      </c>
      <c r="AO392" s="6"/>
      <c r="AU392" s="2" t="n">
        <v>48</v>
      </c>
      <c r="AV392" s="85" t="s">
        <v>69</v>
      </c>
      <c r="AW392" s="85" t="s">
        <v>69</v>
      </c>
      <c r="AX392" s="108" t="s">
        <v>96</v>
      </c>
      <c r="AY392" s="87" t="s">
        <v>72</v>
      </c>
      <c r="AZ392" s="87" t="s">
        <v>72</v>
      </c>
      <c r="BA392" s="87" t="s">
        <v>72</v>
      </c>
      <c r="BB392" s="65"/>
      <c r="BC392" s="61"/>
      <c r="BD392" s="61"/>
      <c r="BE392" s="61"/>
      <c r="BF392" s="61"/>
      <c r="BG392" s="61"/>
      <c r="BH392" s="61"/>
      <c r="BI392" s="61"/>
      <c r="BJ392" s="61"/>
      <c r="BK392" s="61"/>
      <c r="BL392" s="61"/>
      <c r="BM392" s="61"/>
      <c r="BN392" s="61"/>
      <c r="BO392" s="61"/>
      <c r="BP392" s="61"/>
    </row>
    <row r="393" customFormat="false" ht="15" hidden="false" customHeight="true" outlineLevel="0" collapsed="false">
      <c r="A393" s="1" t="n">
        <v>338</v>
      </c>
      <c r="B393" s="1" t="n">
        <v>338</v>
      </c>
      <c r="P393" s="4" t="n">
        <v>1</v>
      </c>
      <c r="Q393" s="6" t="n">
        <v>14</v>
      </c>
      <c r="R393" s="6" t="n">
        <v>14</v>
      </c>
      <c r="S393" s="4" t="n">
        <v>28</v>
      </c>
      <c r="T393" s="4" t="n">
        <v>28</v>
      </c>
      <c r="U393" s="3" t="s">
        <v>74</v>
      </c>
      <c r="V393" s="5" t="n">
        <v>23.6</v>
      </c>
      <c r="W393" s="5" t="n">
        <v>26.3</v>
      </c>
      <c r="X393" s="2" t="s">
        <v>69</v>
      </c>
      <c r="Y393" s="8" t="s">
        <v>69</v>
      </c>
      <c r="Z393" s="8" t="n">
        <v>41962</v>
      </c>
      <c r="AA393" s="43" t="s">
        <v>133</v>
      </c>
      <c r="AB393" s="3" t="s">
        <v>74</v>
      </c>
      <c r="AC393" s="4" t="n">
        <v>24</v>
      </c>
      <c r="AD393" s="4" t="n">
        <v>5</v>
      </c>
      <c r="AE393" s="4" t="s">
        <v>81</v>
      </c>
      <c r="AF393" s="4" t="n">
        <v>24</v>
      </c>
      <c r="AG393" s="4" t="s">
        <v>111</v>
      </c>
      <c r="AH393" s="4" t="n">
        <v>5</v>
      </c>
      <c r="AI393" s="4" t="s">
        <v>77</v>
      </c>
      <c r="AJ393" s="2" t="s">
        <v>70</v>
      </c>
      <c r="AK393" s="5" t="n">
        <v>23.6</v>
      </c>
      <c r="AL393" s="4" t="n">
        <v>1</v>
      </c>
      <c r="AM393" s="2" t="s">
        <v>69</v>
      </c>
      <c r="AO393" s="6"/>
      <c r="AU393" s="2" t="n">
        <v>48</v>
      </c>
      <c r="AV393" s="85" t="s">
        <v>69</v>
      </c>
      <c r="AW393" s="85" t="s">
        <v>69</v>
      </c>
      <c r="AX393" s="108" t="s">
        <v>96</v>
      </c>
      <c r="AY393" s="87" t="s">
        <v>72</v>
      </c>
      <c r="AZ393" s="87" t="s">
        <v>72</v>
      </c>
      <c r="BA393" s="87" t="s">
        <v>72</v>
      </c>
      <c r="BB393" s="53"/>
      <c r="BC393" s="61"/>
      <c r="BD393" s="61"/>
      <c r="BE393" s="61"/>
      <c r="BF393" s="61"/>
      <c r="BG393" s="61"/>
      <c r="BH393" s="61"/>
      <c r="BI393" s="61"/>
      <c r="BJ393" s="61"/>
      <c r="BK393" s="61"/>
      <c r="BL393" s="61"/>
      <c r="BM393" s="61"/>
      <c r="BN393" s="61"/>
      <c r="BO393" s="61"/>
      <c r="BP393" s="61"/>
    </row>
    <row r="394" customFormat="false" ht="15" hidden="false" customHeight="true" outlineLevel="0" collapsed="false">
      <c r="A394" s="1" t="n">
        <v>339</v>
      </c>
      <c r="B394" s="1" t="n">
        <v>339</v>
      </c>
      <c r="P394" s="4" t="n">
        <v>1</v>
      </c>
      <c r="Q394" s="6" t="n">
        <v>14</v>
      </c>
      <c r="R394" s="6" t="n">
        <v>14</v>
      </c>
      <c r="S394" s="4" t="n">
        <v>28</v>
      </c>
      <c r="T394" s="4" t="n">
        <v>28</v>
      </c>
      <c r="U394" s="3" t="s">
        <v>74</v>
      </c>
      <c r="V394" s="5" t="n">
        <v>13.6</v>
      </c>
      <c r="W394" s="5" t="n">
        <v>17.1</v>
      </c>
      <c r="X394" s="2" t="s">
        <v>69</v>
      </c>
      <c r="Y394" s="8" t="s">
        <v>69</v>
      </c>
      <c r="Z394" s="8" t="n">
        <v>41962</v>
      </c>
      <c r="AA394" s="43" t="s">
        <v>133</v>
      </c>
      <c r="AB394" s="3" t="s">
        <v>74</v>
      </c>
      <c r="AC394" s="4" t="n">
        <v>24</v>
      </c>
      <c r="AD394" s="4" t="n">
        <v>5</v>
      </c>
      <c r="AE394" s="4" t="s">
        <v>81</v>
      </c>
      <c r="AF394" s="4" t="n">
        <v>24</v>
      </c>
      <c r="AG394" s="4" t="s">
        <v>111</v>
      </c>
      <c r="AH394" s="4" t="n">
        <v>5</v>
      </c>
      <c r="AI394" s="4" t="s">
        <v>69</v>
      </c>
      <c r="AJ394" s="2" t="s">
        <v>70</v>
      </c>
      <c r="AK394" s="5" t="n">
        <v>13.6</v>
      </c>
      <c r="AL394" s="4" t="n">
        <v>1</v>
      </c>
      <c r="AM394" s="2" t="s">
        <v>69</v>
      </c>
      <c r="AO394" s="6"/>
      <c r="AU394" s="2" t="n">
        <v>48</v>
      </c>
      <c r="AV394" s="85" t="s">
        <v>69</v>
      </c>
      <c r="AW394" s="85" t="s">
        <v>69</v>
      </c>
      <c r="AX394" s="108" t="s">
        <v>96</v>
      </c>
      <c r="AY394" s="87" t="s">
        <v>72</v>
      </c>
      <c r="AZ394" s="87" t="s">
        <v>72</v>
      </c>
      <c r="BA394" s="87" t="s">
        <v>72</v>
      </c>
      <c r="BB394" s="65"/>
      <c r="BC394" s="61"/>
      <c r="BD394" s="61"/>
      <c r="BE394" s="61"/>
      <c r="BF394" s="61"/>
      <c r="BG394" s="61"/>
      <c r="BH394" s="61"/>
      <c r="BI394" s="61"/>
      <c r="BJ394" s="61"/>
      <c r="BK394" s="61"/>
      <c r="BL394" s="61"/>
      <c r="BM394" s="61"/>
      <c r="BN394" s="61"/>
      <c r="BO394" s="61"/>
      <c r="BP394" s="61"/>
    </row>
    <row r="395" customFormat="false" ht="15" hidden="false" customHeight="true" outlineLevel="0" collapsed="false">
      <c r="A395" s="1" t="n">
        <v>340</v>
      </c>
      <c r="B395" s="1" t="n">
        <v>340</v>
      </c>
      <c r="P395" s="4" t="n">
        <v>1</v>
      </c>
      <c r="Q395" s="6" t="n">
        <v>14</v>
      </c>
      <c r="R395" s="6" t="n">
        <v>14</v>
      </c>
      <c r="S395" s="4" t="n">
        <v>28</v>
      </c>
      <c r="T395" s="4" t="n">
        <v>28</v>
      </c>
      <c r="U395" s="3" t="s">
        <v>74</v>
      </c>
      <c r="V395" s="5" t="n">
        <v>14.4</v>
      </c>
      <c r="W395" s="5" t="n">
        <v>13.4</v>
      </c>
      <c r="X395" s="2" t="s">
        <v>69</v>
      </c>
      <c r="Y395" s="8" t="s">
        <v>69</v>
      </c>
      <c r="Z395" s="8" t="n">
        <v>41962</v>
      </c>
      <c r="AA395" s="43" t="s">
        <v>133</v>
      </c>
      <c r="AB395" s="3" t="s">
        <v>74</v>
      </c>
      <c r="AC395" s="4" t="n">
        <v>24</v>
      </c>
      <c r="AD395" s="4" t="n">
        <v>5</v>
      </c>
      <c r="AE395" s="4" t="s">
        <v>81</v>
      </c>
      <c r="AF395" s="4" t="n">
        <v>24</v>
      </c>
      <c r="AG395" s="4" t="s">
        <v>111</v>
      </c>
      <c r="AH395" s="4" t="n">
        <v>5</v>
      </c>
      <c r="AI395" s="4" t="s">
        <v>69</v>
      </c>
      <c r="AJ395" s="2" t="s">
        <v>70</v>
      </c>
      <c r="AK395" s="5" t="n">
        <v>14.4</v>
      </c>
      <c r="AL395" s="4" t="n">
        <v>1</v>
      </c>
      <c r="AM395" s="2" t="s">
        <v>69</v>
      </c>
      <c r="AO395" s="6"/>
      <c r="AU395" s="2" t="n">
        <v>48</v>
      </c>
      <c r="AV395" s="85" t="s">
        <v>69</v>
      </c>
      <c r="AW395" s="85" t="s">
        <v>69</v>
      </c>
      <c r="AX395" s="108" t="s">
        <v>96</v>
      </c>
      <c r="AY395" s="87" t="s">
        <v>72</v>
      </c>
      <c r="AZ395" s="87" t="s">
        <v>72</v>
      </c>
      <c r="BA395" s="87" t="s">
        <v>72</v>
      </c>
      <c r="BB395" s="65"/>
      <c r="BC395" s="61"/>
      <c r="BD395" s="61"/>
      <c r="BE395" s="61"/>
      <c r="BF395" s="61"/>
      <c r="BG395" s="61"/>
      <c r="BH395" s="61"/>
      <c r="BI395" s="61"/>
      <c r="BJ395" s="61"/>
      <c r="BK395" s="61"/>
      <c r="BL395" s="61"/>
      <c r="BM395" s="61"/>
      <c r="BN395" s="61"/>
      <c r="BO395" s="61"/>
      <c r="BP395" s="61"/>
    </row>
    <row r="396" customFormat="false" ht="15" hidden="false" customHeight="true" outlineLevel="0" collapsed="false">
      <c r="A396" s="1" t="n">
        <v>341</v>
      </c>
      <c r="B396" s="1" t="n">
        <v>341</v>
      </c>
      <c r="P396" s="4" t="n">
        <v>1</v>
      </c>
      <c r="Q396" s="6" t="n">
        <v>14</v>
      </c>
      <c r="R396" s="6" t="n">
        <v>14</v>
      </c>
      <c r="S396" s="4" t="n">
        <v>18</v>
      </c>
      <c r="T396" s="4" t="n">
        <v>18</v>
      </c>
      <c r="U396" s="3" t="s">
        <v>74</v>
      </c>
      <c r="V396" s="5" t="n">
        <v>42.2</v>
      </c>
      <c r="W396" s="5" t="n">
        <v>51</v>
      </c>
      <c r="X396" s="2" t="s">
        <v>69</v>
      </c>
      <c r="Y396" s="8" t="s">
        <v>69</v>
      </c>
      <c r="Z396" s="8" t="n">
        <v>41962</v>
      </c>
      <c r="AA396" s="43" t="s">
        <v>133</v>
      </c>
      <c r="AB396" s="3" t="s">
        <v>74</v>
      </c>
      <c r="AC396" s="4" t="n">
        <v>24</v>
      </c>
      <c r="AD396" s="4" t="n">
        <v>5</v>
      </c>
      <c r="AE396" s="4" t="s">
        <v>103</v>
      </c>
      <c r="AF396" s="4" t="n">
        <v>13</v>
      </c>
      <c r="AG396" s="4" t="s">
        <v>82</v>
      </c>
      <c r="AH396" s="4" t="n">
        <v>18</v>
      </c>
      <c r="AI396" s="4" t="s">
        <v>69</v>
      </c>
      <c r="AJ396" s="2" t="s">
        <v>70</v>
      </c>
      <c r="AK396" s="5" t="n">
        <v>42.2</v>
      </c>
      <c r="AL396" s="4" t="n">
        <v>5</v>
      </c>
      <c r="AM396" s="2" t="s">
        <v>69</v>
      </c>
      <c r="AO396" s="6"/>
      <c r="AU396" s="2" t="n">
        <v>48</v>
      </c>
      <c r="AV396" s="85" t="s">
        <v>69</v>
      </c>
      <c r="AW396" s="85" t="s">
        <v>69</v>
      </c>
      <c r="AX396" s="108" t="s">
        <v>96</v>
      </c>
      <c r="AY396" s="87" t="s">
        <v>72</v>
      </c>
      <c r="AZ396" s="87" t="s">
        <v>72</v>
      </c>
      <c r="BA396" s="87" t="s">
        <v>72</v>
      </c>
      <c r="BB396" s="53"/>
      <c r="BC396" s="61"/>
      <c r="BD396" s="61"/>
      <c r="BE396" s="61"/>
      <c r="BF396" s="61"/>
    </row>
    <row r="397" customFormat="false" ht="15" hidden="false" customHeight="true" outlineLevel="0" collapsed="false">
      <c r="A397" s="1" t="n">
        <v>342</v>
      </c>
      <c r="B397" s="1" t="n">
        <v>342</v>
      </c>
      <c r="P397" s="4" t="n">
        <v>1</v>
      </c>
      <c r="Q397" s="6" t="n">
        <v>14</v>
      </c>
      <c r="R397" s="6" t="n">
        <v>14</v>
      </c>
      <c r="S397" s="4" t="n">
        <v>18</v>
      </c>
      <c r="T397" s="4" t="n">
        <v>18</v>
      </c>
      <c r="U397" s="3" t="s">
        <v>74</v>
      </c>
      <c r="V397" s="5" t="n">
        <v>25.4</v>
      </c>
      <c r="W397" s="5" t="n">
        <v>27.1</v>
      </c>
      <c r="X397" s="2" t="s">
        <v>69</v>
      </c>
      <c r="Y397" s="8" t="s">
        <v>69</v>
      </c>
      <c r="Z397" s="8" t="n">
        <v>41962</v>
      </c>
      <c r="AA397" s="43" t="s">
        <v>133</v>
      </c>
      <c r="AB397" s="3" t="s">
        <v>74</v>
      </c>
      <c r="AC397" s="4" t="n">
        <v>24</v>
      </c>
      <c r="AD397" s="4" t="n">
        <v>5</v>
      </c>
      <c r="AE397" s="4" t="s">
        <v>103</v>
      </c>
      <c r="AF397" s="4" t="n">
        <v>13</v>
      </c>
      <c r="AG397" s="4" t="s">
        <v>82</v>
      </c>
      <c r="AH397" s="4" t="n">
        <v>18</v>
      </c>
      <c r="AI397" s="4" t="s">
        <v>77</v>
      </c>
      <c r="AJ397" s="2" t="s">
        <v>70</v>
      </c>
      <c r="AK397" s="5" t="n">
        <v>25.4</v>
      </c>
      <c r="AL397" s="4" t="n">
        <v>2</v>
      </c>
      <c r="AM397" s="2" t="s">
        <v>69</v>
      </c>
      <c r="AO397" s="6"/>
      <c r="AU397" s="2" t="n">
        <v>48</v>
      </c>
      <c r="AV397" s="85" t="s">
        <v>69</v>
      </c>
      <c r="AW397" s="85" t="s">
        <v>69</v>
      </c>
      <c r="AX397" s="108" t="s">
        <v>96</v>
      </c>
      <c r="AY397" s="87" t="s">
        <v>72</v>
      </c>
      <c r="AZ397" s="87" t="s">
        <v>72</v>
      </c>
      <c r="BA397" s="87" t="s">
        <v>72</v>
      </c>
      <c r="BB397" s="65"/>
    </row>
    <row r="398" customFormat="false" ht="15" hidden="false" customHeight="true" outlineLevel="0" collapsed="false">
      <c r="A398" s="1" t="n">
        <v>343</v>
      </c>
      <c r="B398" s="1" t="n">
        <v>343</v>
      </c>
      <c r="P398" s="4" t="n">
        <v>1</v>
      </c>
      <c r="Q398" s="6" t="n">
        <v>14</v>
      </c>
      <c r="R398" s="6" t="n">
        <v>14</v>
      </c>
      <c r="S398" s="4" t="n">
        <v>18</v>
      </c>
      <c r="T398" s="4" t="n">
        <v>18</v>
      </c>
      <c r="U398" s="3" t="s">
        <v>74</v>
      </c>
      <c r="V398" s="5" t="n">
        <v>36.6</v>
      </c>
      <c r="W398" s="5" t="n">
        <v>35.8</v>
      </c>
      <c r="X398" s="2" t="s">
        <v>69</v>
      </c>
      <c r="Y398" s="8" t="s">
        <v>69</v>
      </c>
      <c r="Z398" s="8" t="n">
        <v>41962</v>
      </c>
      <c r="AA398" s="43" t="s">
        <v>133</v>
      </c>
      <c r="AB398" s="3" t="s">
        <v>74</v>
      </c>
      <c r="AC398" s="4" t="n">
        <v>24</v>
      </c>
      <c r="AD398" s="4" t="n">
        <v>5</v>
      </c>
      <c r="AE398" s="4" t="s">
        <v>103</v>
      </c>
      <c r="AF398" s="4" t="n">
        <v>13</v>
      </c>
      <c r="AG398" s="4" t="s">
        <v>82</v>
      </c>
      <c r="AH398" s="4" t="n">
        <v>18</v>
      </c>
      <c r="AI398" s="4" t="s">
        <v>69</v>
      </c>
      <c r="AJ398" s="2" t="s">
        <v>70</v>
      </c>
      <c r="AK398" s="5" t="n">
        <v>36.6</v>
      </c>
      <c r="AL398" s="4" t="n">
        <v>4</v>
      </c>
      <c r="AM398" s="2" t="s">
        <v>69</v>
      </c>
      <c r="AO398" s="6"/>
      <c r="AU398" s="2" t="n">
        <v>48</v>
      </c>
      <c r="AV398" s="85" t="s">
        <v>69</v>
      </c>
      <c r="AW398" s="85" t="s">
        <v>69</v>
      </c>
      <c r="AX398" s="108" t="s">
        <v>96</v>
      </c>
      <c r="AY398" s="87" t="s">
        <v>72</v>
      </c>
      <c r="AZ398" s="87" t="s">
        <v>72</v>
      </c>
      <c r="BA398" s="87" t="s">
        <v>72</v>
      </c>
      <c r="BB398" s="53"/>
      <c r="BG398" s="61"/>
      <c r="BH398" s="61"/>
      <c r="BI398" s="61"/>
      <c r="BJ398" s="61"/>
      <c r="BK398" s="61"/>
      <c r="BL398" s="61"/>
      <c r="BM398" s="61"/>
      <c r="BN398" s="61"/>
      <c r="BO398" s="61"/>
      <c r="BP398" s="61"/>
    </row>
    <row r="399" customFormat="false" ht="15" hidden="false" customHeight="true" outlineLevel="0" collapsed="false">
      <c r="A399" s="1" t="n">
        <v>344</v>
      </c>
      <c r="B399" s="1" t="n">
        <v>344</v>
      </c>
      <c r="P399" s="4" t="n">
        <v>1</v>
      </c>
      <c r="Q399" s="6" t="n">
        <v>14</v>
      </c>
      <c r="R399" s="6" t="n">
        <v>14</v>
      </c>
      <c r="S399" s="4" t="n">
        <v>18</v>
      </c>
      <c r="T399" s="4" t="n">
        <v>18</v>
      </c>
      <c r="U399" s="3" t="s">
        <v>74</v>
      </c>
      <c r="V399" s="5" t="n">
        <v>29.9</v>
      </c>
      <c r="W399" s="5" t="n">
        <v>35.6</v>
      </c>
      <c r="X399" s="2" t="s">
        <v>69</v>
      </c>
      <c r="Y399" s="8" t="s">
        <v>69</v>
      </c>
      <c r="Z399" s="8" t="n">
        <v>41962</v>
      </c>
      <c r="AA399" s="43" t="s">
        <v>133</v>
      </c>
      <c r="AB399" s="3" t="s">
        <v>74</v>
      </c>
      <c r="AC399" s="4" t="n">
        <v>24</v>
      </c>
      <c r="AD399" s="4" t="n">
        <v>5</v>
      </c>
      <c r="AE399" s="4" t="s">
        <v>103</v>
      </c>
      <c r="AF399" s="4" t="n">
        <v>13</v>
      </c>
      <c r="AG399" s="4" t="s">
        <v>82</v>
      </c>
      <c r="AH399" s="4" t="n">
        <v>18</v>
      </c>
      <c r="AI399" s="4" t="s">
        <v>77</v>
      </c>
      <c r="AJ399" s="2" t="s">
        <v>70</v>
      </c>
      <c r="AK399" s="5" t="n">
        <v>29.9</v>
      </c>
      <c r="AL399" s="4" t="n">
        <v>3</v>
      </c>
      <c r="AM399" s="2" t="s">
        <v>69</v>
      </c>
      <c r="AO399" s="6"/>
      <c r="AU399" s="2" t="n">
        <v>48</v>
      </c>
      <c r="AV399" s="85" t="s">
        <v>69</v>
      </c>
      <c r="AW399" s="85" t="s">
        <v>69</v>
      </c>
      <c r="AX399" s="108" t="s">
        <v>96</v>
      </c>
      <c r="AY399" s="87" t="s">
        <v>72</v>
      </c>
      <c r="AZ399" s="87" t="s">
        <v>72</v>
      </c>
      <c r="BA399" s="87" t="s">
        <v>72</v>
      </c>
      <c r="BB399" s="53"/>
      <c r="BC399" s="61"/>
      <c r="BD399" s="61"/>
      <c r="BE399" s="61"/>
      <c r="BF399" s="61"/>
      <c r="BG399" s="61"/>
      <c r="BH399" s="61"/>
      <c r="BI399" s="61"/>
      <c r="BJ399" s="61"/>
      <c r="BK399" s="61"/>
      <c r="BL399" s="61"/>
      <c r="BM399" s="61"/>
      <c r="BN399" s="61"/>
      <c r="BO399" s="61"/>
      <c r="BP399" s="61"/>
    </row>
    <row r="400" customFormat="false" ht="15" hidden="false" customHeight="true" outlineLevel="0" collapsed="false">
      <c r="A400" s="1" t="n">
        <v>345</v>
      </c>
      <c r="B400" s="1" t="n">
        <v>345</v>
      </c>
      <c r="P400" s="4" t="n">
        <v>1</v>
      </c>
      <c r="Q400" s="6" t="n">
        <v>14</v>
      </c>
      <c r="R400" s="6" t="n">
        <v>14</v>
      </c>
      <c r="S400" s="4" t="n">
        <v>18</v>
      </c>
      <c r="T400" s="4" t="n">
        <v>18</v>
      </c>
      <c r="U400" s="3" t="s">
        <v>74</v>
      </c>
      <c r="V400" s="5" t="n">
        <v>39.9</v>
      </c>
      <c r="W400" s="5" t="n">
        <v>47.7</v>
      </c>
      <c r="X400" s="2" t="s">
        <v>69</v>
      </c>
      <c r="Y400" s="8" t="s">
        <v>69</v>
      </c>
      <c r="Z400" s="8" t="n">
        <v>41962</v>
      </c>
      <c r="AA400" s="43" t="s">
        <v>133</v>
      </c>
      <c r="AB400" s="3" t="s">
        <v>74</v>
      </c>
      <c r="AC400" s="4" t="n">
        <v>24</v>
      </c>
      <c r="AD400" s="4" t="n">
        <v>5</v>
      </c>
      <c r="AE400" s="4" t="s">
        <v>103</v>
      </c>
      <c r="AF400" s="4" t="n">
        <v>13</v>
      </c>
      <c r="AG400" s="4" t="s">
        <v>82</v>
      </c>
      <c r="AH400" s="4" t="n">
        <v>18</v>
      </c>
      <c r="AI400" s="4" t="s">
        <v>77</v>
      </c>
      <c r="AJ400" s="2" t="s">
        <v>70</v>
      </c>
      <c r="AK400" s="5" t="n">
        <v>39.9</v>
      </c>
      <c r="AL400" s="4" t="n">
        <v>5</v>
      </c>
      <c r="AM400" s="2" t="s">
        <v>69</v>
      </c>
      <c r="AO400" s="6"/>
      <c r="AU400" s="2" t="n">
        <v>48</v>
      </c>
      <c r="AV400" s="85" t="s">
        <v>69</v>
      </c>
      <c r="AW400" s="85" t="s">
        <v>69</v>
      </c>
      <c r="AX400" s="108" t="s">
        <v>96</v>
      </c>
      <c r="AY400" s="87" t="s">
        <v>72</v>
      </c>
      <c r="AZ400" s="87" t="s">
        <v>72</v>
      </c>
      <c r="BA400" s="87" t="s">
        <v>72</v>
      </c>
      <c r="BB400" s="53"/>
      <c r="BC400" s="61"/>
      <c r="BD400" s="61"/>
      <c r="BE400" s="61"/>
      <c r="BF400" s="61"/>
      <c r="BG400" s="61"/>
      <c r="BH400" s="61"/>
      <c r="BI400" s="61"/>
      <c r="BJ400" s="61"/>
      <c r="BK400" s="61"/>
      <c r="BL400" s="61"/>
      <c r="BM400" s="61"/>
      <c r="BN400" s="61"/>
      <c r="BO400" s="61"/>
      <c r="BP400" s="61"/>
    </row>
    <row r="401" customFormat="false" ht="15" hidden="false" customHeight="true" outlineLevel="0" collapsed="false">
      <c r="A401" s="1" t="n">
        <v>346</v>
      </c>
      <c r="B401" s="1" t="n">
        <v>346</v>
      </c>
      <c r="P401" s="4" t="n">
        <v>1</v>
      </c>
      <c r="Q401" s="6" t="n">
        <v>14</v>
      </c>
      <c r="R401" s="6" t="n">
        <v>14</v>
      </c>
      <c r="S401" s="4" t="n">
        <v>20</v>
      </c>
      <c r="T401" s="4" t="n">
        <v>20</v>
      </c>
      <c r="U401" s="3" t="s">
        <v>74</v>
      </c>
      <c r="V401" s="5" t="n">
        <v>32.4</v>
      </c>
      <c r="W401" s="5" t="n">
        <v>36</v>
      </c>
      <c r="X401" s="2" t="s">
        <v>69</v>
      </c>
      <c r="Y401" s="8" t="s">
        <v>69</v>
      </c>
      <c r="Z401" s="8" t="n">
        <v>41962</v>
      </c>
      <c r="AA401" s="43" t="s">
        <v>133</v>
      </c>
      <c r="AB401" s="3" t="s">
        <v>74</v>
      </c>
      <c r="AC401" s="4" t="n">
        <v>24</v>
      </c>
      <c r="AD401" s="4" t="n">
        <v>5</v>
      </c>
      <c r="AE401" s="4" t="s">
        <v>75</v>
      </c>
      <c r="AF401" s="4" t="n">
        <v>1</v>
      </c>
      <c r="AG401" s="4" t="s">
        <v>90</v>
      </c>
      <c r="AH401" s="4" t="n">
        <v>10</v>
      </c>
      <c r="AI401" s="4" t="s">
        <v>77</v>
      </c>
      <c r="AJ401" s="2" t="s">
        <v>70</v>
      </c>
      <c r="AK401" s="5" t="n">
        <v>32.4</v>
      </c>
      <c r="AL401" s="4" t="n">
        <v>3</v>
      </c>
      <c r="AM401" s="2" t="s">
        <v>69</v>
      </c>
      <c r="AO401" s="6"/>
      <c r="AU401" s="2" t="n">
        <v>48</v>
      </c>
      <c r="AV401" s="85" t="s">
        <v>69</v>
      </c>
      <c r="AW401" s="85" t="s">
        <v>69</v>
      </c>
      <c r="AX401" s="108" t="s">
        <v>96</v>
      </c>
      <c r="AY401" s="87" t="s">
        <v>72</v>
      </c>
      <c r="AZ401" s="87" t="s">
        <v>72</v>
      </c>
      <c r="BA401" s="87" t="s">
        <v>72</v>
      </c>
      <c r="BB401" s="53"/>
      <c r="BC401" s="61"/>
      <c r="BD401" s="61"/>
      <c r="BE401" s="61"/>
      <c r="BF401" s="61"/>
      <c r="BG401" s="61"/>
      <c r="BH401" s="61"/>
      <c r="BI401" s="61"/>
      <c r="BJ401" s="61"/>
      <c r="BK401" s="61"/>
      <c r="BL401" s="61"/>
      <c r="BM401" s="61"/>
      <c r="BN401" s="61"/>
      <c r="BO401" s="61"/>
      <c r="BP401" s="61"/>
    </row>
    <row r="402" customFormat="false" ht="15" hidden="false" customHeight="true" outlineLevel="0" collapsed="false">
      <c r="A402" s="1" t="n">
        <v>347</v>
      </c>
      <c r="B402" s="1" t="n">
        <v>347</v>
      </c>
      <c r="P402" s="4" t="n">
        <v>1</v>
      </c>
      <c r="Q402" s="6" t="n">
        <v>14</v>
      </c>
      <c r="R402" s="6" t="n">
        <v>14</v>
      </c>
      <c r="S402" s="4" t="n">
        <v>20</v>
      </c>
      <c r="T402" s="4" t="n">
        <v>20</v>
      </c>
      <c r="U402" s="3" t="s">
        <v>74</v>
      </c>
      <c r="V402" s="5" t="n">
        <v>35</v>
      </c>
      <c r="W402" s="5" t="n">
        <v>45.3</v>
      </c>
      <c r="X402" s="2" t="s">
        <v>83</v>
      </c>
      <c r="Y402" s="8" t="n">
        <v>41953</v>
      </c>
      <c r="Z402" s="8" t="n">
        <v>41962</v>
      </c>
      <c r="AA402" s="6" t="s">
        <v>66</v>
      </c>
      <c r="AB402" s="3" t="s">
        <v>74</v>
      </c>
      <c r="AC402" s="4" t="n">
        <v>24</v>
      </c>
      <c r="AD402" s="4" t="n">
        <v>5</v>
      </c>
      <c r="AE402" s="4" t="s">
        <v>75</v>
      </c>
      <c r="AF402" s="4" t="n">
        <v>1</v>
      </c>
      <c r="AG402" s="4" t="s">
        <v>90</v>
      </c>
      <c r="AH402" s="4" t="n">
        <v>10</v>
      </c>
      <c r="AI402" s="4" t="s">
        <v>77</v>
      </c>
      <c r="AJ402" s="2" t="s">
        <v>70</v>
      </c>
      <c r="AK402" s="5" t="n">
        <v>35</v>
      </c>
      <c r="AL402" s="4" t="n">
        <v>4</v>
      </c>
      <c r="AM402" s="2" t="s">
        <v>83</v>
      </c>
      <c r="AN402" s="2"/>
      <c r="AO402" s="2"/>
      <c r="AP402" s="2"/>
      <c r="AQ402" s="2"/>
      <c r="AR402" s="2"/>
      <c r="AS402" s="2"/>
      <c r="AT402" s="2" t="s">
        <v>71</v>
      </c>
      <c r="AU402" s="2" t="n">
        <v>48</v>
      </c>
      <c r="AV402" s="85" t="n">
        <v>39</v>
      </c>
      <c r="AW402" s="85" t="n">
        <v>9</v>
      </c>
      <c r="AX402" s="108" t="s">
        <v>96</v>
      </c>
      <c r="AY402" s="87" t="s">
        <v>72</v>
      </c>
      <c r="AZ402" s="87" t="s">
        <v>72</v>
      </c>
      <c r="BA402" s="87" t="s">
        <v>72</v>
      </c>
      <c r="BB402" s="53"/>
      <c r="BC402" s="61"/>
      <c r="BD402" s="61"/>
      <c r="BE402" s="61"/>
      <c r="BF402" s="61"/>
      <c r="BG402" s="61"/>
      <c r="BH402" s="61"/>
      <c r="BI402" s="61"/>
      <c r="BJ402" s="61"/>
      <c r="BK402" s="61"/>
      <c r="BL402" s="61"/>
      <c r="BM402" s="61"/>
      <c r="BN402" s="61"/>
      <c r="BO402" s="61"/>
      <c r="BP402" s="61"/>
    </row>
    <row r="403" customFormat="false" ht="15" hidden="false" customHeight="true" outlineLevel="0" collapsed="false">
      <c r="A403" s="1" t="n">
        <v>348</v>
      </c>
      <c r="B403" s="1" t="n">
        <v>348</v>
      </c>
      <c r="P403" s="4" t="n">
        <v>1</v>
      </c>
      <c r="Q403" s="6" t="n">
        <v>14</v>
      </c>
      <c r="R403" s="6" t="n">
        <v>14</v>
      </c>
      <c r="S403" s="4" t="n">
        <v>20</v>
      </c>
      <c r="T403" s="4" t="n">
        <v>20</v>
      </c>
      <c r="U403" s="3" t="s">
        <v>74</v>
      </c>
      <c r="V403" s="5" t="n">
        <v>25.4</v>
      </c>
      <c r="W403" s="5" t="n">
        <v>27.8</v>
      </c>
      <c r="X403" s="2" t="s">
        <v>69</v>
      </c>
      <c r="Y403" s="8" t="s">
        <v>69</v>
      </c>
      <c r="Z403" s="8" t="n">
        <v>41962</v>
      </c>
      <c r="AA403" s="43" t="s">
        <v>133</v>
      </c>
      <c r="AB403" s="3" t="s">
        <v>74</v>
      </c>
      <c r="AC403" s="4" t="n">
        <v>24</v>
      </c>
      <c r="AD403" s="4" t="n">
        <v>5</v>
      </c>
      <c r="AE403" s="4" t="s">
        <v>75</v>
      </c>
      <c r="AF403" s="4" t="n">
        <v>1</v>
      </c>
      <c r="AG403" s="4" t="s">
        <v>90</v>
      </c>
      <c r="AH403" s="4" t="n">
        <v>10</v>
      </c>
      <c r="AI403" s="4" t="s">
        <v>69</v>
      </c>
      <c r="AJ403" s="2" t="s">
        <v>70</v>
      </c>
      <c r="AK403" s="5" t="n">
        <v>25.4</v>
      </c>
      <c r="AL403" s="4" t="n">
        <v>2</v>
      </c>
      <c r="AM403" s="2" t="s">
        <v>69</v>
      </c>
      <c r="AO403" s="6"/>
      <c r="AU403" s="2" t="n">
        <v>48</v>
      </c>
      <c r="AV403" s="85" t="s">
        <v>69</v>
      </c>
      <c r="AW403" s="85" t="s">
        <v>69</v>
      </c>
      <c r="AX403" s="108" t="s">
        <v>96</v>
      </c>
      <c r="AY403" s="87" t="s">
        <v>72</v>
      </c>
      <c r="AZ403" s="87" t="s">
        <v>72</v>
      </c>
      <c r="BA403" s="87" t="s">
        <v>72</v>
      </c>
      <c r="BB403" s="53"/>
      <c r="BC403" s="61"/>
      <c r="BD403" s="61"/>
      <c r="BE403" s="61"/>
      <c r="BF403" s="61"/>
      <c r="BG403" s="61"/>
      <c r="BH403" s="61"/>
      <c r="BI403" s="61"/>
      <c r="BJ403" s="61"/>
      <c r="BK403" s="61"/>
      <c r="BL403" s="61"/>
      <c r="BM403" s="61"/>
      <c r="BN403" s="61"/>
      <c r="BO403" s="61"/>
      <c r="BP403" s="61"/>
    </row>
    <row r="404" customFormat="false" ht="15" hidden="false" customHeight="true" outlineLevel="0" collapsed="false">
      <c r="A404" s="1" t="n">
        <v>349</v>
      </c>
      <c r="B404" s="1" t="n">
        <v>349</v>
      </c>
      <c r="P404" s="4" t="n">
        <v>1</v>
      </c>
      <c r="Q404" s="6" t="n">
        <v>14</v>
      </c>
      <c r="R404" s="6" t="n">
        <v>14</v>
      </c>
      <c r="S404" s="4" t="n">
        <v>20</v>
      </c>
      <c r="T404" s="4" t="n">
        <v>20</v>
      </c>
      <c r="U404" s="3" t="s">
        <v>74</v>
      </c>
      <c r="V404" s="5" t="n">
        <v>30.6</v>
      </c>
      <c r="W404" s="5" t="n">
        <v>42.6</v>
      </c>
      <c r="X404" s="2" t="s">
        <v>83</v>
      </c>
      <c r="Y404" s="8" t="n">
        <v>41949</v>
      </c>
      <c r="Z404" s="8" t="n">
        <v>41951</v>
      </c>
      <c r="AA404" s="6" t="s">
        <v>66</v>
      </c>
      <c r="AB404" s="3" t="s">
        <v>74</v>
      </c>
      <c r="AC404" s="4" t="n">
        <v>24</v>
      </c>
      <c r="AD404" s="4" t="n">
        <v>5</v>
      </c>
      <c r="AE404" s="4" t="s">
        <v>75</v>
      </c>
      <c r="AF404" s="4" t="n">
        <v>1</v>
      </c>
      <c r="AG404" s="4" t="s">
        <v>90</v>
      </c>
      <c r="AH404" s="4" t="n">
        <v>10</v>
      </c>
      <c r="AI404" s="4" t="s">
        <v>69</v>
      </c>
      <c r="AJ404" s="2" t="s">
        <v>70</v>
      </c>
      <c r="AK404" s="5" t="n">
        <v>30.6</v>
      </c>
      <c r="AL404" s="4" t="n">
        <v>3</v>
      </c>
      <c r="AM404" s="2" t="s">
        <v>83</v>
      </c>
      <c r="AN404" s="2"/>
      <c r="AO404" s="2"/>
      <c r="AP404" s="2"/>
      <c r="AQ404" s="2"/>
      <c r="AR404" s="2"/>
      <c r="AS404" s="2"/>
      <c r="AT404" s="2" t="s">
        <v>71</v>
      </c>
      <c r="AU404" s="2" t="n">
        <v>37</v>
      </c>
      <c r="AV404" s="85" t="n">
        <v>35</v>
      </c>
      <c r="AW404" s="85" t="n">
        <v>2</v>
      </c>
      <c r="AX404" s="108" t="s">
        <v>96</v>
      </c>
      <c r="AY404" s="87" t="s">
        <v>72</v>
      </c>
      <c r="AZ404" s="87" t="s">
        <v>72</v>
      </c>
      <c r="BA404" s="87" t="s">
        <v>72</v>
      </c>
      <c r="BB404" s="53"/>
      <c r="BC404" s="61"/>
      <c r="BD404" s="61"/>
      <c r="BE404" s="61"/>
      <c r="BF404" s="61"/>
      <c r="BG404" s="61"/>
      <c r="BH404" s="61"/>
      <c r="BI404" s="61"/>
      <c r="BJ404" s="61"/>
      <c r="BK404" s="61"/>
      <c r="BL404" s="61"/>
      <c r="BM404" s="61"/>
      <c r="BN404" s="61"/>
      <c r="BO404" s="61"/>
      <c r="BP404" s="61"/>
    </row>
    <row r="405" customFormat="false" ht="15" hidden="false" customHeight="true" outlineLevel="0" collapsed="false">
      <c r="A405" s="1" t="n">
        <v>350</v>
      </c>
      <c r="B405" s="1" t="n">
        <v>350</v>
      </c>
      <c r="P405" s="4" t="n">
        <v>1</v>
      </c>
      <c r="Q405" s="6" t="n">
        <v>14</v>
      </c>
      <c r="R405" s="6" t="n">
        <v>14</v>
      </c>
      <c r="S405" s="4" t="n">
        <v>20</v>
      </c>
      <c r="T405" s="4" t="n">
        <v>20</v>
      </c>
      <c r="U405" s="3" t="s">
        <v>74</v>
      </c>
      <c r="V405" s="5" t="n">
        <v>25.3</v>
      </c>
      <c r="W405" s="5" t="n">
        <v>25.5</v>
      </c>
      <c r="X405" s="2" t="s">
        <v>69</v>
      </c>
      <c r="Y405" s="8" t="s">
        <v>69</v>
      </c>
      <c r="Z405" s="8" t="n">
        <v>41962</v>
      </c>
      <c r="AA405" s="43" t="s">
        <v>133</v>
      </c>
      <c r="AB405" s="3" t="s">
        <v>74</v>
      </c>
      <c r="AC405" s="4" t="n">
        <v>24</v>
      </c>
      <c r="AD405" s="4" t="n">
        <v>5</v>
      </c>
      <c r="AE405" s="4" t="s">
        <v>75</v>
      </c>
      <c r="AF405" s="4" t="n">
        <v>1</v>
      </c>
      <c r="AG405" s="4" t="s">
        <v>90</v>
      </c>
      <c r="AH405" s="4" t="n">
        <v>10</v>
      </c>
      <c r="AI405" s="4" t="s">
        <v>79</v>
      </c>
      <c r="AJ405" s="2" t="s">
        <v>70</v>
      </c>
      <c r="AK405" s="5" t="n">
        <v>25.3</v>
      </c>
      <c r="AL405" s="4" t="n">
        <v>2</v>
      </c>
      <c r="AM405" s="2" t="s">
        <v>69</v>
      </c>
      <c r="AO405" s="6"/>
      <c r="AU405" s="2" t="n">
        <v>48</v>
      </c>
      <c r="AV405" s="85" t="s">
        <v>69</v>
      </c>
      <c r="AW405" s="85" t="s">
        <v>69</v>
      </c>
      <c r="AX405" s="108" t="s">
        <v>96</v>
      </c>
      <c r="AY405" s="87" t="s">
        <v>72</v>
      </c>
      <c r="AZ405" s="87" t="s">
        <v>72</v>
      </c>
      <c r="BA405" s="87" t="s">
        <v>72</v>
      </c>
      <c r="BB405" s="53"/>
      <c r="BC405" s="61"/>
      <c r="BD405" s="61"/>
      <c r="BE405" s="61"/>
      <c r="BF405" s="61"/>
      <c r="BG405" s="61"/>
      <c r="BH405" s="61"/>
      <c r="BI405" s="61"/>
      <c r="BJ405" s="61"/>
      <c r="BK405" s="61"/>
      <c r="BL405" s="61"/>
      <c r="BM405" s="61"/>
      <c r="BN405" s="61"/>
      <c r="BO405" s="61"/>
      <c r="BP405" s="61"/>
    </row>
    <row r="406" customFormat="false" ht="16.5" hidden="false" customHeight="true" outlineLevel="0" collapsed="false">
      <c r="A406" s="69" t="n">
        <v>351</v>
      </c>
      <c r="B406" s="69" t="n">
        <v>351</v>
      </c>
      <c r="C406" s="70" t="s">
        <v>63</v>
      </c>
      <c r="D406" s="71" t="n">
        <v>0.0383501</v>
      </c>
      <c r="E406" s="71" t="n">
        <v>-0.0598048</v>
      </c>
      <c r="F406" s="71" t="n">
        <v>0.978773814918713</v>
      </c>
      <c r="G406" s="71" t="n">
        <v>-0.145087</v>
      </c>
      <c r="H406" s="71" t="n">
        <v>0.290973</v>
      </c>
      <c r="I406" s="71" t="n">
        <v>1.15706427520453</v>
      </c>
      <c r="J406" s="71" t="n">
        <v>0.0270376</v>
      </c>
      <c r="K406" s="71" t="n">
        <v>-0.099536</v>
      </c>
      <c r="L406" s="71" t="n">
        <v>0.930067234766664</v>
      </c>
      <c r="M406" s="71" t="n">
        <v>0.923393969210494</v>
      </c>
      <c r="N406" s="71" t="n">
        <v>1.14068869680071</v>
      </c>
      <c r="O406" s="71" t="n">
        <v>1.05330506337235</v>
      </c>
      <c r="P406" s="72" t="n">
        <v>1</v>
      </c>
      <c r="Q406" s="73" t="n">
        <v>15</v>
      </c>
      <c r="R406" s="73" t="n">
        <v>15</v>
      </c>
      <c r="S406" s="72" t="n">
        <v>24</v>
      </c>
      <c r="T406" s="72" t="n">
        <v>24</v>
      </c>
      <c r="U406" s="71" t="s">
        <v>64</v>
      </c>
      <c r="V406" s="105" t="n">
        <v>41.9</v>
      </c>
      <c r="W406" s="105" t="n">
        <v>39.8</v>
      </c>
      <c r="X406" s="70" t="s">
        <v>69</v>
      </c>
      <c r="Y406" s="74" t="s">
        <v>69</v>
      </c>
      <c r="Z406" s="74" t="n">
        <v>41920</v>
      </c>
      <c r="AA406" s="73" t="s">
        <v>66</v>
      </c>
      <c r="AB406" s="71" t="s">
        <v>64</v>
      </c>
      <c r="AC406" s="71" t="s">
        <v>64</v>
      </c>
      <c r="AD406" s="71" t="n">
        <v>6</v>
      </c>
      <c r="AE406" s="72" t="s">
        <v>127</v>
      </c>
      <c r="AF406" s="72" t="n">
        <v>9</v>
      </c>
      <c r="AG406" s="72" t="s">
        <v>86</v>
      </c>
      <c r="AH406" s="72" t="n">
        <v>1</v>
      </c>
      <c r="AI406" s="72" t="s">
        <v>69</v>
      </c>
      <c r="AJ406" s="70" t="s">
        <v>70</v>
      </c>
      <c r="AK406" s="105" t="n">
        <v>41.9</v>
      </c>
      <c r="AL406" s="72" t="n">
        <v>5</v>
      </c>
      <c r="AM406" s="70" t="s">
        <v>69</v>
      </c>
      <c r="AN406" s="73"/>
      <c r="AO406" s="73"/>
      <c r="AP406" s="73"/>
      <c r="AQ406" s="73"/>
      <c r="AR406" s="73"/>
      <c r="AS406" s="73"/>
      <c r="AT406" s="73"/>
      <c r="AU406" s="70" t="n">
        <v>6</v>
      </c>
      <c r="AV406" s="77" t="s">
        <v>69</v>
      </c>
      <c r="AW406" s="77" t="s">
        <v>69</v>
      </c>
      <c r="AX406" s="78" t="s">
        <v>72</v>
      </c>
      <c r="AY406" s="79" t="s">
        <v>72</v>
      </c>
      <c r="AZ406" s="79" t="s">
        <v>72</v>
      </c>
      <c r="BA406" s="79" t="s">
        <v>72</v>
      </c>
      <c r="BB406" s="53"/>
      <c r="BC406" s="61"/>
      <c r="BD406" s="61"/>
      <c r="BE406" s="61"/>
      <c r="BF406" s="61"/>
      <c r="BG406" s="61"/>
      <c r="BH406" s="61"/>
      <c r="BI406" s="61"/>
      <c r="BJ406" s="61"/>
      <c r="BK406" s="61"/>
      <c r="BL406" s="61"/>
      <c r="BM406" s="61"/>
      <c r="BN406" s="61"/>
      <c r="BO406" s="61"/>
      <c r="BP406" s="61"/>
    </row>
    <row r="407" customFormat="false" ht="16.5" hidden="false" customHeight="true" outlineLevel="0" collapsed="false">
      <c r="A407" s="69" t="n">
        <v>352</v>
      </c>
      <c r="B407" s="69" t="n">
        <v>352</v>
      </c>
      <c r="C407" s="70" t="s">
        <v>63</v>
      </c>
      <c r="D407" s="71" t="n">
        <v>0.0378431</v>
      </c>
      <c r="E407" s="71" t="n">
        <v>-0.0627875</v>
      </c>
      <c r="F407" s="71" t="n">
        <v>0.975364140766986</v>
      </c>
      <c r="G407" s="71" t="n">
        <v>-0.136987</v>
      </c>
      <c r="H407" s="71" t="n">
        <v>0.328699</v>
      </c>
      <c r="I407" s="71" t="n">
        <v>1.21132160610159</v>
      </c>
      <c r="J407" s="71" t="n">
        <v>0.0280448</v>
      </c>
      <c r="K407" s="71" t="n">
        <v>-0.0987406</v>
      </c>
      <c r="L407" s="71" t="n">
        <v>0.93174528593719</v>
      </c>
      <c r="M407" s="71" t="n">
        <v>0.931369588827786</v>
      </c>
      <c r="N407" s="71" t="n">
        <v>1.18195624437092</v>
      </c>
      <c r="O407" s="71" t="n">
        <v>1.10083810133218</v>
      </c>
      <c r="P407" s="72" t="n">
        <v>1</v>
      </c>
      <c r="Q407" s="73" t="n">
        <v>15</v>
      </c>
      <c r="R407" s="73" t="n">
        <v>15</v>
      </c>
      <c r="S407" s="72" t="n">
        <v>24</v>
      </c>
      <c r="T407" s="72" t="n">
        <v>24</v>
      </c>
      <c r="U407" s="71" t="s">
        <v>64</v>
      </c>
      <c r="V407" s="105" t="n">
        <v>43.3</v>
      </c>
      <c r="W407" s="105" t="n">
        <v>43</v>
      </c>
      <c r="X407" s="73" t="s">
        <v>73</v>
      </c>
      <c r="Y407" s="74" t="n">
        <v>41917</v>
      </c>
      <c r="Z407" s="74" t="n">
        <v>41919</v>
      </c>
      <c r="AA407" s="73" t="s">
        <v>66</v>
      </c>
      <c r="AB407" s="71" t="s">
        <v>64</v>
      </c>
      <c r="AC407" s="71" t="s">
        <v>64</v>
      </c>
      <c r="AD407" s="71" t="n">
        <v>6</v>
      </c>
      <c r="AE407" s="72" t="s">
        <v>127</v>
      </c>
      <c r="AF407" s="72" t="n">
        <v>9</v>
      </c>
      <c r="AG407" s="72" t="s">
        <v>86</v>
      </c>
      <c r="AH407" s="72" t="n">
        <v>1</v>
      </c>
      <c r="AI407" s="72" t="s">
        <v>69</v>
      </c>
      <c r="AJ407" s="70" t="s">
        <v>70</v>
      </c>
      <c r="AK407" s="105" t="n">
        <v>43.3</v>
      </c>
      <c r="AL407" s="72" t="n">
        <v>5</v>
      </c>
      <c r="AM407" s="73" t="s">
        <v>73</v>
      </c>
      <c r="AN407" s="73"/>
      <c r="AO407" s="73"/>
      <c r="AP407" s="70" t="s">
        <v>71</v>
      </c>
      <c r="AQ407" s="73"/>
      <c r="AR407" s="73"/>
      <c r="AS407" s="73"/>
      <c r="AT407" s="73"/>
      <c r="AU407" s="70" t="n">
        <v>5</v>
      </c>
      <c r="AV407" s="77" t="n">
        <v>3</v>
      </c>
      <c r="AW407" s="77" t="n">
        <v>2</v>
      </c>
      <c r="AX407" s="78" t="s">
        <v>72</v>
      </c>
      <c r="AY407" s="79" t="n">
        <v>0</v>
      </c>
      <c r="AZ407" s="79" t="n">
        <v>0</v>
      </c>
      <c r="BA407" s="79" t="n">
        <v>0</v>
      </c>
      <c r="BB407" s="65"/>
      <c r="BC407" s="61"/>
      <c r="BD407" s="61"/>
      <c r="BE407" s="61"/>
      <c r="BF407" s="61"/>
      <c r="BG407" s="61"/>
      <c r="BH407" s="61"/>
      <c r="BI407" s="61"/>
      <c r="BJ407" s="61"/>
      <c r="BK407" s="61"/>
      <c r="BL407" s="61"/>
      <c r="BM407" s="61"/>
      <c r="BN407" s="61"/>
      <c r="BO407" s="61"/>
      <c r="BP407" s="61"/>
    </row>
    <row r="408" customFormat="false" ht="16.5" hidden="false" customHeight="true" outlineLevel="0" collapsed="false">
      <c r="A408" s="69" t="n">
        <v>353</v>
      </c>
      <c r="B408" s="69" t="n">
        <v>353</v>
      </c>
      <c r="C408" s="70" t="s">
        <v>63</v>
      </c>
      <c r="D408" s="71" t="n">
        <v>0.0403071</v>
      </c>
      <c r="E408" s="71" t="n">
        <v>-0.00938795</v>
      </c>
      <c r="F408" s="71" t="n">
        <v>1.03140211165471</v>
      </c>
      <c r="G408" s="71" t="n">
        <v>-0.14188</v>
      </c>
      <c r="H408" s="71" t="n">
        <v>0.168063</v>
      </c>
      <c r="I408" s="71" t="n">
        <v>1.02652878605363</v>
      </c>
      <c r="J408" s="71" t="n">
        <v>0.034283</v>
      </c>
      <c r="K408" s="71" t="n">
        <v>0.0101659</v>
      </c>
      <c r="L408" s="71" t="n">
        <v>1.04545155277114</v>
      </c>
      <c r="M408" s="71" t="n">
        <v>0.934924127541954</v>
      </c>
      <c r="N408" s="71" t="n">
        <v>1.18393181959237</v>
      </c>
      <c r="O408" s="71" t="n">
        <v>1.10688642350155</v>
      </c>
      <c r="P408" s="72" t="n">
        <v>1</v>
      </c>
      <c r="Q408" s="73" t="n">
        <v>15</v>
      </c>
      <c r="R408" s="73" t="n">
        <v>15</v>
      </c>
      <c r="S408" s="72" t="n">
        <v>24</v>
      </c>
      <c r="T408" s="72" t="n">
        <v>24</v>
      </c>
      <c r="U408" s="71" t="s">
        <v>64</v>
      </c>
      <c r="V408" s="105" t="n">
        <v>40.9</v>
      </c>
      <c r="W408" s="105" t="n">
        <v>38.2</v>
      </c>
      <c r="X408" s="73" t="s">
        <v>73</v>
      </c>
      <c r="Y408" s="74" t="n">
        <v>41917</v>
      </c>
      <c r="Z408" s="74" t="n">
        <v>41920</v>
      </c>
      <c r="AA408" s="73" t="s">
        <v>66</v>
      </c>
      <c r="AB408" s="71" t="s">
        <v>64</v>
      </c>
      <c r="AC408" s="71" t="s">
        <v>64</v>
      </c>
      <c r="AD408" s="71" t="n">
        <v>6</v>
      </c>
      <c r="AE408" s="72" t="s">
        <v>127</v>
      </c>
      <c r="AF408" s="72" t="n">
        <v>9</v>
      </c>
      <c r="AG408" s="72" t="s">
        <v>86</v>
      </c>
      <c r="AH408" s="72" t="n">
        <v>1</v>
      </c>
      <c r="AI408" s="72" t="s">
        <v>69</v>
      </c>
      <c r="AJ408" s="70" t="s">
        <v>70</v>
      </c>
      <c r="AK408" s="105" t="n">
        <v>40.9</v>
      </c>
      <c r="AL408" s="72" t="n">
        <v>5</v>
      </c>
      <c r="AM408" s="73" t="s">
        <v>73</v>
      </c>
      <c r="AN408" s="73"/>
      <c r="AO408" s="73"/>
      <c r="AP408" s="70" t="s">
        <v>71</v>
      </c>
      <c r="AQ408" s="73"/>
      <c r="AR408" s="73"/>
      <c r="AS408" s="73"/>
      <c r="AT408" s="73"/>
      <c r="AU408" s="70" t="n">
        <v>6</v>
      </c>
      <c r="AV408" s="77" t="n">
        <v>3</v>
      </c>
      <c r="AW408" s="77" t="n">
        <v>3</v>
      </c>
      <c r="AX408" s="78" t="s">
        <v>72</v>
      </c>
      <c r="AY408" s="79" t="n">
        <v>0</v>
      </c>
      <c r="AZ408" s="79" t="n">
        <v>0</v>
      </c>
      <c r="BA408" s="79" t="n">
        <v>0</v>
      </c>
      <c r="BB408" s="65"/>
      <c r="BC408" s="61"/>
      <c r="BD408" s="61"/>
      <c r="BE408" s="61"/>
      <c r="BF408" s="61"/>
    </row>
    <row r="409" customFormat="false" ht="16.5" hidden="false" customHeight="true" outlineLevel="0" collapsed="false">
      <c r="A409" s="69" t="n">
        <v>354</v>
      </c>
      <c r="B409" s="69" t="n">
        <v>354</v>
      </c>
      <c r="C409" s="70" t="s">
        <v>63</v>
      </c>
      <c r="D409" s="71" t="n">
        <v>0.0372811</v>
      </c>
      <c r="E409" s="71" t="n">
        <v>-0.10225</v>
      </c>
      <c r="F409" s="71" t="n">
        <v>0.93709660662869</v>
      </c>
      <c r="G409" s="71" t="n">
        <v>-0.150242</v>
      </c>
      <c r="H409" s="71" t="n">
        <v>0.384117</v>
      </c>
      <c r="I409" s="71" t="n">
        <v>1.26348654651806</v>
      </c>
      <c r="J409" s="71" t="n">
        <v>0.0205479</v>
      </c>
      <c r="K409" s="71" t="n">
        <v>-0.194282</v>
      </c>
      <c r="L409" s="71" t="n">
        <v>0.840520362311828</v>
      </c>
      <c r="M409" s="71" t="n">
        <v>0.911728527896052</v>
      </c>
      <c r="N409" s="71" t="n">
        <v>1.09153504097838</v>
      </c>
      <c r="O409" s="71" t="n">
        <v>0.995183636058172</v>
      </c>
      <c r="P409" s="72" t="n">
        <v>1</v>
      </c>
      <c r="Q409" s="73" t="n">
        <v>15</v>
      </c>
      <c r="R409" s="73" t="n">
        <v>15</v>
      </c>
      <c r="S409" s="72" t="n">
        <v>24</v>
      </c>
      <c r="T409" s="72" t="n">
        <v>24</v>
      </c>
      <c r="U409" s="71" t="s">
        <v>64</v>
      </c>
      <c r="V409" s="105" t="n">
        <v>35</v>
      </c>
      <c r="W409" s="105" t="n">
        <v>34.2</v>
      </c>
      <c r="X409" s="73" t="s">
        <v>115</v>
      </c>
      <c r="Y409" s="74" t="n">
        <v>41919</v>
      </c>
      <c r="Z409" s="74" t="n">
        <v>41920</v>
      </c>
      <c r="AA409" s="73" t="s">
        <v>66</v>
      </c>
      <c r="AB409" s="71" t="s">
        <v>64</v>
      </c>
      <c r="AC409" s="71" t="s">
        <v>64</v>
      </c>
      <c r="AD409" s="71" t="n">
        <v>6</v>
      </c>
      <c r="AE409" s="72" t="s">
        <v>127</v>
      </c>
      <c r="AF409" s="72" t="n">
        <v>9</v>
      </c>
      <c r="AG409" s="72" t="s">
        <v>86</v>
      </c>
      <c r="AH409" s="72" t="n">
        <v>1</v>
      </c>
      <c r="AI409" s="72" t="s">
        <v>69</v>
      </c>
      <c r="AJ409" s="70" t="s">
        <v>70</v>
      </c>
      <c r="AK409" s="105" t="n">
        <v>35</v>
      </c>
      <c r="AL409" s="72" t="n">
        <v>4</v>
      </c>
      <c r="AM409" s="73" t="s">
        <v>115</v>
      </c>
      <c r="AN409" s="73"/>
      <c r="AO409" s="73"/>
      <c r="AP409" s="73"/>
      <c r="AQ409" s="73"/>
      <c r="AR409" s="73"/>
      <c r="AS409" s="73" t="s">
        <v>71</v>
      </c>
      <c r="AT409" s="73"/>
      <c r="AU409" s="70" t="n">
        <v>6</v>
      </c>
      <c r="AV409" s="77" t="n">
        <v>5</v>
      </c>
      <c r="AW409" s="77" t="n">
        <v>1</v>
      </c>
      <c r="AX409" s="78" t="s">
        <v>72</v>
      </c>
      <c r="AY409" s="79" t="n">
        <v>0</v>
      </c>
      <c r="AZ409" s="79" t="n">
        <v>0</v>
      </c>
      <c r="BA409" s="79" t="n">
        <v>0</v>
      </c>
      <c r="BB409" s="65"/>
    </row>
    <row r="410" customFormat="false" ht="16.5" hidden="false" customHeight="true" outlineLevel="0" collapsed="false">
      <c r="A410" s="69" t="n">
        <v>355</v>
      </c>
      <c r="B410" s="69" t="n">
        <v>355</v>
      </c>
      <c r="C410" s="70" t="s">
        <v>63</v>
      </c>
      <c r="D410" s="71" t="n">
        <v>0.0401214</v>
      </c>
      <c r="E410" s="71" t="n">
        <v>-0.00939301</v>
      </c>
      <c r="F410" s="71" t="n">
        <v>1.03120538015274</v>
      </c>
      <c r="G410" s="71" t="n">
        <v>-0.141959</v>
      </c>
      <c r="H410" s="71" t="n">
        <v>0.167332</v>
      </c>
      <c r="I410" s="71" t="n">
        <v>1.02569763439879</v>
      </c>
      <c r="J410" s="71" t="n">
        <v>0.0342443</v>
      </c>
      <c r="K410" s="71" t="n">
        <v>0.0105362</v>
      </c>
      <c r="L410" s="71" t="n">
        <v>1.04579828199057</v>
      </c>
      <c r="M410" s="71" t="n">
        <v>0.934640514587919</v>
      </c>
      <c r="N410" s="71" t="n">
        <v>1.1834988638738</v>
      </c>
      <c r="O410" s="71" t="n">
        <v>1.10614598714523</v>
      </c>
      <c r="P410" s="72" t="n">
        <v>1</v>
      </c>
      <c r="Q410" s="73" t="n">
        <v>15</v>
      </c>
      <c r="R410" s="73" t="n">
        <v>15</v>
      </c>
      <c r="S410" s="72" t="n">
        <v>24</v>
      </c>
      <c r="T410" s="72" t="n">
        <v>24</v>
      </c>
      <c r="U410" s="71" t="s">
        <v>64</v>
      </c>
      <c r="V410" s="105" t="n">
        <v>27.8</v>
      </c>
      <c r="W410" s="105" t="n">
        <v>28</v>
      </c>
      <c r="X410" s="73" t="s">
        <v>73</v>
      </c>
      <c r="Y410" s="74" t="n">
        <v>41917</v>
      </c>
      <c r="Z410" s="74" t="n">
        <v>41920</v>
      </c>
      <c r="AA410" s="73" t="s">
        <v>66</v>
      </c>
      <c r="AB410" s="71" t="s">
        <v>64</v>
      </c>
      <c r="AC410" s="71" t="s">
        <v>64</v>
      </c>
      <c r="AD410" s="71" t="n">
        <v>6</v>
      </c>
      <c r="AE410" s="72" t="s">
        <v>127</v>
      </c>
      <c r="AF410" s="72" t="n">
        <v>9</v>
      </c>
      <c r="AG410" s="72" t="s">
        <v>86</v>
      </c>
      <c r="AH410" s="72" t="n">
        <v>1</v>
      </c>
      <c r="AI410" s="72" t="s">
        <v>69</v>
      </c>
      <c r="AJ410" s="70" t="s">
        <v>70</v>
      </c>
      <c r="AK410" s="105" t="n">
        <v>27.8</v>
      </c>
      <c r="AL410" s="72" t="n">
        <v>2</v>
      </c>
      <c r="AM410" s="73" t="s">
        <v>73</v>
      </c>
      <c r="AN410" s="73"/>
      <c r="AO410" s="73"/>
      <c r="AP410" s="70" t="s">
        <v>71</v>
      </c>
      <c r="AQ410" s="73"/>
      <c r="AR410" s="73"/>
      <c r="AS410" s="73"/>
      <c r="AT410" s="73"/>
      <c r="AU410" s="70" t="n">
        <v>6</v>
      </c>
      <c r="AV410" s="77" t="n">
        <v>3</v>
      </c>
      <c r="AW410" s="77" t="n">
        <v>3</v>
      </c>
      <c r="AX410" s="78" t="s">
        <v>72</v>
      </c>
      <c r="AY410" s="79" t="n">
        <v>0</v>
      </c>
      <c r="AZ410" s="79" t="n">
        <v>0</v>
      </c>
      <c r="BA410" s="79" t="n">
        <v>0</v>
      </c>
      <c r="BB410" s="53"/>
    </row>
    <row r="411" customFormat="false" ht="15" hidden="false" customHeight="true" outlineLevel="0" collapsed="false">
      <c r="A411" s="1" t="n">
        <v>356</v>
      </c>
      <c r="B411" s="1" t="n">
        <v>356</v>
      </c>
      <c r="C411" s="2" t="s">
        <v>63</v>
      </c>
      <c r="D411" s="3" t="n">
        <v>0.0560511</v>
      </c>
      <c r="E411" s="3" t="n">
        <v>-0.0159367</v>
      </c>
      <c r="F411" s="3" t="n">
        <v>1.04092984975595</v>
      </c>
      <c r="G411" s="3" t="n">
        <v>0.0840741</v>
      </c>
      <c r="H411" s="3" t="n">
        <v>0.0478561</v>
      </c>
      <c r="I411" s="3" t="n">
        <v>1.14102867268625</v>
      </c>
      <c r="J411" s="3" t="n">
        <v>0.0177284</v>
      </c>
      <c r="K411" s="3" t="n">
        <v>-0.063224</v>
      </c>
      <c r="L411" s="3" t="n">
        <v>0.955523806867455</v>
      </c>
      <c r="M411" s="3" t="n">
        <v>1.17099474852693</v>
      </c>
      <c r="N411" s="3" t="n">
        <v>0.969180315786435</v>
      </c>
      <c r="O411" s="3" t="n">
        <v>1.13490506016159</v>
      </c>
      <c r="P411" s="4" t="n">
        <v>1</v>
      </c>
      <c r="Q411" s="6" t="n">
        <v>15</v>
      </c>
      <c r="R411" s="6" t="n">
        <v>15</v>
      </c>
      <c r="S411" s="4" t="n">
        <v>10</v>
      </c>
      <c r="T411" s="4" t="n">
        <v>10</v>
      </c>
      <c r="U411" s="3" t="s">
        <v>74</v>
      </c>
      <c r="V411" s="5" t="n">
        <v>32.7</v>
      </c>
      <c r="W411" s="5" t="n">
        <v>36.3</v>
      </c>
      <c r="X411" s="2" t="s">
        <v>134</v>
      </c>
      <c r="Y411" s="8" t="n">
        <v>41942</v>
      </c>
      <c r="Z411" s="8" t="n">
        <v>41948</v>
      </c>
      <c r="AA411" s="6" t="s">
        <v>66</v>
      </c>
      <c r="AB411" s="3" t="s">
        <v>74</v>
      </c>
      <c r="AC411" s="4" t="n">
        <v>24</v>
      </c>
      <c r="AD411" s="4" t="n">
        <v>6</v>
      </c>
      <c r="AE411" s="4" t="s">
        <v>81</v>
      </c>
      <c r="AF411" s="4" t="n">
        <v>24</v>
      </c>
      <c r="AG411" s="4" t="s">
        <v>82</v>
      </c>
      <c r="AH411" s="4" t="n">
        <v>18</v>
      </c>
      <c r="AI411" s="4" t="s">
        <v>77</v>
      </c>
      <c r="AJ411" s="2" t="s">
        <v>70</v>
      </c>
      <c r="AK411" s="5" t="n">
        <v>32.7</v>
      </c>
      <c r="AL411" s="4" t="n">
        <v>3</v>
      </c>
      <c r="AM411" s="2" t="s">
        <v>134</v>
      </c>
      <c r="AN411" s="2"/>
      <c r="AO411" s="2"/>
      <c r="AP411" s="2"/>
      <c r="AQ411" s="2"/>
      <c r="AR411" s="2"/>
      <c r="AS411" s="2"/>
      <c r="AT411" s="2" t="s">
        <v>71</v>
      </c>
      <c r="AU411" s="2" t="n">
        <v>34</v>
      </c>
      <c r="AV411" s="85" t="n">
        <v>28</v>
      </c>
      <c r="AW411" s="85" t="n">
        <v>6</v>
      </c>
      <c r="AX411" s="86" t="s">
        <v>72</v>
      </c>
      <c r="AY411" s="87" t="n">
        <v>0</v>
      </c>
      <c r="AZ411" s="88" t="n">
        <v>0</v>
      </c>
      <c r="BA411" s="87" t="n">
        <v>0</v>
      </c>
      <c r="BB411" s="65"/>
    </row>
    <row r="412" customFormat="false" ht="15" hidden="false" customHeight="true" outlineLevel="0" collapsed="false">
      <c r="A412" s="1" t="n">
        <v>357</v>
      </c>
      <c r="B412" s="1" t="n">
        <v>357</v>
      </c>
      <c r="C412" s="2" t="s">
        <v>63</v>
      </c>
      <c r="D412" s="3" t="n">
        <v>0.0476865</v>
      </c>
      <c r="E412" s="3" t="n">
        <v>-0.0978033</v>
      </c>
      <c r="F412" s="3" t="n">
        <v>0.95111832739213</v>
      </c>
      <c r="G412" s="3" t="n">
        <v>0.0864669</v>
      </c>
      <c r="H412" s="3" t="n">
        <v>0.245896</v>
      </c>
      <c r="I412" s="3" t="n">
        <v>1.39425873320847</v>
      </c>
      <c r="J412" s="3" t="n">
        <v>0.00788761</v>
      </c>
      <c r="K412" s="3" t="n">
        <v>-0.221932</v>
      </c>
      <c r="L412" s="3" t="n">
        <v>0.807312547623287</v>
      </c>
      <c r="M412" s="3" t="n">
        <v>1.15262391667459</v>
      </c>
      <c r="N412" s="3" t="n">
        <v>0.928820943374366</v>
      </c>
      <c r="O412" s="3" t="n">
        <v>1.07058123364155</v>
      </c>
      <c r="P412" s="4" t="n">
        <v>1</v>
      </c>
      <c r="Q412" s="6" t="n">
        <v>15</v>
      </c>
      <c r="R412" s="6" t="n">
        <v>15</v>
      </c>
      <c r="S412" s="4" t="n">
        <v>10</v>
      </c>
      <c r="T412" s="4" t="n">
        <v>10</v>
      </c>
      <c r="U412" s="3" t="s">
        <v>74</v>
      </c>
      <c r="V412" s="5" t="n">
        <v>39.5</v>
      </c>
      <c r="W412" s="5" t="n">
        <v>51.1</v>
      </c>
      <c r="X412" s="2" t="s">
        <v>83</v>
      </c>
      <c r="Y412" s="8" t="n">
        <v>41953</v>
      </c>
      <c r="Z412" s="8" t="n">
        <v>41954</v>
      </c>
      <c r="AA412" s="6" t="s">
        <v>66</v>
      </c>
      <c r="AB412" s="3" t="s">
        <v>74</v>
      </c>
      <c r="AC412" s="4" t="n">
        <v>24</v>
      </c>
      <c r="AD412" s="4" t="n">
        <v>6</v>
      </c>
      <c r="AE412" s="4" t="s">
        <v>81</v>
      </c>
      <c r="AF412" s="4" t="n">
        <v>24</v>
      </c>
      <c r="AG412" s="4" t="s">
        <v>82</v>
      </c>
      <c r="AH412" s="4" t="n">
        <v>18</v>
      </c>
      <c r="AI412" s="4" t="s">
        <v>79</v>
      </c>
      <c r="AJ412" s="2" t="s">
        <v>70</v>
      </c>
      <c r="AK412" s="5" t="n">
        <v>39.5</v>
      </c>
      <c r="AL412" s="4" t="n">
        <v>5</v>
      </c>
      <c r="AM412" s="2" t="s">
        <v>83</v>
      </c>
      <c r="AN412" s="2"/>
      <c r="AO412" s="2"/>
      <c r="AP412" s="2"/>
      <c r="AQ412" s="2"/>
      <c r="AR412" s="2"/>
      <c r="AS412" s="2"/>
      <c r="AT412" s="2" t="s">
        <v>71</v>
      </c>
      <c r="AU412" s="2" t="n">
        <v>40</v>
      </c>
      <c r="AV412" s="85" t="n">
        <v>39</v>
      </c>
      <c r="AW412" s="85" t="n">
        <v>1</v>
      </c>
      <c r="AX412" s="86" t="s">
        <v>72</v>
      </c>
      <c r="AY412" s="87" t="n">
        <v>0</v>
      </c>
      <c r="AZ412" s="88" t="n">
        <v>0</v>
      </c>
      <c r="BA412" s="87" t="n">
        <v>0</v>
      </c>
      <c r="BB412" s="65"/>
    </row>
    <row r="413" customFormat="false" ht="15" hidden="false" customHeight="true" outlineLevel="0" collapsed="false">
      <c r="A413" s="1" t="n">
        <v>358</v>
      </c>
      <c r="B413" s="1" t="n">
        <v>358</v>
      </c>
      <c r="C413" s="2" t="s">
        <v>63</v>
      </c>
      <c r="D413" s="3" t="n">
        <v>0.0447895</v>
      </c>
      <c r="E413" s="3" t="n">
        <v>-0.07742</v>
      </c>
      <c r="F413" s="3" t="n">
        <v>0.967896131144077</v>
      </c>
      <c r="G413" s="3" t="n">
        <v>0.0857797</v>
      </c>
      <c r="H413" s="3" t="n">
        <v>0.174374</v>
      </c>
      <c r="I413" s="3" t="n">
        <v>1.29712944014001</v>
      </c>
      <c r="J413" s="3" t="n">
        <v>0.0115481</v>
      </c>
      <c r="K413" s="3" t="n">
        <v>-0.167007</v>
      </c>
      <c r="L413" s="3" t="n">
        <v>0.856022258720772</v>
      </c>
      <c r="M413" s="3" t="n">
        <v>1.15271185370751</v>
      </c>
      <c r="N413" s="3" t="n">
        <v>0.932344404343017</v>
      </c>
      <c r="O413" s="3" t="n">
        <v>1.07472444662406</v>
      </c>
      <c r="P413" s="4" t="n">
        <v>1</v>
      </c>
      <c r="Q413" s="6" t="n">
        <v>15</v>
      </c>
      <c r="R413" s="6" t="n">
        <v>15</v>
      </c>
      <c r="S413" s="4" t="n">
        <v>10</v>
      </c>
      <c r="T413" s="4" t="n">
        <v>10</v>
      </c>
      <c r="U413" s="3" t="s">
        <v>74</v>
      </c>
      <c r="V413" s="5" t="n">
        <v>42.1</v>
      </c>
      <c r="W413" s="5" t="n">
        <v>59.3</v>
      </c>
      <c r="X413" s="6" t="s">
        <v>73</v>
      </c>
      <c r="Y413" s="8" t="n">
        <v>41962</v>
      </c>
      <c r="Z413" s="8" t="n">
        <v>41965</v>
      </c>
      <c r="AA413" s="6" t="s">
        <v>66</v>
      </c>
      <c r="AB413" s="3" t="s">
        <v>74</v>
      </c>
      <c r="AC413" s="4" t="n">
        <v>24</v>
      </c>
      <c r="AD413" s="4" t="n">
        <v>6</v>
      </c>
      <c r="AE413" s="4" t="s">
        <v>81</v>
      </c>
      <c r="AF413" s="4" t="n">
        <v>24</v>
      </c>
      <c r="AG413" s="4" t="s">
        <v>82</v>
      </c>
      <c r="AH413" s="4" t="n">
        <v>18</v>
      </c>
      <c r="AI413" s="4" t="s">
        <v>69</v>
      </c>
      <c r="AJ413" s="2" t="s">
        <v>70</v>
      </c>
      <c r="AK413" s="5" t="n">
        <v>42.1</v>
      </c>
      <c r="AL413" s="4" t="n">
        <v>5</v>
      </c>
      <c r="AM413" s="6" t="s">
        <v>73</v>
      </c>
      <c r="AO413" s="6"/>
      <c r="AP413" s="2" t="s">
        <v>71</v>
      </c>
      <c r="AU413" s="2" t="n">
        <v>51</v>
      </c>
      <c r="AV413" s="85" t="n">
        <v>48</v>
      </c>
      <c r="AW413" s="85" t="n">
        <v>3</v>
      </c>
      <c r="AX413" s="86" t="s">
        <v>72</v>
      </c>
      <c r="AY413" s="87" t="n">
        <v>0</v>
      </c>
      <c r="AZ413" s="88" t="n">
        <v>0</v>
      </c>
      <c r="BA413" s="87" t="n">
        <v>0</v>
      </c>
      <c r="BB413" s="53"/>
    </row>
    <row r="414" customFormat="false" ht="15" hidden="false" customHeight="true" outlineLevel="0" collapsed="false">
      <c r="A414" s="1" t="n">
        <v>359</v>
      </c>
      <c r="B414" s="1" t="n">
        <v>359</v>
      </c>
      <c r="C414" s="2" t="s">
        <v>63</v>
      </c>
      <c r="D414" s="3" t="n">
        <v>0.0301937</v>
      </c>
      <c r="E414" s="3" t="n">
        <v>-0.0526648</v>
      </c>
      <c r="F414" s="3" t="n">
        <v>0.977779494612409</v>
      </c>
      <c r="G414" s="3" t="n">
        <v>0.100114</v>
      </c>
      <c r="H414" s="3" t="n">
        <v>0.0958612</v>
      </c>
      <c r="I414" s="3" t="n">
        <v>1.21649673584117</v>
      </c>
      <c r="J414" s="3" t="n">
        <v>0.0212341</v>
      </c>
      <c r="K414" s="3" t="n">
        <v>-0.0536711</v>
      </c>
      <c r="L414" s="3" t="n">
        <v>0.968083437166726</v>
      </c>
      <c r="M414" s="3" t="n">
        <v>1.16362694039923</v>
      </c>
      <c r="N414" s="3" t="n">
        <v>0.989579968624398</v>
      </c>
      <c r="O414" s="3" t="n">
        <v>1.15150191117077</v>
      </c>
      <c r="P414" s="4" t="n">
        <v>1</v>
      </c>
      <c r="Q414" s="6" t="n">
        <v>15</v>
      </c>
      <c r="R414" s="6" t="n">
        <v>15</v>
      </c>
      <c r="S414" s="4" t="n">
        <v>10</v>
      </c>
      <c r="T414" s="4" t="n">
        <v>10</v>
      </c>
      <c r="U414" s="3" t="s">
        <v>74</v>
      </c>
      <c r="V414" s="5" t="n">
        <v>34.8</v>
      </c>
      <c r="W414" s="3" t="n">
        <v>74.9</v>
      </c>
      <c r="X414" s="2" t="s">
        <v>69</v>
      </c>
      <c r="Y414" s="8" t="s">
        <v>69</v>
      </c>
      <c r="Z414" s="84" t="n">
        <v>42018</v>
      </c>
      <c r="AA414" s="2" t="s">
        <v>80</v>
      </c>
      <c r="AB414" s="3" t="s">
        <v>74</v>
      </c>
      <c r="AC414" s="4" t="n">
        <v>24</v>
      </c>
      <c r="AD414" s="4" t="n">
        <v>6</v>
      </c>
      <c r="AE414" s="4" t="s">
        <v>81</v>
      </c>
      <c r="AF414" s="4" t="n">
        <v>24</v>
      </c>
      <c r="AG414" s="4" t="s">
        <v>82</v>
      </c>
      <c r="AH414" s="4" t="n">
        <v>18</v>
      </c>
      <c r="AI414" s="4" t="s">
        <v>79</v>
      </c>
      <c r="AJ414" s="2" t="s">
        <v>70</v>
      </c>
      <c r="AK414" s="5" t="n">
        <v>34.8</v>
      </c>
      <c r="AL414" s="4" t="n">
        <v>4</v>
      </c>
      <c r="AM414" s="2" t="s">
        <v>69</v>
      </c>
      <c r="AO414" s="6"/>
      <c r="AU414" s="2" t="n">
        <v>104</v>
      </c>
      <c r="AV414" s="2" t="n">
        <v>104</v>
      </c>
      <c r="AW414" s="85" t="s">
        <v>69</v>
      </c>
      <c r="AX414" s="86" t="s">
        <v>72</v>
      </c>
      <c r="AY414" s="87" t="n">
        <v>1</v>
      </c>
      <c r="AZ414" s="87" t="n">
        <v>1</v>
      </c>
      <c r="BA414" s="89" t="s">
        <v>72</v>
      </c>
      <c r="BB414" s="53"/>
    </row>
    <row r="415" customFormat="false" ht="15" hidden="false" customHeight="true" outlineLevel="0" collapsed="false">
      <c r="A415" s="1" t="n">
        <v>360</v>
      </c>
      <c r="B415" s="1" t="n">
        <v>360</v>
      </c>
      <c r="C415" s="2" t="s">
        <v>63</v>
      </c>
      <c r="D415" s="3" t="n">
        <v>0.0298814</v>
      </c>
      <c r="E415" s="3" t="n">
        <v>-0.052419</v>
      </c>
      <c r="F415" s="3" t="n">
        <v>0.977714474437962</v>
      </c>
      <c r="G415" s="3" t="n">
        <v>0.0999426</v>
      </c>
      <c r="H415" s="3" t="n">
        <v>0.0944155</v>
      </c>
      <c r="I415" s="3" t="n">
        <v>1.21453112868964</v>
      </c>
      <c r="J415" s="3" t="n">
        <v>0.0211647</v>
      </c>
      <c r="K415" s="3" t="n">
        <v>-0.0525872</v>
      </c>
      <c r="L415" s="3" t="n">
        <v>0.969066056162941</v>
      </c>
      <c r="M415" s="3" t="n">
        <v>1.16298351629384</v>
      </c>
      <c r="N415" s="3" t="n">
        <v>0.989465184005674</v>
      </c>
      <c r="O415" s="3" t="n">
        <v>1.15073169894525</v>
      </c>
      <c r="P415" s="4" t="n">
        <v>1</v>
      </c>
      <c r="Q415" s="6" t="n">
        <v>15</v>
      </c>
      <c r="R415" s="6" t="n">
        <v>15</v>
      </c>
      <c r="S415" s="4" t="n">
        <v>10</v>
      </c>
      <c r="T415" s="4" t="n">
        <v>10</v>
      </c>
      <c r="U415" s="3" t="s">
        <v>74</v>
      </c>
      <c r="V415" s="5" t="n">
        <v>39.2</v>
      </c>
      <c r="W415" s="3" t="n">
        <v>80.9</v>
      </c>
      <c r="X415" s="2" t="s">
        <v>69</v>
      </c>
      <c r="Y415" s="8" t="s">
        <v>69</v>
      </c>
      <c r="Z415" s="84" t="n">
        <v>42018</v>
      </c>
      <c r="AA415" s="2" t="s">
        <v>80</v>
      </c>
      <c r="AB415" s="3" t="s">
        <v>74</v>
      </c>
      <c r="AC415" s="4" t="n">
        <v>24</v>
      </c>
      <c r="AD415" s="4" t="n">
        <v>6</v>
      </c>
      <c r="AE415" s="4" t="s">
        <v>81</v>
      </c>
      <c r="AF415" s="4" t="n">
        <v>24</v>
      </c>
      <c r="AG415" s="4" t="s">
        <v>82</v>
      </c>
      <c r="AH415" s="4" t="n">
        <v>18</v>
      </c>
      <c r="AI415" s="4" t="s">
        <v>77</v>
      </c>
      <c r="AJ415" s="2" t="s">
        <v>70</v>
      </c>
      <c r="AK415" s="5" t="n">
        <v>39.2</v>
      </c>
      <c r="AL415" s="4" t="n">
        <v>5</v>
      </c>
      <c r="AM415" s="2" t="s">
        <v>69</v>
      </c>
      <c r="AO415" s="6"/>
      <c r="AU415" s="2" t="n">
        <v>104</v>
      </c>
      <c r="AV415" s="2" t="n">
        <v>104</v>
      </c>
      <c r="AW415" s="85" t="s">
        <v>69</v>
      </c>
      <c r="AX415" s="86" t="s">
        <v>72</v>
      </c>
      <c r="AY415" s="87" t="n">
        <v>1</v>
      </c>
      <c r="AZ415" s="87" t="n">
        <v>1</v>
      </c>
      <c r="BA415" s="89" t="s">
        <v>72</v>
      </c>
      <c r="BB415" s="65"/>
    </row>
    <row r="416" customFormat="false" ht="15" hidden="false" customHeight="true" outlineLevel="0" collapsed="false">
      <c r="A416" s="1" t="n">
        <v>361</v>
      </c>
      <c r="B416" s="1" t="n">
        <v>361</v>
      </c>
      <c r="C416" s="2" t="s">
        <v>63</v>
      </c>
      <c r="D416" s="3" t="n">
        <v>0.0116166</v>
      </c>
      <c r="E416" s="3" t="n">
        <v>0.0480593</v>
      </c>
      <c r="F416" s="3" t="n">
        <v>1.06149246108269</v>
      </c>
      <c r="G416" s="3" t="n">
        <v>0.0871636</v>
      </c>
      <c r="H416" s="3" t="n">
        <v>-0.143274</v>
      </c>
      <c r="I416" s="3" t="n">
        <v>0.945434754131773</v>
      </c>
      <c r="J416" s="3" t="n">
        <v>0.0987707</v>
      </c>
      <c r="K416" s="3" t="n">
        <v>0.0828426</v>
      </c>
      <c r="L416" s="3" t="n">
        <v>1.19915039275282</v>
      </c>
      <c r="M416" s="3" t="n">
        <v>1.21841508071893</v>
      </c>
      <c r="N416" s="3" t="n">
        <v>0.98770411977251</v>
      </c>
      <c r="O416" s="3" t="n">
        <v>1.20343359481905</v>
      </c>
      <c r="P416" s="4" t="n">
        <v>1</v>
      </c>
      <c r="Q416" s="6" t="n">
        <v>15</v>
      </c>
      <c r="R416" s="6" t="n">
        <v>15</v>
      </c>
      <c r="S416" s="4" t="n">
        <v>8</v>
      </c>
      <c r="T416" s="4" t="n">
        <v>8</v>
      </c>
      <c r="U416" s="3" t="s">
        <v>74</v>
      </c>
      <c r="V416" s="5" t="n">
        <v>49.4</v>
      </c>
      <c r="W416" s="5" t="n">
        <v>46.2</v>
      </c>
      <c r="X416" s="6" t="s">
        <v>87</v>
      </c>
      <c r="Y416" s="8" t="n">
        <v>41949</v>
      </c>
      <c r="Z416" s="8" t="n">
        <v>41963</v>
      </c>
      <c r="AA416" s="6" t="s">
        <v>66</v>
      </c>
      <c r="AB416" s="3" t="s">
        <v>74</v>
      </c>
      <c r="AC416" s="4" t="n">
        <v>24</v>
      </c>
      <c r="AD416" s="4" t="n">
        <v>6</v>
      </c>
      <c r="AE416" s="4" t="s">
        <v>91</v>
      </c>
      <c r="AF416" s="4" t="n">
        <v>7</v>
      </c>
      <c r="AG416" s="4" t="s">
        <v>105</v>
      </c>
      <c r="AH416" s="4" t="n">
        <v>13</v>
      </c>
      <c r="AI416" s="4" t="s">
        <v>69</v>
      </c>
      <c r="AJ416" s="2" t="s">
        <v>70</v>
      </c>
      <c r="AK416" s="5" t="n">
        <v>49.4</v>
      </c>
      <c r="AL416" s="4" t="n">
        <v>6</v>
      </c>
      <c r="AM416" s="6" t="s">
        <v>87</v>
      </c>
      <c r="AO416" s="6"/>
      <c r="AS416" s="2" t="s">
        <v>71</v>
      </c>
      <c r="AT416" s="2"/>
      <c r="AU416" s="2" t="n">
        <v>49</v>
      </c>
      <c r="AV416" s="85" t="n">
        <v>35</v>
      </c>
      <c r="AW416" s="85" t="n">
        <v>14</v>
      </c>
      <c r="AX416" s="86" t="s">
        <v>72</v>
      </c>
      <c r="AY416" s="87" t="n">
        <v>0</v>
      </c>
      <c r="AZ416" s="88" t="n">
        <v>0</v>
      </c>
      <c r="BA416" s="87" t="n">
        <v>0</v>
      </c>
      <c r="BB416" s="65"/>
    </row>
    <row r="417" customFormat="false" ht="15" hidden="false" customHeight="true" outlineLevel="0" collapsed="false">
      <c r="A417" s="1" t="n">
        <v>362</v>
      </c>
      <c r="B417" s="1" t="n">
        <v>362</v>
      </c>
      <c r="C417" s="2" t="s">
        <v>63</v>
      </c>
      <c r="D417" s="3" t="n">
        <v>0.0149096</v>
      </c>
      <c r="E417" s="3" t="n">
        <v>0.288651</v>
      </c>
      <c r="F417" s="3" t="n">
        <v>1.35467368167976</v>
      </c>
      <c r="G417" s="3" t="n">
        <v>0.0887492</v>
      </c>
      <c r="H417" s="3" t="n">
        <v>-0.792862</v>
      </c>
      <c r="I417" s="3" t="n">
        <v>0.494547141903063</v>
      </c>
      <c r="J417" s="3" t="n">
        <v>0.133817</v>
      </c>
      <c r="K417" s="3" t="n">
        <v>0.615875</v>
      </c>
      <c r="L417" s="3" t="n">
        <v>2.11634808101079</v>
      </c>
      <c r="M417" s="3" t="n">
        <v>1.26804430974711</v>
      </c>
      <c r="N417" s="3" t="n">
        <v>1.11813710345461</v>
      </c>
      <c r="O417" s="3" t="n">
        <v>1.41784739155274</v>
      </c>
      <c r="P417" s="4" t="n">
        <v>1</v>
      </c>
      <c r="Q417" s="6" t="n">
        <v>15</v>
      </c>
      <c r="R417" s="6" t="n">
        <v>15</v>
      </c>
      <c r="S417" s="4" t="n">
        <v>8</v>
      </c>
      <c r="T417" s="4" t="n">
        <v>8</v>
      </c>
      <c r="U417" s="3" t="s">
        <v>74</v>
      </c>
      <c r="V417" s="5" t="n">
        <v>40.7</v>
      </c>
      <c r="W417" s="3" t="n">
        <v>42.8</v>
      </c>
      <c r="X417" s="2" t="s">
        <v>83</v>
      </c>
      <c r="Y417" s="8" t="n">
        <v>41949</v>
      </c>
      <c r="Z417" s="84" t="n">
        <v>42018</v>
      </c>
      <c r="AA417" s="2" t="s">
        <v>80</v>
      </c>
      <c r="AB417" s="3" t="s">
        <v>74</v>
      </c>
      <c r="AC417" s="4" t="n">
        <v>24</v>
      </c>
      <c r="AD417" s="4" t="n">
        <v>6</v>
      </c>
      <c r="AE417" s="4" t="s">
        <v>91</v>
      </c>
      <c r="AF417" s="4" t="n">
        <v>7</v>
      </c>
      <c r="AG417" s="4" t="s">
        <v>105</v>
      </c>
      <c r="AH417" s="4" t="n">
        <v>13</v>
      </c>
      <c r="AI417" s="4" t="s">
        <v>79</v>
      </c>
      <c r="AJ417" s="2" t="s">
        <v>70</v>
      </c>
      <c r="AK417" s="5" t="n">
        <v>40.7</v>
      </c>
      <c r="AL417" s="4" t="n">
        <v>5</v>
      </c>
      <c r="AM417" s="2" t="s">
        <v>83</v>
      </c>
      <c r="AN417" s="2"/>
      <c r="AO417" s="2"/>
      <c r="AP417" s="2"/>
      <c r="AQ417" s="2"/>
      <c r="AR417" s="2"/>
      <c r="AS417" s="2"/>
      <c r="AT417" s="2" t="s">
        <v>71</v>
      </c>
      <c r="AU417" s="2" t="n">
        <v>104</v>
      </c>
      <c r="AV417" s="85" t="n">
        <v>35</v>
      </c>
      <c r="AW417" s="85" t="n">
        <v>69</v>
      </c>
      <c r="AX417" s="86" t="s">
        <v>72</v>
      </c>
      <c r="AY417" s="87" t="n">
        <v>1</v>
      </c>
      <c r="AZ417" s="88" t="n">
        <v>0</v>
      </c>
      <c r="BA417" s="87" t="n">
        <v>1</v>
      </c>
      <c r="BB417" s="53"/>
    </row>
    <row r="418" customFormat="false" ht="15" hidden="false" customHeight="true" outlineLevel="0" collapsed="false">
      <c r="A418" s="1" t="n">
        <v>363</v>
      </c>
      <c r="B418" s="1" t="n">
        <v>363</v>
      </c>
      <c r="C418" s="2" t="s">
        <v>63</v>
      </c>
      <c r="D418" s="3" t="n">
        <v>0.0108489</v>
      </c>
      <c r="E418" s="3" t="n">
        <v>0.0309587</v>
      </c>
      <c r="F418" s="3" t="n">
        <v>1.04269384515462</v>
      </c>
      <c r="G418" s="3" t="n">
        <v>0.0882672</v>
      </c>
      <c r="H418" s="3" t="n">
        <v>-0.0949326</v>
      </c>
      <c r="I418" s="3" t="n">
        <v>0.993356764506139</v>
      </c>
      <c r="J418" s="3" t="n">
        <v>0.0964937</v>
      </c>
      <c r="K418" s="3" t="n">
        <v>0.0460982</v>
      </c>
      <c r="L418" s="3" t="n">
        <v>1.1532590605952</v>
      </c>
      <c r="M418" s="3" t="n">
        <v>1.21605230913559</v>
      </c>
      <c r="N418" s="3" t="n">
        <v>0.982283122562372</v>
      </c>
      <c r="O418" s="3" t="n">
        <v>1.19450765941689</v>
      </c>
      <c r="P418" s="4" t="n">
        <v>1</v>
      </c>
      <c r="Q418" s="6" t="n">
        <v>15</v>
      </c>
      <c r="R418" s="6" t="n">
        <v>15</v>
      </c>
      <c r="S418" s="4" t="n">
        <v>8</v>
      </c>
      <c r="T418" s="4" t="n">
        <v>8</v>
      </c>
      <c r="U418" s="3" t="s">
        <v>74</v>
      </c>
      <c r="V418" s="5" t="n">
        <v>46.4</v>
      </c>
      <c r="W418" s="5" t="n">
        <v>36.9</v>
      </c>
      <c r="X418" s="2" t="s">
        <v>83</v>
      </c>
      <c r="Y418" s="8" t="n">
        <v>41949</v>
      </c>
      <c r="Z418" s="8" t="n">
        <v>41961</v>
      </c>
      <c r="AA418" s="6" t="s">
        <v>66</v>
      </c>
      <c r="AB418" s="3" t="s">
        <v>74</v>
      </c>
      <c r="AC418" s="4" t="n">
        <v>24</v>
      </c>
      <c r="AD418" s="4" t="n">
        <v>6</v>
      </c>
      <c r="AE418" s="4" t="s">
        <v>91</v>
      </c>
      <c r="AF418" s="4" t="n">
        <v>7</v>
      </c>
      <c r="AG418" s="4" t="s">
        <v>105</v>
      </c>
      <c r="AH418" s="4" t="n">
        <v>13</v>
      </c>
      <c r="AI418" s="4" t="s">
        <v>79</v>
      </c>
      <c r="AJ418" s="2" t="s">
        <v>70</v>
      </c>
      <c r="AK418" s="5" t="n">
        <v>46.4</v>
      </c>
      <c r="AL418" s="4" t="n">
        <v>5</v>
      </c>
      <c r="AM418" s="2" t="s">
        <v>83</v>
      </c>
      <c r="AN418" s="2"/>
      <c r="AO418" s="2"/>
      <c r="AP418" s="2"/>
      <c r="AQ418" s="2"/>
      <c r="AR418" s="2"/>
      <c r="AS418" s="2"/>
      <c r="AT418" s="2" t="s">
        <v>71</v>
      </c>
      <c r="AU418" s="2" t="n">
        <v>47</v>
      </c>
      <c r="AV418" s="85" t="n">
        <v>35</v>
      </c>
      <c r="AW418" s="85" t="n">
        <v>12</v>
      </c>
      <c r="AX418" s="86" t="s">
        <v>72</v>
      </c>
      <c r="AY418" s="87" t="n">
        <v>0</v>
      </c>
      <c r="AZ418" s="88" t="n">
        <v>0</v>
      </c>
      <c r="BA418" s="87" t="n">
        <v>0</v>
      </c>
      <c r="BB418" s="53"/>
    </row>
    <row r="419" customFormat="false" ht="15" hidden="false" customHeight="true" outlineLevel="0" collapsed="false">
      <c r="A419" s="1" t="n">
        <v>364</v>
      </c>
      <c r="B419" s="1" t="n">
        <v>364</v>
      </c>
      <c r="C419" s="2" t="s">
        <v>63</v>
      </c>
      <c r="D419" s="3" t="n">
        <v>0.00609129</v>
      </c>
      <c r="E419" s="3" t="n">
        <v>-0.0669637</v>
      </c>
      <c r="F419" s="3" t="n">
        <v>0.940943287071427</v>
      </c>
      <c r="G419" s="3" t="n">
        <v>0.0918894</v>
      </c>
      <c r="H419" s="3" t="n">
        <v>0.172248</v>
      </c>
      <c r="I419" s="3" t="n">
        <v>1.30230712100691</v>
      </c>
      <c r="J419" s="3" t="n">
        <v>0.0836079</v>
      </c>
      <c r="K419" s="3" t="n">
        <v>-0.160851</v>
      </c>
      <c r="L419" s="3" t="n">
        <v>0.925664797139806</v>
      </c>
      <c r="M419" s="3" t="n">
        <v>1.19912076211271</v>
      </c>
      <c r="N419" s="3" t="n">
        <v>0.945948926772761</v>
      </c>
      <c r="O419" s="3" t="n">
        <v>1.13430699799145</v>
      </c>
      <c r="P419" s="4" t="n">
        <v>1</v>
      </c>
      <c r="Q419" s="6" t="n">
        <v>15</v>
      </c>
      <c r="R419" s="6" t="n">
        <v>15</v>
      </c>
      <c r="S419" s="4" t="n">
        <v>8</v>
      </c>
      <c r="T419" s="4" t="n">
        <v>8</v>
      </c>
      <c r="U419" s="3" t="s">
        <v>74</v>
      </c>
      <c r="V419" s="5" t="n">
        <v>62.1</v>
      </c>
      <c r="W419" s="5" t="n">
        <v>79</v>
      </c>
      <c r="X419" s="6" t="s">
        <v>135</v>
      </c>
      <c r="Y419" s="8" t="n">
        <v>41949</v>
      </c>
      <c r="Z419" s="8" t="n">
        <v>41952</v>
      </c>
      <c r="AA419" s="6" t="s">
        <v>66</v>
      </c>
      <c r="AB419" s="3" t="s">
        <v>74</v>
      </c>
      <c r="AC419" s="4" t="n">
        <v>24</v>
      </c>
      <c r="AD419" s="4" t="n">
        <v>6</v>
      </c>
      <c r="AE419" s="4" t="s">
        <v>91</v>
      </c>
      <c r="AF419" s="4" t="n">
        <v>7</v>
      </c>
      <c r="AG419" s="4" t="s">
        <v>105</v>
      </c>
      <c r="AH419" s="4" t="n">
        <v>13</v>
      </c>
      <c r="AI419" s="4" t="s">
        <v>69</v>
      </c>
      <c r="AJ419" s="2" t="s">
        <v>70</v>
      </c>
      <c r="AK419" s="5" t="n">
        <v>62.1</v>
      </c>
      <c r="AL419" s="4" t="n">
        <v>6</v>
      </c>
      <c r="AM419" s="6" t="s">
        <v>135</v>
      </c>
      <c r="AO419" s="6"/>
      <c r="AQ419" s="2" t="s">
        <v>71</v>
      </c>
      <c r="AU419" s="2" t="n">
        <v>38</v>
      </c>
      <c r="AV419" s="85" t="n">
        <v>35</v>
      </c>
      <c r="AW419" s="85" t="n">
        <v>3</v>
      </c>
      <c r="AX419" s="86" t="s">
        <v>72</v>
      </c>
      <c r="AY419" s="87" t="n">
        <v>0</v>
      </c>
      <c r="AZ419" s="88" t="n">
        <v>0</v>
      </c>
      <c r="BA419" s="87" t="n">
        <v>0</v>
      </c>
      <c r="BB419" s="53"/>
    </row>
    <row r="420" customFormat="false" ht="15" hidden="false" customHeight="true" outlineLevel="0" collapsed="false">
      <c r="A420" s="1" t="n">
        <v>365</v>
      </c>
      <c r="B420" s="1" t="n">
        <v>365</v>
      </c>
      <c r="C420" s="2" t="s">
        <v>63</v>
      </c>
      <c r="D420" s="3" t="n">
        <v>-0.014842</v>
      </c>
      <c r="E420" s="3" t="n">
        <v>-0.0541838</v>
      </c>
      <c r="F420" s="3" t="n">
        <v>0.933302600560483</v>
      </c>
      <c r="G420" s="3" t="n">
        <v>0.10647</v>
      </c>
      <c r="H420" s="3" t="n">
        <v>0.0985946</v>
      </c>
      <c r="I420" s="3" t="n">
        <v>1.22760436564376</v>
      </c>
      <c r="J420" s="3" t="n">
        <v>0.0934514</v>
      </c>
      <c r="K420" s="3" t="n">
        <v>-0.055445</v>
      </c>
      <c r="L420" s="3" t="n">
        <v>1.03873788077966</v>
      </c>
      <c r="M420" s="3" t="n">
        <v>1.2033139794647</v>
      </c>
      <c r="N420" s="3" t="n">
        <v>0.98902645349225</v>
      </c>
      <c r="O420" s="3" t="n">
        <v>1.19010935754762</v>
      </c>
      <c r="P420" s="4" t="n">
        <v>1</v>
      </c>
      <c r="Q420" s="6" t="n">
        <v>15</v>
      </c>
      <c r="R420" s="6" t="n">
        <v>15</v>
      </c>
      <c r="S420" s="4" t="n">
        <v>8</v>
      </c>
      <c r="T420" s="4" t="n">
        <v>8</v>
      </c>
      <c r="U420" s="3" t="s">
        <v>74</v>
      </c>
      <c r="V420" s="5" t="n">
        <v>41.7</v>
      </c>
      <c r="W420" s="3" t="n">
        <v>74.9</v>
      </c>
      <c r="X420" s="2" t="s">
        <v>69</v>
      </c>
      <c r="Y420" s="8" t="s">
        <v>69</v>
      </c>
      <c r="Z420" s="84" t="n">
        <v>42018</v>
      </c>
      <c r="AA420" s="2" t="s">
        <v>80</v>
      </c>
      <c r="AB420" s="3" t="s">
        <v>74</v>
      </c>
      <c r="AC420" s="4" t="n">
        <v>24</v>
      </c>
      <c r="AD420" s="4" t="n">
        <v>6</v>
      </c>
      <c r="AE420" s="4" t="s">
        <v>91</v>
      </c>
      <c r="AF420" s="4" t="n">
        <v>7</v>
      </c>
      <c r="AG420" s="4" t="s">
        <v>105</v>
      </c>
      <c r="AH420" s="4" t="n">
        <v>13</v>
      </c>
      <c r="AI420" s="4" t="s">
        <v>79</v>
      </c>
      <c r="AJ420" s="2" t="s">
        <v>70</v>
      </c>
      <c r="AK420" s="5" t="n">
        <v>41.7</v>
      </c>
      <c r="AL420" s="4" t="n">
        <v>5</v>
      </c>
      <c r="AM420" s="2" t="s">
        <v>69</v>
      </c>
      <c r="AO420" s="6"/>
      <c r="AU420" s="2" t="n">
        <v>104</v>
      </c>
      <c r="AV420" s="2" t="n">
        <v>104</v>
      </c>
      <c r="AW420" s="85" t="s">
        <v>69</v>
      </c>
      <c r="AX420" s="86" t="s">
        <v>72</v>
      </c>
      <c r="AY420" s="87" t="n">
        <v>1</v>
      </c>
      <c r="AZ420" s="87" t="n">
        <v>1</v>
      </c>
      <c r="BA420" s="89" t="s">
        <v>72</v>
      </c>
      <c r="BB420" s="53"/>
    </row>
    <row r="421" customFormat="false" ht="15" hidden="false" customHeight="true" outlineLevel="0" collapsed="false">
      <c r="A421" s="1" t="n">
        <v>366</v>
      </c>
      <c r="B421" s="1" t="n">
        <v>366</v>
      </c>
      <c r="C421" s="2" t="s">
        <v>63</v>
      </c>
      <c r="D421" s="3" t="n">
        <v>0.0435802</v>
      </c>
      <c r="E421" s="3" t="n">
        <v>-0.0695226</v>
      </c>
      <c r="F421" s="3" t="n">
        <v>0.974391212926247</v>
      </c>
      <c r="G421" s="3" t="n">
        <v>0.0255233</v>
      </c>
      <c r="H421" s="3" t="n">
        <v>0.189107</v>
      </c>
      <c r="I421" s="3" t="n">
        <v>1.23940360474329</v>
      </c>
      <c r="J421" s="3" t="n">
        <v>-0.0862553</v>
      </c>
      <c r="K421" s="3" t="n">
        <v>-0.173985</v>
      </c>
      <c r="L421" s="3" t="n">
        <v>0.770866324367551</v>
      </c>
      <c r="M421" s="3" t="n">
        <v>0.982994454750417</v>
      </c>
      <c r="N421" s="3" t="n">
        <v>0.947052641211906</v>
      </c>
      <c r="O421" s="3" t="n">
        <v>0.93094749466804</v>
      </c>
      <c r="P421" s="4" t="n">
        <v>1</v>
      </c>
      <c r="Q421" s="6" t="n">
        <v>15</v>
      </c>
      <c r="R421" s="6" t="n">
        <v>15</v>
      </c>
      <c r="S421" s="4" t="n">
        <v>33</v>
      </c>
      <c r="T421" s="4" t="n">
        <v>33</v>
      </c>
      <c r="U421" s="3" t="s">
        <v>74</v>
      </c>
      <c r="V421" s="5" t="n">
        <v>32.5</v>
      </c>
      <c r="W421" s="5" t="n">
        <v>44.3</v>
      </c>
      <c r="X421" s="6" t="s">
        <v>87</v>
      </c>
      <c r="Y421" s="8" t="n">
        <v>41946</v>
      </c>
      <c r="Z421" s="8" t="n">
        <v>41948</v>
      </c>
      <c r="AA421" s="6" t="s">
        <v>66</v>
      </c>
      <c r="AB421" s="3" t="s">
        <v>74</v>
      </c>
      <c r="AC421" s="4" t="n">
        <v>24</v>
      </c>
      <c r="AD421" s="4" t="n">
        <v>6</v>
      </c>
      <c r="AE421" s="4" t="s">
        <v>99</v>
      </c>
      <c r="AF421" s="4" t="n">
        <v>2</v>
      </c>
      <c r="AG421" s="4" t="s">
        <v>100</v>
      </c>
      <c r="AH421" s="4" t="n">
        <v>9</v>
      </c>
      <c r="AI421" s="4" t="s">
        <v>77</v>
      </c>
      <c r="AJ421" s="2" t="s">
        <v>70</v>
      </c>
      <c r="AK421" s="5" t="n">
        <v>32.5</v>
      </c>
      <c r="AL421" s="4" t="n">
        <v>3</v>
      </c>
      <c r="AM421" s="6" t="s">
        <v>87</v>
      </c>
      <c r="AO421" s="6"/>
      <c r="AS421" s="2" t="s">
        <v>71</v>
      </c>
      <c r="AT421" s="2"/>
      <c r="AU421" s="2" t="n">
        <v>34</v>
      </c>
      <c r="AV421" s="85" t="n">
        <v>32</v>
      </c>
      <c r="AW421" s="85" t="n">
        <v>2</v>
      </c>
      <c r="AX421" s="86" t="s">
        <v>72</v>
      </c>
      <c r="AY421" s="87" t="n">
        <v>0</v>
      </c>
      <c r="AZ421" s="88" t="n">
        <v>0</v>
      </c>
      <c r="BA421" s="87" t="n">
        <v>0</v>
      </c>
      <c r="BB421" s="65"/>
    </row>
    <row r="422" customFormat="false" ht="15" hidden="false" customHeight="true" outlineLevel="0" collapsed="false">
      <c r="A422" s="1" t="n">
        <v>367</v>
      </c>
      <c r="B422" s="1" t="n">
        <v>367</v>
      </c>
      <c r="C422" s="2" t="s">
        <v>63</v>
      </c>
      <c r="D422" s="3" t="n">
        <v>0.0603601</v>
      </c>
      <c r="E422" s="3" t="n">
        <v>-0.0178953</v>
      </c>
      <c r="F422" s="3" t="n">
        <v>1.0433793287749</v>
      </c>
      <c r="G422" s="3" t="n">
        <v>0.0268079</v>
      </c>
      <c r="H422" s="3" t="n">
        <v>0.118794</v>
      </c>
      <c r="I422" s="3" t="n">
        <v>1.15673559993448</v>
      </c>
      <c r="J422" s="3" t="n">
        <v>-0.0825642</v>
      </c>
      <c r="K422" s="3" t="n">
        <v>-0.108775</v>
      </c>
      <c r="L422" s="3" t="n">
        <v>0.82585241149794</v>
      </c>
      <c r="M422" s="3" t="n">
        <v>1.00461441376886</v>
      </c>
      <c r="N422" s="3" t="n">
        <v>0.992154636775121</v>
      </c>
      <c r="O422" s="3" t="n">
        <v>0.996732848791894</v>
      </c>
      <c r="P422" s="4" t="n">
        <v>1</v>
      </c>
      <c r="Q422" s="6" t="n">
        <v>15</v>
      </c>
      <c r="R422" s="6" t="n">
        <v>15</v>
      </c>
      <c r="S422" s="4" t="n">
        <v>33</v>
      </c>
      <c r="T422" s="4" t="n">
        <v>33</v>
      </c>
      <c r="U422" s="3" t="s">
        <v>74</v>
      </c>
      <c r="V422" s="5" t="n">
        <v>32.3</v>
      </c>
      <c r="W422" s="5" t="n">
        <v>39.6</v>
      </c>
      <c r="X422" s="6" t="s">
        <v>73</v>
      </c>
      <c r="Y422" s="8" t="n">
        <v>41919</v>
      </c>
      <c r="Z422" s="8" t="n">
        <v>41922</v>
      </c>
      <c r="AA422" s="6" t="s">
        <v>66</v>
      </c>
      <c r="AB422" s="3" t="s">
        <v>74</v>
      </c>
      <c r="AC422" s="4" t="n">
        <v>24</v>
      </c>
      <c r="AD422" s="4" t="n">
        <v>6</v>
      </c>
      <c r="AE422" s="4" t="s">
        <v>99</v>
      </c>
      <c r="AF422" s="4" t="n">
        <v>2</v>
      </c>
      <c r="AG422" s="4" t="s">
        <v>100</v>
      </c>
      <c r="AH422" s="4" t="n">
        <v>9</v>
      </c>
      <c r="AI422" s="4" t="s">
        <v>77</v>
      </c>
      <c r="AJ422" s="2" t="s">
        <v>70</v>
      </c>
      <c r="AK422" s="5" t="n">
        <v>32.3</v>
      </c>
      <c r="AL422" s="4" t="n">
        <v>3</v>
      </c>
      <c r="AM422" s="6" t="s">
        <v>73</v>
      </c>
      <c r="AO422" s="6"/>
      <c r="AP422" s="2" t="s">
        <v>71</v>
      </c>
      <c r="AU422" s="2" t="n">
        <v>8</v>
      </c>
      <c r="AV422" s="85" t="n">
        <v>5</v>
      </c>
      <c r="AW422" s="85" t="n">
        <v>3</v>
      </c>
      <c r="AX422" s="86" t="s">
        <v>72</v>
      </c>
      <c r="AY422" s="87" t="n">
        <v>0</v>
      </c>
      <c r="AZ422" s="88" t="n">
        <v>0</v>
      </c>
      <c r="BA422" s="87" t="n">
        <v>0</v>
      </c>
      <c r="BB422" s="65"/>
    </row>
    <row r="423" customFormat="false" ht="15" hidden="false" customHeight="true" outlineLevel="0" collapsed="false">
      <c r="A423" s="1" t="n">
        <v>368</v>
      </c>
      <c r="B423" s="1" t="n">
        <v>368</v>
      </c>
      <c r="C423" s="2" t="s">
        <v>63</v>
      </c>
      <c r="D423" s="3" t="n">
        <v>0.0632441</v>
      </c>
      <c r="E423" s="3" t="n">
        <v>0.150658</v>
      </c>
      <c r="F423" s="3" t="n">
        <v>1.23850139957109</v>
      </c>
      <c r="G423" s="3" t="n">
        <v>0.0175216</v>
      </c>
      <c r="H423" s="3" t="n">
        <v>-0.375027</v>
      </c>
      <c r="I423" s="3" t="n">
        <v>0.699418922070352</v>
      </c>
      <c r="J423" s="3" t="n">
        <v>-0.0582165</v>
      </c>
      <c r="K423" s="3" t="n">
        <v>0.26455</v>
      </c>
      <c r="L423" s="3" t="n">
        <v>1.22916306152879</v>
      </c>
      <c r="M423" s="3" t="n">
        <v>1.02280535495001</v>
      </c>
      <c r="N423" s="3" t="n">
        <v>1.04099917799255</v>
      </c>
      <c r="O423" s="3" t="n">
        <v>1.06473953374933</v>
      </c>
      <c r="P423" s="4" t="n">
        <v>1</v>
      </c>
      <c r="Q423" s="6" t="n">
        <v>15</v>
      </c>
      <c r="R423" s="6" t="n">
        <v>15</v>
      </c>
      <c r="S423" s="4" t="n">
        <v>33</v>
      </c>
      <c r="T423" s="4" t="n">
        <v>33</v>
      </c>
      <c r="U423" s="3" t="s">
        <v>74</v>
      </c>
      <c r="V423" s="5" t="n">
        <v>32.2</v>
      </c>
      <c r="W423" s="5" t="n">
        <v>37</v>
      </c>
      <c r="X423" s="2" t="s">
        <v>83</v>
      </c>
      <c r="Y423" s="8" t="n">
        <v>41946</v>
      </c>
      <c r="Z423" s="8" t="n">
        <v>41925</v>
      </c>
      <c r="AA423" s="6" t="s">
        <v>66</v>
      </c>
      <c r="AB423" s="3" t="s">
        <v>74</v>
      </c>
      <c r="AC423" s="4" t="n">
        <v>24</v>
      </c>
      <c r="AD423" s="4" t="n">
        <v>6</v>
      </c>
      <c r="AE423" s="4" t="s">
        <v>99</v>
      </c>
      <c r="AF423" s="4" t="n">
        <v>2</v>
      </c>
      <c r="AG423" s="4" t="s">
        <v>100</v>
      </c>
      <c r="AH423" s="4" t="n">
        <v>9</v>
      </c>
      <c r="AI423" s="4" t="s">
        <v>77</v>
      </c>
      <c r="AJ423" s="2" t="s">
        <v>70</v>
      </c>
      <c r="AK423" s="5" t="n">
        <v>32.2</v>
      </c>
      <c r="AL423" s="4" t="n">
        <v>3</v>
      </c>
      <c r="AM423" s="2" t="s">
        <v>83</v>
      </c>
      <c r="AN423" s="2"/>
      <c r="AO423" s="2"/>
      <c r="AP423" s="2"/>
      <c r="AQ423" s="2"/>
      <c r="AR423" s="2"/>
      <c r="AS423" s="2"/>
      <c r="AT423" s="2" t="s">
        <v>71</v>
      </c>
      <c r="AU423" s="2" t="n">
        <v>11</v>
      </c>
      <c r="AV423" s="85" t="n">
        <v>32</v>
      </c>
      <c r="AW423" s="107" t="n">
        <v>-21</v>
      </c>
      <c r="AX423" s="108" t="s">
        <v>96</v>
      </c>
      <c r="AY423" s="87" t="s">
        <v>72</v>
      </c>
      <c r="AZ423" s="87" t="s">
        <v>72</v>
      </c>
      <c r="BA423" s="87" t="s">
        <v>72</v>
      </c>
      <c r="BB423" s="65"/>
    </row>
    <row r="424" customFormat="false" ht="15" hidden="false" customHeight="true" outlineLevel="0" collapsed="false">
      <c r="A424" s="1" t="n">
        <v>369</v>
      </c>
      <c r="B424" s="1" t="n">
        <v>369</v>
      </c>
      <c r="C424" s="2" t="s">
        <v>63</v>
      </c>
      <c r="D424" s="3" t="n">
        <v>0.0228169</v>
      </c>
      <c r="E424" s="3" t="n">
        <v>-0.115033</v>
      </c>
      <c r="F424" s="3" t="n">
        <v>0.911908064918035</v>
      </c>
      <c r="G424" s="3" t="n">
        <v>0.0365493</v>
      </c>
      <c r="H424" s="3" t="n">
        <v>0.270103</v>
      </c>
      <c r="I424" s="3" t="n">
        <v>1.35886840737682</v>
      </c>
      <c r="J424" s="3" t="n">
        <v>-0.0865771</v>
      </c>
      <c r="K424" s="3" t="n">
        <v>-0.206131</v>
      </c>
      <c r="L424" s="3" t="n">
        <v>0.74623993634582</v>
      </c>
      <c r="M424" s="3" t="n">
        <v>0.973155981283952</v>
      </c>
      <c r="N424" s="3" t="n">
        <v>0.950220705301482</v>
      </c>
      <c r="O424" s="3" t="n">
        <v>0.924712962903993</v>
      </c>
      <c r="P424" s="4" t="n">
        <v>1</v>
      </c>
      <c r="Q424" s="6" t="n">
        <v>15</v>
      </c>
      <c r="R424" s="6" t="n">
        <v>15</v>
      </c>
      <c r="S424" s="4" t="n">
        <v>33</v>
      </c>
      <c r="T424" s="4" t="n">
        <v>33</v>
      </c>
      <c r="U424" s="3" t="s">
        <v>74</v>
      </c>
      <c r="V424" s="5" t="n">
        <v>41.8</v>
      </c>
      <c r="W424" s="3" t="n">
        <v>61.9</v>
      </c>
      <c r="X424" s="6" t="s">
        <v>73</v>
      </c>
      <c r="Y424" s="8" t="n">
        <v>42015</v>
      </c>
      <c r="Z424" s="84" t="n">
        <v>42018</v>
      </c>
      <c r="AA424" s="2" t="s">
        <v>80</v>
      </c>
      <c r="AB424" s="3" t="s">
        <v>74</v>
      </c>
      <c r="AC424" s="4" t="n">
        <v>24</v>
      </c>
      <c r="AD424" s="4" t="n">
        <v>6</v>
      </c>
      <c r="AE424" s="4" t="s">
        <v>99</v>
      </c>
      <c r="AF424" s="4" t="n">
        <v>2</v>
      </c>
      <c r="AG424" s="4" t="s">
        <v>100</v>
      </c>
      <c r="AH424" s="4" t="n">
        <v>9</v>
      </c>
      <c r="AI424" s="4" t="s">
        <v>77</v>
      </c>
      <c r="AJ424" s="2" t="s">
        <v>70</v>
      </c>
      <c r="AK424" s="5" t="n">
        <v>41.8</v>
      </c>
      <c r="AL424" s="4" t="n">
        <v>5</v>
      </c>
      <c r="AM424" s="6" t="s">
        <v>73</v>
      </c>
      <c r="AO424" s="6"/>
      <c r="AP424" s="2" t="s">
        <v>71</v>
      </c>
      <c r="AU424" s="2" t="n">
        <v>104</v>
      </c>
      <c r="AV424" s="85" t="n">
        <v>101</v>
      </c>
      <c r="AW424" s="85" t="n">
        <v>3</v>
      </c>
      <c r="AX424" s="86" t="s">
        <v>72</v>
      </c>
      <c r="AY424" s="87" t="n">
        <v>1</v>
      </c>
      <c r="AZ424" s="88" t="n">
        <v>0</v>
      </c>
      <c r="BA424" s="87" t="n">
        <v>1</v>
      </c>
      <c r="BB424" s="65"/>
    </row>
    <row r="425" customFormat="false" ht="15" hidden="false" customHeight="true" outlineLevel="0" collapsed="false">
      <c r="A425" s="1" t="n">
        <v>370</v>
      </c>
      <c r="B425" s="1" t="n">
        <v>370</v>
      </c>
      <c r="C425" s="2" t="s">
        <v>63</v>
      </c>
      <c r="D425" s="3" t="n">
        <v>0.0552885</v>
      </c>
      <c r="E425" s="3" t="n">
        <v>-0.0578692</v>
      </c>
      <c r="F425" s="3" t="n">
        <v>0.99742262714351</v>
      </c>
      <c r="G425" s="3" t="n">
        <v>0.0182313</v>
      </c>
      <c r="H425" s="3" t="n">
        <v>0.177015</v>
      </c>
      <c r="I425" s="3" t="n">
        <v>1.21561035445135</v>
      </c>
      <c r="J425" s="3" t="n">
        <v>-0.0885807</v>
      </c>
      <c r="K425" s="3" t="n">
        <v>-0.18876</v>
      </c>
      <c r="L425" s="3" t="n">
        <v>0.757796271934499</v>
      </c>
      <c r="M425" s="3" t="n">
        <v>0.9850519481127</v>
      </c>
      <c r="N425" s="3" t="n">
        <v>0.932753606840105</v>
      </c>
      <c r="O425" s="3" t="n">
        <v>0.918810757526993</v>
      </c>
      <c r="P425" s="4" t="n">
        <v>1</v>
      </c>
      <c r="Q425" s="6" t="n">
        <v>15</v>
      </c>
      <c r="R425" s="6" t="n">
        <v>15</v>
      </c>
      <c r="S425" s="4" t="n">
        <v>33</v>
      </c>
      <c r="T425" s="4" t="n">
        <v>33</v>
      </c>
      <c r="U425" s="3" t="s">
        <v>74</v>
      </c>
      <c r="V425" s="5" t="n">
        <v>44</v>
      </c>
      <c r="W425" s="5" t="n">
        <v>41.8</v>
      </c>
      <c r="X425" s="6" t="s">
        <v>136</v>
      </c>
      <c r="Y425" s="8" t="n">
        <v>41927</v>
      </c>
      <c r="Z425" s="8" t="n">
        <v>41927</v>
      </c>
      <c r="AA425" s="6" t="s">
        <v>66</v>
      </c>
      <c r="AB425" s="3" t="s">
        <v>74</v>
      </c>
      <c r="AC425" s="4" t="n">
        <v>24</v>
      </c>
      <c r="AD425" s="4" t="n">
        <v>6</v>
      </c>
      <c r="AE425" s="4" t="s">
        <v>99</v>
      </c>
      <c r="AF425" s="4" t="n">
        <v>2</v>
      </c>
      <c r="AG425" s="4" t="s">
        <v>100</v>
      </c>
      <c r="AH425" s="4" t="n">
        <v>9</v>
      </c>
      <c r="AI425" s="4" t="s">
        <v>77</v>
      </c>
      <c r="AJ425" s="2" t="s">
        <v>70</v>
      </c>
      <c r="AK425" s="5" t="n">
        <v>44</v>
      </c>
      <c r="AL425" s="4" t="n">
        <v>5</v>
      </c>
      <c r="AM425" s="6" t="s">
        <v>136</v>
      </c>
      <c r="AN425" s="2" t="s">
        <v>71</v>
      </c>
      <c r="AO425" s="6"/>
      <c r="AU425" s="2" t="n">
        <v>13</v>
      </c>
      <c r="AV425" s="85" t="n">
        <v>13</v>
      </c>
      <c r="AW425" s="85" t="n">
        <v>0</v>
      </c>
      <c r="AX425" s="86" t="s">
        <v>72</v>
      </c>
      <c r="AY425" s="87" t="n">
        <v>0</v>
      </c>
      <c r="AZ425" s="88" t="n">
        <v>0</v>
      </c>
      <c r="BA425" s="87" t="n">
        <v>0</v>
      </c>
      <c r="BB425" s="65"/>
    </row>
    <row r="426" customFormat="false" ht="15" hidden="false" customHeight="true" outlineLevel="0" collapsed="false">
      <c r="A426" s="1" t="n">
        <v>371</v>
      </c>
      <c r="B426" s="1" t="n">
        <v>371</v>
      </c>
      <c r="C426" s="2" t="s">
        <v>63</v>
      </c>
      <c r="D426" s="3" t="n">
        <v>0.0795923</v>
      </c>
      <c r="E426" s="3" t="n">
        <v>0.4151</v>
      </c>
      <c r="F426" s="3" t="n">
        <v>1.63999353540153</v>
      </c>
      <c r="G426" s="3" t="n">
        <v>0.0280892</v>
      </c>
      <c r="H426" s="3" t="n">
        <v>-1.09716</v>
      </c>
      <c r="I426" s="3" t="n">
        <v>0.343327389057913</v>
      </c>
      <c r="J426" s="3" t="n">
        <v>0.0440748</v>
      </c>
      <c r="K426" s="3" t="n">
        <v>0.833832</v>
      </c>
      <c r="L426" s="3" t="n">
        <v>2.40585848913042</v>
      </c>
      <c r="M426" s="3" t="n">
        <v>1.16387656514924</v>
      </c>
      <c r="N426" s="3" t="n">
        <v>1.16389483815476</v>
      </c>
      <c r="O426" s="3" t="n">
        <v>1.3546299264265</v>
      </c>
      <c r="P426" s="4" t="n">
        <v>1</v>
      </c>
      <c r="Q426" s="6" t="n">
        <v>15</v>
      </c>
      <c r="R426" s="6" t="n">
        <v>15</v>
      </c>
      <c r="S426" s="4" t="n">
        <v>32</v>
      </c>
      <c r="T426" s="4" t="n">
        <v>32</v>
      </c>
      <c r="U426" s="3" t="s">
        <v>74</v>
      </c>
      <c r="V426" s="5" t="n">
        <v>28.3</v>
      </c>
      <c r="W426" s="3" t="n">
        <v>59.1</v>
      </c>
      <c r="X426" s="6" t="s">
        <v>136</v>
      </c>
      <c r="Y426" s="8" t="n">
        <v>41925</v>
      </c>
      <c r="Z426" s="84" t="n">
        <v>42018</v>
      </c>
      <c r="AA426" s="2" t="s">
        <v>80</v>
      </c>
      <c r="AB426" s="3" t="s">
        <v>74</v>
      </c>
      <c r="AC426" s="4" t="n">
        <v>24</v>
      </c>
      <c r="AD426" s="4" t="n">
        <v>6</v>
      </c>
      <c r="AE426" s="4" t="s">
        <v>109</v>
      </c>
      <c r="AF426" s="4" t="n">
        <v>22</v>
      </c>
      <c r="AG426" s="4" t="s">
        <v>89</v>
      </c>
      <c r="AH426" s="4" t="n">
        <v>21</v>
      </c>
      <c r="AI426" s="4" t="s">
        <v>69</v>
      </c>
      <c r="AJ426" s="2" t="s">
        <v>70</v>
      </c>
      <c r="AK426" s="5" t="n">
        <v>28.3</v>
      </c>
      <c r="AL426" s="4" t="n">
        <v>2</v>
      </c>
      <c r="AM426" s="6" t="s">
        <v>136</v>
      </c>
      <c r="AN426" s="2" t="s">
        <v>71</v>
      </c>
      <c r="AO426" s="6"/>
      <c r="AU426" s="2" t="n">
        <v>104</v>
      </c>
      <c r="AV426" s="85" t="n">
        <v>11</v>
      </c>
      <c r="AW426" s="85" t="n">
        <v>93</v>
      </c>
      <c r="AX426" s="86" t="s">
        <v>72</v>
      </c>
      <c r="AY426" s="87" t="n">
        <v>1</v>
      </c>
      <c r="AZ426" s="88" t="n">
        <v>0</v>
      </c>
      <c r="BA426" s="87" t="n">
        <v>1</v>
      </c>
      <c r="BB426" s="65"/>
    </row>
    <row r="427" customFormat="false" ht="15" hidden="false" customHeight="true" outlineLevel="0" collapsed="false">
      <c r="A427" s="1" t="n">
        <v>372</v>
      </c>
      <c r="B427" s="1" t="n">
        <v>372</v>
      </c>
      <c r="C427" s="2" t="s">
        <v>63</v>
      </c>
      <c r="D427" s="3" t="n">
        <v>0.0684134</v>
      </c>
      <c r="E427" s="3" t="n">
        <v>-0.0583406</v>
      </c>
      <c r="F427" s="3" t="n">
        <v>1.01012370141295</v>
      </c>
      <c r="G427" s="3" t="n">
        <v>0.0439087</v>
      </c>
      <c r="H427" s="3" t="n">
        <v>0.241582</v>
      </c>
      <c r="I427" s="3" t="n">
        <v>1.33041470246923</v>
      </c>
      <c r="J427" s="3" t="n">
        <v>-0.0224233</v>
      </c>
      <c r="K427" s="3" t="n">
        <v>-0.200459</v>
      </c>
      <c r="L427" s="3" t="n">
        <v>0.800209028354645</v>
      </c>
      <c r="M427" s="3" t="n">
        <v>1.09406355887047</v>
      </c>
      <c r="N427" s="3" t="n">
        <v>0.982929775843254</v>
      </c>
      <c r="O427" s="3" t="n">
        <v>1.07538764867882</v>
      </c>
      <c r="P427" s="4" t="n">
        <v>1</v>
      </c>
      <c r="Q427" s="6" t="n">
        <v>15</v>
      </c>
      <c r="R427" s="6" t="n">
        <v>15</v>
      </c>
      <c r="S427" s="4" t="n">
        <v>32</v>
      </c>
      <c r="T427" s="4" t="n">
        <v>32</v>
      </c>
      <c r="U427" s="3" t="s">
        <v>74</v>
      </c>
      <c r="V427" s="5" t="n">
        <v>29.4</v>
      </c>
      <c r="W427" s="5" t="n">
        <v>26.4</v>
      </c>
      <c r="X427" s="6" t="s">
        <v>73</v>
      </c>
      <c r="Y427" s="8" t="n">
        <v>41917</v>
      </c>
      <c r="Z427" s="8" t="n">
        <v>41917</v>
      </c>
      <c r="AA427" s="6" t="s">
        <v>66</v>
      </c>
      <c r="AB427" s="3" t="s">
        <v>74</v>
      </c>
      <c r="AC427" s="4" t="n">
        <v>24</v>
      </c>
      <c r="AD427" s="4" t="n">
        <v>6</v>
      </c>
      <c r="AE427" s="4" t="s">
        <v>109</v>
      </c>
      <c r="AF427" s="4" t="n">
        <v>22</v>
      </c>
      <c r="AG427" s="4" t="s">
        <v>89</v>
      </c>
      <c r="AH427" s="4" t="n">
        <v>21</v>
      </c>
      <c r="AI427" s="4" t="s">
        <v>79</v>
      </c>
      <c r="AJ427" s="2" t="s">
        <v>70</v>
      </c>
      <c r="AK427" s="5" t="n">
        <v>29.4</v>
      </c>
      <c r="AL427" s="4" t="n">
        <v>3</v>
      </c>
      <c r="AM427" s="6" t="s">
        <v>73</v>
      </c>
      <c r="AO427" s="6"/>
      <c r="AP427" s="2" t="s">
        <v>71</v>
      </c>
      <c r="AU427" s="2" t="n">
        <v>3</v>
      </c>
      <c r="AV427" s="85" t="n">
        <v>3</v>
      </c>
      <c r="AW427" s="85" t="n">
        <v>0</v>
      </c>
      <c r="AX427" s="86" t="s">
        <v>72</v>
      </c>
      <c r="AY427" s="87" t="n">
        <v>0</v>
      </c>
      <c r="AZ427" s="88" t="n">
        <v>0</v>
      </c>
      <c r="BA427" s="87" t="n">
        <v>0</v>
      </c>
      <c r="BB427" s="53"/>
    </row>
    <row r="428" customFormat="false" ht="15" hidden="false" customHeight="true" outlineLevel="0" collapsed="false">
      <c r="A428" s="1" t="n">
        <v>373</v>
      </c>
      <c r="B428" s="1" t="n">
        <v>373</v>
      </c>
      <c r="C428" s="2" t="s">
        <v>63</v>
      </c>
      <c r="D428" s="3" t="n">
        <v>0.0294128</v>
      </c>
      <c r="E428" s="3" t="n">
        <v>-0.121935</v>
      </c>
      <c r="F428" s="3" t="n">
        <v>0.911628972576625</v>
      </c>
      <c r="G428" s="3" t="n">
        <v>0.0529936</v>
      </c>
      <c r="H428" s="3" t="n">
        <v>0.287232</v>
      </c>
      <c r="I428" s="3" t="n">
        <v>1.40526458249537</v>
      </c>
      <c r="J428" s="3" t="n">
        <v>-0.0213496</v>
      </c>
      <c r="K428" s="3" t="n">
        <v>-0.216714</v>
      </c>
      <c r="L428" s="3" t="n">
        <v>0.788152562996707</v>
      </c>
      <c r="M428" s="3" t="n">
        <v>1.06295928856014</v>
      </c>
      <c r="N428" s="3" t="n">
        <v>0.949882486936836</v>
      </c>
      <c r="O428" s="3" t="n">
        <v>1.00968641253011</v>
      </c>
      <c r="P428" s="4" t="n">
        <v>1</v>
      </c>
      <c r="Q428" s="6" t="n">
        <v>15</v>
      </c>
      <c r="R428" s="6" t="n">
        <v>15</v>
      </c>
      <c r="S428" s="4" t="n">
        <v>32</v>
      </c>
      <c r="T428" s="4" t="n">
        <v>32</v>
      </c>
      <c r="U428" s="3" t="s">
        <v>74</v>
      </c>
      <c r="V428" s="5" t="n">
        <v>29.3</v>
      </c>
      <c r="W428" s="3" t="n">
        <v>72.5</v>
      </c>
      <c r="X428" s="6" t="s">
        <v>73</v>
      </c>
      <c r="Y428" s="8" t="n">
        <v>42015</v>
      </c>
      <c r="Z428" s="84" t="n">
        <v>42018</v>
      </c>
      <c r="AA428" s="2" t="s">
        <v>80</v>
      </c>
      <c r="AB428" s="3" t="s">
        <v>74</v>
      </c>
      <c r="AC428" s="4" t="n">
        <v>24</v>
      </c>
      <c r="AD428" s="4" t="n">
        <v>6</v>
      </c>
      <c r="AE428" s="4" t="s">
        <v>109</v>
      </c>
      <c r="AF428" s="4" t="n">
        <v>22</v>
      </c>
      <c r="AG428" s="4" t="s">
        <v>89</v>
      </c>
      <c r="AH428" s="4" t="n">
        <v>21</v>
      </c>
      <c r="AI428" s="4" t="s">
        <v>79</v>
      </c>
      <c r="AJ428" s="2" t="s">
        <v>70</v>
      </c>
      <c r="AK428" s="5" t="n">
        <v>29.3</v>
      </c>
      <c r="AL428" s="4" t="n">
        <v>3</v>
      </c>
      <c r="AM428" s="6" t="s">
        <v>73</v>
      </c>
      <c r="AO428" s="6"/>
      <c r="AP428" s="2" t="s">
        <v>71</v>
      </c>
      <c r="AU428" s="2" t="n">
        <v>104</v>
      </c>
      <c r="AV428" s="85" t="n">
        <v>101</v>
      </c>
      <c r="AW428" s="85" t="n">
        <v>3</v>
      </c>
      <c r="AX428" s="86" t="s">
        <v>72</v>
      </c>
      <c r="AY428" s="87" t="n">
        <v>1</v>
      </c>
      <c r="AZ428" s="88" t="n">
        <v>0</v>
      </c>
      <c r="BA428" s="87" t="n">
        <v>1</v>
      </c>
      <c r="BB428" s="53"/>
    </row>
    <row r="429" customFormat="false" ht="15" hidden="false" customHeight="true" outlineLevel="0" collapsed="false">
      <c r="A429" s="1" t="n">
        <v>374</v>
      </c>
      <c r="B429" s="1" t="n">
        <v>374</v>
      </c>
      <c r="C429" s="2" t="s">
        <v>63</v>
      </c>
      <c r="D429" s="3" t="n">
        <v>0.0457964</v>
      </c>
      <c r="E429" s="3" t="n">
        <v>0.022327</v>
      </c>
      <c r="F429" s="3" t="n">
        <v>1.0704973997077</v>
      </c>
      <c r="G429" s="3" t="n">
        <v>0.0399078</v>
      </c>
      <c r="H429" s="3" t="n">
        <v>-0.0944895</v>
      </c>
      <c r="I429" s="3" t="n">
        <v>0.946881145507987</v>
      </c>
      <c r="J429" s="3" t="n">
        <v>-0.00588556</v>
      </c>
      <c r="K429" s="3" t="n">
        <v>0.0507647</v>
      </c>
      <c r="L429" s="3" t="n">
        <v>1.045901444621</v>
      </c>
      <c r="M429" s="3" t="n">
        <v>1.08309062054673</v>
      </c>
      <c r="N429" s="3" t="n">
        <v>0.978829508733256</v>
      </c>
      <c r="O429" s="3" t="n">
        <v>1.06016106002335</v>
      </c>
      <c r="P429" s="4" t="n">
        <v>1</v>
      </c>
      <c r="Q429" s="6" t="n">
        <v>15</v>
      </c>
      <c r="R429" s="6" t="n">
        <v>15</v>
      </c>
      <c r="S429" s="4" t="n">
        <v>32</v>
      </c>
      <c r="T429" s="4" t="n">
        <v>32</v>
      </c>
      <c r="U429" s="3" t="s">
        <v>74</v>
      </c>
      <c r="V429" s="5" t="n">
        <v>33.8</v>
      </c>
      <c r="W429" s="5" t="n">
        <v>36.9</v>
      </c>
      <c r="X429" s="2" t="s">
        <v>137</v>
      </c>
      <c r="Y429" s="8" t="n">
        <v>41962</v>
      </c>
      <c r="Z429" s="8" t="n">
        <v>41974</v>
      </c>
      <c r="AA429" s="6" t="s">
        <v>66</v>
      </c>
      <c r="AB429" s="3" t="s">
        <v>74</v>
      </c>
      <c r="AC429" s="4" t="n">
        <v>24</v>
      </c>
      <c r="AD429" s="4" t="n">
        <v>6</v>
      </c>
      <c r="AE429" s="4" t="s">
        <v>109</v>
      </c>
      <c r="AF429" s="4" t="n">
        <v>22</v>
      </c>
      <c r="AG429" s="4" t="s">
        <v>89</v>
      </c>
      <c r="AH429" s="4" t="n">
        <v>21</v>
      </c>
      <c r="AI429" s="4" t="s">
        <v>77</v>
      </c>
      <c r="AJ429" s="2" t="s">
        <v>70</v>
      </c>
      <c r="AK429" s="5" t="n">
        <v>33.8</v>
      </c>
      <c r="AL429" s="4" t="n">
        <v>4</v>
      </c>
      <c r="AM429" s="2" t="s">
        <v>137</v>
      </c>
      <c r="AN429" s="2"/>
      <c r="AO429" s="2"/>
      <c r="AP429" s="2"/>
      <c r="AQ429" s="2"/>
      <c r="AR429" s="2"/>
      <c r="AS429" s="2"/>
      <c r="AT429" s="2" t="s">
        <v>71</v>
      </c>
      <c r="AU429" s="2" t="n">
        <v>60</v>
      </c>
      <c r="AV429" s="85" t="n">
        <v>48</v>
      </c>
      <c r="AW429" s="85" t="n">
        <v>12</v>
      </c>
      <c r="AX429" s="86" t="s">
        <v>72</v>
      </c>
      <c r="AY429" s="87" t="n">
        <v>0</v>
      </c>
      <c r="AZ429" s="88" t="n">
        <v>0</v>
      </c>
      <c r="BA429" s="87" t="n">
        <v>0</v>
      </c>
      <c r="BB429" s="53"/>
    </row>
    <row r="430" customFormat="false" ht="15" hidden="false" customHeight="true" outlineLevel="0" collapsed="false">
      <c r="A430" s="1" t="n">
        <v>375</v>
      </c>
      <c r="B430" s="1" t="n">
        <v>375</v>
      </c>
      <c r="C430" s="2" t="s">
        <v>63</v>
      </c>
      <c r="D430" s="3" t="n">
        <v>0.0394767</v>
      </c>
      <c r="E430" s="3" t="n">
        <v>0.0481794</v>
      </c>
      <c r="F430" s="3" t="n">
        <v>1.09161265187882</v>
      </c>
      <c r="G430" s="3" t="n">
        <v>0.0476803</v>
      </c>
      <c r="H430" s="3" t="n">
        <v>-0.159318</v>
      </c>
      <c r="I430" s="3" t="n">
        <v>0.894368228418638</v>
      </c>
      <c r="J430" s="3" t="n">
        <v>0.000549741</v>
      </c>
      <c r="K430" s="3" t="n">
        <v>0.131896</v>
      </c>
      <c r="L430" s="3" t="n">
        <v>1.14161707140799</v>
      </c>
      <c r="M430" s="3" t="n">
        <v>1.09166793363488</v>
      </c>
      <c r="N430" s="3" t="n">
        <v>1.02097433321726</v>
      </c>
      <c r="O430" s="3" t="n">
        <v>1.11456494063753</v>
      </c>
      <c r="P430" s="4" t="n">
        <v>1</v>
      </c>
      <c r="Q430" s="6" t="n">
        <v>15</v>
      </c>
      <c r="R430" s="6" t="n">
        <v>15</v>
      </c>
      <c r="S430" s="4" t="n">
        <v>32</v>
      </c>
      <c r="T430" s="4" t="n">
        <v>32</v>
      </c>
      <c r="U430" s="3" t="s">
        <v>74</v>
      </c>
      <c r="V430" s="5" t="n">
        <v>36.7</v>
      </c>
      <c r="W430" s="3" t="n">
        <v>73.2</v>
      </c>
      <c r="X430" s="6" t="s">
        <v>73</v>
      </c>
      <c r="Y430" s="8" t="n">
        <v>42000</v>
      </c>
      <c r="Z430" s="84" t="n">
        <v>42018</v>
      </c>
      <c r="AA430" s="2" t="s">
        <v>80</v>
      </c>
      <c r="AB430" s="3" t="s">
        <v>74</v>
      </c>
      <c r="AC430" s="4" t="n">
        <v>24</v>
      </c>
      <c r="AD430" s="4" t="n">
        <v>6</v>
      </c>
      <c r="AE430" s="4" t="s">
        <v>109</v>
      </c>
      <c r="AF430" s="4" t="n">
        <v>22</v>
      </c>
      <c r="AG430" s="4" t="s">
        <v>89</v>
      </c>
      <c r="AH430" s="4" t="n">
        <v>21</v>
      </c>
      <c r="AI430" s="4" t="s">
        <v>79</v>
      </c>
      <c r="AJ430" s="2" t="s">
        <v>70</v>
      </c>
      <c r="AK430" s="5" t="n">
        <v>36.7</v>
      </c>
      <c r="AL430" s="4" t="n">
        <v>4</v>
      </c>
      <c r="AM430" s="6" t="s">
        <v>73</v>
      </c>
      <c r="AO430" s="6"/>
      <c r="AP430" s="2" t="s">
        <v>71</v>
      </c>
      <c r="AU430" s="2" t="n">
        <v>104</v>
      </c>
      <c r="AV430" s="85" t="n">
        <v>86</v>
      </c>
      <c r="AW430" s="85" t="n">
        <v>18</v>
      </c>
      <c r="AX430" s="86" t="s">
        <v>72</v>
      </c>
      <c r="AY430" s="87" t="n">
        <v>1</v>
      </c>
      <c r="AZ430" s="88" t="n">
        <v>0</v>
      </c>
      <c r="BA430" s="87" t="n">
        <v>1</v>
      </c>
      <c r="BB430" s="53"/>
    </row>
    <row r="431" customFormat="false" ht="16.5" hidden="false" customHeight="true" outlineLevel="0" collapsed="false">
      <c r="A431" s="69" t="n">
        <v>376</v>
      </c>
      <c r="B431" s="69" t="n">
        <v>376</v>
      </c>
      <c r="C431" s="70" t="s">
        <v>63</v>
      </c>
      <c r="D431" s="71" t="n">
        <v>0.0397886</v>
      </c>
      <c r="E431" s="71" t="n">
        <v>-0.0647907</v>
      </c>
      <c r="F431" s="71" t="n">
        <v>0.975307863879668</v>
      </c>
      <c r="G431" s="71" t="n">
        <v>-0.165564</v>
      </c>
      <c r="H431" s="71" t="n">
        <v>0.227104</v>
      </c>
      <c r="I431" s="71" t="n">
        <v>1.06347303459942</v>
      </c>
      <c r="J431" s="71" t="n">
        <v>0.0228058</v>
      </c>
      <c r="K431" s="71" t="n">
        <v>-0.126275</v>
      </c>
      <c r="L431" s="71" t="n">
        <v>0.901703794791043</v>
      </c>
      <c r="M431" s="71" t="n">
        <v>0.902154398558369</v>
      </c>
      <c r="N431" s="71" t="n">
        <v>1.03669555117018</v>
      </c>
      <c r="O431" s="71" t="n">
        <v>0.935259451454075</v>
      </c>
      <c r="P431" s="72" t="n">
        <v>1</v>
      </c>
      <c r="Q431" s="73" t="n">
        <v>16</v>
      </c>
      <c r="R431" s="73" t="n">
        <v>16</v>
      </c>
      <c r="S431" s="72" t="n">
        <v>24</v>
      </c>
      <c r="T431" s="72" t="n">
        <v>24</v>
      </c>
      <c r="U431" s="71" t="s">
        <v>64</v>
      </c>
      <c r="V431" s="105" t="n">
        <v>20.6</v>
      </c>
      <c r="W431" s="105" t="n">
        <v>18.1</v>
      </c>
      <c r="X431" s="70" t="s">
        <v>69</v>
      </c>
      <c r="Y431" s="74" t="s">
        <v>69</v>
      </c>
      <c r="Z431" s="74" t="n">
        <v>41918</v>
      </c>
      <c r="AA431" s="73" t="s">
        <v>66</v>
      </c>
      <c r="AB431" s="71" t="s">
        <v>64</v>
      </c>
      <c r="AC431" s="71" t="s">
        <v>64</v>
      </c>
      <c r="AD431" s="71" t="n">
        <v>7</v>
      </c>
      <c r="AE431" s="72" t="s">
        <v>127</v>
      </c>
      <c r="AF431" s="72" t="n">
        <v>9</v>
      </c>
      <c r="AG431" s="72" t="s">
        <v>86</v>
      </c>
      <c r="AH431" s="72" t="n">
        <v>1</v>
      </c>
      <c r="AI431" s="72" t="s">
        <v>69</v>
      </c>
      <c r="AJ431" s="70" t="s">
        <v>70</v>
      </c>
      <c r="AK431" s="105" t="n">
        <v>20.6</v>
      </c>
      <c r="AL431" s="72" t="n">
        <v>1</v>
      </c>
      <c r="AM431" s="70" t="s">
        <v>69</v>
      </c>
      <c r="AN431" s="73"/>
      <c r="AO431" s="73"/>
      <c r="AP431" s="73"/>
      <c r="AQ431" s="73"/>
      <c r="AR431" s="73"/>
      <c r="AS431" s="73"/>
      <c r="AT431" s="73"/>
      <c r="AU431" s="70" t="n">
        <v>4</v>
      </c>
      <c r="AV431" s="77" t="s">
        <v>69</v>
      </c>
      <c r="AW431" s="77" t="s">
        <v>69</v>
      </c>
      <c r="AX431" s="78" t="s">
        <v>72</v>
      </c>
      <c r="AY431" s="79" t="s">
        <v>72</v>
      </c>
      <c r="AZ431" s="79" t="s">
        <v>72</v>
      </c>
      <c r="BA431" s="79" t="s">
        <v>72</v>
      </c>
      <c r="BB431" s="53"/>
    </row>
    <row r="432" customFormat="false" ht="16.5" hidden="false" customHeight="true" outlineLevel="0" collapsed="false">
      <c r="A432" s="69" t="n">
        <v>377</v>
      </c>
      <c r="B432" s="69" t="n">
        <v>377</v>
      </c>
      <c r="C432" s="70" t="s">
        <v>63</v>
      </c>
      <c r="D432" s="71" t="n">
        <v>0.0461644</v>
      </c>
      <c r="E432" s="71" t="n">
        <v>0.0733234</v>
      </c>
      <c r="F432" s="71" t="n">
        <v>1.12691949556549</v>
      </c>
      <c r="G432" s="71" t="n">
        <v>-0.182891</v>
      </c>
      <c r="H432" s="71" t="n">
        <v>-0.203937</v>
      </c>
      <c r="I432" s="71" t="n">
        <v>0.679207908640656</v>
      </c>
      <c r="J432" s="71" t="n">
        <v>0.0383832</v>
      </c>
      <c r="K432" s="71" t="n">
        <v>0.15361</v>
      </c>
      <c r="L432" s="71" t="n">
        <v>1.2116622776334</v>
      </c>
      <c r="M432" s="71" t="n">
        <v>0.906337613971886</v>
      </c>
      <c r="N432" s="71" t="n">
        <v>1.02326285579431</v>
      </c>
      <c r="O432" s="71" t="n">
        <v>0.92742161518667</v>
      </c>
      <c r="P432" s="72" t="n">
        <v>1</v>
      </c>
      <c r="Q432" s="73" t="n">
        <v>16</v>
      </c>
      <c r="R432" s="73" t="n">
        <v>16</v>
      </c>
      <c r="S432" s="72" t="n">
        <v>24</v>
      </c>
      <c r="T432" s="72" t="n">
        <v>24</v>
      </c>
      <c r="U432" s="71" t="s">
        <v>64</v>
      </c>
      <c r="V432" s="105" t="n">
        <v>35.7</v>
      </c>
      <c r="W432" s="105" t="n">
        <v>34.5</v>
      </c>
      <c r="X432" s="73" t="s">
        <v>73</v>
      </c>
      <c r="Y432" s="74" t="n">
        <v>41917</v>
      </c>
      <c r="Z432" s="74" t="n">
        <v>41921</v>
      </c>
      <c r="AA432" s="73" t="s">
        <v>66</v>
      </c>
      <c r="AB432" s="71" t="s">
        <v>64</v>
      </c>
      <c r="AC432" s="71" t="s">
        <v>64</v>
      </c>
      <c r="AD432" s="71" t="n">
        <v>7</v>
      </c>
      <c r="AE432" s="72" t="s">
        <v>127</v>
      </c>
      <c r="AF432" s="72" t="n">
        <v>9</v>
      </c>
      <c r="AG432" s="72" t="s">
        <v>86</v>
      </c>
      <c r="AH432" s="72" t="n">
        <v>1</v>
      </c>
      <c r="AI432" s="72" t="s">
        <v>69</v>
      </c>
      <c r="AJ432" s="70" t="s">
        <v>70</v>
      </c>
      <c r="AK432" s="105" t="n">
        <v>35.7</v>
      </c>
      <c r="AL432" s="72" t="n">
        <v>4</v>
      </c>
      <c r="AM432" s="73" t="s">
        <v>73</v>
      </c>
      <c r="AN432" s="73"/>
      <c r="AO432" s="73"/>
      <c r="AP432" s="70" t="s">
        <v>71</v>
      </c>
      <c r="AQ432" s="73"/>
      <c r="AR432" s="73"/>
      <c r="AS432" s="73"/>
      <c r="AT432" s="73"/>
      <c r="AU432" s="70" t="n">
        <v>7</v>
      </c>
      <c r="AV432" s="77" t="n">
        <v>3</v>
      </c>
      <c r="AW432" s="77" t="n">
        <v>4</v>
      </c>
      <c r="AX432" s="78" t="s">
        <v>72</v>
      </c>
      <c r="AY432" s="79" t="n">
        <v>0</v>
      </c>
      <c r="AZ432" s="79" t="n">
        <v>0</v>
      </c>
      <c r="BA432" s="79" t="n">
        <v>0</v>
      </c>
      <c r="BB432" s="65"/>
    </row>
    <row r="433" customFormat="false" ht="16.5" hidden="false" customHeight="true" outlineLevel="0" collapsed="false">
      <c r="A433" s="69" t="n">
        <v>378</v>
      </c>
      <c r="B433" s="69" t="n">
        <v>378</v>
      </c>
      <c r="C433" s="70" t="s">
        <v>63</v>
      </c>
      <c r="D433" s="71" t="n">
        <v>0.0428716</v>
      </c>
      <c r="E433" s="71" t="n">
        <v>-0.0115856</v>
      </c>
      <c r="F433" s="71" t="n">
        <v>1.03178055093035</v>
      </c>
      <c r="G433" s="71" t="n">
        <v>-0.180966</v>
      </c>
      <c r="H433" s="71" t="n">
        <v>0.036799</v>
      </c>
      <c r="I433" s="71" t="n">
        <v>0.865743156878979</v>
      </c>
      <c r="J433" s="71" t="n">
        <v>0.027731</v>
      </c>
      <c r="K433" s="71" t="n">
        <v>-0.0232492</v>
      </c>
      <c r="L433" s="71" t="n">
        <v>1.00449185828642</v>
      </c>
      <c r="M433" s="71" t="n">
        <v>0.895508648316328</v>
      </c>
      <c r="N433" s="71" t="n">
        <v>1.00196613030445</v>
      </c>
      <c r="O433" s="71" t="n">
        <v>0.897269335007678</v>
      </c>
      <c r="P433" s="72" t="n">
        <v>1</v>
      </c>
      <c r="Q433" s="73" t="n">
        <v>16</v>
      </c>
      <c r="R433" s="73" t="n">
        <v>16</v>
      </c>
      <c r="S433" s="72" t="n">
        <v>24</v>
      </c>
      <c r="T433" s="72" t="n">
        <v>24</v>
      </c>
      <c r="U433" s="71" t="s">
        <v>64</v>
      </c>
      <c r="V433" s="105" t="n">
        <v>45</v>
      </c>
      <c r="W433" s="71" t="n">
        <v>85.9</v>
      </c>
      <c r="X433" s="73" t="s">
        <v>73</v>
      </c>
      <c r="Y433" s="74" t="n">
        <v>42016</v>
      </c>
      <c r="Z433" s="75" t="n">
        <v>42018</v>
      </c>
      <c r="AA433" s="70" t="s">
        <v>80</v>
      </c>
      <c r="AB433" s="71" t="s">
        <v>64</v>
      </c>
      <c r="AC433" s="71" t="s">
        <v>64</v>
      </c>
      <c r="AD433" s="71" t="n">
        <v>7</v>
      </c>
      <c r="AE433" s="72" t="s">
        <v>127</v>
      </c>
      <c r="AF433" s="72" t="n">
        <v>9</v>
      </c>
      <c r="AG433" s="72" t="s">
        <v>86</v>
      </c>
      <c r="AH433" s="72" t="n">
        <v>1</v>
      </c>
      <c r="AI433" s="72" t="s">
        <v>69</v>
      </c>
      <c r="AJ433" s="70" t="s">
        <v>70</v>
      </c>
      <c r="AK433" s="105" t="n">
        <v>45</v>
      </c>
      <c r="AL433" s="72" t="n">
        <v>5</v>
      </c>
      <c r="AM433" s="73" t="s">
        <v>73</v>
      </c>
      <c r="AN433" s="73"/>
      <c r="AO433" s="73"/>
      <c r="AP433" s="70" t="s">
        <v>71</v>
      </c>
      <c r="AQ433" s="73"/>
      <c r="AR433" s="73"/>
      <c r="AS433" s="73"/>
      <c r="AT433" s="73"/>
      <c r="AU433" s="70" t="n">
        <v>104</v>
      </c>
      <c r="AV433" s="77" t="n">
        <v>102</v>
      </c>
      <c r="AW433" s="77" t="n">
        <v>2</v>
      </c>
      <c r="AX433" s="78" t="s">
        <v>72</v>
      </c>
      <c r="AY433" s="79" t="n">
        <v>0</v>
      </c>
      <c r="AZ433" s="79" t="n">
        <v>0</v>
      </c>
      <c r="BA433" s="79" t="n">
        <v>0</v>
      </c>
      <c r="BB433" s="65"/>
    </row>
    <row r="434" customFormat="false" ht="16.5" hidden="false" customHeight="true" outlineLevel="0" collapsed="false">
      <c r="A434" s="69" t="n">
        <v>379</v>
      </c>
      <c r="B434" s="69" t="n">
        <v>379</v>
      </c>
      <c r="C434" s="70" t="s">
        <v>63</v>
      </c>
      <c r="D434" s="71" t="n">
        <v>0.0432562</v>
      </c>
      <c r="E434" s="71" t="n">
        <v>-0.00519037</v>
      </c>
      <c r="F434" s="71" t="n">
        <v>1.03879961480632</v>
      </c>
      <c r="G434" s="71" t="n">
        <v>-0.18434</v>
      </c>
      <c r="H434" s="71" t="n">
        <v>-0.00303611</v>
      </c>
      <c r="I434" s="71" t="n">
        <v>0.829131832960387</v>
      </c>
      <c r="J434" s="71" t="n">
        <v>0.0274316</v>
      </c>
      <c r="K434" s="71" t="n">
        <v>-0.0152612</v>
      </c>
      <c r="L434" s="71" t="n">
        <v>1.01224476067828</v>
      </c>
      <c r="M434" s="71" t="n">
        <v>0.892568337171642</v>
      </c>
      <c r="N434" s="71" t="n">
        <v>0.976786008598341</v>
      </c>
      <c r="O434" s="71" t="n">
        <v>0.871848263467146</v>
      </c>
      <c r="P434" s="72" t="n">
        <v>1</v>
      </c>
      <c r="Q434" s="73" t="n">
        <v>16</v>
      </c>
      <c r="R434" s="73" t="n">
        <v>16</v>
      </c>
      <c r="S434" s="72" t="n">
        <v>24</v>
      </c>
      <c r="T434" s="72" t="n">
        <v>24</v>
      </c>
      <c r="U434" s="71" t="s">
        <v>64</v>
      </c>
      <c r="V434" s="105" t="n">
        <v>28</v>
      </c>
      <c r="W434" s="105" t="n">
        <v>25.8</v>
      </c>
      <c r="X434" s="73" t="s">
        <v>73</v>
      </c>
      <c r="Y434" s="74" t="n">
        <v>41918</v>
      </c>
      <c r="Z434" s="74" t="n">
        <v>41920</v>
      </c>
      <c r="AA434" s="73" t="s">
        <v>66</v>
      </c>
      <c r="AB434" s="71" t="s">
        <v>64</v>
      </c>
      <c r="AC434" s="71" t="s">
        <v>64</v>
      </c>
      <c r="AD434" s="71" t="n">
        <v>7</v>
      </c>
      <c r="AE434" s="72" t="s">
        <v>127</v>
      </c>
      <c r="AF434" s="72" t="n">
        <v>9</v>
      </c>
      <c r="AG434" s="72" t="s">
        <v>86</v>
      </c>
      <c r="AH434" s="72" t="n">
        <v>1</v>
      </c>
      <c r="AI434" s="72" t="s">
        <v>69</v>
      </c>
      <c r="AJ434" s="70" t="s">
        <v>70</v>
      </c>
      <c r="AK434" s="105" t="n">
        <v>28</v>
      </c>
      <c r="AL434" s="72" t="n">
        <v>2</v>
      </c>
      <c r="AM434" s="73" t="s">
        <v>73</v>
      </c>
      <c r="AN434" s="73"/>
      <c r="AO434" s="73"/>
      <c r="AP434" s="70" t="s">
        <v>71</v>
      </c>
      <c r="AQ434" s="73"/>
      <c r="AR434" s="73"/>
      <c r="AS434" s="73"/>
      <c r="AT434" s="73"/>
      <c r="AU434" s="70" t="n">
        <v>6</v>
      </c>
      <c r="AV434" s="77" t="n">
        <v>4</v>
      </c>
      <c r="AW434" s="77" t="n">
        <v>2</v>
      </c>
      <c r="AX434" s="78" t="s">
        <v>72</v>
      </c>
      <c r="AY434" s="79" t="n">
        <v>0</v>
      </c>
      <c r="AZ434" s="79" t="n">
        <v>0</v>
      </c>
      <c r="BA434" s="79" t="n">
        <v>0</v>
      </c>
      <c r="BB434" s="65"/>
    </row>
    <row r="435" customFormat="false" ht="16.5" hidden="false" customHeight="true" outlineLevel="0" collapsed="false">
      <c r="A435" s="69" t="n">
        <v>380</v>
      </c>
      <c r="B435" s="69" t="n">
        <v>380</v>
      </c>
      <c r="C435" s="70" t="s">
        <v>63</v>
      </c>
      <c r="D435" s="71" t="n">
        <v>0.0445268</v>
      </c>
      <c r="E435" s="71" t="n">
        <v>0.0332204</v>
      </c>
      <c r="F435" s="71" t="n">
        <v>1.08084938540517</v>
      </c>
      <c r="G435" s="71" t="n">
        <v>-0.17969</v>
      </c>
      <c r="H435" s="71" t="n">
        <v>-0.0874235</v>
      </c>
      <c r="I435" s="71" t="n">
        <v>0.765586172503372</v>
      </c>
      <c r="J435" s="71" t="n">
        <v>0.0333977</v>
      </c>
      <c r="K435" s="71" t="n">
        <v>0.0700413</v>
      </c>
      <c r="L435" s="71" t="n">
        <v>1.10897814363501</v>
      </c>
      <c r="M435" s="71" t="n">
        <v>0.903241336929594</v>
      </c>
      <c r="N435" s="71" t="n">
        <v>1.01596428908482</v>
      </c>
      <c r="O435" s="71" t="n">
        <v>0.917660942745695</v>
      </c>
      <c r="P435" s="72" t="n">
        <v>1</v>
      </c>
      <c r="Q435" s="73" t="n">
        <v>16</v>
      </c>
      <c r="R435" s="73" t="n">
        <v>16</v>
      </c>
      <c r="S435" s="72" t="n">
        <v>24</v>
      </c>
      <c r="T435" s="72" t="n">
        <v>24</v>
      </c>
      <c r="U435" s="71" t="s">
        <v>64</v>
      </c>
      <c r="V435" s="105" t="n">
        <v>34.4</v>
      </c>
      <c r="W435" s="105" t="n">
        <v>35.2</v>
      </c>
      <c r="X435" s="73" t="s">
        <v>73</v>
      </c>
      <c r="Y435" s="74" t="n">
        <v>41917</v>
      </c>
      <c r="Z435" s="74" t="n">
        <v>41920</v>
      </c>
      <c r="AA435" s="73" t="s">
        <v>66</v>
      </c>
      <c r="AB435" s="71" t="s">
        <v>64</v>
      </c>
      <c r="AC435" s="71" t="s">
        <v>64</v>
      </c>
      <c r="AD435" s="71" t="n">
        <v>7</v>
      </c>
      <c r="AE435" s="72" t="s">
        <v>127</v>
      </c>
      <c r="AF435" s="72" t="n">
        <v>9</v>
      </c>
      <c r="AG435" s="72" t="s">
        <v>86</v>
      </c>
      <c r="AH435" s="72" t="n">
        <v>1</v>
      </c>
      <c r="AI435" s="72" t="s">
        <v>69</v>
      </c>
      <c r="AJ435" s="70" t="s">
        <v>70</v>
      </c>
      <c r="AK435" s="105" t="n">
        <v>34.4</v>
      </c>
      <c r="AL435" s="72" t="n">
        <v>4</v>
      </c>
      <c r="AM435" s="73" t="s">
        <v>73</v>
      </c>
      <c r="AN435" s="73"/>
      <c r="AO435" s="73"/>
      <c r="AP435" s="70" t="s">
        <v>71</v>
      </c>
      <c r="AQ435" s="73"/>
      <c r="AR435" s="73"/>
      <c r="AS435" s="73"/>
      <c r="AT435" s="73"/>
      <c r="AU435" s="70" t="n">
        <v>6</v>
      </c>
      <c r="AV435" s="77" t="n">
        <v>3</v>
      </c>
      <c r="AW435" s="77" t="n">
        <v>3</v>
      </c>
      <c r="AX435" s="78" t="s">
        <v>72</v>
      </c>
      <c r="AY435" s="79" t="n">
        <v>0</v>
      </c>
      <c r="AZ435" s="79" t="n">
        <v>0</v>
      </c>
      <c r="BA435" s="79" t="n">
        <v>0</v>
      </c>
      <c r="BB435" s="53"/>
      <c r="BQ435" s="61"/>
      <c r="BR435" s="61"/>
      <c r="BS435" s="61"/>
      <c r="BT435" s="61"/>
      <c r="BU435" s="61"/>
      <c r="BV435" s="61"/>
      <c r="BW435" s="61"/>
      <c r="BX435" s="61"/>
      <c r="BY435" s="61"/>
      <c r="BZ435" s="61"/>
      <c r="CA435" s="61"/>
      <c r="CB435" s="61"/>
      <c r="CC435" s="61"/>
      <c r="CD435" s="61"/>
      <c r="CE435" s="61"/>
      <c r="CF435" s="61"/>
      <c r="CG435" s="61"/>
      <c r="CH435" s="61"/>
      <c r="CI435" s="61"/>
      <c r="CJ435" s="61"/>
      <c r="CK435" s="61"/>
      <c r="CL435" s="82"/>
      <c r="CM435" s="83"/>
      <c r="CN435" s="83"/>
      <c r="CO435" s="83"/>
      <c r="CP435" s="83"/>
      <c r="CQ435" s="83"/>
      <c r="CR435" s="83"/>
      <c r="CS435" s="83"/>
      <c r="CT435" s="83"/>
      <c r="CU435" s="83"/>
      <c r="CV435" s="83"/>
      <c r="CW435" s="83"/>
      <c r="CX435" s="83"/>
      <c r="CY435" s="83"/>
      <c r="CZ435" s="83"/>
      <c r="DA435" s="83"/>
      <c r="DB435" s="83"/>
      <c r="DC435" s="83"/>
      <c r="DD435" s="83"/>
      <c r="DE435" s="83"/>
      <c r="DF435" s="83"/>
      <c r="DG435" s="83"/>
      <c r="DH435" s="83"/>
      <c r="DI435" s="83"/>
      <c r="DJ435" s="83"/>
      <c r="DK435" s="83"/>
      <c r="DL435" s="83"/>
      <c r="DM435" s="83"/>
      <c r="DN435" s="83"/>
      <c r="DO435" s="83"/>
      <c r="DP435" s="83"/>
      <c r="DQ435" s="83"/>
      <c r="DR435" s="83"/>
      <c r="DS435" s="83"/>
      <c r="DT435" s="83"/>
      <c r="DU435" s="83"/>
      <c r="DV435" s="83"/>
      <c r="DW435" s="83"/>
      <c r="DX435" s="83"/>
      <c r="DY435" s="83"/>
      <c r="DZ435" s="83"/>
      <c r="EA435" s="83"/>
      <c r="EB435" s="83"/>
      <c r="EC435" s="83"/>
      <c r="ED435" s="83"/>
      <c r="EE435" s="83"/>
      <c r="EF435" s="83"/>
      <c r="EG435" s="83"/>
      <c r="EH435" s="83"/>
      <c r="EI435" s="83"/>
      <c r="EJ435" s="83"/>
      <c r="EK435" s="83"/>
      <c r="EL435" s="83"/>
      <c r="EM435" s="83"/>
      <c r="EN435" s="83"/>
      <c r="EO435" s="83"/>
      <c r="EP435" s="83"/>
      <c r="EQ435" s="83"/>
      <c r="ER435" s="83"/>
      <c r="ES435" s="83"/>
      <c r="ET435" s="83"/>
      <c r="EU435" s="83"/>
      <c r="EV435" s="83"/>
      <c r="EW435" s="83"/>
      <c r="EX435" s="83"/>
      <c r="EY435" s="83"/>
      <c r="EZ435" s="83"/>
      <c r="FA435" s="83"/>
      <c r="FB435" s="83"/>
      <c r="FC435" s="83"/>
      <c r="FD435" s="83"/>
      <c r="FE435" s="83"/>
      <c r="FF435" s="83"/>
      <c r="FG435" s="83"/>
      <c r="FH435" s="83"/>
      <c r="FI435" s="83"/>
      <c r="FJ435" s="83"/>
      <c r="FK435" s="83"/>
      <c r="FL435" s="83"/>
      <c r="FM435" s="83"/>
      <c r="FN435" s="83"/>
      <c r="FO435" s="83"/>
      <c r="FP435" s="83"/>
      <c r="FQ435" s="83"/>
      <c r="FR435" s="83"/>
      <c r="FS435" s="83"/>
      <c r="FT435" s="83"/>
      <c r="FU435" s="83"/>
      <c r="FV435" s="83"/>
      <c r="FW435" s="83"/>
      <c r="FX435" s="83"/>
      <c r="FY435" s="83"/>
      <c r="FZ435" s="83"/>
      <c r="GA435" s="83"/>
      <c r="GB435" s="83"/>
      <c r="GC435" s="83"/>
      <c r="GD435" s="83"/>
      <c r="GE435" s="83"/>
      <c r="GF435" s="83"/>
      <c r="GG435" s="83"/>
      <c r="GH435" s="83"/>
      <c r="GI435" s="83"/>
      <c r="GJ435" s="83"/>
      <c r="GK435" s="83"/>
      <c r="GL435" s="83"/>
      <c r="GM435" s="83"/>
      <c r="GN435" s="83"/>
      <c r="GO435" s="83"/>
      <c r="GP435" s="83"/>
      <c r="GQ435" s="83"/>
      <c r="GR435" s="83"/>
      <c r="GS435" s="83"/>
      <c r="GT435" s="83"/>
      <c r="GU435" s="83"/>
      <c r="GV435" s="83"/>
      <c r="GW435" s="83"/>
      <c r="GX435" s="83"/>
      <c r="GY435" s="83"/>
      <c r="GZ435" s="83"/>
      <c r="HA435" s="83"/>
      <c r="HB435" s="83"/>
      <c r="HC435" s="83"/>
      <c r="HD435" s="83"/>
      <c r="HE435" s="83"/>
      <c r="HF435" s="83"/>
      <c r="HG435" s="83"/>
      <c r="HH435" s="83"/>
      <c r="HI435" s="83"/>
      <c r="HJ435" s="83"/>
      <c r="HK435" s="83"/>
      <c r="HL435" s="83"/>
      <c r="HM435" s="83"/>
      <c r="HN435" s="83"/>
      <c r="HO435" s="83"/>
      <c r="HP435" s="83"/>
      <c r="HQ435" s="83"/>
      <c r="HR435" s="83"/>
      <c r="HS435" s="83"/>
      <c r="HT435" s="83"/>
      <c r="HU435" s="83"/>
      <c r="HV435" s="83"/>
      <c r="HW435" s="83"/>
      <c r="HX435" s="83"/>
      <c r="HY435" s="83"/>
      <c r="HZ435" s="83"/>
      <c r="IA435" s="83"/>
      <c r="IB435" s="83"/>
      <c r="IC435" s="83"/>
      <c r="ID435" s="83"/>
      <c r="IE435" s="83"/>
      <c r="IF435" s="83"/>
      <c r="IG435" s="83"/>
      <c r="IH435" s="83"/>
      <c r="II435" s="83"/>
      <c r="IJ435" s="83"/>
      <c r="IK435" s="83"/>
      <c r="IL435" s="83"/>
      <c r="IM435" s="83"/>
      <c r="IN435" s="83"/>
      <c r="IO435" s="83"/>
      <c r="IP435" s="83"/>
      <c r="IQ435" s="83"/>
      <c r="IR435" s="83"/>
      <c r="IS435" s="83"/>
      <c r="IT435" s="83"/>
      <c r="IU435" s="83"/>
      <c r="IV435" s="83"/>
      <c r="IW435" s="83"/>
      <c r="IX435" s="83"/>
      <c r="IY435" s="83"/>
      <c r="IZ435" s="83"/>
      <c r="JA435" s="83"/>
      <c r="JB435" s="83"/>
      <c r="JC435" s="83"/>
      <c r="JD435" s="83"/>
      <c r="JE435" s="83"/>
      <c r="JF435" s="83"/>
      <c r="JG435" s="83"/>
      <c r="JH435" s="83"/>
      <c r="JI435" s="83"/>
      <c r="JJ435" s="83"/>
      <c r="JK435" s="83"/>
      <c r="JL435" s="83"/>
      <c r="JM435" s="83"/>
      <c r="JN435" s="83"/>
      <c r="JO435" s="83"/>
      <c r="JP435" s="83"/>
      <c r="JQ435" s="83"/>
      <c r="JR435" s="83"/>
      <c r="JS435" s="83"/>
      <c r="JT435" s="83"/>
      <c r="JU435" s="83"/>
      <c r="JV435" s="83"/>
      <c r="JW435" s="83"/>
      <c r="JX435" s="83"/>
      <c r="JY435" s="83"/>
      <c r="JZ435" s="83"/>
      <c r="KA435" s="83"/>
      <c r="KB435" s="83"/>
      <c r="KC435" s="83"/>
      <c r="KD435" s="83"/>
      <c r="KE435" s="83"/>
      <c r="KF435" s="83"/>
      <c r="KG435" s="83"/>
      <c r="KH435" s="83"/>
      <c r="KI435" s="83"/>
      <c r="KJ435" s="83"/>
      <c r="KK435" s="83"/>
      <c r="KL435" s="83"/>
      <c r="KM435" s="83"/>
      <c r="KN435" s="83"/>
      <c r="KO435" s="83"/>
      <c r="KP435" s="83"/>
      <c r="KQ435" s="83"/>
      <c r="KR435" s="83"/>
      <c r="KS435" s="83"/>
      <c r="KT435" s="83"/>
      <c r="KU435" s="83"/>
      <c r="KV435" s="83"/>
      <c r="KW435" s="83"/>
      <c r="KX435" s="83"/>
      <c r="KY435" s="83"/>
      <c r="KZ435" s="83"/>
      <c r="LA435" s="83"/>
      <c r="LB435" s="83"/>
      <c r="LC435" s="83"/>
      <c r="LD435" s="83"/>
      <c r="LE435" s="83"/>
      <c r="LF435" s="83"/>
      <c r="LG435" s="83"/>
      <c r="LH435" s="83"/>
      <c r="LI435" s="83"/>
      <c r="LJ435" s="83"/>
      <c r="LK435" s="83"/>
      <c r="LL435" s="83"/>
      <c r="LM435" s="83"/>
      <c r="LN435" s="83"/>
      <c r="LO435" s="83"/>
      <c r="LP435" s="83"/>
      <c r="LQ435" s="83"/>
      <c r="LR435" s="83"/>
      <c r="LS435" s="83"/>
      <c r="LT435" s="83"/>
      <c r="LU435" s="83"/>
      <c r="LV435" s="83"/>
      <c r="LW435" s="83"/>
      <c r="LX435" s="83"/>
      <c r="LY435" s="83"/>
      <c r="LZ435" s="83"/>
      <c r="MA435" s="83"/>
      <c r="MB435" s="83"/>
      <c r="MC435" s="83"/>
      <c r="MD435" s="83"/>
      <c r="ME435" s="83"/>
      <c r="MF435" s="83"/>
      <c r="MG435" s="83"/>
      <c r="MH435" s="83"/>
      <c r="MI435" s="83"/>
      <c r="MJ435" s="83"/>
      <c r="MK435" s="83"/>
      <c r="ML435" s="83"/>
      <c r="MM435" s="83"/>
      <c r="MN435" s="83"/>
      <c r="MO435" s="83"/>
      <c r="MP435" s="83"/>
      <c r="MQ435" s="83"/>
      <c r="MR435" s="83"/>
      <c r="MS435" s="83"/>
      <c r="MT435" s="83"/>
      <c r="MU435" s="83"/>
      <c r="MV435" s="83"/>
      <c r="MW435" s="83"/>
      <c r="MX435" s="83"/>
      <c r="MY435" s="83"/>
      <c r="MZ435" s="83"/>
      <c r="NA435" s="83"/>
      <c r="NB435" s="83"/>
      <c r="NC435" s="83"/>
      <c r="ND435" s="83"/>
      <c r="NE435" s="83"/>
      <c r="NF435" s="83"/>
      <c r="NG435" s="83"/>
      <c r="NH435" s="83"/>
      <c r="NI435" s="83"/>
      <c r="NJ435" s="83"/>
      <c r="NK435" s="83"/>
      <c r="NL435" s="83"/>
      <c r="NM435" s="83"/>
      <c r="NN435" s="83"/>
      <c r="NO435" s="83"/>
      <c r="NP435" s="83"/>
      <c r="NQ435" s="83"/>
      <c r="NR435" s="83"/>
      <c r="NS435" s="83"/>
      <c r="NT435" s="83"/>
      <c r="NU435" s="83"/>
      <c r="NV435" s="83"/>
      <c r="NW435" s="83"/>
      <c r="NX435" s="83"/>
      <c r="NY435" s="83"/>
      <c r="NZ435" s="83"/>
      <c r="OA435" s="83"/>
      <c r="OB435" s="83"/>
      <c r="OC435" s="83"/>
      <c r="OD435" s="83"/>
      <c r="OE435" s="83"/>
      <c r="OF435" s="83"/>
      <c r="OG435" s="83"/>
      <c r="OH435" s="83"/>
      <c r="OI435" s="83"/>
      <c r="OJ435" s="83"/>
      <c r="OK435" s="83"/>
      <c r="OL435" s="83"/>
      <c r="OM435" s="83"/>
      <c r="ON435" s="83"/>
      <c r="OO435" s="83"/>
      <c r="OP435" s="83"/>
      <c r="OQ435" s="83"/>
      <c r="OR435" s="83"/>
      <c r="OS435" s="83"/>
      <c r="OT435" s="83"/>
      <c r="OU435" s="83"/>
      <c r="OV435" s="83"/>
      <c r="OW435" s="83"/>
      <c r="OX435" s="83"/>
      <c r="OY435" s="83"/>
      <c r="OZ435" s="83"/>
      <c r="PA435" s="83"/>
      <c r="PB435" s="83"/>
      <c r="PC435" s="83"/>
      <c r="PD435" s="83"/>
      <c r="PE435" s="83"/>
      <c r="PF435" s="83"/>
      <c r="PG435" s="83"/>
      <c r="PH435" s="83"/>
      <c r="PI435" s="83"/>
      <c r="PJ435" s="83"/>
      <c r="PK435" s="83"/>
      <c r="PL435" s="83"/>
      <c r="PM435" s="83"/>
      <c r="PN435" s="83"/>
      <c r="PO435" s="83"/>
      <c r="PP435" s="83"/>
      <c r="PQ435" s="83"/>
      <c r="PR435" s="83"/>
      <c r="PS435" s="83"/>
      <c r="PT435" s="83"/>
      <c r="PU435" s="83"/>
      <c r="PV435" s="83"/>
      <c r="PW435" s="83"/>
      <c r="PX435" s="83"/>
      <c r="PY435" s="83"/>
      <c r="PZ435" s="83"/>
      <c r="QA435" s="83"/>
      <c r="QB435" s="83"/>
      <c r="QC435" s="83"/>
      <c r="QD435" s="83"/>
      <c r="QE435" s="83"/>
      <c r="QF435" s="83"/>
      <c r="QG435" s="83"/>
      <c r="QH435" s="83"/>
      <c r="QI435" s="83"/>
      <c r="QJ435" s="83"/>
      <c r="QK435" s="83"/>
      <c r="QL435" s="83"/>
      <c r="QM435" s="83"/>
      <c r="QN435" s="83"/>
      <c r="QO435" s="83"/>
      <c r="QP435" s="83"/>
      <c r="QQ435" s="83"/>
      <c r="QR435" s="83"/>
      <c r="QS435" s="83"/>
      <c r="QT435" s="83"/>
      <c r="QU435" s="83"/>
      <c r="QV435" s="83"/>
      <c r="QW435" s="83"/>
      <c r="QX435" s="83"/>
      <c r="QY435" s="83"/>
      <c r="QZ435" s="83"/>
      <c r="RA435" s="83"/>
      <c r="RB435" s="83"/>
      <c r="RC435" s="83"/>
      <c r="RD435" s="83"/>
      <c r="RE435" s="83"/>
      <c r="RF435" s="83"/>
      <c r="RG435" s="83"/>
      <c r="RH435" s="83"/>
      <c r="RI435" s="83"/>
      <c r="RJ435" s="83"/>
      <c r="RK435" s="83"/>
      <c r="RL435" s="83"/>
      <c r="RM435" s="83"/>
      <c r="RN435" s="83"/>
      <c r="RO435" s="83"/>
      <c r="RP435" s="83"/>
      <c r="RQ435" s="83"/>
      <c r="RR435" s="83"/>
      <c r="RS435" s="83"/>
      <c r="RT435" s="83"/>
      <c r="RU435" s="83"/>
      <c r="RV435" s="83"/>
      <c r="RW435" s="83"/>
      <c r="RX435" s="83"/>
      <c r="RY435" s="83"/>
      <c r="RZ435" s="83"/>
      <c r="SA435" s="83"/>
      <c r="SB435" s="83"/>
      <c r="SC435" s="83"/>
      <c r="SD435" s="83"/>
      <c r="SE435" s="83"/>
      <c r="SF435" s="83"/>
      <c r="SG435" s="83"/>
      <c r="SH435" s="83"/>
      <c r="SI435" s="83"/>
      <c r="SJ435" s="83"/>
      <c r="SK435" s="83"/>
      <c r="SL435" s="83"/>
      <c r="SM435" s="83"/>
      <c r="SN435" s="83"/>
      <c r="SO435" s="83"/>
      <c r="SP435" s="83"/>
      <c r="SQ435" s="83"/>
      <c r="SR435" s="83"/>
      <c r="SS435" s="83"/>
      <c r="ST435" s="83"/>
      <c r="SU435" s="83"/>
      <c r="SV435" s="83"/>
      <c r="SW435" s="83"/>
      <c r="SX435" s="83"/>
      <c r="SY435" s="83"/>
      <c r="SZ435" s="83"/>
      <c r="TA435" s="83"/>
      <c r="TB435" s="83"/>
      <c r="TC435" s="83"/>
      <c r="TD435" s="83"/>
      <c r="TE435" s="83"/>
      <c r="TF435" s="83"/>
      <c r="TG435" s="83"/>
      <c r="TH435" s="83"/>
      <c r="TI435" s="83"/>
      <c r="TJ435" s="83"/>
      <c r="TK435" s="83"/>
      <c r="TL435" s="83"/>
      <c r="TM435" s="83"/>
      <c r="TN435" s="83"/>
      <c r="TO435" s="83"/>
      <c r="TP435" s="83"/>
      <c r="TQ435" s="83"/>
      <c r="TR435" s="83"/>
      <c r="TS435" s="83"/>
      <c r="TT435" s="83"/>
      <c r="TU435" s="83"/>
      <c r="TV435" s="83"/>
      <c r="TW435" s="83"/>
      <c r="TX435" s="83"/>
      <c r="TY435" s="83"/>
      <c r="TZ435" s="83"/>
      <c r="UA435" s="83"/>
      <c r="UB435" s="83"/>
      <c r="UC435" s="83"/>
      <c r="UD435" s="83"/>
      <c r="UE435" s="83"/>
      <c r="UF435" s="83"/>
      <c r="UG435" s="83"/>
      <c r="UH435" s="83"/>
      <c r="UI435" s="83"/>
      <c r="UJ435" s="83"/>
      <c r="UK435" s="83"/>
      <c r="UL435" s="83"/>
      <c r="UM435" s="83"/>
      <c r="UN435" s="83"/>
      <c r="UO435" s="83"/>
      <c r="UP435" s="83"/>
      <c r="UQ435" s="83"/>
      <c r="UR435" s="83"/>
      <c r="US435" s="83"/>
      <c r="UT435" s="83"/>
      <c r="UU435" s="83"/>
      <c r="UV435" s="83"/>
      <c r="UW435" s="83"/>
      <c r="UX435" s="83"/>
      <c r="UY435" s="83"/>
      <c r="UZ435" s="83"/>
      <c r="VA435" s="83"/>
      <c r="VB435" s="83"/>
      <c r="VC435" s="83"/>
      <c r="VD435" s="83"/>
      <c r="VE435" s="83"/>
      <c r="VF435" s="83"/>
      <c r="VG435" s="83"/>
      <c r="VH435" s="83"/>
      <c r="VI435" s="83"/>
      <c r="VJ435" s="83"/>
      <c r="VK435" s="83"/>
      <c r="VL435" s="83"/>
      <c r="VM435" s="83"/>
      <c r="VN435" s="83"/>
      <c r="VO435" s="83"/>
      <c r="VP435" s="83"/>
      <c r="VQ435" s="83"/>
      <c r="VR435" s="83"/>
      <c r="VS435" s="83"/>
      <c r="VT435" s="83"/>
      <c r="VU435" s="83"/>
      <c r="VV435" s="83"/>
      <c r="VW435" s="83"/>
      <c r="VX435" s="83"/>
      <c r="VY435" s="83"/>
      <c r="VZ435" s="83"/>
      <c r="WA435" s="83"/>
      <c r="WB435" s="83"/>
      <c r="WC435" s="83"/>
      <c r="WD435" s="83"/>
      <c r="WE435" s="83"/>
      <c r="WF435" s="83"/>
      <c r="WG435" s="83"/>
      <c r="WH435" s="83"/>
      <c r="WI435" s="83"/>
      <c r="WJ435" s="83"/>
      <c r="WK435" s="83"/>
      <c r="WL435" s="83"/>
      <c r="WM435" s="83"/>
      <c r="WN435" s="83"/>
      <c r="WO435" s="83"/>
      <c r="WP435" s="83"/>
      <c r="WQ435" s="83"/>
      <c r="WR435" s="83"/>
      <c r="WS435" s="83"/>
      <c r="WT435" s="83"/>
      <c r="WU435" s="83"/>
      <c r="WV435" s="83"/>
      <c r="WW435" s="83"/>
      <c r="WX435" s="83"/>
      <c r="WY435" s="83"/>
      <c r="WZ435" s="83"/>
      <c r="XA435" s="83"/>
      <c r="XB435" s="83"/>
      <c r="XC435" s="83"/>
      <c r="XD435" s="83"/>
      <c r="XE435" s="83"/>
      <c r="XF435" s="83"/>
      <c r="XG435" s="83"/>
      <c r="XH435" s="83"/>
      <c r="XI435" s="83"/>
      <c r="XJ435" s="83"/>
      <c r="XK435" s="83"/>
      <c r="XL435" s="83"/>
      <c r="XM435" s="83"/>
      <c r="XN435" s="83"/>
      <c r="XO435" s="83"/>
      <c r="XP435" s="83"/>
      <c r="XQ435" s="83"/>
      <c r="XR435" s="83"/>
      <c r="XS435" s="83"/>
      <c r="XT435" s="83"/>
      <c r="XU435" s="83"/>
      <c r="XV435" s="83"/>
      <c r="XW435" s="83"/>
      <c r="XX435" s="83"/>
      <c r="XY435" s="83"/>
      <c r="XZ435" s="83"/>
      <c r="YA435" s="83"/>
      <c r="YB435" s="83"/>
      <c r="YC435" s="83"/>
      <c r="YD435" s="83"/>
      <c r="YE435" s="83"/>
      <c r="YF435" s="83"/>
      <c r="YG435" s="83"/>
      <c r="YH435" s="83"/>
      <c r="YI435" s="83"/>
      <c r="YJ435" s="83"/>
      <c r="YK435" s="83"/>
      <c r="YL435" s="83"/>
      <c r="YM435" s="83"/>
      <c r="YN435" s="83"/>
      <c r="YO435" s="83"/>
      <c r="YP435" s="83"/>
      <c r="YQ435" s="83"/>
      <c r="YR435" s="83"/>
      <c r="YS435" s="83"/>
      <c r="YT435" s="83"/>
      <c r="YU435" s="83"/>
      <c r="YV435" s="83"/>
      <c r="YW435" s="83"/>
      <c r="YX435" s="83"/>
      <c r="YY435" s="83"/>
      <c r="YZ435" s="83"/>
      <c r="ZA435" s="83"/>
      <c r="ZB435" s="83"/>
      <c r="ZC435" s="83"/>
      <c r="ZD435" s="83"/>
      <c r="ZE435" s="83"/>
      <c r="ZF435" s="83"/>
      <c r="ZG435" s="83"/>
      <c r="ZH435" s="83"/>
      <c r="ZI435" s="83"/>
      <c r="ZJ435" s="83"/>
      <c r="ZK435" s="83"/>
      <c r="ZL435" s="83"/>
      <c r="ZM435" s="83"/>
      <c r="ZN435" s="83"/>
      <c r="ZO435" s="83"/>
      <c r="ZP435" s="83"/>
      <c r="ZQ435" s="83"/>
      <c r="ZR435" s="83"/>
      <c r="ZS435" s="83"/>
      <c r="ZT435" s="83"/>
      <c r="ZU435" s="83"/>
      <c r="ZV435" s="83"/>
      <c r="ZW435" s="83"/>
      <c r="ZX435" s="83"/>
      <c r="ZY435" s="83"/>
      <c r="ZZ435" s="83"/>
      <c r="AAA435" s="83"/>
      <c r="AAB435" s="83"/>
      <c r="AAC435" s="83"/>
      <c r="AAD435" s="83"/>
      <c r="AAE435" s="83"/>
      <c r="AAF435" s="83"/>
      <c r="AAG435" s="83"/>
      <c r="AAH435" s="83"/>
      <c r="AAI435" s="83"/>
      <c r="AAJ435" s="83"/>
      <c r="AAK435" s="83"/>
      <c r="AAL435" s="83"/>
      <c r="AAM435" s="83"/>
      <c r="AAN435" s="83"/>
      <c r="AAO435" s="83"/>
      <c r="AAP435" s="83"/>
      <c r="AAQ435" s="83"/>
      <c r="AAR435" s="83"/>
      <c r="AAS435" s="83"/>
      <c r="AAT435" s="83"/>
      <c r="AAU435" s="83"/>
      <c r="AAV435" s="83"/>
      <c r="AAW435" s="83"/>
      <c r="AAX435" s="83"/>
      <c r="AAY435" s="83"/>
      <c r="AAZ435" s="83"/>
      <c r="ABA435" s="83"/>
      <c r="ABB435" s="83"/>
      <c r="ABC435" s="83"/>
      <c r="ABD435" s="83"/>
      <c r="ABE435" s="83"/>
      <c r="ABF435" s="83"/>
      <c r="ABG435" s="83"/>
      <c r="ABH435" s="83"/>
      <c r="ABI435" s="83"/>
      <c r="ABJ435" s="83"/>
      <c r="ABK435" s="83"/>
      <c r="ABL435" s="83"/>
      <c r="ABM435" s="83"/>
      <c r="ABN435" s="83"/>
      <c r="ABO435" s="83"/>
      <c r="ABP435" s="83"/>
      <c r="ABQ435" s="83"/>
      <c r="ABR435" s="83"/>
      <c r="ABS435" s="83"/>
      <c r="ABT435" s="83"/>
      <c r="ABU435" s="83"/>
      <c r="ABV435" s="83"/>
      <c r="ABW435" s="83"/>
      <c r="ABX435" s="83"/>
      <c r="ABY435" s="83"/>
      <c r="ABZ435" s="83"/>
      <c r="ACA435" s="83"/>
      <c r="ACB435" s="83"/>
      <c r="ACC435" s="83"/>
      <c r="ACD435" s="83"/>
      <c r="ACE435" s="83"/>
      <c r="ACF435" s="83"/>
      <c r="ACG435" s="83"/>
      <c r="ACH435" s="83"/>
      <c r="ACI435" s="83"/>
      <c r="ACJ435" s="83"/>
      <c r="ACK435" s="83"/>
      <c r="ACL435" s="83"/>
      <c r="ACM435" s="83"/>
      <c r="ACN435" s="83"/>
      <c r="ACO435" s="83"/>
      <c r="ACP435" s="83"/>
      <c r="ACQ435" s="83"/>
      <c r="ACR435" s="83"/>
      <c r="ACS435" s="83"/>
      <c r="ACT435" s="83"/>
      <c r="ACU435" s="83"/>
      <c r="ACV435" s="83"/>
      <c r="ACW435" s="83"/>
      <c r="ACX435" s="83"/>
      <c r="ACY435" s="83"/>
      <c r="ACZ435" s="83"/>
      <c r="ADA435" s="83"/>
      <c r="ADB435" s="83"/>
      <c r="ADC435" s="83"/>
      <c r="ADD435" s="83"/>
      <c r="ADE435" s="83"/>
      <c r="ADF435" s="83"/>
      <c r="ADG435" s="83"/>
      <c r="ADH435" s="83"/>
      <c r="ADI435" s="83"/>
      <c r="ADJ435" s="83"/>
      <c r="ADK435" s="83"/>
      <c r="ADL435" s="83"/>
      <c r="ADM435" s="83"/>
      <c r="ADN435" s="83"/>
      <c r="ADO435" s="83"/>
      <c r="ADP435" s="83"/>
      <c r="ADQ435" s="83"/>
      <c r="ADR435" s="83"/>
      <c r="ADS435" s="83"/>
      <c r="ADT435" s="83"/>
      <c r="ADU435" s="83"/>
      <c r="ADV435" s="83"/>
      <c r="ADW435" s="83"/>
      <c r="ADX435" s="83"/>
      <c r="ADY435" s="83"/>
      <c r="ADZ435" s="83"/>
      <c r="AEA435" s="83"/>
      <c r="AEB435" s="83"/>
      <c r="AEC435" s="83"/>
      <c r="AED435" s="83"/>
      <c r="AEE435" s="83"/>
      <c r="AEF435" s="83"/>
      <c r="AEG435" s="83"/>
      <c r="AEH435" s="83"/>
      <c r="AEI435" s="83"/>
      <c r="AEJ435" s="83"/>
      <c r="AEK435" s="83"/>
      <c r="AEL435" s="83"/>
      <c r="AEM435" s="83"/>
      <c r="AEN435" s="83"/>
      <c r="AEO435" s="83"/>
      <c r="AEP435" s="83"/>
      <c r="AEQ435" s="83"/>
      <c r="AER435" s="83"/>
      <c r="AES435" s="83"/>
      <c r="AET435" s="83"/>
      <c r="AEU435" s="83"/>
      <c r="AEV435" s="83"/>
      <c r="AEW435" s="83"/>
      <c r="AEX435" s="83"/>
      <c r="AEY435" s="83"/>
      <c r="AEZ435" s="83"/>
      <c r="AFA435" s="83"/>
      <c r="AFB435" s="83"/>
      <c r="AFC435" s="83"/>
      <c r="AFD435" s="83"/>
      <c r="AFE435" s="83"/>
      <c r="AFF435" s="83"/>
      <c r="AFG435" s="83"/>
      <c r="AFH435" s="83"/>
      <c r="AFI435" s="83"/>
      <c r="AFJ435" s="83"/>
      <c r="AFK435" s="83"/>
      <c r="AFL435" s="83"/>
      <c r="AFM435" s="83"/>
      <c r="AFN435" s="83"/>
      <c r="AFO435" s="83"/>
      <c r="AFP435" s="83"/>
      <c r="AFQ435" s="83"/>
      <c r="AFR435" s="83"/>
      <c r="AFS435" s="83"/>
      <c r="AFT435" s="83"/>
      <c r="AFU435" s="83"/>
      <c r="AFV435" s="83"/>
      <c r="AFW435" s="83"/>
      <c r="AFX435" s="83"/>
      <c r="AFY435" s="83"/>
      <c r="AFZ435" s="83"/>
      <c r="AGA435" s="83"/>
      <c r="AGB435" s="83"/>
      <c r="AGC435" s="83"/>
      <c r="AGD435" s="83"/>
      <c r="AGE435" s="83"/>
      <c r="AGF435" s="83"/>
      <c r="AGG435" s="83"/>
      <c r="AGH435" s="83"/>
      <c r="AGI435" s="83"/>
      <c r="AGJ435" s="83"/>
      <c r="AGK435" s="83"/>
      <c r="AGL435" s="83"/>
      <c r="AGM435" s="83"/>
      <c r="AGN435" s="83"/>
      <c r="AGO435" s="83"/>
      <c r="AGP435" s="83"/>
      <c r="AGQ435" s="83"/>
      <c r="AGR435" s="83"/>
      <c r="AGS435" s="83"/>
      <c r="AGT435" s="83"/>
      <c r="AGU435" s="83"/>
      <c r="AGV435" s="83"/>
      <c r="AGW435" s="83"/>
      <c r="AGX435" s="83"/>
      <c r="AGY435" s="83"/>
      <c r="AGZ435" s="83"/>
      <c r="AHA435" s="83"/>
      <c r="AHB435" s="83"/>
      <c r="AHC435" s="83"/>
      <c r="AHD435" s="83"/>
      <c r="AHE435" s="83"/>
      <c r="AHF435" s="83"/>
      <c r="AHG435" s="83"/>
      <c r="AHH435" s="83"/>
      <c r="AHI435" s="83"/>
      <c r="AHJ435" s="83"/>
      <c r="AHK435" s="83"/>
      <c r="AHL435" s="83"/>
      <c r="AHM435" s="83"/>
      <c r="AHN435" s="83"/>
      <c r="AHO435" s="83"/>
      <c r="AHP435" s="83"/>
      <c r="AHQ435" s="83"/>
      <c r="AHR435" s="83"/>
      <c r="AHS435" s="83"/>
      <c r="AHT435" s="83"/>
      <c r="AHU435" s="83"/>
      <c r="AHV435" s="83"/>
      <c r="AHW435" s="83"/>
      <c r="AHX435" s="83"/>
      <c r="AHY435" s="83"/>
      <c r="AHZ435" s="83"/>
      <c r="AIA435" s="83"/>
      <c r="AIB435" s="83"/>
      <c r="AIC435" s="83"/>
      <c r="AID435" s="83"/>
      <c r="AIE435" s="83"/>
      <c r="AIF435" s="83"/>
      <c r="AIG435" s="83"/>
      <c r="AIH435" s="83"/>
      <c r="AII435" s="83"/>
      <c r="AIJ435" s="83"/>
      <c r="AIK435" s="83"/>
      <c r="AIL435" s="83"/>
      <c r="AIM435" s="83"/>
      <c r="AIN435" s="83"/>
      <c r="AIO435" s="83"/>
      <c r="AIP435" s="83"/>
      <c r="AIQ435" s="83"/>
      <c r="AIR435" s="83"/>
      <c r="AIS435" s="83"/>
      <c r="AIT435" s="83"/>
      <c r="AIU435" s="83"/>
      <c r="AIV435" s="83"/>
      <c r="AIW435" s="83"/>
      <c r="AIX435" s="83"/>
      <c r="AIY435" s="83"/>
      <c r="AIZ435" s="83"/>
      <c r="AJA435" s="83"/>
      <c r="AJB435" s="83"/>
      <c r="AJC435" s="83"/>
      <c r="AJD435" s="83"/>
      <c r="AJE435" s="83"/>
      <c r="AJF435" s="83"/>
      <c r="AJG435" s="83"/>
      <c r="AJH435" s="83"/>
      <c r="AJI435" s="83"/>
      <c r="AJJ435" s="83"/>
      <c r="AJK435" s="83"/>
      <c r="AJL435" s="83"/>
      <c r="AJM435" s="83"/>
      <c r="AJN435" s="83"/>
      <c r="AJO435" s="83"/>
      <c r="AJP435" s="83"/>
      <c r="AJQ435" s="83"/>
      <c r="AJR435" s="83"/>
      <c r="AJS435" s="83"/>
      <c r="AJT435" s="83"/>
      <c r="AJU435" s="83"/>
      <c r="AJV435" s="83"/>
      <c r="AJW435" s="83"/>
      <c r="AJX435" s="83"/>
      <c r="AJY435" s="83"/>
      <c r="AJZ435" s="83"/>
      <c r="AKA435" s="83"/>
      <c r="AKB435" s="83"/>
      <c r="AKC435" s="83"/>
      <c r="AKD435" s="83"/>
      <c r="AKE435" s="83"/>
      <c r="AKF435" s="83"/>
      <c r="AKG435" s="83"/>
      <c r="AKH435" s="83"/>
      <c r="AKI435" s="83"/>
      <c r="AKJ435" s="83"/>
      <c r="AKK435" s="83"/>
      <c r="AKL435" s="83"/>
      <c r="AKM435" s="83"/>
      <c r="AKN435" s="83"/>
      <c r="AKO435" s="83"/>
      <c r="AKP435" s="83"/>
      <c r="AKQ435" s="83"/>
      <c r="AKR435" s="83"/>
      <c r="AKS435" s="83"/>
      <c r="AKT435" s="83"/>
      <c r="AKU435" s="83"/>
      <c r="AKV435" s="83"/>
      <c r="AKW435" s="83"/>
      <c r="AKX435" s="83"/>
      <c r="AKY435" s="83"/>
      <c r="AKZ435" s="83"/>
      <c r="ALA435" s="83"/>
      <c r="ALB435" s="83"/>
      <c r="ALC435" s="83"/>
      <c r="ALD435" s="83"/>
      <c r="ALE435" s="83"/>
      <c r="ALF435" s="83"/>
      <c r="ALG435" s="83"/>
      <c r="ALH435" s="83"/>
      <c r="ALI435" s="83"/>
      <c r="ALJ435" s="83"/>
      <c r="ALK435" s="83"/>
      <c r="ALL435" s="83"/>
      <c r="ALM435" s="83"/>
      <c r="ALN435" s="83"/>
      <c r="ALO435" s="83"/>
      <c r="ALP435" s="83"/>
      <c r="ALQ435" s="83"/>
      <c r="ALR435" s="83"/>
      <c r="ALS435" s="83"/>
      <c r="ALT435" s="83"/>
      <c r="ALU435" s="83"/>
      <c r="ALV435" s="83"/>
      <c r="ALW435" s="83"/>
      <c r="ALX435" s="83"/>
      <c r="ALY435" s="83"/>
      <c r="ALZ435" s="83"/>
      <c r="AMA435" s="83"/>
      <c r="AMB435" s="83"/>
      <c r="AMC435" s="83"/>
      <c r="AMD435" s="83"/>
      <c r="AME435" s="83"/>
      <c r="AMF435" s="83"/>
      <c r="AMG435" s="83"/>
      <c r="AMH435" s="83"/>
      <c r="AMI435" s="83"/>
      <c r="AMJ435" s="83"/>
      <c r="AMK435" s="83"/>
      <c r="AML435" s="83"/>
      <c r="AMM435" s="83"/>
      <c r="AMN435" s="83"/>
      <c r="AMO435" s="83"/>
      <c r="AMP435" s="83"/>
      <c r="AMQ435" s="83"/>
      <c r="AMR435" s="83"/>
      <c r="AMS435" s="83"/>
      <c r="AMT435" s="83"/>
      <c r="AMU435" s="83"/>
      <c r="AMV435" s="83"/>
      <c r="AMW435" s="83"/>
    </row>
    <row r="436" customFormat="false" ht="15" hidden="false" customHeight="true" outlineLevel="0" collapsed="false">
      <c r="A436" s="1" t="n">
        <v>381</v>
      </c>
      <c r="B436" s="1" t="n">
        <v>381</v>
      </c>
      <c r="C436" s="2" t="s">
        <v>63</v>
      </c>
      <c r="D436" s="3" t="n">
        <v>0.0175737</v>
      </c>
      <c r="E436" s="3" t="n">
        <v>-0.0173693</v>
      </c>
      <c r="F436" s="3" t="n">
        <v>1.0002044208911</v>
      </c>
      <c r="G436" s="3" t="n">
        <v>-0.0886471</v>
      </c>
      <c r="H436" s="3" t="n">
        <v>0.0433362</v>
      </c>
      <c r="I436" s="3" t="n">
        <v>0.955700308414</v>
      </c>
      <c r="J436" s="3" t="n">
        <v>0.0668671</v>
      </c>
      <c r="K436" s="3" t="n">
        <v>-0.0911056</v>
      </c>
      <c r="L436" s="3" t="n">
        <v>0.976052893380589</v>
      </c>
      <c r="M436" s="3" t="n">
        <v>0.995802534089228</v>
      </c>
      <c r="N436" s="3" t="n">
        <v>0.936937501133323</v>
      </c>
      <c r="O436" s="3" t="n">
        <v>0.933004737911792</v>
      </c>
      <c r="P436" s="4" t="n">
        <v>1</v>
      </c>
      <c r="Q436" s="6" t="n">
        <v>16</v>
      </c>
      <c r="R436" s="6" t="n">
        <v>16</v>
      </c>
      <c r="S436" s="4" t="n">
        <v>30</v>
      </c>
      <c r="T436" s="4" t="n">
        <v>30</v>
      </c>
      <c r="U436" s="3" t="s">
        <v>74</v>
      </c>
      <c r="V436" s="5" t="n">
        <v>22.9</v>
      </c>
      <c r="W436" s="5" t="n">
        <v>28.1</v>
      </c>
      <c r="X436" s="6" t="s">
        <v>83</v>
      </c>
      <c r="Y436" s="8" t="n">
        <v>41947</v>
      </c>
      <c r="Z436" s="8" t="n">
        <v>41951</v>
      </c>
      <c r="AA436" s="6" t="s">
        <v>66</v>
      </c>
      <c r="AB436" s="3" t="s">
        <v>74</v>
      </c>
      <c r="AC436" s="4" t="n">
        <v>24</v>
      </c>
      <c r="AD436" s="4" t="n">
        <v>7</v>
      </c>
      <c r="AE436" s="4" t="s">
        <v>94</v>
      </c>
      <c r="AF436" s="4" t="n">
        <v>12</v>
      </c>
      <c r="AG436" s="4" t="s">
        <v>95</v>
      </c>
      <c r="AH436" s="4" t="n">
        <v>26</v>
      </c>
      <c r="AI436" s="4" t="s">
        <v>69</v>
      </c>
      <c r="AJ436" s="2" t="s">
        <v>70</v>
      </c>
      <c r="AK436" s="5" t="n">
        <v>22.9</v>
      </c>
      <c r="AL436" s="4" t="n">
        <v>1</v>
      </c>
      <c r="AM436" s="6" t="s">
        <v>83</v>
      </c>
      <c r="AO436" s="6"/>
      <c r="AT436" s="2" t="s">
        <v>71</v>
      </c>
      <c r="AU436" s="2" t="n">
        <v>37</v>
      </c>
      <c r="AV436" s="85" t="n">
        <v>33</v>
      </c>
      <c r="AW436" s="85" t="n">
        <v>4</v>
      </c>
      <c r="AX436" s="86" t="s">
        <v>72</v>
      </c>
      <c r="AY436" s="87" t="n">
        <v>0</v>
      </c>
      <c r="AZ436" s="88" t="n">
        <v>0</v>
      </c>
      <c r="BA436" s="87" t="n">
        <v>0</v>
      </c>
      <c r="BB436" s="65"/>
      <c r="BQ436" s="61"/>
      <c r="BR436" s="61"/>
      <c r="BS436" s="61"/>
      <c r="BT436" s="61"/>
      <c r="BU436" s="61"/>
      <c r="BV436" s="61"/>
      <c r="BW436" s="61"/>
      <c r="BX436" s="61"/>
      <c r="BY436" s="61"/>
      <c r="BZ436" s="61"/>
      <c r="CA436" s="61"/>
      <c r="CB436" s="61"/>
      <c r="CC436" s="61"/>
      <c r="CD436" s="61"/>
      <c r="CE436" s="61"/>
      <c r="CF436" s="61"/>
      <c r="CG436" s="61"/>
      <c r="CH436" s="61"/>
      <c r="CI436" s="61"/>
      <c r="CJ436" s="61"/>
      <c r="CK436" s="61"/>
      <c r="CL436" s="82"/>
      <c r="CM436" s="83"/>
      <c r="CN436" s="83"/>
      <c r="CO436" s="83"/>
      <c r="CP436" s="83"/>
      <c r="CQ436" s="83"/>
      <c r="CR436" s="83"/>
      <c r="CS436" s="83"/>
      <c r="CT436" s="83"/>
      <c r="CU436" s="83"/>
      <c r="CV436" s="83"/>
      <c r="CW436" s="83"/>
      <c r="CX436" s="83"/>
      <c r="CY436" s="83"/>
      <c r="CZ436" s="83"/>
      <c r="DA436" s="83"/>
      <c r="DB436" s="83"/>
      <c r="DC436" s="83"/>
      <c r="DD436" s="83"/>
      <c r="DE436" s="83"/>
      <c r="DF436" s="83"/>
      <c r="DG436" s="83"/>
      <c r="DH436" s="83"/>
      <c r="DI436" s="83"/>
      <c r="DJ436" s="83"/>
      <c r="DK436" s="83"/>
      <c r="DL436" s="83"/>
      <c r="DM436" s="83"/>
      <c r="DN436" s="83"/>
      <c r="DO436" s="83"/>
      <c r="DP436" s="83"/>
      <c r="DQ436" s="83"/>
      <c r="DR436" s="83"/>
      <c r="DS436" s="83"/>
      <c r="DT436" s="83"/>
      <c r="DU436" s="83"/>
      <c r="DV436" s="83"/>
      <c r="DW436" s="83"/>
      <c r="DX436" s="83"/>
      <c r="DY436" s="83"/>
      <c r="DZ436" s="83"/>
      <c r="EA436" s="83"/>
      <c r="EB436" s="83"/>
      <c r="EC436" s="83"/>
      <c r="ED436" s="83"/>
      <c r="EE436" s="83"/>
      <c r="EF436" s="83"/>
      <c r="EG436" s="83"/>
      <c r="EH436" s="83"/>
      <c r="EI436" s="83"/>
      <c r="EJ436" s="83"/>
      <c r="EK436" s="83"/>
      <c r="EL436" s="83"/>
      <c r="EM436" s="83"/>
      <c r="EN436" s="83"/>
      <c r="EO436" s="83"/>
      <c r="EP436" s="83"/>
      <c r="EQ436" s="83"/>
      <c r="ER436" s="83"/>
      <c r="ES436" s="83"/>
      <c r="ET436" s="83"/>
      <c r="EU436" s="83"/>
      <c r="EV436" s="83"/>
      <c r="EW436" s="83"/>
      <c r="EX436" s="83"/>
      <c r="EY436" s="83"/>
      <c r="EZ436" s="83"/>
      <c r="FA436" s="83"/>
      <c r="FB436" s="83"/>
      <c r="FC436" s="83"/>
      <c r="FD436" s="83"/>
      <c r="FE436" s="83"/>
      <c r="FF436" s="83"/>
      <c r="FG436" s="83"/>
      <c r="FH436" s="83"/>
      <c r="FI436" s="83"/>
      <c r="FJ436" s="83"/>
      <c r="FK436" s="83"/>
      <c r="FL436" s="83"/>
      <c r="FM436" s="83"/>
      <c r="FN436" s="83"/>
      <c r="FO436" s="83"/>
      <c r="FP436" s="83"/>
      <c r="FQ436" s="83"/>
      <c r="FR436" s="83"/>
      <c r="FS436" s="83"/>
      <c r="FT436" s="83"/>
      <c r="FU436" s="83"/>
      <c r="FV436" s="83"/>
      <c r="FW436" s="83"/>
      <c r="FX436" s="83"/>
      <c r="FY436" s="83"/>
      <c r="FZ436" s="83"/>
      <c r="GA436" s="83"/>
      <c r="GB436" s="83"/>
      <c r="GC436" s="83"/>
      <c r="GD436" s="83"/>
      <c r="GE436" s="83"/>
      <c r="GF436" s="83"/>
      <c r="GG436" s="83"/>
      <c r="GH436" s="83"/>
      <c r="GI436" s="83"/>
      <c r="GJ436" s="83"/>
      <c r="GK436" s="83"/>
      <c r="GL436" s="83"/>
      <c r="GM436" s="83"/>
      <c r="GN436" s="83"/>
      <c r="GO436" s="83"/>
      <c r="GP436" s="83"/>
      <c r="GQ436" s="83"/>
      <c r="GR436" s="83"/>
      <c r="GS436" s="83"/>
      <c r="GT436" s="83"/>
      <c r="GU436" s="83"/>
      <c r="GV436" s="83"/>
      <c r="GW436" s="83"/>
      <c r="GX436" s="83"/>
      <c r="GY436" s="83"/>
      <c r="GZ436" s="83"/>
      <c r="HA436" s="83"/>
      <c r="HB436" s="83"/>
      <c r="HC436" s="83"/>
      <c r="HD436" s="83"/>
      <c r="HE436" s="83"/>
      <c r="HF436" s="83"/>
      <c r="HG436" s="83"/>
      <c r="HH436" s="83"/>
      <c r="HI436" s="83"/>
      <c r="HJ436" s="83"/>
      <c r="HK436" s="83"/>
      <c r="HL436" s="83"/>
      <c r="HM436" s="83"/>
      <c r="HN436" s="83"/>
      <c r="HO436" s="83"/>
      <c r="HP436" s="83"/>
      <c r="HQ436" s="83"/>
      <c r="HR436" s="83"/>
      <c r="HS436" s="83"/>
      <c r="HT436" s="83"/>
      <c r="HU436" s="83"/>
      <c r="HV436" s="83"/>
      <c r="HW436" s="83"/>
      <c r="HX436" s="83"/>
      <c r="HY436" s="83"/>
      <c r="HZ436" s="83"/>
      <c r="IA436" s="83"/>
      <c r="IB436" s="83"/>
      <c r="IC436" s="83"/>
      <c r="ID436" s="83"/>
      <c r="IE436" s="83"/>
      <c r="IF436" s="83"/>
      <c r="IG436" s="83"/>
      <c r="IH436" s="83"/>
      <c r="II436" s="83"/>
      <c r="IJ436" s="83"/>
      <c r="IK436" s="83"/>
      <c r="IL436" s="83"/>
      <c r="IM436" s="83"/>
      <c r="IN436" s="83"/>
      <c r="IO436" s="83"/>
      <c r="IP436" s="83"/>
      <c r="IQ436" s="83"/>
      <c r="IR436" s="83"/>
      <c r="IS436" s="83"/>
      <c r="IT436" s="83"/>
      <c r="IU436" s="83"/>
      <c r="IV436" s="83"/>
      <c r="IW436" s="83"/>
      <c r="IX436" s="83"/>
      <c r="IY436" s="83"/>
      <c r="IZ436" s="83"/>
      <c r="JA436" s="83"/>
      <c r="JB436" s="83"/>
      <c r="JC436" s="83"/>
      <c r="JD436" s="83"/>
      <c r="JE436" s="83"/>
      <c r="JF436" s="83"/>
      <c r="JG436" s="83"/>
      <c r="JH436" s="83"/>
      <c r="JI436" s="83"/>
      <c r="JJ436" s="83"/>
      <c r="JK436" s="83"/>
      <c r="JL436" s="83"/>
      <c r="JM436" s="83"/>
      <c r="JN436" s="83"/>
      <c r="JO436" s="83"/>
      <c r="JP436" s="83"/>
      <c r="JQ436" s="83"/>
      <c r="JR436" s="83"/>
      <c r="JS436" s="83"/>
      <c r="JT436" s="83"/>
      <c r="JU436" s="83"/>
      <c r="JV436" s="83"/>
      <c r="JW436" s="83"/>
      <c r="JX436" s="83"/>
      <c r="JY436" s="83"/>
      <c r="JZ436" s="83"/>
      <c r="KA436" s="83"/>
      <c r="KB436" s="83"/>
      <c r="KC436" s="83"/>
      <c r="KD436" s="83"/>
      <c r="KE436" s="83"/>
      <c r="KF436" s="83"/>
      <c r="KG436" s="83"/>
      <c r="KH436" s="83"/>
      <c r="KI436" s="83"/>
      <c r="KJ436" s="83"/>
      <c r="KK436" s="83"/>
      <c r="KL436" s="83"/>
      <c r="KM436" s="83"/>
      <c r="KN436" s="83"/>
      <c r="KO436" s="83"/>
      <c r="KP436" s="83"/>
      <c r="KQ436" s="83"/>
      <c r="KR436" s="83"/>
      <c r="KS436" s="83"/>
      <c r="KT436" s="83"/>
      <c r="KU436" s="83"/>
      <c r="KV436" s="83"/>
      <c r="KW436" s="83"/>
      <c r="KX436" s="83"/>
      <c r="KY436" s="83"/>
      <c r="KZ436" s="83"/>
      <c r="LA436" s="83"/>
      <c r="LB436" s="83"/>
      <c r="LC436" s="83"/>
      <c r="LD436" s="83"/>
      <c r="LE436" s="83"/>
      <c r="LF436" s="83"/>
      <c r="LG436" s="83"/>
      <c r="LH436" s="83"/>
      <c r="LI436" s="83"/>
      <c r="LJ436" s="83"/>
      <c r="LK436" s="83"/>
      <c r="LL436" s="83"/>
      <c r="LM436" s="83"/>
      <c r="LN436" s="83"/>
      <c r="LO436" s="83"/>
      <c r="LP436" s="83"/>
      <c r="LQ436" s="83"/>
      <c r="LR436" s="83"/>
      <c r="LS436" s="83"/>
      <c r="LT436" s="83"/>
      <c r="LU436" s="83"/>
      <c r="LV436" s="83"/>
      <c r="LW436" s="83"/>
      <c r="LX436" s="83"/>
      <c r="LY436" s="83"/>
      <c r="LZ436" s="83"/>
      <c r="MA436" s="83"/>
      <c r="MB436" s="83"/>
      <c r="MC436" s="83"/>
      <c r="MD436" s="83"/>
      <c r="ME436" s="83"/>
      <c r="MF436" s="83"/>
      <c r="MG436" s="83"/>
      <c r="MH436" s="83"/>
      <c r="MI436" s="83"/>
      <c r="MJ436" s="83"/>
      <c r="MK436" s="83"/>
      <c r="ML436" s="83"/>
      <c r="MM436" s="83"/>
      <c r="MN436" s="83"/>
      <c r="MO436" s="83"/>
      <c r="MP436" s="83"/>
      <c r="MQ436" s="83"/>
      <c r="MR436" s="83"/>
      <c r="MS436" s="83"/>
      <c r="MT436" s="83"/>
      <c r="MU436" s="83"/>
      <c r="MV436" s="83"/>
      <c r="MW436" s="83"/>
      <c r="MX436" s="83"/>
      <c r="MY436" s="83"/>
      <c r="MZ436" s="83"/>
      <c r="NA436" s="83"/>
      <c r="NB436" s="83"/>
      <c r="NC436" s="83"/>
      <c r="ND436" s="83"/>
      <c r="NE436" s="83"/>
      <c r="NF436" s="83"/>
      <c r="NG436" s="83"/>
      <c r="NH436" s="83"/>
      <c r="NI436" s="83"/>
      <c r="NJ436" s="83"/>
      <c r="NK436" s="83"/>
      <c r="NL436" s="83"/>
      <c r="NM436" s="83"/>
      <c r="NN436" s="83"/>
      <c r="NO436" s="83"/>
      <c r="NP436" s="83"/>
      <c r="NQ436" s="83"/>
      <c r="NR436" s="83"/>
      <c r="NS436" s="83"/>
      <c r="NT436" s="83"/>
      <c r="NU436" s="83"/>
      <c r="NV436" s="83"/>
      <c r="NW436" s="83"/>
      <c r="NX436" s="83"/>
      <c r="NY436" s="83"/>
      <c r="NZ436" s="83"/>
      <c r="OA436" s="83"/>
      <c r="OB436" s="83"/>
      <c r="OC436" s="83"/>
      <c r="OD436" s="83"/>
      <c r="OE436" s="83"/>
      <c r="OF436" s="83"/>
      <c r="OG436" s="83"/>
      <c r="OH436" s="83"/>
      <c r="OI436" s="83"/>
      <c r="OJ436" s="83"/>
      <c r="OK436" s="83"/>
      <c r="OL436" s="83"/>
      <c r="OM436" s="83"/>
      <c r="ON436" s="83"/>
      <c r="OO436" s="83"/>
      <c r="OP436" s="83"/>
      <c r="OQ436" s="83"/>
      <c r="OR436" s="83"/>
      <c r="OS436" s="83"/>
      <c r="OT436" s="83"/>
      <c r="OU436" s="83"/>
      <c r="OV436" s="83"/>
      <c r="OW436" s="83"/>
      <c r="OX436" s="83"/>
      <c r="OY436" s="83"/>
      <c r="OZ436" s="83"/>
      <c r="PA436" s="83"/>
      <c r="PB436" s="83"/>
      <c r="PC436" s="83"/>
      <c r="PD436" s="83"/>
      <c r="PE436" s="83"/>
      <c r="PF436" s="83"/>
      <c r="PG436" s="83"/>
      <c r="PH436" s="83"/>
      <c r="PI436" s="83"/>
      <c r="PJ436" s="83"/>
      <c r="PK436" s="83"/>
      <c r="PL436" s="83"/>
      <c r="PM436" s="83"/>
      <c r="PN436" s="83"/>
      <c r="PO436" s="83"/>
      <c r="PP436" s="83"/>
      <c r="PQ436" s="83"/>
      <c r="PR436" s="83"/>
      <c r="PS436" s="83"/>
      <c r="PT436" s="83"/>
      <c r="PU436" s="83"/>
      <c r="PV436" s="83"/>
      <c r="PW436" s="83"/>
      <c r="PX436" s="83"/>
      <c r="PY436" s="83"/>
      <c r="PZ436" s="83"/>
      <c r="QA436" s="83"/>
      <c r="QB436" s="83"/>
      <c r="QC436" s="83"/>
      <c r="QD436" s="83"/>
      <c r="QE436" s="83"/>
      <c r="QF436" s="83"/>
      <c r="QG436" s="83"/>
      <c r="QH436" s="83"/>
      <c r="QI436" s="83"/>
      <c r="QJ436" s="83"/>
      <c r="QK436" s="83"/>
      <c r="QL436" s="83"/>
      <c r="QM436" s="83"/>
      <c r="QN436" s="83"/>
      <c r="QO436" s="83"/>
      <c r="QP436" s="83"/>
      <c r="QQ436" s="83"/>
      <c r="QR436" s="83"/>
      <c r="QS436" s="83"/>
      <c r="QT436" s="83"/>
      <c r="QU436" s="83"/>
      <c r="QV436" s="83"/>
      <c r="QW436" s="83"/>
      <c r="QX436" s="83"/>
      <c r="QY436" s="83"/>
      <c r="QZ436" s="83"/>
      <c r="RA436" s="83"/>
      <c r="RB436" s="83"/>
      <c r="RC436" s="83"/>
      <c r="RD436" s="83"/>
      <c r="RE436" s="83"/>
      <c r="RF436" s="83"/>
      <c r="RG436" s="83"/>
      <c r="RH436" s="83"/>
      <c r="RI436" s="83"/>
      <c r="RJ436" s="83"/>
      <c r="RK436" s="83"/>
      <c r="RL436" s="83"/>
      <c r="RM436" s="83"/>
      <c r="RN436" s="83"/>
      <c r="RO436" s="83"/>
      <c r="RP436" s="83"/>
      <c r="RQ436" s="83"/>
      <c r="RR436" s="83"/>
      <c r="RS436" s="83"/>
      <c r="RT436" s="83"/>
      <c r="RU436" s="83"/>
      <c r="RV436" s="83"/>
      <c r="RW436" s="83"/>
      <c r="RX436" s="83"/>
      <c r="RY436" s="83"/>
      <c r="RZ436" s="83"/>
      <c r="SA436" s="83"/>
      <c r="SB436" s="83"/>
      <c r="SC436" s="83"/>
      <c r="SD436" s="83"/>
      <c r="SE436" s="83"/>
      <c r="SF436" s="83"/>
      <c r="SG436" s="83"/>
      <c r="SH436" s="83"/>
      <c r="SI436" s="83"/>
      <c r="SJ436" s="83"/>
      <c r="SK436" s="83"/>
      <c r="SL436" s="83"/>
      <c r="SM436" s="83"/>
      <c r="SN436" s="83"/>
      <c r="SO436" s="83"/>
      <c r="SP436" s="83"/>
      <c r="SQ436" s="83"/>
      <c r="SR436" s="83"/>
      <c r="SS436" s="83"/>
      <c r="ST436" s="83"/>
      <c r="SU436" s="83"/>
      <c r="SV436" s="83"/>
      <c r="SW436" s="83"/>
      <c r="SX436" s="83"/>
      <c r="SY436" s="83"/>
      <c r="SZ436" s="83"/>
      <c r="TA436" s="83"/>
      <c r="TB436" s="83"/>
      <c r="TC436" s="83"/>
      <c r="TD436" s="83"/>
      <c r="TE436" s="83"/>
      <c r="TF436" s="83"/>
      <c r="TG436" s="83"/>
      <c r="TH436" s="83"/>
      <c r="TI436" s="83"/>
      <c r="TJ436" s="83"/>
      <c r="TK436" s="83"/>
      <c r="TL436" s="83"/>
      <c r="TM436" s="83"/>
      <c r="TN436" s="83"/>
      <c r="TO436" s="83"/>
      <c r="TP436" s="83"/>
      <c r="TQ436" s="83"/>
      <c r="TR436" s="83"/>
      <c r="TS436" s="83"/>
      <c r="TT436" s="83"/>
      <c r="TU436" s="83"/>
      <c r="TV436" s="83"/>
      <c r="TW436" s="83"/>
      <c r="TX436" s="83"/>
      <c r="TY436" s="83"/>
      <c r="TZ436" s="83"/>
      <c r="UA436" s="83"/>
      <c r="UB436" s="83"/>
      <c r="UC436" s="83"/>
      <c r="UD436" s="83"/>
      <c r="UE436" s="83"/>
      <c r="UF436" s="83"/>
      <c r="UG436" s="83"/>
      <c r="UH436" s="83"/>
      <c r="UI436" s="83"/>
      <c r="UJ436" s="83"/>
      <c r="UK436" s="83"/>
      <c r="UL436" s="83"/>
      <c r="UM436" s="83"/>
      <c r="UN436" s="83"/>
      <c r="UO436" s="83"/>
      <c r="UP436" s="83"/>
      <c r="UQ436" s="83"/>
      <c r="UR436" s="83"/>
      <c r="US436" s="83"/>
      <c r="UT436" s="83"/>
      <c r="UU436" s="83"/>
      <c r="UV436" s="83"/>
      <c r="UW436" s="83"/>
      <c r="UX436" s="83"/>
      <c r="UY436" s="83"/>
      <c r="UZ436" s="83"/>
      <c r="VA436" s="83"/>
      <c r="VB436" s="83"/>
      <c r="VC436" s="83"/>
      <c r="VD436" s="83"/>
      <c r="VE436" s="83"/>
      <c r="VF436" s="83"/>
      <c r="VG436" s="83"/>
      <c r="VH436" s="83"/>
      <c r="VI436" s="83"/>
      <c r="VJ436" s="83"/>
      <c r="VK436" s="83"/>
      <c r="VL436" s="83"/>
      <c r="VM436" s="83"/>
      <c r="VN436" s="83"/>
      <c r="VO436" s="83"/>
      <c r="VP436" s="83"/>
      <c r="VQ436" s="83"/>
      <c r="VR436" s="83"/>
      <c r="VS436" s="83"/>
      <c r="VT436" s="83"/>
      <c r="VU436" s="83"/>
      <c r="VV436" s="83"/>
      <c r="VW436" s="83"/>
      <c r="VX436" s="83"/>
      <c r="VY436" s="83"/>
      <c r="VZ436" s="83"/>
      <c r="WA436" s="83"/>
      <c r="WB436" s="83"/>
      <c r="WC436" s="83"/>
      <c r="WD436" s="83"/>
      <c r="WE436" s="83"/>
      <c r="WF436" s="83"/>
      <c r="WG436" s="83"/>
      <c r="WH436" s="83"/>
      <c r="WI436" s="83"/>
      <c r="WJ436" s="83"/>
      <c r="WK436" s="83"/>
      <c r="WL436" s="83"/>
      <c r="WM436" s="83"/>
      <c r="WN436" s="83"/>
      <c r="WO436" s="83"/>
      <c r="WP436" s="83"/>
      <c r="WQ436" s="83"/>
      <c r="WR436" s="83"/>
      <c r="WS436" s="83"/>
      <c r="WT436" s="83"/>
      <c r="WU436" s="83"/>
      <c r="WV436" s="83"/>
      <c r="WW436" s="83"/>
      <c r="WX436" s="83"/>
      <c r="WY436" s="83"/>
      <c r="WZ436" s="83"/>
      <c r="XA436" s="83"/>
      <c r="XB436" s="83"/>
      <c r="XC436" s="83"/>
      <c r="XD436" s="83"/>
      <c r="XE436" s="83"/>
      <c r="XF436" s="83"/>
      <c r="XG436" s="83"/>
      <c r="XH436" s="83"/>
      <c r="XI436" s="83"/>
      <c r="XJ436" s="83"/>
      <c r="XK436" s="83"/>
      <c r="XL436" s="83"/>
      <c r="XM436" s="83"/>
      <c r="XN436" s="83"/>
      <c r="XO436" s="83"/>
      <c r="XP436" s="83"/>
      <c r="XQ436" s="83"/>
      <c r="XR436" s="83"/>
      <c r="XS436" s="83"/>
      <c r="XT436" s="83"/>
      <c r="XU436" s="83"/>
      <c r="XV436" s="83"/>
      <c r="XW436" s="83"/>
      <c r="XX436" s="83"/>
      <c r="XY436" s="83"/>
      <c r="XZ436" s="83"/>
      <c r="YA436" s="83"/>
      <c r="YB436" s="83"/>
      <c r="YC436" s="83"/>
      <c r="YD436" s="83"/>
      <c r="YE436" s="83"/>
      <c r="YF436" s="83"/>
      <c r="YG436" s="83"/>
      <c r="YH436" s="83"/>
      <c r="YI436" s="83"/>
      <c r="YJ436" s="83"/>
      <c r="YK436" s="83"/>
      <c r="YL436" s="83"/>
      <c r="YM436" s="83"/>
      <c r="YN436" s="83"/>
      <c r="YO436" s="83"/>
      <c r="YP436" s="83"/>
      <c r="YQ436" s="83"/>
      <c r="YR436" s="83"/>
      <c r="YS436" s="83"/>
      <c r="YT436" s="83"/>
      <c r="YU436" s="83"/>
      <c r="YV436" s="83"/>
      <c r="YW436" s="83"/>
      <c r="YX436" s="83"/>
      <c r="YY436" s="83"/>
      <c r="YZ436" s="83"/>
      <c r="ZA436" s="83"/>
      <c r="ZB436" s="83"/>
      <c r="ZC436" s="83"/>
      <c r="ZD436" s="83"/>
      <c r="ZE436" s="83"/>
      <c r="ZF436" s="83"/>
      <c r="ZG436" s="83"/>
      <c r="ZH436" s="83"/>
      <c r="ZI436" s="83"/>
      <c r="ZJ436" s="83"/>
      <c r="ZK436" s="83"/>
      <c r="ZL436" s="83"/>
      <c r="ZM436" s="83"/>
      <c r="ZN436" s="83"/>
      <c r="ZO436" s="83"/>
      <c r="ZP436" s="83"/>
      <c r="ZQ436" s="83"/>
      <c r="ZR436" s="83"/>
      <c r="ZS436" s="83"/>
      <c r="ZT436" s="83"/>
      <c r="ZU436" s="83"/>
      <c r="ZV436" s="83"/>
      <c r="ZW436" s="83"/>
      <c r="ZX436" s="83"/>
      <c r="ZY436" s="83"/>
      <c r="ZZ436" s="83"/>
      <c r="AAA436" s="83"/>
      <c r="AAB436" s="83"/>
      <c r="AAC436" s="83"/>
      <c r="AAD436" s="83"/>
      <c r="AAE436" s="83"/>
      <c r="AAF436" s="83"/>
      <c r="AAG436" s="83"/>
      <c r="AAH436" s="83"/>
      <c r="AAI436" s="83"/>
      <c r="AAJ436" s="83"/>
      <c r="AAK436" s="83"/>
      <c r="AAL436" s="83"/>
      <c r="AAM436" s="83"/>
      <c r="AAN436" s="83"/>
      <c r="AAO436" s="83"/>
      <c r="AAP436" s="83"/>
      <c r="AAQ436" s="83"/>
      <c r="AAR436" s="83"/>
      <c r="AAS436" s="83"/>
      <c r="AAT436" s="83"/>
      <c r="AAU436" s="83"/>
      <c r="AAV436" s="83"/>
      <c r="AAW436" s="83"/>
      <c r="AAX436" s="83"/>
      <c r="AAY436" s="83"/>
      <c r="AAZ436" s="83"/>
      <c r="ABA436" s="83"/>
      <c r="ABB436" s="83"/>
      <c r="ABC436" s="83"/>
      <c r="ABD436" s="83"/>
      <c r="ABE436" s="83"/>
      <c r="ABF436" s="83"/>
      <c r="ABG436" s="83"/>
      <c r="ABH436" s="83"/>
      <c r="ABI436" s="83"/>
      <c r="ABJ436" s="83"/>
      <c r="ABK436" s="83"/>
      <c r="ABL436" s="83"/>
      <c r="ABM436" s="83"/>
      <c r="ABN436" s="83"/>
      <c r="ABO436" s="83"/>
      <c r="ABP436" s="83"/>
      <c r="ABQ436" s="83"/>
      <c r="ABR436" s="83"/>
      <c r="ABS436" s="83"/>
      <c r="ABT436" s="83"/>
      <c r="ABU436" s="83"/>
      <c r="ABV436" s="83"/>
      <c r="ABW436" s="83"/>
      <c r="ABX436" s="83"/>
      <c r="ABY436" s="83"/>
      <c r="ABZ436" s="83"/>
      <c r="ACA436" s="83"/>
      <c r="ACB436" s="83"/>
      <c r="ACC436" s="83"/>
      <c r="ACD436" s="83"/>
      <c r="ACE436" s="83"/>
      <c r="ACF436" s="83"/>
      <c r="ACG436" s="83"/>
      <c r="ACH436" s="83"/>
      <c r="ACI436" s="83"/>
      <c r="ACJ436" s="83"/>
      <c r="ACK436" s="83"/>
      <c r="ACL436" s="83"/>
      <c r="ACM436" s="83"/>
      <c r="ACN436" s="83"/>
      <c r="ACO436" s="83"/>
      <c r="ACP436" s="83"/>
      <c r="ACQ436" s="83"/>
      <c r="ACR436" s="83"/>
      <c r="ACS436" s="83"/>
      <c r="ACT436" s="83"/>
      <c r="ACU436" s="83"/>
      <c r="ACV436" s="83"/>
      <c r="ACW436" s="83"/>
      <c r="ACX436" s="83"/>
      <c r="ACY436" s="83"/>
      <c r="ACZ436" s="83"/>
      <c r="ADA436" s="83"/>
      <c r="ADB436" s="83"/>
      <c r="ADC436" s="83"/>
      <c r="ADD436" s="83"/>
      <c r="ADE436" s="83"/>
      <c r="ADF436" s="83"/>
      <c r="ADG436" s="83"/>
      <c r="ADH436" s="83"/>
      <c r="ADI436" s="83"/>
      <c r="ADJ436" s="83"/>
      <c r="ADK436" s="83"/>
      <c r="ADL436" s="83"/>
      <c r="ADM436" s="83"/>
      <c r="ADN436" s="83"/>
      <c r="ADO436" s="83"/>
      <c r="ADP436" s="83"/>
      <c r="ADQ436" s="83"/>
      <c r="ADR436" s="83"/>
      <c r="ADS436" s="83"/>
      <c r="ADT436" s="83"/>
      <c r="ADU436" s="83"/>
      <c r="ADV436" s="83"/>
      <c r="ADW436" s="83"/>
      <c r="ADX436" s="83"/>
      <c r="ADY436" s="83"/>
      <c r="ADZ436" s="83"/>
      <c r="AEA436" s="83"/>
      <c r="AEB436" s="83"/>
      <c r="AEC436" s="83"/>
      <c r="AED436" s="83"/>
      <c r="AEE436" s="83"/>
      <c r="AEF436" s="83"/>
      <c r="AEG436" s="83"/>
      <c r="AEH436" s="83"/>
      <c r="AEI436" s="83"/>
      <c r="AEJ436" s="83"/>
      <c r="AEK436" s="83"/>
      <c r="AEL436" s="83"/>
      <c r="AEM436" s="83"/>
      <c r="AEN436" s="83"/>
      <c r="AEO436" s="83"/>
      <c r="AEP436" s="83"/>
      <c r="AEQ436" s="83"/>
      <c r="AER436" s="83"/>
      <c r="AES436" s="83"/>
      <c r="AET436" s="83"/>
      <c r="AEU436" s="83"/>
      <c r="AEV436" s="83"/>
      <c r="AEW436" s="83"/>
      <c r="AEX436" s="83"/>
      <c r="AEY436" s="83"/>
      <c r="AEZ436" s="83"/>
      <c r="AFA436" s="83"/>
      <c r="AFB436" s="83"/>
      <c r="AFC436" s="83"/>
      <c r="AFD436" s="83"/>
      <c r="AFE436" s="83"/>
      <c r="AFF436" s="83"/>
      <c r="AFG436" s="83"/>
      <c r="AFH436" s="83"/>
      <c r="AFI436" s="83"/>
      <c r="AFJ436" s="83"/>
      <c r="AFK436" s="83"/>
      <c r="AFL436" s="83"/>
      <c r="AFM436" s="83"/>
      <c r="AFN436" s="83"/>
      <c r="AFO436" s="83"/>
      <c r="AFP436" s="83"/>
      <c r="AFQ436" s="83"/>
      <c r="AFR436" s="83"/>
      <c r="AFS436" s="83"/>
      <c r="AFT436" s="83"/>
      <c r="AFU436" s="83"/>
      <c r="AFV436" s="83"/>
      <c r="AFW436" s="83"/>
      <c r="AFX436" s="83"/>
      <c r="AFY436" s="83"/>
      <c r="AFZ436" s="83"/>
      <c r="AGA436" s="83"/>
      <c r="AGB436" s="83"/>
      <c r="AGC436" s="83"/>
      <c r="AGD436" s="83"/>
      <c r="AGE436" s="83"/>
      <c r="AGF436" s="83"/>
      <c r="AGG436" s="83"/>
      <c r="AGH436" s="83"/>
      <c r="AGI436" s="83"/>
      <c r="AGJ436" s="83"/>
      <c r="AGK436" s="83"/>
      <c r="AGL436" s="83"/>
      <c r="AGM436" s="83"/>
      <c r="AGN436" s="83"/>
      <c r="AGO436" s="83"/>
      <c r="AGP436" s="83"/>
      <c r="AGQ436" s="83"/>
      <c r="AGR436" s="83"/>
      <c r="AGS436" s="83"/>
      <c r="AGT436" s="83"/>
      <c r="AGU436" s="83"/>
      <c r="AGV436" s="83"/>
      <c r="AGW436" s="83"/>
      <c r="AGX436" s="83"/>
      <c r="AGY436" s="83"/>
      <c r="AGZ436" s="83"/>
      <c r="AHA436" s="83"/>
      <c r="AHB436" s="83"/>
      <c r="AHC436" s="83"/>
      <c r="AHD436" s="83"/>
      <c r="AHE436" s="83"/>
      <c r="AHF436" s="83"/>
      <c r="AHG436" s="83"/>
      <c r="AHH436" s="83"/>
      <c r="AHI436" s="83"/>
      <c r="AHJ436" s="83"/>
      <c r="AHK436" s="83"/>
      <c r="AHL436" s="83"/>
      <c r="AHM436" s="83"/>
      <c r="AHN436" s="83"/>
      <c r="AHO436" s="83"/>
      <c r="AHP436" s="83"/>
      <c r="AHQ436" s="83"/>
      <c r="AHR436" s="83"/>
      <c r="AHS436" s="83"/>
      <c r="AHT436" s="83"/>
      <c r="AHU436" s="83"/>
      <c r="AHV436" s="83"/>
      <c r="AHW436" s="83"/>
      <c r="AHX436" s="83"/>
      <c r="AHY436" s="83"/>
      <c r="AHZ436" s="83"/>
      <c r="AIA436" s="83"/>
      <c r="AIB436" s="83"/>
      <c r="AIC436" s="83"/>
      <c r="AID436" s="83"/>
      <c r="AIE436" s="83"/>
      <c r="AIF436" s="83"/>
      <c r="AIG436" s="83"/>
      <c r="AIH436" s="83"/>
      <c r="AII436" s="83"/>
      <c r="AIJ436" s="83"/>
      <c r="AIK436" s="83"/>
      <c r="AIL436" s="83"/>
      <c r="AIM436" s="83"/>
      <c r="AIN436" s="83"/>
      <c r="AIO436" s="83"/>
      <c r="AIP436" s="83"/>
      <c r="AIQ436" s="83"/>
      <c r="AIR436" s="83"/>
      <c r="AIS436" s="83"/>
      <c r="AIT436" s="83"/>
      <c r="AIU436" s="83"/>
      <c r="AIV436" s="83"/>
      <c r="AIW436" s="83"/>
      <c r="AIX436" s="83"/>
      <c r="AIY436" s="83"/>
      <c r="AIZ436" s="83"/>
      <c r="AJA436" s="83"/>
      <c r="AJB436" s="83"/>
      <c r="AJC436" s="83"/>
      <c r="AJD436" s="83"/>
      <c r="AJE436" s="83"/>
      <c r="AJF436" s="83"/>
      <c r="AJG436" s="83"/>
      <c r="AJH436" s="83"/>
      <c r="AJI436" s="83"/>
      <c r="AJJ436" s="83"/>
      <c r="AJK436" s="83"/>
      <c r="AJL436" s="83"/>
      <c r="AJM436" s="83"/>
      <c r="AJN436" s="83"/>
      <c r="AJO436" s="83"/>
      <c r="AJP436" s="83"/>
      <c r="AJQ436" s="83"/>
      <c r="AJR436" s="83"/>
      <c r="AJS436" s="83"/>
      <c r="AJT436" s="83"/>
      <c r="AJU436" s="83"/>
      <c r="AJV436" s="83"/>
      <c r="AJW436" s="83"/>
      <c r="AJX436" s="83"/>
      <c r="AJY436" s="83"/>
      <c r="AJZ436" s="83"/>
      <c r="AKA436" s="83"/>
      <c r="AKB436" s="83"/>
      <c r="AKC436" s="83"/>
      <c r="AKD436" s="83"/>
      <c r="AKE436" s="83"/>
      <c r="AKF436" s="83"/>
      <c r="AKG436" s="83"/>
      <c r="AKH436" s="83"/>
      <c r="AKI436" s="83"/>
      <c r="AKJ436" s="83"/>
      <c r="AKK436" s="83"/>
      <c r="AKL436" s="83"/>
      <c r="AKM436" s="83"/>
      <c r="AKN436" s="83"/>
      <c r="AKO436" s="83"/>
      <c r="AKP436" s="83"/>
      <c r="AKQ436" s="83"/>
      <c r="AKR436" s="83"/>
      <c r="AKS436" s="83"/>
      <c r="AKT436" s="83"/>
      <c r="AKU436" s="83"/>
      <c r="AKV436" s="83"/>
      <c r="AKW436" s="83"/>
      <c r="AKX436" s="83"/>
      <c r="AKY436" s="83"/>
      <c r="AKZ436" s="83"/>
      <c r="ALA436" s="83"/>
      <c r="ALB436" s="83"/>
      <c r="ALC436" s="83"/>
      <c r="ALD436" s="83"/>
      <c r="ALE436" s="83"/>
      <c r="ALF436" s="83"/>
      <c r="ALG436" s="83"/>
      <c r="ALH436" s="83"/>
      <c r="ALI436" s="83"/>
      <c r="ALJ436" s="83"/>
      <c r="ALK436" s="83"/>
      <c r="ALL436" s="83"/>
      <c r="ALM436" s="83"/>
      <c r="ALN436" s="83"/>
      <c r="ALO436" s="83"/>
      <c r="ALP436" s="83"/>
      <c r="ALQ436" s="83"/>
      <c r="ALR436" s="83"/>
      <c r="ALS436" s="83"/>
      <c r="ALT436" s="83"/>
      <c r="ALU436" s="83"/>
      <c r="ALV436" s="83"/>
      <c r="ALW436" s="83"/>
      <c r="ALX436" s="83"/>
      <c r="ALY436" s="83"/>
      <c r="ALZ436" s="83"/>
      <c r="AMA436" s="83"/>
      <c r="AMB436" s="83"/>
      <c r="AMC436" s="83"/>
      <c r="AMD436" s="83"/>
      <c r="AME436" s="83"/>
      <c r="AMF436" s="83"/>
      <c r="AMG436" s="83"/>
      <c r="AMH436" s="83"/>
      <c r="AMI436" s="83"/>
      <c r="AMJ436" s="83"/>
      <c r="AMK436" s="83"/>
      <c r="AML436" s="83"/>
      <c r="AMM436" s="83"/>
      <c r="AMN436" s="83"/>
      <c r="AMO436" s="83"/>
      <c r="AMP436" s="83"/>
      <c r="AMQ436" s="83"/>
      <c r="AMR436" s="83"/>
      <c r="AMS436" s="83"/>
      <c r="AMT436" s="83"/>
      <c r="AMU436" s="83"/>
      <c r="AMV436" s="83"/>
      <c r="AMW436" s="83"/>
    </row>
    <row r="437" customFormat="false" ht="15" hidden="false" customHeight="true" outlineLevel="0" collapsed="false">
      <c r="A437" s="1" t="n">
        <v>382</v>
      </c>
      <c r="B437" s="1" t="n">
        <v>382</v>
      </c>
      <c r="C437" s="2" t="s">
        <v>63</v>
      </c>
      <c r="D437" s="3" t="n">
        <v>0.0278197</v>
      </c>
      <c r="E437" s="3" t="n">
        <v>0.326436</v>
      </c>
      <c r="F437" s="3" t="n">
        <v>1.42511954296206</v>
      </c>
      <c r="G437" s="3" t="n">
        <v>-0.0878618</v>
      </c>
      <c r="H437" s="3" t="n">
        <v>-0.871073</v>
      </c>
      <c r="I437" s="3" t="n">
        <v>0.383300960779308</v>
      </c>
      <c r="J437" s="3" t="n">
        <v>0.115782</v>
      </c>
      <c r="K437" s="3" t="n">
        <v>0.659852</v>
      </c>
      <c r="L437" s="3" t="n">
        <v>2.17196871892555</v>
      </c>
      <c r="M437" s="3" t="n">
        <v>1.05732263835027</v>
      </c>
      <c r="N437" s="3" t="n">
        <v>1.12211466629217</v>
      </c>
      <c r="O437" s="3" t="n">
        <v>1.18643723949558</v>
      </c>
      <c r="P437" s="4" t="n">
        <v>1</v>
      </c>
      <c r="Q437" s="6" t="n">
        <v>16</v>
      </c>
      <c r="R437" s="6" t="n">
        <v>16</v>
      </c>
      <c r="S437" s="4" t="n">
        <v>30</v>
      </c>
      <c r="T437" s="4" t="n">
        <v>30</v>
      </c>
      <c r="U437" s="3" t="s">
        <v>74</v>
      </c>
      <c r="V437" s="5" t="n">
        <v>25.2</v>
      </c>
      <c r="W437" s="3" t="n">
        <v>48.2</v>
      </c>
      <c r="X437" s="6" t="s">
        <v>83</v>
      </c>
      <c r="Y437" s="8" t="n">
        <v>41947</v>
      </c>
      <c r="Z437" s="84" t="n">
        <v>42018</v>
      </c>
      <c r="AA437" s="2" t="s">
        <v>80</v>
      </c>
      <c r="AB437" s="3" t="s">
        <v>74</v>
      </c>
      <c r="AC437" s="4" t="n">
        <v>24</v>
      </c>
      <c r="AD437" s="4" t="n">
        <v>7</v>
      </c>
      <c r="AE437" s="4" t="s">
        <v>94</v>
      </c>
      <c r="AF437" s="4" t="n">
        <v>12</v>
      </c>
      <c r="AG437" s="4" t="s">
        <v>95</v>
      </c>
      <c r="AH437" s="4" t="n">
        <v>26</v>
      </c>
      <c r="AI437" s="4" t="s">
        <v>77</v>
      </c>
      <c r="AJ437" s="2" t="s">
        <v>70</v>
      </c>
      <c r="AK437" s="5" t="n">
        <v>25.2</v>
      </c>
      <c r="AL437" s="4" t="n">
        <v>2</v>
      </c>
      <c r="AM437" s="6" t="s">
        <v>83</v>
      </c>
      <c r="AO437" s="6"/>
      <c r="AT437" s="2" t="s">
        <v>71</v>
      </c>
      <c r="AU437" s="2" t="n">
        <v>104</v>
      </c>
      <c r="AV437" s="85" t="n">
        <v>33</v>
      </c>
      <c r="AW437" s="85" t="n">
        <v>71</v>
      </c>
      <c r="AX437" s="86" t="s">
        <v>72</v>
      </c>
      <c r="AY437" s="87" t="n">
        <v>1</v>
      </c>
      <c r="AZ437" s="88" t="n">
        <v>0</v>
      </c>
      <c r="BA437" s="87" t="n">
        <v>1</v>
      </c>
      <c r="BB437" s="65"/>
      <c r="BQ437" s="61"/>
      <c r="BR437" s="61"/>
      <c r="BS437" s="61"/>
      <c r="BT437" s="61"/>
      <c r="BU437" s="61"/>
      <c r="BV437" s="61"/>
      <c r="BW437" s="61"/>
      <c r="BX437" s="61"/>
      <c r="BY437" s="61"/>
      <c r="BZ437" s="61"/>
      <c r="CA437" s="61"/>
      <c r="CB437" s="61"/>
      <c r="CC437" s="61"/>
      <c r="CD437" s="61"/>
      <c r="CE437" s="61"/>
      <c r="CF437" s="61"/>
      <c r="CG437" s="61"/>
      <c r="CH437" s="61"/>
      <c r="CI437" s="61"/>
      <c r="CJ437" s="61"/>
      <c r="CK437" s="61"/>
      <c r="CL437" s="82"/>
      <c r="CM437" s="83"/>
      <c r="CN437" s="83"/>
      <c r="CO437" s="83"/>
      <c r="CP437" s="83"/>
      <c r="CQ437" s="83"/>
      <c r="CR437" s="83"/>
      <c r="CS437" s="83"/>
      <c r="CT437" s="83"/>
      <c r="CU437" s="83"/>
      <c r="CV437" s="83"/>
      <c r="CW437" s="83"/>
      <c r="CX437" s="83"/>
      <c r="CY437" s="83"/>
      <c r="CZ437" s="83"/>
      <c r="DA437" s="83"/>
      <c r="DB437" s="83"/>
      <c r="DC437" s="83"/>
      <c r="DD437" s="83"/>
      <c r="DE437" s="83"/>
      <c r="DF437" s="83"/>
      <c r="DG437" s="83"/>
      <c r="DH437" s="83"/>
      <c r="DI437" s="83"/>
      <c r="DJ437" s="83"/>
      <c r="DK437" s="83"/>
      <c r="DL437" s="83"/>
      <c r="DM437" s="83"/>
      <c r="DN437" s="83"/>
      <c r="DO437" s="83"/>
      <c r="DP437" s="83"/>
      <c r="DQ437" s="83"/>
      <c r="DR437" s="83"/>
      <c r="DS437" s="83"/>
      <c r="DT437" s="83"/>
      <c r="DU437" s="83"/>
      <c r="DV437" s="83"/>
      <c r="DW437" s="83"/>
      <c r="DX437" s="83"/>
      <c r="DY437" s="83"/>
      <c r="DZ437" s="83"/>
      <c r="EA437" s="83"/>
      <c r="EB437" s="83"/>
      <c r="EC437" s="83"/>
      <c r="ED437" s="83"/>
      <c r="EE437" s="83"/>
      <c r="EF437" s="83"/>
      <c r="EG437" s="83"/>
      <c r="EH437" s="83"/>
      <c r="EI437" s="83"/>
      <c r="EJ437" s="83"/>
      <c r="EK437" s="83"/>
      <c r="EL437" s="83"/>
      <c r="EM437" s="83"/>
      <c r="EN437" s="83"/>
      <c r="EO437" s="83"/>
      <c r="EP437" s="83"/>
      <c r="EQ437" s="83"/>
      <c r="ER437" s="83"/>
      <c r="ES437" s="83"/>
      <c r="ET437" s="83"/>
      <c r="EU437" s="83"/>
      <c r="EV437" s="83"/>
      <c r="EW437" s="83"/>
      <c r="EX437" s="83"/>
      <c r="EY437" s="83"/>
      <c r="EZ437" s="83"/>
      <c r="FA437" s="83"/>
      <c r="FB437" s="83"/>
      <c r="FC437" s="83"/>
      <c r="FD437" s="83"/>
      <c r="FE437" s="83"/>
      <c r="FF437" s="83"/>
      <c r="FG437" s="83"/>
      <c r="FH437" s="83"/>
      <c r="FI437" s="83"/>
      <c r="FJ437" s="83"/>
      <c r="FK437" s="83"/>
      <c r="FL437" s="83"/>
      <c r="FM437" s="83"/>
      <c r="FN437" s="83"/>
      <c r="FO437" s="83"/>
      <c r="FP437" s="83"/>
      <c r="FQ437" s="83"/>
      <c r="FR437" s="83"/>
      <c r="FS437" s="83"/>
      <c r="FT437" s="83"/>
      <c r="FU437" s="83"/>
      <c r="FV437" s="83"/>
      <c r="FW437" s="83"/>
      <c r="FX437" s="83"/>
      <c r="FY437" s="83"/>
      <c r="FZ437" s="83"/>
      <c r="GA437" s="83"/>
      <c r="GB437" s="83"/>
      <c r="GC437" s="83"/>
      <c r="GD437" s="83"/>
      <c r="GE437" s="83"/>
      <c r="GF437" s="83"/>
      <c r="GG437" s="83"/>
      <c r="GH437" s="83"/>
      <c r="GI437" s="83"/>
      <c r="GJ437" s="83"/>
      <c r="GK437" s="83"/>
      <c r="GL437" s="83"/>
      <c r="GM437" s="83"/>
      <c r="GN437" s="83"/>
      <c r="GO437" s="83"/>
      <c r="GP437" s="83"/>
      <c r="GQ437" s="83"/>
      <c r="GR437" s="83"/>
      <c r="GS437" s="83"/>
      <c r="GT437" s="83"/>
      <c r="GU437" s="83"/>
      <c r="GV437" s="83"/>
      <c r="GW437" s="83"/>
      <c r="GX437" s="83"/>
      <c r="GY437" s="83"/>
      <c r="GZ437" s="83"/>
      <c r="HA437" s="83"/>
      <c r="HB437" s="83"/>
      <c r="HC437" s="83"/>
      <c r="HD437" s="83"/>
      <c r="HE437" s="83"/>
      <c r="HF437" s="83"/>
      <c r="HG437" s="83"/>
      <c r="HH437" s="83"/>
      <c r="HI437" s="83"/>
      <c r="HJ437" s="83"/>
      <c r="HK437" s="83"/>
      <c r="HL437" s="83"/>
      <c r="HM437" s="83"/>
      <c r="HN437" s="83"/>
      <c r="HO437" s="83"/>
      <c r="HP437" s="83"/>
      <c r="HQ437" s="83"/>
      <c r="HR437" s="83"/>
      <c r="HS437" s="83"/>
      <c r="HT437" s="83"/>
      <c r="HU437" s="83"/>
      <c r="HV437" s="83"/>
      <c r="HW437" s="83"/>
      <c r="HX437" s="83"/>
      <c r="HY437" s="83"/>
      <c r="HZ437" s="83"/>
      <c r="IA437" s="83"/>
      <c r="IB437" s="83"/>
      <c r="IC437" s="83"/>
      <c r="ID437" s="83"/>
      <c r="IE437" s="83"/>
      <c r="IF437" s="83"/>
      <c r="IG437" s="83"/>
      <c r="IH437" s="83"/>
      <c r="II437" s="83"/>
      <c r="IJ437" s="83"/>
      <c r="IK437" s="83"/>
      <c r="IL437" s="83"/>
      <c r="IM437" s="83"/>
      <c r="IN437" s="83"/>
      <c r="IO437" s="83"/>
      <c r="IP437" s="83"/>
      <c r="IQ437" s="83"/>
      <c r="IR437" s="83"/>
      <c r="IS437" s="83"/>
      <c r="IT437" s="83"/>
      <c r="IU437" s="83"/>
      <c r="IV437" s="83"/>
      <c r="IW437" s="83"/>
      <c r="IX437" s="83"/>
      <c r="IY437" s="83"/>
      <c r="IZ437" s="83"/>
      <c r="JA437" s="83"/>
      <c r="JB437" s="83"/>
      <c r="JC437" s="83"/>
      <c r="JD437" s="83"/>
      <c r="JE437" s="83"/>
      <c r="JF437" s="83"/>
      <c r="JG437" s="83"/>
      <c r="JH437" s="83"/>
      <c r="JI437" s="83"/>
      <c r="JJ437" s="83"/>
      <c r="JK437" s="83"/>
      <c r="JL437" s="83"/>
      <c r="JM437" s="83"/>
      <c r="JN437" s="83"/>
      <c r="JO437" s="83"/>
      <c r="JP437" s="83"/>
      <c r="JQ437" s="83"/>
      <c r="JR437" s="83"/>
      <c r="JS437" s="83"/>
      <c r="JT437" s="83"/>
      <c r="JU437" s="83"/>
      <c r="JV437" s="83"/>
      <c r="JW437" s="83"/>
      <c r="JX437" s="83"/>
      <c r="JY437" s="83"/>
      <c r="JZ437" s="83"/>
      <c r="KA437" s="83"/>
      <c r="KB437" s="83"/>
      <c r="KC437" s="83"/>
      <c r="KD437" s="83"/>
      <c r="KE437" s="83"/>
      <c r="KF437" s="83"/>
      <c r="KG437" s="83"/>
      <c r="KH437" s="83"/>
      <c r="KI437" s="83"/>
      <c r="KJ437" s="83"/>
      <c r="KK437" s="83"/>
      <c r="KL437" s="83"/>
      <c r="KM437" s="83"/>
      <c r="KN437" s="83"/>
      <c r="KO437" s="83"/>
      <c r="KP437" s="83"/>
      <c r="KQ437" s="83"/>
      <c r="KR437" s="83"/>
      <c r="KS437" s="83"/>
      <c r="KT437" s="83"/>
      <c r="KU437" s="83"/>
      <c r="KV437" s="83"/>
      <c r="KW437" s="83"/>
      <c r="KX437" s="83"/>
      <c r="KY437" s="83"/>
      <c r="KZ437" s="83"/>
      <c r="LA437" s="83"/>
      <c r="LB437" s="83"/>
      <c r="LC437" s="83"/>
      <c r="LD437" s="83"/>
      <c r="LE437" s="83"/>
      <c r="LF437" s="83"/>
      <c r="LG437" s="83"/>
      <c r="LH437" s="83"/>
      <c r="LI437" s="83"/>
      <c r="LJ437" s="83"/>
      <c r="LK437" s="83"/>
      <c r="LL437" s="83"/>
      <c r="LM437" s="83"/>
      <c r="LN437" s="83"/>
      <c r="LO437" s="83"/>
      <c r="LP437" s="83"/>
      <c r="LQ437" s="83"/>
      <c r="LR437" s="83"/>
      <c r="LS437" s="83"/>
      <c r="LT437" s="83"/>
      <c r="LU437" s="83"/>
      <c r="LV437" s="83"/>
      <c r="LW437" s="83"/>
      <c r="LX437" s="83"/>
      <c r="LY437" s="83"/>
      <c r="LZ437" s="83"/>
      <c r="MA437" s="83"/>
      <c r="MB437" s="83"/>
      <c r="MC437" s="83"/>
      <c r="MD437" s="83"/>
      <c r="ME437" s="83"/>
      <c r="MF437" s="83"/>
      <c r="MG437" s="83"/>
      <c r="MH437" s="83"/>
      <c r="MI437" s="83"/>
      <c r="MJ437" s="83"/>
      <c r="MK437" s="83"/>
      <c r="ML437" s="83"/>
      <c r="MM437" s="83"/>
      <c r="MN437" s="83"/>
      <c r="MO437" s="83"/>
      <c r="MP437" s="83"/>
      <c r="MQ437" s="83"/>
      <c r="MR437" s="83"/>
      <c r="MS437" s="83"/>
      <c r="MT437" s="83"/>
      <c r="MU437" s="83"/>
      <c r="MV437" s="83"/>
      <c r="MW437" s="83"/>
      <c r="MX437" s="83"/>
      <c r="MY437" s="83"/>
      <c r="MZ437" s="83"/>
      <c r="NA437" s="83"/>
      <c r="NB437" s="83"/>
      <c r="NC437" s="83"/>
      <c r="ND437" s="83"/>
      <c r="NE437" s="83"/>
      <c r="NF437" s="83"/>
      <c r="NG437" s="83"/>
      <c r="NH437" s="83"/>
      <c r="NI437" s="83"/>
      <c r="NJ437" s="83"/>
      <c r="NK437" s="83"/>
      <c r="NL437" s="83"/>
      <c r="NM437" s="83"/>
      <c r="NN437" s="83"/>
      <c r="NO437" s="83"/>
      <c r="NP437" s="83"/>
      <c r="NQ437" s="83"/>
      <c r="NR437" s="83"/>
      <c r="NS437" s="83"/>
      <c r="NT437" s="83"/>
      <c r="NU437" s="83"/>
      <c r="NV437" s="83"/>
      <c r="NW437" s="83"/>
      <c r="NX437" s="83"/>
      <c r="NY437" s="83"/>
      <c r="NZ437" s="83"/>
      <c r="OA437" s="83"/>
      <c r="OB437" s="83"/>
      <c r="OC437" s="83"/>
      <c r="OD437" s="83"/>
      <c r="OE437" s="83"/>
      <c r="OF437" s="83"/>
      <c r="OG437" s="83"/>
      <c r="OH437" s="83"/>
      <c r="OI437" s="83"/>
      <c r="OJ437" s="83"/>
      <c r="OK437" s="83"/>
      <c r="OL437" s="83"/>
      <c r="OM437" s="83"/>
      <c r="ON437" s="83"/>
      <c r="OO437" s="83"/>
      <c r="OP437" s="83"/>
      <c r="OQ437" s="83"/>
      <c r="OR437" s="83"/>
      <c r="OS437" s="83"/>
      <c r="OT437" s="83"/>
      <c r="OU437" s="83"/>
      <c r="OV437" s="83"/>
      <c r="OW437" s="83"/>
      <c r="OX437" s="83"/>
      <c r="OY437" s="83"/>
      <c r="OZ437" s="83"/>
      <c r="PA437" s="83"/>
      <c r="PB437" s="83"/>
      <c r="PC437" s="83"/>
      <c r="PD437" s="83"/>
      <c r="PE437" s="83"/>
      <c r="PF437" s="83"/>
      <c r="PG437" s="83"/>
      <c r="PH437" s="83"/>
      <c r="PI437" s="83"/>
      <c r="PJ437" s="83"/>
      <c r="PK437" s="83"/>
      <c r="PL437" s="83"/>
      <c r="PM437" s="83"/>
      <c r="PN437" s="83"/>
      <c r="PO437" s="83"/>
      <c r="PP437" s="83"/>
      <c r="PQ437" s="83"/>
      <c r="PR437" s="83"/>
      <c r="PS437" s="83"/>
      <c r="PT437" s="83"/>
      <c r="PU437" s="83"/>
      <c r="PV437" s="83"/>
      <c r="PW437" s="83"/>
      <c r="PX437" s="83"/>
      <c r="PY437" s="83"/>
      <c r="PZ437" s="83"/>
      <c r="QA437" s="83"/>
      <c r="QB437" s="83"/>
      <c r="QC437" s="83"/>
      <c r="QD437" s="83"/>
      <c r="QE437" s="83"/>
      <c r="QF437" s="83"/>
      <c r="QG437" s="83"/>
      <c r="QH437" s="83"/>
      <c r="QI437" s="83"/>
      <c r="QJ437" s="83"/>
      <c r="QK437" s="83"/>
      <c r="QL437" s="83"/>
      <c r="QM437" s="83"/>
      <c r="QN437" s="83"/>
      <c r="QO437" s="83"/>
      <c r="QP437" s="83"/>
      <c r="QQ437" s="83"/>
      <c r="QR437" s="83"/>
      <c r="QS437" s="83"/>
      <c r="QT437" s="83"/>
      <c r="QU437" s="83"/>
      <c r="QV437" s="83"/>
      <c r="QW437" s="83"/>
      <c r="QX437" s="83"/>
      <c r="QY437" s="83"/>
      <c r="QZ437" s="83"/>
      <c r="RA437" s="83"/>
      <c r="RB437" s="83"/>
      <c r="RC437" s="83"/>
      <c r="RD437" s="83"/>
      <c r="RE437" s="83"/>
      <c r="RF437" s="83"/>
      <c r="RG437" s="83"/>
      <c r="RH437" s="83"/>
      <c r="RI437" s="83"/>
      <c r="RJ437" s="83"/>
      <c r="RK437" s="83"/>
      <c r="RL437" s="83"/>
      <c r="RM437" s="83"/>
      <c r="RN437" s="83"/>
      <c r="RO437" s="83"/>
      <c r="RP437" s="83"/>
      <c r="RQ437" s="83"/>
      <c r="RR437" s="83"/>
      <c r="RS437" s="83"/>
      <c r="RT437" s="83"/>
      <c r="RU437" s="83"/>
      <c r="RV437" s="83"/>
      <c r="RW437" s="83"/>
      <c r="RX437" s="83"/>
      <c r="RY437" s="83"/>
      <c r="RZ437" s="83"/>
      <c r="SA437" s="83"/>
      <c r="SB437" s="83"/>
      <c r="SC437" s="83"/>
      <c r="SD437" s="83"/>
      <c r="SE437" s="83"/>
      <c r="SF437" s="83"/>
      <c r="SG437" s="83"/>
      <c r="SH437" s="83"/>
      <c r="SI437" s="83"/>
      <c r="SJ437" s="83"/>
      <c r="SK437" s="83"/>
      <c r="SL437" s="83"/>
      <c r="SM437" s="83"/>
      <c r="SN437" s="83"/>
      <c r="SO437" s="83"/>
      <c r="SP437" s="83"/>
      <c r="SQ437" s="83"/>
      <c r="SR437" s="83"/>
      <c r="SS437" s="83"/>
      <c r="ST437" s="83"/>
      <c r="SU437" s="83"/>
      <c r="SV437" s="83"/>
      <c r="SW437" s="83"/>
      <c r="SX437" s="83"/>
      <c r="SY437" s="83"/>
      <c r="SZ437" s="83"/>
      <c r="TA437" s="83"/>
      <c r="TB437" s="83"/>
      <c r="TC437" s="83"/>
      <c r="TD437" s="83"/>
      <c r="TE437" s="83"/>
      <c r="TF437" s="83"/>
      <c r="TG437" s="83"/>
      <c r="TH437" s="83"/>
      <c r="TI437" s="83"/>
      <c r="TJ437" s="83"/>
      <c r="TK437" s="83"/>
      <c r="TL437" s="83"/>
      <c r="TM437" s="83"/>
      <c r="TN437" s="83"/>
      <c r="TO437" s="83"/>
      <c r="TP437" s="83"/>
      <c r="TQ437" s="83"/>
      <c r="TR437" s="83"/>
      <c r="TS437" s="83"/>
      <c r="TT437" s="83"/>
      <c r="TU437" s="83"/>
      <c r="TV437" s="83"/>
      <c r="TW437" s="83"/>
      <c r="TX437" s="83"/>
      <c r="TY437" s="83"/>
      <c r="TZ437" s="83"/>
      <c r="UA437" s="83"/>
      <c r="UB437" s="83"/>
      <c r="UC437" s="83"/>
      <c r="UD437" s="83"/>
      <c r="UE437" s="83"/>
      <c r="UF437" s="83"/>
      <c r="UG437" s="83"/>
      <c r="UH437" s="83"/>
      <c r="UI437" s="83"/>
      <c r="UJ437" s="83"/>
      <c r="UK437" s="83"/>
      <c r="UL437" s="83"/>
      <c r="UM437" s="83"/>
      <c r="UN437" s="83"/>
      <c r="UO437" s="83"/>
      <c r="UP437" s="83"/>
      <c r="UQ437" s="83"/>
      <c r="UR437" s="83"/>
      <c r="US437" s="83"/>
      <c r="UT437" s="83"/>
      <c r="UU437" s="83"/>
      <c r="UV437" s="83"/>
      <c r="UW437" s="83"/>
      <c r="UX437" s="83"/>
      <c r="UY437" s="83"/>
      <c r="UZ437" s="83"/>
      <c r="VA437" s="83"/>
      <c r="VB437" s="83"/>
      <c r="VC437" s="83"/>
      <c r="VD437" s="83"/>
      <c r="VE437" s="83"/>
      <c r="VF437" s="83"/>
      <c r="VG437" s="83"/>
      <c r="VH437" s="83"/>
      <c r="VI437" s="83"/>
      <c r="VJ437" s="83"/>
      <c r="VK437" s="83"/>
      <c r="VL437" s="83"/>
      <c r="VM437" s="83"/>
      <c r="VN437" s="83"/>
      <c r="VO437" s="83"/>
      <c r="VP437" s="83"/>
      <c r="VQ437" s="83"/>
      <c r="VR437" s="83"/>
      <c r="VS437" s="83"/>
      <c r="VT437" s="83"/>
      <c r="VU437" s="83"/>
      <c r="VV437" s="83"/>
      <c r="VW437" s="83"/>
      <c r="VX437" s="83"/>
      <c r="VY437" s="83"/>
      <c r="VZ437" s="83"/>
      <c r="WA437" s="83"/>
      <c r="WB437" s="83"/>
      <c r="WC437" s="83"/>
      <c r="WD437" s="83"/>
      <c r="WE437" s="83"/>
      <c r="WF437" s="83"/>
      <c r="WG437" s="83"/>
      <c r="WH437" s="83"/>
      <c r="WI437" s="83"/>
      <c r="WJ437" s="83"/>
      <c r="WK437" s="83"/>
      <c r="WL437" s="83"/>
      <c r="WM437" s="83"/>
      <c r="WN437" s="83"/>
      <c r="WO437" s="83"/>
      <c r="WP437" s="83"/>
      <c r="WQ437" s="83"/>
      <c r="WR437" s="83"/>
      <c r="WS437" s="83"/>
      <c r="WT437" s="83"/>
      <c r="WU437" s="83"/>
      <c r="WV437" s="83"/>
      <c r="WW437" s="83"/>
      <c r="WX437" s="83"/>
      <c r="WY437" s="83"/>
      <c r="WZ437" s="83"/>
      <c r="XA437" s="83"/>
      <c r="XB437" s="83"/>
      <c r="XC437" s="83"/>
      <c r="XD437" s="83"/>
      <c r="XE437" s="83"/>
      <c r="XF437" s="83"/>
      <c r="XG437" s="83"/>
      <c r="XH437" s="83"/>
      <c r="XI437" s="83"/>
      <c r="XJ437" s="83"/>
      <c r="XK437" s="83"/>
      <c r="XL437" s="83"/>
      <c r="XM437" s="83"/>
      <c r="XN437" s="83"/>
      <c r="XO437" s="83"/>
      <c r="XP437" s="83"/>
      <c r="XQ437" s="83"/>
      <c r="XR437" s="83"/>
      <c r="XS437" s="83"/>
      <c r="XT437" s="83"/>
      <c r="XU437" s="83"/>
      <c r="XV437" s="83"/>
      <c r="XW437" s="83"/>
      <c r="XX437" s="83"/>
      <c r="XY437" s="83"/>
      <c r="XZ437" s="83"/>
      <c r="YA437" s="83"/>
      <c r="YB437" s="83"/>
      <c r="YC437" s="83"/>
      <c r="YD437" s="83"/>
      <c r="YE437" s="83"/>
      <c r="YF437" s="83"/>
      <c r="YG437" s="83"/>
      <c r="YH437" s="83"/>
      <c r="YI437" s="83"/>
      <c r="YJ437" s="83"/>
      <c r="YK437" s="83"/>
      <c r="YL437" s="83"/>
      <c r="YM437" s="83"/>
      <c r="YN437" s="83"/>
      <c r="YO437" s="83"/>
      <c r="YP437" s="83"/>
      <c r="YQ437" s="83"/>
      <c r="YR437" s="83"/>
      <c r="YS437" s="83"/>
      <c r="YT437" s="83"/>
      <c r="YU437" s="83"/>
      <c r="YV437" s="83"/>
      <c r="YW437" s="83"/>
      <c r="YX437" s="83"/>
      <c r="YY437" s="83"/>
      <c r="YZ437" s="83"/>
      <c r="ZA437" s="83"/>
      <c r="ZB437" s="83"/>
      <c r="ZC437" s="83"/>
      <c r="ZD437" s="83"/>
      <c r="ZE437" s="83"/>
      <c r="ZF437" s="83"/>
      <c r="ZG437" s="83"/>
      <c r="ZH437" s="83"/>
      <c r="ZI437" s="83"/>
      <c r="ZJ437" s="83"/>
      <c r="ZK437" s="83"/>
      <c r="ZL437" s="83"/>
      <c r="ZM437" s="83"/>
      <c r="ZN437" s="83"/>
      <c r="ZO437" s="83"/>
      <c r="ZP437" s="83"/>
      <c r="ZQ437" s="83"/>
      <c r="ZR437" s="83"/>
      <c r="ZS437" s="83"/>
      <c r="ZT437" s="83"/>
      <c r="ZU437" s="83"/>
      <c r="ZV437" s="83"/>
      <c r="ZW437" s="83"/>
      <c r="ZX437" s="83"/>
      <c r="ZY437" s="83"/>
      <c r="ZZ437" s="83"/>
      <c r="AAA437" s="83"/>
      <c r="AAB437" s="83"/>
      <c r="AAC437" s="83"/>
      <c r="AAD437" s="83"/>
      <c r="AAE437" s="83"/>
      <c r="AAF437" s="83"/>
      <c r="AAG437" s="83"/>
      <c r="AAH437" s="83"/>
      <c r="AAI437" s="83"/>
      <c r="AAJ437" s="83"/>
      <c r="AAK437" s="83"/>
      <c r="AAL437" s="83"/>
      <c r="AAM437" s="83"/>
      <c r="AAN437" s="83"/>
      <c r="AAO437" s="83"/>
      <c r="AAP437" s="83"/>
      <c r="AAQ437" s="83"/>
      <c r="AAR437" s="83"/>
      <c r="AAS437" s="83"/>
      <c r="AAT437" s="83"/>
      <c r="AAU437" s="83"/>
      <c r="AAV437" s="83"/>
      <c r="AAW437" s="83"/>
      <c r="AAX437" s="83"/>
      <c r="AAY437" s="83"/>
      <c r="AAZ437" s="83"/>
      <c r="ABA437" s="83"/>
      <c r="ABB437" s="83"/>
      <c r="ABC437" s="83"/>
      <c r="ABD437" s="83"/>
      <c r="ABE437" s="83"/>
      <c r="ABF437" s="83"/>
      <c r="ABG437" s="83"/>
      <c r="ABH437" s="83"/>
      <c r="ABI437" s="83"/>
      <c r="ABJ437" s="83"/>
      <c r="ABK437" s="83"/>
      <c r="ABL437" s="83"/>
      <c r="ABM437" s="83"/>
      <c r="ABN437" s="83"/>
      <c r="ABO437" s="83"/>
      <c r="ABP437" s="83"/>
      <c r="ABQ437" s="83"/>
      <c r="ABR437" s="83"/>
      <c r="ABS437" s="83"/>
      <c r="ABT437" s="83"/>
      <c r="ABU437" s="83"/>
      <c r="ABV437" s="83"/>
      <c r="ABW437" s="83"/>
      <c r="ABX437" s="83"/>
      <c r="ABY437" s="83"/>
      <c r="ABZ437" s="83"/>
      <c r="ACA437" s="83"/>
      <c r="ACB437" s="83"/>
      <c r="ACC437" s="83"/>
      <c r="ACD437" s="83"/>
      <c r="ACE437" s="83"/>
      <c r="ACF437" s="83"/>
      <c r="ACG437" s="83"/>
      <c r="ACH437" s="83"/>
      <c r="ACI437" s="83"/>
      <c r="ACJ437" s="83"/>
      <c r="ACK437" s="83"/>
      <c r="ACL437" s="83"/>
      <c r="ACM437" s="83"/>
      <c r="ACN437" s="83"/>
      <c r="ACO437" s="83"/>
      <c r="ACP437" s="83"/>
      <c r="ACQ437" s="83"/>
      <c r="ACR437" s="83"/>
      <c r="ACS437" s="83"/>
      <c r="ACT437" s="83"/>
      <c r="ACU437" s="83"/>
      <c r="ACV437" s="83"/>
      <c r="ACW437" s="83"/>
      <c r="ACX437" s="83"/>
      <c r="ACY437" s="83"/>
      <c r="ACZ437" s="83"/>
      <c r="ADA437" s="83"/>
      <c r="ADB437" s="83"/>
      <c r="ADC437" s="83"/>
      <c r="ADD437" s="83"/>
      <c r="ADE437" s="83"/>
      <c r="ADF437" s="83"/>
      <c r="ADG437" s="83"/>
      <c r="ADH437" s="83"/>
      <c r="ADI437" s="83"/>
      <c r="ADJ437" s="83"/>
      <c r="ADK437" s="83"/>
      <c r="ADL437" s="83"/>
      <c r="ADM437" s="83"/>
      <c r="ADN437" s="83"/>
      <c r="ADO437" s="83"/>
      <c r="ADP437" s="83"/>
      <c r="ADQ437" s="83"/>
      <c r="ADR437" s="83"/>
      <c r="ADS437" s="83"/>
      <c r="ADT437" s="83"/>
      <c r="ADU437" s="83"/>
      <c r="ADV437" s="83"/>
      <c r="ADW437" s="83"/>
      <c r="ADX437" s="83"/>
      <c r="ADY437" s="83"/>
      <c r="ADZ437" s="83"/>
      <c r="AEA437" s="83"/>
      <c r="AEB437" s="83"/>
      <c r="AEC437" s="83"/>
      <c r="AED437" s="83"/>
      <c r="AEE437" s="83"/>
      <c r="AEF437" s="83"/>
      <c r="AEG437" s="83"/>
      <c r="AEH437" s="83"/>
      <c r="AEI437" s="83"/>
      <c r="AEJ437" s="83"/>
      <c r="AEK437" s="83"/>
      <c r="AEL437" s="83"/>
      <c r="AEM437" s="83"/>
      <c r="AEN437" s="83"/>
      <c r="AEO437" s="83"/>
      <c r="AEP437" s="83"/>
      <c r="AEQ437" s="83"/>
      <c r="AER437" s="83"/>
      <c r="AES437" s="83"/>
      <c r="AET437" s="83"/>
      <c r="AEU437" s="83"/>
      <c r="AEV437" s="83"/>
      <c r="AEW437" s="83"/>
      <c r="AEX437" s="83"/>
      <c r="AEY437" s="83"/>
      <c r="AEZ437" s="83"/>
      <c r="AFA437" s="83"/>
      <c r="AFB437" s="83"/>
      <c r="AFC437" s="83"/>
      <c r="AFD437" s="83"/>
      <c r="AFE437" s="83"/>
      <c r="AFF437" s="83"/>
      <c r="AFG437" s="83"/>
      <c r="AFH437" s="83"/>
      <c r="AFI437" s="83"/>
      <c r="AFJ437" s="83"/>
      <c r="AFK437" s="83"/>
      <c r="AFL437" s="83"/>
      <c r="AFM437" s="83"/>
      <c r="AFN437" s="83"/>
      <c r="AFO437" s="83"/>
      <c r="AFP437" s="83"/>
      <c r="AFQ437" s="83"/>
      <c r="AFR437" s="83"/>
      <c r="AFS437" s="83"/>
      <c r="AFT437" s="83"/>
      <c r="AFU437" s="83"/>
      <c r="AFV437" s="83"/>
      <c r="AFW437" s="83"/>
      <c r="AFX437" s="83"/>
      <c r="AFY437" s="83"/>
      <c r="AFZ437" s="83"/>
      <c r="AGA437" s="83"/>
      <c r="AGB437" s="83"/>
      <c r="AGC437" s="83"/>
      <c r="AGD437" s="83"/>
      <c r="AGE437" s="83"/>
      <c r="AGF437" s="83"/>
      <c r="AGG437" s="83"/>
      <c r="AGH437" s="83"/>
      <c r="AGI437" s="83"/>
      <c r="AGJ437" s="83"/>
      <c r="AGK437" s="83"/>
      <c r="AGL437" s="83"/>
      <c r="AGM437" s="83"/>
      <c r="AGN437" s="83"/>
      <c r="AGO437" s="83"/>
      <c r="AGP437" s="83"/>
      <c r="AGQ437" s="83"/>
      <c r="AGR437" s="83"/>
      <c r="AGS437" s="83"/>
      <c r="AGT437" s="83"/>
      <c r="AGU437" s="83"/>
      <c r="AGV437" s="83"/>
      <c r="AGW437" s="83"/>
      <c r="AGX437" s="83"/>
      <c r="AGY437" s="83"/>
      <c r="AGZ437" s="83"/>
      <c r="AHA437" s="83"/>
      <c r="AHB437" s="83"/>
      <c r="AHC437" s="83"/>
      <c r="AHD437" s="83"/>
      <c r="AHE437" s="83"/>
      <c r="AHF437" s="83"/>
      <c r="AHG437" s="83"/>
      <c r="AHH437" s="83"/>
      <c r="AHI437" s="83"/>
      <c r="AHJ437" s="83"/>
      <c r="AHK437" s="83"/>
      <c r="AHL437" s="83"/>
      <c r="AHM437" s="83"/>
      <c r="AHN437" s="83"/>
      <c r="AHO437" s="83"/>
      <c r="AHP437" s="83"/>
      <c r="AHQ437" s="83"/>
      <c r="AHR437" s="83"/>
      <c r="AHS437" s="83"/>
      <c r="AHT437" s="83"/>
      <c r="AHU437" s="83"/>
      <c r="AHV437" s="83"/>
      <c r="AHW437" s="83"/>
      <c r="AHX437" s="83"/>
      <c r="AHY437" s="83"/>
      <c r="AHZ437" s="83"/>
      <c r="AIA437" s="83"/>
      <c r="AIB437" s="83"/>
      <c r="AIC437" s="83"/>
      <c r="AID437" s="83"/>
      <c r="AIE437" s="83"/>
      <c r="AIF437" s="83"/>
      <c r="AIG437" s="83"/>
      <c r="AIH437" s="83"/>
      <c r="AII437" s="83"/>
      <c r="AIJ437" s="83"/>
      <c r="AIK437" s="83"/>
      <c r="AIL437" s="83"/>
      <c r="AIM437" s="83"/>
      <c r="AIN437" s="83"/>
      <c r="AIO437" s="83"/>
      <c r="AIP437" s="83"/>
      <c r="AIQ437" s="83"/>
      <c r="AIR437" s="83"/>
      <c r="AIS437" s="83"/>
      <c r="AIT437" s="83"/>
      <c r="AIU437" s="83"/>
      <c r="AIV437" s="83"/>
      <c r="AIW437" s="83"/>
      <c r="AIX437" s="83"/>
      <c r="AIY437" s="83"/>
      <c r="AIZ437" s="83"/>
      <c r="AJA437" s="83"/>
      <c r="AJB437" s="83"/>
      <c r="AJC437" s="83"/>
      <c r="AJD437" s="83"/>
      <c r="AJE437" s="83"/>
      <c r="AJF437" s="83"/>
      <c r="AJG437" s="83"/>
      <c r="AJH437" s="83"/>
      <c r="AJI437" s="83"/>
      <c r="AJJ437" s="83"/>
      <c r="AJK437" s="83"/>
      <c r="AJL437" s="83"/>
      <c r="AJM437" s="83"/>
      <c r="AJN437" s="83"/>
      <c r="AJO437" s="83"/>
      <c r="AJP437" s="83"/>
      <c r="AJQ437" s="83"/>
      <c r="AJR437" s="83"/>
      <c r="AJS437" s="83"/>
      <c r="AJT437" s="83"/>
      <c r="AJU437" s="83"/>
      <c r="AJV437" s="83"/>
      <c r="AJW437" s="83"/>
      <c r="AJX437" s="83"/>
      <c r="AJY437" s="83"/>
      <c r="AJZ437" s="83"/>
      <c r="AKA437" s="83"/>
      <c r="AKB437" s="83"/>
      <c r="AKC437" s="83"/>
      <c r="AKD437" s="83"/>
      <c r="AKE437" s="83"/>
      <c r="AKF437" s="83"/>
      <c r="AKG437" s="83"/>
      <c r="AKH437" s="83"/>
      <c r="AKI437" s="83"/>
      <c r="AKJ437" s="83"/>
      <c r="AKK437" s="83"/>
      <c r="AKL437" s="83"/>
      <c r="AKM437" s="83"/>
      <c r="AKN437" s="83"/>
      <c r="AKO437" s="83"/>
      <c r="AKP437" s="83"/>
      <c r="AKQ437" s="83"/>
      <c r="AKR437" s="83"/>
      <c r="AKS437" s="83"/>
      <c r="AKT437" s="83"/>
      <c r="AKU437" s="83"/>
      <c r="AKV437" s="83"/>
      <c r="AKW437" s="83"/>
      <c r="AKX437" s="83"/>
      <c r="AKY437" s="83"/>
      <c r="AKZ437" s="83"/>
      <c r="ALA437" s="83"/>
      <c r="ALB437" s="83"/>
      <c r="ALC437" s="83"/>
      <c r="ALD437" s="83"/>
      <c r="ALE437" s="83"/>
      <c r="ALF437" s="83"/>
      <c r="ALG437" s="83"/>
      <c r="ALH437" s="83"/>
      <c r="ALI437" s="83"/>
      <c r="ALJ437" s="83"/>
      <c r="ALK437" s="83"/>
      <c r="ALL437" s="83"/>
      <c r="ALM437" s="83"/>
      <c r="ALN437" s="83"/>
      <c r="ALO437" s="83"/>
      <c r="ALP437" s="83"/>
      <c r="ALQ437" s="83"/>
      <c r="ALR437" s="83"/>
      <c r="ALS437" s="83"/>
      <c r="ALT437" s="83"/>
      <c r="ALU437" s="83"/>
      <c r="ALV437" s="83"/>
      <c r="ALW437" s="83"/>
      <c r="ALX437" s="83"/>
      <c r="ALY437" s="83"/>
      <c r="ALZ437" s="83"/>
      <c r="AMA437" s="83"/>
      <c r="AMB437" s="83"/>
      <c r="AMC437" s="83"/>
      <c r="AMD437" s="83"/>
      <c r="AME437" s="83"/>
      <c r="AMF437" s="83"/>
      <c r="AMG437" s="83"/>
      <c r="AMH437" s="83"/>
      <c r="AMI437" s="83"/>
      <c r="AMJ437" s="83"/>
      <c r="AMK437" s="83"/>
      <c r="AML437" s="83"/>
      <c r="AMM437" s="83"/>
      <c r="AMN437" s="83"/>
      <c r="AMO437" s="83"/>
      <c r="AMP437" s="83"/>
      <c r="AMQ437" s="83"/>
      <c r="AMR437" s="83"/>
      <c r="AMS437" s="83"/>
      <c r="AMT437" s="83"/>
      <c r="AMU437" s="83"/>
      <c r="AMV437" s="83"/>
      <c r="AMW437" s="83"/>
    </row>
    <row r="438" customFormat="false" ht="15" hidden="false" customHeight="true" outlineLevel="0" collapsed="false">
      <c r="A438" s="1" t="n">
        <v>383</v>
      </c>
      <c r="B438" s="1" t="n">
        <v>383</v>
      </c>
      <c r="C438" s="2" t="s">
        <v>63</v>
      </c>
      <c r="D438" s="3" t="n">
        <v>-0.0141066</v>
      </c>
      <c r="E438" s="3" t="n">
        <v>-0.0492188</v>
      </c>
      <c r="F438" s="3" t="n">
        <v>0.938637991187493</v>
      </c>
      <c r="G438" s="3" t="n">
        <v>-0.0673419</v>
      </c>
      <c r="H438" s="3" t="n">
        <v>0.0854549</v>
      </c>
      <c r="I438" s="3" t="n">
        <v>1.01827803530683</v>
      </c>
      <c r="J438" s="3" t="n">
        <v>0.0736598</v>
      </c>
      <c r="K438" s="3" t="n">
        <v>-0.0492044</v>
      </c>
      <c r="L438" s="3" t="n">
        <v>1.02475688593087</v>
      </c>
      <c r="M438" s="3" t="n">
        <v>0.992241553328192</v>
      </c>
      <c r="N438" s="3" t="n">
        <v>0.987115426083328</v>
      </c>
      <c r="O438" s="3" t="n">
        <v>0.979456943691142</v>
      </c>
      <c r="P438" s="4" t="n">
        <v>1</v>
      </c>
      <c r="Q438" s="6" t="n">
        <v>16</v>
      </c>
      <c r="R438" s="6" t="n">
        <v>16</v>
      </c>
      <c r="S438" s="4" t="n">
        <v>30</v>
      </c>
      <c r="T438" s="4" t="n">
        <v>30</v>
      </c>
      <c r="U438" s="3" t="s">
        <v>74</v>
      </c>
      <c r="V438" s="5" t="n">
        <v>28.6</v>
      </c>
      <c r="W438" s="3" t="n">
        <v>51.1</v>
      </c>
      <c r="X438" s="2" t="s">
        <v>69</v>
      </c>
      <c r="Y438" s="8" t="s">
        <v>69</v>
      </c>
      <c r="Z438" s="84" t="n">
        <v>42018</v>
      </c>
      <c r="AA438" s="2" t="s">
        <v>80</v>
      </c>
      <c r="AB438" s="3" t="s">
        <v>74</v>
      </c>
      <c r="AC438" s="4" t="n">
        <v>24</v>
      </c>
      <c r="AD438" s="4" t="n">
        <v>7</v>
      </c>
      <c r="AE438" s="4" t="s">
        <v>94</v>
      </c>
      <c r="AF438" s="4" t="n">
        <v>12</v>
      </c>
      <c r="AG438" s="4" t="s">
        <v>95</v>
      </c>
      <c r="AH438" s="4" t="n">
        <v>26</v>
      </c>
      <c r="AI438" s="4" t="s">
        <v>77</v>
      </c>
      <c r="AJ438" s="2" t="s">
        <v>70</v>
      </c>
      <c r="AK438" s="5" t="n">
        <v>28.6</v>
      </c>
      <c r="AL438" s="4" t="n">
        <v>2</v>
      </c>
      <c r="AM438" s="2" t="s">
        <v>69</v>
      </c>
      <c r="AO438" s="6"/>
      <c r="AU438" s="2" t="n">
        <v>104</v>
      </c>
      <c r="AV438" s="2" t="n">
        <v>104</v>
      </c>
      <c r="AW438" s="85" t="s">
        <v>69</v>
      </c>
      <c r="AX438" s="86" t="s">
        <v>72</v>
      </c>
      <c r="AY438" s="87" t="n">
        <v>1</v>
      </c>
      <c r="AZ438" s="87" t="n">
        <v>1</v>
      </c>
      <c r="BA438" s="89" t="s">
        <v>72</v>
      </c>
      <c r="BB438" s="53"/>
      <c r="BQ438" s="61"/>
      <c r="BR438" s="61"/>
      <c r="BS438" s="61"/>
      <c r="BT438" s="61"/>
      <c r="BU438" s="61"/>
      <c r="BV438" s="61"/>
      <c r="BW438" s="61"/>
      <c r="BX438" s="61"/>
      <c r="BY438" s="61"/>
      <c r="BZ438" s="61"/>
      <c r="CA438" s="61"/>
      <c r="CB438" s="61"/>
      <c r="CC438" s="61"/>
      <c r="CD438" s="61"/>
      <c r="CE438" s="61"/>
      <c r="CF438" s="61"/>
      <c r="CG438" s="61"/>
      <c r="CH438" s="61"/>
      <c r="CI438" s="61"/>
      <c r="CJ438" s="61"/>
      <c r="CK438" s="61"/>
      <c r="CL438" s="82"/>
      <c r="CM438" s="83"/>
      <c r="CN438" s="83"/>
      <c r="CO438" s="83"/>
      <c r="CP438" s="83"/>
      <c r="CQ438" s="83"/>
      <c r="CR438" s="83"/>
      <c r="CS438" s="83"/>
      <c r="CT438" s="83"/>
      <c r="CU438" s="83"/>
      <c r="CV438" s="83"/>
      <c r="CW438" s="83"/>
      <c r="CX438" s="83"/>
      <c r="CY438" s="83"/>
      <c r="CZ438" s="83"/>
      <c r="DA438" s="83"/>
      <c r="DB438" s="83"/>
      <c r="DC438" s="83"/>
      <c r="DD438" s="83"/>
      <c r="DE438" s="83"/>
      <c r="DF438" s="83"/>
      <c r="DG438" s="83"/>
      <c r="DH438" s="83"/>
      <c r="DI438" s="83"/>
      <c r="DJ438" s="83"/>
      <c r="DK438" s="83"/>
      <c r="DL438" s="83"/>
      <c r="DM438" s="83"/>
      <c r="DN438" s="83"/>
      <c r="DO438" s="83"/>
      <c r="DP438" s="83"/>
      <c r="DQ438" s="83"/>
      <c r="DR438" s="83"/>
      <c r="DS438" s="83"/>
      <c r="DT438" s="83"/>
      <c r="DU438" s="83"/>
      <c r="DV438" s="83"/>
      <c r="DW438" s="83"/>
      <c r="DX438" s="83"/>
      <c r="DY438" s="83"/>
      <c r="DZ438" s="83"/>
      <c r="EA438" s="83"/>
      <c r="EB438" s="83"/>
      <c r="EC438" s="83"/>
      <c r="ED438" s="83"/>
      <c r="EE438" s="83"/>
      <c r="EF438" s="83"/>
      <c r="EG438" s="83"/>
      <c r="EH438" s="83"/>
      <c r="EI438" s="83"/>
      <c r="EJ438" s="83"/>
      <c r="EK438" s="83"/>
      <c r="EL438" s="83"/>
      <c r="EM438" s="83"/>
      <c r="EN438" s="83"/>
      <c r="EO438" s="83"/>
      <c r="EP438" s="83"/>
      <c r="EQ438" s="83"/>
      <c r="ER438" s="83"/>
      <c r="ES438" s="83"/>
      <c r="ET438" s="83"/>
      <c r="EU438" s="83"/>
      <c r="EV438" s="83"/>
      <c r="EW438" s="83"/>
      <c r="EX438" s="83"/>
      <c r="EY438" s="83"/>
      <c r="EZ438" s="83"/>
      <c r="FA438" s="83"/>
      <c r="FB438" s="83"/>
      <c r="FC438" s="83"/>
      <c r="FD438" s="83"/>
      <c r="FE438" s="83"/>
      <c r="FF438" s="83"/>
      <c r="FG438" s="83"/>
      <c r="FH438" s="83"/>
      <c r="FI438" s="83"/>
      <c r="FJ438" s="83"/>
      <c r="FK438" s="83"/>
      <c r="FL438" s="83"/>
      <c r="FM438" s="83"/>
      <c r="FN438" s="83"/>
      <c r="FO438" s="83"/>
      <c r="FP438" s="83"/>
      <c r="FQ438" s="83"/>
      <c r="FR438" s="83"/>
      <c r="FS438" s="83"/>
      <c r="FT438" s="83"/>
      <c r="FU438" s="83"/>
      <c r="FV438" s="83"/>
      <c r="FW438" s="83"/>
      <c r="FX438" s="83"/>
      <c r="FY438" s="83"/>
      <c r="FZ438" s="83"/>
      <c r="GA438" s="83"/>
      <c r="GB438" s="83"/>
      <c r="GC438" s="83"/>
      <c r="GD438" s="83"/>
      <c r="GE438" s="83"/>
      <c r="GF438" s="83"/>
      <c r="GG438" s="83"/>
      <c r="GH438" s="83"/>
      <c r="GI438" s="83"/>
      <c r="GJ438" s="83"/>
      <c r="GK438" s="83"/>
      <c r="GL438" s="83"/>
      <c r="GM438" s="83"/>
      <c r="GN438" s="83"/>
      <c r="GO438" s="83"/>
      <c r="GP438" s="83"/>
      <c r="GQ438" s="83"/>
      <c r="GR438" s="83"/>
      <c r="GS438" s="83"/>
      <c r="GT438" s="83"/>
      <c r="GU438" s="83"/>
      <c r="GV438" s="83"/>
      <c r="GW438" s="83"/>
      <c r="GX438" s="83"/>
      <c r="GY438" s="83"/>
      <c r="GZ438" s="83"/>
      <c r="HA438" s="83"/>
      <c r="HB438" s="83"/>
      <c r="HC438" s="83"/>
      <c r="HD438" s="83"/>
      <c r="HE438" s="83"/>
      <c r="HF438" s="83"/>
      <c r="HG438" s="83"/>
      <c r="HH438" s="83"/>
      <c r="HI438" s="83"/>
      <c r="HJ438" s="83"/>
      <c r="HK438" s="83"/>
      <c r="HL438" s="83"/>
      <c r="HM438" s="83"/>
      <c r="HN438" s="83"/>
      <c r="HO438" s="83"/>
      <c r="HP438" s="83"/>
      <c r="HQ438" s="83"/>
      <c r="HR438" s="83"/>
      <c r="HS438" s="83"/>
      <c r="HT438" s="83"/>
      <c r="HU438" s="83"/>
      <c r="HV438" s="83"/>
      <c r="HW438" s="83"/>
      <c r="HX438" s="83"/>
      <c r="HY438" s="83"/>
      <c r="HZ438" s="83"/>
      <c r="IA438" s="83"/>
      <c r="IB438" s="83"/>
      <c r="IC438" s="83"/>
      <c r="ID438" s="83"/>
      <c r="IE438" s="83"/>
      <c r="IF438" s="83"/>
      <c r="IG438" s="83"/>
      <c r="IH438" s="83"/>
      <c r="II438" s="83"/>
      <c r="IJ438" s="83"/>
      <c r="IK438" s="83"/>
      <c r="IL438" s="83"/>
      <c r="IM438" s="83"/>
      <c r="IN438" s="83"/>
      <c r="IO438" s="83"/>
      <c r="IP438" s="83"/>
      <c r="IQ438" s="83"/>
      <c r="IR438" s="83"/>
      <c r="IS438" s="83"/>
      <c r="IT438" s="83"/>
      <c r="IU438" s="83"/>
      <c r="IV438" s="83"/>
      <c r="IW438" s="83"/>
      <c r="IX438" s="83"/>
      <c r="IY438" s="83"/>
      <c r="IZ438" s="83"/>
      <c r="JA438" s="83"/>
      <c r="JB438" s="83"/>
      <c r="JC438" s="83"/>
      <c r="JD438" s="83"/>
      <c r="JE438" s="83"/>
      <c r="JF438" s="83"/>
      <c r="JG438" s="83"/>
      <c r="JH438" s="83"/>
      <c r="JI438" s="83"/>
      <c r="JJ438" s="83"/>
      <c r="JK438" s="83"/>
      <c r="JL438" s="83"/>
      <c r="JM438" s="83"/>
      <c r="JN438" s="83"/>
      <c r="JO438" s="83"/>
      <c r="JP438" s="83"/>
      <c r="JQ438" s="83"/>
      <c r="JR438" s="83"/>
      <c r="JS438" s="83"/>
      <c r="JT438" s="83"/>
      <c r="JU438" s="83"/>
      <c r="JV438" s="83"/>
      <c r="JW438" s="83"/>
      <c r="JX438" s="83"/>
      <c r="JY438" s="83"/>
      <c r="JZ438" s="83"/>
      <c r="KA438" s="83"/>
      <c r="KB438" s="83"/>
      <c r="KC438" s="83"/>
      <c r="KD438" s="83"/>
      <c r="KE438" s="83"/>
      <c r="KF438" s="83"/>
      <c r="KG438" s="83"/>
      <c r="KH438" s="83"/>
      <c r="KI438" s="83"/>
      <c r="KJ438" s="83"/>
      <c r="KK438" s="83"/>
      <c r="KL438" s="83"/>
      <c r="KM438" s="83"/>
      <c r="KN438" s="83"/>
      <c r="KO438" s="83"/>
      <c r="KP438" s="83"/>
      <c r="KQ438" s="83"/>
      <c r="KR438" s="83"/>
      <c r="KS438" s="83"/>
      <c r="KT438" s="83"/>
      <c r="KU438" s="83"/>
      <c r="KV438" s="83"/>
      <c r="KW438" s="83"/>
      <c r="KX438" s="83"/>
      <c r="KY438" s="83"/>
      <c r="KZ438" s="83"/>
      <c r="LA438" s="83"/>
      <c r="LB438" s="83"/>
      <c r="LC438" s="83"/>
      <c r="LD438" s="83"/>
      <c r="LE438" s="83"/>
      <c r="LF438" s="83"/>
      <c r="LG438" s="83"/>
      <c r="LH438" s="83"/>
      <c r="LI438" s="83"/>
      <c r="LJ438" s="83"/>
      <c r="LK438" s="83"/>
      <c r="LL438" s="83"/>
      <c r="LM438" s="83"/>
      <c r="LN438" s="83"/>
      <c r="LO438" s="83"/>
      <c r="LP438" s="83"/>
      <c r="LQ438" s="83"/>
      <c r="LR438" s="83"/>
      <c r="LS438" s="83"/>
      <c r="LT438" s="83"/>
      <c r="LU438" s="83"/>
      <c r="LV438" s="83"/>
      <c r="LW438" s="83"/>
      <c r="LX438" s="83"/>
      <c r="LY438" s="83"/>
      <c r="LZ438" s="83"/>
      <c r="MA438" s="83"/>
      <c r="MB438" s="83"/>
      <c r="MC438" s="83"/>
      <c r="MD438" s="83"/>
      <c r="ME438" s="83"/>
      <c r="MF438" s="83"/>
      <c r="MG438" s="83"/>
      <c r="MH438" s="83"/>
      <c r="MI438" s="83"/>
      <c r="MJ438" s="83"/>
      <c r="MK438" s="83"/>
      <c r="ML438" s="83"/>
      <c r="MM438" s="83"/>
      <c r="MN438" s="83"/>
      <c r="MO438" s="83"/>
      <c r="MP438" s="83"/>
      <c r="MQ438" s="83"/>
      <c r="MR438" s="83"/>
      <c r="MS438" s="83"/>
      <c r="MT438" s="83"/>
      <c r="MU438" s="83"/>
      <c r="MV438" s="83"/>
      <c r="MW438" s="83"/>
      <c r="MX438" s="83"/>
      <c r="MY438" s="83"/>
      <c r="MZ438" s="83"/>
      <c r="NA438" s="83"/>
      <c r="NB438" s="83"/>
      <c r="NC438" s="83"/>
      <c r="ND438" s="83"/>
      <c r="NE438" s="83"/>
      <c r="NF438" s="83"/>
      <c r="NG438" s="83"/>
      <c r="NH438" s="83"/>
      <c r="NI438" s="83"/>
      <c r="NJ438" s="83"/>
      <c r="NK438" s="83"/>
      <c r="NL438" s="83"/>
      <c r="NM438" s="83"/>
      <c r="NN438" s="83"/>
      <c r="NO438" s="83"/>
      <c r="NP438" s="83"/>
      <c r="NQ438" s="83"/>
      <c r="NR438" s="83"/>
      <c r="NS438" s="83"/>
      <c r="NT438" s="83"/>
      <c r="NU438" s="83"/>
      <c r="NV438" s="83"/>
      <c r="NW438" s="83"/>
      <c r="NX438" s="83"/>
      <c r="NY438" s="83"/>
      <c r="NZ438" s="83"/>
      <c r="OA438" s="83"/>
      <c r="OB438" s="83"/>
      <c r="OC438" s="83"/>
      <c r="OD438" s="83"/>
      <c r="OE438" s="83"/>
      <c r="OF438" s="83"/>
      <c r="OG438" s="83"/>
      <c r="OH438" s="83"/>
      <c r="OI438" s="83"/>
      <c r="OJ438" s="83"/>
      <c r="OK438" s="83"/>
      <c r="OL438" s="83"/>
      <c r="OM438" s="83"/>
      <c r="ON438" s="83"/>
      <c r="OO438" s="83"/>
      <c r="OP438" s="83"/>
      <c r="OQ438" s="83"/>
      <c r="OR438" s="83"/>
      <c r="OS438" s="83"/>
      <c r="OT438" s="83"/>
      <c r="OU438" s="83"/>
      <c r="OV438" s="83"/>
      <c r="OW438" s="83"/>
      <c r="OX438" s="83"/>
      <c r="OY438" s="83"/>
      <c r="OZ438" s="83"/>
      <c r="PA438" s="83"/>
      <c r="PB438" s="83"/>
      <c r="PC438" s="83"/>
      <c r="PD438" s="83"/>
      <c r="PE438" s="83"/>
      <c r="PF438" s="83"/>
      <c r="PG438" s="83"/>
      <c r="PH438" s="83"/>
      <c r="PI438" s="83"/>
      <c r="PJ438" s="83"/>
      <c r="PK438" s="83"/>
      <c r="PL438" s="83"/>
      <c r="PM438" s="83"/>
      <c r="PN438" s="83"/>
      <c r="PO438" s="83"/>
      <c r="PP438" s="83"/>
      <c r="PQ438" s="83"/>
      <c r="PR438" s="83"/>
      <c r="PS438" s="83"/>
      <c r="PT438" s="83"/>
      <c r="PU438" s="83"/>
      <c r="PV438" s="83"/>
      <c r="PW438" s="83"/>
      <c r="PX438" s="83"/>
      <c r="PY438" s="83"/>
      <c r="PZ438" s="83"/>
      <c r="QA438" s="83"/>
      <c r="QB438" s="83"/>
      <c r="QC438" s="83"/>
      <c r="QD438" s="83"/>
      <c r="QE438" s="83"/>
      <c r="QF438" s="83"/>
      <c r="QG438" s="83"/>
      <c r="QH438" s="83"/>
      <c r="QI438" s="83"/>
      <c r="QJ438" s="83"/>
      <c r="QK438" s="83"/>
      <c r="QL438" s="83"/>
      <c r="QM438" s="83"/>
      <c r="QN438" s="83"/>
      <c r="QO438" s="83"/>
      <c r="QP438" s="83"/>
      <c r="QQ438" s="83"/>
      <c r="QR438" s="83"/>
      <c r="QS438" s="83"/>
      <c r="QT438" s="83"/>
      <c r="QU438" s="83"/>
      <c r="QV438" s="83"/>
      <c r="QW438" s="83"/>
      <c r="QX438" s="83"/>
      <c r="QY438" s="83"/>
      <c r="QZ438" s="83"/>
      <c r="RA438" s="83"/>
      <c r="RB438" s="83"/>
      <c r="RC438" s="83"/>
      <c r="RD438" s="83"/>
      <c r="RE438" s="83"/>
      <c r="RF438" s="83"/>
      <c r="RG438" s="83"/>
      <c r="RH438" s="83"/>
      <c r="RI438" s="83"/>
      <c r="RJ438" s="83"/>
      <c r="RK438" s="83"/>
      <c r="RL438" s="83"/>
      <c r="RM438" s="83"/>
      <c r="RN438" s="83"/>
      <c r="RO438" s="83"/>
      <c r="RP438" s="83"/>
      <c r="RQ438" s="83"/>
      <c r="RR438" s="83"/>
      <c r="RS438" s="83"/>
      <c r="RT438" s="83"/>
      <c r="RU438" s="83"/>
      <c r="RV438" s="83"/>
      <c r="RW438" s="83"/>
      <c r="RX438" s="83"/>
      <c r="RY438" s="83"/>
      <c r="RZ438" s="83"/>
      <c r="SA438" s="83"/>
      <c r="SB438" s="83"/>
      <c r="SC438" s="83"/>
      <c r="SD438" s="83"/>
      <c r="SE438" s="83"/>
      <c r="SF438" s="83"/>
      <c r="SG438" s="83"/>
      <c r="SH438" s="83"/>
      <c r="SI438" s="83"/>
      <c r="SJ438" s="83"/>
      <c r="SK438" s="83"/>
      <c r="SL438" s="83"/>
      <c r="SM438" s="83"/>
      <c r="SN438" s="83"/>
      <c r="SO438" s="83"/>
      <c r="SP438" s="83"/>
      <c r="SQ438" s="83"/>
      <c r="SR438" s="83"/>
      <c r="SS438" s="83"/>
      <c r="ST438" s="83"/>
      <c r="SU438" s="83"/>
      <c r="SV438" s="83"/>
      <c r="SW438" s="83"/>
      <c r="SX438" s="83"/>
      <c r="SY438" s="83"/>
      <c r="SZ438" s="83"/>
      <c r="TA438" s="83"/>
      <c r="TB438" s="83"/>
      <c r="TC438" s="83"/>
      <c r="TD438" s="83"/>
      <c r="TE438" s="83"/>
      <c r="TF438" s="83"/>
      <c r="TG438" s="83"/>
      <c r="TH438" s="83"/>
      <c r="TI438" s="83"/>
      <c r="TJ438" s="83"/>
      <c r="TK438" s="83"/>
      <c r="TL438" s="83"/>
      <c r="TM438" s="83"/>
      <c r="TN438" s="83"/>
      <c r="TO438" s="83"/>
      <c r="TP438" s="83"/>
      <c r="TQ438" s="83"/>
      <c r="TR438" s="83"/>
      <c r="TS438" s="83"/>
      <c r="TT438" s="83"/>
      <c r="TU438" s="83"/>
      <c r="TV438" s="83"/>
      <c r="TW438" s="83"/>
      <c r="TX438" s="83"/>
      <c r="TY438" s="83"/>
      <c r="TZ438" s="83"/>
      <c r="UA438" s="83"/>
      <c r="UB438" s="83"/>
      <c r="UC438" s="83"/>
      <c r="UD438" s="83"/>
      <c r="UE438" s="83"/>
      <c r="UF438" s="83"/>
      <c r="UG438" s="83"/>
      <c r="UH438" s="83"/>
      <c r="UI438" s="83"/>
      <c r="UJ438" s="83"/>
      <c r="UK438" s="83"/>
      <c r="UL438" s="83"/>
      <c r="UM438" s="83"/>
      <c r="UN438" s="83"/>
      <c r="UO438" s="83"/>
      <c r="UP438" s="83"/>
      <c r="UQ438" s="83"/>
      <c r="UR438" s="83"/>
      <c r="US438" s="83"/>
      <c r="UT438" s="83"/>
      <c r="UU438" s="83"/>
      <c r="UV438" s="83"/>
      <c r="UW438" s="83"/>
      <c r="UX438" s="83"/>
      <c r="UY438" s="83"/>
      <c r="UZ438" s="83"/>
      <c r="VA438" s="83"/>
      <c r="VB438" s="83"/>
      <c r="VC438" s="83"/>
      <c r="VD438" s="83"/>
      <c r="VE438" s="83"/>
      <c r="VF438" s="83"/>
      <c r="VG438" s="83"/>
      <c r="VH438" s="83"/>
      <c r="VI438" s="83"/>
      <c r="VJ438" s="83"/>
      <c r="VK438" s="83"/>
      <c r="VL438" s="83"/>
      <c r="VM438" s="83"/>
      <c r="VN438" s="83"/>
      <c r="VO438" s="83"/>
      <c r="VP438" s="83"/>
      <c r="VQ438" s="83"/>
      <c r="VR438" s="83"/>
      <c r="VS438" s="83"/>
      <c r="VT438" s="83"/>
      <c r="VU438" s="83"/>
      <c r="VV438" s="83"/>
      <c r="VW438" s="83"/>
      <c r="VX438" s="83"/>
      <c r="VY438" s="83"/>
      <c r="VZ438" s="83"/>
      <c r="WA438" s="83"/>
      <c r="WB438" s="83"/>
      <c r="WC438" s="83"/>
      <c r="WD438" s="83"/>
      <c r="WE438" s="83"/>
      <c r="WF438" s="83"/>
      <c r="WG438" s="83"/>
      <c r="WH438" s="83"/>
      <c r="WI438" s="83"/>
      <c r="WJ438" s="83"/>
      <c r="WK438" s="83"/>
      <c r="WL438" s="83"/>
      <c r="WM438" s="83"/>
      <c r="WN438" s="83"/>
      <c r="WO438" s="83"/>
      <c r="WP438" s="83"/>
      <c r="WQ438" s="83"/>
      <c r="WR438" s="83"/>
      <c r="WS438" s="83"/>
      <c r="WT438" s="83"/>
      <c r="WU438" s="83"/>
      <c r="WV438" s="83"/>
      <c r="WW438" s="83"/>
      <c r="WX438" s="83"/>
      <c r="WY438" s="83"/>
      <c r="WZ438" s="83"/>
      <c r="XA438" s="83"/>
      <c r="XB438" s="83"/>
      <c r="XC438" s="83"/>
      <c r="XD438" s="83"/>
      <c r="XE438" s="83"/>
      <c r="XF438" s="83"/>
      <c r="XG438" s="83"/>
      <c r="XH438" s="83"/>
      <c r="XI438" s="83"/>
      <c r="XJ438" s="83"/>
      <c r="XK438" s="83"/>
      <c r="XL438" s="83"/>
      <c r="XM438" s="83"/>
      <c r="XN438" s="83"/>
      <c r="XO438" s="83"/>
      <c r="XP438" s="83"/>
      <c r="XQ438" s="83"/>
      <c r="XR438" s="83"/>
      <c r="XS438" s="83"/>
      <c r="XT438" s="83"/>
      <c r="XU438" s="83"/>
      <c r="XV438" s="83"/>
      <c r="XW438" s="83"/>
      <c r="XX438" s="83"/>
      <c r="XY438" s="83"/>
      <c r="XZ438" s="83"/>
      <c r="YA438" s="83"/>
      <c r="YB438" s="83"/>
      <c r="YC438" s="83"/>
      <c r="YD438" s="83"/>
      <c r="YE438" s="83"/>
      <c r="YF438" s="83"/>
      <c r="YG438" s="83"/>
      <c r="YH438" s="83"/>
      <c r="YI438" s="83"/>
      <c r="YJ438" s="83"/>
      <c r="YK438" s="83"/>
      <c r="YL438" s="83"/>
      <c r="YM438" s="83"/>
      <c r="YN438" s="83"/>
      <c r="YO438" s="83"/>
      <c r="YP438" s="83"/>
      <c r="YQ438" s="83"/>
      <c r="YR438" s="83"/>
      <c r="YS438" s="83"/>
      <c r="YT438" s="83"/>
      <c r="YU438" s="83"/>
      <c r="YV438" s="83"/>
      <c r="YW438" s="83"/>
      <c r="YX438" s="83"/>
      <c r="YY438" s="83"/>
      <c r="YZ438" s="83"/>
      <c r="ZA438" s="83"/>
      <c r="ZB438" s="83"/>
      <c r="ZC438" s="83"/>
      <c r="ZD438" s="83"/>
      <c r="ZE438" s="83"/>
      <c r="ZF438" s="83"/>
      <c r="ZG438" s="83"/>
      <c r="ZH438" s="83"/>
      <c r="ZI438" s="83"/>
      <c r="ZJ438" s="83"/>
      <c r="ZK438" s="83"/>
      <c r="ZL438" s="83"/>
      <c r="ZM438" s="83"/>
      <c r="ZN438" s="83"/>
      <c r="ZO438" s="83"/>
      <c r="ZP438" s="83"/>
      <c r="ZQ438" s="83"/>
      <c r="ZR438" s="83"/>
      <c r="ZS438" s="83"/>
      <c r="ZT438" s="83"/>
      <c r="ZU438" s="83"/>
      <c r="ZV438" s="83"/>
      <c r="ZW438" s="83"/>
      <c r="ZX438" s="83"/>
      <c r="ZY438" s="83"/>
      <c r="ZZ438" s="83"/>
      <c r="AAA438" s="83"/>
      <c r="AAB438" s="83"/>
      <c r="AAC438" s="83"/>
      <c r="AAD438" s="83"/>
      <c r="AAE438" s="83"/>
      <c r="AAF438" s="83"/>
      <c r="AAG438" s="83"/>
      <c r="AAH438" s="83"/>
      <c r="AAI438" s="83"/>
      <c r="AAJ438" s="83"/>
      <c r="AAK438" s="83"/>
      <c r="AAL438" s="83"/>
      <c r="AAM438" s="83"/>
      <c r="AAN438" s="83"/>
      <c r="AAO438" s="83"/>
      <c r="AAP438" s="83"/>
      <c r="AAQ438" s="83"/>
      <c r="AAR438" s="83"/>
      <c r="AAS438" s="83"/>
      <c r="AAT438" s="83"/>
      <c r="AAU438" s="83"/>
      <c r="AAV438" s="83"/>
      <c r="AAW438" s="83"/>
      <c r="AAX438" s="83"/>
      <c r="AAY438" s="83"/>
      <c r="AAZ438" s="83"/>
      <c r="ABA438" s="83"/>
      <c r="ABB438" s="83"/>
      <c r="ABC438" s="83"/>
      <c r="ABD438" s="83"/>
      <c r="ABE438" s="83"/>
      <c r="ABF438" s="83"/>
      <c r="ABG438" s="83"/>
      <c r="ABH438" s="83"/>
      <c r="ABI438" s="83"/>
      <c r="ABJ438" s="83"/>
      <c r="ABK438" s="83"/>
      <c r="ABL438" s="83"/>
      <c r="ABM438" s="83"/>
      <c r="ABN438" s="83"/>
      <c r="ABO438" s="83"/>
      <c r="ABP438" s="83"/>
      <c r="ABQ438" s="83"/>
      <c r="ABR438" s="83"/>
      <c r="ABS438" s="83"/>
      <c r="ABT438" s="83"/>
      <c r="ABU438" s="83"/>
      <c r="ABV438" s="83"/>
      <c r="ABW438" s="83"/>
      <c r="ABX438" s="83"/>
      <c r="ABY438" s="83"/>
      <c r="ABZ438" s="83"/>
      <c r="ACA438" s="83"/>
      <c r="ACB438" s="83"/>
      <c r="ACC438" s="83"/>
      <c r="ACD438" s="83"/>
      <c r="ACE438" s="83"/>
      <c r="ACF438" s="83"/>
      <c r="ACG438" s="83"/>
      <c r="ACH438" s="83"/>
      <c r="ACI438" s="83"/>
      <c r="ACJ438" s="83"/>
      <c r="ACK438" s="83"/>
      <c r="ACL438" s="83"/>
      <c r="ACM438" s="83"/>
      <c r="ACN438" s="83"/>
      <c r="ACO438" s="83"/>
      <c r="ACP438" s="83"/>
      <c r="ACQ438" s="83"/>
      <c r="ACR438" s="83"/>
      <c r="ACS438" s="83"/>
      <c r="ACT438" s="83"/>
      <c r="ACU438" s="83"/>
      <c r="ACV438" s="83"/>
      <c r="ACW438" s="83"/>
      <c r="ACX438" s="83"/>
      <c r="ACY438" s="83"/>
      <c r="ACZ438" s="83"/>
      <c r="ADA438" s="83"/>
      <c r="ADB438" s="83"/>
      <c r="ADC438" s="83"/>
      <c r="ADD438" s="83"/>
      <c r="ADE438" s="83"/>
      <c r="ADF438" s="83"/>
      <c r="ADG438" s="83"/>
      <c r="ADH438" s="83"/>
      <c r="ADI438" s="83"/>
      <c r="ADJ438" s="83"/>
      <c r="ADK438" s="83"/>
      <c r="ADL438" s="83"/>
      <c r="ADM438" s="83"/>
      <c r="ADN438" s="83"/>
      <c r="ADO438" s="83"/>
      <c r="ADP438" s="83"/>
      <c r="ADQ438" s="83"/>
      <c r="ADR438" s="83"/>
      <c r="ADS438" s="83"/>
      <c r="ADT438" s="83"/>
      <c r="ADU438" s="83"/>
      <c r="ADV438" s="83"/>
      <c r="ADW438" s="83"/>
      <c r="ADX438" s="83"/>
      <c r="ADY438" s="83"/>
      <c r="ADZ438" s="83"/>
      <c r="AEA438" s="83"/>
      <c r="AEB438" s="83"/>
      <c r="AEC438" s="83"/>
      <c r="AED438" s="83"/>
      <c r="AEE438" s="83"/>
      <c r="AEF438" s="83"/>
      <c r="AEG438" s="83"/>
      <c r="AEH438" s="83"/>
      <c r="AEI438" s="83"/>
      <c r="AEJ438" s="83"/>
      <c r="AEK438" s="83"/>
      <c r="AEL438" s="83"/>
      <c r="AEM438" s="83"/>
      <c r="AEN438" s="83"/>
      <c r="AEO438" s="83"/>
      <c r="AEP438" s="83"/>
      <c r="AEQ438" s="83"/>
      <c r="AER438" s="83"/>
      <c r="AES438" s="83"/>
      <c r="AET438" s="83"/>
      <c r="AEU438" s="83"/>
      <c r="AEV438" s="83"/>
      <c r="AEW438" s="83"/>
      <c r="AEX438" s="83"/>
      <c r="AEY438" s="83"/>
      <c r="AEZ438" s="83"/>
      <c r="AFA438" s="83"/>
      <c r="AFB438" s="83"/>
      <c r="AFC438" s="83"/>
      <c r="AFD438" s="83"/>
      <c r="AFE438" s="83"/>
      <c r="AFF438" s="83"/>
      <c r="AFG438" s="83"/>
      <c r="AFH438" s="83"/>
      <c r="AFI438" s="83"/>
      <c r="AFJ438" s="83"/>
      <c r="AFK438" s="83"/>
      <c r="AFL438" s="83"/>
      <c r="AFM438" s="83"/>
      <c r="AFN438" s="83"/>
      <c r="AFO438" s="83"/>
      <c r="AFP438" s="83"/>
      <c r="AFQ438" s="83"/>
      <c r="AFR438" s="83"/>
      <c r="AFS438" s="83"/>
      <c r="AFT438" s="83"/>
      <c r="AFU438" s="83"/>
      <c r="AFV438" s="83"/>
      <c r="AFW438" s="83"/>
      <c r="AFX438" s="83"/>
      <c r="AFY438" s="83"/>
      <c r="AFZ438" s="83"/>
      <c r="AGA438" s="83"/>
      <c r="AGB438" s="83"/>
      <c r="AGC438" s="83"/>
      <c r="AGD438" s="83"/>
      <c r="AGE438" s="83"/>
      <c r="AGF438" s="83"/>
      <c r="AGG438" s="83"/>
      <c r="AGH438" s="83"/>
      <c r="AGI438" s="83"/>
      <c r="AGJ438" s="83"/>
      <c r="AGK438" s="83"/>
      <c r="AGL438" s="83"/>
      <c r="AGM438" s="83"/>
      <c r="AGN438" s="83"/>
      <c r="AGO438" s="83"/>
      <c r="AGP438" s="83"/>
      <c r="AGQ438" s="83"/>
      <c r="AGR438" s="83"/>
      <c r="AGS438" s="83"/>
      <c r="AGT438" s="83"/>
      <c r="AGU438" s="83"/>
      <c r="AGV438" s="83"/>
      <c r="AGW438" s="83"/>
      <c r="AGX438" s="83"/>
      <c r="AGY438" s="83"/>
      <c r="AGZ438" s="83"/>
      <c r="AHA438" s="83"/>
      <c r="AHB438" s="83"/>
      <c r="AHC438" s="83"/>
      <c r="AHD438" s="83"/>
      <c r="AHE438" s="83"/>
      <c r="AHF438" s="83"/>
      <c r="AHG438" s="83"/>
      <c r="AHH438" s="83"/>
      <c r="AHI438" s="83"/>
      <c r="AHJ438" s="83"/>
      <c r="AHK438" s="83"/>
      <c r="AHL438" s="83"/>
      <c r="AHM438" s="83"/>
      <c r="AHN438" s="83"/>
      <c r="AHO438" s="83"/>
      <c r="AHP438" s="83"/>
      <c r="AHQ438" s="83"/>
      <c r="AHR438" s="83"/>
      <c r="AHS438" s="83"/>
      <c r="AHT438" s="83"/>
      <c r="AHU438" s="83"/>
      <c r="AHV438" s="83"/>
      <c r="AHW438" s="83"/>
      <c r="AHX438" s="83"/>
      <c r="AHY438" s="83"/>
      <c r="AHZ438" s="83"/>
      <c r="AIA438" s="83"/>
      <c r="AIB438" s="83"/>
      <c r="AIC438" s="83"/>
      <c r="AID438" s="83"/>
      <c r="AIE438" s="83"/>
      <c r="AIF438" s="83"/>
      <c r="AIG438" s="83"/>
      <c r="AIH438" s="83"/>
      <c r="AII438" s="83"/>
      <c r="AIJ438" s="83"/>
      <c r="AIK438" s="83"/>
      <c r="AIL438" s="83"/>
      <c r="AIM438" s="83"/>
      <c r="AIN438" s="83"/>
      <c r="AIO438" s="83"/>
      <c r="AIP438" s="83"/>
      <c r="AIQ438" s="83"/>
      <c r="AIR438" s="83"/>
      <c r="AIS438" s="83"/>
      <c r="AIT438" s="83"/>
      <c r="AIU438" s="83"/>
      <c r="AIV438" s="83"/>
      <c r="AIW438" s="83"/>
      <c r="AIX438" s="83"/>
      <c r="AIY438" s="83"/>
      <c r="AIZ438" s="83"/>
      <c r="AJA438" s="83"/>
      <c r="AJB438" s="83"/>
      <c r="AJC438" s="83"/>
      <c r="AJD438" s="83"/>
      <c r="AJE438" s="83"/>
      <c r="AJF438" s="83"/>
      <c r="AJG438" s="83"/>
      <c r="AJH438" s="83"/>
      <c r="AJI438" s="83"/>
      <c r="AJJ438" s="83"/>
      <c r="AJK438" s="83"/>
      <c r="AJL438" s="83"/>
      <c r="AJM438" s="83"/>
      <c r="AJN438" s="83"/>
      <c r="AJO438" s="83"/>
      <c r="AJP438" s="83"/>
      <c r="AJQ438" s="83"/>
      <c r="AJR438" s="83"/>
      <c r="AJS438" s="83"/>
      <c r="AJT438" s="83"/>
      <c r="AJU438" s="83"/>
      <c r="AJV438" s="83"/>
      <c r="AJW438" s="83"/>
      <c r="AJX438" s="83"/>
      <c r="AJY438" s="83"/>
      <c r="AJZ438" s="83"/>
      <c r="AKA438" s="83"/>
      <c r="AKB438" s="83"/>
      <c r="AKC438" s="83"/>
      <c r="AKD438" s="83"/>
      <c r="AKE438" s="83"/>
      <c r="AKF438" s="83"/>
      <c r="AKG438" s="83"/>
      <c r="AKH438" s="83"/>
      <c r="AKI438" s="83"/>
      <c r="AKJ438" s="83"/>
      <c r="AKK438" s="83"/>
      <c r="AKL438" s="83"/>
      <c r="AKM438" s="83"/>
      <c r="AKN438" s="83"/>
      <c r="AKO438" s="83"/>
      <c r="AKP438" s="83"/>
      <c r="AKQ438" s="83"/>
      <c r="AKR438" s="83"/>
      <c r="AKS438" s="83"/>
      <c r="AKT438" s="83"/>
      <c r="AKU438" s="83"/>
      <c r="AKV438" s="83"/>
      <c r="AKW438" s="83"/>
      <c r="AKX438" s="83"/>
      <c r="AKY438" s="83"/>
      <c r="AKZ438" s="83"/>
      <c r="ALA438" s="83"/>
      <c r="ALB438" s="83"/>
      <c r="ALC438" s="83"/>
      <c r="ALD438" s="83"/>
      <c r="ALE438" s="83"/>
      <c r="ALF438" s="83"/>
      <c r="ALG438" s="83"/>
      <c r="ALH438" s="83"/>
      <c r="ALI438" s="83"/>
      <c r="ALJ438" s="83"/>
      <c r="ALK438" s="83"/>
      <c r="ALL438" s="83"/>
      <c r="ALM438" s="83"/>
      <c r="ALN438" s="83"/>
      <c r="ALO438" s="83"/>
      <c r="ALP438" s="83"/>
      <c r="ALQ438" s="83"/>
      <c r="ALR438" s="83"/>
      <c r="ALS438" s="83"/>
      <c r="ALT438" s="83"/>
      <c r="ALU438" s="83"/>
      <c r="ALV438" s="83"/>
      <c r="ALW438" s="83"/>
      <c r="ALX438" s="83"/>
      <c r="ALY438" s="83"/>
      <c r="ALZ438" s="83"/>
      <c r="AMA438" s="83"/>
      <c r="AMB438" s="83"/>
      <c r="AMC438" s="83"/>
      <c r="AMD438" s="83"/>
      <c r="AME438" s="83"/>
      <c r="AMF438" s="83"/>
      <c r="AMG438" s="83"/>
      <c r="AMH438" s="83"/>
      <c r="AMI438" s="83"/>
      <c r="AMJ438" s="83"/>
      <c r="AMK438" s="83"/>
      <c r="AML438" s="83"/>
      <c r="AMM438" s="83"/>
      <c r="AMN438" s="83"/>
      <c r="AMO438" s="83"/>
      <c r="AMP438" s="83"/>
      <c r="AMQ438" s="83"/>
      <c r="AMR438" s="83"/>
      <c r="AMS438" s="83"/>
      <c r="AMT438" s="83"/>
      <c r="AMU438" s="83"/>
      <c r="AMV438" s="83"/>
      <c r="AMW438" s="83"/>
    </row>
    <row r="439" customFormat="false" ht="15" hidden="false" customHeight="true" outlineLevel="0" collapsed="false">
      <c r="A439" s="1" t="n">
        <v>384</v>
      </c>
      <c r="B439" s="1" t="n">
        <v>384</v>
      </c>
      <c r="C439" s="2" t="s">
        <v>63</v>
      </c>
      <c r="D439" s="3" t="n">
        <v>-0.0138943</v>
      </c>
      <c r="E439" s="3" t="n">
        <v>-0.0489145</v>
      </c>
      <c r="F439" s="3" t="n">
        <v>0.939123016845081</v>
      </c>
      <c r="G439" s="3" t="n">
        <v>-0.0676614</v>
      </c>
      <c r="H439" s="3" t="n">
        <v>0.0847645</v>
      </c>
      <c r="I439" s="3" t="n">
        <v>1.01725019541409</v>
      </c>
      <c r="J439" s="3" t="n">
        <v>0.0737055</v>
      </c>
      <c r="K439" s="3" t="n">
        <v>-0.0483993</v>
      </c>
      <c r="L439" s="3" t="n">
        <v>1.02562912008521</v>
      </c>
      <c r="M439" s="3" t="n">
        <v>0.992180532349077</v>
      </c>
      <c r="N439" s="3" t="n">
        <v>0.987529114108446</v>
      </c>
      <c r="O439" s="3" t="n">
        <v>0.979807162146331</v>
      </c>
      <c r="P439" s="4" t="n">
        <v>1</v>
      </c>
      <c r="Q439" s="6" t="n">
        <v>16</v>
      </c>
      <c r="R439" s="6" t="n">
        <v>16</v>
      </c>
      <c r="S439" s="4" t="n">
        <v>30</v>
      </c>
      <c r="T439" s="4" t="n">
        <v>30</v>
      </c>
      <c r="U439" s="3" t="s">
        <v>74</v>
      </c>
      <c r="V439" s="5" t="n">
        <v>23.5</v>
      </c>
      <c r="W439" s="3" t="n">
        <v>62.5</v>
      </c>
      <c r="X439" s="2" t="s">
        <v>69</v>
      </c>
      <c r="Y439" s="8" t="s">
        <v>69</v>
      </c>
      <c r="Z439" s="84" t="n">
        <v>42018</v>
      </c>
      <c r="AA439" s="2" t="s">
        <v>80</v>
      </c>
      <c r="AB439" s="3" t="s">
        <v>74</v>
      </c>
      <c r="AC439" s="4" t="n">
        <v>24</v>
      </c>
      <c r="AD439" s="4" t="n">
        <v>7</v>
      </c>
      <c r="AE439" s="4" t="s">
        <v>94</v>
      </c>
      <c r="AF439" s="4" t="n">
        <v>12</v>
      </c>
      <c r="AG439" s="4" t="s">
        <v>95</v>
      </c>
      <c r="AH439" s="4" t="n">
        <v>26</v>
      </c>
      <c r="AI439" s="4" t="s">
        <v>77</v>
      </c>
      <c r="AJ439" s="2" t="s">
        <v>70</v>
      </c>
      <c r="AK439" s="5" t="n">
        <v>23.5</v>
      </c>
      <c r="AL439" s="4" t="n">
        <v>1</v>
      </c>
      <c r="AM439" s="2" t="s">
        <v>69</v>
      </c>
      <c r="AO439" s="6"/>
      <c r="AU439" s="2" t="n">
        <v>104</v>
      </c>
      <c r="AV439" s="2" t="n">
        <v>104</v>
      </c>
      <c r="AW439" s="85" t="s">
        <v>69</v>
      </c>
      <c r="AX439" s="86" t="s">
        <v>72</v>
      </c>
      <c r="AY439" s="87" t="n">
        <v>1</v>
      </c>
      <c r="AZ439" s="87" t="n">
        <v>1</v>
      </c>
      <c r="BA439" s="89" t="s">
        <v>72</v>
      </c>
      <c r="BB439" s="53"/>
      <c r="BQ439" s="61"/>
      <c r="BR439" s="61"/>
      <c r="BS439" s="61"/>
      <c r="BT439" s="61"/>
      <c r="BU439" s="61"/>
      <c r="BV439" s="61"/>
      <c r="BW439" s="61"/>
      <c r="BX439" s="61"/>
      <c r="BY439" s="61"/>
      <c r="BZ439" s="61"/>
      <c r="CA439" s="61"/>
      <c r="CB439" s="61"/>
      <c r="CC439" s="61"/>
      <c r="CD439" s="61"/>
      <c r="CE439" s="61"/>
      <c r="CF439" s="61"/>
      <c r="CG439" s="61"/>
      <c r="CH439" s="61"/>
      <c r="CI439" s="61"/>
      <c r="CJ439" s="61"/>
      <c r="CK439" s="61"/>
      <c r="CL439" s="82"/>
      <c r="CM439" s="83"/>
      <c r="CN439" s="83"/>
      <c r="CO439" s="83"/>
      <c r="CP439" s="83"/>
      <c r="CQ439" s="83"/>
      <c r="CR439" s="83"/>
      <c r="CS439" s="83"/>
      <c r="CT439" s="83"/>
      <c r="CU439" s="83"/>
      <c r="CV439" s="83"/>
      <c r="CW439" s="83"/>
      <c r="CX439" s="83"/>
      <c r="CY439" s="83"/>
      <c r="CZ439" s="83"/>
      <c r="DA439" s="83"/>
      <c r="DB439" s="83"/>
      <c r="DC439" s="83"/>
      <c r="DD439" s="83"/>
      <c r="DE439" s="83"/>
      <c r="DF439" s="83"/>
      <c r="DG439" s="83"/>
      <c r="DH439" s="83"/>
      <c r="DI439" s="83"/>
      <c r="DJ439" s="83"/>
      <c r="DK439" s="83"/>
      <c r="DL439" s="83"/>
      <c r="DM439" s="83"/>
      <c r="DN439" s="83"/>
      <c r="DO439" s="83"/>
      <c r="DP439" s="83"/>
      <c r="DQ439" s="83"/>
      <c r="DR439" s="83"/>
      <c r="DS439" s="83"/>
      <c r="DT439" s="83"/>
      <c r="DU439" s="83"/>
      <c r="DV439" s="83"/>
      <c r="DW439" s="83"/>
      <c r="DX439" s="83"/>
      <c r="DY439" s="83"/>
      <c r="DZ439" s="83"/>
      <c r="EA439" s="83"/>
      <c r="EB439" s="83"/>
      <c r="EC439" s="83"/>
      <c r="ED439" s="83"/>
      <c r="EE439" s="83"/>
      <c r="EF439" s="83"/>
      <c r="EG439" s="83"/>
      <c r="EH439" s="83"/>
      <c r="EI439" s="83"/>
      <c r="EJ439" s="83"/>
      <c r="EK439" s="83"/>
      <c r="EL439" s="83"/>
      <c r="EM439" s="83"/>
      <c r="EN439" s="83"/>
      <c r="EO439" s="83"/>
      <c r="EP439" s="83"/>
      <c r="EQ439" s="83"/>
      <c r="ER439" s="83"/>
      <c r="ES439" s="83"/>
      <c r="ET439" s="83"/>
      <c r="EU439" s="83"/>
      <c r="EV439" s="83"/>
      <c r="EW439" s="83"/>
      <c r="EX439" s="83"/>
      <c r="EY439" s="83"/>
      <c r="EZ439" s="83"/>
      <c r="FA439" s="83"/>
      <c r="FB439" s="83"/>
      <c r="FC439" s="83"/>
      <c r="FD439" s="83"/>
      <c r="FE439" s="83"/>
      <c r="FF439" s="83"/>
      <c r="FG439" s="83"/>
      <c r="FH439" s="83"/>
      <c r="FI439" s="83"/>
      <c r="FJ439" s="83"/>
      <c r="FK439" s="83"/>
      <c r="FL439" s="83"/>
      <c r="FM439" s="83"/>
      <c r="FN439" s="83"/>
      <c r="FO439" s="83"/>
      <c r="FP439" s="83"/>
      <c r="FQ439" s="83"/>
      <c r="FR439" s="83"/>
      <c r="FS439" s="83"/>
      <c r="FT439" s="83"/>
      <c r="FU439" s="83"/>
      <c r="FV439" s="83"/>
      <c r="FW439" s="83"/>
      <c r="FX439" s="83"/>
      <c r="FY439" s="83"/>
      <c r="FZ439" s="83"/>
      <c r="GA439" s="83"/>
      <c r="GB439" s="83"/>
      <c r="GC439" s="83"/>
      <c r="GD439" s="83"/>
      <c r="GE439" s="83"/>
      <c r="GF439" s="83"/>
      <c r="GG439" s="83"/>
      <c r="GH439" s="83"/>
      <c r="GI439" s="83"/>
      <c r="GJ439" s="83"/>
      <c r="GK439" s="83"/>
      <c r="GL439" s="83"/>
      <c r="GM439" s="83"/>
      <c r="GN439" s="83"/>
      <c r="GO439" s="83"/>
      <c r="GP439" s="83"/>
      <c r="GQ439" s="83"/>
      <c r="GR439" s="83"/>
      <c r="GS439" s="83"/>
      <c r="GT439" s="83"/>
      <c r="GU439" s="83"/>
      <c r="GV439" s="83"/>
      <c r="GW439" s="83"/>
      <c r="GX439" s="83"/>
      <c r="GY439" s="83"/>
      <c r="GZ439" s="83"/>
      <c r="HA439" s="83"/>
      <c r="HB439" s="83"/>
      <c r="HC439" s="83"/>
      <c r="HD439" s="83"/>
      <c r="HE439" s="83"/>
      <c r="HF439" s="83"/>
      <c r="HG439" s="83"/>
      <c r="HH439" s="83"/>
      <c r="HI439" s="83"/>
      <c r="HJ439" s="83"/>
      <c r="HK439" s="83"/>
      <c r="HL439" s="83"/>
      <c r="HM439" s="83"/>
      <c r="HN439" s="83"/>
      <c r="HO439" s="83"/>
      <c r="HP439" s="83"/>
      <c r="HQ439" s="83"/>
      <c r="HR439" s="83"/>
      <c r="HS439" s="83"/>
      <c r="HT439" s="83"/>
      <c r="HU439" s="83"/>
      <c r="HV439" s="83"/>
      <c r="HW439" s="83"/>
      <c r="HX439" s="83"/>
      <c r="HY439" s="83"/>
      <c r="HZ439" s="83"/>
      <c r="IA439" s="83"/>
      <c r="IB439" s="83"/>
      <c r="IC439" s="83"/>
      <c r="ID439" s="83"/>
      <c r="IE439" s="83"/>
      <c r="IF439" s="83"/>
      <c r="IG439" s="83"/>
      <c r="IH439" s="83"/>
      <c r="II439" s="83"/>
      <c r="IJ439" s="83"/>
      <c r="IK439" s="83"/>
      <c r="IL439" s="83"/>
      <c r="IM439" s="83"/>
      <c r="IN439" s="83"/>
      <c r="IO439" s="83"/>
      <c r="IP439" s="83"/>
      <c r="IQ439" s="83"/>
      <c r="IR439" s="83"/>
      <c r="IS439" s="83"/>
      <c r="IT439" s="83"/>
      <c r="IU439" s="83"/>
      <c r="IV439" s="83"/>
      <c r="IW439" s="83"/>
      <c r="IX439" s="83"/>
      <c r="IY439" s="83"/>
      <c r="IZ439" s="83"/>
      <c r="JA439" s="83"/>
      <c r="JB439" s="83"/>
      <c r="JC439" s="83"/>
      <c r="JD439" s="83"/>
      <c r="JE439" s="83"/>
      <c r="JF439" s="83"/>
      <c r="JG439" s="83"/>
      <c r="JH439" s="83"/>
      <c r="JI439" s="83"/>
      <c r="JJ439" s="83"/>
      <c r="JK439" s="83"/>
      <c r="JL439" s="83"/>
      <c r="JM439" s="83"/>
      <c r="JN439" s="83"/>
      <c r="JO439" s="83"/>
      <c r="JP439" s="83"/>
      <c r="JQ439" s="83"/>
      <c r="JR439" s="83"/>
      <c r="JS439" s="83"/>
      <c r="JT439" s="83"/>
      <c r="JU439" s="83"/>
      <c r="JV439" s="83"/>
      <c r="JW439" s="83"/>
      <c r="JX439" s="83"/>
      <c r="JY439" s="83"/>
      <c r="JZ439" s="83"/>
      <c r="KA439" s="83"/>
      <c r="KB439" s="83"/>
      <c r="KC439" s="83"/>
      <c r="KD439" s="83"/>
      <c r="KE439" s="83"/>
      <c r="KF439" s="83"/>
      <c r="KG439" s="83"/>
      <c r="KH439" s="83"/>
      <c r="KI439" s="83"/>
      <c r="KJ439" s="83"/>
      <c r="KK439" s="83"/>
      <c r="KL439" s="83"/>
      <c r="KM439" s="83"/>
      <c r="KN439" s="83"/>
      <c r="KO439" s="83"/>
      <c r="KP439" s="83"/>
      <c r="KQ439" s="83"/>
      <c r="KR439" s="83"/>
      <c r="KS439" s="83"/>
      <c r="KT439" s="83"/>
      <c r="KU439" s="83"/>
      <c r="KV439" s="83"/>
      <c r="KW439" s="83"/>
      <c r="KX439" s="83"/>
      <c r="KY439" s="83"/>
      <c r="KZ439" s="83"/>
      <c r="LA439" s="83"/>
      <c r="LB439" s="83"/>
      <c r="LC439" s="83"/>
      <c r="LD439" s="83"/>
      <c r="LE439" s="83"/>
      <c r="LF439" s="83"/>
      <c r="LG439" s="83"/>
      <c r="LH439" s="83"/>
      <c r="LI439" s="83"/>
      <c r="LJ439" s="83"/>
      <c r="LK439" s="83"/>
      <c r="LL439" s="83"/>
      <c r="LM439" s="83"/>
      <c r="LN439" s="83"/>
      <c r="LO439" s="83"/>
      <c r="LP439" s="83"/>
      <c r="LQ439" s="83"/>
      <c r="LR439" s="83"/>
      <c r="LS439" s="83"/>
      <c r="LT439" s="83"/>
      <c r="LU439" s="83"/>
      <c r="LV439" s="83"/>
      <c r="LW439" s="83"/>
      <c r="LX439" s="83"/>
      <c r="LY439" s="83"/>
      <c r="LZ439" s="83"/>
      <c r="MA439" s="83"/>
      <c r="MB439" s="83"/>
      <c r="MC439" s="83"/>
      <c r="MD439" s="83"/>
      <c r="ME439" s="83"/>
      <c r="MF439" s="83"/>
      <c r="MG439" s="83"/>
      <c r="MH439" s="83"/>
      <c r="MI439" s="83"/>
      <c r="MJ439" s="83"/>
      <c r="MK439" s="83"/>
      <c r="ML439" s="83"/>
      <c r="MM439" s="83"/>
      <c r="MN439" s="83"/>
      <c r="MO439" s="83"/>
      <c r="MP439" s="83"/>
      <c r="MQ439" s="83"/>
      <c r="MR439" s="83"/>
      <c r="MS439" s="83"/>
      <c r="MT439" s="83"/>
      <c r="MU439" s="83"/>
      <c r="MV439" s="83"/>
      <c r="MW439" s="83"/>
      <c r="MX439" s="83"/>
      <c r="MY439" s="83"/>
      <c r="MZ439" s="83"/>
      <c r="NA439" s="83"/>
      <c r="NB439" s="83"/>
      <c r="NC439" s="83"/>
      <c r="ND439" s="83"/>
      <c r="NE439" s="83"/>
      <c r="NF439" s="83"/>
      <c r="NG439" s="83"/>
      <c r="NH439" s="83"/>
      <c r="NI439" s="83"/>
      <c r="NJ439" s="83"/>
      <c r="NK439" s="83"/>
      <c r="NL439" s="83"/>
      <c r="NM439" s="83"/>
      <c r="NN439" s="83"/>
      <c r="NO439" s="83"/>
      <c r="NP439" s="83"/>
      <c r="NQ439" s="83"/>
      <c r="NR439" s="83"/>
      <c r="NS439" s="83"/>
      <c r="NT439" s="83"/>
      <c r="NU439" s="83"/>
      <c r="NV439" s="83"/>
      <c r="NW439" s="83"/>
      <c r="NX439" s="83"/>
      <c r="NY439" s="83"/>
      <c r="NZ439" s="83"/>
      <c r="OA439" s="83"/>
      <c r="OB439" s="83"/>
      <c r="OC439" s="83"/>
      <c r="OD439" s="83"/>
      <c r="OE439" s="83"/>
      <c r="OF439" s="83"/>
      <c r="OG439" s="83"/>
      <c r="OH439" s="83"/>
      <c r="OI439" s="83"/>
      <c r="OJ439" s="83"/>
      <c r="OK439" s="83"/>
      <c r="OL439" s="83"/>
      <c r="OM439" s="83"/>
      <c r="ON439" s="83"/>
      <c r="OO439" s="83"/>
      <c r="OP439" s="83"/>
      <c r="OQ439" s="83"/>
      <c r="OR439" s="83"/>
      <c r="OS439" s="83"/>
      <c r="OT439" s="83"/>
      <c r="OU439" s="83"/>
      <c r="OV439" s="83"/>
      <c r="OW439" s="83"/>
      <c r="OX439" s="83"/>
      <c r="OY439" s="83"/>
      <c r="OZ439" s="83"/>
      <c r="PA439" s="83"/>
      <c r="PB439" s="83"/>
      <c r="PC439" s="83"/>
      <c r="PD439" s="83"/>
      <c r="PE439" s="83"/>
      <c r="PF439" s="83"/>
      <c r="PG439" s="83"/>
      <c r="PH439" s="83"/>
      <c r="PI439" s="83"/>
      <c r="PJ439" s="83"/>
      <c r="PK439" s="83"/>
      <c r="PL439" s="83"/>
      <c r="PM439" s="83"/>
      <c r="PN439" s="83"/>
      <c r="PO439" s="83"/>
      <c r="PP439" s="83"/>
      <c r="PQ439" s="83"/>
      <c r="PR439" s="83"/>
      <c r="PS439" s="83"/>
      <c r="PT439" s="83"/>
      <c r="PU439" s="83"/>
      <c r="PV439" s="83"/>
      <c r="PW439" s="83"/>
      <c r="PX439" s="83"/>
      <c r="PY439" s="83"/>
      <c r="PZ439" s="83"/>
      <c r="QA439" s="83"/>
      <c r="QB439" s="83"/>
      <c r="QC439" s="83"/>
      <c r="QD439" s="83"/>
      <c r="QE439" s="83"/>
      <c r="QF439" s="83"/>
      <c r="QG439" s="83"/>
      <c r="QH439" s="83"/>
      <c r="QI439" s="83"/>
      <c r="QJ439" s="83"/>
      <c r="QK439" s="83"/>
      <c r="QL439" s="83"/>
      <c r="QM439" s="83"/>
      <c r="QN439" s="83"/>
      <c r="QO439" s="83"/>
      <c r="QP439" s="83"/>
      <c r="QQ439" s="83"/>
      <c r="QR439" s="83"/>
      <c r="QS439" s="83"/>
      <c r="QT439" s="83"/>
      <c r="QU439" s="83"/>
      <c r="QV439" s="83"/>
      <c r="QW439" s="83"/>
      <c r="QX439" s="83"/>
      <c r="QY439" s="83"/>
      <c r="QZ439" s="83"/>
      <c r="RA439" s="83"/>
      <c r="RB439" s="83"/>
      <c r="RC439" s="83"/>
      <c r="RD439" s="83"/>
      <c r="RE439" s="83"/>
      <c r="RF439" s="83"/>
      <c r="RG439" s="83"/>
      <c r="RH439" s="83"/>
      <c r="RI439" s="83"/>
      <c r="RJ439" s="83"/>
      <c r="RK439" s="83"/>
      <c r="RL439" s="83"/>
      <c r="RM439" s="83"/>
      <c r="RN439" s="83"/>
      <c r="RO439" s="83"/>
      <c r="RP439" s="83"/>
      <c r="RQ439" s="83"/>
      <c r="RR439" s="83"/>
      <c r="RS439" s="83"/>
      <c r="RT439" s="83"/>
      <c r="RU439" s="83"/>
      <c r="RV439" s="83"/>
      <c r="RW439" s="83"/>
      <c r="RX439" s="83"/>
      <c r="RY439" s="83"/>
      <c r="RZ439" s="83"/>
      <c r="SA439" s="83"/>
      <c r="SB439" s="83"/>
      <c r="SC439" s="83"/>
      <c r="SD439" s="83"/>
      <c r="SE439" s="83"/>
      <c r="SF439" s="83"/>
      <c r="SG439" s="83"/>
      <c r="SH439" s="83"/>
      <c r="SI439" s="83"/>
      <c r="SJ439" s="83"/>
      <c r="SK439" s="83"/>
      <c r="SL439" s="83"/>
      <c r="SM439" s="83"/>
      <c r="SN439" s="83"/>
      <c r="SO439" s="83"/>
      <c r="SP439" s="83"/>
      <c r="SQ439" s="83"/>
      <c r="SR439" s="83"/>
      <c r="SS439" s="83"/>
      <c r="ST439" s="83"/>
      <c r="SU439" s="83"/>
      <c r="SV439" s="83"/>
      <c r="SW439" s="83"/>
      <c r="SX439" s="83"/>
      <c r="SY439" s="83"/>
      <c r="SZ439" s="83"/>
      <c r="TA439" s="83"/>
      <c r="TB439" s="83"/>
      <c r="TC439" s="83"/>
      <c r="TD439" s="83"/>
      <c r="TE439" s="83"/>
      <c r="TF439" s="83"/>
      <c r="TG439" s="83"/>
      <c r="TH439" s="83"/>
      <c r="TI439" s="83"/>
      <c r="TJ439" s="83"/>
      <c r="TK439" s="83"/>
      <c r="TL439" s="83"/>
      <c r="TM439" s="83"/>
      <c r="TN439" s="83"/>
      <c r="TO439" s="83"/>
      <c r="TP439" s="83"/>
      <c r="TQ439" s="83"/>
      <c r="TR439" s="83"/>
      <c r="TS439" s="83"/>
      <c r="TT439" s="83"/>
      <c r="TU439" s="83"/>
      <c r="TV439" s="83"/>
      <c r="TW439" s="83"/>
      <c r="TX439" s="83"/>
      <c r="TY439" s="83"/>
      <c r="TZ439" s="83"/>
      <c r="UA439" s="83"/>
      <c r="UB439" s="83"/>
      <c r="UC439" s="83"/>
      <c r="UD439" s="83"/>
      <c r="UE439" s="83"/>
      <c r="UF439" s="83"/>
      <c r="UG439" s="83"/>
      <c r="UH439" s="83"/>
      <c r="UI439" s="83"/>
      <c r="UJ439" s="83"/>
      <c r="UK439" s="83"/>
      <c r="UL439" s="83"/>
      <c r="UM439" s="83"/>
      <c r="UN439" s="83"/>
      <c r="UO439" s="83"/>
      <c r="UP439" s="83"/>
      <c r="UQ439" s="83"/>
      <c r="UR439" s="83"/>
      <c r="US439" s="83"/>
      <c r="UT439" s="83"/>
      <c r="UU439" s="83"/>
      <c r="UV439" s="83"/>
      <c r="UW439" s="83"/>
      <c r="UX439" s="83"/>
      <c r="UY439" s="83"/>
      <c r="UZ439" s="83"/>
      <c r="VA439" s="83"/>
      <c r="VB439" s="83"/>
      <c r="VC439" s="83"/>
      <c r="VD439" s="83"/>
      <c r="VE439" s="83"/>
      <c r="VF439" s="83"/>
      <c r="VG439" s="83"/>
      <c r="VH439" s="83"/>
      <c r="VI439" s="83"/>
      <c r="VJ439" s="83"/>
      <c r="VK439" s="83"/>
      <c r="VL439" s="83"/>
      <c r="VM439" s="83"/>
      <c r="VN439" s="83"/>
      <c r="VO439" s="83"/>
      <c r="VP439" s="83"/>
      <c r="VQ439" s="83"/>
      <c r="VR439" s="83"/>
      <c r="VS439" s="83"/>
      <c r="VT439" s="83"/>
      <c r="VU439" s="83"/>
      <c r="VV439" s="83"/>
      <c r="VW439" s="83"/>
      <c r="VX439" s="83"/>
      <c r="VY439" s="83"/>
      <c r="VZ439" s="83"/>
      <c r="WA439" s="83"/>
      <c r="WB439" s="83"/>
      <c r="WC439" s="83"/>
      <c r="WD439" s="83"/>
      <c r="WE439" s="83"/>
      <c r="WF439" s="83"/>
      <c r="WG439" s="83"/>
      <c r="WH439" s="83"/>
      <c r="WI439" s="83"/>
      <c r="WJ439" s="83"/>
      <c r="WK439" s="83"/>
      <c r="WL439" s="83"/>
      <c r="WM439" s="83"/>
      <c r="WN439" s="83"/>
      <c r="WO439" s="83"/>
      <c r="WP439" s="83"/>
      <c r="WQ439" s="83"/>
      <c r="WR439" s="83"/>
      <c r="WS439" s="83"/>
      <c r="WT439" s="83"/>
      <c r="WU439" s="83"/>
      <c r="WV439" s="83"/>
      <c r="WW439" s="83"/>
      <c r="WX439" s="83"/>
      <c r="WY439" s="83"/>
      <c r="WZ439" s="83"/>
      <c r="XA439" s="83"/>
      <c r="XB439" s="83"/>
      <c r="XC439" s="83"/>
      <c r="XD439" s="83"/>
      <c r="XE439" s="83"/>
      <c r="XF439" s="83"/>
      <c r="XG439" s="83"/>
      <c r="XH439" s="83"/>
      <c r="XI439" s="83"/>
      <c r="XJ439" s="83"/>
      <c r="XK439" s="83"/>
      <c r="XL439" s="83"/>
      <c r="XM439" s="83"/>
      <c r="XN439" s="83"/>
      <c r="XO439" s="83"/>
      <c r="XP439" s="83"/>
      <c r="XQ439" s="83"/>
      <c r="XR439" s="83"/>
      <c r="XS439" s="83"/>
      <c r="XT439" s="83"/>
      <c r="XU439" s="83"/>
      <c r="XV439" s="83"/>
      <c r="XW439" s="83"/>
      <c r="XX439" s="83"/>
      <c r="XY439" s="83"/>
      <c r="XZ439" s="83"/>
      <c r="YA439" s="83"/>
      <c r="YB439" s="83"/>
      <c r="YC439" s="83"/>
      <c r="YD439" s="83"/>
      <c r="YE439" s="83"/>
      <c r="YF439" s="83"/>
      <c r="YG439" s="83"/>
      <c r="YH439" s="83"/>
      <c r="YI439" s="83"/>
      <c r="YJ439" s="83"/>
      <c r="YK439" s="83"/>
      <c r="YL439" s="83"/>
      <c r="YM439" s="83"/>
      <c r="YN439" s="83"/>
      <c r="YO439" s="83"/>
      <c r="YP439" s="83"/>
      <c r="YQ439" s="83"/>
      <c r="YR439" s="83"/>
      <c r="YS439" s="83"/>
      <c r="YT439" s="83"/>
      <c r="YU439" s="83"/>
      <c r="YV439" s="83"/>
      <c r="YW439" s="83"/>
      <c r="YX439" s="83"/>
      <c r="YY439" s="83"/>
      <c r="YZ439" s="83"/>
      <c r="ZA439" s="83"/>
      <c r="ZB439" s="83"/>
      <c r="ZC439" s="83"/>
      <c r="ZD439" s="83"/>
      <c r="ZE439" s="83"/>
      <c r="ZF439" s="83"/>
      <c r="ZG439" s="83"/>
      <c r="ZH439" s="83"/>
      <c r="ZI439" s="83"/>
      <c r="ZJ439" s="83"/>
      <c r="ZK439" s="83"/>
      <c r="ZL439" s="83"/>
      <c r="ZM439" s="83"/>
      <c r="ZN439" s="83"/>
      <c r="ZO439" s="83"/>
      <c r="ZP439" s="83"/>
      <c r="ZQ439" s="83"/>
      <c r="ZR439" s="83"/>
      <c r="ZS439" s="83"/>
      <c r="ZT439" s="83"/>
      <c r="ZU439" s="83"/>
      <c r="ZV439" s="83"/>
      <c r="ZW439" s="83"/>
      <c r="ZX439" s="83"/>
      <c r="ZY439" s="83"/>
      <c r="ZZ439" s="83"/>
      <c r="AAA439" s="83"/>
      <c r="AAB439" s="83"/>
      <c r="AAC439" s="83"/>
      <c r="AAD439" s="83"/>
      <c r="AAE439" s="83"/>
      <c r="AAF439" s="83"/>
      <c r="AAG439" s="83"/>
      <c r="AAH439" s="83"/>
      <c r="AAI439" s="83"/>
      <c r="AAJ439" s="83"/>
      <c r="AAK439" s="83"/>
      <c r="AAL439" s="83"/>
      <c r="AAM439" s="83"/>
      <c r="AAN439" s="83"/>
      <c r="AAO439" s="83"/>
      <c r="AAP439" s="83"/>
      <c r="AAQ439" s="83"/>
      <c r="AAR439" s="83"/>
      <c r="AAS439" s="83"/>
      <c r="AAT439" s="83"/>
      <c r="AAU439" s="83"/>
      <c r="AAV439" s="83"/>
      <c r="AAW439" s="83"/>
      <c r="AAX439" s="83"/>
      <c r="AAY439" s="83"/>
      <c r="AAZ439" s="83"/>
      <c r="ABA439" s="83"/>
      <c r="ABB439" s="83"/>
      <c r="ABC439" s="83"/>
      <c r="ABD439" s="83"/>
      <c r="ABE439" s="83"/>
      <c r="ABF439" s="83"/>
      <c r="ABG439" s="83"/>
      <c r="ABH439" s="83"/>
      <c r="ABI439" s="83"/>
      <c r="ABJ439" s="83"/>
      <c r="ABK439" s="83"/>
      <c r="ABL439" s="83"/>
      <c r="ABM439" s="83"/>
      <c r="ABN439" s="83"/>
      <c r="ABO439" s="83"/>
      <c r="ABP439" s="83"/>
      <c r="ABQ439" s="83"/>
      <c r="ABR439" s="83"/>
      <c r="ABS439" s="83"/>
      <c r="ABT439" s="83"/>
      <c r="ABU439" s="83"/>
      <c r="ABV439" s="83"/>
      <c r="ABW439" s="83"/>
      <c r="ABX439" s="83"/>
      <c r="ABY439" s="83"/>
      <c r="ABZ439" s="83"/>
      <c r="ACA439" s="83"/>
      <c r="ACB439" s="83"/>
      <c r="ACC439" s="83"/>
      <c r="ACD439" s="83"/>
      <c r="ACE439" s="83"/>
      <c r="ACF439" s="83"/>
      <c r="ACG439" s="83"/>
      <c r="ACH439" s="83"/>
      <c r="ACI439" s="83"/>
      <c r="ACJ439" s="83"/>
      <c r="ACK439" s="83"/>
      <c r="ACL439" s="83"/>
      <c r="ACM439" s="83"/>
      <c r="ACN439" s="83"/>
      <c r="ACO439" s="83"/>
      <c r="ACP439" s="83"/>
      <c r="ACQ439" s="83"/>
      <c r="ACR439" s="83"/>
      <c r="ACS439" s="83"/>
      <c r="ACT439" s="83"/>
      <c r="ACU439" s="83"/>
      <c r="ACV439" s="83"/>
      <c r="ACW439" s="83"/>
      <c r="ACX439" s="83"/>
      <c r="ACY439" s="83"/>
      <c r="ACZ439" s="83"/>
      <c r="ADA439" s="83"/>
      <c r="ADB439" s="83"/>
      <c r="ADC439" s="83"/>
      <c r="ADD439" s="83"/>
      <c r="ADE439" s="83"/>
      <c r="ADF439" s="83"/>
      <c r="ADG439" s="83"/>
      <c r="ADH439" s="83"/>
      <c r="ADI439" s="83"/>
      <c r="ADJ439" s="83"/>
      <c r="ADK439" s="83"/>
      <c r="ADL439" s="83"/>
      <c r="ADM439" s="83"/>
      <c r="ADN439" s="83"/>
      <c r="ADO439" s="83"/>
      <c r="ADP439" s="83"/>
      <c r="ADQ439" s="83"/>
      <c r="ADR439" s="83"/>
      <c r="ADS439" s="83"/>
      <c r="ADT439" s="83"/>
      <c r="ADU439" s="83"/>
      <c r="ADV439" s="83"/>
      <c r="ADW439" s="83"/>
      <c r="ADX439" s="83"/>
      <c r="ADY439" s="83"/>
      <c r="ADZ439" s="83"/>
      <c r="AEA439" s="83"/>
      <c r="AEB439" s="83"/>
      <c r="AEC439" s="83"/>
      <c r="AED439" s="83"/>
      <c r="AEE439" s="83"/>
      <c r="AEF439" s="83"/>
      <c r="AEG439" s="83"/>
      <c r="AEH439" s="83"/>
      <c r="AEI439" s="83"/>
      <c r="AEJ439" s="83"/>
      <c r="AEK439" s="83"/>
      <c r="AEL439" s="83"/>
      <c r="AEM439" s="83"/>
      <c r="AEN439" s="83"/>
      <c r="AEO439" s="83"/>
      <c r="AEP439" s="83"/>
      <c r="AEQ439" s="83"/>
      <c r="AER439" s="83"/>
      <c r="AES439" s="83"/>
      <c r="AET439" s="83"/>
      <c r="AEU439" s="83"/>
      <c r="AEV439" s="83"/>
      <c r="AEW439" s="83"/>
      <c r="AEX439" s="83"/>
      <c r="AEY439" s="83"/>
      <c r="AEZ439" s="83"/>
      <c r="AFA439" s="83"/>
      <c r="AFB439" s="83"/>
      <c r="AFC439" s="83"/>
      <c r="AFD439" s="83"/>
      <c r="AFE439" s="83"/>
      <c r="AFF439" s="83"/>
      <c r="AFG439" s="83"/>
      <c r="AFH439" s="83"/>
      <c r="AFI439" s="83"/>
      <c r="AFJ439" s="83"/>
      <c r="AFK439" s="83"/>
      <c r="AFL439" s="83"/>
      <c r="AFM439" s="83"/>
      <c r="AFN439" s="83"/>
      <c r="AFO439" s="83"/>
      <c r="AFP439" s="83"/>
      <c r="AFQ439" s="83"/>
      <c r="AFR439" s="83"/>
      <c r="AFS439" s="83"/>
      <c r="AFT439" s="83"/>
      <c r="AFU439" s="83"/>
      <c r="AFV439" s="83"/>
      <c r="AFW439" s="83"/>
      <c r="AFX439" s="83"/>
      <c r="AFY439" s="83"/>
      <c r="AFZ439" s="83"/>
      <c r="AGA439" s="83"/>
      <c r="AGB439" s="83"/>
      <c r="AGC439" s="83"/>
      <c r="AGD439" s="83"/>
      <c r="AGE439" s="83"/>
      <c r="AGF439" s="83"/>
      <c r="AGG439" s="83"/>
      <c r="AGH439" s="83"/>
      <c r="AGI439" s="83"/>
      <c r="AGJ439" s="83"/>
      <c r="AGK439" s="83"/>
      <c r="AGL439" s="83"/>
      <c r="AGM439" s="83"/>
      <c r="AGN439" s="83"/>
      <c r="AGO439" s="83"/>
      <c r="AGP439" s="83"/>
      <c r="AGQ439" s="83"/>
      <c r="AGR439" s="83"/>
      <c r="AGS439" s="83"/>
      <c r="AGT439" s="83"/>
      <c r="AGU439" s="83"/>
      <c r="AGV439" s="83"/>
      <c r="AGW439" s="83"/>
      <c r="AGX439" s="83"/>
      <c r="AGY439" s="83"/>
      <c r="AGZ439" s="83"/>
      <c r="AHA439" s="83"/>
      <c r="AHB439" s="83"/>
      <c r="AHC439" s="83"/>
      <c r="AHD439" s="83"/>
      <c r="AHE439" s="83"/>
      <c r="AHF439" s="83"/>
      <c r="AHG439" s="83"/>
      <c r="AHH439" s="83"/>
      <c r="AHI439" s="83"/>
      <c r="AHJ439" s="83"/>
      <c r="AHK439" s="83"/>
      <c r="AHL439" s="83"/>
      <c r="AHM439" s="83"/>
      <c r="AHN439" s="83"/>
      <c r="AHO439" s="83"/>
      <c r="AHP439" s="83"/>
      <c r="AHQ439" s="83"/>
      <c r="AHR439" s="83"/>
      <c r="AHS439" s="83"/>
      <c r="AHT439" s="83"/>
      <c r="AHU439" s="83"/>
      <c r="AHV439" s="83"/>
      <c r="AHW439" s="83"/>
      <c r="AHX439" s="83"/>
      <c r="AHY439" s="83"/>
      <c r="AHZ439" s="83"/>
      <c r="AIA439" s="83"/>
      <c r="AIB439" s="83"/>
      <c r="AIC439" s="83"/>
      <c r="AID439" s="83"/>
      <c r="AIE439" s="83"/>
      <c r="AIF439" s="83"/>
      <c r="AIG439" s="83"/>
      <c r="AIH439" s="83"/>
      <c r="AII439" s="83"/>
      <c r="AIJ439" s="83"/>
      <c r="AIK439" s="83"/>
      <c r="AIL439" s="83"/>
      <c r="AIM439" s="83"/>
      <c r="AIN439" s="83"/>
      <c r="AIO439" s="83"/>
      <c r="AIP439" s="83"/>
      <c r="AIQ439" s="83"/>
      <c r="AIR439" s="83"/>
      <c r="AIS439" s="83"/>
      <c r="AIT439" s="83"/>
      <c r="AIU439" s="83"/>
      <c r="AIV439" s="83"/>
      <c r="AIW439" s="83"/>
      <c r="AIX439" s="83"/>
      <c r="AIY439" s="83"/>
      <c r="AIZ439" s="83"/>
      <c r="AJA439" s="83"/>
      <c r="AJB439" s="83"/>
      <c r="AJC439" s="83"/>
      <c r="AJD439" s="83"/>
      <c r="AJE439" s="83"/>
      <c r="AJF439" s="83"/>
      <c r="AJG439" s="83"/>
      <c r="AJH439" s="83"/>
      <c r="AJI439" s="83"/>
      <c r="AJJ439" s="83"/>
      <c r="AJK439" s="83"/>
      <c r="AJL439" s="83"/>
      <c r="AJM439" s="83"/>
      <c r="AJN439" s="83"/>
      <c r="AJO439" s="83"/>
      <c r="AJP439" s="83"/>
      <c r="AJQ439" s="83"/>
      <c r="AJR439" s="83"/>
      <c r="AJS439" s="83"/>
      <c r="AJT439" s="83"/>
      <c r="AJU439" s="83"/>
      <c r="AJV439" s="83"/>
      <c r="AJW439" s="83"/>
      <c r="AJX439" s="83"/>
      <c r="AJY439" s="83"/>
      <c r="AJZ439" s="83"/>
      <c r="AKA439" s="83"/>
      <c r="AKB439" s="83"/>
      <c r="AKC439" s="83"/>
      <c r="AKD439" s="83"/>
      <c r="AKE439" s="83"/>
      <c r="AKF439" s="83"/>
      <c r="AKG439" s="83"/>
      <c r="AKH439" s="83"/>
      <c r="AKI439" s="83"/>
      <c r="AKJ439" s="83"/>
      <c r="AKK439" s="83"/>
      <c r="AKL439" s="83"/>
      <c r="AKM439" s="83"/>
      <c r="AKN439" s="83"/>
      <c r="AKO439" s="83"/>
      <c r="AKP439" s="83"/>
      <c r="AKQ439" s="83"/>
      <c r="AKR439" s="83"/>
      <c r="AKS439" s="83"/>
      <c r="AKT439" s="83"/>
      <c r="AKU439" s="83"/>
      <c r="AKV439" s="83"/>
      <c r="AKW439" s="83"/>
      <c r="AKX439" s="83"/>
      <c r="AKY439" s="83"/>
      <c r="AKZ439" s="83"/>
      <c r="ALA439" s="83"/>
      <c r="ALB439" s="83"/>
      <c r="ALC439" s="83"/>
      <c r="ALD439" s="83"/>
      <c r="ALE439" s="83"/>
      <c r="ALF439" s="83"/>
      <c r="ALG439" s="83"/>
      <c r="ALH439" s="83"/>
      <c r="ALI439" s="83"/>
      <c r="ALJ439" s="83"/>
      <c r="ALK439" s="83"/>
      <c r="ALL439" s="83"/>
      <c r="ALM439" s="83"/>
      <c r="ALN439" s="83"/>
      <c r="ALO439" s="83"/>
      <c r="ALP439" s="83"/>
      <c r="ALQ439" s="83"/>
      <c r="ALR439" s="83"/>
      <c r="ALS439" s="83"/>
      <c r="ALT439" s="83"/>
      <c r="ALU439" s="83"/>
      <c r="ALV439" s="83"/>
      <c r="ALW439" s="83"/>
      <c r="ALX439" s="83"/>
      <c r="ALY439" s="83"/>
      <c r="ALZ439" s="83"/>
      <c r="AMA439" s="83"/>
      <c r="AMB439" s="83"/>
      <c r="AMC439" s="83"/>
      <c r="AMD439" s="83"/>
      <c r="AME439" s="83"/>
      <c r="AMF439" s="83"/>
      <c r="AMG439" s="83"/>
      <c r="AMH439" s="83"/>
      <c r="AMI439" s="83"/>
      <c r="AMJ439" s="83"/>
      <c r="AMK439" s="83"/>
      <c r="AML439" s="83"/>
      <c r="AMM439" s="83"/>
      <c r="AMN439" s="83"/>
      <c r="AMO439" s="83"/>
      <c r="AMP439" s="83"/>
      <c r="AMQ439" s="83"/>
      <c r="AMR439" s="83"/>
      <c r="AMS439" s="83"/>
      <c r="AMT439" s="83"/>
      <c r="AMU439" s="83"/>
      <c r="AMV439" s="83"/>
      <c r="AMW439" s="83"/>
    </row>
    <row r="440" customFormat="false" ht="15" hidden="false" customHeight="true" outlineLevel="0" collapsed="false">
      <c r="A440" s="1" t="n">
        <v>385</v>
      </c>
      <c r="B440" s="1" t="n">
        <v>385</v>
      </c>
      <c r="C440" s="2" t="s">
        <v>63</v>
      </c>
      <c r="D440" s="3" t="n">
        <v>0.00666905</v>
      </c>
      <c r="E440" s="3" t="n">
        <v>0.0107761</v>
      </c>
      <c r="F440" s="3" t="n">
        <v>1.01759820535844</v>
      </c>
      <c r="G440" s="3" t="n">
        <v>-0.0802609</v>
      </c>
      <c r="H440" s="3" t="n">
        <v>-0.0458115</v>
      </c>
      <c r="I440" s="3" t="n">
        <v>0.88155102017906</v>
      </c>
      <c r="J440" s="3" t="n">
        <v>0.0756108</v>
      </c>
      <c r="K440" s="3" t="n">
        <v>0.0153269</v>
      </c>
      <c r="L440" s="3" t="n">
        <v>1.09520077212492</v>
      </c>
      <c r="M440" s="3" t="n">
        <v>1.00202098945184</v>
      </c>
      <c r="N440" s="3" t="n">
        <v>0.980484442868914</v>
      </c>
      <c r="O440" s="3" t="n">
        <v>0.982465991585643</v>
      </c>
      <c r="P440" s="4" t="n">
        <v>1</v>
      </c>
      <c r="Q440" s="6" t="n">
        <v>16</v>
      </c>
      <c r="R440" s="6" t="n">
        <v>16</v>
      </c>
      <c r="S440" s="4" t="n">
        <v>30</v>
      </c>
      <c r="T440" s="4" t="n">
        <v>30</v>
      </c>
      <c r="U440" s="3" t="s">
        <v>74</v>
      </c>
      <c r="V440" s="5" t="n">
        <v>27.1</v>
      </c>
      <c r="W440" s="5" t="n">
        <v>20.8</v>
      </c>
      <c r="X440" s="2" t="s">
        <v>69</v>
      </c>
      <c r="Y440" s="8" t="s">
        <v>69</v>
      </c>
      <c r="Z440" s="8" t="n">
        <v>41980</v>
      </c>
      <c r="AA440" s="6" t="s">
        <v>66</v>
      </c>
      <c r="AB440" s="3" t="s">
        <v>74</v>
      </c>
      <c r="AC440" s="4" t="n">
        <v>24</v>
      </c>
      <c r="AD440" s="4" t="n">
        <v>7</v>
      </c>
      <c r="AE440" s="4" t="s">
        <v>94</v>
      </c>
      <c r="AF440" s="4" t="n">
        <v>12</v>
      </c>
      <c r="AG440" s="4" t="s">
        <v>95</v>
      </c>
      <c r="AH440" s="4" t="n">
        <v>26</v>
      </c>
      <c r="AI440" s="4" t="s">
        <v>69</v>
      </c>
      <c r="AJ440" s="2" t="s">
        <v>70</v>
      </c>
      <c r="AK440" s="5" t="n">
        <v>27.1</v>
      </c>
      <c r="AL440" s="4" t="n">
        <v>2</v>
      </c>
      <c r="AM440" s="2" t="s">
        <v>69</v>
      </c>
      <c r="AO440" s="6"/>
      <c r="AU440" s="2" t="n">
        <v>66</v>
      </c>
      <c r="AV440" s="85" t="s">
        <v>69</v>
      </c>
      <c r="AW440" s="85" t="s">
        <v>69</v>
      </c>
      <c r="AX440" s="86" t="s">
        <v>72</v>
      </c>
      <c r="AY440" s="87" t="n">
        <v>0</v>
      </c>
      <c r="AZ440" s="88" t="s">
        <v>72</v>
      </c>
      <c r="BA440" s="89" t="s">
        <v>72</v>
      </c>
      <c r="BB440" s="65"/>
      <c r="BQ440" s="61"/>
      <c r="BR440" s="61"/>
      <c r="BS440" s="61"/>
      <c r="BT440" s="61"/>
      <c r="BU440" s="61"/>
      <c r="BV440" s="61"/>
      <c r="BW440" s="61"/>
      <c r="BX440" s="61"/>
      <c r="BY440" s="61"/>
      <c r="BZ440" s="61"/>
      <c r="CA440" s="61"/>
      <c r="CB440" s="61"/>
      <c r="CC440" s="61"/>
      <c r="CD440" s="61"/>
      <c r="CE440" s="61"/>
      <c r="CF440" s="61"/>
      <c r="CG440" s="61"/>
      <c r="CH440" s="61"/>
      <c r="CI440" s="61"/>
      <c r="CJ440" s="61"/>
      <c r="CK440" s="61"/>
      <c r="CL440" s="82"/>
      <c r="CM440" s="83"/>
      <c r="CN440" s="83"/>
      <c r="CO440" s="83"/>
      <c r="CP440" s="83"/>
      <c r="CQ440" s="83"/>
      <c r="CR440" s="83"/>
      <c r="CS440" s="83"/>
      <c r="CT440" s="83"/>
      <c r="CU440" s="83"/>
      <c r="CV440" s="83"/>
      <c r="CW440" s="83"/>
      <c r="CX440" s="83"/>
      <c r="CY440" s="83"/>
      <c r="CZ440" s="83"/>
      <c r="DA440" s="83"/>
      <c r="DB440" s="83"/>
      <c r="DC440" s="83"/>
      <c r="DD440" s="83"/>
      <c r="DE440" s="83"/>
      <c r="DF440" s="83"/>
      <c r="DG440" s="83"/>
      <c r="DH440" s="83"/>
      <c r="DI440" s="83"/>
      <c r="DJ440" s="83"/>
      <c r="DK440" s="83"/>
      <c r="DL440" s="83"/>
      <c r="DM440" s="83"/>
      <c r="DN440" s="83"/>
      <c r="DO440" s="83"/>
      <c r="DP440" s="83"/>
      <c r="DQ440" s="83"/>
      <c r="DR440" s="83"/>
      <c r="DS440" s="83"/>
      <c r="DT440" s="83"/>
      <c r="DU440" s="83"/>
      <c r="DV440" s="83"/>
      <c r="DW440" s="83"/>
      <c r="DX440" s="83"/>
      <c r="DY440" s="83"/>
      <c r="DZ440" s="83"/>
      <c r="EA440" s="83"/>
      <c r="EB440" s="83"/>
      <c r="EC440" s="83"/>
      <c r="ED440" s="83"/>
      <c r="EE440" s="83"/>
      <c r="EF440" s="83"/>
      <c r="EG440" s="83"/>
      <c r="EH440" s="83"/>
      <c r="EI440" s="83"/>
      <c r="EJ440" s="83"/>
      <c r="EK440" s="83"/>
      <c r="EL440" s="83"/>
      <c r="EM440" s="83"/>
      <c r="EN440" s="83"/>
      <c r="EO440" s="83"/>
      <c r="EP440" s="83"/>
      <c r="EQ440" s="83"/>
      <c r="ER440" s="83"/>
      <c r="ES440" s="83"/>
      <c r="ET440" s="83"/>
      <c r="EU440" s="83"/>
      <c r="EV440" s="83"/>
      <c r="EW440" s="83"/>
      <c r="EX440" s="83"/>
      <c r="EY440" s="83"/>
      <c r="EZ440" s="83"/>
      <c r="FA440" s="83"/>
      <c r="FB440" s="83"/>
      <c r="FC440" s="83"/>
      <c r="FD440" s="83"/>
      <c r="FE440" s="83"/>
      <c r="FF440" s="83"/>
      <c r="FG440" s="83"/>
      <c r="FH440" s="83"/>
      <c r="FI440" s="83"/>
      <c r="FJ440" s="83"/>
      <c r="FK440" s="83"/>
      <c r="FL440" s="83"/>
      <c r="FM440" s="83"/>
      <c r="FN440" s="83"/>
      <c r="FO440" s="83"/>
      <c r="FP440" s="83"/>
      <c r="FQ440" s="83"/>
      <c r="FR440" s="83"/>
      <c r="FS440" s="83"/>
      <c r="FT440" s="83"/>
      <c r="FU440" s="83"/>
      <c r="FV440" s="83"/>
      <c r="FW440" s="83"/>
      <c r="FX440" s="83"/>
      <c r="FY440" s="83"/>
      <c r="FZ440" s="83"/>
      <c r="GA440" s="83"/>
      <c r="GB440" s="83"/>
      <c r="GC440" s="83"/>
      <c r="GD440" s="83"/>
      <c r="GE440" s="83"/>
      <c r="GF440" s="83"/>
      <c r="GG440" s="83"/>
      <c r="GH440" s="83"/>
      <c r="GI440" s="83"/>
      <c r="GJ440" s="83"/>
      <c r="GK440" s="83"/>
      <c r="GL440" s="83"/>
      <c r="GM440" s="83"/>
      <c r="GN440" s="83"/>
      <c r="GO440" s="83"/>
      <c r="GP440" s="83"/>
      <c r="GQ440" s="83"/>
      <c r="GR440" s="83"/>
      <c r="GS440" s="83"/>
      <c r="GT440" s="83"/>
      <c r="GU440" s="83"/>
      <c r="GV440" s="83"/>
      <c r="GW440" s="83"/>
      <c r="GX440" s="83"/>
      <c r="GY440" s="83"/>
      <c r="GZ440" s="83"/>
      <c r="HA440" s="83"/>
      <c r="HB440" s="83"/>
      <c r="HC440" s="83"/>
      <c r="HD440" s="83"/>
      <c r="HE440" s="83"/>
      <c r="HF440" s="83"/>
      <c r="HG440" s="83"/>
      <c r="HH440" s="83"/>
      <c r="HI440" s="83"/>
      <c r="HJ440" s="83"/>
      <c r="HK440" s="83"/>
      <c r="HL440" s="83"/>
      <c r="HM440" s="83"/>
      <c r="HN440" s="83"/>
      <c r="HO440" s="83"/>
      <c r="HP440" s="83"/>
      <c r="HQ440" s="83"/>
      <c r="HR440" s="83"/>
      <c r="HS440" s="83"/>
      <c r="HT440" s="83"/>
      <c r="HU440" s="83"/>
      <c r="HV440" s="83"/>
      <c r="HW440" s="83"/>
      <c r="HX440" s="83"/>
      <c r="HY440" s="83"/>
      <c r="HZ440" s="83"/>
      <c r="IA440" s="83"/>
      <c r="IB440" s="83"/>
      <c r="IC440" s="83"/>
      <c r="ID440" s="83"/>
      <c r="IE440" s="83"/>
      <c r="IF440" s="83"/>
      <c r="IG440" s="83"/>
      <c r="IH440" s="83"/>
      <c r="II440" s="83"/>
      <c r="IJ440" s="83"/>
      <c r="IK440" s="83"/>
      <c r="IL440" s="83"/>
      <c r="IM440" s="83"/>
      <c r="IN440" s="83"/>
      <c r="IO440" s="83"/>
      <c r="IP440" s="83"/>
      <c r="IQ440" s="83"/>
      <c r="IR440" s="83"/>
      <c r="IS440" s="83"/>
      <c r="IT440" s="83"/>
      <c r="IU440" s="83"/>
      <c r="IV440" s="83"/>
      <c r="IW440" s="83"/>
      <c r="IX440" s="83"/>
      <c r="IY440" s="83"/>
      <c r="IZ440" s="83"/>
      <c r="JA440" s="83"/>
      <c r="JB440" s="83"/>
      <c r="JC440" s="83"/>
      <c r="JD440" s="83"/>
      <c r="JE440" s="83"/>
      <c r="JF440" s="83"/>
      <c r="JG440" s="83"/>
      <c r="JH440" s="83"/>
      <c r="JI440" s="83"/>
      <c r="JJ440" s="83"/>
      <c r="JK440" s="83"/>
      <c r="JL440" s="83"/>
      <c r="JM440" s="83"/>
      <c r="JN440" s="83"/>
      <c r="JO440" s="83"/>
      <c r="JP440" s="83"/>
      <c r="JQ440" s="83"/>
      <c r="JR440" s="83"/>
      <c r="JS440" s="83"/>
      <c r="JT440" s="83"/>
      <c r="JU440" s="83"/>
      <c r="JV440" s="83"/>
      <c r="JW440" s="83"/>
      <c r="JX440" s="83"/>
      <c r="JY440" s="83"/>
      <c r="JZ440" s="83"/>
      <c r="KA440" s="83"/>
      <c r="KB440" s="83"/>
      <c r="KC440" s="83"/>
      <c r="KD440" s="83"/>
      <c r="KE440" s="83"/>
      <c r="KF440" s="83"/>
      <c r="KG440" s="83"/>
      <c r="KH440" s="83"/>
      <c r="KI440" s="83"/>
      <c r="KJ440" s="83"/>
      <c r="KK440" s="83"/>
      <c r="KL440" s="83"/>
      <c r="KM440" s="83"/>
      <c r="KN440" s="83"/>
      <c r="KO440" s="83"/>
      <c r="KP440" s="83"/>
      <c r="KQ440" s="83"/>
      <c r="KR440" s="83"/>
      <c r="KS440" s="83"/>
      <c r="KT440" s="83"/>
      <c r="KU440" s="83"/>
      <c r="KV440" s="83"/>
      <c r="KW440" s="83"/>
      <c r="KX440" s="83"/>
      <c r="KY440" s="83"/>
      <c r="KZ440" s="83"/>
      <c r="LA440" s="83"/>
      <c r="LB440" s="83"/>
      <c r="LC440" s="83"/>
      <c r="LD440" s="83"/>
      <c r="LE440" s="83"/>
      <c r="LF440" s="83"/>
      <c r="LG440" s="83"/>
      <c r="LH440" s="83"/>
      <c r="LI440" s="83"/>
      <c r="LJ440" s="83"/>
      <c r="LK440" s="83"/>
      <c r="LL440" s="83"/>
      <c r="LM440" s="83"/>
      <c r="LN440" s="83"/>
      <c r="LO440" s="83"/>
      <c r="LP440" s="83"/>
      <c r="LQ440" s="83"/>
      <c r="LR440" s="83"/>
      <c r="LS440" s="83"/>
      <c r="LT440" s="83"/>
      <c r="LU440" s="83"/>
      <c r="LV440" s="83"/>
      <c r="LW440" s="83"/>
      <c r="LX440" s="83"/>
      <c r="LY440" s="83"/>
      <c r="LZ440" s="83"/>
      <c r="MA440" s="83"/>
      <c r="MB440" s="83"/>
      <c r="MC440" s="83"/>
      <c r="MD440" s="83"/>
      <c r="ME440" s="83"/>
      <c r="MF440" s="83"/>
      <c r="MG440" s="83"/>
      <c r="MH440" s="83"/>
      <c r="MI440" s="83"/>
      <c r="MJ440" s="83"/>
      <c r="MK440" s="83"/>
      <c r="ML440" s="83"/>
      <c r="MM440" s="83"/>
      <c r="MN440" s="83"/>
      <c r="MO440" s="83"/>
      <c r="MP440" s="83"/>
      <c r="MQ440" s="83"/>
      <c r="MR440" s="83"/>
      <c r="MS440" s="83"/>
      <c r="MT440" s="83"/>
      <c r="MU440" s="83"/>
      <c r="MV440" s="83"/>
      <c r="MW440" s="83"/>
      <c r="MX440" s="83"/>
      <c r="MY440" s="83"/>
      <c r="MZ440" s="83"/>
      <c r="NA440" s="83"/>
      <c r="NB440" s="83"/>
      <c r="NC440" s="83"/>
      <c r="ND440" s="83"/>
      <c r="NE440" s="83"/>
      <c r="NF440" s="83"/>
      <c r="NG440" s="83"/>
      <c r="NH440" s="83"/>
      <c r="NI440" s="83"/>
      <c r="NJ440" s="83"/>
      <c r="NK440" s="83"/>
      <c r="NL440" s="83"/>
      <c r="NM440" s="83"/>
      <c r="NN440" s="83"/>
      <c r="NO440" s="83"/>
      <c r="NP440" s="83"/>
      <c r="NQ440" s="83"/>
      <c r="NR440" s="83"/>
      <c r="NS440" s="83"/>
      <c r="NT440" s="83"/>
      <c r="NU440" s="83"/>
      <c r="NV440" s="83"/>
      <c r="NW440" s="83"/>
      <c r="NX440" s="83"/>
      <c r="NY440" s="83"/>
      <c r="NZ440" s="83"/>
      <c r="OA440" s="83"/>
      <c r="OB440" s="83"/>
      <c r="OC440" s="83"/>
      <c r="OD440" s="83"/>
      <c r="OE440" s="83"/>
      <c r="OF440" s="83"/>
      <c r="OG440" s="83"/>
      <c r="OH440" s="83"/>
      <c r="OI440" s="83"/>
      <c r="OJ440" s="83"/>
      <c r="OK440" s="83"/>
      <c r="OL440" s="83"/>
      <c r="OM440" s="83"/>
      <c r="ON440" s="83"/>
      <c r="OO440" s="83"/>
      <c r="OP440" s="83"/>
      <c r="OQ440" s="83"/>
      <c r="OR440" s="83"/>
      <c r="OS440" s="83"/>
      <c r="OT440" s="83"/>
      <c r="OU440" s="83"/>
      <c r="OV440" s="83"/>
      <c r="OW440" s="83"/>
      <c r="OX440" s="83"/>
      <c r="OY440" s="83"/>
      <c r="OZ440" s="83"/>
      <c r="PA440" s="83"/>
      <c r="PB440" s="83"/>
      <c r="PC440" s="83"/>
      <c r="PD440" s="83"/>
      <c r="PE440" s="83"/>
      <c r="PF440" s="83"/>
      <c r="PG440" s="83"/>
      <c r="PH440" s="83"/>
      <c r="PI440" s="83"/>
      <c r="PJ440" s="83"/>
      <c r="PK440" s="83"/>
      <c r="PL440" s="83"/>
      <c r="PM440" s="83"/>
      <c r="PN440" s="83"/>
      <c r="PO440" s="83"/>
      <c r="PP440" s="83"/>
      <c r="PQ440" s="83"/>
      <c r="PR440" s="83"/>
      <c r="PS440" s="83"/>
      <c r="PT440" s="83"/>
      <c r="PU440" s="83"/>
      <c r="PV440" s="83"/>
      <c r="PW440" s="83"/>
      <c r="PX440" s="83"/>
      <c r="PY440" s="83"/>
      <c r="PZ440" s="83"/>
      <c r="QA440" s="83"/>
      <c r="QB440" s="83"/>
      <c r="QC440" s="83"/>
      <c r="QD440" s="83"/>
      <c r="QE440" s="83"/>
      <c r="QF440" s="83"/>
      <c r="QG440" s="83"/>
      <c r="QH440" s="83"/>
      <c r="QI440" s="83"/>
      <c r="QJ440" s="83"/>
      <c r="QK440" s="83"/>
      <c r="QL440" s="83"/>
      <c r="QM440" s="83"/>
      <c r="QN440" s="83"/>
      <c r="QO440" s="83"/>
      <c r="QP440" s="83"/>
      <c r="QQ440" s="83"/>
      <c r="QR440" s="83"/>
      <c r="QS440" s="83"/>
      <c r="QT440" s="83"/>
      <c r="QU440" s="83"/>
      <c r="QV440" s="83"/>
      <c r="QW440" s="83"/>
      <c r="QX440" s="83"/>
      <c r="QY440" s="83"/>
      <c r="QZ440" s="83"/>
      <c r="RA440" s="83"/>
      <c r="RB440" s="83"/>
      <c r="RC440" s="83"/>
      <c r="RD440" s="83"/>
      <c r="RE440" s="83"/>
      <c r="RF440" s="83"/>
      <c r="RG440" s="83"/>
      <c r="RH440" s="83"/>
      <c r="RI440" s="83"/>
      <c r="RJ440" s="83"/>
      <c r="RK440" s="83"/>
      <c r="RL440" s="83"/>
      <c r="RM440" s="83"/>
      <c r="RN440" s="83"/>
      <c r="RO440" s="83"/>
      <c r="RP440" s="83"/>
      <c r="RQ440" s="83"/>
      <c r="RR440" s="83"/>
      <c r="RS440" s="83"/>
      <c r="RT440" s="83"/>
      <c r="RU440" s="83"/>
      <c r="RV440" s="83"/>
      <c r="RW440" s="83"/>
      <c r="RX440" s="83"/>
      <c r="RY440" s="83"/>
      <c r="RZ440" s="83"/>
      <c r="SA440" s="83"/>
      <c r="SB440" s="83"/>
      <c r="SC440" s="83"/>
      <c r="SD440" s="83"/>
      <c r="SE440" s="83"/>
      <c r="SF440" s="83"/>
      <c r="SG440" s="83"/>
      <c r="SH440" s="83"/>
      <c r="SI440" s="83"/>
      <c r="SJ440" s="83"/>
      <c r="SK440" s="83"/>
      <c r="SL440" s="83"/>
      <c r="SM440" s="83"/>
      <c r="SN440" s="83"/>
      <c r="SO440" s="83"/>
      <c r="SP440" s="83"/>
      <c r="SQ440" s="83"/>
      <c r="SR440" s="83"/>
      <c r="SS440" s="83"/>
      <c r="ST440" s="83"/>
      <c r="SU440" s="83"/>
      <c r="SV440" s="83"/>
      <c r="SW440" s="83"/>
      <c r="SX440" s="83"/>
      <c r="SY440" s="83"/>
      <c r="SZ440" s="83"/>
      <c r="TA440" s="83"/>
      <c r="TB440" s="83"/>
      <c r="TC440" s="83"/>
      <c r="TD440" s="83"/>
      <c r="TE440" s="83"/>
      <c r="TF440" s="83"/>
      <c r="TG440" s="83"/>
      <c r="TH440" s="83"/>
      <c r="TI440" s="83"/>
      <c r="TJ440" s="83"/>
      <c r="TK440" s="83"/>
      <c r="TL440" s="83"/>
      <c r="TM440" s="83"/>
      <c r="TN440" s="83"/>
      <c r="TO440" s="83"/>
      <c r="TP440" s="83"/>
      <c r="TQ440" s="83"/>
      <c r="TR440" s="83"/>
      <c r="TS440" s="83"/>
      <c r="TT440" s="83"/>
      <c r="TU440" s="83"/>
      <c r="TV440" s="83"/>
      <c r="TW440" s="83"/>
      <c r="TX440" s="83"/>
      <c r="TY440" s="83"/>
      <c r="TZ440" s="83"/>
      <c r="UA440" s="83"/>
      <c r="UB440" s="83"/>
      <c r="UC440" s="83"/>
      <c r="UD440" s="83"/>
      <c r="UE440" s="83"/>
      <c r="UF440" s="83"/>
      <c r="UG440" s="83"/>
      <c r="UH440" s="83"/>
      <c r="UI440" s="83"/>
      <c r="UJ440" s="83"/>
      <c r="UK440" s="83"/>
      <c r="UL440" s="83"/>
      <c r="UM440" s="83"/>
      <c r="UN440" s="83"/>
      <c r="UO440" s="83"/>
      <c r="UP440" s="83"/>
      <c r="UQ440" s="83"/>
      <c r="UR440" s="83"/>
      <c r="US440" s="83"/>
      <c r="UT440" s="83"/>
      <c r="UU440" s="83"/>
      <c r="UV440" s="83"/>
      <c r="UW440" s="83"/>
      <c r="UX440" s="83"/>
      <c r="UY440" s="83"/>
      <c r="UZ440" s="83"/>
      <c r="VA440" s="83"/>
      <c r="VB440" s="83"/>
      <c r="VC440" s="83"/>
      <c r="VD440" s="83"/>
      <c r="VE440" s="83"/>
      <c r="VF440" s="83"/>
      <c r="VG440" s="83"/>
      <c r="VH440" s="83"/>
      <c r="VI440" s="83"/>
      <c r="VJ440" s="83"/>
      <c r="VK440" s="83"/>
      <c r="VL440" s="83"/>
      <c r="VM440" s="83"/>
      <c r="VN440" s="83"/>
      <c r="VO440" s="83"/>
      <c r="VP440" s="83"/>
      <c r="VQ440" s="83"/>
      <c r="VR440" s="83"/>
      <c r="VS440" s="83"/>
      <c r="VT440" s="83"/>
      <c r="VU440" s="83"/>
      <c r="VV440" s="83"/>
      <c r="VW440" s="83"/>
      <c r="VX440" s="83"/>
      <c r="VY440" s="83"/>
      <c r="VZ440" s="83"/>
      <c r="WA440" s="83"/>
      <c r="WB440" s="83"/>
      <c r="WC440" s="83"/>
      <c r="WD440" s="83"/>
      <c r="WE440" s="83"/>
      <c r="WF440" s="83"/>
      <c r="WG440" s="83"/>
      <c r="WH440" s="83"/>
      <c r="WI440" s="83"/>
      <c r="WJ440" s="83"/>
      <c r="WK440" s="83"/>
      <c r="WL440" s="83"/>
      <c r="WM440" s="83"/>
      <c r="WN440" s="83"/>
      <c r="WO440" s="83"/>
      <c r="WP440" s="83"/>
      <c r="WQ440" s="83"/>
      <c r="WR440" s="83"/>
      <c r="WS440" s="83"/>
      <c r="WT440" s="83"/>
      <c r="WU440" s="83"/>
      <c r="WV440" s="83"/>
      <c r="WW440" s="83"/>
      <c r="WX440" s="83"/>
      <c r="WY440" s="83"/>
      <c r="WZ440" s="83"/>
      <c r="XA440" s="83"/>
      <c r="XB440" s="83"/>
      <c r="XC440" s="83"/>
      <c r="XD440" s="83"/>
      <c r="XE440" s="83"/>
      <c r="XF440" s="83"/>
      <c r="XG440" s="83"/>
      <c r="XH440" s="83"/>
      <c r="XI440" s="83"/>
      <c r="XJ440" s="83"/>
      <c r="XK440" s="83"/>
      <c r="XL440" s="83"/>
      <c r="XM440" s="83"/>
      <c r="XN440" s="83"/>
      <c r="XO440" s="83"/>
      <c r="XP440" s="83"/>
      <c r="XQ440" s="83"/>
      <c r="XR440" s="83"/>
      <c r="XS440" s="83"/>
      <c r="XT440" s="83"/>
      <c r="XU440" s="83"/>
      <c r="XV440" s="83"/>
      <c r="XW440" s="83"/>
      <c r="XX440" s="83"/>
      <c r="XY440" s="83"/>
      <c r="XZ440" s="83"/>
      <c r="YA440" s="83"/>
      <c r="YB440" s="83"/>
      <c r="YC440" s="83"/>
      <c r="YD440" s="83"/>
      <c r="YE440" s="83"/>
      <c r="YF440" s="83"/>
      <c r="YG440" s="83"/>
      <c r="YH440" s="83"/>
      <c r="YI440" s="83"/>
      <c r="YJ440" s="83"/>
      <c r="YK440" s="83"/>
      <c r="YL440" s="83"/>
      <c r="YM440" s="83"/>
      <c r="YN440" s="83"/>
      <c r="YO440" s="83"/>
      <c r="YP440" s="83"/>
      <c r="YQ440" s="83"/>
      <c r="YR440" s="83"/>
      <c r="YS440" s="83"/>
      <c r="YT440" s="83"/>
      <c r="YU440" s="83"/>
      <c r="YV440" s="83"/>
      <c r="YW440" s="83"/>
      <c r="YX440" s="83"/>
      <c r="YY440" s="83"/>
      <c r="YZ440" s="83"/>
      <c r="ZA440" s="83"/>
      <c r="ZB440" s="83"/>
      <c r="ZC440" s="83"/>
      <c r="ZD440" s="83"/>
      <c r="ZE440" s="83"/>
      <c r="ZF440" s="83"/>
      <c r="ZG440" s="83"/>
      <c r="ZH440" s="83"/>
      <c r="ZI440" s="83"/>
      <c r="ZJ440" s="83"/>
      <c r="ZK440" s="83"/>
      <c r="ZL440" s="83"/>
      <c r="ZM440" s="83"/>
      <c r="ZN440" s="83"/>
      <c r="ZO440" s="83"/>
      <c r="ZP440" s="83"/>
      <c r="ZQ440" s="83"/>
      <c r="ZR440" s="83"/>
      <c r="ZS440" s="83"/>
      <c r="ZT440" s="83"/>
      <c r="ZU440" s="83"/>
      <c r="ZV440" s="83"/>
      <c r="ZW440" s="83"/>
      <c r="ZX440" s="83"/>
      <c r="ZY440" s="83"/>
      <c r="ZZ440" s="83"/>
      <c r="AAA440" s="83"/>
      <c r="AAB440" s="83"/>
      <c r="AAC440" s="83"/>
      <c r="AAD440" s="83"/>
      <c r="AAE440" s="83"/>
      <c r="AAF440" s="83"/>
      <c r="AAG440" s="83"/>
      <c r="AAH440" s="83"/>
      <c r="AAI440" s="83"/>
      <c r="AAJ440" s="83"/>
      <c r="AAK440" s="83"/>
      <c r="AAL440" s="83"/>
      <c r="AAM440" s="83"/>
      <c r="AAN440" s="83"/>
      <c r="AAO440" s="83"/>
      <c r="AAP440" s="83"/>
      <c r="AAQ440" s="83"/>
      <c r="AAR440" s="83"/>
      <c r="AAS440" s="83"/>
      <c r="AAT440" s="83"/>
      <c r="AAU440" s="83"/>
      <c r="AAV440" s="83"/>
      <c r="AAW440" s="83"/>
      <c r="AAX440" s="83"/>
      <c r="AAY440" s="83"/>
      <c r="AAZ440" s="83"/>
      <c r="ABA440" s="83"/>
      <c r="ABB440" s="83"/>
      <c r="ABC440" s="83"/>
      <c r="ABD440" s="83"/>
      <c r="ABE440" s="83"/>
      <c r="ABF440" s="83"/>
      <c r="ABG440" s="83"/>
      <c r="ABH440" s="83"/>
      <c r="ABI440" s="83"/>
      <c r="ABJ440" s="83"/>
      <c r="ABK440" s="83"/>
      <c r="ABL440" s="83"/>
      <c r="ABM440" s="83"/>
      <c r="ABN440" s="83"/>
      <c r="ABO440" s="83"/>
      <c r="ABP440" s="83"/>
      <c r="ABQ440" s="83"/>
      <c r="ABR440" s="83"/>
      <c r="ABS440" s="83"/>
      <c r="ABT440" s="83"/>
      <c r="ABU440" s="83"/>
      <c r="ABV440" s="83"/>
      <c r="ABW440" s="83"/>
      <c r="ABX440" s="83"/>
      <c r="ABY440" s="83"/>
      <c r="ABZ440" s="83"/>
      <c r="ACA440" s="83"/>
      <c r="ACB440" s="83"/>
      <c r="ACC440" s="83"/>
      <c r="ACD440" s="83"/>
      <c r="ACE440" s="83"/>
      <c r="ACF440" s="83"/>
      <c r="ACG440" s="83"/>
      <c r="ACH440" s="83"/>
      <c r="ACI440" s="83"/>
      <c r="ACJ440" s="83"/>
      <c r="ACK440" s="83"/>
      <c r="ACL440" s="83"/>
      <c r="ACM440" s="83"/>
      <c r="ACN440" s="83"/>
      <c r="ACO440" s="83"/>
      <c r="ACP440" s="83"/>
      <c r="ACQ440" s="83"/>
      <c r="ACR440" s="83"/>
      <c r="ACS440" s="83"/>
      <c r="ACT440" s="83"/>
      <c r="ACU440" s="83"/>
      <c r="ACV440" s="83"/>
      <c r="ACW440" s="83"/>
      <c r="ACX440" s="83"/>
      <c r="ACY440" s="83"/>
      <c r="ACZ440" s="83"/>
      <c r="ADA440" s="83"/>
      <c r="ADB440" s="83"/>
      <c r="ADC440" s="83"/>
      <c r="ADD440" s="83"/>
      <c r="ADE440" s="83"/>
      <c r="ADF440" s="83"/>
      <c r="ADG440" s="83"/>
      <c r="ADH440" s="83"/>
      <c r="ADI440" s="83"/>
      <c r="ADJ440" s="83"/>
      <c r="ADK440" s="83"/>
      <c r="ADL440" s="83"/>
      <c r="ADM440" s="83"/>
      <c r="ADN440" s="83"/>
      <c r="ADO440" s="83"/>
      <c r="ADP440" s="83"/>
      <c r="ADQ440" s="83"/>
      <c r="ADR440" s="83"/>
      <c r="ADS440" s="83"/>
      <c r="ADT440" s="83"/>
      <c r="ADU440" s="83"/>
      <c r="ADV440" s="83"/>
      <c r="ADW440" s="83"/>
      <c r="ADX440" s="83"/>
      <c r="ADY440" s="83"/>
      <c r="ADZ440" s="83"/>
      <c r="AEA440" s="83"/>
      <c r="AEB440" s="83"/>
      <c r="AEC440" s="83"/>
      <c r="AED440" s="83"/>
      <c r="AEE440" s="83"/>
      <c r="AEF440" s="83"/>
      <c r="AEG440" s="83"/>
      <c r="AEH440" s="83"/>
      <c r="AEI440" s="83"/>
      <c r="AEJ440" s="83"/>
      <c r="AEK440" s="83"/>
      <c r="AEL440" s="83"/>
      <c r="AEM440" s="83"/>
      <c r="AEN440" s="83"/>
      <c r="AEO440" s="83"/>
      <c r="AEP440" s="83"/>
      <c r="AEQ440" s="83"/>
      <c r="AER440" s="83"/>
      <c r="AES440" s="83"/>
      <c r="AET440" s="83"/>
      <c r="AEU440" s="83"/>
      <c r="AEV440" s="83"/>
      <c r="AEW440" s="83"/>
      <c r="AEX440" s="83"/>
      <c r="AEY440" s="83"/>
      <c r="AEZ440" s="83"/>
      <c r="AFA440" s="83"/>
      <c r="AFB440" s="83"/>
      <c r="AFC440" s="83"/>
      <c r="AFD440" s="83"/>
      <c r="AFE440" s="83"/>
      <c r="AFF440" s="83"/>
      <c r="AFG440" s="83"/>
      <c r="AFH440" s="83"/>
      <c r="AFI440" s="83"/>
      <c r="AFJ440" s="83"/>
      <c r="AFK440" s="83"/>
      <c r="AFL440" s="83"/>
      <c r="AFM440" s="83"/>
      <c r="AFN440" s="83"/>
      <c r="AFO440" s="83"/>
      <c r="AFP440" s="83"/>
      <c r="AFQ440" s="83"/>
      <c r="AFR440" s="83"/>
      <c r="AFS440" s="83"/>
      <c r="AFT440" s="83"/>
      <c r="AFU440" s="83"/>
      <c r="AFV440" s="83"/>
      <c r="AFW440" s="83"/>
      <c r="AFX440" s="83"/>
      <c r="AFY440" s="83"/>
      <c r="AFZ440" s="83"/>
      <c r="AGA440" s="83"/>
      <c r="AGB440" s="83"/>
      <c r="AGC440" s="83"/>
      <c r="AGD440" s="83"/>
      <c r="AGE440" s="83"/>
      <c r="AGF440" s="83"/>
      <c r="AGG440" s="83"/>
      <c r="AGH440" s="83"/>
      <c r="AGI440" s="83"/>
      <c r="AGJ440" s="83"/>
      <c r="AGK440" s="83"/>
      <c r="AGL440" s="83"/>
      <c r="AGM440" s="83"/>
      <c r="AGN440" s="83"/>
      <c r="AGO440" s="83"/>
      <c r="AGP440" s="83"/>
      <c r="AGQ440" s="83"/>
      <c r="AGR440" s="83"/>
      <c r="AGS440" s="83"/>
      <c r="AGT440" s="83"/>
      <c r="AGU440" s="83"/>
      <c r="AGV440" s="83"/>
      <c r="AGW440" s="83"/>
      <c r="AGX440" s="83"/>
      <c r="AGY440" s="83"/>
      <c r="AGZ440" s="83"/>
      <c r="AHA440" s="83"/>
      <c r="AHB440" s="83"/>
      <c r="AHC440" s="83"/>
      <c r="AHD440" s="83"/>
      <c r="AHE440" s="83"/>
      <c r="AHF440" s="83"/>
      <c r="AHG440" s="83"/>
      <c r="AHH440" s="83"/>
      <c r="AHI440" s="83"/>
      <c r="AHJ440" s="83"/>
      <c r="AHK440" s="83"/>
      <c r="AHL440" s="83"/>
      <c r="AHM440" s="83"/>
      <c r="AHN440" s="83"/>
      <c r="AHO440" s="83"/>
      <c r="AHP440" s="83"/>
      <c r="AHQ440" s="83"/>
      <c r="AHR440" s="83"/>
      <c r="AHS440" s="83"/>
      <c r="AHT440" s="83"/>
      <c r="AHU440" s="83"/>
      <c r="AHV440" s="83"/>
      <c r="AHW440" s="83"/>
      <c r="AHX440" s="83"/>
      <c r="AHY440" s="83"/>
      <c r="AHZ440" s="83"/>
      <c r="AIA440" s="83"/>
      <c r="AIB440" s="83"/>
      <c r="AIC440" s="83"/>
      <c r="AID440" s="83"/>
      <c r="AIE440" s="83"/>
      <c r="AIF440" s="83"/>
      <c r="AIG440" s="83"/>
      <c r="AIH440" s="83"/>
      <c r="AII440" s="83"/>
      <c r="AIJ440" s="83"/>
      <c r="AIK440" s="83"/>
      <c r="AIL440" s="83"/>
      <c r="AIM440" s="83"/>
      <c r="AIN440" s="83"/>
      <c r="AIO440" s="83"/>
      <c r="AIP440" s="83"/>
      <c r="AIQ440" s="83"/>
      <c r="AIR440" s="83"/>
      <c r="AIS440" s="83"/>
      <c r="AIT440" s="83"/>
      <c r="AIU440" s="83"/>
      <c r="AIV440" s="83"/>
      <c r="AIW440" s="83"/>
      <c r="AIX440" s="83"/>
      <c r="AIY440" s="83"/>
      <c r="AIZ440" s="83"/>
      <c r="AJA440" s="83"/>
      <c r="AJB440" s="83"/>
      <c r="AJC440" s="83"/>
      <c r="AJD440" s="83"/>
      <c r="AJE440" s="83"/>
      <c r="AJF440" s="83"/>
      <c r="AJG440" s="83"/>
      <c r="AJH440" s="83"/>
      <c r="AJI440" s="83"/>
      <c r="AJJ440" s="83"/>
      <c r="AJK440" s="83"/>
      <c r="AJL440" s="83"/>
      <c r="AJM440" s="83"/>
      <c r="AJN440" s="83"/>
      <c r="AJO440" s="83"/>
      <c r="AJP440" s="83"/>
      <c r="AJQ440" s="83"/>
      <c r="AJR440" s="83"/>
      <c r="AJS440" s="83"/>
      <c r="AJT440" s="83"/>
      <c r="AJU440" s="83"/>
      <c r="AJV440" s="83"/>
      <c r="AJW440" s="83"/>
      <c r="AJX440" s="83"/>
      <c r="AJY440" s="83"/>
      <c r="AJZ440" s="83"/>
      <c r="AKA440" s="83"/>
      <c r="AKB440" s="83"/>
      <c r="AKC440" s="83"/>
      <c r="AKD440" s="83"/>
      <c r="AKE440" s="83"/>
      <c r="AKF440" s="83"/>
      <c r="AKG440" s="83"/>
      <c r="AKH440" s="83"/>
      <c r="AKI440" s="83"/>
      <c r="AKJ440" s="83"/>
      <c r="AKK440" s="83"/>
      <c r="AKL440" s="83"/>
      <c r="AKM440" s="83"/>
      <c r="AKN440" s="83"/>
      <c r="AKO440" s="83"/>
      <c r="AKP440" s="83"/>
      <c r="AKQ440" s="83"/>
      <c r="AKR440" s="83"/>
      <c r="AKS440" s="83"/>
      <c r="AKT440" s="83"/>
      <c r="AKU440" s="83"/>
      <c r="AKV440" s="83"/>
      <c r="AKW440" s="83"/>
      <c r="AKX440" s="83"/>
      <c r="AKY440" s="83"/>
      <c r="AKZ440" s="83"/>
      <c r="ALA440" s="83"/>
      <c r="ALB440" s="83"/>
      <c r="ALC440" s="83"/>
      <c r="ALD440" s="83"/>
      <c r="ALE440" s="83"/>
      <c r="ALF440" s="83"/>
      <c r="ALG440" s="83"/>
      <c r="ALH440" s="83"/>
      <c r="ALI440" s="83"/>
      <c r="ALJ440" s="83"/>
      <c r="ALK440" s="83"/>
      <c r="ALL440" s="83"/>
      <c r="ALM440" s="83"/>
      <c r="ALN440" s="83"/>
      <c r="ALO440" s="83"/>
      <c r="ALP440" s="83"/>
      <c r="ALQ440" s="83"/>
      <c r="ALR440" s="83"/>
      <c r="ALS440" s="83"/>
      <c r="ALT440" s="83"/>
      <c r="ALU440" s="83"/>
      <c r="ALV440" s="83"/>
      <c r="ALW440" s="83"/>
      <c r="ALX440" s="83"/>
      <c r="ALY440" s="83"/>
      <c r="ALZ440" s="83"/>
      <c r="AMA440" s="83"/>
      <c r="AMB440" s="83"/>
      <c r="AMC440" s="83"/>
      <c r="AMD440" s="83"/>
      <c r="AME440" s="83"/>
      <c r="AMF440" s="83"/>
      <c r="AMG440" s="83"/>
      <c r="AMH440" s="83"/>
      <c r="AMI440" s="83"/>
      <c r="AMJ440" s="83"/>
      <c r="AMK440" s="83"/>
      <c r="AML440" s="83"/>
      <c r="AMM440" s="83"/>
      <c r="AMN440" s="83"/>
      <c r="AMO440" s="83"/>
      <c r="AMP440" s="83"/>
      <c r="AMQ440" s="83"/>
      <c r="AMR440" s="83"/>
      <c r="AMS440" s="83"/>
      <c r="AMT440" s="83"/>
      <c r="AMU440" s="83"/>
      <c r="AMV440" s="83"/>
      <c r="AMW440" s="83"/>
    </row>
    <row r="441" customFormat="false" ht="15" hidden="false" customHeight="true" outlineLevel="0" collapsed="false">
      <c r="A441" s="1" t="n">
        <v>386</v>
      </c>
      <c r="B441" s="1" t="n">
        <v>386</v>
      </c>
      <c r="C441" s="2" t="s">
        <v>63</v>
      </c>
      <c r="D441" s="3" t="n">
        <v>0.0225977</v>
      </c>
      <c r="E441" s="3" t="n">
        <v>-0.105471</v>
      </c>
      <c r="F441" s="3" t="n">
        <v>0.920467763097937</v>
      </c>
      <c r="G441" s="3" t="n">
        <v>-0.149007</v>
      </c>
      <c r="H441" s="3" t="n">
        <v>0.247047</v>
      </c>
      <c r="I441" s="3" t="n">
        <v>1.10300690450229</v>
      </c>
      <c r="J441" s="3" t="n">
        <v>-0.0538372</v>
      </c>
      <c r="K441" s="3" t="n">
        <v>-0.196032</v>
      </c>
      <c r="L441" s="3" t="n">
        <v>0.778902656876232</v>
      </c>
      <c r="M441" s="3" t="n">
        <v>0.835064342678523</v>
      </c>
      <c r="N441" s="3" t="n">
        <v>0.947000175948884</v>
      </c>
      <c r="O441" s="3" t="n">
        <v>0.7908060794452</v>
      </c>
      <c r="P441" s="4" t="n">
        <v>1</v>
      </c>
      <c r="Q441" s="6" t="n">
        <v>16</v>
      </c>
      <c r="R441" s="6" t="n">
        <v>16</v>
      </c>
      <c r="S441" s="4" t="n">
        <v>12</v>
      </c>
      <c r="T441" s="4" t="n">
        <v>12</v>
      </c>
      <c r="U441" s="3" t="s">
        <v>74</v>
      </c>
      <c r="V441" s="5" t="n">
        <v>35.9</v>
      </c>
      <c r="W441" s="5" t="n">
        <v>53</v>
      </c>
      <c r="X441" s="6" t="s">
        <v>73</v>
      </c>
      <c r="Y441" s="8" t="n">
        <v>42001</v>
      </c>
      <c r="Z441" s="8" t="n">
        <v>42004</v>
      </c>
      <c r="AA441" s="6" t="s">
        <v>66</v>
      </c>
      <c r="AB441" s="3" t="s">
        <v>74</v>
      </c>
      <c r="AC441" s="4" t="n">
        <v>24</v>
      </c>
      <c r="AD441" s="4" t="n">
        <v>7</v>
      </c>
      <c r="AE441" s="4" t="s">
        <v>85</v>
      </c>
      <c r="AF441" s="4" t="n">
        <v>4</v>
      </c>
      <c r="AG441" s="4" t="s">
        <v>86</v>
      </c>
      <c r="AH441" s="4" t="n">
        <v>1</v>
      </c>
      <c r="AI441" s="4" t="s">
        <v>77</v>
      </c>
      <c r="AJ441" s="2" t="s">
        <v>70</v>
      </c>
      <c r="AK441" s="5" t="n">
        <v>35.9</v>
      </c>
      <c r="AL441" s="4" t="n">
        <v>4</v>
      </c>
      <c r="AM441" s="6" t="s">
        <v>73</v>
      </c>
      <c r="AO441" s="6"/>
      <c r="AP441" s="2" t="s">
        <v>71</v>
      </c>
      <c r="AU441" s="2" t="n">
        <v>90</v>
      </c>
      <c r="AV441" s="85" t="n">
        <v>87</v>
      </c>
      <c r="AW441" s="85" t="n">
        <v>3</v>
      </c>
      <c r="AX441" s="86" t="s">
        <v>72</v>
      </c>
      <c r="AY441" s="87" t="n">
        <v>0</v>
      </c>
      <c r="AZ441" s="88" t="n">
        <v>0</v>
      </c>
      <c r="BA441" s="87" t="n">
        <v>0</v>
      </c>
      <c r="BB441" s="53"/>
      <c r="BQ441" s="61"/>
      <c r="BR441" s="61"/>
      <c r="BS441" s="61"/>
      <c r="BT441" s="61"/>
      <c r="BU441" s="61"/>
      <c r="BV441" s="61"/>
      <c r="BW441" s="61"/>
      <c r="BX441" s="61"/>
      <c r="BY441" s="61"/>
      <c r="BZ441" s="61"/>
      <c r="CA441" s="61"/>
      <c r="CB441" s="61"/>
      <c r="CC441" s="61"/>
      <c r="CD441" s="61"/>
      <c r="CE441" s="61"/>
      <c r="CF441" s="61"/>
      <c r="CG441" s="61"/>
      <c r="CH441" s="61"/>
      <c r="CI441" s="61"/>
      <c r="CJ441" s="61"/>
      <c r="CK441" s="61"/>
      <c r="CL441" s="82"/>
      <c r="CM441" s="83"/>
      <c r="CN441" s="83"/>
      <c r="CO441" s="83"/>
      <c r="CP441" s="83"/>
      <c r="CQ441" s="83"/>
      <c r="CR441" s="83"/>
      <c r="CS441" s="83"/>
      <c r="CT441" s="83"/>
      <c r="CU441" s="83"/>
      <c r="CV441" s="83"/>
      <c r="CW441" s="83"/>
      <c r="CX441" s="83"/>
      <c r="CY441" s="83"/>
      <c r="CZ441" s="83"/>
      <c r="DA441" s="83"/>
      <c r="DB441" s="83"/>
      <c r="DC441" s="83"/>
      <c r="DD441" s="83"/>
      <c r="DE441" s="83"/>
      <c r="DF441" s="83"/>
      <c r="DG441" s="83"/>
      <c r="DH441" s="83"/>
      <c r="DI441" s="83"/>
      <c r="DJ441" s="83"/>
      <c r="DK441" s="83"/>
      <c r="DL441" s="83"/>
      <c r="DM441" s="83"/>
      <c r="DN441" s="83"/>
      <c r="DO441" s="83"/>
      <c r="DP441" s="83"/>
      <c r="DQ441" s="83"/>
      <c r="DR441" s="83"/>
      <c r="DS441" s="83"/>
      <c r="DT441" s="83"/>
      <c r="DU441" s="83"/>
      <c r="DV441" s="83"/>
      <c r="DW441" s="83"/>
      <c r="DX441" s="83"/>
      <c r="DY441" s="83"/>
      <c r="DZ441" s="83"/>
      <c r="EA441" s="83"/>
      <c r="EB441" s="83"/>
      <c r="EC441" s="83"/>
      <c r="ED441" s="83"/>
      <c r="EE441" s="83"/>
      <c r="EF441" s="83"/>
      <c r="EG441" s="83"/>
      <c r="EH441" s="83"/>
      <c r="EI441" s="83"/>
      <c r="EJ441" s="83"/>
      <c r="EK441" s="83"/>
      <c r="EL441" s="83"/>
      <c r="EM441" s="83"/>
      <c r="EN441" s="83"/>
      <c r="EO441" s="83"/>
      <c r="EP441" s="83"/>
      <c r="EQ441" s="83"/>
      <c r="ER441" s="83"/>
      <c r="ES441" s="83"/>
      <c r="ET441" s="83"/>
      <c r="EU441" s="83"/>
      <c r="EV441" s="83"/>
      <c r="EW441" s="83"/>
      <c r="EX441" s="83"/>
      <c r="EY441" s="83"/>
      <c r="EZ441" s="83"/>
      <c r="FA441" s="83"/>
      <c r="FB441" s="83"/>
      <c r="FC441" s="83"/>
      <c r="FD441" s="83"/>
      <c r="FE441" s="83"/>
      <c r="FF441" s="83"/>
      <c r="FG441" s="83"/>
      <c r="FH441" s="83"/>
      <c r="FI441" s="83"/>
      <c r="FJ441" s="83"/>
      <c r="FK441" s="83"/>
      <c r="FL441" s="83"/>
      <c r="FM441" s="83"/>
      <c r="FN441" s="83"/>
      <c r="FO441" s="83"/>
      <c r="FP441" s="83"/>
      <c r="FQ441" s="83"/>
      <c r="FR441" s="83"/>
      <c r="FS441" s="83"/>
      <c r="FT441" s="83"/>
      <c r="FU441" s="83"/>
      <c r="FV441" s="83"/>
      <c r="FW441" s="83"/>
      <c r="FX441" s="83"/>
      <c r="FY441" s="83"/>
      <c r="FZ441" s="83"/>
      <c r="GA441" s="83"/>
      <c r="GB441" s="83"/>
      <c r="GC441" s="83"/>
      <c r="GD441" s="83"/>
      <c r="GE441" s="83"/>
      <c r="GF441" s="83"/>
      <c r="GG441" s="83"/>
      <c r="GH441" s="83"/>
      <c r="GI441" s="83"/>
      <c r="GJ441" s="83"/>
      <c r="GK441" s="83"/>
      <c r="GL441" s="83"/>
      <c r="GM441" s="83"/>
      <c r="GN441" s="83"/>
      <c r="GO441" s="83"/>
      <c r="GP441" s="83"/>
      <c r="GQ441" s="83"/>
      <c r="GR441" s="83"/>
      <c r="GS441" s="83"/>
      <c r="GT441" s="83"/>
      <c r="GU441" s="83"/>
      <c r="GV441" s="83"/>
      <c r="GW441" s="83"/>
      <c r="GX441" s="83"/>
      <c r="GY441" s="83"/>
      <c r="GZ441" s="83"/>
      <c r="HA441" s="83"/>
      <c r="HB441" s="83"/>
      <c r="HC441" s="83"/>
      <c r="HD441" s="83"/>
      <c r="HE441" s="83"/>
      <c r="HF441" s="83"/>
      <c r="HG441" s="83"/>
      <c r="HH441" s="83"/>
      <c r="HI441" s="83"/>
      <c r="HJ441" s="83"/>
      <c r="HK441" s="83"/>
      <c r="HL441" s="83"/>
      <c r="HM441" s="83"/>
      <c r="HN441" s="83"/>
      <c r="HO441" s="83"/>
      <c r="HP441" s="83"/>
      <c r="HQ441" s="83"/>
      <c r="HR441" s="83"/>
      <c r="HS441" s="83"/>
      <c r="HT441" s="83"/>
      <c r="HU441" s="83"/>
      <c r="HV441" s="83"/>
      <c r="HW441" s="83"/>
      <c r="HX441" s="83"/>
      <c r="HY441" s="83"/>
      <c r="HZ441" s="83"/>
      <c r="IA441" s="83"/>
      <c r="IB441" s="83"/>
      <c r="IC441" s="83"/>
      <c r="ID441" s="83"/>
      <c r="IE441" s="83"/>
      <c r="IF441" s="83"/>
      <c r="IG441" s="83"/>
      <c r="IH441" s="83"/>
      <c r="II441" s="83"/>
      <c r="IJ441" s="83"/>
      <c r="IK441" s="83"/>
      <c r="IL441" s="83"/>
      <c r="IM441" s="83"/>
      <c r="IN441" s="83"/>
      <c r="IO441" s="83"/>
      <c r="IP441" s="83"/>
      <c r="IQ441" s="83"/>
      <c r="IR441" s="83"/>
      <c r="IS441" s="83"/>
      <c r="IT441" s="83"/>
      <c r="IU441" s="83"/>
      <c r="IV441" s="83"/>
      <c r="IW441" s="83"/>
      <c r="IX441" s="83"/>
      <c r="IY441" s="83"/>
      <c r="IZ441" s="83"/>
      <c r="JA441" s="83"/>
      <c r="JB441" s="83"/>
      <c r="JC441" s="83"/>
      <c r="JD441" s="83"/>
      <c r="JE441" s="83"/>
      <c r="JF441" s="83"/>
      <c r="JG441" s="83"/>
      <c r="JH441" s="83"/>
      <c r="JI441" s="83"/>
      <c r="JJ441" s="83"/>
      <c r="JK441" s="83"/>
      <c r="JL441" s="83"/>
      <c r="JM441" s="83"/>
      <c r="JN441" s="83"/>
      <c r="JO441" s="83"/>
      <c r="JP441" s="83"/>
      <c r="JQ441" s="83"/>
      <c r="JR441" s="83"/>
      <c r="JS441" s="83"/>
      <c r="JT441" s="83"/>
      <c r="JU441" s="83"/>
      <c r="JV441" s="83"/>
      <c r="JW441" s="83"/>
      <c r="JX441" s="83"/>
      <c r="JY441" s="83"/>
      <c r="JZ441" s="83"/>
      <c r="KA441" s="83"/>
      <c r="KB441" s="83"/>
      <c r="KC441" s="83"/>
      <c r="KD441" s="83"/>
      <c r="KE441" s="83"/>
      <c r="KF441" s="83"/>
      <c r="KG441" s="83"/>
      <c r="KH441" s="83"/>
      <c r="KI441" s="83"/>
      <c r="KJ441" s="83"/>
      <c r="KK441" s="83"/>
      <c r="KL441" s="83"/>
      <c r="KM441" s="83"/>
      <c r="KN441" s="83"/>
      <c r="KO441" s="83"/>
      <c r="KP441" s="83"/>
      <c r="KQ441" s="83"/>
      <c r="KR441" s="83"/>
      <c r="KS441" s="83"/>
      <c r="KT441" s="83"/>
      <c r="KU441" s="83"/>
      <c r="KV441" s="83"/>
      <c r="KW441" s="83"/>
      <c r="KX441" s="83"/>
      <c r="KY441" s="83"/>
      <c r="KZ441" s="83"/>
      <c r="LA441" s="83"/>
      <c r="LB441" s="83"/>
      <c r="LC441" s="83"/>
      <c r="LD441" s="83"/>
      <c r="LE441" s="83"/>
      <c r="LF441" s="83"/>
      <c r="LG441" s="83"/>
      <c r="LH441" s="83"/>
      <c r="LI441" s="83"/>
      <c r="LJ441" s="83"/>
      <c r="LK441" s="83"/>
      <c r="LL441" s="83"/>
      <c r="LM441" s="83"/>
      <c r="LN441" s="83"/>
      <c r="LO441" s="83"/>
      <c r="LP441" s="83"/>
      <c r="LQ441" s="83"/>
      <c r="LR441" s="83"/>
      <c r="LS441" s="83"/>
      <c r="LT441" s="83"/>
      <c r="LU441" s="83"/>
      <c r="LV441" s="83"/>
      <c r="LW441" s="83"/>
      <c r="LX441" s="83"/>
      <c r="LY441" s="83"/>
      <c r="LZ441" s="83"/>
      <c r="MA441" s="83"/>
      <c r="MB441" s="83"/>
      <c r="MC441" s="83"/>
      <c r="MD441" s="83"/>
      <c r="ME441" s="83"/>
      <c r="MF441" s="83"/>
      <c r="MG441" s="83"/>
      <c r="MH441" s="83"/>
      <c r="MI441" s="83"/>
      <c r="MJ441" s="83"/>
      <c r="MK441" s="83"/>
      <c r="ML441" s="83"/>
      <c r="MM441" s="83"/>
      <c r="MN441" s="83"/>
      <c r="MO441" s="83"/>
      <c r="MP441" s="83"/>
      <c r="MQ441" s="83"/>
      <c r="MR441" s="83"/>
      <c r="MS441" s="83"/>
      <c r="MT441" s="83"/>
      <c r="MU441" s="83"/>
      <c r="MV441" s="83"/>
      <c r="MW441" s="83"/>
      <c r="MX441" s="83"/>
      <c r="MY441" s="83"/>
      <c r="MZ441" s="83"/>
      <c r="NA441" s="83"/>
      <c r="NB441" s="83"/>
      <c r="NC441" s="83"/>
      <c r="ND441" s="83"/>
      <c r="NE441" s="83"/>
      <c r="NF441" s="83"/>
      <c r="NG441" s="83"/>
      <c r="NH441" s="83"/>
      <c r="NI441" s="83"/>
      <c r="NJ441" s="83"/>
      <c r="NK441" s="83"/>
      <c r="NL441" s="83"/>
      <c r="NM441" s="83"/>
      <c r="NN441" s="83"/>
      <c r="NO441" s="83"/>
      <c r="NP441" s="83"/>
      <c r="NQ441" s="83"/>
      <c r="NR441" s="83"/>
      <c r="NS441" s="83"/>
      <c r="NT441" s="83"/>
      <c r="NU441" s="83"/>
      <c r="NV441" s="83"/>
      <c r="NW441" s="83"/>
      <c r="NX441" s="83"/>
      <c r="NY441" s="83"/>
      <c r="NZ441" s="83"/>
      <c r="OA441" s="83"/>
      <c r="OB441" s="83"/>
      <c r="OC441" s="83"/>
      <c r="OD441" s="83"/>
      <c r="OE441" s="83"/>
      <c r="OF441" s="83"/>
      <c r="OG441" s="83"/>
      <c r="OH441" s="83"/>
      <c r="OI441" s="83"/>
      <c r="OJ441" s="83"/>
      <c r="OK441" s="83"/>
      <c r="OL441" s="83"/>
      <c r="OM441" s="83"/>
      <c r="ON441" s="83"/>
      <c r="OO441" s="83"/>
      <c r="OP441" s="83"/>
      <c r="OQ441" s="83"/>
      <c r="OR441" s="83"/>
      <c r="OS441" s="83"/>
      <c r="OT441" s="83"/>
      <c r="OU441" s="83"/>
      <c r="OV441" s="83"/>
      <c r="OW441" s="83"/>
      <c r="OX441" s="83"/>
      <c r="OY441" s="83"/>
      <c r="OZ441" s="83"/>
      <c r="PA441" s="83"/>
      <c r="PB441" s="83"/>
      <c r="PC441" s="83"/>
      <c r="PD441" s="83"/>
      <c r="PE441" s="83"/>
      <c r="PF441" s="83"/>
      <c r="PG441" s="83"/>
      <c r="PH441" s="83"/>
      <c r="PI441" s="83"/>
      <c r="PJ441" s="83"/>
      <c r="PK441" s="83"/>
      <c r="PL441" s="83"/>
      <c r="PM441" s="83"/>
      <c r="PN441" s="83"/>
      <c r="PO441" s="83"/>
      <c r="PP441" s="83"/>
      <c r="PQ441" s="83"/>
      <c r="PR441" s="83"/>
      <c r="PS441" s="83"/>
      <c r="PT441" s="83"/>
      <c r="PU441" s="83"/>
      <c r="PV441" s="83"/>
      <c r="PW441" s="83"/>
      <c r="PX441" s="83"/>
      <c r="PY441" s="83"/>
      <c r="PZ441" s="83"/>
      <c r="QA441" s="83"/>
      <c r="QB441" s="83"/>
      <c r="QC441" s="83"/>
      <c r="QD441" s="83"/>
      <c r="QE441" s="83"/>
      <c r="QF441" s="83"/>
      <c r="QG441" s="83"/>
      <c r="QH441" s="83"/>
      <c r="QI441" s="83"/>
      <c r="QJ441" s="83"/>
      <c r="QK441" s="83"/>
      <c r="QL441" s="83"/>
      <c r="QM441" s="83"/>
      <c r="QN441" s="83"/>
      <c r="QO441" s="83"/>
      <c r="QP441" s="83"/>
      <c r="QQ441" s="83"/>
      <c r="QR441" s="83"/>
      <c r="QS441" s="83"/>
      <c r="QT441" s="83"/>
      <c r="QU441" s="83"/>
      <c r="QV441" s="83"/>
      <c r="QW441" s="83"/>
      <c r="QX441" s="83"/>
      <c r="QY441" s="83"/>
      <c r="QZ441" s="83"/>
      <c r="RA441" s="83"/>
      <c r="RB441" s="83"/>
      <c r="RC441" s="83"/>
      <c r="RD441" s="83"/>
      <c r="RE441" s="83"/>
      <c r="RF441" s="83"/>
      <c r="RG441" s="83"/>
      <c r="RH441" s="83"/>
      <c r="RI441" s="83"/>
      <c r="RJ441" s="83"/>
      <c r="RK441" s="83"/>
      <c r="RL441" s="83"/>
      <c r="RM441" s="83"/>
      <c r="RN441" s="83"/>
      <c r="RO441" s="83"/>
      <c r="RP441" s="83"/>
      <c r="RQ441" s="83"/>
      <c r="RR441" s="83"/>
      <c r="RS441" s="83"/>
      <c r="RT441" s="83"/>
      <c r="RU441" s="83"/>
      <c r="RV441" s="83"/>
      <c r="RW441" s="83"/>
      <c r="RX441" s="83"/>
      <c r="RY441" s="83"/>
      <c r="RZ441" s="83"/>
      <c r="SA441" s="83"/>
      <c r="SB441" s="83"/>
      <c r="SC441" s="83"/>
      <c r="SD441" s="83"/>
      <c r="SE441" s="83"/>
      <c r="SF441" s="83"/>
      <c r="SG441" s="83"/>
      <c r="SH441" s="83"/>
      <c r="SI441" s="83"/>
      <c r="SJ441" s="83"/>
      <c r="SK441" s="83"/>
      <c r="SL441" s="83"/>
      <c r="SM441" s="83"/>
      <c r="SN441" s="83"/>
      <c r="SO441" s="83"/>
      <c r="SP441" s="83"/>
      <c r="SQ441" s="83"/>
      <c r="SR441" s="83"/>
      <c r="SS441" s="83"/>
      <c r="ST441" s="83"/>
      <c r="SU441" s="83"/>
      <c r="SV441" s="83"/>
      <c r="SW441" s="83"/>
      <c r="SX441" s="83"/>
      <c r="SY441" s="83"/>
      <c r="SZ441" s="83"/>
      <c r="TA441" s="83"/>
      <c r="TB441" s="83"/>
      <c r="TC441" s="83"/>
      <c r="TD441" s="83"/>
      <c r="TE441" s="83"/>
      <c r="TF441" s="83"/>
      <c r="TG441" s="83"/>
      <c r="TH441" s="83"/>
      <c r="TI441" s="83"/>
      <c r="TJ441" s="83"/>
      <c r="TK441" s="83"/>
      <c r="TL441" s="83"/>
      <c r="TM441" s="83"/>
      <c r="TN441" s="83"/>
      <c r="TO441" s="83"/>
      <c r="TP441" s="83"/>
      <c r="TQ441" s="83"/>
      <c r="TR441" s="83"/>
      <c r="TS441" s="83"/>
      <c r="TT441" s="83"/>
      <c r="TU441" s="83"/>
      <c r="TV441" s="83"/>
      <c r="TW441" s="83"/>
      <c r="TX441" s="83"/>
      <c r="TY441" s="83"/>
      <c r="TZ441" s="83"/>
      <c r="UA441" s="83"/>
      <c r="UB441" s="83"/>
      <c r="UC441" s="83"/>
      <c r="UD441" s="83"/>
      <c r="UE441" s="83"/>
      <c r="UF441" s="83"/>
      <c r="UG441" s="83"/>
      <c r="UH441" s="83"/>
      <c r="UI441" s="83"/>
      <c r="UJ441" s="83"/>
      <c r="UK441" s="83"/>
      <c r="UL441" s="83"/>
      <c r="UM441" s="83"/>
      <c r="UN441" s="83"/>
      <c r="UO441" s="83"/>
      <c r="UP441" s="83"/>
      <c r="UQ441" s="83"/>
      <c r="UR441" s="83"/>
      <c r="US441" s="83"/>
      <c r="UT441" s="83"/>
      <c r="UU441" s="83"/>
      <c r="UV441" s="83"/>
      <c r="UW441" s="83"/>
      <c r="UX441" s="83"/>
      <c r="UY441" s="83"/>
      <c r="UZ441" s="83"/>
      <c r="VA441" s="83"/>
      <c r="VB441" s="83"/>
      <c r="VC441" s="83"/>
      <c r="VD441" s="83"/>
      <c r="VE441" s="83"/>
      <c r="VF441" s="83"/>
      <c r="VG441" s="83"/>
      <c r="VH441" s="83"/>
      <c r="VI441" s="83"/>
      <c r="VJ441" s="83"/>
      <c r="VK441" s="83"/>
      <c r="VL441" s="83"/>
      <c r="VM441" s="83"/>
      <c r="VN441" s="83"/>
      <c r="VO441" s="83"/>
      <c r="VP441" s="83"/>
      <c r="VQ441" s="83"/>
      <c r="VR441" s="83"/>
      <c r="VS441" s="83"/>
      <c r="VT441" s="83"/>
      <c r="VU441" s="83"/>
      <c r="VV441" s="83"/>
      <c r="VW441" s="83"/>
      <c r="VX441" s="83"/>
      <c r="VY441" s="83"/>
      <c r="VZ441" s="83"/>
      <c r="WA441" s="83"/>
      <c r="WB441" s="83"/>
      <c r="WC441" s="83"/>
      <c r="WD441" s="83"/>
      <c r="WE441" s="83"/>
      <c r="WF441" s="83"/>
      <c r="WG441" s="83"/>
      <c r="WH441" s="83"/>
      <c r="WI441" s="83"/>
      <c r="WJ441" s="83"/>
      <c r="WK441" s="83"/>
      <c r="WL441" s="83"/>
      <c r="WM441" s="83"/>
      <c r="WN441" s="83"/>
      <c r="WO441" s="83"/>
      <c r="WP441" s="83"/>
      <c r="WQ441" s="83"/>
      <c r="WR441" s="83"/>
      <c r="WS441" s="83"/>
      <c r="WT441" s="83"/>
      <c r="WU441" s="83"/>
      <c r="WV441" s="83"/>
      <c r="WW441" s="83"/>
      <c r="WX441" s="83"/>
      <c r="WY441" s="83"/>
      <c r="WZ441" s="83"/>
      <c r="XA441" s="83"/>
      <c r="XB441" s="83"/>
      <c r="XC441" s="83"/>
      <c r="XD441" s="83"/>
      <c r="XE441" s="83"/>
      <c r="XF441" s="83"/>
      <c r="XG441" s="83"/>
      <c r="XH441" s="83"/>
      <c r="XI441" s="83"/>
      <c r="XJ441" s="83"/>
      <c r="XK441" s="83"/>
      <c r="XL441" s="83"/>
      <c r="XM441" s="83"/>
      <c r="XN441" s="83"/>
      <c r="XO441" s="83"/>
      <c r="XP441" s="83"/>
      <c r="XQ441" s="83"/>
      <c r="XR441" s="83"/>
      <c r="XS441" s="83"/>
      <c r="XT441" s="83"/>
      <c r="XU441" s="83"/>
      <c r="XV441" s="83"/>
      <c r="XW441" s="83"/>
      <c r="XX441" s="83"/>
      <c r="XY441" s="83"/>
      <c r="XZ441" s="83"/>
      <c r="YA441" s="83"/>
      <c r="YB441" s="83"/>
      <c r="YC441" s="83"/>
      <c r="YD441" s="83"/>
      <c r="YE441" s="83"/>
      <c r="YF441" s="83"/>
      <c r="YG441" s="83"/>
      <c r="YH441" s="83"/>
      <c r="YI441" s="83"/>
      <c r="YJ441" s="83"/>
      <c r="YK441" s="83"/>
      <c r="YL441" s="83"/>
      <c r="YM441" s="83"/>
      <c r="YN441" s="83"/>
      <c r="YO441" s="83"/>
      <c r="YP441" s="83"/>
      <c r="YQ441" s="83"/>
      <c r="YR441" s="83"/>
      <c r="YS441" s="83"/>
      <c r="YT441" s="83"/>
      <c r="YU441" s="83"/>
      <c r="YV441" s="83"/>
      <c r="YW441" s="83"/>
      <c r="YX441" s="83"/>
      <c r="YY441" s="83"/>
      <c r="YZ441" s="83"/>
      <c r="ZA441" s="83"/>
      <c r="ZB441" s="83"/>
      <c r="ZC441" s="83"/>
      <c r="ZD441" s="83"/>
      <c r="ZE441" s="83"/>
      <c r="ZF441" s="83"/>
      <c r="ZG441" s="83"/>
      <c r="ZH441" s="83"/>
      <c r="ZI441" s="83"/>
      <c r="ZJ441" s="83"/>
      <c r="ZK441" s="83"/>
      <c r="ZL441" s="83"/>
      <c r="ZM441" s="83"/>
      <c r="ZN441" s="83"/>
      <c r="ZO441" s="83"/>
      <c r="ZP441" s="83"/>
      <c r="ZQ441" s="83"/>
      <c r="ZR441" s="83"/>
      <c r="ZS441" s="83"/>
      <c r="ZT441" s="83"/>
      <c r="ZU441" s="83"/>
      <c r="ZV441" s="83"/>
      <c r="ZW441" s="83"/>
      <c r="ZX441" s="83"/>
      <c r="ZY441" s="83"/>
      <c r="ZZ441" s="83"/>
      <c r="AAA441" s="83"/>
      <c r="AAB441" s="83"/>
      <c r="AAC441" s="83"/>
      <c r="AAD441" s="83"/>
      <c r="AAE441" s="83"/>
      <c r="AAF441" s="83"/>
      <c r="AAG441" s="83"/>
      <c r="AAH441" s="83"/>
      <c r="AAI441" s="83"/>
      <c r="AAJ441" s="83"/>
      <c r="AAK441" s="83"/>
      <c r="AAL441" s="83"/>
      <c r="AAM441" s="83"/>
      <c r="AAN441" s="83"/>
      <c r="AAO441" s="83"/>
      <c r="AAP441" s="83"/>
      <c r="AAQ441" s="83"/>
      <c r="AAR441" s="83"/>
      <c r="AAS441" s="83"/>
      <c r="AAT441" s="83"/>
      <c r="AAU441" s="83"/>
      <c r="AAV441" s="83"/>
      <c r="AAW441" s="83"/>
      <c r="AAX441" s="83"/>
      <c r="AAY441" s="83"/>
      <c r="AAZ441" s="83"/>
      <c r="ABA441" s="83"/>
      <c r="ABB441" s="83"/>
      <c r="ABC441" s="83"/>
      <c r="ABD441" s="83"/>
      <c r="ABE441" s="83"/>
      <c r="ABF441" s="83"/>
      <c r="ABG441" s="83"/>
      <c r="ABH441" s="83"/>
      <c r="ABI441" s="83"/>
      <c r="ABJ441" s="83"/>
      <c r="ABK441" s="83"/>
      <c r="ABL441" s="83"/>
      <c r="ABM441" s="83"/>
      <c r="ABN441" s="83"/>
      <c r="ABO441" s="83"/>
      <c r="ABP441" s="83"/>
      <c r="ABQ441" s="83"/>
      <c r="ABR441" s="83"/>
      <c r="ABS441" s="83"/>
      <c r="ABT441" s="83"/>
      <c r="ABU441" s="83"/>
      <c r="ABV441" s="83"/>
      <c r="ABW441" s="83"/>
      <c r="ABX441" s="83"/>
      <c r="ABY441" s="83"/>
      <c r="ABZ441" s="83"/>
      <c r="ACA441" s="83"/>
      <c r="ACB441" s="83"/>
      <c r="ACC441" s="83"/>
      <c r="ACD441" s="83"/>
      <c r="ACE441" s="83"/>
      <c r="ACF441" s="83"/>
      <c r="ACG441" s="83"/>
      <c r="ACH441" s="83"/>
      <c r="ACI441" s="83"/>
      <c r="ACJ441" s="83"/>
      <c r="ACK441" s="83"/>
      <c r="ACL441" s="83"/>
      <c r="ACM441" s="83"/>
      <c r="ACN441" s="83"/>
      <c r="ACO441" s="83"/>
      <c r="ACP441" s="83"/>
      <c r="ACQ441" s="83"/>
      <c r="ACR441" s="83"/>
      <c r="ACS441" s="83"/>
      <c r="ACT441" s="83"/>
      <c r="ACU441" s="83"/>
      <c r="ACV441" s="83"/>
      <c r="ACW441" s="83"/>
      <c r="ACX441" s="83"/>
      <c r="ACY441" s="83"/>
      <c r="ACZ441" s="83"/>
      <c r="ADA441" s="83"/>
      <c r="ADB441" s="83"/>
      <c r="ADC441" s="83"/>
      <c r="ADD441" s="83"/>
      <c r="ADE441" s="83"/>
      <c r="ADF441" s="83"/>
      <c r="ADG441" s="83"/>
      <c r="ADH441" s="83"/>
      <c r="ADI441" s="83"/>
      <c r="ADJ441" s="83"/>
      <c r="ADK441" s="83"/>
      <c r="ADL441" s="83"/>
      <c r="ADM441" s="83"/>
      <c r="ADN441" s="83"/>
      <c r="ADO441" s="83"/>
      <c r="ADP441" s="83"/>
      <c r="ADQ441" s="83"/>
      <c r="ADR441" s="83"/>
      <c r="ADS441" s="83"/>
      <c r="ADT441" s="83"/>
      <c r="ADU441" s="83"/>
      <c r="ADV441" s="83"/>
      <c r="ADW441" s="83"/>
      <c r="ADX441" s="83"/>
      <c r="ADY441" s="83"/>
      <c r="ADZ441" s="83"/>
      <c r="AEA441" s="83"/>
      <c r="AEB441" s="83"/>
      <c r="AEC441" s="83"/>
      <c r="AED441" s="83"/>
      <c r="AEE441" s="83"/>
      <c r="AEF441" s="83"/>
      <c r="AEG441" s="83"/>
      <c r="AEH441" s="83"/>
      <c r="AEI441" s="83"/>
      <c r="AEJ441" s="83"/>
      <c r="AEK441" s="83"/>
      <c r="AEL441" s="83"/>
      <c r="AEM441" s="83"/>
      <c r="AEN441" s="83"/>
      <c r="AEO441" s="83"/>
      <c r="AEP441" s="83"/>
      <c r="AEQ441" s="83"/>
      <c r="AER441" s="83"/>
      <c r="AES441" s="83"/>
      <c r="AET441" s="83"/>
      <c r="AEU441" s="83"/>
      <c r="AEV441" s="83"/>
      <c r="AEW441" s="83"/>
      <c r="AEX441" s="83"/>
      <c r="AEY441" s="83"/>
      <c r="AEZ441" s="83"/>
      <c r="AFA441" s="83"/>
      <c r="AFB441" s="83"/>
      <c r="AFC441" s="83"/>
      <c r="AFD441" s="83"/>
      <c r="AFE441" s="83"/>
      <c r="AFF441" s="83"/>
      <c r="AFG441" s="83"/>
      <c r="AFH441" s="83"/>
      <c r="AFI441" s="83"/>
      <c r="AFJ441" s="83"/>
      <c r="AFK441" s="83"/>
      <c r="AFL441" s="83"/>
      <c r="AFM441" s="83"/>
      <c r="AFN441" s="83"/>
      <c r="AFO441" s="83"/>
      <c r="AFP441" s="83"/>
      <c r="AFQ441" s="83"/>
      <c r="AFR441" s="83"/>
      <c r="AFS441" s="83"/>
      <c r="AFT441" s="83"/>
      <c r="AFU441" s="83"/>
      <c r="AFV441" s="83"/>
      <c r="AFW441" s="83"/>
      <c r="AFX441" s="83"/>
      <c r="AFY441" s="83"/>
      <c r="AFZ441" s="83"/>
      <c r="AGA441" s="83"/>
      <c r="AGB441" s="83"/>
      <c r="AGC441" s="83"/>
      <c r="AGD441" s="83"/>
      <c r="AGE441" s="83"/>
      <c r="AGF441" s="83"/>
      <c r="AGG441" s="83"/>
      <c r="AGH441" s="83"/>
      <c r="AGI441" s="83"/>
      <c r="AGJ441" s="83"/>
      <c r="AGK441" s="83"/>
      <c r="AGL441" s="83"/>
      <c r="AGM441" s="83"/>
      <c r="AGN441" s="83"/>
      <c r="AGO441" s="83"/>
      <c r="AGP441" s="83"/>
      <c r="AGQ441" s="83"/>
      <c r="AGR441" s="83"/>
      <c r="AGS441" s="83"/>
      <c r="AGT441" s="83"/>
      <c r="AGU441" s="83"/>
      <c r="AGV441" s="83"/>
      <c r="AGW441" s="83"/>
      <c r="AGX441" s="83"/>
      <c r="AGY441" s="83"/>
      <c r="AGZ441" s="83"/>
      <c r="AHA441" s="83"/>
      <c r="AHB441" s="83"/>
      <c r="AHC441" s="83"/>
      <c r="AHD441" s="83"/>
      <c r="AHE441" s="83"/>
      <c r="AHF441" s="83"/>
      <c r="AHG441" s="83"/>
      <c r="AHH441" s="83"/>
      <c r="AHI441" s="83"/>
      <c r="AHJ441" s="83"/>
      <c r="AHK441" s="83"/>
      <c r="AHL441" s="83"/>
      <c r="AHM441" s="83"/>
      <c r="AHN441" s="83"/>
      <c r="AHO441" s="83"/>
      <c r="AHP441" s="83"/>
      <c r="AHQ441" s="83"/>
      <c r="AHR441" s="83"/>
      <c r="AHS441" s="83"/>
      <c r="AHT441" s="83"/>
      <c r="AHU441" s="83"/>
      <c r="AHV441" s="83"/>
      <c r="AHW441" s="83"/>
      <c r="AHX441" s="83"/>
      <c r="AHY441" s="83"/>
      <c r="AHZ441" s="83"/>
      <c r="AIA441" s="83"/>
      <c r="AIB441" s="83"/>
      <c r="AIC441" s="83"/>
      <c r="AID441" s="83"/>
      <c r="AIE441" s="83"/>
      <c r="AIF441" s="83"/>
      <c r="AIG441" s="83"/>
      <c r="AIH441" s="83"/>
      <c r="AII441" s="83"/>
      <c r="AIJ441" s="83"/>
      <c r="AIK441" s="83"/>
      <c r="AIL441" s="83"/>
      <c r="AIM441" s="83"/>
      <c r="AIN441" s="83"/>
      <c r="AIO441" s="83"/>
      <c r="AIP441" s="83"/>
      <c r="AIQ441" s="83"/>
      <c r="AIR441" s="83"/>
      <c r="AIS441" s="83"/>
      <c r="AIT441" s="83"/>
      <c r="AIU441" s="83"/>
      <c r="AIV441" s="83"/>
      <c r="AIW441" s="83"/>
      <c r="AIX441" s="83"/>
      <c r="AIY441" s="83"/>
      <c r="AIZ441" s="83"/>
      <c r="AJA441" s="83"/>
      <c r="AJB441" s="83"/>
      <c r="AJC441" s="83"/>
      <c r="AJD441" s="83"/>
      <c r="AJE441" s="83"/>
      <c r="AJF441" s="83"/>
      <c r="AJG441" s="83"/>
      <c r="AJH441" s="83"/>
      <c r="AJI441" s="83"/>
      <c r="AJJ441" s="83"/>
      <c r="AJK441" s="83"/>
      <c r="AJL441" s="83"/>
      <c r="AJM441" s="83"/>
      <c r="AJN441" s="83"/>
      <c r="AJO441" s="83"/>
      <c r="AJP441" s="83"/>
      <c r="AJQ441" s="83"/>
      <c r="AJR441" s="83"/>
      <c r="AJS441" s="83"/>
      <c r="AJT441" s="83"/>
      <c r="AJU441" s="83"/>
      <c r="AJV441" s="83"/>
      <c r="AJW441" s="83"/>
      <c r="AJX441" s="83"/>
      <c r="AJY441" s="83"/>
      <c r="AJZ441" s="83"/>
      <c r="AKA441" s="83"/>
      <c r="AKB441" s="83"/>
      <c r="AKC441" s="83"/>
      <c r="AKD441" s="83"/>
      <c r="AKE441" s="83"/>
      <c r="AKF441" s="83"/>
      <c r="AKG441" s="83"/>
      <c r="AKH441" s="83"/>
      <c r="AKI441" s="83"/>
      <c r="AKJ441" s="83"/>
      <c r="AKK441" s="83"/>
      <c r="AKL441" s="83"/>
      <c r="AKM441" s="83"/>
      <c r="AKN441" s="83"/>
      <c r="AKO441" s="83"/>
      <c r="AKP441" s="83"/>
      <c r="AKQ441" s="83"/>
      <c r="AKR441" s="83"/>
      <c r="AKS441" s="83"/>
      <c r="AKT441" s="83"/>
      <c r="AKU441" s="83"/>
      <c r="AKV441" s="83"/>
      <c r="AKW441" s="83"/>
      <c r="AKX441" s="83"/>
      <c r="AKY441" s="83"/>
      <c r="AKZ441" s="83"/>
      <c r="ALA441" s="83"/>
      <c r="ALB441" s="83"/>
      <c r="ALC441" s="83"/>
      <c r="ALD441" s="83"/>
      <c r="ALE441" s="83"/>
      <c r="ALF441" s="83"/>
      <c r="ALG441" s="83"/>
      <c r="ALH441" s="83"/>
      <c r="ALI441" s="83"/>
      <c r="ALJ441" s="83"/>
      <c r="ALK441" s="83"/>
      <c r="ALL441" s="83"/>
      <c r="ALM441" s="83"/>
      <c r="ALN441" s="83"/>
      <c r="ALO441" s="83"/>
      <c r="ALP441" s="83"/>
      <c r="ALQ441" s="83"/>
      <c r="ALR441" s="83"/>
      <c r="ALS441" s="83"/>
      <c r="ALT441" s="83"/>
      <c r="ALU441" s="83"/>
      <c r="ALV441" s="83"/>
      <c r="ALW441" s="83"/>
      <c r="ALX441" s="83"/>
      <c r="ALY441" s="83"/>
      <c r="ALZ441" s="83"/>
      <c r="AMA441" s="83"/>
      <c r="AMB441" s="83"/>
      <c r="AMC441" s="83"/>
      <c r="AMD441" s="83"/>
      <c r="AME441" s="83"/>
      <c r="AMF441" s="83"/>
      <c r="AMG441" s="83"/>
      <c r="AMH441" s="83"/>
      <c r="AMI441" s="83"/>
      <c r="AMJ441" s="83"/>
      <c r="AMK441" s="83"/>
      <c r="AML441" s="83"/>
      <c r="AMM441" s="83"/>
      <c r="AMN441" s="83"/>
      <c r="AMO441" s="83"/>
      <c r="AMP441" s="83"/>
      <c r="AMQ441" s="83"/>
      <c r="AMR441" s="83"/>
      <c r="AMS441" s="83"/>
      <c r="AMT441" s="83"/>
      <c r="AMU441" s="83"/>
      <c r="AMV441" s="83"/>
      <c r="AMW441" s="83"/>
    </row>
    <row r="442" customFormat="false" ht="15" hidden="false" customHeight="true" outlineLevel="0" collapsed="false">
      <c r="A442" s="1" t="n">
        <v>387</v>
      </c>
      <c r="B442" s="1" t="n">
        <v>387</v>
      </c>
      <c r="C442" s="2" t="s">
        <v>63</v>
      </c>
      <c r="D442" s="3" t="n">
        <v>0.0345398</v>
      </c>
      <c r="E442" s="3" t="n">
        <v>0.0301575</v>
      </c>
      <c r="F442" s="3" t="n">
        <v>1.06683604423302</v>
      </c>
      <c r="G442" s="3" t="n">
        <v>-0.154515</v>
      </c>
      <c r="H442" s="3" t="n">
        <v>-0.10225</v>
      </c>
      <c r="I442" s="3" t="n">
        <v>0.773549976651987</v>
      </c>
      <c r="J442" s="3" t="n">
        <v>-0.0370128</v>
      </c>
      <c r="K442" s="3" t="n">
        <v>0.0713159</v>
      </c>
      <c r="L442" s="3" t="n">
        <v>1.03489823685066</v>
      </c>
      <c r="M442" s="3" t="n">
        <v>0.85471431532793</v>
      </c>
      <c r="N442" s="3" t="n">
        <v>0.999223701475733</v>
      </c>
      <c r="O442" s="3" t="n">
        <v>0.854050801866271</v>
      </c>
      <c r="P442" s="4" t="n">
        <v>1</v>
      </c>
      <c r="Q442" s="6" t="n">
        <v>16</v>
      </c>
      <c r="R442" s="6" t="n">
        <v>16</v>
      </c>
      <c r="S442" s="4" t="n">
        <v>12</v>
      </c>
      <c r="T442" s="4" t="n">
        <v>12</v>
      </c>
      <c r="U442" s="3" t="s">
        <v>74</v>
      </c>
      <c r="V442" s="5" t="n">
        <v>32.9</v>
      </c>
      <c r="W442" s="5" t="n">
        <v>41.3</v>
      </c>
      <c r="X442" s="6" t="s">
        <v>73</v>
      </c>
      <c r="Y442" s="8" t="n">
        <v>41976</v>
      </c>
      <c r="Z442" s="8" t="n">
        <v>41989</v>
      </c>
      <c r="AA442" s="6" t="s">
        <v>66</v>
      </c>
      <c r="AB442" s="3" t="s">
        <v>74</v>
      </c>
      <c r="AC442" s="4" t="n">
        <v>24</v>
      </c>
      <c r="AD442" s="4" t="n">
        <v>7</v>
      </c>
      <c r="AE442" s="4" t="s">
        <v>85</v>
      </c>
      <c r="AF442" s="4" t="n">
        <v>4</v>
      </c>
      <c r="AG442" s="4" t="s">
        <v>86</v>
      </c>
      <c r="AH442" s="4" t="n">
        <v>1</v>
      </c>
      <c r="AI442" s="4" t="s">
        <v>69</v>
      </c>
      <c r="AJ442" s="2" t="s">
        <v>70</v>
      </c>
      <c r="AK442" s="5" t="n">
        <v>32.9</v>
      </c>
      <c r="AL442" s="4" t="n">
        <v>3</v>
      </c>
      <c r="AM442" s="6" t="s">
        <v>73</v>
      </c>
      <c r="AO442" s="6"/>
      <c r="AP442" s="2" t="s">
        <v>71</v>
      </c>
      <c r="AU442" s="2" t="n">
        <v>75</v>
      </c>
      <c r="AV442" s="85" t="n">
        <v>62</v>
      </c>
      <c r="AW442" s="85" t="n">
        <v>13</v>
      </c>
      <c r="AX442" s="86" t="s">
        <v>72</v>
      </c>
      <c r="AY442" s="87" t="n">
        <v>0</v>
      </c>
      <c r="AZ442" s="88" t="n">
        <v>0</v>
      </c>
      <c r="BA442" s="87" t="n">
        <v>0</v>
      </c>
      <c r="BB442" s="65"/>
      <c r="BQ442" s="61"/>
      <c r="BR442" s="61"/>
      <c r="BS442" s="61"/>
      <c r="BT442" s="61"/>
      <c r="BU442" s="61"/>
      <c r="BV442" s="61"/>
      <c r="BW442" s="61"/>
      <c r="BX442" s="61"/>
      <c r="BY442" s="61"/>
      <c r="BZ442" s="61"/>
      <c r="CA442" s="61"/>
      <c r="CB442" s="61"/>
      <c r="CC442" s="61"/>
      <c r="CD442" s="61"/>
      <c r="CE442" s="61"/>
      <c r="CF442" s="61"/>
      <c r="CG442" s="61"/>
      <c r="CH442" s="61"/>
      <c r="CI442" s="61"/>
      <c r="CJ442" s="61"/>
      <c r="CK442" s="61"/>
      <c r="CL442" s="82"/>
      <c r="CM442" s="83"/>
      <c r="CN442" s="83"/>
      <c r="CO442" s="83"/>
      <c r="CP442" s="83"/>
      <c r="CQ442" s="83"/>
      <c r="CR442" s="83"/>
      <c r="CS442" s="83"/>
      <c r="CT442" s="83"/>
      <c r="CU442" s="83"/>
      <c r="CV442" s="83"/>
      <c r="CW442" s="83"/>
      <c r="CX442" s="83"/>
      <c r="CY442" s="83"/>
      <c r="CZ442" s="83"/>
      <c r="DA442" s="83"/>
      <c r="DB442" s="83"/>
      <c r="DC442" s="83"/>
      <c r="DD442" s="83"/>
      <c r="DE442" s="83"/>
      <c r="DF442" s="83"/>
      <c r="DG442" s="83"/>
      <c r="DH442" s="83"/>
      <c r="DI442" s="83"/>
      <c r="DJ442" s="83"/>
      <c r="DK442" s="83"/>
      <c r="DL442" s="83"/>
      <c r="DM442" s="83"/>
      <c r="DN442" s="83"/>
      <c r="DO442" s="83"/>
      <c r="DP442" s="83"/>
      <c r="DQ442" s="83"/>
      <c r="DR442" s="83"/>
      <c r="DS442" s="83"/>
      <c r="DT442" s="83"/>
      <c r="DU442" s="83"/>
      <c r="DV442" s="83"/>
      <c r="DW442" s="83"/>
      <c r="DX442" s="83"/>
      <c r="DY442" s="83"/>
      <c r="DZ442" s="83"/>
      <c r="EA442" s="83"/>
      <c r="EB442" s="83"/>
      <c r="EC442" s="83"/>
      <c r="ED442" s="83"/>
      <c r="EE442" s="83"/>
      <c r="EF442" s="83"/>
      <c r="EG442" s="83"/>
      <c r="EH442" s="83"/>
      <c r="EI442" s="83"/>
      <c r="EJ442" s="83"/>
      <c r="EK442" s="83"/>
      <c r="EL442" s="83"/>
      <c r="EM442" s="83"/>
      <c r="EN442" s="83"/>
      <c r="EO442" s="83"/>
      <c r="EP442" s="83"/>
      <c r="EQ442" s="83"/>
      <c r="ER442" s="83"/>
      <c r="ES442" s="83"/>
      <c r="ET442" s="83"/>
      <c r="EU442" s="83"/>
      <c r="EV442" s="83"/>
      <c r="EW442" s="83"/>
      <c r="EX442" s="83"/>
      <c r="EY442" s="83"/>
      <c r="EZ442" s="83"/>
      <c r="FA442" s="83"/>
      <c r="FB442" s="83"/>
      <c r="FC442" s="83"/>
      <c r="FD442" s="83"/>
      <c r="FE442" s="83"/>
      <c r="FF442" s="83"/>
      <c r="FG442" s="83"/>
      <c r="FH442" s="83"/>
      <c r="FI442" s="83"/>
      <c r="FJ442" s="83"/>
      <c r="FK442" s="83"/>
      <c r="FL442" s="83"/>
      <c r="FM442" s="83"/>
      <c r="FN442" s="83"/>
      <c r="FO442" s="83"/>
      <c r="FP442" s="83"/>
      <c r="FQ442" s="83"/>
      <c r="FR442" s="83"/>
      <c r="FS442" s="83"/>
      <c r="FT442" s="83"/>
      <c r="FU442" s="83"/>
      <c r="FV442" s="83"/>
      <c r="FW442" s="83"/>
      <c r="FX442" s="83"/>
      <c r="FY442" s="83"/>
      <c r="FZ442" s="83"/>
      <c r="GA442" s="83"/>
      <c r="GB442" s="83"/>
      <c r="GC442" s="83"/>
      <c r="GD442" s="83"/>
      <c r="GE442" s="83"/>
      <c r="GF442" s="83"/>
      <c r="GG442" s="83"/>
      <c r="GH442" s="83"/>
      <c r="GI442" s="83"/>
      <c r="GJ442" s="83"/>
      <c r="GK442" s="83"/>
      <c r="GL442" s="83"/>
      <c r="GM442" s="83"/>
      <c r="GN442" s="83"/>
      <c r="GO442" s="83"/>
      <c r="GP442" s="83"/>
      <c r="GQ442" s="83"/>
      <c r="GR442" s="83"/>
      <c r="GS442" s="83"/>
      <c r="GT442" s="83"/>
      <c r="GU442" s="83"/>
      <c r="GV442" s="83"/>
      <c r="GW442" s="83"/>
      <c r="GX442" s="83"/>
      <c r="GY442" s="83"/>
      <c r="GZ442" s="83"/>
      <c r="HA442" s="83"/>
      <c r="HB442" s="83"/>
      <c r="HC442" s="83"/>
      <c r="HD442" s="83"/>
      <c r="HE442" s="83"/>
      <c r="HF442" s="83"/>
      <c r="HG442" s="83"/>
      <c r="HH442" s="83"/>
      <c r="HI442" s="83"/>
      <c r="HJ442" s="83"/>
      <c r="HK442" s="83"/>
      <c r="HL442" s="83"/>
      <c r="HM442" s="83"/>
      <c r="HN442" s="83"/>
      <c r="HO442" s="83"/>
      <c r="HP442" s="83"/>
      <c r="HQ442" s="83"/>
      <c r="HR442" s="83"/>
      <c r="HS442" s="83"/>
      <c r="HT442" s="83"/>
      <c r="HU442" s="83"/>
      <c r="HV442" s="83"/>
      <c r="HW442" s="83"/>
      <c r="HX442" s="83"/>
      <c r="HY442" s="83"/>
      <c r="HZ442" s="83"/>
      <c r="IA442" s="83"/>
      <c r="IB442" s="83"/>
      <c r="IC442" s="83"/>
      <c r="ID442" s="83"/>
      <c r="IE442" s="83"/>
      <c r="IF442" s="83"/>
      <c r="IG442" s="83"/>
      <c r="IH442" s="83"/>
      <c r="II442" s="83"/>
      <c r="IJ442" s="83"/>
      <c r="IK442" s="83"/>
      <c r="IL442" s="83"/>
      <c r="IM442" s="83"/>
      <c r="IN442" s="83"/>
      <c r="IO442" s="83"/>
      <c r="IP442" s="83"/>
      <c r="IQ442" s="83"/>
      <c r="IR442" s="83"/>
      <c r="IS442" s="83"/>
      <c r="IT442" s="83"/>
      <c r="IU442" s="83"/>
      <c r="IV442" s="83"/>
      <c r="IW442" s="83"/>
      <c r="IX442" s="83"/>
      <c r="IY442" s="83"/>
      <c r="IZ442" s="83"/>
      <c r="JA442" s="83"/>
      <c r="JB442" s="83"/>
      <c r="JC442" s="83"/>
      <c r="JD442" s="83"/>
      <c r="JE442" s="83"/>
      <c r="JF442" s="83"/>
      <c r="JG442" s="83"/>
      <c r="JH442" s="83"/>
      <c r="JI442" s="83"/>
      <c r="JJ442" s="83"/>
      <c r="JK442" s="83"/>
      <c r="JL442" s="83"/>
      <c r="JM442" s="83"/>
      <c r="JN442" s="83"/>
      <c r="JO442" s="83"/>
      <c r="JP442" s="83"/>
      <c r="JQ442" s="83"/>
      <c r="JR442" s="83"/>
      <c r="JS442" s="83"/>
      <c r="JT442" s="83"/>
      <c r="JU442" s="83"/>
      <c r="JV442" s="83"/>
      <c r="JW442" s="83"/>
      <c r="JX442" s="83"/>
      <c r="JY442" s="83"/>
      <c r="JZ442" s="83"/>
      <c r="KA442" s="83"/>
      <c r="KB442" s="83"/>
      <c r="KC442" s="83"/>
      <c r="KD442" s="83"/>
      <c r="KE442" s="83"/>
      <c r="KF442" s="83"/>
      <c r="KG442" s="83"/>
      <c r="KH442" s="83"/>
      <c r="KI442" s="83"/>
      <c r="KJ442" s="83"/>
      <c r="KK442" s="83"/>
      <c r="KL442" s="83"/>
      <c r="KM442" s="83"/>
      <c r="KN442" s="83"/>
      <c r="KO442" s="83"/>
      <c r="KP442" s="83"/>
      <c r="KQ442" s="83"/>
      <c r="KR442" s="83"/>
      <c r="KS442" s="83"/>
      <c r="KT442" s="83"/>
      <c r="KU442" s="83"/>
      <c r="KV442" s="83"/>
      <c r="KW442" s="83"/>
      <c r="KX442" s="83"/>
      <c r="KY442" s="83"/>
      <c r="KZ442" s="83"/>
      <c r="LA442" s="83"/>
      <c r="LB442" s="83"/>
      <c r="LC442" s="83"/>
      <c r="LD442" s="83"/>
      <c r="LE442" s="83"/>
      <c r="LF442" s="83"/>
      <c r="LG442" s="83"/>
      <c r="LH442" s="83"/>
      <c r="LI442" s="83"/>
      <c r="LJ442" s="83"/>
      <c r="LK442" s="83"/>
      <c r="LL442" s="83"/>
      <c r="LM442" s="83"/>
      <c r="LN442" s="83"/>
      <c r="LO442" s="83"/>
      <c r="LP442" s="83"/>
      <c r="LQ442" s="83"/>
      <c r="LR442" s="83"/>
      <c r="LS442" s="83"/>
      <c r="LT442" s="83"/>
      <c r="LU442" s="83"/>
      <c r="LV442" s="83"/>
      <c r="LW442" s="83"/>
      <c r="LX442" s="83"/>
      <c r="LY442" s="83"/>
      <c r="LZ442" s="83"/>
      <c r="MA442" s="83"/>
      <c r="MB442" s="83"/>
      <c r="MC442" s="83"/>
      <c r="MD442" s="83"/>
      <c r="ME442" s="83"/>
      <c r="MF442" s="83"/>
      <c r="MG442" s="83"/>
      <c r="MH442" s="83"/>
      <c r="MI442" s="83"/>
      <c r="MJ442" s="83"/>
      <c r="MK442" s="83"/>
      <c r="ML442" s="83"/>
      <c r="MM442" s="83"/>
      <c r="MN442" s="83"/>
      <c r="MO442" s="83"/>
      <c r="MP442" s="83"/>
      <c r="MQ442" s="83"/>
      <c r="MR442" s="83"/>
      <c r="MS442" s="83"/>
      <c r="MT442" s="83"/>
      <c r="MU442" s="83"/>
      <c r="MV442" s="83"/>
      <c r="MW442" s="83"/>
      <c r="MX442" s="83"/>
      <c r="MY442" s="83"/>
      <c r="MZ442" s="83"/>
      <c r="NA442" s="83"/>
      <c r="NB442" s="83"/>
      <c r="NC442" s="83"/>
      <c r="ND442" s="83"/>
      <c r="NE442" s="83"/>
      <c r="NF442" s="83"/>
      <c r="NG442" s="83"/>
      <c r="NH442" s="83"/>
      <c r="NI442" s="83"/>
      <c r="NJ442" s="83"/>
      <c r="NK442" s="83"/>
      <c r="NL442" s="83"/>
      <c r="NM442" s="83"/>
      <c r="NN442" s="83"/>
      <c r="NO442" s="83"/>
      <c r="NP442" s="83"/>
      <c r="NQ442" s="83"/>
      <c r="NR442" s="83"/>
      <c r="NS442" s="83"/>
      <c r="NT442" s="83"/>
      <c r="NU442" s="83"/>
      <c r="NV442" s="83"/>
      <c r="NW442" s="83"/>
      <c r="NX442" s="83"/>
      <c r="NY442" s="83"/>
      <c r="NZ442" s="83"/>
      <c r="OA442" s="83"/>
      <c r="OB442" s="83"/>
      <c r="OC442" s="83"/>
      <c r="OD442" s="83"/>
      <c r="OE442" s="83"/>
      <c r="OF442" s="83"/>
      <c r="OG442" s="83"/>
      <c r="OH442" s="83"/>
      <c r="OI442" s="83"/>
      <c r="OJ442" s="83"/>
      <c r="OK442" s="83"/>
      <c r="OL442" s="83"/>
      <c r="OM442" s="83"/>
      <c r="ON442" s="83"/>
      <c r="OO442" s="83"/>
      <c r="OP442" s="83"/>
      <c r="OQ442" s="83"/>
      <c r="OR442" s="83"/>
      <c r="OS442" s="83"/>
      <c r="OT442" s="83"/>
      <c r="OU442" s="83"/>
      <c r="OV442" s="83"/>
      <c r="OW442" s="83"/>
      <c r="OX442" s="83"/>
      <c r="OY442" s="83"/>
      <c r="OZ442" s="83"/>
      <c r="PA442" s="83"/>
      <c r="PB442" s="83"/>
      <c r="PC442" s="83"/>
      <c r="PD442" s="83"/>
      <c r="PE442" s="83"/>
      <c r="PF442" s="83"/>
      <c r="PG442" s="83"/>
      <c r="PH442" s="83"/>
      <c r="PI442" s="83"/>
      <c r="PJ442" s="83"/>
      <c r="PK442" s="83"/>
      <c r="PL442" s="83"/>
      <c r="PM442" s="83"/>
      <c r="PN442" s="83"/>
      <c r="PO442" s="83"/>
      <c r="PP442" s="83"/>
      <c r="PQ442" s="83"/>
      <c r="PR442" s="83"/>
      <c r="PS442" s="83"/>
      <c r="PT442" s="83"/>
      <c r="PU442" s="83"/>
      <c r="PV442" s="83"/>
      <c r="PW442" s="83"/>
      <c r="PX442" s="83"/>
      <c r="PY442" s="83"/>
      <c r="PZ442" s="83"/>
      <c r="QA442" s="83"/>
      <c r="QB442" s="83"/>
      <c r="QC442" s="83"/>
      <c r="QD442" s="83"/>
      <c r="QE442" s="83"/>
      <c r="QF442" s="83"/>
      <c r="QG442" s="83"/>
      <c r="QH442" s="83"/>
      <c r="QI442" s="83"/>
      <c r="QJ442" s="83"/>
      <c r="QK442" s="83"/>
      <c r="QL442" s="83"/>
      <c r="QM442" s="83"/>
      <c r="QN442" s="83"/>
      <c r="QO442" s="83"/>
      <c r="QP442" s="83"/>
      <c r="QQ442" s="83"/>
      <c r="QR442" s="83"/>
      <c r="QS442" s="83"/>
      <c r="QT442" s="83"/>
      <c r="QU442" s="83"/>
      <c r="QV442" s="83"/>
      <c r="QW442" s="83"/>
      <c r="QX442" s="83"/>
      <c r="QY442" s="83"/>
      <c r="QZ442" s="83"/>
      <c r="RA442" s="83"/>
      <c r="RB442" s="83"/>
      <c r="RC442" s="83"/>
      <c r="RD442" s="83"/>
      <c r="RE442" s="83"/>
      <c r="RF442" s="83"/>
      <c r="RG442" s="83"/>
      <c r="RH442" s="83"/>
      <c r="RI442" s="83"/>
      <c r="RJ442" s="83"/>
      <c r="RK442" s="83"/>
      <c r="RL442" s="83"/>
      <c r="RM442" s="83"/>
      <c r="RN442" s="83"/>
      <c r="RO442" s="83"/>
      <c r="RP442" s="83"/>
      <c r="RQ442" s="83"/>
      <c r="RR442" s="83"/>
      <c r="RS442" s="83"/>
      <c r="RT442" s="83"/>
      <c r="RU442" s="83"/>
      <c r="RV442" s="83"/>
      <c r="RW442" s="83"/>
      <c r="RX442" s="83"/>
      <c r="RY442" s="83"/>
      <c r="RZ442" s="83"/>
      <c r="SA442" s="83"/>
      <c r="SB442" s="83"/>
      <c r="SC442" s="83"/>
      <c r="SD442" s="83"/>
      <c r="SE442" s="83"/>
      <c r="SF442" s="83"/>
      <c r="SG442" s="83"/>
      <c r="SH442" s="83"/>
      <c r="SI442" s="83"/>
      <c r="SJ442" s="83"/>
      <c r="SK442" s="83"/>
      <c r="SL442" s="83"/>
      <c r="SM442" s="83"/>
      <c r="SN442" s="83"/>
      <c r="SO442" s="83"/>
      <c r="SP442" s="83"/>
      <c r="SQ442" s="83"/>
      <c r="SR442" s="83"/>
      <c r="SS442" s="83"/>
      <c r="ST442" s="83"/>
      <c r="SU442" s="83"/>
      <c r="SV442" s="83"/>
      <c r="SW442" s="83"/>
      <c r="SX442" s="83"/>
      <c r="SY442" s="83"/>
      <c r="SZ442" s="83"/>
      <c r="TA442" s="83"/>
      <c r="TB442" s="83"/>
      <c r="TC442" s="83"/>
      <c r="TD442" s="83"/>
      <c r="TE442" s="83"/>
      <c r="TF442" s="83"/>
      <c r="TG442" s="83"/>
      <c r="TH442" s="83"/>
      <c r="TI442" s="83"/>
      <c r="TJ442" s="83"/>
      <c r="TK442" s="83"/>
      <c r="TL442" s="83"/>
      <c r="TM442" s="83"/>
      <c r="TN442" s="83"/>
      <c r="TO442" s="83"/>
      <c r="TP442" s="83"/>
      <c r="TQ442" s="83"/>
      <c r="TR442" s="83"/>
      <c r="TS442" s="83"/>
      <c r="TT442" s="83"/>
      <c r="TU442" s="83"/>
      <c r="TV442" s="83"/>
      <c r="TW442" s="83"/>
      <c r="TX442" s="83"/>
      <c r="TY442" s="83"/>
      <c r="TZ442" s="83"/>
      <c r="UA442" s="83"/>
      <c r="UB442" s="83"/>
      <c r="UC442" s="83"/>
      <c r="UD442" s="83"/>
      <c r="UE442" s="83"/>
      <c r="UF442" s="83"/>
      <c r="UG442" s="83"/>
      <c r="UH442" s="83"/>
      <c r="UI442" s="83"/>
      <c r="UJ442" s="83"/>
      <c r="UK442" s="83"/>
      <c r="UL442" s="83"/>
      <c r="UM442" s="83"/>
      <c r="UN442" s="83"/>
      <c r="UO442" s="83"/>
      <c r="UP442" s="83"/>
      <c r="UQ442" s="83"/>
      <c r="UR442" s="83"/>
      <c r="US442" s="83"/>
      <c r="UT442" s="83"/>
      <c r="UU442" s="83"/>
      <c r="UV442" s="83"/>
      <c r="UW442" s="83"/>
      <c r="UX442" s="83"/>
      <c r="UY442" s="83"/>
      <c r="UZ442" s="83"/>
      <c r="VA442" s="83"/>
      <c r="VB442" s="83"/>
      <c r="VC442" s="83"/>
      <c r="VD442" s="83"/>
      <c r="VE442" s="83"/>
      <c r="VF442" s="83"/>
      <c r="VG442" s="83"/>
      <c r="VH442" s="83"/>
      <c r="VI442" s="83"/>
      <c r="VJ442" s="83"/>
      <c r="VK442" s="83"/>
      <c r="VL442" s="83"/>
      <c r="VM442" s="83"/>
      <c r="VN442" s="83"/>
      <c r="VO442" s="83"/>
      <c r="VP442" s="83"/>
      <c r="VQ442" s="83"/>
      <c r="VR442" s="83"/>
      <c r="VS442" s="83"/>
      <c r="VT442" s="83"/>
      <c r="VU442" s="83"/>
      <c r="VV442" s="83"/>
      <c r="VW442" s="83"/>
      <c r="VX442" s="83"/>
      <c r="VY442" s="83"/>
      <c r="VZ442" s="83"/>
      <c r="WA442" s="83"/>
      <c r="WB442" s="83"/>
      <c r="WC442" s="83"/>
      <c r="WD442" s="83"/>
      <c r="WE442" s="83"/>
      <c r="WF442" s="83"/>
      <c r="WG442" s="83"/>
      <c r="WH442" s="83"/>
      <c r="WI442" s="83"/>
      <c r="WJ442" s="83"/>
      <c r="WK442" s="83"/>
      <c r="WL442" s="83"/>
      <c r="WM442" s="83"/>
      <c r="WN442" s="83"/>
      <c r="WO442" s="83"/>
      <c r="WP442" s="83"/>
      <c r="WQ442" s="83"/>
      <c r="WR442" s="83"/>
      <c r="WS442" s="83"/>
      <c r="WT442" s="83"/>
      <c r="WU442" s="83"/>
      <c r="WV442" s="83"/>
      <c r="WW442" s="83"/>
      <c r="WX442" s="83"/>
      <c r="WY442" s="83"/>
      <c r="WZ442" s="83"/>
      <c r="XA442" s="83"/>
      <c r="XB442" s="83"/>
      <c r="XC442" s="83"/>
      <c r="XD442" s="83"/>
      <c r="XE442" s="83"/>
      <c r="XF442" s="83"/>
      <c r="XG442" s="83"/>
      <c r="XH442" s="83"/>
      <c r="XI442" s="83"/>
      <c r="XJ442" s="83"/>
      <c r="XK442" s="83"/>
      <c r="XL442" s="83"/>
      <c r="XM442" s="83"/>
      <c r="XN442" s="83"/>
      <c r="XO442" s="83"/>
      <c r="XP442" s="83"/>
      <c r="XQ442" s="83"/>
      <c r="XR442" s="83"/>
      <c r="XS442" s="83"/>
      <c r="XT442" s="83"/>
      <c r="XU442" s="83"/>
      <c r="XV442" s="83"/>
      <c r="XW442" s="83"/>
      <c r="XX442" s="83"/>
      <c r="XY442" s="83"/>
      <c r="XZ442" s="83"/>
      <c r="YA442" s="83"/>
      <c r="YB442" s="83"/>
      <c r="YC442" s="83"/>
      <c r="YD442" s="83"/>
      <c r="YE442" s="83"/>
      <c r="YF442" s="83"/>
      <c r="YG442" s="83"/>
      <c r="YH442" s="83"/>
      <c r="YI442" s="83"/>
      <c r="YJ442" s="83"/>
      <c r="YK442" s="83"/>
      <c r="YL442" s="83"/>
      <c r="YM442" s="83"/>
      <c r="YN442" s="83"/>
      <c r="YO442" s="83"/>
      <c r="YP442" s="83"/>
      <c r="YQ442" s="83"/>
      <c r="YR442" s="83"/>
      <c r="YS442" s="83"/>
      <c r="YT442" s="83"/>
      <c r="YU442" s="83"/>
      <c r="YV442" s="83"/>
      <c r="YW442" s="83"/>
      <c r="YX442" s="83"/>
      <c r="YY442" s="83"/>
      <c r="YZ442" s="83"/>
      <c r="ZA442" s="83"/>
      <c r="ZB442" s="83"/>
      <c r="ZC442" s="83"/>
      <c r="ZD442" s="83"/>
      <c r="ZE442" s="83"/>
      <c r="ZF442" s="83"/>
      <c r="ZG442" s="83"/>
      <c r="ZH442" s="83"/>
      <c r="ZI442" s="83"/>
      <c r="ZJ442" s="83"/>
      <c r="ZK442" s="83"/>
      <c r="ZL442" s="83"/>
      <c r="ZM442" s="83"/>
      <c r="ZN442" s="83"/>
      <c r="ZO442" s="83"/>
      <c r="ZP442" s="83"/>
      <c r="ZQ442" s="83"/>
      <c r="ZR442" s="83"/>
      <c r="ZS442" s="83"/>
      <c r="ZT442" s="83"/>
      <c r="ZU442" s="83"/>
      <c r="ZV442" s="83"/>
      <c r="ZW442" s="83"/>
      <c r="ZX442" s="83"/>
      <c r="ZY442" s="83"/>
      <c r="ZZ442" s="83"/>
      <c r="AAA442" s="83"/>
      <c r="AAB442" s="83"/>
      <c r="AAC442" s="83"/>
      <c r="AAD442" s="83"/>
      <c r="AAE442" s="83"/>
      <c r="AAF442" s="83"/>
      <c r="AAG442" s="83"/>
      <c r="AAH442" s="83"/>
      <c r="AAI442" s="83"/>
      <c r="AAJ442" s="83"/>
      <c r="AAK442" s="83"/>
      <c r="AAL442" s="83"/>
      <c r="AAM442" s="83"/>
      <c r="AAN442" s="83"/>
      <c r="AAO442" s="83"/>
      <c r="AAP442" s="83"/>
      <c r="AAQ442" s="83"/>
      <c r="AAR442" s="83"/>
      <c r="AAS442" s="83"/>
      <c r="AAT442" s="83"/>
      <c r="AAU442" s="83"/>
      <c r="AAV442" s="83"/>
      <c r="AAW442" s="83"/>
      <c r="AAX442" s="83"/>
      <c r="AAY442" s="83"/>
      <c r="AAZ442" s="83"/>
      <c r="ABA442" s="83"/>
      <c r="ABB442" s="83"/>
      <c r="ABC442" s="83"/>
      <c r="ABD442" s="83"/>
      <c r="ABE442" s="83"/>
      <c r="ABF442" s="83"/>
      <c r="ABG442" s="83"/>
      <c r="ABH442" s="83"/>
      <c r="ABI442" s="83"/>
      <c r="ABJ442" s="83"/>
      <c r="ABK442" s="83"/>
      <c r="ABL442" s="83"/>
      <c r="ABM442" s="83"/>
      <c r="ABN442" s="83"/>
      <c r="ABO442" s="83"/>
      <c r="ABP442" s="83"/>
      <c r="ABQ442" s="83"/>
      <c r="ABR442" s="83"/>
      <c r="ABS442" s="83"/>
      <c r="ABT442" s="83"/>
      <c r="ABU442" s="83"/>
      <c r="ABV442" s="83"/>
      <c r="ABW442" s="83"/>
      <c r="ABX442" s="83"/>
      <c r="ABY442" s="83"/>
      <c r="ABZ442" s="83"/>
      <c r="ACA442" s="83"/>
      <c r="ACB442" s="83"/>
      <c r="ACC442" s="83"/>
      <c r="ACD442" s="83"/>
      <c r="ACE442" s="83"/>
      <c r="ACF442" s="83"/>
      <c r="ACG442" s="83"/>
      <c r="ACH442" s="83"/>
      <c r="ACI442" s="83"/>
      <c r="ACJ442" s="83"/>
      <c r="ACK442" s="83"/>
      <c r="ACL442" s="83"/>
      <c r="ACM442" s="83"/>
      <c r="ACN442" s="83"/>
      <c r="ACO442" s="83"/>
      <c r="ACP442" s="83"/>
      <c r="ACQ442" s="83"/>
      <c r="ACR442" s="83"/>
      <c r="ACS442" s="83"/>
      <c r="ACT442" s="83"/>
      <c r="ACU442" s="83"/>
      <c r="ACV442" s="83"/>
      <c r="ACW442" s="83"/>
      <c r="ACX442" s="83"/>
      <c r="ACY442" s="83"/>
      <c r="ACZ442" s="83"/>
      <c r="ADA442" s="83"/>
      <c r="ADB442" s="83"/>
      <c r="ADC442" s="83"/>
      <c r="ADD442" s="83"/>
      <c r="ADE442" s="83"/>
      <c r="ADF442" s="83"/>
      <c r="ADG442" s="83"/>
      <c r="ADH442" s="83"/>
      <c r="ADI442" s="83"/>
      <c r="ADJ442" s="83"/>
      <c r="ADK442" s="83"/>
      <c r="ADL442" s="83"/>
      <c r="ADM442" s="83"/>
      <c r="ADN442" s="83"/>
      <c r="ADO442" s="83"/>
      <c r="ADP442" s="83"/>
      <c r="ADQ442" s="83"/>
      <c r="ADR442" s="83"/>
      <c r="ADS442" s="83"/>
      <c r="ADT442" s="83"/>
      <c r="ADU442" s="83"/>
      <c r="ADV442" s="83"/>
      <c r="ADW442" s="83"/>
      <c r="ADX442" s="83"/>
      <c r="ADY442" s="83"/>
      <c r="ADZ442" s="83"/>
      <c r="AEA442" s="83"/>
      <c r="AEB442" s="83"/>
      <c r="AEC442" s="83"/>
      <c r="AED442" s="83"/>
      <c r="AEE442" s="83"/>
      <c r="AEF442" s="83"/>
      <c r="AEG442" s="83"/>
      <c r="AEH442" s="83"/>
      <c r="AEI442" s="83"/>
      <c r="AEJ442" s="83"/>
      <c r="AEK442" s="83"/>
      <c r="AEL442" s="83"/>
      <c r="AEM442" s="83"/>
      <c r="AEN442" s="83"/>
      <c r="AEO442" s="83"/>
      <c r="AEP442" s="83"/>
      <c r="AEQ442" s="83"/>
      <c r="AER442" s="83"/>
      <c r="AES442" s="83"/>
      <c r="AET442" s="83"/>
      <c r="AEU442" s="83"/>
      <c r="AEV442" s="83"/>
      <c r="AEW442" s="83"/>
      <c r="AEX442" s="83"/>
      <c r="AEY442" s="83"/>
      <c r="AEZ442" s="83"/>
      <c r="AFA442" s="83"/>
      <c r="AFB442" s="83"/>
      <c r="AFC442" s="83"/>
      <c r="AFD442" s="83"/>
      <c r="AFE442" s="83"/>
      <c r="AFF442" s="83"/>
      <c r="AFG442" s="83"/>
      <c r="AFH442" s="83"/>
      <c r="AFI442" s="83"/>
      <c r="AFJ442" s="83"/>
      <c r="AFK442" s="83"/>
      <c r="AFL442" s="83"/>
      <c r="AFM442" s="83"/>
      <c r="AFN442" s="83"/>
      <c r="AFO442" s="83"/>
      <c r="AFP442" s="83"/>
      <c r="AFQ442" s="83"/>
      <c r="AFR442" s="83"/>
      <c r="AFS442" s="83"/>
      <c r="AFT442" s="83"/>
      <c r="AFU442" s="83"/>
      <c r="AFV442" s="83"/>
      <c r="AFW442" s="83"/>
      <c r="AFX442" s="83"/>
      <c r="AFY442" s="83"/>
      <c r="AFZ442" s="83"/>
      <c r="AGA442" s="83"/>
      <c r="AGB442" s="83"/>
      <c r="AGC442" s="83"/>
      <c r="AGD442" s="83"/>
      <c r="AGE442" s="83"/>
      <c r="AGF442" s="83"/>
      <c r="AGG442" s="83"/>
      <c r="AGH442" s="83"/>
      <c r="AGI442" s="83"/>
      <c r="AGJ442" s="83"/>
      <c r="AGK442" s="83"/>
      <c r="AGL442" s="83"/>
      <c r="AGM442" s="83"/>
      <c r="AGN442" s="83"/>
      <c r="AGO442" s="83"/>
      <c r="AGP442" s="83"/>
      <c r="AGQ442" s="83"/>
      <c r="AGR442" s="83"/>
      <c r="AGS442" s="83"/>
      <c r="AGT442" s="83"/>
      <c r="AGU442" s="83"/>
      <c r="AGV442" s="83"/>
      <c r="AGW442" s="83"/>
      <c r="AGX442" s="83"/>
      <c r="AGY442" s="83"/>
      <c r="AGZ442" s="83"/>
      <c r="AHA442" s="83"/>
      <c r="AHB442" s="83"/>
      <c r="AHC442" s="83"/>
      <c r="AHD442" s="83"/>
      <c r="AHE442" s="83"/>
      <c r="AHF442" s="83"/>
      <c r="AHG442" s="83"/>
      <c r="AHH442" s="83"/>
      <c r="AHI442" s="83"/>
      <c r="AHJ442" s="83"/>
      <c r="AHK442" s="83"/>
      <c r="AHL442" s="83"/>
      <c r="AHM442" s="83"/>
      <c r="AHN442" s="83"/>
      <c r="AHO442" s="83"/>
      <c r="AHP442" s="83"/>
      <c r="AHQ442" s="83"/>
      <c r="AHR442" s="83"/>
      <c r="AHS442" s="83"/>
      <c r="AHT442" s="83"/>
      <c r="AHU442" s="83"/>
      <c r="AHV442" s="83"/>
      <c r="AHW442" s="83"/>
      <c r="AHX442" s="83"/>
      <c r="AHY442" s="83"/>
      <c r="AHZ442" s="83"/>
      <c r="AIA442" s="83"/>
      <c r="AIB442" s="83"/>
      <c r="AIC442" s="83"/>
      <c r="AID442" s="83"/>
      <c r="AIE442" s="83"/>
      <c r="AIF442" s="83"/>
      <c r="AIG442" s="83"/>
      <c r="AIH442" s="83"/>
      <c r="AII442" s="83"/>
      <c r="AIJ442" s="83"/>
      <c r="AIK442" s="83"/>
      <c r="AIL442" s="83"/>
      <c r="AIM442" s="83"/>
      <c r="AIN442" s="83"/>
      <c r="AIO442" s="83"/>
      <c r="AIP442" s="83"/>
      <c r="AIQ442" s="83"/>
      <c r="AIR442" s="83"/>
      <c r="AIS442" s="83"/>
      <c r="AIT442" s="83"/>
      <c r="AIU442" s="83"/>
      <c r="AIV442" s="83"/>
      <c r="AIW442" s="83"/>
      <c r="AIX442" s="83"/>
      <c r="AIY442" s="83"/>
      <c r="AIZ442" s="83"/>
      <c r="AJA442" s="83"/>
      <c r="AJB442" s="83"/>
      <c r="AJC442" s="83"/>
      <c r="AJD442" s="83"/>
      <c r="AJE442" s="83"/>
      <c r="AJF442" s="83"/>
      <c r="AJG442" s="83"/>
      <c r="AJH442" s="83"/>
      <c r="AJI442" s="83"/>
      <c r="AJJ442" s="83"/>
      <c r="AJK442" s="83"/>
      <c r="AJL442" s="83"/>
      <c r="AJM442" s="83"/>
      <c r="AJN442" s="83"/>
      <c r="AJO442" s="83"/>
      <c r="AJP442" s="83"/>
      <c r="AJQ442" s="83"/>
      <c r="AJR442" s="83"/>
      <c r="AJS442" s="83"/>
      <c r="AJT442" s="83"/>
      <c r="AJU442" s="83"/>
      <c r="AJV442" s="83"/>
      <c r="AJW442" s="83"/>
      <c r="AJX442" s="83"/>
      <c r="AJY442" s="83"/>
      <c r="AJZ442" s="83"/>
      <c r="AKA442" s="83"/>
      <c r="AKB442" s="83"/>
      <c r="AKC442" s="83"/>
      <c r="AKD442" s="83"/>
      <c r="AKE442" s="83"/>
      <c r="AKF442" s="83"/>
      <c r="AKG442" s="83"/>
      <c r="AKH442" s="83"/>
      <c r="AKI442" s="83"/>
      <c r="AKJ442" s="83"/>
      <c r="AKK442" s="83"/>
      <c r="AKL442" s="83"/>
      <c r="AKM442" s="83"/>
      <c r="AKN442" s="83"/>
      <c r="AKO442" s="83"/>
      <c r="AKP442" s="83"/>
      <c r="AKQ442" s="83"/>
      <c r="AKR442" s="83"/>
      <c r="AKS442" s="83"/>
      <c r="AKT442" s="83"/>
      <c r="AKU442" s="83"/>
      <c r="AKV442" s="83"/>
      <c r="AKW442" s="83"/>
      <c r="AKX442" s="83"/>
      <c r="AKY442" s="83"/>
      <c r="AKZ442" s="83"/>
      <c r="ALA442" s="83"/>
      <c r="ALB442" s="83"/>
      <c r="ALC442" s="83"/>
      <c r="ALD442" s="83"/>
      <c r="ALE442" s="83"/>
      <c r="ALF442" s="83"/>
      <c r="ALG442" s="83"/>
      <c r="ALH442" s="83"/>
      <c r="ALI442" s="83"/>
      <c r="ALJ442" s="83"/>
      <c r="ALK442" s="83"/>
      <c r="ALL442" s="83"/>
      <c r="ALM442" s="83"/>
      <c r="ALN442" s="83"/>
      <c r="ALO442" s="83"/>
      <c r="ALP442" s="83"/>
      <c r="ALQ442" s="83"/>
      <c r="ALR442" s="83"/>
      <c r="ALS442" s="83"/>
      <c r="ALT442" s="83"/>
      <c r="ALU442" s="83"/>
      <c r="ALV442" s="83"/>
      <c r="ALW442" s="83"/>
      <c r="ALX442" s="83"/>
      <c r="ALY442" s="83"/>
      <c r="ALZ442" s="83"/>
      <c r="AMA442" s="83"/>
      <c r="AMB442" s="83"/>
      <c r="AMC442" s="83"/>
      <c r="AMD442" s="83"/>
      <c r="AME442" s="83"/>
      <c r="AMF442" s="83"/>
      <c r="AMG442" s="83"/>
      <c r="AMH442" s="83"/>
      <c r="AMI442" s="83"/>
      <c r="AMJ442" s="83"/>
      <c r="AMK442" s="83"/>
      <c r="AML442" s="83"/>
      <c r="AMM442" s="83"/>
      <c r="AMN442" s="83"/>
      <c r="AMO442" s="83"/>
      <c r="AMP442" s="83"/>
      <c r="AMQ442" s="83"/>
      <c r="AMR442" s="83"/>
      <c r="AMS442" s="83"/>
      <c r="AMT442" s="83"/>
      <c r="AMU442" s="83"/>
      <c r="AMV442" s="83"/>
      <c r="AMW442" s="83"/>
    </row>
    <row r="443" customFormat="false" ht="15" hidden="false" customHeight="true" outlineLevel="0" collapsed="false">
      <c r="A443" s="1" t="n">
        <v>388</v>
      </c>
      <c r="B443" s="1" t="n">
        <v>388</v>
      </c>
      <c r="C443" s="2" t="s">
        <v>63</v>
      </c>
      <c r="D443" s="3" t="n">
        <v>0.0659613</v>
      </c>
      <c r="E443" s="3" t="n">
        <v>0.111003</v>
      </c>
      <c r="F443" s="3" t="n">
        <v>1.19358848125774</v>
      </c>
      <c r="G443" s="3" t="n">
        <v>-0.178988</v>
      </c>
      <c r="H443" s="3" t="n">
        <v>-0.299552</v>
      </c>
      <c r="I443" s="3" t="n">
        <v>0.61968747537859</v>
      </c>
      <c r="J443" s="3" t="n">
        <v>-0.0359986</v>
      </c>
      <c r="K443" s="3" t="n">
        <v>0.144262</v>
      </c>
      <c r="L443" s="3" t="n">
        <v>1.11434122421207</v>
      </c>
      <c r="M443" s="3" t="n">
        <v>0.86154731747609</v>
      </c>
      <c r="N443" s="3" t="n">
        <v>0.956679351095152</v>
      </c>
      <c r="O443" s="3" t="n">
        <v>0.824224528620795</v>
      </c>
      <c r="P443" s="4" t="n">
        <v>1</v>
      </c>
      <c r="Q443" s="6" t="n">
        <v>16</v>
      </c>
      <c r="R443" s="6" t="n">
        <v>16</v>
      </c>
      <c r="S443" s="4" t="n">
        <v>12</v>
      </c>
      <c r="T443" s="4" t="n">
        <v>12</v>
      </c>
      <c r="U443" s="3" t="s">
        <v>74</v>
      </c>
      <c r="V443" s="5" t="n">
        <v>35.5</v>
      </c>
      <c r="W443" s="5" t="n">
        <v>42.6</v>
      </c>
      <c r="X443" s="6" t="s">
        <v>73</v>
      </c>
      <c r="Y443" s="8" t="n">
        <v>41917</v>
      </c>
      <c r="Z443" s="8" t="n">
        <v>41929</v>
      </c>
      <c r="AA443" s="6" t="s">
        <v>66</v>
      </c>
      <c r="AB443" s="3" t="s">
        <v>74</v>
      </c>
      <c r="AC443" s="4" t="n">
        <v>24</v>
      </c>
      <c r="AD443" s="4" t="n">
        <v>7</v>
      </c>
      <c r="AE443" s="4" t="s">
        <v>85</v>
      </c>
      <c r="AF443" s="4" t="n">
        <v>4</v>
      </c>
      <c r="AG443" s="4" t="s">
        <v>86</v>
      </c>
      <c r="AH443" s="4" t="n">
        <v>1</v>
      </c>
      <c r="AI443" s="4" t="s">
        <v>77</v>
      </c>
      <c r="AJ443" s="2" t="s">
        <v>70</v>
      </c>
      <c r="AK443" s="5" t="n">
        <v>35.5</v>
      </c>
      <c r="AL443" s="4" t="n">
        <v>4</v>
      </c>
      <c r="AM443" s="6" t="s">
        <v>73</v>
      </c>
      <c r="AO443" s="6"/>
      <c r="AP443" s="2" t="s">
        <v>71</v>
      </c>
      <c r="AU443" s="2" t="n">
        <v>15</v>
      </c>
      <c r="AV443" s="85" t="n">
        <v>3</v>
      </c>
      <c r="AW443" s="85" t="n">
        <v>12</v>
      </c>
      <c r="AX443" s="86" t="s">
        <v>72</v>
      </c>
      <c r="AY443" s="87" t="n">
        <v>0</v>
      </c>
      <c r="AZ443" s="88" t="n">
        <v>0</v>
      </c>
      <c r="BA443" s="87" t="n">
        <v>0</v>
      </c>
      <c r="BB443" s="65"/>
      <c r="BQ443" s="61"/>
      <c r="BR443" s="61"/>
      <c r="BS443" s="61"/>
      <c r="BT443" s="61"/>
      <c r="BU443" s="61"/>
      <c r="BV443" s="61"/>
      <c r="BW443" s="61"/>
      <c r="BX443" s="61"/>
      <c r="BY443" s="61"/>
      <c r="BZ443" s="61"/>
      <c r="CA443" s="61"/>
      <c r="CB443" s="61"/>
      <c r="CC443" s="61"/>
      <c r="CD443" s="61"/>
      <c r="CE443" s="61"/>
      <c r="CF443" s="61"/>
      <c r="CG443" s="61"/>
      <c r="CH443" s="61"/>
      <c r="CI443" s="61"/>
      <c r="CJ443" s="61"/>
      <c r="CK443" s="61"/>
      <c r="CL443" s="82"/>
      <c r="CM443" s="83"/>
      <c r="CN443" s="83"/>
      <c r="CO443" s="83"/>
      <c r="CP443" s="83"/>
      <c r="CQ443" s="83"/>
      <c r="CR443" s="83"/>
      <c r="CS443" s="83"/>
      <c r="CT443" s="83"/>
      <c r="CU443" s="83"/>
      <c r="CV443" s="83"/>
      <c r="CW443" s="83"/>
      <c r="CX443" s="83"/>
      <c r="CY443" s="83"/>
      <c r="CZ443" s="83"/>
      <c r="DA443" s="83"/>
      <c r="DB443" s="83"/>
      <c r="DC443" s="83"/>
      <c r="DD443" s="83"/>
      <c r="DE443" s="83"/>
      <c r="DF443" s="83"/>
      <c r="DG443" s="83"/>
      <c r="DH443" s="83"/>
      <c r="DI443" s="83"/>
      <c r="DJ443" s="83"/>
      <c r="DK443" s="83"/>
      <c r="DL443" s="83"/>
      <c r="DM443" s="83"/>
      <c r="DN443" s="83"/>
      <c r="DO443" s="83"/>
      <c r="DP443" s="83"/>
      <c r="DQ443" s="83"/>
      <c r="DR443" s="83"/>
      <c r="DS443" s="83"/>
      <c r="DT443" s="83"/>
      <c r="DU443" s="83"/>
      <c r="DV443" s="83"/>
      <c r="DW443" s="83"/>
      <c r="DX443" s="83"/>
      <c r="DY443" s="83"/>
      <c r="DZ443" s="83"/>
      <c r="EA443" s="83"/>
      <c r="EB443" s="83"/>
      <c r="EC443" s="83"/>
      <c r="ED443" s="83"/>
      <c r="EE443" s="83"/>
      <c r="EF443" s="83"/>
      <c r="EG443" s="83"/>
      <c r="EH443" s="83"/>
      <c r="EI443" s="83"/>
      <c r="EJ443" s="83"/>
      <c r="EK443" s="83"/>
      <c r="EL443" s="83"/>
      <c r="EM443" s="83"/>
      <c r="EN443" s="83"/>
      <c r="EO443" s="83"/>
      <c r="EP443" s="83"/>
      <c r="EQ443" s="83"/>
      <c r="ER443" s="83"/>
      <c r="ES443" s="83"/>
      <c r="ET443" s="83"/>
      <c r="EU443" s="83"/>
      <c r="EV443" s="83"/>
      <c r="EW443" s="83"/>
      <c r="EX443" s="83"/>
      <c r="EY443" s="83"/>
      <c r="EZ443" s="83"/>
      <c r="FA443" s="83"/>
      <c r="FB443" s="83"/>
      <c r="FC443" s="83"/>
      <c r="FD443" s="83"/>
      <c r="FE443" s="83"/>
      <c r="FF443" s="83"/>
      <c r="FG443" s="83"/>
      <c r="FH443" s="83"/>
      <c r="FI443" s="83"/>
      <c r="FJ443" s="83"/>
      <c r="FK443" s="83"/>
      <c r="FL443" s="83"/>
      <c r="FM443" s="83"/>
      <c r="FN443" s="83"/>
      <c r="FO443" s="83"/>
      <c r="FP443" s="83"/>
      <c r="FQ443" s="83"/>
      <c r="FR443" s="83"/>
      <c r="FS443" s="83"/>
      <c r="FT443" s="83"/>
      <c r="FU443" s="83"/>
      <c r="FV443" s="83"/>
      <c r="FW443" s="83"/>
      <c r="FX443" s="83"/>
      <c r="FY443" s="83"/>
      <c r="FZ443" s="83"/>
      <c r="GA443" s="83"/>
      <c r="GB443" s="83"/>
      <c r="GC443" s="83"/>
      <c r="GD443" s="83"/>
      <c r="GE443" s="83"/>
      <c r="GF443" s="83"/>
      <c r="GG443" s="83"/>
      <c r="GH443" s="83"/>
      <c r="GI443" s="83"/>
      <c r="GJ443" s="83"/>
      <c r="GK443" s="83"/>
      <c r="GL443" s="83"/>
      <c r="GM443" s="83"/>
      <c r="GN443" s="83"/>
      <c r="GO443" s="83"/>
      <c r="GP443" s="83"/>
      <c r="GQ443" s="83"/>
      <c r="GR443" s="83"/>
      <c r="GS443" s="83"/>
      <c r="GT443" s="83"/>
      <c r="GU443" s="83"/>
      <c r="GV443" s="83"/>
      <c r="GW443" s="83"/>
      <c r="GX443" s="83"/>
      <c r="GY443" s="83"/>
      <c r="GZ443" s="83"/>
      <c r="HA443" s="83"/>
      <c r="HB443" s="83"/>
      <c r="HC443" s="83"/>
      <c r="HD443" s="83"/>
      <c r="HE443" s="83"/>
      <c r="HF443" s="83"/>
      <c r="HG443" s="83"/>
      <c r="HH443" s="83"/>
      <c r="HI443" s="83"/>
      <c r="HJ443" s="83"/>
      <c r="HK443" s="83"/>
      <c r="HL443" s="83"/>
      <c r="HM443" s="83"/>
      <c r="HN443" s="83"/>
      <c r="HO443" s="83"/>
      <c r="HP443" s="83"/>
      <c r="HQ443" s="83"/>
      <c r="HR443" s="83"/>
      <c r="HS443" s="83"/>
      <c r="HT443" s="83"/>
      <c r="HU443" s="83"/>
      <c r="HV443" s="83"/>
      <c r="HW443" s="83"/>
      <c r="HX443" s="83"/>
      <c r="HY443" s="83"/>
      <c r="HZ443" s="83"/>
      <c r="IA443" s="83"/>
      <c r="IB443" s="83"/>
      <c r="IC443" s="83"/>
      <c r="ID443" s="83"/>
      <c r="IE443" s="83"/>
      <c r="IF443" s="83"/>
      <c r="IG443" s="83"/>
      <c r="IH443" s="83"/>
      <c r="II443" s="83"/>
      <c r="IJ443" s="83"/>
      <c r="IK443" s="83"/>
      <c r="IL443" s="83"/>
      <c r="IM443" s="83"/>
      <c r="IN443" s="83"/>
      <c r="IO443" s="83"/>
      <c r="IP443" s="83"/>
      <c r="IQ443" s="83"/>
      <c r="IR443" s="83"/>
      <c r="IS443" s="83"/>
      <c r="IT443" s="83"/>
      <c r="IU443" s="83"/>
      <c r="IV443" s="83"/>
      <c r="IW443" s="83"/>
      <c r="IX443" s="83"/>
      <c r="IY443" s="83"/>
      <c r="IZ443" s="83"/>
      <c r="JA443" s="83"/>
      <c r="JB443" s="83"/>
      <c r="JC443" s="83"/>
      <c r="JD443" s="83"/>
      <c r="JE443" s="83"/>
      <c r="JF443" s="83"/>
      <c r="JG443" s="83"/>
      <c r="JH443" s="83"/>
      <c r="JI443" s="83"/>
      <c r="JJ443" s="83"/>
      <c r="JK443" s="83"/>
      <c r="JL443" s="83"/>
      <c r="JM443" s="83"/>
      <c r="JN443" s="83"/>
      <c r="JO443" s="83"/>
      <c r="JP443" s="83"/>
      <c r="JQ443" s="83"/>
      <c r="JR443" s="83"/>
      <c r="JS443" s="83"/>
      <c r="JT443" s="83"/>
      <c r="JU443" s="83"/>
      <c r="JV443" s="83"/>
      <c r="JW443" s="83"/>
      <c r="JX443" s="83"/>
      <c r="JY443" s="83"/>
      <c r="JZ443" s="83"/>
      <c r="KA443" s="83"/>
      <c r="KB443" s="83"/>
      <c r="KC443" s="83"/>
      <c r="KD443" s="83"/>
      <c r="KE443" s="83"/>
      <c r="KF443" s="83"/>
      <c r="KG443" s="83"/>
      <c r="KH443" s="83"/>
      <c r="KI443" s="83"/>
      <c r="KJ443" s="83"/>
      <c r="KK443" s="83"/>
      <c r="KL443" s="83"/>
      <c r="KM443" s="83"/>
      <c r="KN443" s="83"/>
      <c r="KO443" s="83"/>
      <c r="KP443" s="83"/>
      <c r="KQ443" s="83"/>
      <c r="KR443" s="83"/>
      <c r="KS443" s="83"/>
      <c r="KT443" s="83"/>
      <c r="KU443" s="83"/>
      <c r="KV443" s="83"/>
      <c r="KW443" s="83"/>
      <c r="KX443" s="83"/>
      <c r="KY443" s="83"/>
      <c r="KZ443" s="83"/>
      <c r="LA443" s="83"/>
      <c r="LB443" s="83"/>
      <c r="LC443" s="83"/>
      <c r="LD443" s="83"/>
      <c r="LE443" s="83"/>
      <c r="LF443" s="83"/>
      <c r="LG443" s="83"/>
      <c r="LH443" s="83"/>
      <c r="LI443" s="83"/>
      <c r="LJ443" s="83"/>
      <c r="LK443" s="83"/>
      <c r="LL443" s="83"/>
      <c r="LM443" s="83"/>
      <c r="LN443" s="83"/>
      <c r="LO443" s="83"/>
      <c r="LP443" s="83"/>
      <c r="LQ443" s="83"/>
      <c r="LR443" s="83"/>
      <c r="LS443" s="83"/>
      <c r="LT443" s="83"/>
      <c r="LU443" s="83"/>
      <c r="LV443" s="83"/>
      <c r="LW443" s="83"/>
      <c r="LX443" s="83"/>
      <c r="LY443" s="83"/>
      <c r="LZ443" s="83"/>
      <c r="MA443" s="83"/>
      <c r="MB443" s="83"/>
      <c r="MC443" s="83"/>
      <c r="MD443" s="83"/>
      <c r="ME443" s="83"/>
      <c r="MF443" s="83"/>
      <c r="MG443" s="83"/>
      <c r="MH443" s="83"/>
      <c r="MI443" s="83"/>
      <c r="MJ443" s="83"/>
      <c r="MK443" s="83"/>
      <c r="ML443" s="83"/>
      <c r="MM443" s="83"/>
      <c r="MN443" s="83"/>
      <c r="MO443" s="83"/>
      <c r="MP443" s="83"/>
      <c r="MQ443" s="83"/>
      <c r="MR443" s="83"/>
      <c r="MS443" s="83"/>
      <c r="MT443" s="83"/>
      <c r="MU443" s="83"/>
      <c r="MV443" s="83"/>
      <c r="MW443" s="83"/>
      <c r="MX443" s="83"/>
      <c r="MY443" s="83"/>
      <c r="MZ443" s="83"/>
      <c r="NA443" s="83"/>
      <c r="NB443" s="83"/>
      <c r="NC443" s="83"/>
      <c r="ND443" s="83"/>
      <c r="NE443" s="83"/>
      <c r="NF443" s="83"/>
      <c r="NG443" s="83"/>
      <c r="NH443" s="83"/>
      <c r="NI443" s="83"/>
      <c r="NJ443" s="83"/>
      <c r="NK443" s="83"/>
      <c r="NL443" s="83"/>
      <c r="NM443" s="83"/>
      <c r="NN443" s="83"/>
      <c r="NO443" s="83"/>
      <c r="NP443" s="83"/>
      <c r="NQ443" s="83"/>
      <c r="NR443" s="83"/>
      <c r="NS443" s="83"/>
      <c r="NT443" s="83"/>
      <c r="NU443" s="83"/>
      <c r="NV443" s="83"/>
      <c r="NW443" s="83"/>
      <c r="NX443" s="83"/>
      <c r="NY443" s="83"/>
      <c r="NZ443" s="83"/>
      <c r="OA443" s="83"/>
      <c r="OB443" s="83"/>
      <c r="OC443" s="83"/>
      <c r="OD443" s="83"/>
      <c r="OE443" s="83"/>
      <c r="OF443" s="83"/>
      <c r="OG443" s="83"/>
      <c r="OH443" s="83"/>
      <c r="OI443" s="83"/>
      <c r="OJ443" s="83"/>
      <c r="OK443" s="83"/>
      <c r="OL443" s="83"/>
      <c r="OM443" s="83"/>
      <c r="ON443" s="83"/>
      <c r="OO443" s="83"/>
      <c r="OP443" s="83"/>
      <c r="OQ443" s="83"/>
      <c r="OR443" s="83"/>
      <c r="OS443" s="83"/>
      <c r="OT443" s="83"/>
      <c r="OU443" s="83"/>
      <c r="OV443" s="83"/>
      <c r="OW443" s="83"/>
      <c r="OX443" s="83"/>
      <c r="OY443" s="83"/>
      <c r="OZ443" s="83"/>
      <c r="PA443" s="83"/>
      <c r="PB443" s="83"/>
      <c r="PC443" s="83"/>
      <c r="PD443" s="83"/>
      <c r="PE443" s="83"/>
      <c r="PF443" s="83"/>
      <c r="PG443" s="83"/>
      <c r="PH443" s="83"/>
      <c r="PI443" s="83"/>
      <c r="PJ443" s="83"/>
      <c r="PK443" s="83"/>
      <c r="PL443" s="83"/>
      <c r="PM443" s="83"/>
      <c r="PN443" s="83"/>
      <c r="PO443" s="83"/>
      <c r="PP443" s="83"/>
      <c r="PQ443" s="83"/>
      <c r="PR443" s="83"/>
      <c r="PS443" s="83"/>
      <c r="PT443" s="83"/>
      <c r="PU443" s="83"/>
      <c r="PV443" s="83"/>
      <c r="PW443" s="83"/>
      <c r="PX443" s="83"/>
      <c r="PY443" s="83"/>
      <c r="PZ443" s="83"/>
      <c r="QA443" s="83"/>
      <c r="QB443" s="83"/>
      <c r="QC443" s="83"/>
      <c r="QD443" s="83"/>
      <c r="QE443" s="83"/>
      <c r="QF443" s="83"/>
      <c r="QG443" s="83"/>
      <c r="QH443" s="83"/>
      <c r="QI443" s="83"/>
      <c r="QJ443" s="83"/>
      <c r="QK443" s="83"/>
      <c r="QL443" s="83"/>
      <c r="QM443" s="83"/>
      <c r="QN443" s="83"/>
      <c r="QO443" s="83"/>
      <c r="QP443" s="83"/>
      <c r="QQ443" s="83"/>
      <c r="QR443" s="83"/>
      <c r="QS443" s="83"/>
      <c r="QT443" s="83"/>
      <c r="QU443" s="83"/>
      <c r="QV443" s="83"/>
      <c r="QW443" s="83"/>
      <c r="QX443" s="83"/>
      <c r="QY443" s="83"/>
      <c r="QZ443" s="83"/>
      <c r="RA443" s="83"/>
      <c r="RB443" s="83"/>
      <c r="RC443" s="83"/>
      <c r="RD443" s="83"/>
      <c r="RE443" s="83"/>
      <c r="RF443" s="83"/>
      <c r="RG443" s="83"/>
      <c r="RH443" s="83"/>
      <c r="RI443" s="83"/>
      <c r="RJ443" s="83"/>
      <c r="RK443" s="83"/>
      <c r="RL443" s="83"/>
      <c r="RM443" s="83"/>
      <c r="RN443" s="83"/>
      <c r="RO443" s="83"/>
      <c r="RP443" s="83"/>
      <c r="RQ443" s="83"/>
      <c r="RR443" s="83"/>
      <c r="RS443" s="83"/>
      <c r="RT443" s="83"/>
      <c r="RU443" s="83"/>
      <c r="RV443" s="83"/>
      <c r="RW443" s="83"/>
      <c r="RX443" s="83"/>
      <c r="RY443" s="83"/>
      <c r="RZ443" s="83"/>
      <c r="SA443" s="83"/>
      <c r="SB443" s="83"/>
      <c r="SC443" s="83"/>
      <c r="SD443" s="83"/>
      <c r="SE443" s="83"/>
      <c r="SF443" s="83"/>
      <c r="SG443" s="83"/>
      <c r="SH443" s="83"/>
      <c r="SI443" s="83"/>
      <c r="SJ443" s="83"/>
      <c r="SK443" s="83"/>
      <c r="SL443" s="83"/>
      <c r="SM443" s="83"/>
      <c r="SN443" s="83"/>
      <c r="SO443" s="83"/>
      <c r="SP443" s="83"/>
      <c r="SQ443" s="83"/>
      <c r="SR443" s="83"/>
      <c r="SS443" s="83"/>
      <c r="ST443" s="83"/>
      <c r="SU443" s="83"/>
      <c r="SV443" s="83"/>
      <c r="SW443" s="83"/>
      <c r="SX443" s="83"/>
      <c r="SY443" s="83"/>
      <c r="SZ443" s="83"/>
      <c r="TA443" s="83"/>
      <c r="TB443" s="83"/>
      <c r="TC443" s="83"/>
      <c r="TD443" s="83"/>
      <c r="TE443" s="83"/>
      <c r="TF443" s="83"/>
      <c r="TG443" s="83"/>
      <c r="TH443" s="83"/>
      <c r="TI443" s="83"/>
      <c r="TJ443" s="83"/>
      <c r="TK443" s="83"/>
      <c r="TL443" s="83"/>
      <c r="TM443" s="83"/>
      <c r="TN443" s="83"/>
      <c r="TO443" s="83"/>
      <c r="TP443" s="83"/>
      <c r="TQ443" s="83"/>
      <c r="TR443" s="83"/>
      <c r="TS443" s="83"/>
      <c r="TT443" s="83"/>
      <c r="TU443" s="83"/>
      <c r="TV443" s="83"/>
      <c r="TW443" s="83"/>
      <c r="TX443" s="83"/>
      <c r="TY443" s="83"/>
      <c r="TZ443" s="83"/>
      <c r="UA443" s="83"/>
      <c r="UB443" s="83"/>
      <c r="UC443" s="83"/>
      <c r="UD443" s="83"/>
      <c r="UE443" s="83"/>
      <c r="UF443" s="83"/>
      <c r="UG443" s="83"/>
      <c r="UH443" s="83"/>
      <c r="UI443" s="83"/>
      <c r="UJ443" s="83"/>
      <c r="UK443" s="83"/>
      <c r="UL443" s="83"/>
      <c r="UM443" s="83"/>
      <c r="UN443" s="83"/>
      <c r="UO443" s="83"/>
      <c r="UP443" s="83"/>
      <c r="UQ443" s="83"/>
      <c r="UR443" s="83"/>
      <c r="US443" s="83"/>
      <c r="UT443" s="83"/>
      <c r="UU443" s="83"/>
      <c r="UV443" s="83"/>
      <c r="UW443" s="83"/>
      <c r="UX443" s="83"/>
      <c r="UY443" s="83"/>
      <c r="UZ443" s="83"/>
      <c r="VA443" s="83"/>
      <c r="VB443" s="83"/>
      <c r="VC443" s="83"/>
      <c r="VD443" s="83"/>
      <c r="VE443" s="83"/>
      <c r="VF443" s="83"/>
      <c r="VG443" s="83"/>
      <c r="VH443" s="83"/>
      <c r="VI443" s="83"/>
      <c r="VJ443" s="83"/>
      <c r="VK443" s="83"/>
      <c r="VL443" s="83"/>
      <c r="VM443" s="83"/>
      <c r="VN443" s="83"/>
      <c r="VO443" s="83"/>
      <c r="VP443" s="83"/>
      <c r="VQ443" s="83"/>
      <c r="VR443" s="83"/>
      <c r="VS443" s="83"/>
      <c r="VT443" s="83"/>
      <c r="VU443" s="83"/>
      <c r="VV443" s="83"/>
      <c r="VW443" s="83"/>
      <c r="VX443" s="83"/>
      <c r="VY443" s="83"/>
      <c r="VZ443" s="83"/>
      <c r="WA443" s="83"/>
      <c r="WB443" s="83"/>
      <c r="WC443" s="83"/>
      <c r="WD443" s="83"/>
      <c r="WE443" s="83"/>
      <c r="WF443" s="83"/>
      <c r="WG443" s="83"/>
      <c r="WH443" s="83"/>
      <c r="WI443" s="83"/>
      <c r="WJ443" s="83"/>
      <c r="WK443" s="83"/>
      <c r="WL443" s="83"/>
      <c r="WM443" s="83"/>
      <c r="WN443" s="83"/>
      <c r="WO443" s="83"/>
      <c r="WP443" s="83"/>
      <c r="WQ443" s="83"/>
      <c r="WR443" s="83"/>
      <c r="WS443" s="83"/>
      <c r="WT443" s="83"/>
      <c r="WU443" s="83"/>
      <c r="WV443" s="83"/>
      <c r="WW443" s="83"/>
      <c r="WX443" s="83"/>
      <c r="WY443" s="83"/>
      <c r="WZ443" s="83"/>
      <c r="XA443" s="83"/>
      <c r="XB443" s="83"/>
      <c r="XC443" s="83"/>
      <c r="XD443" s="83"/>
      <c r="XE443" s="83"/>
      <c r="XF443" s="83"/>
      <c r="XG443" s="83"/>
      <c r="XH443" s="83"/>
      <c r="XI443" s="83"/>
      <c r="XJ443" s="83"/>
      <c r="XK443" s="83"/>
      <c r="XL443" s="83"/>
      <c r="XM443" s="83"/>
      <c r="XN443" s="83"/>
      <c r="XO443" s="83"/>
      <c r="XP443" s="83"/>
      <c r="XQ443" s="83"/>
      <c r="XR443" s="83"/>
      <c r="XS443" s="83"/>
      <c r="XT443" s="83"/>
      <c r="XU443" s="83"/>
      <c r="XV443" s="83"/>
      <c r="XW443" s="83"/>
      <c r="XX443" s="83"/>
      <c r="XY443" s="83"/>
      <c r="XZ443" s="83"/>
      <c r="YA443" s="83"/>
      <c r="YB443" s="83"/>
      <c r="YC443" s="83"/>
      <c r="YD443" s="83"/>
      <c r="YE443" s="83"/>
      <c r="YF443" s="83"/>
      <c r="YG443" s="83"/>
      <c r="YH443" s="83"/>
      <c r="YI443" s="83"/>
      <c r="YJ443" s="83"/>
      <c r="YK443" s="83"/>
      <c r="YL443" s="83"/>
      <c r="YM443" s="83"/>
      <c r="YN443" s="83"/>
      <c r="YO443" s="83"/>
      <c r="YP443" s="83"/>
      <c r="YQ443" s="83"/>
      <c r="YR443" s="83"/>
      <c r="YS443" s="83"/>
      <c r="YT443" s="83"/>
      <c r="YU443" s="83"/>
      <c r="YV443" s="83"/>
      <c r="YW443" s="83"/>
      <c r="YX443" s="83"/>
      <c r="YY443" s="83"/>
      <c r="YZ443" s="83"/>
      <c r="ZA443" s="83"/>
      <c r="ZB443" s="83"/>
      <c r="ZC443" s="83"/>
      <c r="ZD443" s="83"/>
      <c r="ZE443" s="83"/>
      <c r="ZF443" s="83"/>
      <c r="ZG443" s="83"/>
      <c r="ZH443" s="83"/>
      <c r="ZI443" s="83"/>
      <c r="ZJ443" s="83"/>
      <c r="ZK443" s="83"/>
      <c r="ZL443" s="83"/>
      <c r="ZM443" s="83"/>
      <c r="ZN443" s="83"/>
      <c r="ZO443" s="83"/>
      <c r="ZP443" s="83"/>
      <c r="ZQ443" s="83"/>
      <c r="ZR443" s="83"/>
      <c r="ZS443" s="83"/>
      <c r="ZT443" s="83"/>
      <c r="ZU443" s="83"/>
      <c r="ZV443" s="83"/>
      <c r="ZW443" s="83"/>
      <c r="ZX443" s="83"/>
      <c r="ZY443" s="83"/>
      <c r="ZZ443" s="83"/>
      <c r="AAA443" s="83"/>
      <c r="AAB443" s="83"/>
      <c r="AAC443" s="83"/>
      <c r="AAD443" s="83"/>
      <c r="AAE443" s="83"/>
      <c r="AAF443" s="83"/>
      <c r="AAG443" s="83"/>
      <c r="AAH443" s="83"/>
      <c r="AAI443" s="83"/>
      <c r="AAJ443" s="83"/>
      <c r="AAK443" s="83"/>
      <c r="AAL443" s="83"/>
      <c r="AAM443" s="83"/>
      <c r="AAN443" s="83"/>
      <c r="AAO443" s="83"/>
      <c r="AAP443" s="83"/>
      <c r="AAQ443" s="83"/>
      <c r="AAR443" s="83"/>
      <c r="AAS443" s="83"/>
      <c r="AAT443" s="83"/>
      <c r="AAU443" s="83"/>
      <c r="AAV443" s="83"/>
      <c r="AAW443" s="83"/>
      <c r="AAX443" s="83"/>
      <c r="AAY443" s="83"/>
      <c r="AAZ443" s="83"/>
      <c r="ABA443" s="83"/>
      <c r="ABB443" s="83"/>
      <c r="ABC443" s="83"/>
      <c r="ABD443" s="83"/>
      <c r="ABE443" s="83"/>
      <c r="ABF443" s="83"/>
      <c r="ABG443" s="83"/>
      <c r="ABH443" s="83"/>
      <c r="ABI443" s="83"/>
      <c r="ABJ443" s="83"/>
      <c r="ABK443" s="83"/>
      <c r="ABL443" s="83"/>
      <c r="ABM443" s="83"/>
      <c r="ABN443" s="83"/>
      <c r="ABO443" s="83"/>
      <c r="ABP443" s="83"/>
      <c r="ABQ443" s="83"/>
      <c r="ABR443" s="83"/>
      <c r="ABS443" s="83"/>
      <c r="ABT443" s="83"/>
      <c r="ABU443" s="83"/>
      <c r="ABV443" s="83"/>
      <c r="ABW443" s="83"/>
      <c r="ABX443" s="83"/>
      <c r="ABY443" s="83"/>
      <c r="ABZ443" s="83"/>
      <c r="ACA443" s="83"/>
      <c r="ACB443" s="83"/>
      <c r="ACC443" s="83"/>
      <c r="ACD443" s="83"/>
      <c r="ACE443" s="83"/>
      <c r="ACF443" s="83"/>
      <c r="ACG443" s="83"/>
      <c r="ACH443" s="83"/>
      <c r="ACI443" s="83"/>
      <c r="ACJ443" s="83"/>
      <c r="ACK443" s="83"/>
      <c r="ACL443" s="83"/>
      <c r="ACM443" s="83"/>
      <c r="ACN443" s="83"/>
      <c r="ACO443" s="83"/>
      <c r="ACP443" s="83"/>
      <c r="ACQ443" s="83"/>
      <c r="ACR443" s="83"/>
      <c r="ACS443" s="83"/>
      <c r="ACT443" s="83"/>
      <c r="ACU443" s="83"/>
      <c r="ACV443" s="83"/>
      <c r="ACW443" s="83"/>
      <c r="ACX443" s="83"/>
      <c r="ACY443" s="83"/>
      <c r="ACZ443" s="83"/>
      <c r="ADA443" s="83"/>
      <c r="ADB443" s="83"/>
      <c r="ADC443" s="83"/>
      <c r="ADD443" s="83"/>
      <c r="ADE443" s="83"/>
      <c r="ADF443" s="83"/>
      <c r="ADG443" s="83"/>
      <c r="ADH443" s="83"/>
      <c r="ADI443" s="83"/>
      <c r="ADJ443" s="83"/>
      <c r="ADK443" s="83"/>
      <c r="ADL443" s="83"/>
      <c r="ADM443" s="83"/>
      <c r="ADN443" s="83"/>
      <c r="ADO443" s="83"/>
      <c r="ADP443" s="83"/>
      <c r="ADQ443" s="83"/>
      <c r="ADR443" s="83"/>
      <c r="ADS443" s="83"/>
      <c r="ADT443" s="83"/>
      <c r="ADU443" s="83"/>
      <c r="ADV443" s="83"/>
      <c r="ADW443" s="83"/>
      <c r="ADX443" s="83"/>
      <c r="ADY443" s="83"/>
      <c r="ADZ443" s="83"/>
      <c r="AEA443" s="83"/>
      <c r="AEB443" s="83"/>
      <c r="AEC443" s="83"/>
      <c r="AED443" s="83"/>
      <c r="AEE443" s="83"/>
      <c r="AEF443" s="83"/>
      <c r="AEG443" s="83"/>
      <c r="AEH443" s="83"/>
      <c r="AEI443" s="83"/>
      <c r="AEJ443" s="83"/>
      <c r="AEK443" s="83"/>
      <c r="AEL443" s="83"/>
      <c r="AEM443" s="83"/>
      <c r="AEN443" s="83"/>
      <c r="AEO443" s="83"/>
      <c r="AEP443" s="83"/>
      <c r="AEQ443" s="83"/>
      <c r="AER443" s="83"/>
      <c r="AES443" s="83"/>
      <c r="AET443" s="83"/>
      <c r="AEU443" s="83"/>
      <c r="AEV443" s="83"/>
      <c r="AEW443" s="83"/>
      <c r="AEX443" s="83"/>
      <c r="AEY443" s="83"/>
      <c r="AEZ443" s="83"/>
      <c r="AFA443" s="83"/>
      <c r="AFB443" s="83"/>
      <c r="AFC443" s="83"/>
      <c r="AFD443" s="83"/>
      <c r="AFE443" s="83"/>
      <c r="AFF443" s="83"/>
      <c r="AFG443" s="83"/>
      <c r="AFH443" s="83"/>
      <c r="AFI443" s="83"/>
      <c r="AFJ443" s="83"/>
      <c r="AFK443" s="83"/>
      <c r="AFL443" s="83"/>
      <c r="AFM443" s="83"/>
      <c r="AFN443" s="83"/>
      <c r="AFO443" s="83"/>
      <c r="AFP443" s="83"/>
      <c r="AFQ443" s="83"/>
      <c r="AFR443" s="83"/>
      <c r="AFS443" s="83"/>
      <c r="AFT443" s="83"/>
      <c r="AFU443" s="83"/>
      <c r="AFV443" s="83"/>
      <c r="AFW443" s="83"/>
      <c r="AFX443" s="83"/>
      <c r="AFY443" s="83"/>
      <c r="AFZ443" s="83"/>
      <c r="AGA443" s="83"/>
      <c r="AGB443" s="83"/>
      <c r="AGC443" s="83"/>
      <c r="AGD443" s="83"/>
      <c r="AGE443" s="83"/>
      <c r="AGF443" s="83"/>
      <c r="AGG443" s="83"/>
      <c r="AGH443" s="83"/>
      <c r="AGI443" s="83"/>
      <c r="AGJ443" s="83"/>
      <c r="AGK443" s="83"/>
      <c r="AGL443" s="83"/>
      <c r="AGM443" s="83"/>
      <c r="AGN443" s="83"/>
      <c r="AGO443" s="83"/>
      <c r="AGP443" s="83"/>
      <c r="AGQ443" s="83"/>
      <c r="AGR443" s="83"/>
      <c r="AGS443" s="83"/>
      <c r="AGT443" s="83"/>
      <c r="AGU443" s="83"/>
      <c r="AGV443" s="83"/>
      <c r="AGW443" s="83"/>
      <c r="AGX443" s="83"/>
      <c r="AGY443" s="83"/>
      <c r="AGZ443" s="83"/>
      <c r="AHA443" s="83"/>
      <c r="AHB443" s="83"/>
      <c r="AHC443" s="83"/>
      <c r="AHD443" s="83"/>
      <c r="AHE443" s="83"/>
      <c r="AHF443" s="83"/>
      <c r="AHG443" s="83"/>
      <c r="AHH443" s="83"/>
      <c r="AHI443" s="83"/>
      <c r="AHJ443" s="83"/>
      <c r="AHK443" s="83"/>
      <c r="AHL443" s="83"/>
      <c r="AHM443" s="83"/>
      <c r="AHN443" s="83"/>
      <c r="AHO443" s="83"/>
      <c r="AHP443" s="83"/>
      <c r="AHQ443" s="83"/>
      <c r="AHR443" s="83"/>
      <c r="AHS443" s="83"/>
      <c r="AHT443" s="83"/>
      <c r="AHU443" s="83"/>
      <c r="AHV443" s="83"/>
      <c r="AHW443" s="83"/>
      <c r="AHX443" s="83"/>
      <c r="AHY443" s="83"/>
      <c r="AHZ443" s="83"/>
      <c r="AIA443" s="83"/>
      <c r="AIB443" s="83"/>
      <c r="AIC443" s="83"/>
      <c r="AID443" s="83"/>
      <c r="AIE443" s="83"/>
      <c r="AIF443" s="83"/>
      <c r="AIG443" s="83"/>
      <c r="AIH443" s="83"/>
      <c r="AII443" s="83"/>
      <c r="AIJ443" s="83"/>
      <c r="AIK443" s="83"/>
      <c r="AIL443" s="83"/>
      <c r="AIM443" s="83"/>
      <c r="AIN443" s="83"/>
      <c r="AIO443" s="83"/>
      <c r="AIP443" s="83"/>
      <c r="AIQ443" s="83"/>
      <c r="AIR443" s="83"/>
      <c r="AIS443" s="83"/>
      <c r="AIT443" s="83"/>
      <c r="AIU443" s="83"/>
      <c r="AIV443" s="83"/>
      <c r="AIW443" s="83"/>
      <c r="AIX443" s="83"/>
      <c r="AIY443" s="83"/>
      <c r="AIZ443" s="83"/>
      <c r="AJA443" s="83"/>
      <c r="AJB443" s="83"/>
      <c r="AJC443" s="83"/>
      <c r="AJD443" s="83"/>
      <c r="AJE443" s="83"/>
      <c r="AJF443" s="83"/>
      <c r="AJG443" s="83"/>
      <c r="AJH443" s="83"/>
      <c r="AJI443" s="83"/>
      <c r="AJJ443" s="83"/>
      <c r="AJK443" s="83"/>
      <c r="AJL443" s="83"/>
      <c r="AJM443" s="83"/>
      <c r="AJN443" s="83"/>
      <c r="AJO443" s="83"/>
      <c r="AJP443" s="83"/>
      <c r="AJQ443" s="83"/>
      <c r="AJR443" s="83"/>
      <c r="AJS443" s="83"/>
      <c r="AJT443" s="83"/>
      <c r="AJU443" s="83"/>
      <c r="AJV443" s="83"/>
      <c r="AJW443" s="83"/>
      <c r="AJX443" s="83"/>
      <c r="AJY443" s="83"/>
      <c r="AJZ443" s="83"/>
      <c r="AKA443" s="83"/>
      <c r="AKB443" s="83"/>
      <c r="AKC443" s="83"/>
      <c r="AKD443" s="83"/>
      <c r="AKE443" s="83"/>
      <c r="AKF443" s="83"/>
      <c r="AKG443" s="83"/>
      <c r="AKH443" s="83"/>
      <c r="AKI443" s="83"/>
      <c r="AKJ443" s="83"/>
      <c r="AKK443" s="83"/>
      <c r="AKL443" s="83"/>
      <c r="AKM443" s="83"/>
      <c r="AKN443" s="83"/>
      <c r="AKO443" s="83"/>
      <c r="AKP443" s="83"/>
      <c r="AKQ443" s="83"/>
      <c r="AKR443" s="83"/>
      <c r="AKS443" s="83"/>
      <c r="AKT443" s="83"/>
      <c r="AKU443" s="83"/>
      <c r="AKV443" s="83"/>
      <c r="AKW443" s="83"/>
      <c r="AKX443" s="83"/>
      <c r="AKY443" s="83"/>
      <c r="AKZ443" s="83"/>
      <c r="ALA443" s="83"/>
      <c r="ALB443" s="83"/>
      <c r="ALC443" s="83"/>
      <c r="ALD443" s="83"/>
      <c r="ALE443" s="83"/>
      <c r="ALF443" s="83"/>
      <c r="ALG443" s="83"/>
      <c r="ALH443" s="83"/>
      <c r="ALI443" s="83"/>
      <c r="ALJ443" s="83"/>
      <c r="ALK443" s="83"/>
      <c r="ALL443" s="83"/>
      <c r="ALM443" s="83"/>
      <c r="ALN443" s="83"/>
      <c r="ALO443" s="83"/>
      <c r="ALP443" s="83"/>
      <c r="ALQ443" s="83"/>
      <c r="ALR443" s="83"/>
      <c r="ALS443" s="83"/>
      <c r="ALT443" s="83"/>
      <c r="ALU443" s="83"/>
      <c r="ALV443" s="83"/>
      <c r="ALW443" s="83"/>
      <c r="ALX443" s="83"/>
      <c r="ALY443" s="83"/>
      <c r="ALZ443" s="83"/>
      <c r="AMA443" s="83"/>
      <c r="AMB443" s="83"/>
      <c r="AMC443" s="83"/>
      <c r="AMD443" s="83"/>
      <c r="AME443" s="83"/>
      <c r="AMF443" s="83"/>
      <c r="AMG443" s="83"/>
      <c r="AMH443" s="83"/>
      <c r="AMI443" s="83"/>
      <c r="AMJ443" s="83"/>
      <c r="AMK443" s="83"/>
      <c r="AML443" s="83"/>
      <c r="AMM443" s="83"/>
      <c r="AMN443" s="83"/>
      <c r="AMO443" s="83"/>
      <c r="AMP443" s="83"/>
      <c r="AMQ443" s="83"/>
      <c r="AMR443" s="83"/>
      <c r="AMS443" s="83"/>
      <c r="AMT443" s="83"/>
      <c r="AMU443" s="83"/>
      <c r="AMV443" s="83"/>
      <c r="AMW443" s="83"/>
    </row>
    <row r="444" customFormat="false" ht="15" hidden="false" customHeight="true" outlineLevel="0" collapsed="false">
      <c r="A444" s="1" t="n">
        <v>389</v>
      </c>
      <c r="B444" s="1" t="n">
        <v>389</v>
      </c>
      <c r="C444" s="2" t="s">
        <v>63</v>
      </c>
      <c r="D444" s="3" t="n">
        <v>0.0340218</v>
      </c>
      <c r="E444" s="3" t="n">
        <v>0.0524122</v>
      </c>
      <c r="F444" s="3" t="n">
        <v>1.09027940690224</v>
      </c>
      <c r="G444" s="3" t="n">
        <v>-0.154193</v>
      </c>
      <c r="H444" s="3" t="n">
        <v>-0.165516</v>
      </c>
      <c r="I444" s="3" t="n">
        <v>0.726360377191975</v>
      </c>
      <c r="J444" s="3" t="n">
        <v>-0.033544</v>
      </c>
      <c r="K444" s="3" t="n">
        <v>0.122621</v>
      </c>
      <c r="L444" s="3" t="n">
        <v>1.09316482677739</v>
      </c>
      <c r="M444" s="3" t="n">
        <v>0.857516206853455</v>
      </c>
      <c r="N444" s="3" t="n">
        <v>1.0095626325638</v>
      </c>
      <c r="O444" s="3" t="n">
        <v>0.865716319257101</v>
      </c>
      <c r="P444" s="4" t="n">
        <v>1</v>
      </c>
      <c r="Q444" s="6" t="n">
        <v>16</v>
      </c>
      <c r="R444" s="6" t="n">
        <v>16</v>
      </c>
      <c r="S444" s="4" t="n">
        <v>12</v>
      </c>
      <c r="T444" s="4" t="n">
        <v>12</v>
      </c>
      <c r="U444" s="3" t="s">
        <v>74</v>
      </c>
      <c r="V444" s="5" t="n">
        <v>39.1</v>
      </c>
      <c r="W444" s="5" t="n">
        <v>51</v>
      </c>
      <c r="X444" s="6" t="s">
        <v>73</v>
      </c>
      <c r="Y444" s="8" t="n">
        <v>41978</v>
      </c>
      <c r="Z444" s="8" t="n">
        <v>41994</v>
      </c>
      <c r="AA444" s="6" t="s">
        <v>66</v>
      </c>
      <c r="AB444" s="3" t="s">
        <v>74</v>
      </c>
      <c r="AC444" s="4" t="n">
        <v>24</v>
      </c>
      <c r="AD444" s="4" t="n">
        <v>7</v>
      </c>
      <c r="AE444" s="4" t="s">
        <v>85</v>
      </c>
      <c r="AF444" s="4" t="n">
        <v>4</v>
      </c>
      <c r="AG444" s="4" t="s">
        <v>86</v>
      </c>
      <c r="AH444" s="4" t="n">
        <v>1</v>
      </c>
      <c r="AI444" s="4" t="s">
        <v>77</v>
      </c>
      <c r="AJ444" s="2" t="s">
        <v>70</v>
      </c>
      <c r="AK444" s="5" t="n">
        <v>39.1</v>
      </c>
      <c r="AL444" s="4" t="n">
        <v>4</v>
      </c>
      <c r="AM444" s="6" t="s">
        <v>73</v>
      </c>
      <c r="AO444" s="6"/>
      <c r="AP444" s="2" t="s">
        <v>71</v>
      </c>
      <c r="AU444" s="2" t="n">
        <v>80</v>
      </c>
      <c r="AV444" s="85" t="n">
        <v>64</v>
      </c>
      <c r="AW444" s="85" t="n">
        <v>16</v>
      </c>
      <c r="AX444" s="86" t="s">
        <v>72</v>
      </c>
      <c r="AY444" s="87" t="n">
        <v>0</v>
      </c>
      <c r="AZ444" s="88" t="n">
        <v>0</v>
      </c>
      <c r="BA444" s="87" t="n">
        <v>0</v>
      </c>
      <c r="BB444" s="65"/>
      <c r="BQ444" s="61"/>
      <c r="BR444" s="61"/>
      <c r="BS444" s="61"/>
      <c r="BT444" s="61"/>
      <c r="BU444" s="61"/>
      <c r="BV444" s="61"/>
      <c r="BW444" s="61"/>
      <c r="BX444" s="61"/>
      <c r="BY444" s="61"/>
      <c r="BZ444" s="61"/>
      <c r="CA444" s="61"/>
      <c r="CB444" s="61"/>
      <c r="CC444" s="61"/>
      <c r="CD444" s="61"/>
      <c r="CE444" s="61"/>
      <c r="CF444" s="61"/>
      <c r="CG444" s="61"/>
      <c r="CH444" s="61"/>
      <c r="CI444" s="61"/>
      <c r="CJ444" s="61"/>
      <c r="CK444" s="61"/>
      <c r="CL444" s="82"/>
      <c r="CM444" s="83"/>
      <c r="CN444" s="83"/>
      <c r="CO444" s="83"/>
      <c r="CP444" s="83"/>
      <c r="CQ444" s="83"/>
      <c r="CR444" s="83"/>
      <c r="CS444" s="83"/>
      <c r="CT444" s="83"/>
      <c r="CU444" s="83"/>
      <c r="CV444" s="83"/>
      <c r="CW444" s="83"/>
      <c r="CX444" s="83"/>
      <c r="CY444" s="83"/>
      <c r="CZ444" s="83"/>
      <c r="DA444" s="83"/>
      <c r="DB444" s="83"/>
      <c r="DC444" s="83"/>
      <c r="DD444" s="83"/>
      <c r="DE444" s="83"/>
      <c r="DF444" s="83"/>
      <c r="DG444" s="83"/>
      <c r="DH444" s="83"/>
      <c r="DI444" s="83"/>
      <c r="DJ444" s="83"/>
      <c r="DK444" s="83"/>
      <c r="DL444" s="83"/>
      <c r="DM444" s="83"/>
      <c r="DN444" s="83"/>
      <c r="DO444" s="83"/>
      <c r="DP444" s="83"/>
      <c r="DQ444" s="83"/>
      <c r="DR444" s="83"/>
      <c r="DS444" s="83"/>
      <c r="DT444" s="83"/>
      <c r="DU444" s="83"/>
      <c r="DV444" s="83"/>
      <c r="DW444" s="83"/>
      <c r="DX444" s="83"/>
      <c r="DY444" s="83"/>
      <c r="DZ444" s="83"/>
      <c r="EA444" s="83"/>
      <c r="EB444" s="83"/>
      <c r="EC444" s="83"/>
      <c r="ED444" s="83"/>
      <c r="EE444" s="83"/>
      <c r="EF444" s="83"/>
      <c r="EG444" s="83"/>
      <c r="EH444" s="83"/>
      <c r="EI444" s="83"/>
      <c r="EJ444" s="83"/>
      <c r="EK444" s="83"/>
      <c r="EL444" s="83"/>
      <c r="EM444" s="83"/>
      <c r="EN444" s="83"/>
      <c r="EO444" s="83"/>
      <c r="EP444" s="83"/>
      <c r="EQ444" s="83"/>
      <c r="ER444" s="83"/>
      <c r="ES444" s="83"/>
      <c r="ET444" s="83"/>
      <c r="EU444" s="83"/>
      <c r="EV444" s="83"/>
      <c r="EW444" s="83"/>
      <c r="EX444" s="83"/>
      <c r="EY444" s="83"/>
      <c r="EZ444" s="83"/>
      <c r="FA444" s="83"/>
      <c r="FB444" s="83"/>
      <c r="FC444" s="83"/>
      <c r="FD444" s="83"/>
      <c r="FE444" s="83"/>
      <c r="FF444" s="83"/>
      <c r="FG444" s="83"/>
      <c r="FH444" s="83"/>
      <c r="FI444" s="83"/>
      <c r="FJ444" s="83"/>
      <c r="FK444" s="83"/>
      <c r="FL444" s="83"/>
      <c r="FM444" s="83"/>
      <c r="FN444" s="83"/>
      <c r="FO444" s="83"/>
      <c r="FP444" s="83"/>
      <c r="FQ444" s="83"/>
      <c r="FR444" s="83"/>
      <c r="FS444" s="83"/>
      <c r="FT444" s="83"/>
      <c r="FU444" s="83"/>
      <c r="FV444" s="83"/>
      <c r="FW444" s="83"/>
      <c r="FX444" s="83"/>
      <c r="FY444" s="83"/>
      <c r="FZ444" s="83"/>
      <c r="GA444" s="83"/>
      <c r="GB444" s="83"/>
      <c r="GC444" s="83"/>
      <c r="GD444" s="83"/>
      <c r="GE444" s="83"/>
      <c r="GF444" s="83"/>
      <c r="GG444" s="83"/>
      <c r="GH444" s="83"/>
      <c r="GI444" s="83"/>
      <c r="GJ444" s="83"/>
      <c r="GK444" s="83"/>
      <c r="GL444" s="83"/>
      <c r="GM444" s="83"/>
      <c r="GN444" s="83"/>
      <c r="GO444" s="83"/>
      <c r="GP444" s="83"/>
      <c r="GQ444" s="83"/>
      <c r="GR444" s="83"/>
      <c r="GS444" s="83"/>
      <c r="GT444" s="83"/>
      <c r="GU444" s="83"/>
      <c r="GV444" s="83"/>
      <c r="GW444" s="83"/>
      <c r="GX444" s="83"/>
      <c r="GY444" s="83"/>
      <c r="GZ444" s="83"/>
      <c r="HA444" s="83"/>
      <c r="HB444" s="83"/>
      <c r="HC444" s="83"/>
      <c r="HD444" s="83"/>
      <c r="HE444" s="83"/>
      <c r="HF444" s="83"/>
      <c r="HG444" s="83"/>
      <c r="HH444" s="83"/>
      <c r="HI444" s="83"/>
      <c r="HJ444" s="83"/>
      <c r="HK444" s="83"/>
      <c r="HL444" s="83"/>
      <c r="HM444" s="83"/>
      <c r="HN444" s="83"/>
      <c r="HO444" s="83"/>
      <c r="HP444" s="83"/>
      <c r="HQ444" s="83"/>
      <c r="HR444" s="83"/>
      <c r="HS444" s="83"/>
      <c r="HT444" s="83"/>
      <c r="HU444" s="83"/>
      <c r="HV444" s="83"/>
      <c r="HW444" s="83"/>
      <c r="HX444" s="83"/>
      <c r="HY444" s="83"/>
      <c r="HZ444" s="83"/>
      <c r="IA444" s="83"/>
      <c r="IB444" s="83"/>
      <c r="IC444" s="83"/>
      <c r="ID444" s="83"/>
      <c r="IE444" s="83"/>
      <c r="IF444" s="83"/>
      <c r="IG444" s="83"/>
      <c r="IH444" s="83"/>
      <c r="II444" s="83"/>
      <c r="IJ444" s="83"/>
      <c r="IK444" s="83"/>
      <c r="IL444" s="83"/>
      <c r="IM444" s="83"/>
      <c r="IN444" s="83"/>
      <c r="IO444" s="83"/>
      <c r="IP444" s="83"/>
      <c r="IQ444" s="83"/>
      <c r="IR444" s="83"/>
      <c r="IS444" s="83"/>
      <c r="IT444" s="83"/>
      <c r="IU444" s="83"/>
      <c r="IV444" s="83"/>
      <c r="IW444" s="83"/>
      <c r="IX444" s="83"/>
      <c r="IY444" s="83"/>
      <c r="IZ444" s="83"/>
      <c r="JA444" s="83"/>
      <c r="JB444" s="83"/>
      <c r="JC444" s="83"/>
      <c r="JD444" s="83"/>
      <c r="JE444" s="83"/>
      <c r="JF444" s="83"/>
      <c r="JG444" s="83"/>
      <c r="JH444" s="83"/>
      <c r="JI444" s="83"/>
      <c r="JJ444" s="83"/>
      <c r="JK444" s="83"/>
      <c r="JL444" s="83"/>
      <c r="JM444" s="83"/>
      <c r="JN444" s="83"/>
      <c r="JO444" s="83"/>
      <c r="JP444" s="83"/>
      <c r="JQ444" s="83"/>
      <c r="JR444" s="83"/>
      <c r="JS444" s="83"/>
      <c r="JT444" s="83"/>
      <c r="JU444" s="83"/>
      <c r="JV444" s="83"/>
      <c r="JW444" s="83"/>
      <c r="JX444" s="83"/>
      <c r="JY444" s="83"/>
      <c r="JZ444" s="83"/>
      <c r="KA444" s="83"/>
      <c r="KB444" s="83"/>
      <c r="KC444" s="83"/>
      <c r="KD444" s="83"/>
      <c r="KE444" s="83"/>
      <c r="KF444" s="83"/>
      <c r="KG444" s="83"/>
      <c r="KH444" s="83"/>
      <c r="KI444" s="83"/>
      <c r="KJ444" s="83"/>
      <c r="KK444" s="83"/>
      <c r="KL444" s="83"/>
      <c r="KM444" s="83"/>
      <c r="KN444" s="83"/>
      <c r="KO444" s="83"/>
      <c r="KP444" s="83"/>
      <c r="KQ444" s="83"/>
      <c r="KR444" s="83"/>
      <c r="KS444" s="83"/>
      <c r="KT444" s="83"/>
      <c r="KU444" s="83"/>
      <c r="KV444" s="83"/>
      <c r="KW444" s="83"/>
      <c r="KX444" s="83"/>
      <c r="KY444" s="83"/>
      <c r="KZ444" s="83"/>
      <c r="LA444" s="83"/>
      <c r="LB444" s="83"/>
      <c r="LC444" s="83"/>
      <c r="LD444" s="83"/>
      <c r="LE444" s="83"/>
      <c r="LF444" s="83"/>
      <c r="LG444" s="83"/>
      <c r="LH444" s="83"/>
      <c r="LI444" s="83"/>
      <c r="LJ444" s="83"/>
      <c r="LK444" s="83"/>
      <c r="LL444" s="83"/>
      <c r="LM444" s="83"/>
      <c r="LN444" s="83"/>
      <c r="LO444" s="83"/>
      <c r="LP444" s="83"/>
      <c r="LQ444" s="83"/>
      <c r="LR444" s="83"/>
      <c r="LS444" s="83"/>
      <c r="LT444" s="83"/>
      <c r="LU444" s="83"/>
      <c r="LV444" s="83"/>
      <c r="LW444" s="83"/>
      <c r="LX444" s="83"/>
      <c r="LY444" s="83"/>
      <c r="LZ444" s="83"/>
      <c r="MA444" s="83"/>
      <c r="MB444" s="83"/>
      <c r="MC444" s="83"/>
      <c r="MD444" s="83"/>
      <c r="ME444" s="83"/>
      <c r="MF444" s="83"/>
      <c r="MG444" s="83"/>
      <c r="MH444" s="83"/>
      <c r="MI444" s="83"/>
      <c r="MJ444" s="83"/>
      <c r="MK444" s="83"/>
      <c r="ML444" s="83"/>
      <c r="MM444" s="83"/>
      <c r="MN444" s="83"/>
      <c r="MO444" s="83"/>
      <c r="MP444" s="83"/>
      <c r="MQ444" s="83"/>
      <c r="MR444" s="83"/>
      <c r="MS444" s="83"/>
      <c r="MT444" s="83"/>
      <c r="MU444" s="83"/>
      <c r="MV444" s="83"/>
      <c r="MW444" s="83"/>
      <c r="MX444" s="83"/>
      <c r="MY444" s="83"/>
      <c r="MZ444" s="83"/>
      <c r="NA444" s="83"/>
      <c r="NB444" s="83"/>
      <c r="NC444" s="83"/>
      <c r="ND444" s="83"/>
      <c r="NE444" s="83"/>
      <c r="NF444" s="83"/>
      <c r="NG444" s="83"/>
      <c r="NH444" s="83"/>
      <c r="NI444" s="83"/>
      <c r="NJ444" s="83"/>
      <c r="NK444" s="83"/>
      <c r="NL444" s="83"/>
      <c r="NM444" s="83"/>
      <c r="NN444" s="83"/>
      <c r="NO444" s="83"/>
      <c r="NP444" s="83"/>
      <c r="NQ444" s="83"/>
      <c r="NR444" s="83"/>
      <c r="NS444" s="83"/>
      <c r="NT444" s="83"/>
      <c r="NU444" s="83"/>
      <c r="NV444" s="83"/>
      <c r="NW444" s="83"/>
      <c r="NX444" s="83"/>
      <c r="NY444" s="83"/>
      <c r="NZ444" s="83"/>
      <c r="OA444" s="83"/>
      <c r="OB444" s="83"/>
      <c r="OC444" s="83"/>
      <c r="OD444" s="83"/>
      <c r="OE444" s="83"/>
      <c r="OF444" s="83"/>
      <c r="OG444" s="83"/>
      <c r="OH444" s="83"/>
      <c r="OI444" s="83"/>
      <c r="OJ444" s="83"/>
      <c r="OK444" s="83"/>
      <c r="OL444" s="83"/>
      <c r="OM444" s="83"/>
      <c r="ON444" s="83"/>
      <c r="OO444" s="83"/>
      <c r="OP444" s="83"/>
      <c r="OQ444" s="83"/>
      <c r="OR444" s="83"/>
      <c r="OS444" s="83"/>
      <c r="OT444" s="83"/>
      <c r="OU444" s="83"/>
      <c r="OV444" s="83"/>
      <c r="OW444" s="83"/>
      <c r="OX444" s="83"/>
      <c r="OY444" s="83"/>
      <c r="OZ444" s="83"/>
      <c r="PA444" s="83"/>
      <c r="PB444" s="83"/>
      <c r="PC444" s="83"/>
      <c r="PD444" s="83"/>
      <c r="PE444" s="83"/>
      <c r="PF444" s="83"/>
      <c r="PG444" s="83"/>
      <c r="PH444" s="83"/>
      <c r="PI444" s="83"/>
      <c r="PJ444" s="83"/>
      <c r="PK444" s="83"/>
      <c r="PL444" s="83"/>
      <c r="PM444" s="83"/>
      <c r="PN444" s="83"/>
      <c r="PO444" s="83"/>
      <c r="PP444" s="83"/>
      <c r="PQ444" s="83"/>
      <c r="PR444" s="83"/>
      <c r="PS444" s="83"/>
      <c r="PT444" s="83"/>
      <c r="PU444" s="83"/>
      <c r="PV444" s="83"/>
      <c r="PW444" s="83"/>
      <c r="PX444" s="83"/>
      <c r="PY444" s="83"/>
      <c r="PZ444" s="83"/>
      <c r="QA444" s="83"/>
      <c r="QB444" s="83"/>
      <c r="QC444" s="83"/>
      <c r="QD444" s="83"/>
      <c r="QE444" s="83"/>
      <c r="QF444" s="83"/>
      <c r="QG444" s="83"/>
      <c r="QH444" s="83"/>
      <c r="QI444" s="83"/>
      <c r="QJ444" s="83"/>
      <c r="QK444" s="83"/>
      <c r="QL444" s="83"/>
      <c r="QM444" s="83"/>
      <c r="QN444" s="83"/>
      <c r="QO444" s="83"/>
      <c r="QP444" s="83"/>
      <c r="QQ444" s="83"/>
      <c r="QR444" s="83"/>
      <c r="QS444" s="83"/>
      <c r="QT444" s="83"/>
      <c r="QU444" s="83"/>
      <c r="QV444" s="83"/>
      <c r="QW444" s="83"/>
      <c r="QX444" s="83"/>
      <c r="QY444" s="83"/>
      <c r="QZ444" s="83"/>
      <c r="RA444" s="83"/>
      <c r="RB444" s="83"/>
      <c r="RC444" s="83"/>
      <c r="RD444" s="83"/>
      <c r="RE444" s="83"/>
      <c r="RF444" s="83"/>
      <c r="RG444" s="83"/>
      <c r="RH444" s="83"/>
      <c r="RI444" s="83"/>
      <c r="RJ444" s="83"/>
      <c r="RK444" s="83"/>
      <c r="RL444" s="83"/>
      <c r="RM444" s="83"/>
      <c r="RN444" s="83"/>
      <c r="RO444" s="83"/>
      <c r="RP444" s="83"/>
      <c r="RQ444" s="83"/>
      <c r="RR444" s="83"/>
      <c r="RS444" s="83"/>
      <c r="RT444" s="83"/>
      <c r="RU444" s="83"/>
      <c r="RV444" s="83"/>
      <c r="RW444" s="83"/>
      <c r="RX444" s="83"/>
      <c r="RY444" s="83"/>
      <c r="RZ444" s="83"/>
      <c r="SA444" s="83"/>
      <c r="SB444" s="83"/>
      <c r="SC444" s="83"/>
      <c r="SD444" s="83"/>
      <c r="SE444" s="83"/>
      <c r="SF444" s="83"/>
      <c r="SG444" s="83"/>
      <c r="SH444" s="83"/>
      <c r="SI444" s="83"/>
      <c r="SJ444" s="83"/>
      <c r="SK444" s="83"/>
      <c r="SL444" s="83"/>
      <c r="SM444" s="83"/>
      <c r="SN444" s="83"/>
      <c r="SO444" s="83"/>
      <c r="SP444" s="83"/>
      <c r="SQ444" s="83"/>
      <c r="SR444" s="83"/>
      <c r="SS444" s="83"/>
      <c r="ST444" s="83"/>
      <c r="SU444" s="83"/>
      <c r="SV444" s="83"/>
      <c r="SW444" s="83"/>
      <c r="SX444" s="83"/>
      <c r="SY444" s="83"/>
      <c r="SZ444" s="83"/>
      <c r="TA444" s="83"/>
      <c r="TB444" s="83"/>
      <c r="TC444" s="83"/>
      <c r="TD444" s="83"/>
      <c r="TE444" s="83"/>
      <c r="TF444" s="83"/>
      <c r="TG444" s="83"/>
      <c r="TH444" s="83"/>
      <c r="TI444" s="83"/>
      <c r="TJ444" s="83"/>
      <c r="TK444" s="83"/>
      <c r="TL444" s="83"/>
      <c r="TM444" s="83"/>
      <c r="TN444" s="83"/>
      <c r="TO444" s="83"/>
      <c r="TP444" s="83"/>
      <c r="TQ444" s="83"/>
      <c r="TR444" s="83"/>
      <c r="TS444" s="83"/>
      <c r="TT444" s="83"/>
      <c r="TU444" s="83"/>
      <c r="TV444" s="83"/>
      <c r="TW444" s="83"/>
      <c r="TX444" s="83"/>
      <c r="TY444" s="83"/>
      <c r="TZ444" s="83"/>
      <c r="UA444" s="83"/>
      <c r="UB444" s="83"/>
      <c r="UC444" s="83"/>
      <c r="UD444" s="83"/>
      <c r="UE444" s="83"/>
      <c r="UF444" s="83"/>
      <c r="UG444" s="83"/>
      <c r="UH444" s="83"/>
      <c r="UI444" s="83"/>
      <c r="UJ444" s="83"/>
      <c r="UK444" s="83"/>
      <c r="UL444" s="83"/>
      <c r="UM444" s="83"/>
      <c r="UN444" s="83"/>
      <c r="UO444" s="83"/>
      <c r="UP444" s="83"/>
      <c r="UQ444" s="83"/>
      <c r="UR444" s="83"/>
      <c r="US444" s="83"/>
      <c r="UT444" s="83"/>
      <c r="UU444" s="83"/>
      <c r="UV444" s="83"/>
      <c r="UW444" s="83"/>
      <c r="UX444" s="83"/>
      <c r="UY444" s="83"/>
      <c r="UZ444" s="83"/>
      <c r="VA444" s="83"/>
      <c r="VB444" s="83"/>
      <c r="VC444" s="83"/>
      <c r="VD444" s="83"/>
      <c r="VE444" s="83"/>
      <c r="VF444" s="83"/>
      <c r="VG444" s="83"/>
      <c r="VH444" s="83"/>
      <c r="VI444" s="83"/>
      <c r="VJ444" s="83"/>
      <c r="VK444" s="83"/>
      <c r="VL444" s="83"/>
      <c r="VM444" s="83"/>
      <c r="VN444" s="83"/>
      <c r="VO444" s="83"/>
      <c r="VP444" s="83"/>
      <c r="VQ444" s="83"/>
      <c r="VR444" s="83"/>
      <c r="VS444" s="83"/>
      <c r="VT444" s="83"/>
      <c r="VU444" s="83"/>
      <c r="VV444" s="83"/>
      <c r="VW444" s="83"/>
      <c r="VX444" s="83"/>
      <c r="VY444" s="83"/>
      <c r="VZ444" s="83"/>
      <c r="WA444" s="83"/>
      <c r="WB444" s="83"/>
      <c r="WC444" s="83"/>
      <c r="WD444" s="83"/>
      <c r="WE444" s="83"/>
      <c r="WF444" s="83"/>
      <c r="WG444" s="83"/>
      <c r="WH444" s="83"/>
      <c r="WI444" s="83"/>
      <c r="WJ444" s="83"/>
      <c r="WK444" s="83"/>
      <c r="WL444" s="83"/>
      <c r="WM444" s="83"/>
      <c r="WN444" s="83"/>
      <c r="WO444" s="83"/>
      <c r="WP444" s="83"/>
      <c r="WQ444" s="83"/>
      <c r="WR444" s="83"/>
      <c r="WS444" s="83"/>
      <c r="WT444" s="83"/>
      <c r="WU444" s="83"/>
      <c r="WV444" s="83"/>
      <c r="WW444" s="83"/>
      <c r="WX444" s="83"/>
      <c r="WY444" s="83"/>
      <c r="WZ444" s="83"/>
      <c r="XA444" s="83"/>
      <c r="XB444" s="83"/>
      <c r="XC444" s="83"/>
      <c r="XD444" s="83"/>
      <c r="XE444" s="83"/>
      <c r="XF444" s="83"/>
      <c r="XG444" s="83"/>
      <c r="XH444" s="83"/>
      <c r="XI444" s="83"/>
      <c r="XJ444" s="83"/>
      <c r="XK444" s="83"/>
      <c r="XL444" s="83"/>
      <c r="XM444" s="83"/>
      <c r="XN444" s="83"/>
      <c r="XO444" s="83"/>
      <c r="XP444" s="83"/>
      <c r="XQ444" s="83"/>
      <c r="XR444" s="83"/>
      <c r="XS444" s="83"/>
      <c r="XT444" s="83"/>
      <c r="XU444" s="83"/>
      <c r="XV444" s="83"/>
      <c r="XW444" s="83"/>
      <c r="XX444" s="83"/>
      <c r="XY444" s="83"/>
      <c r="XZ444" s="83"/>
      <c r="YA444" s="83"/>
      <c r="YB444" s="83"/>
      <c r="YC444" s="83"/>
      <c r="YD444" s="83"/>
      <c r="YE444" s="83"/>
      <c r="YF444" s="83"/>
      <c r="YG444" s="83"/>
      <c r="YH444" s="83"/>
      <c r="YI444" s="83"/>
      <c r="YJ444" s="83"/>
      <c r="YK444" s="83"/>
      <c r="YL444" s="83"/>
      <c r="YM444" s="83"/>
      <c r="YN444" s="83"/>
      <c r="YO444" s="83"/>
      <c r="YP444" s="83"/>
      <c r="YQ444" s="83"/>
      <c r="YR444" s="83"/>
      <c r="YS444" s="83"/>
      <c r="YT444" s="83"/>
      <c r="YU444" s="83"/>
      <c r="YV444" s="83"/>
      <c r="YW444" s="83"/>
      <c r="YX444" s="83"/>
      <c r="YY444" s="83"/>
      <c r="YZ444" s="83"/>
      <c r="ZA444" s="83"/>
      <c r="ZB444" s="83"/>
      <c r="ZC444" s="83"/>
      <c r="ZD444" s="83"/>
      <c r="ZE444" s="83"/>
      <c r="ZF444" s="83"/>
      <c r="ZG444" s="83"/>
      <c r="ZH444" s="83"/>
      <c r="ZI444" s="83"/>
      <c r="ZJ444" s="83"/>
      <c r="ZK444" s="83"/>
      <c r="ZL444" s="83"/>
      <c r="ZM444" s="83"/>
      <c r="ZN444" s="83"/>
      <c r="ZO444" s="83"/>
      <c r="ZP444" s="83"/>
      <c r="ZQ444" s="83"/>
      <c r="ZR444" s="83"/>
      <c r="ZS444" s="83"/>
      <c r="ZT444" s="83"/>
      <c r="ZU444" s="83"/>
      <c r="ZV444" s="83"/>
      <c r="ZW444" s="83"/>
      <c r="ZX444" s="83"/>
      <c r="ZY444" s="83"/>
      <c r="ZZ444" s="83"/>
      <c r="AAA444" s="83"/>
      <c r="AAB444" s="83"/>
      <c r="AAC444" s="83"/>
      <c r="AAD444" s="83"/>
      <c r="AAE444" s="83"/>
      <c r="AAF444" s="83"/>
      <c r="AAG444" s="83"/>
      <c r="AAH444" s="83"/>
      <c r="AAI444" s="83"/>
      <c r="AAJ444" s="83"/>
      <c r="AAK444" s="83"/>
      <c r="AAL444" s="83"/>
      <c r="AAM444" s="83"/>
      <c r="AAN444" s="83"/>
      <c r="AAO444" s="83"/>
      <c r="AAP444" s="83"/>
      <c r="AAQ444" s="83"/>
      <c r="AAR444" s="83"/>
      <c r="AAS444" s="83"/>
      <c r="AAT444" s="83"/>
      <c r="AAU444" s="83"/>
      <c r="AAV444" s="83"/>
      <c r="AAW444" s="83"/>
      <c r="AAX444" s="83"/>
      <c r="AAY444" s="83"/>
      <c r="AAZ444" s="83"/>
      <c r="ABA444" s="83"/>
      <c r="ABB444" s="83"/>
      <c r="ABC444" s="83"/>
      <c r="ABD444" s="83"/>
      <c r="ABE444" s="83"/>
      <c r="ABF444" s="83"/>
      <c r="ABG444" s="83"/>
      <c r="ABH444" s="83"/>
      <c r="ABI444" s="83"/>
      <c r="ABJ444" s="83"/>
      <c r="ABK444" s="83"/>
      <c r="ABL444" s="83"/>
      <c r="ABM444" s="83"/>
      <c r="ABN444" s="83"/>
      <c r="ABO444" s="83"/>
      <c r="ABP444" s="83"/>
      <c r="ABQ444" s="83"/>
      <c r="ABR444" s="83"/>
      <c r="ABS444" s="83"/>
      <c r="ABT444" s="83"/>
      <c r="ABU444" s="83"/>
      <c r="ABV444" s="83"/>
      <c r="ABW444" s="83"/>
      <c r="ABX444" s="83"/>
      <c r="ABY444" s="83"/>
      <c r="ABZ444" s="83"/>
      <c r="ACA444" s="83"/>
      <c r="ACB444" s="83"/>
      <c r="ACC444" s="83"/>
      <c r="ACD444" s="83"/>
      <c r="ACE444" s="83"/>
      <c r="ACF444" s="83"/>
      <c r="ACG444" s="83"/>
      <c r="ACH444" s="83"/>
      <c r="ACI444" s="83"/>
      <c r="ACJ444" s="83"/>
      <c r="ACK444" s="83"/>
      <c r="ACL444" s="83"/>
      <c r="ACM444" s="83"/>
      <c r="ACN444" s="83"/>
      <c r="ACO444" s="83"/>
      <c r="ACP444" s="83"/>
      <c r="ACQ444" s="83"/>
      <c r="ACR444" s="83"/>
      <c r="ACS444" s="83"/>
      <c r="ACT444" s="83"/>
      <c r="ACU444" s="83"/>
      <c r="ACV444" s="83"/>
      <c r="ACW444" s="83"/>
      <c r="ACX444" s="83"/>
      <c r="ACY444" s="83"/>
      <c r="ACZ444" s="83"/>
      <c r="ADA444" s="83"/>
      <c r="ADB444" s="83"/>
      <c r="ADC444" s="83"/>
      <c r="ADD444" s="83"/>
      <c r="ADE444" s="83"/>
      <c r="ADF444" s="83"/>
      <c r="ADG444" s="83"/>
      <c r="ADH444" s="83"/>
      <c r="ADI444" s="83"/>
      <c r="ADJ444" s="83"/>
      <c r="ADK444" s="83"/>
      <c r="ADL444" s="83"/>
      <c r="ADM444" s="83"/>
      <c r="ADN444" s="83"/>
      <c r="ADO444" s="83"/>
      <c r="ADP444" s="83"/>
      <c r="ADQ444" s="83"/>
      <c r="ADR444" s="83"/>
      <c r="ADS444" s="83"/>
      <c r="ADT444" s="83"/>
      <c r="ADU444" s="83"/>
      <c r="ADV444" s="83"/>
      <c r="ADW444" s="83"/>
      <c r="ADX444" s="83"/>
      <c r="ADY444" s="83"/>
      <c r="ADZ444" s="83"/>
      <c r="AEA444" s="83"/>
      <c r="AEB444" s="83"/>
      <c r="AEC444" s="83"/>
      <c r="AED444" s="83"/>
      <c r="AEE444" s="83"/>
      <c r="AEF444" s="83"/>
      <c r="AEG444" s="83"/>
      <c r="AEH444" s="83"/>
      <c r="AEI444" s="83"/>
      <c r="AEJ444" s="83"/>
      <c r="AEK444" s="83"/>
      <c r="AEL444" s="83"/>
      <c r="AEM444" s="83"/>
      <c r="AEN444" s="83"/>
      <c r="AEO444" s="83"/>
      <c r="AEP444" s="83"/>
      <c r="AEQ444" s="83"/>
      <c r="AER444" s="83"/>
      <c r="AES444" s="83"/>
      <c r="AET444" s="83"/>
      <c r="AEU444" s="83"/>
      <c r="AEV444" s="83"/>
      <c r="AEW444" s="83"/>
      <c r="AEX444" s="83"/>
      <c r="AEY444" s="83"/>
      <c r="AEZ444" s="83"/>
      <c r="AFA444" s="83"/>
      <c r="AFB444" s="83"/>
      <c r="AFC444" s="83"/>
      <c r="AFD444" s="83"/>
      <c r="AFE444" s="83"/>
      <c r="AFF444" s="83"/>
      <c r="AFG444" s="83"/>
      <c r="AFH444" s="83"/>
      <c r="AFI444" s="83"/>
      <c r="AFJ444" s="83"/>
      <c r="AFK444" s="83"/>
      <c r="AFL444" s="83"/>
      <c r="AFM444" s="83"/>
      <c r="AFN444" s="83"/>
      <c r="AFO444" s="83"/>
      <c r="AFP444" s="83"/>
      <c r="AFQ444" s="83"/>
      <c r="AFR444" s="83"/>
      <c r="AFS444" s="83"/>
      <c r="AFT444" s="83"/>
      <c r="AFU444" s="83"/>
      <c r="AFV444" s="83"/>
      <c r="AFW444" s="83"/>
      <c r="AFX444" s="83"/>
      <c r="AFY444" s="83"/>
      <c r="AFZ444" s="83"/>
      <c r="AGA444" s="83"/>
      <c r="AGB444" s="83"/>
      <c r="AGC444" s="83"/>
      <c r="AGD444" s="83"/>
      <c r="AGE444" s="83"/>
      <c r="AGF444" s="83"/>
      <c r="AGG444" s="83"/>
      <c r="AGH444" s="83"/>
      <c r="AGI444" s="83"/>
      <c r="AGJ444" s="83"/>
      <c r="AGK444" s="83"/>
      <c r="AGL444" s="83"/>
      <c r="AGM444" s="83"/>
      <c r="AGN444" s="83"/>
      <c r="AGO444" s="83"/>
      <c r="AGP444" s="83"/>
      <c r="AGQ444" s="83"/>
      <c r="AGR444" s="83"/>
      <c r="AGS444" s="83"/>
      <c r="AGT444" s="83"/>
      <c r="AGU444" s="83"/>
      <c r="AGV444" s="83"/>
      <c r="AGW444" s="83"/>
      <c r="AGX444" s="83"/>
      <c r="AGY444" s="83"/>
      <c r="AGZ444" s="83"/>
      <c r="AHA444" s="83"/>
      <c r="AHB444" s="83"/>
      <c r="AHC444" s="83"/>
      <c r="AHD444" s="83"/>
      <c r="AHE444" s="83"/>
      <c r="AHF444" s="83"/>
      <c r="AHG444" s="83"/>
      <c r="AHH444" s="83"/>
      <c r="AHI444" s="83"/>
      <c r="AHJ444" s="83"/>
      <c r="AHK444" s="83"/>
      <c r="AHL444" s="83"/>
      <c r="AHM444" s="83"/>
      <c r="AHN444" s="83"/>
      <c r="AHO444" s="83"/>
      <c r="AHP444" s="83"/>
      <c r="AHQ444" s="83"/>
      <c r="AHR444" s="83"/>
      <c r="AHS444" s="83"/>
      <c r="AHT444" s="83"/>
      <c r="AHU444" s="83"/>
      <c r="AHV444" s="83"/>
      <c r="AHW444" s="83"/>
      <c r="AHX444" s="83"/>
      <c r="AHY444" s="83"/>
      <c r="AHZ444" s="83"/>
      <c r="AIA444" s="83"/>
      <c r="AIB444" s="83"/>
      <c r="AIC444" s="83"/>
      <c r="AID444" s="83"/>
      <c r="AIE444" s="83"/>
      <c r="AIF444" s="83"/>
      <c r="AIG444" s="83"/>
      <c r="AIH444" s="83"/>
      <c r="AII444" s="83"/>
      <c r="AIJ444" s="83"/>
      <c r="AIK444" s="83"/>
      <c r="AIL444" s="83"/>
      <c r="AIM444" s="83"/>
      <c r="AIN444" s="83"/>
      <c r="AIO444" s="83"/>
      <c r="AIP444" s="83"/>
      <c r="AIQ444" s="83"/>
      <c r="AIR444" s="83"/>
      <c r="AIS444" s="83"/>
      <c r="AIT444" s="83"/>
      <c r="AIU444" s="83"/>
      <c r="AIV444" s="83"/>
      <c r="AIW444" s="83"/>
      <c r="AIX444" s="83"/>
      <c r="AIY444" s="83"/>
      <c r="AIZ444" s="83"/>
      <c r="AJA444" s="83"/>
      <c r="AJB444" s="83"/>
      <c r="AJC444" s="83"/>
      <c r="AJD444" s="83"/>
      <c r="AJE444" s="83"/>
      <c r="AJF444" s="83"/>
      <c r="AJG444" s="83"/>
      <c r="AJH444" s="83"/>
      <c r="AJI444" s="83"/>
      <c r="AJJ444" s="83"/>
      <c r="AJK444" s="83"/>
      <c r="AJL444" s="83"/>
      <c r="AJM444" s="83"/>
      <c r="AJN444" s="83"/>
      <c r="AJO444" s="83"/>
      <c r="AJP444" s="83"/>
      <c r="AJQ444" s="83"/>
      <c r="AJR444" s="83"/>
      <c r="AJS444" s="83"/>
      <c r="AJT444" s="83"/>
      <c r="AJU444" s="83"/>
      <c r="AJV444" s="83"/>
      <c r="AJW444" s="83"/>
      <c r="AJX444" s="83"/>
      <c r="AJY444" s="83"/>
      <c r="AJZ444" s="83"/>
      <c r="AKA444" s="83"/>
      <c r="AKB444" s="83"/>
      <c r="AKC444" s="83"/>
      <c r="AKD444" s="83"/>
      <c r="AKE444" s="83"/>
      <c r="AKF444" s="83"/>
      <c r="AKG444" s="83"/>
      <c r="AKH444" s="83"/>
      <c r="AKI444" s="83"/>
      <c r="AKJ444" s="83"/>
      <c r="AKK444" s="83"/>
      <c r="AKL444" s="83"/>
      <c r="AKM444" s="83"/>
      <c r="AKN444" s="83"/>
      <c r="AKO444" s="83"/>
      <c r="AKP444" s="83"/>
      <c r="AKQ444" s="83"/>
      <c r="AKR444" s="83"/>
      <c r="AKS444" s="83"/>
      <c r="AKT444" s="83"/>
      <c r="AKU444" s="83"/>
      <c r="AKV444" s="83"/>
      <c r="AKW444" s="83"/>
      <c r="AKX444" s="83"/>
      <c r="AKY444" s="83"/>
      <c r="AKZ444" s="83"/>
      <c r="ALA444" s="83"/>
      <c r="ALB444" s="83"/>
      <c r="ALC444" s="83"/>
      <c r="ALD444" s="83"/>
      <c r="ALE444" s="83"/>
      <c r="ALF444" s="83"/>
      <c r="ALG444" s="83"/>
      <c r="ALH444" s="83"/>
      <c r="ALI444" s="83"/>
      <c r="ALJ444" s="83"/>
      <c r="ALK444" s="83"/>
      <c r="ALL444" s="83"/>
      <c r="ALM444" s="83"/>
      <c r="ALN444" s="83"/>
      <c r="ALO444" s="83"/>
      <c r="ALP444" s="83"/>
      <c r="ALQ444" s="83"/>
      <c r="ALR444" s="83"/>
      <c r="ALS444" s="83"/>
      <c r="ALT444" s="83"/>
      <c r="ALU444" s="83"/>
      <c r="ALV444" s="83"/>
      <c r="ALW444" s="83"/>
      <c r="ALX444" s="83"/>
      <c r="ALY444" s="83"/>
      <c r="ALZ444" s="83"/>
      <c r="AMA444" s="83"/>
      <c r="AMB444" s="83"/>
      <c r="AMC444" s="83"/>
      <c r="AMD444" s="83"/>
      <c r="AME444" s="83"/>
      <c r="AMF444" s="83"/>
      <c r="AMG444" s="83"/>
      <c r="AMH444" s="83"/>
      <c r="AMI444" s="83"/>
      <c r="AMJ444" s="83"/>
      <c r="AMK444" s="83"/>
      <c r="AML444" s="83"/>
      <c r="AMM444" s="83"/>
      <c r="AMN444" s="83"/>
      <c r="AMO444" s="83"/>
      <c r="AMP444" s="83"/>
      <c r="AMQ444" s="83"/>
      <c r="AMR444" s="83"/>
      <c r="AMS444" s="83"/>
      <c r="AMT444" s="83"/>
      <c r="AMU444" s="83"/>
      <c r="AMV444" s="83"/>
      <c r="AMW444" s="83"/>
    </row>
    <row r="445" customFormat="false" ht="15" hidden="false" customHeight="true" outlineLevel="0" collapsed="false">
      <c r="A445" s="1" t="n">
        <v>390</v>
      </c>
      <c r="B445" s="1" t="n">
        <v>390</v>
      </c>
      <c r="C445" s="2" t="s">
        <v>63</v>
      </c>
      <c r="D445" s="3" t="n">
        <v>0.0454112</v>
      </c>
      <c r="E445" s="3" t="n">
        <v>0.028327</v>
      </c>
      <c r="F445" s="3" t="n">
        <v>1.07652493437308</v>
      </c>
      <c r="G445" s="3" t="n">
        <v>-0.164406</v>
      </c>
      <c r="H445" s="3" t="n">
        <v>-0.0910289</v>
      </c>
      <c r="I445" s="3" t="n">
        <v>0.774579560048577</v>
      </c>
      <c r="J445" s="3" t="n">
        <v>-0.0413745</v>
      </c>
      <c r="K445" s="3" t="n">
        <v>0.0273308</v>
      </c>
      <c r="L445" s="3" t="n">
        <v>0.986054452741734</v>
      </c>
      <c r="M445" s="3" t="n">
        <v>0.85182915036654</v>
      </c>
      <c r="N445" s="3" t="n">
        <v>0.965247146568646</v>
      </c>
      <c r="O445" s="3" t="n">
        <v>0.822225656755296</v>
      </c>
      <c r="P445" s="4" t="n">
        <v>1</v>
      </c>
      <c r="Q445" s="6" t="n">
        <v>16</v>
      </c>
      <c r="R445" s="6" t="n">
        <v>16</v>
      </c>
      <c r="S445" s="4" t="n">
        <v>12</v>
      </c>
      <c r="T445" s="4" t="n">
        <v>12</v>
      </c>
      <c r="U445" s="3" t="s">
        <v>74</v>
      </c>
      <c r="V445" s="5" t="n">
        <v>46.2</v>
      </c>
      <c r="W445" s="5" t="n">
        <v>48.4</v>
      </c>
      <c r="X445" s="6" t="s">
        <v>83</v>
      </c>
      <c r="Y445" s="8" t="n">
        <v>41953</v>
      </c>
      <c r="Z445" s="8" t="n">
        <v>41962</v>
      </c>
      <c r="AA445" s="6" t="s">
        <v>66</v>
      </c>
      <c r="AB445" s="3" t="s">
        <v>74</v>
      </c>
      <c r="AC445" s="4" t="n">
        <v>24</v>
      </c>
      <c r="AD445" s="4" t="n">
        <v>7</v>
      </c>
      <c r="AE445" s="4" t="s">
        <v>85</v>
      </c>
      <c r="AF445" s="4" t="n">
        <v>4</v>
      </c>
      <c r="AG445" s="4" t="s">
        <v>86</v>
      </c>
      <c r="AH445" s="4" t="n">
        <v>1</v>
      </c>
      <c r="AI445" s="4" t="s">
        <v>77</v>
      </c>
      <c r="AJ445" s="2" t="s">
        <v>70</v>
      </c>
      <c r="AK445" s="5" t="n">
        <v>46.2</v>
      </c>
      <c r="AL445" s="4" t="n">
        <v>5</v>
      </c>
      <c r="AM445" s="6" t="s">
        <v>83</v>
      </c>
      <c r="AO445" s="6"/>
      <c r="AT445" s="2" t="s">
        <v>71</v>
      </c>
      <c r="AU445" s="2" t="n">
        <v>48</v>
      </c>
      <c r="AV445" s="85" t="n">
        <v>39</v>
      </c>
      <c r="AW445" s="85" t="n">
        <v>9</v>
      </c>
      <c r="AX445" s="86" t="s">
        <v>72</v>
      </c>
      <c r="AY445" s="87" t="n">
        <v>0</v>
      </c>
      <c r="AZ445" s="88" t="n">
        <v>0</v>
      </c>
      <c r="BA445" s="87" t="n">
        <v>0</v>
      </c>
      <c r="BB445" s="65"/>
      <c r="BQ445" s="61"/>
      <c r="BR445" s="61"/>
      <c r="BS445" s="61"/>
      <c r="BT445" s="61"/>
      <c r="BU445" s="61"/>
      <c r="BV445" s="61"/>
      <c r="BW445" s="61"/>
      <c r="BX445" s="61"/>
      <c r="BY445" s="61"/>
      <c r="BZ445" s="61"/>
      <c r="CA445" s="61"/>
      <c r="CB445" s="61"/>
      <c r="CC445" s="61"/>
      <c r="CD445" s="61"/>
      <c r="CE445" s="61"/>
      <c r="CF445" s="61"/>
      <c r="CG445" s="61"/>
      <c r="CH445" s="61"/>
      <c r="CI445" s="61"/>
      <c r="CJ445" s="61"/>
      <c r="CK445" s="61"/>
      <c r="CL445" s="82"/>
      <c r="CM445" s="83"/>
      <c r="CN445" s="83"/>
      <c r="CO445" s="83"/>
      <c r="CP445" s="83"/>
      <c r="CQ445" s="83"/>
      <c r="CR445" s="83"/>
      <c r="CS445" s="83"/>
      <c r="CT445" s="83"/>
      <c r="CU445" s="83"/>
      <c r="CV445" s="83"/>
      <c r="CW445" s="83"/>
      <c r="CX445" s="83"/>
      <c r="CY445" s="83"/>
      <c r="CZ445" s="83"/>
      <c r="DA445" s="83"/>
      <c r="DB445" s="83"/>
      <c r="DC445" s="83"/>
      <c r="DD445" s="83"/>
      <c r="DE445" s="83"/>
      <c r="DF445" s="83"/>
      <c r="DG445" s="83"/>
      <c r="DH445" s="83"/>
      <c r="DI445" s="83"/>
      <c r="DJ445" s="83"/>
      <c r="DK445" s="83"/>
      <c r="DL445" s="83"/>
      <c r="DM445" s="83"/>
      <c r="DN445" s="83"/>
      <c r="DO445" s="83"/>
      <c r="DP445" s="83"/>
      <c r="DQ445" s="83"/>
      <c r="DR445" s="83"/>
      <c r="DS445" s="83"/>
      <c r="DT445" s="83"/>
      <c r="DU445" s="83"/>
      <c r="DV445" s="83"/>
      <c r="DW445" s="83"/>
      <c r="DX445" s="83"/>
      <c r="DY445" s="83"/>
      <c r="DZ445" s="83"/>
      <c r="EA445" s="83"/>
      <c r="EB445" s="83"/>
      <c r="EC445" s="83"/>
      <c r="ED445" s="83"/>
      <c r="EE445" s="83"/>
      <c r="EF445" s="83"/>
      <c r="EG445" s="83"/>
      <c r="EH445" s="83"/>
      <c r="EI445" s="83"/>
      <c r="EJ445" s="83"/>
      <c r="EK445" s="83"/>
      <c r="EL445" s="83"/>
      <c r="EM445" s="83"/>
      <c r="EN445" s="83"/>
      <c r="EO445" s="83"/>
      <c r="EP445" s="83"/>
      <c r="EQ445" s="83"/>
      <c r="ER445" s="83"/>
      <c r="ES445" s="83"/>
      <c r="ET445" s="83"/>
      <c r="EU445" s="83"/>
      <c r="EV445" s="83"/>
      <c r="EW445" s="83"/>
      <c r="EX445" s="83"/>
      <c r="EY445" s="83"/>
      <c r="EZ445" s="83"/>
      <c r="FA445" s="83"/>
      <c r="FB445" s="83"/>
      <c r="FC445" s="83"/>
      <c r="FD445" s="83"/>
      <c r="FE445" s="83"/>
      <c r="FF445" s="83"/>
      <c r="FG445" s="83"/>
      <c r="FH445" s="83"/>
      <c r="FI445" s="83"/>
      <c r="FJ445" s="83"/>
      <c r="FK445" s="83"/>
      <c r="FL445" s="83"/>
      <c r="FM445" s="83"/>
      <c r="FN445" s="83"/>
      <c r="FO445" s="83"/>
      <c r="FP445" s="83"/>
      <c r="FQ445" s="83"/>
      <c r="FR445" s="83"/>
      <c r="FS445" s="83"/>
      <c r="FT445" s="83"/>
      <c r="FU445" s="83"/>
      <c r="FV445" s="83"/>
      <c r="FW445" s="83"/>
      <c r="FX445" s="83"/>
      <c r="FY445" s="83"/>
      <c r="FZ445" s="83"/>
      <c r="GA445" s="83"/>
      <c r="GB445" s="83"/>
      <c r="GC445" s="83"/>
      <c r="GD445" s="83"/>
      <c r="GE445" s="83"/>
      <c r="GF445" s="83"/>
      <c r="GG445" s="83"/>
      <c r="GH445" s="83"/>
      <c r="GI445" s="83"/>
      <c r="GJ445" s="83"/>
      <c r="GK445" s="83"/>
      <c r="GL445" s="83"/>
      <c r="GM445" s="83"/>
      <c r="GN445" s="83"/>
      <c r="GO445" s="83"/>
      <c r="GP445" s="83"/>
      <c r="GQ445" s="83"/>
      <c r="GR445" s="83"/>
      <c r="GS445" s="83"/>
      <c r="GT445" s="83"/>
      <c r="GU445" s="83"/>
      <c r="GV445" s="83"/>
      <c r="GW445" s="83"/>
      <c r="GX445" s="83"/>
      <c r="GY445" s="83"/>
      <c r="GZ445" s="83"/>
      <c r="HA445" s="83"/>
      <c r="HB445" s="83"/>
      <c r="HC445" s="83"/>
      <c r="HD445" s="83"/>
      <c r="HE445" s="83"/>
      <c r="HF445" s="83"/>
      <c r="HG445" s="83"/>
      <c r="HH445" s="83"/>
      <c r="HI445" s="83"/>
      <c r="HJ445" s="83"/>
      <c r="HK445" s="83"/>
      <c r="HL445" s="83"/>
      <c r="HM445" s="83"/>
      <c r="HN445" s="83"/>
      <c r="HO445" s="83"/>
      <c r="HP445" s="83"/>
      <c r="HQ445" s="83"/>
      <c r="HR445" s="83"/>
      <c r="HS445" s="83"/>
      <c r="HT445" s="83"/>
      <c r="HU445" s="83"/>
      <c r="HV445" s="83"/>
      <c r="HW445" s="83"/>
      <c r="HX445" s="83"/>
      <c r="HY445" s="83"/>
      <c r="HZ445" s="83"/>
      <c r="IA445" s="83"/>
      <c r="IB445" s="83"/>
      <c r="IC445" s="83"/>
      <c r="ID445" s="83"/>
      <c r="IE445" s="83"/>
      <c r="IF445" s="83"/>
      <c r="IG445" s="83"/>
      <c r="IH445" s="83"/>
      <c r="II445" s="83"/>
      <c r="IJ445" s="83"/>
      <c r="IK445" s="83"/>
      <c r="IL445" s="83"/>
      <c r="IM445" s="83"/>
      <c r="IN445" s="83"/>
      <c r="IO445" s="83"/>
      <c r="IP445" s="83"/>
      <c r="IQ445" s="83"/>
      <c r="IR445" s="83"/>
      <c r="IS445" s="83"/>
      <c r="IT445" s="83"/>
      <c r="IU445" s="83"/>
      <c r="IV445" s="83"/>
      <c r="IW445" s="83"/>
      <c r="IX445" s="83"/>
      <c r="IY445" s="83"/>
      <c r="IZ445" s="83"/>
      <c r="JA445" s="83"/>
      <c r="JB445" s="83"/>
      <c r="JC445" s="83"/>
      <c r="JD445" s="83"/>
      <c r="JE445" s="83"/>
      <c r="JF445" s="83"/>
      <c r="JG445" s="83"/>
      <c r="JH445" s="83"/>
      <c r="JI445" s="83"/>
      <c r="JJ445" s="83"/>
      <c r="JK445" s="83"/>
      <c r="JL445" s="83"/>
      <c r="JM445" s="83"/>
      <c r="JN445" s="83"/>
      <c r="JO445" s="83"/>
      <c r="JP445" s="83"/>
      <c r="JQ445" s="83"/>
      <c r="JR445" s="83"/>
      <c r="JS445" s="83"/>
      <c r="JT445" s="83"/>
      <c r="JU445" s="83"/>
      <c r="JV445" s="83"/>
      <c r="JW445" s="83"/>
      <c r="JX445" s="83"/>
      <c r="JY445" s="83"/>
      <c r="JZ445" s="83"/>
      <c r="KA445" s="83"/>
      <c r="KB445" s="83"/>
      <c r="KC445" s="83"/>
      <c r="KD445" s="83"/>
      <c r="KE445" s="83"/>
      <c r="KF445" s="83"/>
      <c r="KG445" s="83"/>
      <c r="KH445" s="83"/>
      <c r="KI445" s="83"/>
      <c r="KJ445" s="83"/>
      <c r="KK445" s="83"/>
      <c r="KL445" s="83"/>
      <c r="KM445" s="83"/>
      <c r="KN445" s="83"/>
      <c r="KO445" s="83"/>
      <c r="KP445" s="83"/>
      <c r="KQ445" s="83"/>
      <c r="KR445" s="83"/>
      <c r="KS445" s="83"/>
      <c r="KT445" s="83"/>
      <c r="KU445" s="83"/>
      <c r="KV445" s="83"/>
      <c r="KW445" s="83"/>
      <c r="KX445" s="83"/>
      <c r="KY445" s="83"/>
      <c r="KZ445" s="83"/>
      <c r="LA445" s="83"/>
      <c r="LB445" s="83"/>
      <c r="LC445" s="83"/>
      <c r="LD445" s="83"/>
      <c r="LE445" s="83"/>
      <c r="LF445" s="83"/>
      <c r="LG445" s="83"/>
      <c r="LH445" s="83"/>
      <c r="LI445" s="83"/>
      <c r="LJ445" s="83"/>
      <c r="LK445" s="83"/>
      <c r="LL445" s="83"/>
      <c r="LM445" s="83"/>
      <c r="LN445" s="83"/>
      <c r="LO445" s="83"/>
      <c r="LP445" s="83"/>
      <c r="LQ445" s="83"/>
      <c r="LR445" s="83"/>
      <c r="LS445" s="83"/>
      <c r="LT445" s="83"/>
      <c r="LU445" s="83"/>
      <c r="LV445" s="83"/>
      <c r="LW445" s="83"/>
      <c r="LX445" s="83"/>
      <c r="LY445" s="83"/>
      <c r="LZ445" s="83"/>
      <c r="MA445" s="83"/>
      <c r="MB445" s="83"/>
      <c r="MC445" s="83"/>
      <c r="MD445" s="83"/>
      <c r="ME445" s="83"/>
      <c r="MF445" s="83"/>
      <c r="MG445" s="83"/>
      <c r="MH445" s="83"/>
      <c r="MI445" s="83"/>
      <c r="MJ445" s="83"/>
      <c r="MK445" s="83"/>
      <c r="ML445" s="83"/>
      <c r="MM445" s="83"/>
      <c r="MN445" s="83"/>
      <c r="MO445" s="83"/>
      <c r="MP445" s="83"/>
      <c r="MQ445" s="83"/>
      <c r="MR445" s="83"/>
      <c r="MS445" s="83"/>
      <c r="MT445" s="83"/>
      <c r="MU445" s="83"/>
      <c r="MV445" s="83"/>
      <c r="MW445" s="83"/>
      <c r="MX445" s="83"/>
      <c r="MY445" s="83"/>
      <c r="MZ445" s="83"/>
      <c r="NA445" s="83"/>
      <c r="NB445" s="83"/>
      <c r="NC445" s="83"/>
      <c r="ND445" s="83"/>
      <c r="NE445" s="83"/>
      <c r="NF445" s="83"/>
      <c r="NG445" s="83"/>
      <c r="NH445" s="83"/>
      <c r="NI445" s="83"/>
      <c r="NJ445" s="83"/>
      <c r="NK445" s="83"/>
      <c r="NL445" s="83"/>
      <c r="NM445" s="83"/>
      <c r="NN445" s="83"/>
      <c r="NO445" s="83"/>
      <c r="NP445" s="83"/>
      <c r="NQ445" s="83"/>
      <c r="NR445" s="83"/>
      <c r="NS445" s="83"/>
      <c r="NT445" s="83"/>
      <c r="NU445" s="83"/>
      <c r="NV445" s="83"/>
      <c r="NW445" s="83"/>
      <c r="NX445" s="83"/>
      <c r="NY445" s="83"/>
      <c r="NZ445" s="83"/>
      <c r="OA445" s="83"/>
      <c r="OB445" s="83"/>
      <c r="OC445" s="83"/>
      <c r="OD445" s="83"/>
      <c r="OE445" s="83"/>
      <c r="OF445" s="83"/>
      <c r="OG445" s="83"/>
      <c r="OH445" s="83"/>
      <c r="OI445" s="83"/>
      <c r="OJ445" s="83"/>
      <c r="OK445" s="83"/>
      <c r="OL445" s="83"/>
      <c r="OM445" s="83"/>
      <c r="ON445" s="83"/>
      <c r="OO445" s="83"/>
      <c r="OP445" s="83"/>
      <c r="OQ445" s="83"/>
      <c r="OR445" s="83"/>
      <c r="OS445" s="83"/>
      <c r="OT445" s="83"/>
      <c r="OU445" s="83"/>
      <c r="OV445" s="83"/>
      <c r="OW445" s="83"/>
      <c r="OX445" s="83"/>
      <c r="OY445" s="83"/>
      <c r="OZ445" s="83"/>
      <c r="PA445" s="83"/>
      <c r="PB445" s="83"/>
      <c r="PC445" s="83"/>
      <c r="PD445" s="83"/>
      <c r="PE445" s="83"/>
      <c r="PF445" s="83"/>
      <c r="PG445" s="83"/>
      <c r="PH445" s="83"/>
      <c r="PI445" s="83"/>
      <c r="PJ445" s="83"/>
      <c r="PK445" s="83"/>
      <c r="PL445" s="83"/>
      <c r="PM445" s="83"/>
      <c r="PN445" s="83"/>
      <c r="PO445" s="83"/>
      <c r="PP445" s="83"/>
      <c r="PQ445" s="83"/>
      <c r="PR445" s="83"/>
      <c r="PS445" s="83"/>
      <c r="PT445" s="83"/>
      <c r="PU445" s="83"/>
      <c r="PV445" s="83"/>
      <c r="PW445" s="83"/>
      <c r="PX445" s="83"/>
      <c r="PY445" s="83"/>
      <c r="PZ445" s="83"/>
      <c r="QA445" s="83"/>
      <c r="QB445" s="83"/>
      <c r="QC445" s="83"/>
      <c r="QD445" s="83"/>
      <c r="QE445" s="83"/>
      <c r="QF445" s="83"/>
      <c r="QG445" s="83"/>
      <c r="QH445" s="83"/>
      <c r="QI445" s="83"/>
      <c r="QJ445" s="83"/>
      <c r="QK445" s="83"/>
      <c r="QL445" s="83"/>
      <c r="QM445" s="83"/>
      <c r="QN445" s="83"/>
      <c r="QO445" s="83"/>
      <c r="QP445" s="83"/>
      <c r="QQ445" s="83"/>
      <c r="QR445" s="83"/>
      <c r="QS445" s="83"/>
      <c r="QT445" s="83"/>
      <c r="QU445" s="83"/>
      <c r="QV445" s="83"/>
      <c r="QW445" s="83"/>
      <c r="QX445" s="83"/>
      <c r="QY445" s="83"/>
      <c r="QZ445" s="83"/>
      <c r="RA445" s="83"/>
      <c r="RB445" s="83"/>
      <c r="RC445" s="83"/>
      <c r="RD445" s="83"/>
      <c r="RE445" s="83"/>
      <c r="RF445" s="83"/>
      <c r="RG445" s="83"/>
      <c r="RH445" s="83"/>
      <c r="RI445" s="83"/>
      <c r="RJ445" s="83"/>
      <c r="RK445" s="83"/>
      <c r="RL445" s="83"/>
      <c r="RM445" s="83"/>
      <c r="RN445" s="83"/>
      <c r="RO445" s="83"/>
      <c r="RP445" s="83"/>
      <c r="RQ445" s="83"/>
      <c r="RR445" s="83"/>
      <c r="RS445" s="83"/>
      <c r="RT445" s="83"/>
      <c r="RU445" s="83"/>
      <c r="RV445" s="83"/>
      <c r="RW445" s="83"/>
      <c r="RX445" s="83"/>
      <c r="RY445" s="83"/>
      <c r="RZ445" s="83"/>
      <c r="SA445" s="83"/>
      <c r="SB445" s="83"/>
      <c r="SC445" s="83"/>
      <c r="SD445" s="83"/>
      <c r="SE445" s="83"/>
      <c r="SF445" s="83"/>
      <c r="SG445" s="83"/>
      <c r="SH445" s="83"/>
      <c r="SI445" s="83"/>
      <c r="SJ445" s="83"/>
      <c r="SK445" s="83"/>
      <c r="SL445" s="83"/>
      <c r="SM445" s="83"/>
      <c r="SN445" s="83"/>
      <c r="SO445" s="83"/>
      <c r="SP445" s="83"/>
      <c r="SQ445" s="83"/>
      <c r="SR445" s="83"/>
      <c r="SS445" s="83"/>
      <c r="ST445" s="83"/>
      <c r="SU445" s="83"/>
      <c r="SV445" s="83"/>
      <c r="SW445" s="83"/>
      <c r="SX445" s="83"/>
      <c r="SY445" s="83"/>
      <c r="SZ445" s="83"/>
      <c r="TA445" s="83"/>
      <c r="TB445" s="83"/>
      <c r="TC445" s="83"/>
      <c r="TD445" s="83"/>
      <c r="TE445" s="83"/>
      <c r="TF445" s="83"/>
      <c r="TG445" s="83"/>
      <c r="TH445" s="83"/>
      <c r="TI445" s="83"/>
      <c r="TJ445" s="83"/>
      <c r="TK445" s="83"/>
      <c r="TL445" s="83"/>
      <c r="TM445" s="83"/>
      <c r="TN445" s="83"/>
      <c r="TO445" s="83"/>
      <c r="TP445" s="83"/>
      <c r="TQ445" s="83"/>
      <c r="TR445" s="83"/>
      <c r="TS445" s="83"/>
      <c r="TT445" s="83"/>
      <c r="TU445" s="83"/>
      <c r="TV445" s="83"/>
      <c r="TW445" s="83"/>
      <c r="TX445" s="83"/>
      <c r="TY445" s="83"/>
      <c r="TZ445" s="83"/>
      <c r="UA445" s="83"/>
      <c r="UB445" s="83"/>
      <c r="UC445" s="83"/>
      <c r="UD445" s="83"/>
      <c r="UE445" s="83"/>
      <c r="UF445" s="83"/>
      <c r="UG445" s="83"/>
      <c r="UH445" s="83"/>
      <c r="UI445" s="83"/>
      <c r="UJ445" s="83"/>
      <c r="UK445" s="83"/>
      <c r="UL445" s="83"/>
      <c r="UM445" s="83"/>
      <c r="UN445" s="83"/>
      <c r="UO445" s="83"/>
      <c r="UP445" s="83"/>
      <c r="UQ445" s="83"/>
      <c r="UR445" s="83"/>
      <c r="US445" s="83"/>
      <c r="UT445" s="83"/>
      <c r="UU445" s="83"/>
      <c r="UV445" s="83"/>
      <c r="UW445" s="83"/>
      <c r="UX445" s="83"/>
      <c r="UY445" s="83"/>
      <c r="UZ445" s="83"/>
      <c r="VA445" s="83"/>
      <c r="VB445" s="83"/>
      <c r="VC445" s="83"/>
      <c r="VD445" s="83"/>
      <c r="VE445" s="83"/>
      <c r="VF445" s="83"/>
      <c r="VG445" s="83"/>
      <c r="VH445" s="83"/>
      <c r="VI445" s="83"/>
      <c r="VJ445" s="83"/>
      <c r="VK445" s="83"/>
      <c r="VL445" s="83"/>
      <c r="VM445" s="83"/>
      <c r="VN445" s="83"/>
      <c r="VO445" s="83"/>
      <c r="VP445" s="83"/>
      <c r="VQ445" s="83"/>
      <c r="VR445" s="83"/>
      <c r="VS445" s="83"/>
      <c r="VT445" s="83"/>
      <c r="VU445" s="83"/>
      <c r="VV445" s="83"/>
      <c r="VW445" s="83"/>
      <c r="VX445" s="83"/>
      <c r="VY445" s="83"/>
      <c r="VZ445" s="83"/>
      <c r="WA445" s="83"/>
      <c r="WB445" s="83"/>
      <c r="WC445" s="83"/>
      <c r="WD445" s="83"/>
      <c r="WE445" s="83"/>
      <c r="WF445" s="83"/>
      <c r="WG445" s="83"/>
      <c r="WH445" s="83"/>
      <c r="WI445" s="83"/>
      <c r="WJ445" s="83"/>
      <c r="WK445" s="83"/>
      <c r="WL445" s="83"/>
      <c r="WM445" s="83"/>
      <c r="WN445" s="83"/>
      <c r="WO445" s="83"/>
      <c r="WP445" s="83"/>
      <c r="WQ445" s="83"/>
      <c r="WR445" s="83"/>
      <c r="WS445" s="83"/>
      <c r="WT445" s="83"/>
      <c r="WU445" s="83"/>
      <c r="WV445" s="83"/>
      <c r="WW445" s="83"/>
      <c r="WX445" s="83"/>
      <c r="WY445" s="83"/>
      <c r="WZ445" s="83"/>
      <c r="XA445" s="83"/>
      <c r="XB445" s="83"/>
      <c r="XC445" s="83"/>
      <c r="XD445" s="83"/>
      <c r="XE445" s="83"/>
      <c r="XF445" s="83"/>
      <c r="XG445" s="83"/>
      <c r="XH445" s="83"/>
      <c r="XI445" s="83"/>
      <c r="XJ445" s="83"/>
      <c r="XK445" s="83"/>
      <c r="XL445" s="83"/>
      <c r="XM445" s="83"/>
      <c r="XN445" s="83"/>
      <c r="XO445" s="83"/>
      <c r="XP445" s="83"/>
      <c r="XQ445" s="83"/>
      <c r="XR445" s="83"/>
      <c r="XS445" s="83"/>
      <c r="XT445" s="83"/>
      <c r="XU445" s="83"/>
      <c r="XV445" s="83"/>
      <c r="XW445" s="83"/>
      <c r="XX445" s="83"/>
      <c r="XY445" s="83"/>
      <c r="XZ445" s="83"/>
      <c r="YA445" s="83"/>
      <c r="YB445" s="83"/>
      <c r="YC445" s="83"/>
      <c r="YD445" s="83"/>
      <c r="YE445" s="83"/>
      <c r="YF445" s="83"/>
      <c r="YG445" s="83"/>
      <c r="YH445" s="83"/>
      <c r="YI445" s="83"/>
      <c r="YJ445" s="83"/>
      <c r="YK445" s="83"/>
      <c r="YL445" s="83"/>
      <c r="YM445" s="83"/>
      <c r="YN445" s="83"/>
      <c r="YO445" s="83"/>
      <c r="YP445" s="83"/>
      <c r="YQ445" s="83"/>
      <c r="YR445" s="83"/>
      <c r="YS445" s="83"/>
      <c r="YT445" s="83"/>
      <c r="YU445" s="83"/>
      <c r="YV445" s="83"/>
      <c r="YW445" s="83"/>
      <c r="YX445" s="83"/>
      <c r="YY445" s="83"/>
      <c r="YZ445" s="83"/>
      <c r="ZA445" s="83"/>
      <c r="ZB445" s="83"/>
      <c r="ZC445" s="83"/>
      <c r="ZD445" s="83"/>
      <c r="ZE445" s="83"/>
      <c r="ZF445" s="83"/>
      <c r="ZG445" s="83"/>
      <c r="ZH445" s="83"/>
      <c r="ZI445" s="83"/>
      <c r="ZJ445" s="83"/>
      <c r="ZK445" s="83"/>
      <c r="ZL445" s="83"/>
      <c r="ZM445" s="83"/>
      <c r="ZN445" s="83"/>
      <c r="ZO445" s="83"/>
      <c r="ZP445" s="83"/>
      <c r="ZQ445" s="83"/>
      <c r="ZR445" s="83"/>
      <c r="ZS445" s="83"/>
      <c r="ZT445" s="83"/>
      <c r="ZU445" s="83"/>
      <c r="ZV445" s="83"/>
      <c r="ZW445" s="83"/>
      <c r="ZX445" s="83"/>
      <c r="ZY445" s="83"/>
      <c r="ZZ445" s="83"/>
      <c r="AAA445" s="83"/>
      <c r="AAB445" s="83"/>
      <c r="AAC445" s="83"/>
      <c r="AAD445" s="83"/>
      <c r="AAE445" s="83"/>
      <c r="AAF445" s="83"/>
      <c r="AAG445" s="83"/>
      <c r="AAH445" s="83"/>
      <c r="AAI445" s="83"/>
      <c r="AAJ445" s="83"/>
      <c r="AAK445" s="83"/>
      <c r="AAL445" s="83"/>
      <c r="AAM445" s="83"/>
      <c r="AAN445" s="83"/>
      <c r="AAO445" s="83"/>
      <c r="AAP445" s="83"/>
      <c r="AAQ445" s="83"/>
      <c r="AAR445" s="83"/>
      <c r="AAS445" s="83"/>
      <c r="AAT445" s="83"/>
      <c r="AAU445" s="83"/>
      <c r="AAV445" s="83"/>
      <c r="AAW445" s="83"/>
      <c r="AAX445" s="83"/>
      <c r="AAY445" s="83"/>
      <c r="AAZ445" s="83"/>
      <c r="ABA445" s="83"/>
      <c r="ABB445" s="83"/>
      <c r="ABC445" s="83"/>
      <c r="ABD445" s="83"/>
      <c r="ABE445" s="83"/>
      <c r="ABF445" s="83"/>
      <c r="ABG445" s="83"/>
      <c r="ABH445" s="83"/>
      <c r="ABI445" s="83"/>
      <c r="ABJ445" s="83"/>
      <c r="ABK445" s="83"/>
      <c r="ABL445" s="83"/>
      <c r="ABM445" s="83"/>
      <c r="ABN445" s="83"/>
      <c r="ABO445" s="83"/>
      <c r="ABP445" s="83"/>
      <c r="ABQ445" s="83"/>
      <c r="ABR445" s="83"/>
      <c r="ABS445" s="83"/>
      <c r="ABT445" s="83"/>
      <c r="ABU445" s="83"/>
      <c r="ABV445" s="83"/>
      <c r="ABW445" s="83"/>
      <c r="ABX445" s="83"/>
      <c r="ABY445" s="83"/>
      <c r="ABZ445" s="83"/>
      <c r="ACA445" s="83"/>
      <c r="ACB445" s="83"/>
      <c r="ACC445" s="83"/>
      <c r="ACD445" s="83"/>
      <c r="ACE445" s="83"/>
      <c r="ACF445" s="83"/>
      <c r="ACG445" s="83"/>
      <c r="ACH445" s="83"/>
      <c r="ACI445" s="83"/>
      <c r="ACJ445" s="83"/>
      <c r="ACK445" s="83"/>
      <c r="ACL445" s="83"/>
      <c r="ACM445" s="83"/>
      <c r="ACN445" s="83"/>
      <c r="ACO445" s="83"/>
      <c r="ACP445" s="83"/>
      <c r="ACQ445" s="83"/>
      <c r="ACR445" s="83"/>
      <c r="ACS445" s="83"/>
      <c r="ACT445" s="83"/>
      <c r="ACU445" s="83"/>
      <c r="ACV445" s="83"/>
      <c r="ACW445" s="83"/>
      <c r="ACX445" s="83"/>
      <c r="ACY445" s="83"/>
      <c r="ACZ445" s="83"/>
      <c r="ADA445" s="83"/>
      <c r="ADB445" s="83"/>
      <c r="ADC445" s="83"/>
      <c r="ADD445" s="83"/>
      <c r="ADE445" s="83"/>
      <c r="ADF445" s="83"/>
      <c r="ADG445" s="83"/>
      <c r="ADH445" s="83"/>
      <c r="ADI445" s="83"/>
      <c r="ADJ445" s="83"/>
      <c r="ADK445" s="83"/>
      <c r="ADL445" s="83"/>
      <c r="ADM445" s="83"/>
      <c r="ADN445" s="83"/>
      <c r="ADO445" s="83"/>
      <c r="ADP445" s="83"/>
      <c r="ADQ445" s="83"/>
      <c r="ADR445" s="83"/>
      <c r="ADS445" s="83"/>
      <c r="ADT445" s="83"/>
      <c r="ADU445" s="83"/>
      <c r="ADV445" s="83"/>
      <c r="ADW445" s="83"/>
      <c r="ADX445" s="83"/>
      <c r="ADY445" s="83"/>
      <c r="ADZ445" s="83"/>
      <c r="AEA445" s="83"/>
      <c r="AEB445" s="83"/>
      <c r="AEC445" s="83"/>
      <c r="AED445" s="83"/>
      <c r="AEE445" s="83"/>
      <c r="AEF445" s="83"/>
      <c r="AEG445" s="83"/>
      <c r="AEH445" s="83"/>
      <c r="AEI445" s="83"/>
      <c r="AEJ445" s="83"/>
      <c r="AEK445" s="83"/>
      <c r="AEL445" s="83"/>
      <c r="AEM445" s="83"/>
      <c r="AEN445" s="83"/>
      <c r="AEO445" s="83"/>
      <c r="AEP445" s="83"/>
      <c r="AEQ445" s="83"/>
      <c r="AER445" s="83"/>
      <c r="AES445" s="83"/>
      <c r="AET445" s="83"/>
      <c r="AEU445" s="83"/>
      <c r="AEV445" s="83"/>
      <c r="AEW445" s="83"/>
      <c r="AEX445" s="83"/>
      <c r="AEY445" s="83"/>
      <c r="AEZ445" s="83"/>
      <c r="AFA445" s="83"/>
      <c r="AFB445" s="83"/>
      <c r="AFC445" s="83"/>
      <c r="AFD445" s="83"/>
      <c r="AFE445" s="83"/>
      <c r="AFF445" s="83"/>
      <c r="AFG445" s="83"/>
      <c r="AFH445" s="83"/>
      <c r="AFI445" s="83"/>
      <c r="AFJ445" s="83"/>
      <c r="AFK445" s="83"/>
      <c r="AFL445" s="83"/>
      <c r="AFM445" s="83"/>
      <c r="AFN445" s="83"/>
      <c r="AFO445" s="83"/>
      <c r="AFP445" s="83"/>
      <c r="AFQ445" s="83"/>
      <c r="AFR445" s="83"/>
      <c r="AFS445" s="83"/>
      <c r="AFT445" s="83"/>
      <c r="AFU445" s="83"/>
      <c r="AFV445" s="83"/>
      <c r="AFW445" s="83"/>
      <c r="AFX445" s="83"/>
      <c r="AFY445" s="83"/>
      <c r="AFZ445" s="83"/>
      <c r="AGA445" s="83"/>
      <c r="AGB445" s="83"/>
      <c r="AGC445" s="83"/>
      <c r="AGD445" s="83"/>
      <c r="AGE445" s="83"/>
      <c r="AGF445" s="83"/>
      <c r="AGG445" s="83"/>
      <c r="AGH445" s="83"/>
      <c r="AGI445" s="83"/>
      <c r="AGJ445" s="83"/>
      <c r="AGK445" s="83"/>
      <c r="AGL445" s="83"/>
      <c r="AGM445" s="83"/>
      <c r="AGN445" s="83"/>
      <c r="AGO445" s="83"/>
      <c r="AGP445" s="83"/>
      <c r="AGQ445" s="83"/>
      <c r="AGR445" s="83"/>
      <c r="AGS445" s="83"/>
      <c r="AGT445" s="83"/>
      <c r="AGU445" s="83"/>
      <c r="AGV445" s="83"/>
      <c r="AGW445" s="83"/>
      <c r="AGX445" s="83"/>
      <c r="AGY445" s="83"/>
      <c r="AGZ445" s="83"/>
      <c r="AHA445" s="83"/>
      <c r="AHB445" s="83"/>
      <c r="AHC445" s="83"/>
      <c r="AHD445" s="83"/>
      <c r="AHE445" s="83"/>
      <c r="AHF445" s="83"/>
      <c r="AHG445" s="83"/>
      <c r="AHH445" s="83"/>
      <c r="AHI445" s="83"/>
      <c r="AHJ445" s="83"/>
      <c r="AHK445" s="83"/>
      <c r="AHL445" s="83"/>
      <c r="AHM445" s="83"/>
      <c r="AHN445" s="83"/>
      <c r="AHO445" s="83"/>
      <c r="AHP445" s="83"/>
      <c r="AHQ445" s="83"/>
      <c r="AHR445" s="83"/>
      <c r="AHS445" s="83"/>
      <c r="AHT445" s="83"/>
      <c r="AHU445" s="83"/>
      <c r="AHV445" s="83"/>
      <c r="AHW445" s="83"/>
      <c r="AHX445" s="83"/>
      <c r="AHY445" s="83"/>
      <c r="AHZ445" s="83"/>
      <c r="AIA445" s="83"/>
      <c r="AIB445" s="83"/>
      <c r="AIC445" s="83"/>
      <c r="AID445" s="83"/>
      <c r="AIE445" s="83"/>
      <c r="AIF445" s="83"/>
      <c r="AIG445" s="83"/>
      <c r="AIH445" s="83"/>
      <c r="AII445" s="83"/>
      <c r="AIJ445" s="83"/>
      <c r="AIK445" s="83"/>
      <c r="AIL445" s="83"/>
      <c r="AIM445" s="83"/>
      <c r="AIN445" s="83"/>
      <c r="AIO445" s="83"/>
      <c r="AIP445" s="83"/>
      <c r="AIQ445" s="83"/>
      <c r="AIR445" s="83"/>
      <c r="AIS445" s="83"/>
      <c r="AIT445" s="83"/>
      <c r="AIU445" s="83"/>
      <c r="AIV445" s="83"/>
      <c r="AIW445" s="83"/>
      <c r="AIX445" s="83"/>
      <c r="AIY445" s="83"/>
      <c r="AIZ445" s="83"/>
      <c r="AJA445" s="83"/>
      <c r="AJB445" s="83"/>
      <c r="AJC445" s="83"/>
      <c r="AJD445" s="83"/>
      <c r="AJE445" s="83"/>
      <c r="AJF445" s="83"/>
      <c r="AJG445" s="83"/>
      <c r="AJH445" s="83"/>
      <c r="AJI445" s="83"/>
      <c r="AJJ445" s="83"/>
      <c r="AJK445" s="83"/>
      <c r="AJL445" s="83"/>
      <c r="AJM445" s="83"/>
      <c r="AJN445" s="83"/>
      <c r="AJO445" s="83"/>
      <c r="AJP445" s="83"/>
      <c r="AJQ445" s="83"/>
      <c r="AJR445" s="83"/>
      <c r="AJS445" s="83"/>
      <c r="AJT445" s="83"/>
      <c r="AJU445" s="83"/>
      <c r="AJV445" s="83"/>
      <c r="AJW445" s="83"/>
      <c r="AJX445" s="83"/>
      <c r="AJY445" s="83"/>
      <c r="AJZ445" s="83"/>
      <c r="AKA445" s="83"/>
      <c r="AKB445" s="83"/>
      <c r="AKC445" s="83"/>
      <c r="AKD445" s="83"/>
      <c r="AKE445" s="83"/>
      <c r="AKF445" s="83"/>
      <c r="AKG445" s="83"/>
      <c r="AKH445" s="83"/>
      <c r="AKI445" s="83"/>
      <c r="AKJ445" s="83"/>
      <c r="AKK445" s="83"/>
      <c r="AKL445" s="83"/>
      <c r="AKM445" s="83"/>
      <c r="AKN445" s="83"/>
      <c r="AKO445" s="83"/>
      <c r="AKP445" s="83"/>
      <c r="AKQ445" s="83"/>
      <c r="AKR445" s="83"/>
      <c r="AKS445" s="83"/>
      <c r="AKT445" s="83"/>
      <c r="AKU445" s="83"/>
      <c r="AKV445" s="83"/>
      <c r="AKW445" s="83"/>
      <c r="AKX445" s="83"/>
      <c r="AKY445" s="83"/>
      <c r="AKZ445" s="83"/>
      <c r="ALA445" s="83"/>
      <c r="ALB445" s="83"/>
      <c r="ALC445" s="83"/>
      <c r="ALD445" s="83"/>
      <c r="ALE445" s="83"/>
      <c r="ALF445" s="83"/>
      <c r="ALG445" s="83"/>
      <c r="ALH445" s="83"/>
      <c r="ALI445" s="83"/>
      <c r="ALJ445" s="83"/>
      <c r="ALK445" s="83"/>
      <c r="ALL445" s="83"/>
      <c r="ALM445" s="83"/>
      <c r="ALN445" s="83"/>
      <c r="ALO445" s="83"/>
      <c r="ALP445" s="83"/>
      <c r="ALQ445" s="83"/>
      <c r="ALR445" s="83"/>
      <c r="ALS445" s="83"/>
      <c r="ALT445" s="83"/>
      <c r="ALU445" s="83"/>
      <c r="ALV445" s="83"/>
      <c r="ALW445" s="83"/>
      <c r="ALX445" s="83"/>
      <c r="ALY445" s="83"/>
      <c r="ALZ445" s="83"/>
      <c r="AMA445" s="83"/>
      <c r="AMB445" s="83"/>
      <c r="AMC445" s="83"/>
      <c r="AMD445" s="83"/>
      <c r="AME445" s="83"/>
      <c r="AMF445" s="83"/>
      <c r="AMG445" s="83"/>
      <c r="AMH445" s="83"/>
      <c r="AMI445" s="83"/>
      <c r="AMJ445" s="83"/>
      <c r="AMK445" s="83"/>
      <c r="AML445" s="83"/>
      <c r="AMM445" s="83"/>
      <c r="AMN445" s="83"/>
      <c r="AMO445" s="83"/>
      <c r="AMP445" s="83"/>
      <c r="AMQ445" s="83"/>
      <c r="AMR445" s="83"/>
      <c r="AMS445" s="83"/>
      <c r="AMT445" s="83"/>
      <c r="AMU445" s="83"/>
      <c r="AMV445" s="83"/>
      <c r="AMW445" s="83"/>
    </row>
    <row r="446" customFormat="false" ht="15" hidden="false" customHeight="true" outlineLevel="0" collapsed="false">
      <c r="A446" s="1" t="n">
        <v>391</v>
      </c>
      <c r="B446" s="1" t="n">
        <v>391</v>
      </c>
      <c r="C446" s="2" t="s">
        <v>63</v>
      </c>
      <c r="D446" s="3" t="n">
        <v>0.025578</v>
      </c>
      <c r="E446" s="3" t="n">
        <v>0.00997962</v>
      </c>
      <c r="F446" s="3" t="n">
        <v>1.0361973520994</v>
      </c>
      <c r="G446" s="3" t="n">
        <v>0.0201724</v>
      </c>
      <c r="H446" s="3" t="n">
        <v>-0.0567061</v>
      </c>
      <c r="I446" s="3" t="n">
        <v>0.964125602316046</v>
      </c>
      <c r="J446" s="3" t="n">
        <v>0.00374776</v>
      </c>
      <c r="K446" s="3" t="n">
        <v>0.0306398</v>
      </c>
      <c r="L446" s="3" t="n">
        <v>1.03498564804707</v>
      </c>
      <c r="M446" s="3" t="n">
        <v>1.05074365884471</v>
      </c>
      <c r="N446" s="3" t="n">
        <v>0.984042019596158</v>
      </c>
      <c r="O446" s="3" t="n">
        <v>1.03397591212741</v>
      </c>
      <c r="P446" s="4" t="n">
        <v>1</v>
      </c>
      <c r="Q446" s="6" t="n">
        <v>16</v>
      </c>
      <c r="R446" s="6" t="n">
        <v>16</v>
      </c>
      <c r="S446" s="4" t="n">
        <v>11</v>
      </c>
      <c r="T446" s="4" t="n">
        <v>11</v>
      </c>
      <c r="U446" s="3" t="s">
        <v>74</v>
      </c>
      <c r="V446" s="5" t="n">
        <v>36</v>
      </c>
      <c r="W446" s="5" t="n">
        <v>51</v>
      </c>
      <c r="X446" s="2" t="s">
        <v>69</v>
      </c>
      <c r="Y446" s="8" t="s">
        <v>69</v>
      </c>
      <c r="Z446" s="8" t="n">
        <v>41994</v>
      </c>
      <c r="AA446" s="6" t="s">
        <v>66</v>
      </c>
      <c r="AB446" s="3" t="s">
        <v>74</v>
      </c>
      <c r="AC446" s="4" t="n">
        <v>24</v>
      </c>
      <c r="AD446" s="4" t="n">
        <v>7</v>
      </c>
      <c r="AE446" s="4" t="s">
        <v>109</v>
      </c>
      <c r="AF446" s="4" t="n">
        <v>22</v>
      </c>
      <c r="AG446" s="4" t="s">
        <v>110</v>
      </c>
      <c r="AH446" s="4" t="n">
        <v>15</v>
      </c>
      <c r="AI446" s="4" t="s">
        <v>77</v>
      </c>
      <c r="AJ446" s="2" t="s">
        <v>70</v>
      </c>
      <c r="AK446" s="5" t="n">
        <v>36</v>
      </c>
      <c r="AL446" s="4" t="n">
        <v>4</v>
      </c>
      <c r="AM446" s="2" t="s">
        <v>69</v>
      </c>
      <c r="AO446" s="6"/>
      <c r="AU446" s="2" t="n">
        <v>80</v>
      </c>
      <c r="AV446" s="85" t="s">
        <v>69</v>
      </c>
      <c r="AW446" s="85" t="s">
        <v>69</v>
      </c>
      <c r="AX446" s="86" t="s">
        <v>72</v>
      </c>
      <c r="AY446" s="87" t="n">
        <v>0</v>
      </c>
      <c r="AZ446" s="88" t="s">
        <v>72</v>
      </c>
      <c r="BA446" s="89" t="s">
        <v>72</v>
      </c>
      <c r="BB446" s="53"/>
      <c r="BQ446" s="61"/>
      <c r="BR446" s="61"/>
      <c r="BS446" s="61"/>
      <c r="BT446" s="61"/>
      <c r="BU446" s="61"/>
      <c r="BV446" s="61"/>
      <c r="BW446" s="61"/>
      <c r="BX446" s="61"/>
      <c r="BY446" s="61"/>
      <c r="BZ446" s="61"/>
      <c r="CA446" s="61"/>
      <c r="CB446" s="61"/>
      <c r="CC446" s="61"/>
      <c r="CD446" s="61"/>
      <c r="CE446" s="61"/>
      <c r="CF446" s="61"/>
      <c r="CG446" s="61"/>
      <c r="CH446" s="61"/>
      <c r="CI446" s="61"/>
      <c r="CJ446" s="61"/>
      <c r="CK446" s="61"/>
      <c r="CL446" s="82"/>
      <c r="CM446" s="83"/>
      <c r="CN446" s="83"/>
      <c r="CO446" s="83"/>
      <c r="CP446" s="83"/>
      <c r="CQ446" s="83"/>
      <c r="CR446" s="83"/>
      <c r="CS446" s="83"/>
      <c r="CT446" s="83"/>
      <c r="CU446" s="83"/>
      <c r="CV446" s="83"/>
      <c r="CW446" s="83"/>
      <c r="CX446" s="83"/>
      <c r="CY446" s="83"/>
      <c r="CZ446" s="83"/>
      <c r="DA446" s="83"/>
      <c r="DB446" s="83"/>
      <c r="DC446" s="83"/>
      <c r="DD446" s="83"/>
      <c r="DE446" s="83"/>
      <c r="DF446" s="83"/>
      <c r="DG446" s="83"/>
      <c r="DH446" s="83"/>
      <c r="DI446" s="83"/>
      <c r="DJ446" s="83"/>
      <c r="DK446" s="83"/>
      <c r="DL446" s="83"/>
      <c r="DM446" s="83"/>
      <c r="DN446" s="83"/>
      <c r="DO446" s="83"/>
      <c r="DP446" s="83"/>
      <c r="DQ446" s="83"/>
      <c r="DR446" s="83"/>
      <c r="DS446" s="83"/>
      <c r="DT446" s="83"/>
      <c r="DU446" s="83"/>
      <c r="DV446" s="83"/>
      <c r="DW446" s="83"/>
      <c r="DX446" s="83"/>
      <c r="DY446" s="83"/>
      <c r="DZ446" s="83"/>
      <c r="EA446" s="83"/>
      <c r="EB446" s="83"/>
      <c r="EC446" s="83"/>
      <c r="ED446" s="83"/>
      <c r="EE446" s="83"/>
      <c r="EF446" s="83"/>
      <c r="EG446" s="83"/>
      <c r="EH446" s="83"/>
      <c r="EI446" s="83"/>
      <c r="EJ446" s="83"/>
      <c r="EK446" s="83"/>
      <c r="EL446" s="83"/>
      <c r="EM446" s="83"/>
      <c r="EN446" s="83"/>
      <c r="EO446" s="83"/>
      <c r="EP446" s="83"/>
      <c r="EQ446" s="83"/>
      <c r="ER446" s="83"/>
      <c r="ES446" s="83"/>
      <c r="ET446" s="83"/>
      <c r="EU446" s="83"/>
      <c r="EV446" s="83"/>
      <c r="EW446" s="83"/>
      <c r="EX446" s="83"/>
      <c r="EY446" s="83"/>
      <c r="EZ446" s="83"/>
      <c r="FA446" s="83"/>
      <c r="FB446" s="83"/>
      <c r="FC446" s="83"/>
      <c r="FD446" s="83"/>
      <c r="FE446" s="83"/>
      <c r="FF446" s="83"/>
      <c r="FG446" s="83"/>
      <c r="FH446" s="83"/>
      <c r="FI446" s="83"/>
      <c r="FJ446" s="83"/>
      <c r="FK446" s="83"/>
      <c r="FL446" s="83"/>
      <c r="FM446" s="83"/>
      <c r="FN446" s="83"/>
      <c r="FO446" s="83"/>
      <c r="FP446" s="83"/>
      <c r="FQ446" s="83"/>
      <c r="FR446" s="83"/>
      <c r="FS446" s="83"/>
      <c r="FT446" s="83"/>
      <c r="FU446" s="83"/>
      <c r="FV446" s="83"/>
      <c r="FW446" s="83"/>
      <c r="FX446" s="83"/>
      <c r="FY446" s="83"/>
      <c r="FZ446" s="83"/>
      <c r="GA446" s="83"/>
      <c r="GB446" s="83"/>
      <c r="GC446" s="83"/>
      <c r="GD446" s="83"/>
      <c r="GE446" s="83"/>
      <c r="GF446" s="83"/>
      <c r="GG446" s="83"/>
      <c r="GH446" s="83"/>
      <c r="GI446" s="83"/>
      <c r="GJ446" s="83"/>
      <c r="GK446" s="83"/>
      <c r="GL446" s="83"/>
      <c r="GM446" s="83"/>
      <c r="GN446" s="83"/>
      <c r="GO446" s="83"/>
      <c r="GP446" s="83"/>
      <c r="GQ446" s="83"/>
      <c r="GR446" s="83"/>
      <c r="GS446" s="83"/>
      <c r="GT446" s="83"/>
      <c r="GU446" s="83"/>
      <c r="GV446" s="83"/>
      <c r="GW446" s="83"/>
      <c r="GX446" s="83"/>
      <c r="GY446" s="83"/>
      <c r="GZ446" s="83"/>
      <c r="HA446" s="83"/>
      <c r="HB446" s="83"/>
      <c r="HC446" s="83"/>
      <c r="HD446" s="83"/>
      <c r="HE446" s="83"/>
      <c r="HF446" s="83"/>
      <c r="HG446" s="83"/>
      <c r="HH446" s="83"/>
      <c r="HI446" s="83"/>
      <c r="HJ446" s="83"/>
      <c r="HK446" s="83"/>
      <c r="HL446" s="83"/>
      <c r="HM446" s="83"/>
      <c r="HN446" s="83"/>
      <c r="HO446" s="83"/>
      <c r="HP446" s="83"/>
      <c r="HQ446" s="83"/>
      <c r="HR446" s="83"/>
      <c r="HS446" s="83"/>
      <c r="HT446" s="83"/>
      <c r="HU446" s="83"/>
      <c r="HV446" s="83"/>
      <c r="HW446" s="83"/>
      <c r="HX446" s="83"/>
      <c r="HY446" s="83"/>
      <c r="HZ446" s="83"/>
      <c r="IA446" s="83"/>
      <c r="IB446" s="83"/>
      <c r="IC446" s="83"/>
      <c r="ID446" s="83"/>
      <c r="IE446" s="83"/>
      <c r="IF446" s="83"/>
      <c r="IG446" s="83"/>
      <c r="IH446" s="83"/>
      <c r="II446" s="83"/>
      <c r="IJ446" s="83"/>
      <c r="IK446" s="83"/>
      <c r="IL446" s="83"/>
      <c r="IM446" s="83"/>
      <c r="IN446" s="83"/>
      <c r="IO446" s="83"/>
      <c r="IP446" s="83"/>
      <c r="IQ446" s="83"/>
      <c r="IR446" s="83"/>
      <c r="IS446" s="83"/>
      <c r="IT446" s="83"/>
      <c r="IU446" s="83"/>
      <c r="IV446" s="83"/>
      <c r="IW446" s="83"/>
      <c r="IX446" s="83"/>
      <c r="IY446" s="83"/>
      <c r="IZ446" s="83"/>
      <c r="JA446" s="83"/>
      <c r="JB446" s="83"/>
      <c r="JC446" s="83"/>
      <c r="JD446" s="83"/>
      <c r="JE446" s="83"/>
      <c r="JF446" s="83"/>
      <c r="JG446" s="83"/>
      <c r="JH446" s="83"/>
      <c r="JI446" s="83"/>
      <c r="JJ446" s="83"/>
      <c r="JK446" s="83"/>
      <c r="JL446" s="83"/>
      <c r="JM446" s="83"/>
      <c r="JN446" s="83"/>
      <c r="JO446" s="83"/>
      <c r="JP446" s="83"/>
      <c r="JQ446" s="83"/>
      <c r="JR446" s="83"/>
      <c r="JS446" s="83"/>
      <c r="JT446" s="83"/>
      <c r="JU446" s="83"/>
      <c r="JV446" s="83"/>
      <c r="JW446" s="83"/>
      <c r="JX446" s="83"/>
      <c r="JY446" s="83"/>
      <c r="JZ446" s="83"/>
      <c r="KA446" s="83"/>
      <c r="KB446" s="83"/>
      <c r="KC446" s="83"/>
      <c r="KD446" s="83"/>
      <c r="KE446" s="83"/>
      <c r="KF446" s="83"/>
      <c r="KG446" s="83"/>
      <c r="KH446" s="83"/>
      <c r="KI446" s="83"/>
      <c r="KJ446" s="83"/>
      <c r="KK446" s="83"/>
      <c r="KL446" s="83"/>
      <c r="KM446" s="83"/>
      <c r="KN446" s="83"/>
      <c r="KO446" s="83"/>
      <c r="KP446" s="83"/>
      <c r="KQ446" s="83"/>
      <c r="KR446" s="83"/>
      <c r="KS446" s="83"/>
      <c r="KT446" s="83"/>
      <c r="KU446" s="83"/>
      <c r="KV446" s="83"/>
      <c r="KW446" s="83"/>
      <c r="KX446" s="83"/>
      <c r="KY446" s="83"/>
      <c r="KZ446" s="83"/>
      <c r="LA446" s="83"/>
      <c r="LB446" s="83"/>
      <c r="LC446" s="83"/>
      <c r="LD446" s="83"/>
      <c r="LE446" s="83"/>
      <c r="LF446" s="83"/>
      <c r="LG446" s="83"/>
      <c r="LH446" s="83"/>
      <c r="LI446" s="83"/>
      <c r="LJ446" s="83"/>
      <c r="LK446" s="83"/>
      <c r="LL446" s="83"/>
      <c r="LM446" s="83"/>
      <c r="LN446" s="83"/>
      <c r="LO446" s="83"/>
      <c r="LP446" s="83"/>
      <c r="LQ446" s="83"/>
      <c r="LR446" s="83"/>
      <c r="LS446" s="83"/>
      <c r="LT446" s="83"/>
      <c r="LU446" s="83"/>
      <c r="LV446" s="83"/>
      <c r="LW446" s="83"/>
      <c r="LX446" s="83"/>
      <c r="LY446" s="83"/>
      <c r="LZ446" s="83"/>
      <c r="MA446" s="83"/>
      <c r="MB446" s="83"/>
      <c r="MC446" s="83"/>
      <c r="MD446" s="83"/>
      <c r="ME446" s="83"/>
      <c r="MF446" s="83"/>
      <c r="MG446" s="83"/>
      <c r="MH446" s="83"/>
      <c r="MI446" s="83"/>
      <c r="MJ446" s="83"/>
      <c r="MK446" s="83"/>
      <c r="ML446" s="83"/>
      <c r="MM446" s="83"/>
      <c r="MN446" s="83"/>
      <c r="MO446" s="83"/>
      <c r="MP446" s="83"/>
      <c r="MQ446" s="83"/>
      <c r="MR446" s="83"/>
      <c r="MS446" s="83"/>
      <c r="MT446" s="83"/>
      <c r="MU446" s="83"/>
      <c r="MV446" s="83"/>
      <c r="MW446" s="83"/>
      <c r="MX446" s="83"/>
      <c r="MY446" s="83"/>
      <c r="MZ446" s="83"/>
      <c r="NA446" s="83"/>
      <c r="NB446" s="83"/>
      <c r="NC446" s="83"/>
      <c r="ND446" s="83"/>
      <c r="NE446" s="83"/>
      <c r="NF446" s="83"/>
      <c r="NG446" s="83"/>
      <c r="NH446" s="83"/>
      <c r="NI446" s="83"/>
      <c r="NJ446" s="83"/>
      <c r="NK446" s="83"/>
      <c r="NL446" s="83"/>
      <c r="NM446" s="83"/>
      <c r="NN446" s="83"/>
      <c r="NO446" s="83"/>
      <c r="NP446" s="83"/>
      <c r="NQ446" s="83"/>
      <c r="NR446" s="83"/>
      <c r="NS446" s="83"/>
      <c r="NT446" s="83"/>
      <c r="NU446" s="83"/>
      <c r="NV446" s="83"/>
      <c r="NW446" s="83"/>
      <c r="NX446" s="83"/>
      <c r="NY446" s="83"/>
      <c r="NZ446" s="83"/>
      <c r="OA446" s="83"/>
      <c r="OB446" s="83"/>
      <c r="OC446" s="83"/>
      <c r="OD446" s="83"/>
      <c r="OE446" s="83"/>
      <c r="OF446" s="83"/>
      <c r="OG446" s="83"/>
      <c r="OH446" s="83"/>
      <c r="OI446" s="83"/>
      <c r="OJ446" s="83"/>
      <c r="OK446" s="83"/>
      <c r="OL446" s="83"/>
      <c r="OM446" s="83"/>
      <c r="ON446" s="83"/>
      <c r="OO446" s="83"/>
      <c r="OP446" s="83"/>
      <c r="OQ446" s="83"/>
      <c r="OR446" s="83"/>
      <c r="OS446" s="83"/>
      <c r="OT446" s="83"/>
      <c r="OU446" s="83"/>
      <c r="OV446" s="83"/>
      <c r="OW446" s="83"/>
      <c r="OX446" s="83"/>
      <c r="OY446" s="83"/>
      <c r="OZ446" s="83"/>
      <c r="PA446" s="83"/>
      <c r="PB446" s="83"/>
      <c r="PC446" s="83"/>
      <c r="PD446" s="83"/>
      <c r="PE446" s="83"/>
      <c r="PF446" s="83"/>
      <c r="PG446" s="83"/>
      <c r="PH446" s="83"/>
      <c r="PI446" s="83"/>
      <c r="PJ446" s="83"/>
      <c r="PK446" s="83"/>
      <c r="PL446" s="83"/>
      <c r="PM446" s="83"/>
      <c r="PN446" s="83"/>
      <c r="PO446" s="83"/>
      <c r="PP446" s="83"/>
      <c r="PQ446" s="83"/>
      <c r="PR446" s="83"/>
      <c r="PS446" s="83"/>
      <c r="PT446" s="83"/>
      <c r="PU446" s="83"/>
      <c r="PV446" s="83"/>
      <c r="PW446" s="83"/>
      <c r="PX446" s="83"/>
      <c r="PY446" s="83"/>
      <c r="PZ446" s="83"/>
      <c r="QA446" s="83"/>
      <c r="QB446" s="83"/>
      <c r="QC446" s="83"/>
      <c r="QD446" s="83"/>
      <c r="QE446" s="83"/>
      <c r="QF446" s="83"/>
      <c r="QG446" s="83"/>
      <c r="QH446" s="83"/>
      <c r="QI446" s="83"/>
      <c r="QJ446" s="83"/>
      <c r="QK446" s="83"/>
      <c r="QL446" s="83"/>
      <c r="QM446" s="83"/>
      <c r="QN446" s="83"/>
      <c r="QO446" s="83"/>
      <c r="QP446" s="83"/>
      <c r="QQ446" s="83"/>
      <c r="QR446" s="83"/>
      <c r="QS446" s="83"/>
      <c r="QT446" s="83"/>
      <c r="QU446" s="83"/>
      <c r="QV446" s="83"/>
      <c r="QW446" s="83"/>
      <c r="QX446" s="83"/>
      <c r="QY446" s="83"/>
      <c r="QZ446" s="83"/>
      <c r="RA446" s="83"/>
      <c r="RB446" s="83"/>
      <c r="RC446" s="83"/>
      <c r="RD446" s="83"/>
      <c r="RE446" s="83"/>
      <c r="RF446" s="83"/>
      <c r="RG446" s="83"/>
      <c r="RH446" s="83"/>
      <c r="RI446" s="83"/>
      <c r="RJ446" s="83"/>
      <c r="RK446" s="83"/>
      <c r="RL446" s="83"/>
      <c r="RM446" s="83"/>
      <c r="RN446" s="83"/>
      <c r="RO446" s="83"/>
      <c r="RP446" s="83"/>
      <c r="RQ446" s="83"/>
      <c r="RR446" s="83"/>
      <c r="RS446" s="83"/>
      <c r="RT446" s="83"/>
      <c r="RU446" s="83"/>
      <c r="RV446" s="83"/>
      <c r="RW446" s="83"/>
      <c r="RX446" s="83"/>
      <c r="RY446" s="83"/>
      <c r="RZ446" s="83"/>
      <c r="SA446" s="83"/>
      <c r="SB446" s="83"/>
      <c r="SC446" s="83"/>
      <c r="SD446" s="83"/>
      <c r="SE446" s="83"/>
      <c r="SF446" s="83"/>
      <c r="SG446" s="83"/>
      <c r="SH446" s="83"/>
      <c r="SI446" s="83"/>
      <c r="SJ446" s="83"/>
      <c r="SK446" s="83"/>
      <c r="SL446" s="83"/>
      <c r="SM446" s="83"/>
      <c r="SN446" s="83"/>
      <c r="SO446" s="83"/>
      <c r="SP446" s="83"/>
      <c r="SQ446" s="83"/>
      <c r="SR446" s="83"/>
      <c r="SS446" s="83"/>
      <c r="ST446" s="83"/>
      <c r="SU446" s="83"/>
      <c r="SV446" s="83"/>
      <c r="SW446" s="83"/>
      <c r="SX446" s="83"/>
      <c r="SY446" s="83"/>
      <c r="SZ446" s="83"/>
      <c r="TA446" s="83"/>
      <c r="TB446" s="83"/>
      <c r="TC446" s="83"/>
      <c r="TD446" s="83"/>
      <c r="TE446" s="83"/>
      <c r="TF446" s="83"/>
      <c r="TG446" s="83"/>
      <c r="TH446" s="83"/>
      <c r="TI446" s="83"/>
      <c r="TJ446" s="83"/>
      <c r="TK446" s="83"/>
      <c r="TL446" s="83"/>
      <c r="TM446" s="83"/>
      <c r="TN446" s="83"/>
      <c r="TO446" s="83"/>
      <c r="TP446" s="83"/>
      <c r="TQ446" s="83"/>
      <c r="TR446" s="83"/>
      <c r="TS446" s="83"/>
      <c r="TT446" s="83"/>
      <c r="TU446" s="83"/>
      <c r="TV446" s="83"/>
      <c r="TW446" s="83"/>
      <c r="TX446" s="83"/>
      <c r="TY446" s="83"/>
      <c r="TZ446" s="83"/>
      <c r="UA446" s="83"/>
      <c r="UB446" s="83"/>
      <c r="UC446" s="83"/>
      <c r="UD446" s="83"/>
      <c r="UE446" s="83"/>
      <c r="UF446" s="83"/>
      <c r="UG446" s="83"/>
      <c r="UH446" s="83"/>
      <c r="UI446" s="83"/>
      <c r="UJ446" s="83"/>
      <c r="UK446" s="83"/>
      <c r="UL446" s="83"/>
      <c r="UM446" s="83"/>
      <c r="UN446" s="83"/>
      <c r="UO446" s="83"/>
      <c r="UP446" s="83"/>
      <c r="UQ446" s="83"/>
      <c r="UR446" s="83"/>
      <c r="US446" s="83"/>
      <c r="UT446" s="83"/>
      <c r="UU446" s="83"/>
      <c r="UV446" s="83"/>
      <c r="UW446" s="83"/>
      <c r="UX446" s="83"/>
      <c r="UY446" s="83"/>
      <c r="UZ446" s="83"/>
      <c r="VA446" s="83"/>
      <c r="VB446" s="83"/>
      <c r="VC446" s="83"/>
      <c r="VD446" s="83"/>
      <c r="VE446" s="83"/>
      <c r="VF446" s="83"/>
      <c r="VG446" s="83"/>
      <c r="VH446" s="83"/>
      <c r="VI446" s="83"/>
      <c r="VJ446" s="83"/>
      <c r="VK446" s="83"/>
      <c r="VL446" s="83"/>
      <c r="VM446" s="83"/>
      <c r="VN446" s="83"/>
      <c r="VO446" s="83"/>
      <c r="VP446" s="83"/>
      <c r="VQ446" s="83"/>
      <c r="VR446" s="83"/>
      <c r="VS446" s="83"/>
      <c r="VT446" s="83"/>
      <c r="VU446" s="83"/>
      <c r="VV446" s="83"/>
      <c r="VW446" s="83"/>
      <c r="VX446" s="83"/>
      <c r="VY446" s="83"/>
      <c r="VZ446" s="83"/>
      <c r="WA446" s="83"/>
      <c r="WB446" s="83"/>
      <c r="WC446" s="83"/>
      <c r="WD446" s="83"/>
      <c r="WE446" s="83"/>
      <c r="WF446" s="83"/>
      <c r="WG446" s="83"/>
      <c r="WH446" s="83"/>
      <c r="WI446" s="83"/>
      <c r="WJ446" s="83"/>
      <c r="WK446" s="83"/>
      <c r="WL446" s="83"/>
      <c r="WM446" s="83"/>
      <c r="WN446" s="83"/>
      <c r="WO446" s="83"/>
      <c r="WP446" s="83"/>
      <c r="WQ446" s="83"/>
      <c r="WR446" s="83"/>
      <c r="WS446" s="83"/>
      <c r="WT446" s="83"/>
      <c r="WU446" s="83"/>
      <c r="WV446" s="83"/>
      <c r="WW446" s="83"/>
      <c r="WX446" s="83"/>
      <c r="WY446" s="83"/>
      <c r="WZ446" s="83"/>
      <c r="XA446" s="83"/>
      <c r="XB446" s="83"/>
      <c r="XC446" s="83"/>
      <c r="XD446" s="83"/>
      <c r="XE446" s="83"/>
      <c r="XF446" s="83"/>
      <c r="XG446" s="83"/>
      <c r="XH446" s="83"/>
      <c r="XI446" s="83"/>
      <c r="XJ446" s="83"/>
      <c r="XK446" s="83"/>
      <c r="XL446" s="83"/>
      <c r="XM446" s="83"/>
      <c r="XN446" s="83"/>
      <c r="XO446" s="83"/>
      <c r="XP446" s="83"/>
      <c r="XQ446" s="83"/>
      <c r="XR446" s="83"/>
      <c r="XS446" s="83"/>
      <c r="XT446" s="83"/>
      <c r="XU446" s="83"/>
      <c r="XV446" s="83"/>
      <c r="XW446" s="83"/>
      <c r="XX446" s="83"/>
      <c r="XY446" s="83"/>
      <c r="XZ446" s="83"/>
      <c r="YA446" s="83"/>
      <c r="YB446" s="83"/>
      <c r="YC446" s="83"/>
      <c r="YD446" s="83"/>
      <c r="YE446" s="83"/>
      <c r="YF446" s="83"/>
      <c r="YG446" s="83"/>
      <c r="YH446" s="83"/>
      <c r="YI446" s="83"/>
      <c r="YJ446" s="83"/>
      <c r="YK446" s="83"/>
      <c r="YL446" s="83"/>
      <c r="YM446" s="83"/>
      <c r="YN446" s="83"/>
      <c r="YO446" s="83"/>
      <c r="YP446" s="83"/>
      <c r="YQ446" s="83"/>
      <c r="YR446" s="83"/>
      <c r="YS446" s="83"/>
      <c r="YT446" s="83"/>
      <c r="YU446" s="83"/>
      <c r="YV446" s="83"/>
      <c r="YW446" s="83"/>
      <c r="YX446" s="83"/>
      <c r="YY446" s="83"/>
      <c r="YZ446" s="83"/>
      <c r="ZA446" s="83"/>
      <c r="ZB446" s="83"/>
      <c r="ZC446" s="83"/>
      <c r="ZD446" s="83"/>
      <c r="ZE446" s="83"/>
      <c r="ZF446" s="83"/>
      <c r="ZG446" s="83"/>
      <c r="ZH446" s="83"/>
      <c r="ZI446" s="83"/>
      <c r="ZJ446" s="83"/>
      <c r="ZK446" s="83"/>
      <c r="ZL446" s="83"/>
      <c r="ZM446" s="83"/>
      <c r="ZN446" s="83"/>
      <c r="ZO446" s="83"/>
      <c r="ZP446" s="83"/>
      <c r="ZQ446" s="83"/>
      <c r="ZR446" s="83"/>
      <c r="ZS446" s="83"/>
      <c r="ZT446" s="83"/>
      <c r="ZU446" s="83"/>
      <c r="ZV446" s="83"/>
      <c r="ZW446" s="83"/>
      <c r="ZX446" s="83"/>
      <c r="ZY446" s="83"/>
      <c r="ZZ446" s="83"/>
      <c r="AAA446" s="83"/>
      <c r="AAB446" s="83"/>
      <c r="AAC446" s="83"/>
      <c r="AAD446" s="83"/>
      <c r="AAE446" s="83"/>
      <c r="AAF446" s="83"/>
      <c r="AAG446" s="83"/>
      <c r="AAH446" s="83"/>
      <c r="AAI446" s="83"/>
      <c r="AAJ446" s="83"/>
      <c r="AAK446" s="83"/>
      <c r="AAL446" s="83"/>
      <c r="AAM446" s="83"/>
      <c r="AAN446" s="83"/>
      <c r="AAO446" s="83"/>
      <c r="AAP446" s="83"/>
      <c r="AAQ446" s="83"/>
      <c r="AAR446" s="83"/>
      <c r="AAS446" s="83"/>
      <c r="AAT446" s="83"/>
      <c r="AAU446" s="83"/>
      <c r="AAV446" s="83"/>
      <c r="AAW446" s="83"/>
      <c r="AAX446" s="83"/>
      <c r="AAY446" s="83"/>
      <c r="AAZ446" s="83"/>
      <c r="ABA446" s="83"/>
      <c r="ABB446" s="83"/>
      <c r="ABC446" s="83"/>
      <c r="ABD446" s="83"/>
      <c r="ABE446" s="83"/>
      <c r="ABF446" s="83"/>
      <c r="ABG446" s="83"/>
      <c r="ABH446" s="83"/>
      <c r="ABI446" s="83"/>
      <c r="ABJ446" s="83"/>
      <c r="ABK446" s="83"/>
      <c r="ABL446" s="83"/>
      <c r="ABM446" s="83"/>
      <c r="ABN446" s="83"/>
      <c r="ABO446" s="83"/>
      <c r="ABP446" s="83"/>
      <c r="ABQ446" s="83"/>
      <c r="ABR446" s="83"/>
      <c r="ABS446" s="83"/>
      <c r="ABT446" s="83"/>
      <c r="ABU446" s="83"/>
      <c r="ABV446" s="83"/>
      <c r="ABW446" s="83"/>
      <c r="ABX446" s="83"/>
      <c r="ABY446" s="83"/>
      <c r="ABZ446" s="83"/>
      <c r="ACA446" s="83"/>
      <c r="ACB446" s="83"/>
      <c r="ACC446" s="83"/>
      <c r="ACD446" s="83"/>
      <c r="ACE446" s="83"/>
      <c r="ACF446" s="83"/>
      <c r="ACG446" s="83"/>
      <c r="ACH446" s="83"/>
      <c r="ACI446" s="83"/>
      <c r="ACJ446" s="83"/>
      <c r="ACK446" s="83"/>
      <c r="ACL446" s="83"/>
      <c r="ACM446" s="83"/>
      <c r="ACN446" s="83"/>
      <c r="ACO446" s="83"/>
      <c r="ACP446" s="83"/>
      <c r="ACQ446" s="83"/>
      <c r="ACR446" s="83"/>
      <c r="ACS446" s="83"/>
      <c r="ACT446" s="83"/>
      <c r="ACU446" s="83"/>
      <c r="ACV446" s="83"/>
      <c r="ACW446" s="83"/>
      <c r="ACX446" s="83"/>
      <c r="ACY446" s="83"/>
      <c r="ACZ446" s="83"/>
      <c r="ADA446" s="83"/>
      <c r="ADB446" s="83"/>
      <c r="ADC446" s="83"/>
      <c r="ADD446" s="83"/>
      <c r="ADE446" s="83"/>
      <c r="ADF446" s="83"/>
      <c r="ADG446" s="83"/>
      <c r="ADH446" s="83"/>
      <c r="ADI446" s="83"/>
      <c r="ADJ446" s="83"/>
      <c r="ADK446" s="83"/>
      <c r="ADL446" s="83"/>
      <c r="ADM446" s="83"/>
      <c r="ADN446" s="83"/>
      <c r="ADO446" s="83"/>
      <c r="ADP446" s="83"/>
      <c r="ADQ446" s="83"/>
      <c r="ADR446" s="83"/>
      <c r="ADS446" s="83"/>
      <c r="ADT446" s="83"/>
      <c r="ADU446" s="83"/>
      <c r="ADV446" s="83"/>
      <c r="ADW446" s="83"/>
      <c r="ADX446" s="83"/>
      <c r="ADY446" s="83"/>
      <c r="ADZ446" s="83"/>
      <c r="AEA446" s="83"/>
      <c r="AEB446" s="83"/>
      <c r="AEC446" s="83"/>
      <c r="AED446" s="83"/>
      <c r="AEE446" s="83"/>
      <c r="AEF446" s="83"/>
      <c r="AEG446" s="83"/>
      <c r="AEH446" s="83"/>
      <c r="AEI446" s="83"/>
      <c r="AEJ446" s="83"/>
      <c r="AEK446" s="83"/>
      <c r="AEL446" s="83"/>
      <c r="AEM446" s="83"/>
      <c r="AEN446" s="83"/>
      <c r="AEO446" s="83"/>
      <c r="AEP446" s="83"/>
      <c r="AEQ446" s="83"/>
      <c r="AER446" s="83"/>
      <c r="AES446" s="83"/>
      <c r="AET446" s="83"/>
      <c r="AEU446" s="83"/>
      <c r="AEV446" s="83"/>
      <c r="AEW446" s="83"/>
      <c r="AEX446" s="83"/>
      <c r="AEY446" s="83"/>
      <c r="AEZ446" s="83"/>
      <c r="AFA446" s="83"/>
      <c r="AFB446" s="83"/>
      <c r="AFC446" s="83"/>
      <c r="AFD446" s="83"/>
      <c r="AFE446" s="83"/>
      <c r="AFF446" s="83"/>
      <c r="AFG446" s="83"/>
      <c r="AFH446" s="83"/>
      <c r="AFI446" s="83"/>
      <c r="AFJ446" s="83"/>
      <c r="AFK446" s="83"/>
      <c r="AFL446" s="83"/>
      <c r="AFM446" s="83"/>
      <c r="AFN446" s="83"/>
      <c r="AFO446" s="83"/>
      <c r="AFP446" s="83"/>
      <c r="AFQ446" s="83"/>
      <c r="AFR446" s="83"/>
      <c r="AFS446" s="83"/>
      <c r="AFT446" s="83"/>
      <c r="AFU446" s="83"/>
      <c r="AFV446" s="83"/>
      <c r="AFW446" s="83"/>
      <c r="AFX446" s="83"/>
      <c r="AFY446" s="83"/>
      <c r="AFZ446" s="83"/>
      <c r="AGA446" s="83"/>
      <c r="AGB446" s="83"/>
      <c r="AGC446" s="83"/>
      <c r="AGD446" s="83"/>
      <c r="AGE446" s="83"/>
      <c r="AGF446" s="83"/>
      <c r="AGG446" s="83"/>
      <c r="AGH446" s="83"/>
      <c r="AGI446" s="83"/>
      <c r="AGJ446" s="83"/>
      <c r="AGK446" s="83"/>
      <c r="AGL446" s="83"/>
      <c r="AGM446" s="83"/>
      <c r="AGN446" s="83"/>
      <c r="AGO446" s="83"/>
      <c r="AGP446" s="83"/>
      <c r="AGQ446" s="83"/>
      <c r="AGR446" s="83"/>
      <c r="AGS446" s="83"/>
      <c r="AGT446" s="83"/>
      <c r="AGU446" s="83"/>
      <c r="AGV446" s="83"/>
      <c r="AGW446" s="83"/>
      <c r="AGX446" s="83"/>
      <c r="AGY446" s="83"/>
      <c r="AGZ446" s="83"/>
      <c r="AHA446" s="83"/>
      <c r="AHB446" s="83"/>
      <c r="AHC446" s="83"/>
      <c r="AHD446" s="83"/>
      <c r="AHE446" s="83"/>
      <c r="AHF446" s="83"/>
      <c r="AHG446" s="83"/>
      <c r="AHH446" s="83"/>
      <c r="AHI446" s="83"/>
      <c r="AHJ446" s="83"/>
      <c r="AHK446" s="83"/>
      <c r="AHL446" s="83"/>
      <c r="AHM446" s="83"/>
      <c r="AHN446" s="83"/>
      <c r="AHO446" s="83"/>
      <c r="AHP446" s="83"/>
      <c r="AHQ446" s="83"/>
      <c r="AHR446" s="83"/>
      <c r="AHS446" s="83"/>
      <c r="AHT446" s="83"/>
      <c r="AHU446" s="83"/>
      <c r="AHV446" s="83"/>
      <c r="AHW446" s="83"/>
      <c r="AHX446" s="83"/>
      <c r="AHY446" s="83"/>
      <c r="AHZ446" s="83"/>
      <c r="AIA446" s="83"/>
      <c r="AIB446" s="83"/>
      <c r="AIC446" s="83"/>
      <c r="AID446" s="83"/>
      <c r="AIE446" s="83"/>
      <c r="AIF446" s="83"/>
      <c r="AIG446" s="83"/>
      <c r="AIH446" s="83"/>
      <c r="AII446" s="83"/>
      <c r="AIJ446" s="83"/>
      <c r="AIK446" s="83"/>
      <c r="AIL446" s="83"/>
      <c r="AIM446" s="83"/>
      <c r="AIN446" s="83"/>
      <c r="AIO446" s="83"/>
      <c r="AIP446" s="83"/>
      <c r="AIQ446" s="83"/>
      <c r="AIR446" s="83"/>
      <c r="AIS446" s="83"/>
      <c r="AIT446" s="83"/>
      <c r="AIU446" s="83"/>
      <c r="AIV446" s="83"/>
      <c r="AIW446" s="83"/>
      <c r="AIX446" s="83"/>
      <c r="AIY446" s="83"/>
      <c r="AIZ446" s="83"/>
      <c r="AJA446" s="83"/>
      <c r="AJB446" s="83"/>
      <c r="AJC446" s="83"/>
      <c r="AJD446" s="83"/>
      <c r="AJE446" s="83"/>
      <c r="AJF446" s="83"/>
      <c r="AJG446" s="83"/>
      <c r="AJH446" s="83"/>
      <c r="AJI446" s="83"/>
      <c r="AJJ446" s="83"/>
      <c r="AJK446" s="83"/>
      <c r="AJL446" s="83"/>
      <c r="AJM446" s="83"/>
      <c r="AJN446" s="83"/>
      <c r="AJO446" s="83"/>
      <c r="AJP446" s="83"/>
      <c r="AJQ446" s="83"/>
      <c r="AJR446" s="83"/>
      <c r="AJS446" s="83"/>
      <c r="AJT446" s="83"/>
      <c r="AJU446" s="83"/>
      <c r="AJV446" s="83"/>
      <c r="AJW446" s="83"/>
      <c r="AJX446" s="83"/>
      <c r="AJY446" s="83"/>
      <c r="AJZ446" s="83"/>
      <c r="AKA446" s="83"/>
      <c r="AKB446" s="83"/>
      <c r="AKC446" s="83"/>
      <c r="AKD446" s="83"/>
      <c r="AKE446" s="83"/>
      <c r="AKF446" s="83"/>
      <c r="AKG446" s="83"/>
      <c r="AKH446" s="83"/>
      <c r="AKI446" s="83"/>
      <c r="AKJ446" s="83"/>
      <c r="AKK446" s="83"/>
      <c r="AKL446" s="83"/>
      <c r="AKM446" s="83"/>
      <c r="AKN446" s="83"/>
      <c r="AKO446" s="83"/>
      <c r="AKP446" s="83"/>
      <c r="AKQ446" s="83"/>
      <c r="AKR446" s="83"/>
      <c r="AKS446" s="83"/>
      <c r="AKT446" s="83"/>
      <c r="AKU446" s="83"/>
      <c r="AKV446" s="83"/>
      <c r="AKW446" s="83"/>
      <c r="AKX446" s="83"/>
      <c r="AKY446" s="83"/>
      <c r="AKZ446" s="83"/>
      <c r="ALA446" s="83"/>
      <c r="ALB446" s="83"/>
      <c r="ALC446" s="83"/>
      <c r="ALD446" s="83"/>
      <c r="ALE446" s="83"/>
      <c r="ALF446" s="83"/>
      <c r="ALG446" s="83"/>
      <c r="ALH446" s="83"/>
      <c r="ALI446" s="83"/>
      <c r="ALJ446" s="83"/>
      <c r="ALK446" s="83"/>
      <c r="ALL446" s="83"/>
      <c r="ALM446" s="83"/>
      <c r="ALN446" s="83"/>
      <c r="ALO446" s="83"/>
      <c r="ALP446" s="83"/>
      <c r="ALQ446" s="83"/>
      <c r="ALR446" s="83"/>
      <c r="ALS446" s="83"/>
      <c r="ALT446" s="83"/>
      <c r="ALU446" s="83"/>
      <c r="ALV446" s="83"/>
      <c r="ALW446" s="83"/>
      <c r="ALX446" s="83"/>
      <c r="ALY446" s="83"/>
      <c r="ALZ446" s="83"/>
      <c r="AMA446" s="83"/>
      <c r="AMB446" s="83"/>
      <c r="AMC446" s="83"/>
      <c r="AMD446" s="83"/>
      <c r="AME446" s="83"/>
      <c r="AMF446" s="83"/>
      <c r="AMG446" s="83"/>
      <c r="AMH446" s="83"/>
      <c r="AMI446" s="83"/>
      <c r="AMJ446" s="83"/>
      <c r="AMK446" s="83"/>
      <c r="AML446" s="83"/>
      <c r="AMM446" s="83"/>
      <c r="AMN446" s="83"/>
      <c r="AMO446" s="83"/>
      <c r="AMP446" s="83"/>
      <c r="AMQ446" s="83"/>
      <c r="AMR446" s="83"/>
      <c r="AMS446" s="83"/>
      <c r="AMT446" s="83"/>
      <c r="AMU446" s="83"/>
      <c r="AMV446" s="83"/>
      <c r="AMW446" s="83"/>
    </row>
    <row r="447" customFormat="false" ht="15" hidden="false" customHeight="true" outlineLevel="0" collapsed="false">
      <c r="A447" s="1" t="n">
        <v>392</v>
      </c>
      <c r="B447" s="1" t="n">
        <v>392</v>
      </c>
      <c r="C447" s="2" t="s">
        <v>63</v>
      </c>
      <c r="D447" s="3" t="n">
        <v>0.0461638</v>
      </c>
      <c r="E447" s="3" t="n">
        <v>0.035676</v>
      </c>
      <c r="F447" s="3" t="n">
        <v>1.08528193373666</v>
      </c>
      <c r="G447" s="3" t="n">
        <v>0.0074625</v>
      </c>
      <c r="H447" s="3" t="n">
        <v>-0.090175</v>
      </c>
      <c r="I447" s="3" t="n">
        <v>0.920615786214983</v>
      </c>
      <c r="J447" s="3" t="n">
        <v>0.00100368</v>
      </c>
      <c r="K447" s="3" t="n">
        <v>0.0183326</v>
      </c>
      <c r="L447" s="3" t="n">
        <v>1.01952443665536</v>
      </c>
      <c r="M447" s="3" t="n">
        <v>1.05614974583636</v>
      </c>
      <c r="N447" s="3" t="n">
        <v>0.96447979069249</v>
      </c>
      <c r="O447" s="3" t="n">
        <v>1.01863508580417</v>
      </c>
      <c r="P447" s="4" t="n">
        <v>1</v>
      </c>
      <c r="Q447" s="6" t="n">
        <v>16</v>
      </c>
      <c r="R447" s="6" t="n">
        <v>16</v>
      </c>
      <c r="S447" s="4" t="n">
        <v>11</v>
      </c>
      <c r="T447" s="4" t="n">
        <v>11</v>
      </c>
      <c r="U447" s="3" t="s">
        <v>74</v>
      </c>
      <c r="V447" s="5" t="n">
        <v>41.7</v>
      </c>
      <c r="W447" s="5" t="n">
        <v>55.1</v>
      </c>
      <c r="X447" s="6" t="s">
        <v>83</v>
      </c>
      <c r="Y447" s="8" t="n">
        <v>41942</v>
      </c>
      <c r="Z447" s="8" t="n">
        <v>41950</v>
      </c>
      <c r="AA447" s="6" t="s">
        <v>66</v>
      </c>
      <c r="AB447" s="3" t="s">
        <v>74</v>
      </c>
      <c r="AC447" s="4" t="n">
        <v>24</v>
      </c>
      <c r="AD447" s="4" t="n">
        <v>7</v>
      </c>
      <c r="AE447" s="4" t="s">
        <v>109</v>
      </c>
      <c r="AF447" s="4" t="n">
        <v>22</v>
      </c>
      <c r="AG447" s="4" t="s">
        <v>110</v>
      </c>
      <c r="AH447" s="4" t="n">
        <v>15</v>
      </c>
      <c r="AI447" s="4" t="s">
        <v>79</v>
      </c>
      <c r="AJ447" s="2" t="s">
        <v>70</v>
      </c>
      <c r="AK447" s="5" t="n">
        <v>41.7</v>
      </c>
      <c r="AL447" s="4" t="n">
        <v>5</v>
      </c>
      <c r="AM447" s="6" t="s">
        <v>83</v>
      </c>
      <c r="AO447" s="6"/>
      <c r="AT447" s="2" t="s">
        <v>71</v>
      </c>
      <c r="AU447" s="2" t="n">
        <v>36</v>
      </c>
      <c r="AV447" s="85" t="n">
        <v>28</v>
      </c>
      <c r="AW447" s="85" t="n">
        <v>8</v>
      </c>
      <c r="AX447" s="86" t="s">
        <v>72</v>
      </c>
      <c r="AY447" s="87" t="n">
        <v>0</v>
      </c>
      <c r="AZ447" s="88" t="n">
        <v>0</v>
      </c>
      <c r="BA447" s="87" t="n">
        <v>0</v>
      </c>
      <c r="BB447" s="65"/>
      <c r="BQ447" s="61"/>
      <c r="BR447" s="61"/>
      <c r="BS447" s="61"/>
      <c r="BT447" s="61"/>
      <c r="BU447" s="61"/>
      <c r="BV447" s="61"/>
      <c r="BW447" s="61"/>
      <c r="BX447" s="61"/>
      <c r="BY447" s="61"/>
      <c r="BZ447" s="61"/>
      <c r="CA447" s="61"/>
      <c r="CB447" s="61"/>
      <c r="CC447" s="61"/>
      <c r="CD447" s="61"/>
      <c r="CE447" s="61"/>
      <c r="CF447" s="61"/>
      <c r="CG447" s="61"/>
      <c r="CH447" s="61"/>
      <c r="CI447" s="61"/>
      <c r="CJ447" s="61"/>
      <c r="CK447" s="61"/>
      <c r="CL447" s="82"/>
      <c r="CM447" s="83"/>
      <c r="CN447" s="83"/>
      <c r="CO447" s="83"/>
      <c r="CP447" s="83"/>
      <c r="CQ447" s="83"/>
      <c r="CR447" s="83"/>
      <c r="CS447" s="83"/>
      <c r="CT447" s="83"/>
      <c r="CU447" s="83"/>
      <c r="CV447" s="83"/>
      <c r="CW447" s="83"/>
      <c r="CX447" s="83"/>
      <c r="CY447" s="83"/>
      <c r="CZ447" s="83"/>
      <c r="DA447" s="83"/>
      <c r="DB447" s="83"/>
      <c r="DC447" s="83"/>
      <c r="DD447" s="83"/>
      <c r="DE447" s="83"/>
      <c r="DF447" s="83"/>
      <c r="DG447" s="83"/>
      <c r="DH447" s="83"/>
      <c r="DI447" s="83"/>
      <c r="DJ447" s="83"/>
      <c r="DK447" s="83"/>
      <c r="DL447" s="83"/>
      <c r="DM447" s="83"/>
      <c r="DN447" s="83"/>
      <c r="DO447" s="83"/>
      <c r="DP447" s="83"/>
      <c r="DQ447" s="83"/>
      <c r="DR447" s="83"/>
      <c r="DS447" s="83"/>
      <c r="DT447" s="83"/>
      <c r="DU447" s="83"/>
      <c r="DV447" s="83"/>
      <c r="DW447" s="83"/>
      <c r="DX447" s="83"/>
      <c r="DY447" s="83"/>
      <c r="DZ447" s="83"/>
      <c r="EA447" s="83"/>
      <c r="EB447" s="83"/>
      <c r="EC447" s="83"/>
      <c r="ED447" s="83"/>
      <c r="EE447" s="83"/>
      <c r="EF447" s="83"/>
      <c r="EG447" s="83"/>
      <c r="EH447" s="83"/>
      <c r="EI447" s="83"/>
      <c r="EJ447" s="83"/>
      <c r="EK447" s="83"/>
      <c r="EL447" s="83"/>
      <c r="EM447" s="83"/>
      <c r="EN447" s="83"/>
      <c r="EO447" s="83"/>
      <c r="EP447" s="83"/>
      <c r="EQ447" s="83"/>
      <c r="ER447" s="83"/>
      <c r="ES447" s="83"/>
      <c r="ET447" s="83"/>
      <c r="EU447" s="83"/>
      <c r="EV447" s="83"/>
      <c r="EW447" s="83"/>
      <c r="EX447" s="83"/>
      <c r="EY447" s="83"/>
      <c r="EZ447" s="83"/>
      <c r="FA447" s="83"/>
      <c r="FB447" s="83"/>
      <c r="FC447" s="83"/>
      <c r="FD447" s="83"/>
      <c r="FE447" s="83"/>
      <c r="FF447" s="83"/>
      <c r="FG447" s="83"/>
      <c r="FH447" s="83"/>
      <c r="FI447" s="83"/>
      <c r="FJ447" s="83"/>
      <c r="FK447" s="83"/>
      <c r="FL447" s="83"/>
      <c r="FM447" s="83"/>
      <c r="FN447" s="83"/>
      <c r="FO447" s="83"/>
      <c r="FP447" s="83"/>
      <c r="FQ447" s="83"/>
      <c r="FR447" s="83"/>
      <c r="FS447" s="83"/>
      <c r="FT447" s="83"/>
      <c r="FU447" s="83"/>
      <c r="FV447" s="83"/>
      <c r="FW447" s="83"/>
      <c r="FX447" s="83"/>
      <c r="FY447" s="83"/>
      <c r="FZ447" s="83"/>
      <c r="GA447" s="83"/>
      <c r="GB447" s="83"/>
      <c r="GC447" s="83"/>
      <c r="GD447" s="83"/>
      <c r="GE447" s="83"/>
      <c r="GF447" s="83"/>
      <c r="GG447" s="83"/>
      <c r="GH447" s="83"/>
      <c r="GI447" s="83"/>
      <c r="GJ447" s="83"/>
      <c r="GK447" s="83"/>
      <c r="GL447" s="83"/>
      <c r="GM447" s="83"/>
      <c r="GN447" s="83"/>
      <c r="GO447" s="83"/>
      <c r="GP447" s="83"/>
      <c r="GQ447" s="83"/>
      <c r="GR447" s="83"/>
      <c r="GS447" s="83"/>
      <c r="GT447" s="83"/>
      <c r="GU447" s="83"/>
      <c r="GV447" s="83"/>
      <c r="GW447" s="83"/>
      <c r="GX447" s="83"/>
      <c r="GY447" s="83"/>
      <c r="GZ447" s="83"/>
      <c r="HA447" s="83"/>
      <c r="HB447" s="83"/>
      <c r="HC447" s="83"/>
      <c r="HD447" s="83"/>
      <c r="HE447" s="83"/>
      <c r="HF447" s="83"/>
      <c r="HG447" s="83"/>
      <c r="HH447" s="83"/>
      <c r="HI447" s="83"/>
      <c r="HJ447" s="83"/>
      <c r="HK447" s="83"/>
      <c r="HL447" s="83"/>
      <c r="HM447" s="83"/>
      <c r="HN447" s="83"/>
      <c r="HO447" s="83"/>
      <c r="HP447" s="83"/>
      <c r="HQ447" s="83"/>
      <c r="HR447" s="83"/>
      <c r="HS447" s="83"/>
      <c r="HT447" s="83"/>
      <c r="HU447" s="83"/>
      <c r="HV447" s="83"/>
      <c r="HW447" s="83"/>
      <c r="HX447" s="83"/>
      <c r="HY447" s="83"/>
      <c r="HZ447" s="83"/>
      <c r="IA447" s="83"/>
      <c r="IB447" s="83"/>
      <c r="IC447" s="83"/>
      <c r="ID447" s="83"/>
      <c r="IE447" s="83"/>
      <c r="IF447" s="83"/>
      <c r="IG447" s="83"/>
      <c r="IH447" s="83"/>
      <c r="II447" s="83"/>
      <c r="IJ447" s="83"/>
      <c r="IK447" s="83"/>
      <c r="IL447" s="83"/>
      <c r="IM447" s="83"/>
      <c r="IN447" s="83"/>
      <c r="IO447" s="83"/>
      <c r="IP447" s="83"/>
      <c r="IQ447" s="83"/>
      <c r="IR447" s="83"/>
      <c r="IS447" s="83"/>
      <c r="IT447" s="83"/>
      <c r="IU447" s="83"/>
      <c r="IV447" s="83"/>
      <c r="IW447" s="83"/>
      <c r="IX447" s="83"/>
      <c r="IY447" s="83"/>
      <c r="IZ447" s="83"/>
      <c r="JA447" s="83"/>
      <c r="JB447" s="83"/>
      <c r="JC447" s="83"/>
      <c r="JD447" s="83"/>
      <c r="JE447" s="83"/>
      <c r="JF447" s="83"/>
      <c r="JG447" s="83"/>
      <c r="JH447" s="83"/>
      <c r="JI447" s="83"/>
      <c r="JJ447" s="83"/>
      <c r="JK447" s="83"/>
      <c r="JL447" s="83"/>
      <c r="JM447" s="83"/>
      <c r="JN447" s="83"/>
      <c r="JO447" s="83"/>
      <c r="JP447" s="83"/>
      <c r="JQ447" s="83"/>
      <c r="JR447" s="83"/>
      <c r="JS447" s="83"/>
      <c r="JT447" s="83"/>
      <c r="JU447" s="83"/>
      <c r="JV447" s="83"/>
      <c r="JW447" s="83"/>
      <c r="JX447" s="83"/>
      <c r="JY447" s="83"/>
      <c r="JZ447" s="83"/>
      <c r="KA447" s="83"/>
      <c r="KB447" s="83"/>
      <c r="KC447" s="83"/>
      <c r="KD447" s="83"/>
      <c r="KE447" s="83"/>
      <c r="KF447" s="83"/>
      <c r="KG447" s="83"/>
      <c r="KH447" s="83"/>
      <c r="KI447" s="83"/>
      <c r="KJ447" s="83"/>
      <c r="KK447" s="83"/>
      <c r="KL447" s="83"/>
      <c r="KM447" s="83"/>
      <c r="KN447" s="83"/>
      <c r="KO447" s="83"/>
      <c r="KP447" s="83"/>
      <c r="KQ447" s="83"/>
      <c r="KR447" s="83"/>
      <c r="KS447" s="83"/>
      <c r="KT447" s="83"/>
      <c r="KU447" s="83"/>
      <c r="KV447" s="83"/>
      <c r="KW447" s="83"/>
      <c r="KX447" s="83"/>
      <c r="KY447" s="83"/>
      <c r="KZ447" s="83"/>
      <c r="LA447" s="83"/>
      <c r="LB447" s="83"/>
      <c r="LC447" s="83"/>
      <c r="LD447" s="83"/>
      <c r="LE447" s="83"/>
      <c r="LF447" s="83"/>
      <c r="LG447" s="83"/>
      <c r="LH447" s="83"/>
      <c r="LI447" s="83"/>
      <c r="LJ447" s="83"/>
      <c r="LK447" s="83"/>
      <c r="LL447" s="83"/>
      <c r="LM447" s="83"/>
      <c r="LN447" s="83"/>
      <c r="LO447" s="83"/>
      <c r="LP447" s="83"/>
      <c r="LQ447" s="83"/>
      <c r="LR447" s="83"/>
      <c r="LS447" s="83"/>
      <c r="LT447" s="83"/>
      <c r="LU447" s="83"/>
      <c r="LV447" s="83"/>
      <c r="LW447" s="83"/>
      <c r="LX447" s="83"/>
      <c r="LY447" s="83"/>
      <c r="LZ447" s="83"/>
      <c r="MA447" s="83"/>
      <c r="MB447" s="83"/>
      <c r="MC447" s="83"/>
      <c r="MD447" s="83"/>
      <c r="ME447" s="83"/>
      <c r="MF447" s="83"/>
      <c r="MG447" s="83"/>
      <c r="MH447" s="83"/>
      <c r="MI447" s="83"/>
      <c r="MJ447" s="83"/>
      <c r="MK447" s="83"/>
      <c r="ML447" s="83"/>
      <c r="MM447" s="83"/>
      <c r="MN447" s="83"/>
      <c r="MO447" s="83"/>
      <c r="MP447" s="83"/>
      <c r="MQ447" s="83"/>
      <c r="MR447" s="83"/>
      <c r="MS447" s="83"/>
      <c r="MT447" s="83"/>
      <c r="MU447" s="83"/>
      <c r="MV447" s="83"/>
      <c r="MW447" s="83"/>
      <c r="MX447" s="83"/>
      <c r="MY447" s="83"/>
      <c r="MZ447" s="83"/>
      <c r="NA447" s="83"/>
      <c r="NB447" s="83"/>
      <c r="NC447" s="83"/>
      <c r="ND447" s="83"/>
      <c r="NE447" s="83"/>
      <c r="NF447" s="83"/>
      <c r="NG447" s="83"/>
      <c r="NH447" s="83"/>
      <c r="NI447" s="83"/>
      <c r="NJ447" s="83"/>
      <c r="NK447" s="83"/>
      <c r="NL447" s="83"/>
      <c r="NM447" s="83"/>
      <c r="NN447" s="83"/>
      <c r="NO447" s="83"/>
      <c r="NP447" s="83"/>
      <c r="NQ447" s="83"/>
      <c r="NR447" s="83"/>
      <c r="NS447" s="83"/>
      <c r="NT447" s="83"/>
      <c r="NU447" s="83"/>
      <c r="NV447" s="83"/>
      <c r="NW447" s="83"/>
      <c r="NX447" s="83"/>
      <c r="NY447" s="83"/>
      <c r="NZ447" s="83"/>
      <c r="OA447" s="83"/>
      <c r="OB447" s="83"/>
      <c r="OC447" s="83"/>
      <c r="OD447" s="83"/>
      <c r="OE447" s="83"/>
      <c r="OF447" s="83"/>
      <c r="OG447" s="83"/>
      <c r="OH447" s="83"/>
      <c r="OI447" s="83"/>
      <c r="OJ447" s="83"/>
      <c r="OK447" s="83"/>
      <c r="OL447" s="83"/>
      <c r="OM447" s="83"/>
      <c r="ON447" s="83"/>
      <c r="OO447" s="83"/>
      <c r="OP447" s="83"/>
      <c r="OQ447" s="83"/>
      <c r="OR447" s="83"/>
      <c r="OS447" s="83"/>
      <c r="OT447" s="83"/>
      <c r="OU447" s="83"/>
      <c r="OV447" s="83"/>
      <c r="OW447" s="83"/>
      <c r="OX447" s="83"/>
      <c r="OY447" s="83"/>
      <c r="OZ447" s="83"/>
      <c r="PA447" s="83"/>
      <c r="PB447" s="83"/>
      <c r="PC447" s="83"/>
      <c r="PD447" s="83"/>
      <c r="PE447" s="83"/>
      <c r="PF447" s="83"/>
      <c r="PG447" s="83"/>
      <c r="PH447" s="83"/>
      <c r="PI447" s="83"/>
      <c r="PJ447" s="83"/>
      <c r="PK447" s="83"/>
      <c r="PL447" s="83"/>
      <c r="PM447" s="83"/>
      <c r="PN447" s="83"/>
      <c r="PO447" s="83"/>
      <c r="PP447" s="83"/>
      <c r="PQ447" s="83"/>
      <c r="PR447" s="83"/>
      <c r="PS447" s="83"/>
      <c r="PT447" s="83"/>
      <c r="PU447" s="83"/>
      <c r="PV447" s="83"/>
      <c r="PW447" s="83"/>
      <c r="PX447" s="83"/>
      <c r="PY447" s="83"/>
      <c r="PZ447" s="83"/>
      <c r="QA447" s="83"/>
      <c r="QB447" s="83"/>
      <c r="QC447" s="83"/>
      <c r="QD447" s="83"/>
      <c r="QE447" s="83"/>
      <c r="QF447" s="83"/>
      <c r="QG447" s="83"/>
      <c r="QH447" s="83"/>
      <c r="QI447" s="83"/>
      <c r="QJ447" s="83"/>
      <c r="QK447" s="83"/>
      <c r="QL447" s="83"/>
      <c r="QM447" s="83"/>
      <c r="QN447" s="83"/>
      <c r="QO447" s="83"/>
      <c r="QP447" s="83"/>
      <c r="QQ447" s="83"/>
      <c r="QR447" s="83"/>
      <c r="QS447" s="83"/>
      <c r="QT447" s="83"/>
      <c r="QU447" s="83"/>
      <c r="QV447" s="83"/>
      <c r="QW447" s="83"/>
      <c r="QX447" s="83"/>
      <c r="QY447" s="83"/>
      <c r="QZ447" s="83"/>
      <c r="RA447" s="83"/>
      <c r="RB447" s="83"/>
      <c r="RC447" s="83"/>
      <c r="RD447" s="83"/>
      <c r="RE447" s="83"/>
      <c r="RF447" s="83"/>
      <c r="RG447" s="83"/>
      <c r="RH447" s="83"/>
      <c r="RI447" s="83"/>
      <c r="RJ447" s="83"/>
      <c r="RK447" s="83"/>
      <c r="RL447" s="83"/>
      <c r="RM447" s="83"/>
      <c r="RN447" s="83"/>
      <c r="RO447" s="83"/>
      <c r="RP447" s="83"/>
      <c r="RQ447" s="83"/>
      <c r="RR447" s="83"/>
      <c r="RS447" s="83"/>
      <c r="RT447" s="83"/>
      <c r="RU447" s="83"/>
      <c r="RV447" s="83"/>
      <c r="RW447" s="83"/>
      <c r="RX447" s="83"/>
      <c r="RY447" s="83"/>
      <c r="RZ447" s="83"/>
      <c r="SA447" s="83"/>
      <c r="SB447" s="83"/>
      <c r="SC447" s="83"/>
      <c r="SD447" s="83"/>
      <c r="SE447" s="83"/>
      <c r="SF447" s="83"/>
      <c r="SG447" s="83"/>
      <c r="SH447" s="83"/>
      <c r="SI447" s="83"/>
      <c r="SJ447" s="83"/>
      <c r="SK447" s="83"/>
      <c r="SL447" s="83"/>
      <c r="SM447" s="83"/>
      <c r="SN447" s="83"/>
      <c r="SO447" s="83"/>
      <c r="SP447" s="83"/>
      <c r="SQ447" s="83"/>
      <c r="SR447" s="83"/>
      <c r="SS447" s="83"/>
      <c r="ST447" s="83"/>
      <c r="SU447" s="83"/>
      <c r="SV447" s="83"/>
      <c r="SW447" s="83"/>
      <c r="SX447" s="83"/>
      <c r="SY447" s="83"/>
      <c r="SZ447" s="83"/>
      <c r="TA447" s="83"/>
      <c r="TB447" s="83"/>
      <c r="TC447" s="83"/>
      <c r="TD447" s="83"/>
      <c r="TE447" s="83"/>
      <c r="TF447" s="83"/>
      <c r="TG447" s="83"/>
      <c r="TH447" s="83"/>
      <c r="TI447" s="83"/>
      <c r="TJ447" s="83"/>
      <c r="TK447" s="83"/>
      <c r="TL447" s="83"/>
      <c r="TM447" s="83"/>
      <c r="TN447" s="83"/>
      <c r="TO447" s="83"/>
      <c r="TP447" s="83"/>
      <c r="TQ447" s="83"/>
      <c r="TR447" s="83"/>
      <c r="TS447" s="83"/>
      <c r="TT447" s="83"/>
      <c r="TU447" s="83"/>
      <c r="TV447" s="83"/>
      <c r="TW447" s="83"/>
      <c r="TX447" s="83"/>
      <c r="TY447" s="83"/>
      <c r="TZ447" s="83"/>
      <c r="UA447" s="83"/>
      <c r="UB447" s="83"/>
      <c r="UC447" s="83"/>
      <c r="UD447" s="83"/>
      <c r="UE447" s="83"/>
      <c r="UF447" s="83"/>
      <c r="UG447" s="83"/>
      <c r="UH447" s="83"/>
      <c r="UI447" s="83"/>
      <c r="UJ447" s="83"/>
      <c r="UK447" s="83"/>
      <c r="UL447" s="83"/>
      <c r="UM447" s="83"/>
      <c r="UN447" s="83"/>
      <c r="UO447" s="83"/>
      <c r="UP447" s="83"/>
      <c r="UQ447" s="83"/>
      <c r="UR447" s="83"/>
      <c r="US447" s="83"/>
      <c r="UT447" s="83"/>
      <c r="UU447" s="83"/>
      <c r="UV447" s="83"/>
      <c r="UW447" s="83"/>
      <c r="UX447" s="83"/>
      <c r="UY447" s="83"/>
      <c r="UZ447" s="83"/>
      <c r="VA447" s="83"/>
      <c r="VB447" s="83"/>
      <c r="VC447" s="83"/>
      <c r="VD447" s="83"/>
      <c r="VE447" s="83"/>
      <c r="VF447" s="83"/>
      <c r="VG447" s="83"/>
      <c r="VH447" s="83"/>
      <c r="VI447" s="83"/>
      <c r="VJ447" s="83"/>
      <c r="VK447" s="83"/>
      <c r="VL447" s="83"/>
      <c r="VM447" s="83"/>
      <c r="VN447" s="83"/>
      <c r="VO447" s="83"/>
      <c r="VP447" s="83"/>
      <c r="VQ447" s="83"/>
      <c r="VR447" s="83"/>
      <c r="VS447" s="83"/>
      <c r="VT447" s="83"/>
      <c r="VU447" s="83"/>
      <c r="VV447" s="83"/>
      <c r="VW447" s="83"/>
      <c r="VX447" s="83"/>
      <c r="VY447" s="83"/>
      <c r="VZ447" s="83"/>
      <c r="WA447" s="83"/>
      <c r="WB447" s="83"/>
      <c r="WC447" s="83"/>
      <c r="WD447" s="83"/>
      <c r="WE447" s="83"/>
      <c r="WF447" s="83"/>
      <c r="WG447" s="83"/>
      <c r="WH447" s="83"/>
      <c r="WI447" s="83"/>
      <c r="WJ447" s="83"/>
      <c r="WK447" s="83"/>
      <c r="WL447" s="83"/>
      <c r="WM447" s="83"/>
      <c r="WN447" s="83"/>
      <c r="WO447" s="83"/>
      <c r="WP447" s="83"/>
      <c r="WQ447" s="83"/>
      <c r="WR447" s="83"/>
      <c r="WS447" s="83"/>
      <c r="WT447" s="83"/>
      <c r="WU447" s="83"/>
      <c r="WV447" s="83"/>
      <c r="WW447" s="83"/>
      <c r="WX447" s="83"/>
      <c r="WY447" s="83"/>
      <c r="WZ447" s="83"/>
      <c r="XA447" s="83"/>
      <c r="XB447" s="83"/>
      <c r="XC447" s="83"/>
      <c r="XD447" s="83"/>
      <c r="XE447" s="83"/>
      <c r="XF447" s="83"/>
      <c r="XG447" s="83"/>
      <c r="XH447" s="83"/>
      <c r="XI447" s="83"/>
      <c r="XJ447" s="83"/>
      <c r="XK447" s="83"/>
      <c r="XL447" s="83"/>
      <c r="XM447" s="83"/>
      <c r="XN447" s="83"/>
      <c r="XO447" s="83"/>
      <c r="XP447" s="83"/>
      <c r="XQ447" s="83"/>
      <c r="XR447" s="83"/>
      <c r="XS447" s="83"/>
      <c r="XT447" s="83"/>
      <c r="XU447" s="83"/>
      <c r="XV447" s="83"/>
      <c r="XW447" s="83"/>
      <c r="XX447" s="83"/>
      <c r="XY447" s="83"/>
      <c r="XZ447" s="83"/>
      <c r="YA447" s="83"/>
      <c r="YB447" s="83"/>
      <c r="YC447" s="83"/>
      <c r="YD447" s="83"/>
      <c r="YE447" s="83"/>
      <c r="YF447" s="83"/>
      <c r="YG447" s="83"/>
      <c r="YH447" s="83"/>
      <c r="YI447" s="83"/>
      <c r="YJ447" s="83"/>
      <c r="YK447" s="83"/>
      <c r="YL447" s="83"/>
      <c r="YM447" s="83"/>
      <c r="YN447" s="83"/>
      <c r="YO447" s="83"/>
      <c r="YP447" s="83"/>
      <c r="YQ447" s="83"/>
      <c r="YR447" s="83"/>
      <c r="YS447" s="83"/>
      <c r="YT447" s="83"/>
      <c r="YU447" s="83"/>
      <c r="YV447" s="83"/>
      <c r="YW447" s="83"/>
      <c r="YX447" s="83"/>
      <c r="YY447" s="83"/>
      <c r="YZ447" s="83"/>
      <c r="ZA447" s="83"/>
      <c r="ZB447" s="83"/>
      <c r="ZC447" s="83"/>
      <c r="ZD447" s="83"/>
      <c r="ZE447" s="83"/>
      <c r="ZF447" s="83"/>
      <c r="ZG447" s="83"/>
      <c r="ZH447" s="83"/>
      <c r="ZI447" s="83"/>
      <c r="ZJ447" s="83"/>
      <c r="ZK447" s="83"/>
      <c r="ZL447" s="83"/>
      <c r="ZM447" s="83"/>
      <c r="ZN447" s="83"/>
      <c r="ZO447" s="83"/>
      <c r="ZP447" s="83"/>
      <c r="ZQ447" s="83"/>
      <c r="ZR447" s="83"/>
      <c r="ZS447" s="83"/>
      <c r="ZT447" s="83"/>
      <c r="ZU447" s="83"/>
      <c r="ZV447" s="83"/>
      <c r="ZW447" s="83"/>
      <c r="ZX447" s="83"/>
      <c r="ZY447" s="83"/>
      <c r="ZZ447" s="83"/>
      <c r="AAA447" s="83"/>
      <c r="AAB447" s="83"/>
      <c r="AAC447" s="83"/>
      <c r="AAD447" s="83"/>
      <c r="AAE447" s="83"/>
      <c r="AAF447" s="83"/>
      <c r="AAG447" s="83"/>
      <c r="AAH447" s="83"/>
      <c r="AAI447" s="83"/>
      <c r="AAJ447" s="83"/>
      <c r="AAK447" s="83"/>
      <c r="AAL447" s="83"/>
      <c r="AAM447" s="83"/>
      <c r="AAN447" s="83"/>
      <c r="AAO447" s="83"/>
      <c r="AAP447" s="83"/>
      <c r="AAQ447" s="83"/>
      <c r="AAR447" s="83"/>
      <c r="AAS447" s="83"/>
      <c r="AAT447" s="83"/>
      <c r="AAU447" s="83"/>
      <c r="AAV447" s="83"/>
      <c r="AAW447" s="83"/>
      <c r="AAX447" s="83"/>
      <c r="AAY447" s="83"/>
      <c r="AAZ447" s="83"/>
      <c r="ABA447" s="83"/>
      <c r="ABB447" s="83"/>
      <c r="ABC447" s="83"/>
      <c r="ABD447" s="83"/>
      <c r="ABE447" s="83"/>
      <c r="ABF447" s="83"/>
      <c r="ABG447" s="83"/>
      <c r="ABH447" s="83"/>
      <c r="ABI447" s="83"/>
      <c r="ABJ447" s="83"/>
      <c r="ABK447" s="83"/>
      <c r="ABL447" s="83"/>
      <c r="ABM447" s="83"/>
      <c r="ABN447" s="83"/>
      <c r="ABO447" s="83"/>
      <c r="ABP447" s="83"/>
      <c r="ABQ447" s="83"/>
      <c r="ABR447" s="83"/>
      <c r="ABS447" s="83"/>
      <c r="ABT447" s="83"/>
      <c r="ABU447" s="83"/>
      <c r="ABV447" s="83"/>
      <c r="ABW447" s="83"/>
      <c r="ABX447" s="83"/>
      <c r="ABY447" s="83"/>
      <c r="ABZ447" s="83"/>
      <c r="ACA447" s="83"/>
      <c r="ACB447" s="83"/>
      <c r="ACC447" s="83"/>
      <c r="ACD447" s="83"/>
      <c r="ACE447" s="83"/>
      <c r="ACF447" s="83"/>
      <c r="ACG447" s="83"/>
      <c r="ACH447" s="83"/>
      <c r="ACI447" s="83"/>
      <c r="ACJ447" s="83"/>
      <c r="ACK447" s="83"/>
      <c r="ACL447" s="83"/>
      <c r="ACM447" s="83"/>
      <c r="ACN447" s="83"/>
      <c r="ACO447" s="83"/>
      <c r="ACP447" s="83"/>
      <c r="ACQ447" s="83"/>
      <c r="ACR447" s="83"/>
      <c r="ACS447" s="83"/>
      <c r="ACT447" s="83"/>
      <c r="ACU447" s="83"/>
      <c r="ACV447" s="83"/>
      <c r="ACW447" s="83"/>
      <c r="ACX447" s="83"/>
      <c r="ACY447" s="83"/>
      <c r="ACZ447" s="83"/>
      <c r="ADA447" s="83"/>
      <c r="ADB447" s="83"/>
      <c r="ADC447" s="83"/>
      <c r="ADD447" s="83"/>
      <c r="ADE447" s="83"/>
      <c r="ADF447" s="83"/>
      <c r="ADG447" s="83"/>
      <c r="ADH447" s="83"/>
      <c r="ADI447" s="83"/>
      <c r="ADJ447" s="83"/>
      <c r="ADK447" s="83"/>
      <c r="ADL447" s="83"/>
      <c r="ADM447" s="83"/>
      <c r="ADN447" s="83"/>
      <c r="ADO447" s="83"/>
      <c r="ADP447" s="83"/>
      <c r="ADQ447" s="83"/>
      <c r="ADR447" s="83"/>
      <c r="ADS447" s="83"/>
      <c r="ADT447" s="83"/>
      <c r="ADU447" s="83"/>
      <c r="ADV447" s="83"/>
      <c r="ADW447" s="83"/>
      <c r="ADX447" s="83"/>
      <c r="ADY447" s="83"/>
      <c r="ADZ447" s="83"/>
      <c r="AEA447" s="83"/>
      <c r="AEB447" s="83"/>
      <c r="AEC447" s="83"/>
      <c r="AED447" s="83"/>
      <c r="AEE447" s="83"/>
      <c r="AEF447" s="83"/>
      <c r="AEG447" s="83"/>
      <c r="AEH447" s="83"/>
      <c r="AEI447" s="83"/>
      <c r="AEJ447" s="83"/>
      <c r="AEK447" s="83"/>
      <c r="AEL447" s="83"/>
      <c r="AEM447" s="83"/>
      <c r="AEN447" s="83"/>
      <c r="AEO447" s="83"/>
      <c r="AEP447" s="83"/>
      <c r="AEQ447" s="83"/>
      <c r="AER447" s="83"/>
      <c r="AES447" s="83"/>
      <c r="AET447" s="83"/>
      <c r="AEU447" s="83"/>
      <c r="AEV447" s="83"/>
      <c r="AEW447" s="83"/>
      <c r="AEX447" s="83"/>
      <c r="AEY447" s="83"/>
      <c r="AEZ447" s="83"/>
      <c r="AFA447" s="83"/>
      <c r="AFB447" s="83"/>
      <c r="AFC447" s="83"/>
      <c r="AFD447" s="83"/>
      <c r="AFE447" s="83"/>
      <c r="AFF447" s="83"/>
      <c r="AFG447" s="83"/>
      <c r="AFH447" s="83"/>
      <c r="AFI447" s="83"/>
      <c r="AFJ447" s="83"/>
      <c r="AFK447" s="83"/>
      <c r="AFL447" s="83"/>
      <c r="AFM447" s="83"/>
      <c r="AFN447" s="83"/>
      <c r="AFO447" s="83"/>
      <c r="AFP447" s="83"/>
      <c r="AFQ447" s="83"/>
      <c r="AFR447" s="83"/>
      <c r="AFS447" s="83"/>
      <c r="AFT447" s="83"/>
      <c r="AFU447" s="83"/>
      <c r="AFV447" s="83"/>
      <c r="AFW447" s="83"/>
      <c r="AFX447" s="83"/>
      <c r="AFY447" s="83"/>
      <c r="AFZ447" s="83"/>
      <c r="AGA447" s="83"/>
      <c r="AGB447" s="83"/>
      <c r="AGC447" s="83"/>
      <c r="AGD447" s="83"/>
      <c r="AGE447" s="83"/>
      <c r="AGF447" s="83"/>
      <c r="AGG447" s="83"/>
      <c r="AGH447" s="83"/>
      <c r="AGI447" s="83"/>
      <c r="AGJ447" s="83"/>
      <c r="AGK447" s="83"/>
      <c r="AGL447" s="83"/>
      <c r="AGM447" s="83"/>
      <c r="AGN447" s="83"/>
      <c r="AGO447" s="83"/>
      <c r="AGP447" s="83"/>
      <c r="AGQ447" s="83"/>
      <c r="AGR447" s="83"/>
      <c r="AGS447" s="83"/>
      <c r="AGT447" s="83"/>
      <c r="AGU447" s="83"/>
      <c r="AGV447" s="83"/>
      <c r="AGW447" s="83"/>
      <c r="AGX447" s="83"/>
      <c r="AGY447" s="83"/>
      <c r="AGZ447" s="83"/>
      <c r="AHA447" s="83"/>
      <c r="AHB447" s="83"/>
      <c r="AHC447" s="83"/>
      <c r="AHD447" s="83"/>
      <c r="AHE447" s="83"/>
      <c r="AHF447" s="83"/>
      <c r="AHG447" s="83"/>
      <c r="AHH447" s="83"/>
      <c r="AHI447" s="83"/>
      <c r="AHJ447" s="83"/>
      <c r="AHK447" s="83"/>
      <c r="AHL447" s="83"/>
      <c r="AHM447" s="83"/>
      <c r="AHN447" s="83"/>
      <c r="AHO447" s="83"/>
      <c r="AHP447" s="83"/>
      <c r="AHQ447" s="83"/>
      <c r="AHR447" s="83"/>
      <c r="AHS447" s="83"/>
      <c r="AHT447" s="83"/>
      <c r="AHU447" s="83"/>
      <c r="AHV447" s="83"/>
      <c r="AHW447" s="83"/>
      <c r="AHX447" s="83"/>
      <c r="AHY447" s="83"/>
      <c r="AHZ447" s="83"/>
      <c r="AIA447" s="83"/>
      <c r="AIB447" s="83"/>
      <c r="AIC447" s="83"/>
      <c r="AID447" s="83"/>
      <c r="AIE447" s="83"/>
      <c r="AIF447" s="83"/>
      <c r="AIG447" s="83"/>
      <c r="AIH447" s="83"/>
      <c r="AII447" s="83"/>
      <c r="AIJ447" s="83"/>
      <c r="AIK447" s="83"/>
      <c r="AIL447" s="83"/>
      <c r="AIM447" s="83"/>
      <c r="AIN447" s="83"/>
      <c r="AIO447" s="83"/>
      <c r="AIP447" s="83"/>
      <c r="AIQ447" s="83"/>
      <c r="AIR447" s="83"/>
      <c r="AIS447" s="83"/>
      <c r="AIT447" s="83"/>
      <c r="AIU447" s="83"/>
      <c r="AIV447" s="83"/>
      <c r="AIW447" s="83"/>
      <c r="AIX447" s="83"/>
      <c r="AIY447" s="83"/>
      <c r="AIZ447" s="83"/>
      <c r="AJA447" s="83"/>
      <c r="AJB447" s="83"/>
      <c r="AJC447" s="83"/>
      <c r="AJD447" s="83"/>
      <c r="AJE447" s="83"/>
      <c r="AJF447" s="83"/>
      <c r="AJG447" s="83"/>
      <c r="AJH447" s="83"/>
      <c r="AJI447" s="83"/>
      <c r="AJJ447" s="83"/>
      <c r="AJK447" s="83"/>
      <c r="AJL447" s="83"/>
      <c r="AJM447" s="83"/>
      <c r="AJN447" s="83"/>
      <c r="AJO447" s="83"/>
      <c r="AJP447" s="83"/>
      <c r="AJQ447" s="83"/>
      <c r="AJR447" s="83"/>
      <c r="AJS447" s="83"/>
      <c r="AJT447" s="83"/>
      <c r="AJU447" s="83"/>
      <c r="AJV447" s="83"/>
      <c r="AJW447" s="83"/>
      <c r="AJX447" s="83"/>
      <c r="AJY447" s="83"/>
      <c r="AJZ447" s="83"/>
      <c r="AKA447" s="83"/>
      <c r="AKB447" s="83"/>
      <c r="AKC447" s="83"/>
      <c r="AKD447" s="83"/>
      <c r="AKE447" s="83"/>
      <c r="AKF447" s="83"/>
      <c r="AKG447" s="83"/>
      <c r="AKH447" s="83"/>
      <c r="AKI447" s="83"/>
      <c r="AKJ447" s="83"/>
      <c r="AKK447" s="83"/>
      <c r="AKL447" s="83"/>
      <c r="AKM447" s="83"/>
      <c r="AKN447" s="83"/>
      <c r="AKO447" s="83"/>
      <c r="AKP447" s="83"/>
      <c r="AKQ447" s="83"/>
      <c r="AKR447" s="83"/>
      <c r="AKS447" s="83"/>
      <c r="AKT447" s="83"/>
      <c r="AKU447" s="83"/>
      <c r="AKV447" s="83"/>
      <c r="AKW447" s="83"/>
      <c r="AKX447" s="83"/>
      <c r="AKY447" s="83"/>
      <c r="AKZ447" s="83"/>
      <c r="ALA447" s="83"/>
      <c r="ALB447" s="83"/>
      <c r="ALC447" s="83"/>
      <c r="ALD447" s="83"/>
      <c r="ALE447" s="83"/>
      <c r="ALF447" s="83"/>
      <c r="ALG447" s="83"/>
      <c r="ALH447" s="83"/>
      <c r="ALI447" s="83"/>
      <c r="ALJ447" s="83"/>
      <c r="ALK447" s="83"/>
      <c r="ALL447" s="83"/>
      <c r="ALM447" s="83"/>
      <c r="ALN447" s="83"/>
      <c r="ALO447" s="83"/>
      <c r="ALP447" s="83"/>
      <c r="ALQ447" s="83"/>
      <c r="ALR447" s="83"/>
      <c r="ALS447" s="83"/>
      <c r="ALT447" s="83"/>
      <c r="ALU447" s="83"/>
      <c r="ALV447" s="83"/>
      <c r="ALW447" s="83"/>
      <c r="ALX447" s="83"/>
      <c r="ALY447" s="83"/>
      <c r="ALZ447" s="83"/>
      <c r="AMA447" s="83"/>
      <c r="AMB447" s="83"/>
      <c r="AMC447" s="83"/>
      <c r="AMD447" s="83"/>
      <c r="AME447" s="83"/>
      <c r="AMF447" s="83"/>
      <c r="AMG447" s="83"/>
      <c r="AMH447" s="83"/>
      <c r="AMI447" s="83"/>
      <c r="AMJ447" s="83"/>
      <c r="AMK447" s="83"/>
      <c r="AML447" s="83"/>
      <c r="AMM447" s="83"/>
      <c r="AMN447" s="83"/>
      <c r="AMO447" s="83"/>
      <c r="AMP447" s="83"/>
      <c r="AMQ447" s="83"/>
      <c r="AMR447" s="83"/>
      <c r="AMS447" s="83"/>
      <c r="AMT447" s="83"/>
      <c r="AMU447" s="83"/>
      <c r="AMV447" s="83"/>
      <c r="AMW447" s="83"/>
    </row>
    <row r="448" customFormat="false" ht="15" hidden="false" customHeight="true" outlineLevel="0" collapsed="false">
      <c r="A448" s="1" t="n">
        <v>393</v>
      </c>
      <c r="B448" s="1" t="n">
        <v>393</v>
      </c>
      <c r="C448" s="2" t="s">
        <v>63</v>
      </c>
      <c r="D448" s="3" t="n">
        <v>0.0109765</v>
      </c>
      <c r="E448" s="3" t="n">
        <v>-0.0501833</v>
      </c>
      <c r="F448" s="3" t="n">
        <v>0.961551839663528</v>
      </c>
      <c r="G448" s="3" t="n">
        <v>0.0310996</v>
      </c>
      <c r="H448" s="3" t="n">
        <v>0.0865903</v>
      </c>
      <c r="I448" s="3" t="n">
        <v>1.12489522726568</v>
      </c>
      <c r="J448" s="3" t="n">
        <v>0.000456645</v>
      </c>
      <c r="K448" s="3" t="n">
        <v>-0.050145</v>
      </c>
      <c r="L448" s="3" t="n">
        <v>0.951525916592452</v>
      </c>
      <c r="M448" s="3" t="n">
        <v>1.04345022359184</v>
      </c>
      <c r="N448" s="3" t="n">
        <v>0.986355935667255</v>
      </c>
      <c r="O448" s="3" t="n">
        <v>1.02921332161314</v>
      </c>
      <c r="P448" s="4" t="n">
        <v>1</v>
      </c>
      <c r="Q448" s="6" t="n">
        <v>16</v>
      </c>
      <c r="R448" s="6" t="n">
        <v>16</v>
      </c>
      <c r="S448" s="4" t="n">
        <v>11</v>
      </c>
      <c r="T448" s="4" t="n">
        <v>11</v>
      </c>
      <c r="U448" s="3" t="s">
        <v>74</v>
      </c>
      <c r="V448" s="5" t="n">
        <v>40</v>
      </c>
      <c r="W448" s="3" t="n">
        <v>63</v>
      </c>
      <c r="X448" s="2" t="s">
        <v>69</v>
      </c>
      <c r="Y448" s="8" t="s">
        <v>69</v>
      </c>
      <c r="Z448" s="84" t="n">
        <v>42018</v>
      </c>
      <c r="AA448" s="2" t="s">
        <v>80</v>
      </c>
      <c r="AB448" s="3" t="s">
        <v>74</v>
      </c>
      <c r="AC448" s="4" t="n">
        <v>24</v>
      </c>
      <c r="AD448" s="4" t="n">
        <v>7</v>
      </c>
      <c r="AE448" s="4" t="s">
        <v>109</v>
      </c>
      <c r="AF448" s="4" t="n">
        <v>22</v>
      </c>
      <c r="AG448" s="4" t="s">
        <v>110</v>
      </c>
      <c r="AH448" s="4" t="n">
        <v>15</v>
      </c>
      <c r="AI448" s="4" t="s">
        <v>79</v>
      </c>
      <c r="AJ448" s="2" t="s">
        <v>70</v>
      </c>
      <c r="AK448" s="5" t="n">
        <v>40</v>
      </c>
      <c r="AL448" s="4" t="n">
        <v>5</v>
      </c>
      <c r="AM448" s="2" t="s">
        <v>69</v>
      </c>
      <c r="AO448" s="6"/>
      <c r="AU448" s="2" t="n">
        <v>104</v>
      </c>
      <c r="AV448" s="2" t="n">
        <v>104</v>
      </c>
      <c r="AW448" s="85" t="s">
        <v>69</v>
      </c>
      <c r="AX448" s="86" t="s">
        <v>72</v>
      </c>
      <c r="AY448" s="87" t="n">
        <v>1</v>
      </c>
      <c r="AZ448" s="87" t="n">
        <v>1</v>
      </c>
      <c r="BA448" s="89" t="s">
        <v>72</v>
      </c>
      <c r="BB448" s="65"/>
      <c r="BQ448" s="61"/>
      <c r="BR448" s="61"/>
      <c r="BS448" s="61"/>
      <c r="BT448" s="61"/>
      <c r="BU448" s="61"/>
      <c r="BV448" s="61"/>
      <c r="BW448" s="61"/>
      <c r="BX448" s="61"/>
      <c r="BY448" s="61"/>
      <c r="BZ448" s="61"/>
      <c r="CA448" s="61"/>
      <c r="CB448" s="61"/>
      <c r="CC448" s="61"/>
      <c r="CD448" s="61"/>
      <c r="CE448" s="61"/>
      <c r="CF448" s="61"/>
      <c r="CG448" s="61"/>
      <c r="CH448" s="61"/>
      <c r="CI448" s="61"/>
      <c r="CJ448" s="61"/>
      <c r="CK448" s="61"/>
      <c r="CL448" s="82"/>
      <c r="CM448" s="83"/>
      <c r="CN448" s="83"/>
      <c r="CO448" s="83"/>
      <c r="CP448" s="83"/>
      <c r="CQ448" s="83"/>
      <c r="CR448" s="83"/>
      <c r="CS448" s="83"/>
      <c r="CT448" s="83"/>
      <c r="CU448" s="83"/>
      <c r="CV448" s="83"/>
      <c r="CW448" s="83"/>
      <c r="CX448" s="83"/>
      <c r="CY448" s="83"/>
      <c r="CZ448" s="83"/>
      <c r="DA448" s="83"/>
      <c r="DB448" s="83"/>
      <c r="DC448" s="83"/>
      <c r="DD448" s="83"/>
      <c r="DE448" s="83"/>
      <c r="DF448" s="83"/>
      <c r="DG448" s="83"/>
      <c r="DH448" s="83"/>
      <c r="DI448" s="83"/>
      <c r="DJ448" s="83"/>
      <c r="DK448" s="83"/>
      <c r="DL448" s="83"/>
      <c r="DM448" s="83"/>
      <c r="DN448" s="83"/>
      <c r="DO448" s="83"/>
      <c r="DP448" s="83"/>
      <c r="DQ448" s="83"/>
      <c r="DR448" s="83"/>
      <c r="DS448" s="83"/>
      <c r="DT448" s="83"/>
      <c r="DU448" s="83"/>
      <c r="DV448" s="83"/>
      <c r="DW448" s="83"/>
      <c r="DX448" s="83"/>
      <c r="DY448" s="83"/>
      <c r="DZ448" s="83"/>
      <c r="EA448" s="83"/>
      <c r="EB448" s="83"/>
      <c r="EC448" s="83"/>
      <c r="ED448" s="83"/>
      <c r="EE448" s="83"/>
      <c r="EF448" s="83"/>
      <c r="EG448" s="83"/>
      <c r="EH448" s="83"/>
      <c r="EI448" s="83"/>
      <c r="EJ448" s="83"/>
      <c r="EK448" s="83"/>
      <c r="EL448" s="83"/>
      <c r="EM448" s="83"/>
      <c r="EN448" s="83"/>
      <c r="EO448" s="83"/>
      <c r="EP448" s="83"/>
      <c r="EQ448" s="83"/>
      <c r="ER448" s="83"/>
      <c r="ES448" s="83"/>
      <c r="ET448" s="83"/>
      <c r="EU448" s="83"/>
      <c r="EV448" s="83"/>
      <c r="EW448" s="83"/>
      <c r="EX448" s="83"/>
      <c r="EY448" s="83"/>
      <c r="EZ448" s="83"/>
      <c r="FA448" s="83"/>
      <c r="FB448" s="83"/>
      <c r="FC448" s="83"/>
      <c r="FD448" s="83"/>
      <c r="FE448" s="83"/>
      <c r="FF448" s="83"/>
      <c r="FG448" s="83"/>
      <c r="FH448" s="83"/>
      <c r="FI448" s="83"/>
      <c r="FJ448" s="83"/>
      <c r="FK448" s="83"/>
      <c r="FL448" s="83"/>
      <c r="FM448" s="83"/>
      <c r="FN448" s="83"/>
      <c r="FO448" s="83"/>
      <c r="FP448" s="83"/>
      <c r="FQ448" s="83"/>
      <c r="FR448" s="83"/>
      <c r="FS448" s="83"/>
      <c r="FT448" s="83"/>
      <c r="FU448" s="83"/>
      <c r="FV448" s="83"/>
      <c r="FW448" s="83"/>
      <c r="FX448" s="83"/>
      <c r="FY448" s="83"/>
      <c r="FZ448" s="83"/>
      <c r="GA448" s="83"/>
      <c r="GB448" s="83"/>
      <c r="GC448" s="83"/>
      <c r="GD448" s="83"/>
      <c r="GE448" s="83"/>
      <c r="GF448" s="83"/>
      <c r="GG448" s="83"/>
      <c r="GH448" s="83"/>
      <c r="GI448" s="83"/>
      <c r="GJ448" s="83"/>
      <c r="GK448" s="83"/>
      <c r="GL448" s="83"/>
      <c r="GM448" s="83"/>
      <c r="GN448" s="83"/>
      <c r="GO448" s="83"/>
      <c r="GP448" s="83"/>
      <c r="GQ448" s="83"/>
      <c r="GR448" s="83"/>
      <c r="GS448" s="83"/>
      <c r="GT448" s="83"/>
      <c r="GU448" s="83"/>
      <c r="GV448" s="83"/>
      <c r="GW448" s="83"/>
      <c r="GX448" s="83"/>
      <c r="GY448" s="83"/>
      <c r="GZ448" s="83"/>
      <c r="HA448" s="83"/>
      <c r="HB448" s="83"/>
      <c r="HC448" s="83"/>
      <c r="HD448" s="83"/>
      <c r="HE448" s="83"/>
      <c r="HF448" s="83"/>
      <c r="HG448" s="83"/>
      <c r="HH448" s="83"/>
      <c r="HI448" s="83"/>
      <c r="HJ448" s="83"/>
      <c r="HK448" s="83"/>
      <c r="HL448" s="83"/>
      <c r="HM448" s="83"/>
      <c r="HN448" s="83"/>
      <c r="HO448" s="83"/>
      <c r="HP448" s="83"/>
      <c r="HQ448" s="83"/>
      <c r="HR448" s="83"/>
      <c r="HS448" s="83"/>
      <c r="HT448" s="83"/>
      <c r="HU448" s="83"/>
      <c r="HV448" s="83"/>
      <c r="HW448" s="83"/>
      <c r="HX448" s="83"/>
      <c r="HY448" s="83"/>
      <c r="HZ448" s="83"/>
      <c r="IA448" s="83"/>
      <c r="IB448" s="83"/>
      <c r="IC448" s="83"/>
      <c r="ID448" s="83"/>
      <c r="IE448" s="83"/>
      <c r="IF448" s="83"/>
      <c r="IG448" s="83"/>
      <c r="IH448" s="83"/>
      <c r="II448" s="83"/>
      <c r="IJ448" s="83"/>
      <c r="IK448" s="83"/>
      <c r="IL448" s="83"/>
      <c r="IM448" s="83"/>
      <c r="IN448" s="83"/>
      <c r="IO448" s="83"/>
      <c r="IP448" s="83"/>
      <c r="IQ448" s="83"/>
      <c r="IR448" s="83"/>
      <c r="IS448" s="83"/>
      <c r="IT448" s="83"/>
      <c r="IU448" s="83"/>
      <c r="IV448" s="83"/>
      <c r="IW448" s="83"/>
      <c r="IX448" s="83"/>
      <c r="IY448" s="83"/>
      <c r="IZ448" s="83"/>
      <c r="JA448" s="83"/>
      <c r="JB448" s="83"/>
      <c r="JC448" s="83"/>
      <c r="JD448" s="83"/>
      <c r="JE448" s="83"/>
      <c r="JF448" s="83"/>
      <c r="JG448" s="83"/>
      <c r="JH448" s="83"/>
      <c r="JI448" s="83"/>
      <c r="JJ448" s="83"/>
      <c r="JK448" s="83"/>
      <c r="JL448" s="83"/>
      <c r="JM448" s="83"/>
      <c r="JN448" s="83"/>
      <c r="JO448" s="83"/>
      <c r="JP448" s="83"/>
      <c r="JQ448" s="83"/>
      <c r="JR448" s="83"/>
      <c r="JS448" s="83"/>
      <c r="JT448" s="83"/>
      <c r="JU448" s="83"/>
      <c r="JV448" s="83"/>
      <c r="JW448" s="83"/>
      <c r="JX448" s="83"/>
      <c r="JY448" s="83"/>
      <c r="JZ448" s="83"/>
      <c r="KA448" s="83"/>
      <c r="KB448" s="83"/>
      <c r="KC448" s="83"/>
      <c r="KD448" s="83"/>
      <c r="KE448" s="83"/>
      <c r="KF448" s="83"/>
      <c r="KG448" s="83"/>
      <c r="KH448" s="83"/>
      <c r="KI448" s="83"/>
      <c r="KJ448" s="83"/>
      <c r="KK448" s="83"/>
      <c r="KL448" s="83"/>
      <c r="KM448" s="83"/>
      <c r="KN448" s="83"/>
      <c r="KO448" s="83"/>
      <c r="KP448" s="83"/>
      <c r="KQ448" s="83"/>
      <c r="KR448" s="83"/>
      <c r="KS448" s="83"/>
      <c r="KT448" s="83"/>
      <c r="KU448" s="83"/>
      <c r="KV448" s="83"/>
      <c r="KW448" s="83"/>
      <c r="KX448" s="83"/>
      <c r="KY448" s="83"/>
      <c r="KZ448" s="83"/>
      <c r="LA448" s="83"/>
      <c r="LB448" s="83"/>
      <c r="LC448" s="83"/>
      <c r="LD448" s="83"/>
      <c r="LE448" s="83"/>
      <c r="LF448" s="83"/>
      <c r="LG448" s="83"/>
      <c r="LH448" s="83"/>
      <c r="LI448" s="83"/>
      <c r="LJ448" s="83"/>
      <c r="LK448" s="83"/>
      <c r="LL448" s="83"/>
      <c r="LM448" s="83"/>
      <c r="LN448" s="83"/>
      <c r="LO448" s="83"/>
      <c r="LP448" s="83"/>
      <c r="LQ448" s="83"/>
      <c r="LR448" s="83"/>
      <c r="LS448" s="83"/>
      <c r="LT448" s="83"/>
      <c r="LU448" s="83"/>
      <c r="LV448" s="83"/>
      <c r="LW448" s="83"/>
      <c r="LX448" s="83"/>
      <c r="LY448" s="83"/>
      <c r="LZ448" s="83"/>
      <c r="MA448" s="83"/>
      <c r="MB448" s="83"/>
      <c r="MC448" s="83"/>
      <c r="MD448" s="83"/>
      <c r="ME448" s="83"/>
      <c r="MF448" s="83"/>
      <c r="MG448" s="83"/>
      <c r="MH448" s="83"/>
      <c r="MI448" s="83"/>
      <c r="MJ448" s="83"/>
      <c r="MK448" s="83"/>
      <c r="ML448" s="83"/>
      <c r="MM448" s="83"/>
      <c r="MN448" s="83"/>
      <c r="MO448" s="83"/>
      <c r="MP448" s="83"/>
      <c r="MQ448" s="83"/>
      <c r="MR448" s="83"/>
      <c r="MS448" s="83"/>
      <c r="MT448" s="83"/>
      <c r="MU448" s="83"/>
      <c r="MV448" s="83"/>
      <c r="MW448" s="83"/>
      <c r="MX448" s="83"/>
      <c r="MY448" s="83"/>
      <c r="MZ448" s="83"/>
      <c r="NA448" s="83"/>
      <c r="NB448" s="83"/>
      <c r="NC448" s="83"/>
      <c r="ND448" s="83"/>
      <c r="NE448" s="83"/>
      <c r="NF448" s="83"/>
      <c r="NG448" s="83"/>
      <c r="NH448" s="83"/>
      <c r="NI448" s="83"/>
      <c r="NJ448" s="83"/>
      <c r="NK448" s="83"/>
      <c r="NL448" s="83"/>
      <c r="NM448" s="83"/>
      <c r="NN448" s="83"/>
      <c r="NO448" s="83"/>
      <c r="NP448" s="83"/>
      <c r="NQ448" s="83"/>
      <c r="NR448" s="83"/>
      <c r="NS448" s="83"/>
      <c r="NT448" s="83"/>
      <c r="NU448" s="83"/>
      <c r="NV448" s="83"/>
      <c r="NW448" s="83"/>
      <c r="NX448" s="83"/>
      <c r="NY448" s="83"/>
      <c r="NZ448" s="83"/>
      <c r="OA448" s="83"/>
      <c r="OB448" s="83"/>
      <c r="OC448" s="83"/>
      <c r="OD448" s="83"/>
      <c r="OE448" s="83"/>
      <c r="OF448" s="83"/>
      <c r="OG448" s="83"/>
      <c r="OH448" s="83"/>
      <c r="OI448" s="83"/>
      <c r="OJ448" s="83"/>
      <c r="OK448" s="83"/>
      <c r="OL448" s="83"/>
      <c r="OM448" s="83"/>
      <c r="ON448" s="83"/>
      <c r="OO448" s="83"/>
      <c r="OP448" s="83"/>
      <c r="OQ448" s="83"/>
      <c r="OR448" s="83"/>
      <c r="OS448" s="83"/>
      <c r="OT448" s="83"/>
      <c r="OU448" s="83"/>
      <c r="OV448" s="83"/>
      <c r="OW448" s="83"/>
      <c r="OX448" s="83"/>
      <c r="OY448" s="83"/>
      <c r="OZ448" s="83"/>
      <c r="PA448" s="83"/>
      <c r="PB448" s="83"/>
      <c r="PC448" s="83"/>
      <c r="PD448" s="83"/>
      <c r="PE448" s="83"/>
      <c r="PF448" s="83"/>
      <c r="PG448" s="83"/>
      <c r="PH448" s="83"/>
      <c r="PI448" s="83"/>
      <c r="PJ448" s="83"/>
      <c r="PK448" s="83"/>
      <c r="PL448" s="83"/>
      <c r="PM448" s="83"/>
      <c r="PN448" s="83"/>
      <c r="PO448" s="83"/>
      <c r="PP448" s="83"/>
      <c r="PQ448" s="83"/>
      <c r="PR448" s="83"/>
      <c r="PS448" s="83"/>
      <c r="PT448" s="83"/>
      <c r="PU448" s="83"/>
      <c r="PV448" s="83"/>
      <c r="PW448" s="83"/>
      <c r="PX448" s="83"/>
      <c r="PY448" s="83"/>
      <c r="PZ448" s="83"/>
      <c r="QA448" s="83"/>
      <c r="QB448" s="83"/>
      <c r="QC448" s="83"/>
      <c r="QD448" s="83"/>
      <c r="QE448" s="83"/>
      <c r="QF448" s="83"/>
      <c r="QG448" s="83"/>
      <c r="QH448" s="83"/>
      <c r="QI448" s="83"/>
      <c r="QJ448" s="83"/>
      <c r="QK448" s="83"/>
      <c r="QL448" s="83"/>
      <c r="QM448" s="83"/>
      <c r="QN448" s="83"/>
      <c r="QO448" s="83"/>
      <c r="QP448" s="83"/>
      <c r="QQ448" s="83"/>
      <c r="QR448" s="83"/>
      <c r="QS448" s="83"/>
      <c r="QT448" s="83"/>
      <c r="QU448" s="83"/>
      <c r="QV448" s="83"/>
      <c r="QW448" s="83"/>
      <c r="QX448" s="83"/>
      <c r="QY448" s="83"/>
      <c r="QZ448" s="83"/>
      <c r="RA448" s="83"/>
      <c r="RB448" s="83"/>
      <c r="RC448" s="83"/>
      <c r="RD448" s="83"/>
      <c r="RE448" s="83"/>
      <c r="RF448" s="83"/>
      <c r="RG448" s="83"/>
      <c r="RH448" s="83"/>
      <c r="RI448" s="83"/>
      <c r="RJ448" s="83"/>
      <c r="RK448" s="83"/>
      <c r="RL448" s="83"/>
      <c r="RM448" s="83"/>
      <c r="RN448" s="83"/>
      <c r="RO448" s="83"/>
      <c r="RP448" s="83"/>
      <c r="RQ448" s="83"/>
      <c r="RR448" s="83"/>
      <c r="RS448" s="83"/>
      <c r="RT448" s="83"/>
      <c r="RU448" s="83"/>
      <c r="RV448" s="83"/>
      <c r="RW448" s="83"/>
      <c r="RX448" s="83"/>
      <c r="RY448" s="83"/>
      <c r="RZ448" s="83"/>
      <c r="SA448" s="83"/>
      <c r="SB448" s="83"/>
      <c r="SC448" s="83"/>
      <c r="SD448" s="83"/>
      <c r="SE448" s="83"/>
      <c r="SF448" s="83"/>
      <c r="SG448" s="83"/>
      <c r="SH448" s="83"/>
      <c r="SI448" s="83"/>
      <c r="SJ448" s="83"/>
      <c r="SK448" s="83"/>
      <c r="SL448" s="83"/>
      <c r="SM448" s="83"/>
      <c r="SN448" s="83"/>
      <c r="SO448" s="83"/>
      <c r="SP448" s="83"/>
      <c r="SQ448" s="83"/>
      <c r="SR448" s="83"/>
      <c r="SS448" s="83"/>
      <c r="ST448" s="83"/>
      <c r="SU448" s="83"/>
      <c r="SV448" s="83"/>
      <c r="SW448" s="83"/>
      <c r="SX448" s="83"/>
      <c r="SY448" s="83"/>
      <c r="SZ448" s="83"/>
      <c r="TA448" s="83"/>
      <c r="TB448" s="83"/>
      <c r="TC448" s="83"/>
      <c r="TD448" s="83"/>
      <c r="TE448" s="83"/>
      <c r="TF448" s="83"/>
      <c r="TG448" s="83"/>
      <c r="TH448" s="83"/>
      <c r="TI448" s="83"/>
      <c r="TJ448" s="83"/>
      <c r="TK448" s="83"/>
      <c r="TL448" s="83"/>
      <c r="TM448" s="83"/>
      <c r="TN448" s="83"/>
      <c r="TO448" s="83"/>
      <c r="TP448" s="83"/>
      <c r="TQ448" s="83"/>
      <c r="TR448" s="83"/>
      <c r="TS448" s="83"/>
      <c r="TT448" s="83"/>
      <c r="TU448" s="83"/>
      <c r="TV448" s="83"/>
      <c r="TW448" s="83"/>
      <c r="TX448" s="83"/>
      <c r="TY448" s="83"/>
      <c r="TZ448" s="83"/>
      <c r="UA448" s="83"/>
      <c r="UB448" s="83"/>
      <c r="UC448" s="83"/>
      <c r="UD448" s="83"/>
      <c r="UE448" s="83"/>
      <c r="UF448" s="83"/>
      <c r="UG448" s="83"/>
      <c r="UH448" s="83"/>
      <c r="UI448" s="83"/>
      <c r="UJ448" s="83"/>
      <c r="UK448" s="83"/>
      <c r="UL448" s="83"/>
      <c r="UM448" s="83"/>
      <c r="UN448" s="83"/>
      <c r="UO448" s="83"/>
      <c r="UP448" s="83"/>
      <c r="UQ448" s="83"/>
      <c r="UR448" s="83"/>
      <c r="US448" s="83"/>
      <c r="UT448" s="83"/>
      <c r="UU448" s="83"/>
      <c r="UV448" s="83"/>
      <c r="UW448" s="83"/>
      <c r="UX448" s="83"/>
      <c r="UY448" s="83"/>
      <c r="UZ448" s="83"/>
      <c r="VA448" s="83"/>
      <c r="VB448" s="83"/>
      <c r="VC448" s="83"/>
      <c r="VD448" s="83"/>
      <c r="VE448" s="83"/>
      <c r="VF448" s="83"/>
      <c r="VG448" s="83"/>
      <c r="VH448" s="83"/>
      <c r="VI448" s="83"/>
      <c r="VJ448" s="83"/>
      <c r="VK448" s="83"/>
      <c r="VL448" s="83"/>
      <c r="VM448" s="83"/>
      <c r="VN448" s="83"/>
      <c r="VO448" s="83"/>
      <c r="VP448" s="83"/>
      <c r="VQ448" s="83"/>
      <c r="VR448" s="83"/>
      <c r="VS448" s="83"/>
      <c r="VT448" s="83"/>
      <c r="VU448" s="83"/>
      <c r="VV448" s="83"/>
      <c r="VW448" s="83"/>
      <c r="VX448" s="83"/>
      <c r="VY448" s="83"/>
      <c r="VZ448" s="83"/>
      <c r="WA448" s="83"/>
      <c r="WB448" s="83"/>
      <c r="WC448" s="83"/>
      <c r="WD448" s="83"/>
      <c r="WE448" s="83"/>
      <c r="WF448" s="83"/>
      <c r="WG448" s="83"/>
      <c r="WH448" s="83"/>
      <c r="WI448" s="83"/>
      <c r="WJ448" s="83"/>
      <c r="WK448" s="83"/>
      <c r="WL448" s="83"/>
      <c r="WM448" s="83"/>
      <c r="WN448" s="83"/>
      <c r="WO448" s="83"/>
      <c r="WP448" s="83"/>
      <c r="WQ448" s="83"/>
      <c r="WR448" s="83"/>
      <c r="WS448" s="83"/>
      <c r="WT448" s="83"/>
      <c r="WU448" s="83"/>
      <c r="WV448" s="83"/>
      <c r="WW448" s="83"/>
      <c r="WX448" s="83"/>
      <c r="WY448" s="83"/>
      <c r="WZ448" s="83"/>
      <c r="XA448" s="83"/>
      <c r="XB448" s="83"/>
      <c r="XC448" s="83"/>
      <c r="XD448" s="83"/>
      <c r="XE448" s="83"/>
      <c r="XF448" s="83"/>
      <c r="XG448" s="83"/>
      <c r="XH448" s="83"/>
      <c r="XI448" s="83"/>
      <c r="XJ448" s="83"/>
      <c r="XK448" s="83"/>
      <c r="XL448" s="83"/>
      <c r="XM448" s="83"/>
      <c r="XN448" s="83"/>
      <c r="XO448" s="83"/>
      <c r="XP448" s="83"/>
      <c r="XQ448" s="83"/>
      <c r="XR448" s="83"/>
      <c r="XS448" s="83"/>
      <c r="XT448" s="83"/>
      <c r="XU448" s="83"/>
      <c r="XV448" s="83"/>
      <c r="XW448" s="83"/>
      <c r="XX448" s="83"/>
      <c r="XY448" s="83"/>
      <c r="XZ448" s="83"/>
      <c r="YA448" s="83"/>
      <c r="YB448" s="83"/>
      <c r="YC448" s="83"/>
      <c r="YD448" s="83"/>
      <c r="YE448" s="83"/>
      <c r="YF448" s="83"/>
      <c r="YG448" s="83"/>
      <c r="YH448" s="83"/>
      <c r="YI448" s="83"/>
      <c r="YJ448" s="83"/>
      <c r="YK448" s="83"/>
      <c r="YL448" s="83"/>
      <c r="YM448" s="83"/>
      <c r="YN448" s="83"/>
      <c r="YO448" s="83"/>
      <c r="YP448" s="83"/>
      <c r="YQ448" s="83"/>
      <c r="YR448" s="83"/>
      <c r="YS448" s="83"/>
      <c r="YT448" s="83"/>
      <c r="YU448" s="83"/>
      <c r="YV448" s="83"/>
      <c r="YW448" s="83"/>
      <c r="YX448" s="83"/>
      <c r="YY448" s="83"/>
      <c r="YZ448" s="83"/>
      <c r="ZA448" s="83"/>
      <c r="ZB448" s="83"/>
      <c r="ZC448" s="83"/>
      <c r="ZD448" s="83"/>
      <c r="ZE448" s="83"/>
      <c r="ZF448" s="83"/>
      <c r="ZG448" s="83"/>
      <c r="ZH448" s="83"/>
      <c r="ZI448" s="83"/>
      <c r="ZJ448" s="83"/>
      <c r="ZK448" s="83"/>
      <c r="ZL448" s="83"/>
      <c r="ZM448" s="83"/>
      <c r="ZN448" s="83"/>
      <c r="ZO448" s="83"/>
      <c r="ZP448" s="83"/>
      <c r="ZQ448" s="83"/>
      <c r="ZR448" s="83"/>
      <c r="ZS448" s="83"/>
      <c r="ZT448" s="83"/>
      <c r="ZU448" s="83"/>
      <c r="ZV448" s="83"/>
      <c r="ZW448" s="83"/>
      <c r="ZX448" s="83"/>
      <c r="ZY448" s="83"/>
      <c r="ZZ448" s="83"/>
      <c r="AAA448" s="83"/>
      <c r="AAB448" s="83"/>
      <c r="AAC448" s="83"/>
      <c r="AAD448" s="83"/>
      <c r="AAE448" s="83"/>
      <c r="AAF448" s="83"/>
      <c r="AAG448" s="83"/>
      <c r="AAH448" s="83"/>
      <c r="AAI448" s="83"/>
      <c r="AAJ448" s="83"/>
      <c r="AAK448" s="83"/>
      <c r="AAL448" s="83"/>
      <c r="AAM448" s="83"/>
      <c r="AAN448" s="83"/>
      <c r="AAO448" s="83"/>
      <c r="AAP448" s="83"/>
      <c r="AAQ448" s="83"/>
      <c r="AAR448" s="83"/>
      <c r="AAS448" s="83"/>
      <c r="AAT448" s="83"/>
      <c r="AAU448" s="83"/>
      <c r="AAV448" s="83"/>
      <c r="AAW448" s="83"/>
      <c r="AAX448" s="83"/>
      <c r="AAY448" s="83"/>
      <c r="AAZ448" s="83"/>
      <c r="ABA448" s="83"/>
      <c r="ABB448" s="83"/>
      <c r="ABC448" s="83"/>
      <c r="ABD448" s="83"/>
      <c r="ABE448" s="83"/>
      <c r="ABF448" s="83"/>
      <c r="ABG448" s="83"/>
      <c r="ABH448" s="83"/>
      <c r="ABI448" s="83"/>
      <c r="ABJ448" s="83"/>
      <c r="ABK448" s="83"/>
      <c r="ABL448" s="83"/>
      <c r="ABM448" s="83"/>
      <c r="ABN448" s="83"/>
      <c r="ABO448" s="83"/>
      <c r="ABP448" s="83"/>
      <c r="ABQ448" s="83"/>
      <c r="ABR448" s="83"/>
      <c r="ABS448" s="83"/>
      <c r="ABT448" s="83"/>
      <c r="ABU448" s="83"/>
      <c r="ABV448" s="83"/>
      <c r="ABW448" s="83"/>
      <c r="ABX448" s="83"/>
      <c r="ABY448" s="83"/>
      <c r="ABZ448" s="83"/>
      <c r="ACA448" s="83"/>
      <c r="ACB448" s="83"/>
      <c r="ACC448" s="83"/>
      <c r="ACD448" s="83"/>
      <c r="ACE448" s="83"/>
      <c r="ACF448" s="83"/>
      <c r="ACG448" s="83"/>
      <c r="ACH448" s="83"/>
      <c r="ACI448" s="83"/>
      <c r="ACJ448" s="83"/>
      <c r="ACK448" s="83"/>
      <c r="ACL448" s="83"/>
      <c r="ACM448" s="83"/>
      <c r="ACN448" s="83"/>
      <c r="ACO448" s="83"/>
      <c r="ACP448" s="83"/>
      <c r="ACQ448" s="83"/>
      <c r="ACR448" s="83"/>
      <c r="ACS448" s="83"/>
      <c r="ACT448" s="83"/>
      <c r="ACU448" s="83"/>
      <c r="ACV448" s="83"/>
      <c r="ACW448" s="83"/>
      <c r="ACX448" s="83"/>
      <c r="ACY448" s="83"/>
      <c r="ACZ448" s="83"/>
      <c r="ADA448" s="83"/>
      <c r="ADB448" s="83"/>
      <c r="ADC448" s="83"/>
      <c r="ADD448" s="83"/>
      <c r="ADE448" s="83"/>
      <c r="ADF448" s="83"/>
      <c r="ADG448" s="83"/>
      <c r="ADH448" s="83"/>
      <c r="ADI448" s="83"/>
      <c r="ADJ448" s="83"/>
      <c r="ADK448" s="83"/>
      <c r="ADL448" s="83"/>
      <c r="ADM448" s="83"/>
      <c r="ADN448" s="83"/>
      <c r="ADO448" s="83"/>
      <c r="ADP448" s="83"/>
      <c r="ADQ448" s="83"/>
      <c r="ADR448" s="83"/>
      <c r="ADS448" s="83"/>
      <c r="ADT448" s="83"/>
      <c r="ADU448" s="83"/>
      <c r="ADV448" s="83"/>
      <c r="ADW448" s="83"/>
      <c r="ADX448" s="83"/>
      <c r="ADY448" s="83"/>
      <c r="ADZ448" s="83"/>
      <c r="AEA448" s="83"/>
      <c r="AEB448" s="83"/>
      <c r="AEC448" s="83"/>
      <c r="AED448" s="83"/>
      <c r="AEE448" s="83"/>
      <c r="AEF448" s="83"/>
      <c r="AEG448" s="83"/>
      <c r="AEH448" s="83"/>
      <c r="AEI448" s="83"/>
      <c r="AEJ448" s="83"/>
      <c r="AEK448" s="83"/>
      <c r="AEL448" s="83"/>
      <c r="AEM448" s="83"/>
      <c r="AEN448" s="83"/>
      <c r="AEO448" s="83"/>
      <c r="AEP448" s="83"/>
      <c r="AEQ448" s="83"/>
      <c r="AER448" s="83"/>
      <c r="AES448" s="83"/>
      <c r="AET448" s="83"/>
      <c r="AEU448" s="83"/>
      <c r="AEV448" s="83"/>
      <c r="AEW448" s="83"/>
      <c r="AEX448" s="83"/>
      <c r="AEY448" s="83"/>
      <c r="AEZ448" s="83"/>
      <c r="AFA448" s="83"/>
      <c r="AFB448" s="83"/>
      <c r="AFC448" s="83"/>
      <c r="AFD448" s="83"/>
      <c r="AFE448" s="83"/>
      <c r="AFF448" s="83"/>
      <c r="AFG448" s="83"/>
      <c r="AFH448" s="83"/>
      <c r="AFI448" s="83"/>
      <c r="AFJ448" s="83"/>
      <c r="AFK448" s="83"/>
      <c r="AFL448" s="83"/>
      <c r="AFM448" s="83"/>
      <c r="AFN448" s="83"/>
      <c r="AFO448" s="83"/>
      <c r="AFP448" s="83"/>
      <c r="AFQ448" s="83"/>
      <c r="AFR448" s="83"/>
      <c r="AFS448" s="83"/>
      <c r="AFT448" s="83"/>
      <c r="AFU448" s="83"/>
      <c r="AFV448" s="83"/>
      <c r="AFW448" s="83"/>
      <c r="AFX448" s="83"/>
      <c r="AFY448" s="83"/>
      <c r="AFZ448" s="83"/>
      <c r="AGA448" s="83"/>
      <c r="AGB448" s="83"/>
      <c r="AGC448" s="83"/>
      <c r="AGD448" s="83"/>
      <c r="AGE448" s="83"/>
      <c r="AGF448" s="83"/>
      <c r="AGG448" s="83"/>
      <c r="AGH448" s="83"/>
      <c r="AGI448" s="83"/>
      <c r="AGJ448" s="83"/>
      <c r="AGK448" s="83"/>
      <c r="AGL448" s="83"/>
      <c r="AGM448" s="83"/>
      <c r="AGN448" s="83"/>
      <c r="AGO448" s="83"/>
      <c r="AGP448" s="83"/>
      <c r="AGQ448" s="83"/>
      <c r="AGR448" s="83"/>
      <c r="AGS448" s="83"/>
      <c r="AGT448" s="83"/>
      <c r="AGU448" s="83"/>
      <c r="AGV448" s="83"/>
      <c r="AGW448" s="83"/>
      <c r="AGX448" s="83"/>
      <c r="AGY448" s="83"/>
      <c r="AGZ448" s="83"/>
      <c r="AHA448" s="83"/>
      <c r="AHB448" s="83"/>
      <c r="AHC448" s="83"/>
      <c r="AHD448" s="83"/>
      <c r="AHE448" s="83"/>
      <c r="AHF448" s="83"/>
      <c r="AHG448" s="83"/>
      <c r="AHH448" s="83"/>
      <c r="AHI448" s="83"/>
      <c r="AHJ448" s="83"/>
      <c r="AHK448" s="83"/>
      <c r="AHL448" s="83"/>
      <c r="AHM448" s="83"/>
      <c r="AHN448" s="83"/>
      <c r="AHO448" s="83"/>
      <c r="AHP448" s="83"/>
      <c r="AHQ448" s="83"/>
      <c r="AHR448" s="83"/>
      <c r="AHS448" s="83"/>
      <c r="AHT448" s="83"/>
      <c r="AHU448" s="83"/>
      <c r="AHV448" s="83"/>
      <c r="AHW448" s="83"/>
      <c r="AHX448" s="83"/>
      <c r="AHY448" s="83"/>
      <c r="AHZ448" s="83"/>
      <c r="AIA448" s="83"/>
      <c r="AIB448" s="83"/>
      <c r="AIC448" s="83"/>
      <c r="AID448" s="83"/>
      <c r="AIE448" s="83"/>
      <c r="AIF448" s="83"/>
      <c r="AIG448" s="83"/>
      <c r="AIH448" s="83"/>
      <c r="AII448" s="83"/>
      <c r="AIJ448" s="83"/>
      <c r="AIK448" s="83"/>
      <c r="AIL448" s="83"/>
      <c r="AIM448" s="83"/>
      <c r="AIN448" s="83"/>
      <c r="AIO448" s="83"/>
      <c r="AIP448" s="83"/>
      <c r="AIQ448" s="83"/>
      <c r="AIR448" s="83"/>
      <c r="AIS448" s="83"/>
      <c r="AIT448" s="83"/>
      <c r="AIU448" s="83"/>
      <c r="AIV448" s="83"/>
      <c r="AIW448" s="83"/>
      <c r="AIX448" s="83"/>
      <c r="AIY448" s="83"/>
      <c r="AIZ448" s="83"/>
      <c r="AJA448" s="83"/>
      <c r="AJB448" s="83"/>
      <c r="AJC448" s="83"/>
      <c r="AJD448" s="83"/>
      <c r="AJE448" s="83"/>
      <c r="AJF448" s="83"/>
      <c r="AJG448" s="83"/>
      <c r="AJH448" s="83"/>
      <c r="AJI448" s="83"/>
      <c r="AJJ448" s="83"/>
      <c r="AJK448" s="83"/>
      <c r="AJL448" s="83"/>
      <c r="AJM448" s="83"/>
      <c r="AJN448" s="83"/>
      <c r="AJO448" s="83"/>
      <c r="AJP448" s="83"/>
      <c r="AJQ448" s="83"/>
      <c r="AJR448" s="83"/>
      <c r="AJS448" s="83"/>
      <c r="AJT448" s="83"/>
      <c r="AJU448" s="83"/>
      <c r="AJV448" s="83"/>
      <c r="AJW448" s="83"/>
      <c r="AJX448" s="83"/>
      <c r="AJY448" s="83"/>
      <c r="AJZ448" s="83"/>
      <c r="AKA448" s="83"/>
      <c r="AKB448" s="83"/>
      <c r="AKC448" s="83"/>
      <c r="AKD448" s="83"/>
      <c r="AKE448" s="83"/>
      <c r="AKF448" s="83"/>
      <c r="AKG448" s="83"/>
      <c r="AKH448" s="83"/>
      <c r="AKI448" s="83"/>
      <c r="AKJ448" s="83"/>
      <c r="AKK448" s="83"/>
      <c r="AKL448" s="83"/>
      <c r="AKM448" s="83"/>
      <c r="AKN448" s="83"/>
      <c r="AKO448" s="83"/>
      <c r="AKP448" s="83"/>
      <c r="AKQ448" s="83"/>
      <c r="AKR448" s="83"/>
      <c r="AKS448" s="83"/>
      <c r="AKT448" s="83"/>
      <c r="AKU448" s="83"/>
      <c r="AKV448" s="83"/>
      <c r="AKW448" s="83"/>
      <c r="AKX448" s="83"/>
      <c r="AKY448" s="83"/>
      <c r="AKZ448" s="83"/>
      <c r="ALA448" s="83"/>
      <c r="ALB448" s="83"/>
      <c r="ALC448" s="83"/>
      <c r="ALD448" s="83"/>
      <c r="ALE448" s="83"/>
      <c r="ALF448" s="83"/>
      <c r="ALG448" s="83"/>
      <c r="ALH448" s="83"/>
      <c r="ALI448" s="83"/>
      <c r="ALJ448" s="83"/>
      <c r="ALK448" s="83"/>
      <c r="ALL448" s="83"/>
      <c r="ALM448" s="83"/>
      <c r="ALN448" s="83"/>
      <c r="ALO448" s="83"/>
      <c r="ALP448" s="83"/>
      <c r="ALQ448" s="83"/>
      <c r="ALR448" s="83"/>
      <c r="ALS448" s="83"/>
      <c r="ALT448" s="83"/>
      <c r="ALU448" s="83"/>
      <c r="ALV448" s="83"/>
      <c r="ALW448" s="83"/>
      <c r="ALX448" s="83"/>
      <c r="ALY448" s="83"/>
      <c r="ALZ448" s="83"/>
      <c r="AMA448" s="83"/>
      <c r="AMB448" s="83"/>
      <c r="AMC448" s="83"/>
      <c r="AMD448" s="83"/>
      <c r="AME448" s="83"/>
      <c r="AMF448" s="83"/>
      <c r="AMG448" s="83"/>
      <c r="AMH448" s="83"/>
      <c r="AMI448" s="83"/>
      <c r="AMJ448" s="83"/>
      <c r="AMK448" s="83"/>
      <c r="AML448" s="83"/>
      <c r="AMM448" s="83"/>
      <c r="AMN448" s="83"/>
      <c r="AMO448" s="83"/>
      <c r="AMP448" s="83"/>
      <c r="AMQ448" s="83"/>
      <c r="AMR448" s="83"/>
      <c r="AMS448" s="83"/>
      <c r="AMT448" s="83"/>
      <c r="AMU448" s="83"/>
      <c r="AMV448" s="83"/>
      <c r="AMW448" s="83"/>
    </row>
    <row r="449" customFormat="false" ht="15" hidden="false" customHeight="true" outlineLevel="0" collapsed="false">
      <c r="A449" s="1" t="n">
        <v>394</v>
      </c>
      <c r="B449" s="1" t="n">
        <v>394</v>
      </c>
      <c r="C449" s="2" t="s">
        <v>63</v>
      </c>
      <c r="D449" s="3" t="n">
        <v>0.0105643</v>
      </c>
      <c r="E449" s="3" t="n">
        <v>-0.0494794</v>
      </c>
      <c r="F449" s="3" t="n">
        <v>0.961832365247826</v>
      </c>
      <c r="G449" s="3" t="n">
        <v>0.0313514</v>
      </c>
      <c r="H449" s="3" t="n">
        <v>0.0847977</v>
      </c>
      <c r="I449" s="3" t="n">
        <v>1.12316332330096</v>
      </c>
      <c r="J449" s="3" t="n">
        <v>0.000235699</v>
      </c>
      <c r="K449" s="3" t="n">
        <v>-0.0490668</v>
      </c>
      <c r="L449" s="3" t="n">
        <v>0.952341965721269</v>
      </c>
      <c r="M449" s="3" t="n">
        <v>1.04305238388499</v>
      </c>
      <c r="N449" s="3" t="n">
        <v>0.986345578984303</v>
      </c>
      <c r="O449" s="3" t="n">
        <v>1.028810107494</v>
      </c>
      <c r="P449" s="4" t="n">
        <v>1</v>
      </c>
      <c r="Q449" s="6" t="n">
        <v>16</v>
      </c>
      <c r="R449" s="6" t="n">
        <v>16</v>
      </c>
      <c r="S449" s="4" t="n">
        <v>11</v>
      </c>
      <c r="T449" s="4" t="n">
        <v>11</v>
      </c>
      <c r="U449" s="3" t="s">
        <v>74</v>
      </c>
      <c r="V449" s="5" t="n">
        <v>39.2</v>
      </c>
      <c r="W449" s="3" t="n">
        <v>71.6</v>
      </c>
      <c r="X449" s="2" t="s">
        <v>69</v>
      </c>
      <c r="Y449" s="8" t="s">
        <v>69</v>
      </c>
      <c r="Z449" s="84" t="n">
        <v>42018</v>
      </c>
      <c r="AA449" s="2" t="s">
        <v>80</v>
      </c>
      <c r="AB449" s="3" t="s">
        <v>74</v>
      </c>
      <c r="AC449" s="4" t="n">
        <v>24</v>
      </c>
      <c r="AD449" s="4" t="n">
        <v>7</v>
      </c>
      <c r="AE449" s="4" t="s">
        <v>109</v>
      </c>
      <c r="AF449" s="4" t="n">
        <v>22</v>
      </c>
      <c r="AG449" s="4" t="s">
        <v>110</v>
      </c>
      <c r="AH449" s="4" t="n">
        <v>15</v>
      </c>
      <c r="AI449" s="4" t="s">
        <v>79</v>
      </c>
      <c r="AJ449" s="2" t="s">
        <v>70</v>
      </c>
      <c r="AK449" s="5" t="n">
        <v>39.2</v>
      </c>
      <c r="AL449" s="4" t="n">
        <v>5</v>
      </c>
      <c r="AM449" s="2" t="s">
        <v>69</v>
      </c>
      <c r="AO449" s="6"/>
      <c r="AU449" s="2" t="n">
        <v>104</v>
      </c>
      <c r="AV449" s="2" t="n">
        <v>104</v>
      </c>
      <c r="AW449" s="85" t="s">
        <v>69</v>
      </c>
      <c r="AX449" s="86" t="s">
        <v>72</v>
      </c>
      <c r="AY449" s="87" t="n">
        <v>1</v>
      </c>
      <c r="AZ449" s="87" t="n">
        <v>1</v>
      </c>
      <c r="BA449" s="89" t="s">
        <v>72</v>
      </c>
      <c r="BB449" s="53"/>
      <c r="BQ449" s="61"/>
      <c r="BR449" s="61"/>
      <c r="BS449" s="61"/>
      <c r="BT449" s="61"/>
      <c r="BU449" s="61"/>
      <c r="BV449" s="61"/>
      <c r="BW449" s="61"/>
      <c r="BX449" s="61"/>
      <c r="BY449" s="61"/>
      <c r="BZ449" s="61"/>
      <c r="CA449" s="61"/>
      <c r="CB449" s="61"/>
      <c r="CC449" s="61"/>
      <c r="CD449" s="61"/>
      <c r="CE449" s="61"/>
      <c r="CF449" s="61"/>
      <c r="CG449" s="61"/>
      <c r="CH449" s="61"/>
      <c r="CI449" s="61"/>
      <c r="CJ449" s="61"/>
      <c r="CK449" s="61"/>
      <c r="CL449" s="82"/>
      <c r="CM449" s="83"/>
      <c r="CN449" s="83"/>
      <c r="CO449" s="83"/>
      <c r="CP449" s="83"/>
      <c r="CQ449" s="83"/>
      <c r="CR449" s="83"/>
      <c r="CS449" s="83"/>
      <c r="CT449" s="83"/>
      <c r="CU449" s="83"/>
      <c r="CV449" s="83"/>
      <c r="CW449" s="83"/>
      <c r="CX449" s="83"/>
      <c r="CY449" s="83"/>
      <c r="CZ449" s="83"/>
      <c r="DA449" s="83"/>
      <c r="DB449" s="83"/>
      <c r="DC449" s="83"/>
      <c r="DD449" s="83"/>
      <c r="DE449" s="83"/>
      <c r="DF449" s="83"/>
      <c r="DG449" s="83"/>
      <c r="DH449" s="83"/>
      <c r="DI449" s="83"/>
      <c r="DJ449" s="83"/>
      <c r="DK449" s="83"/>
      <c r="DL449" s="83"/>
      <c r="DM449" s="83"/>
      <c r="DN449" s="83"/>
      <c r="DO449" s="83"/>
      <c r="DP449" s="83"/>
      <c r="DQ449" s="83"/>
      <c r="DR449" s="83"/>
      <c r="DS449" s="83"/>
      <c r="DT449" s="83"/>
      <c r="DU449" s="83"/>
      <c r="DV449" s="83"/>
      <c r="DW449" s="83"/>
      <c r="DX449" s="83"/>
      <c r="DY449" s="83"/>
      <c r="DZ449" s="83"/>
      <c r="EA449" s="83"/>
      <c r="EB449" s="83"/>
      <c r="EC449" s="83"/>
      <c r="ED449" s="83"/>
      <c r="EE449" s="83"/>
      <c r="EF449" s="83"/>
      <c r="EG449" s="83"/>
      <c r="EH449" s="83"/>
      <c r="EI449" s="83"/>
      <c r="EJ449" s="83"/>
      <c r="EK449" s="83"/>
      <c r="EL449" s="83"/>
      <c r="EM449" s="83"/>
      <c r="EN449" s="83"/>
      <c r="EO449" s="83"/>
      <c r="EP449" s="83"/>
      <c r="EQ449" s="83"/>
      <c r="ER449" s="83"/>
      <c r="ES449" s="83"/>
      <c r="ET449" s="83"/>
      <c r="EU449" s="83"/>
      <c r="EV449" s="83"/>
      <c r="EW449" s="83"/>
      <c r="EX449" s="83"/>
      <c r="EY449" s="83"/>
      <c r="EZ449" s="83"/>
      <c r="FA449" s="83"/>
      <c r="FB449" s="83"/>
      <c r="FC449" s="83"/>
      <c r="FD449" s="83"/>
      <c r="FE449" s="83"/>
      <c r="FF449" s="83"/>
      <c r="FG449" s="83"/>
      <c r="FH449" s="83"/>
      <c r="FI449" s="83"/>
      <c r="FJ449" s="83"/>
      <c r="FK449" s="83"/>
      <c r="FL449" s="83"/>
      <c r="FM449" s="83"/>
      <c r="FN449" s="83"/>
      <c r="FO449" s="83"/>
      <c r="FP449" s="83"/>
      <c r="FQ449" s="83"/>
      <c r="FR449" s="83"/>
      <c r="FS449" s="83"/>
      <c r="FT449" s="83"/>
      <c r="FU449" s="83"/>
      <c r="FV449" s="83"/>
      <c r="FW449" s="83"/>
      <c r="FX449" s="83"/>
      <c r="FY449" s="83"/>
      <c r="FZ449" s="83"/>
      <c r="GA449" s="83"/>
      <c r="GB449" s="83"/>
      <c r="GC449" s="83"/>
      <c r="GD449" s="83"/>
      <c r="GE449" s="83"/>
      <c r="GF449" s="83"/>
      <c r="GG449" s="83"/>
      <c r="GH449" s="83"/>
      <c r="GI449" s="83"/>
      <c r="GJ449" s="83"/>
      <c r="GK449" s="83"/>
      <c r="GL449" s="83"/>
      <c r="GM449" s="83"/>
      <c r="GN449" s="83"/>
      <c r="GO449" s="83"/>
      <c r="GP449" s="83"/>
      <c r="GQ449" s="83"/>
      <c r="GR449" s="83"/>
      <c r="GS449" s="83"/>
      <c r="GT449" s="83"/>
      <c r="GU449" s="83"/>
      <c r="GV449" s="83"/>
      <c r="GW449" s="83"/>
      <c r="GX449" s="83"/>
      <c r="GY449" s="83"/>
      <c r="GZ449" s="83"/>
      <c r="HA449" s="83"/>
      <c r="HB449" s="83"/>
      <c r="HC449" s="83"/>
      <c r="HD449" s="83"/>
      <c r="HE449" s="83"/>
      <c r="HF449" s="83"/>
      <c r="HG449" s="83"/>
      <c r="HH449" s="83"/>
      <c r="HI449" s="83"/>
      <c r="HJ449" s="83"/>
      <c r="HK449" s="83"/>
      <c r="HL449" s="83"/>
      <c r="HM449" s="83"/>
      <c r="HN449" s="83"/>
      <c r="HO449" s="83"/>
      <c r="HP449" s="83"/>
      <c r="HQ449" s="83"/>
      <c r="HR449" s="83"/>
      <c r="HS449" s="83"/>
      <c r="HT449" s="83"/>
      <c r="HU449" s="83"/>
      <c r="HV449" s="83"/>
      <c r="HW449" s="83"/>
      <c r="HX449" s="83"/>
      <c r="HY449" s="83"/>
      <c r="HZ449" s="83"/>
      <c r="IA449" s="83"/>
      <c r="IB449" s="83"/>
      <c r="IC449" s="83"/>
      <c r="ID449" s="83"/>
      <c r="IE449" s="83"/>
      <c r="IF449" s="83"/>
      <c r="IG449" s="83"/>
      <c r="IH449" s="83"/>
      <c r="II449" s="83"/>
      <c r="IJ449" s="83"/>
      <c r="IK449" s="83"/>
      <c r="IL449" s="83"/>
      <c r="IM449" s="83"/>
      <c r="IN449" s="83"/>
      <c r="IO449" s="83"/>
      <c r="IP449" s="83"/>
      <c r="IQ449" s="83"/>
      <c r="IR449" s="83"/>
      <c r="IS449" s="83"/>
      <c r="IT449" s="83"/>
      <c r="IU449" s="83"/>
      <c r="IV449" s="83"/>
      <c r="IW449" s="83"/>
      <c r="IX449" s="83"/>
      <c r="IY449" s="83"/>
      <c r="IZ449" s="83"/>
      <c r="JA449" s="83"/>
      <c r="JB449" s="83"/>
      <c r="JC449" s="83"/>
      <c r="JD449" s="83"/>
      <c r="JE449" s="83"/>
      <c r="JF449" s="83"/>
      <c r="JG449" s="83"/>
      <c r="JH449" s="83"/>
      <c r="JI449" s="83"/>
      <c r="JJ449" s="83"/>
      <c r="JK449" s="83"/>
      <c r="JL449" s="83"/>
      <c r="JM449" s="83"/>
      <c r="JN449" s="83"/>
      <c r="JO449" s="83"/>
      <c r="JP449" s="83"/>
      <c r="JQ449" s="83"/>
      <c r="JR449" s="83"/>
      <c r="JS449" s="83"/>
      <c r="JT449" s="83"/>
      <c r="JU449" s="83"/>
      <c r="JV449" s="83"/>
      <c r="JW449" s="83"/>
      <c r="JX449" s="83"/>
      <c r="JY449" s="83"/>
      <c r="JZ449" s="83"/>
      <c r="KA449" s="83"/>
      <c r="KB449" s="83"/>
      <c r="KC449" s="83"/>
      <c r="KD449" s="83"/>
      <c r="KE449" s="83"/>
      <c r="KF449" s="83"/>
      <c r="KG449" s="83"/>
      <c r="KH449" s="83"/>
      <c r="KI449" s="83"/>
      <c r="KJ449" s="83"/>
      <c r="KK449" s="83"/>
      <c r="KL449" s="83"/>
      <c r="KM449" s="83"/>
      <c r="KN449" s="83"/>
      <c r="KO449" s="83"/>
      <c r="KP449" s="83"/>
      <c r="KQ449" s="83"/>
      <c r="KR449" s="83"/>
      <c r="KS449" s="83"/>
      <c r="KT449" s="83"/>
      <c r="KU449" s="83"/>
      <c r="KV449" s="83"/>
      <c r="KW449" s="83"/>
      <c r="KX449" s="83"/>
      <c r="KY449" s="83"/>
      <c r="KZ449" s="83"/>
      <c r="LA449" s="83"/>
      <c r="LB449" s="83"/>
      <c r="LC449" s="83"/>
      <c r="LD449" s="83"/>
      <c r="LE449" s="83"/>
      <c r="LF449" s="83"/>
      <c r="LG449" s="83"/>
      <c r="LH449" s="83"/>
      <c r="LI449" s="83"/>
      <c r="LJ449" s="83"/>
      <c r="LK449" s="83"/>
      <c r="LL449" s="83"/>
      <c r="LM449" s="83"/>
      <c r="LN449" s="83"/>
      <c r="LO449" s="83"/>
      <c r="LP449" s="83"/>
      <c r="LQ449" s="83"/>
      <c r="LR449" s="83"/>
      <c r="LS449" s="83"/>
      <c r="LT449" s="83"/>
      <c r="LU449" s="83"/>
      <c r="LV449" s="83"/>
      <c r="LW449" s="83"/>
      <c r="LX449" s="83"/>
      <c r="LY449" s="83"/>
      <c r="LZ449" s="83"/>
      <c r="MA449" s="83"/>
      <c r="MB449" s="83"/>
      <c r="MC449" s="83"/>
      <c r="MD449" s="83"/>
      <c r="ME449" s="83"/>
      <c r="MF449" s="83"/>
      <c r="MG449" s="83"/>
      <c r="MH449" s="83"/>
      <c r="MI449" s="83"/>
      <c r="MJ449" s="83"/>
      <c r="MK449" s="83"/>
      <c r="ML449" s="83"/>
      <c r="MM449" s="83"/>
      <c r="MN449" s="83"/>
      <c r="MO449" s="83"/>
      <c r="MP449" s="83"/>
      <c r="MQ449" s="83"/>
      <c r="MR449" s="83"/>
      <c r="MS449" s="83"/>
      <c r="MT449" s="83"/>
      <c r="MU449" s="83"/>
      <c r="MV449" s="83"/>
      <c r="MW449" s="83"/>
      <c r="MX449" s="83"/>
      <c r="MY449" s="83"/>
      <c r="MZ449" s="83"/>
      <c r="NA449" s="83"/>
      <c r="NB449" s="83"/>
      <c r="NC449" s="83"/>
      <c r="ND449" s="83"/>
      <c r="NE449" s="83"/>
      <c r="NF449" s="83"/>
      <c r="NG449" s="83"/>
      <c r="NH449" s="83"/>
      <c r="NI449" s="83"/>
      <c r="NJ449" s="83"/>
      <c r="NK449" s="83"/>
      <c r="NL449" s="83"/>
      <c r="NM449" s="83"/>
      <c r="NN449" s="83"/>
      <c r="NO449" s="83"/>
      <c r="NP449" s="83"/>
      <c r="NQ449" s="83"/>
      <c r="NR449" s="83"/>
      <c r="NS449" s="83"/>
      <c r="NT449" s="83"/>
      <c r="NU449" s="83"/>
      <c r="NV449" s="83"/>
      <c r="NW449" s="83"/>
      <c r="NX449" s="83"/>
      <c r="NY449" s="83"/>
      <c r="NZ449" s="83"/>
      <c r="OA449" s="83"/>
      <c r="OB449" s="83"/>
      <c r="OC449" s="83"/>
      <c r="OD449" s="83"/>
      <c r="OE449" s="83"/>
      <c r="OF449" s="83"/>
      <c r="OG449" s="83"/>
      <c r="OH449" s="83"/>
      <c r="OI449" s="83"/>
      <c r="OJ449" s="83"/>
      <c r="OK449" s="83"/>
      <c r="OL449" s="83"/>
      <c r="OM449" s="83"/>
      <c r="ON449" s="83"/>
      <c r="OO449" s="83"/>
      <c r="OP449" s="83"/>
      <c r="OQ449" s="83"/>
      <c r="OR449" s="83"/>
      <c r="OS449" s="83"/>
      <c r="OT449" s="83"/>
      <c r="OU449" s="83"/>
      <c r="OV449" s="83"/>
      <c r="OW449" s="83"/>
      <c r="OX449" s="83"/>
      <c r="OY449" s="83"/>
      <c r="OZ449" s="83"/>
      <c r="PA449" s="83"/>
      <c r="PB449" s="83"/>
      <c r="PC449" s="83"/>
      <c r="PD449" s="83"/>
      <c r="PE449" s="83"/>
      <c r="PF449" s="83"/>
      <c r="PG449" s="83"/>
      <c r="PH449" s="83"/>
      <c r="PI449" s="83"/>
      <c r="PJ449" s="83"/>
      <c r="PK449" s="83"/>
      <c r="PL449" s="83"/>
      <c r="PM449" s="83"/>
      <c r="PN449" s="83"/>
      <c r="PO449" s="83"/>
      <c r="PP449" s="83"/>
      <c r="PQ449" s="83"/>
      <c r="PR449" s="83"/>
      <c r="PS449" s="83"/>
      <c r="PT449" s="83"/>
      <c r="PU449" s="83"/>
      <c r="PV449" s="83"/>
      <c r="PW449" s="83"/>
      <c r="PX449" s="83"/>
      <c r="PY449" s="83"/>
      <c r="PZ449" s="83"/>
      <c r="QA449" s="83"/>
      <c r="QB449" s="83"/>
      <c r="QC449" s="83"/>
      <c r="QD449" s="83"/>
      <c r="QE449" s="83"/>
      <c r="QF449" s="83"/>
      <c r="QG449" s="83"/>
      <c r="QH449" s="83"/>
      <c r="QI449" s="83"/>
      <c r="QJ449" s="83"/>
      <c r="QK449" s="83"/>
      <c r="QL449" s="83"/>
      <c r="QM449" s="83"/>
      <c r="QN449" s="83"/>
      <c r="QO449" s="83"/>
      <c r="QP449" s="83"/>
      <c r="QQ449" s="83"/>
      <c r="QR449" s="83"/>
      <c r="QS449" s="83"/>
      <c r="QT449" s="83"/>
      <c r="QU449" s="83"/>
      <c r="QV449" s="83"/>
      <c r="QW449" s="83"/>
      <c r="QX449" s="83"/>
      <c r="QY449" s="83"/>
      <c r="QZ449" s="83"/>
      <c r="RA449" s="83"/>
      <c r="RB449" s="83"/>
      <c r="RC449" s="83"/>
      <c r="RD449" s="83"/>
      <c r="RE449" s="83"/>
      <c r="RF449" s="83"/>
      <c r="RG449" s="83"/>
      <c r="RH449" s="83"/>
      <c r="RI449" s="83"/>
      <c r="RJ449" s="83"/>
      <c r="RK449" s="83"/>
      <c r="RL449" s="83"/>
      <c r="RM449" s="83"/>
      <c r="RN449" s="83"/>
      <c r="RO449" s="83"/>
      <c r="RP449" s="83"/>
      <c r="RQ449" s="83"/>
      <c r="RR449" s="83"/>
      <c r="RS449" s="83"/>
      <c r="RT449" s="83"/>
      <c r="RU449" s="83"/>
      <c r="RV449" s="83"/>
      <c r="RW449" s="83"/>
      <c r="RX449" s="83"/>
      <c r="RY449" s="83"/>
      <c r="RZ449" s="83"/>
      <c r="SA449" s="83"/>
      <c r="SB449" s="83"/>
      <c r="SC449" s="83"/>
      <c r="SD449" s="83"/>
      <c r="SE449" s="83"/>
      <c r="SF449" s="83"/>
      <c r="SG449" s="83"/>
      <c r="SH449" s="83"/>
      <c r="SI449" s="83"/>
      <c r="SJ449" s="83"/>
      <c r="SK449" s="83"/>
      <c r="SL449" s="83"/>
      <c r="SM449" s="83"/>
      <c r="SN449" s="83"/>
      <c r="SO449" s="83"/>
      <c r="SP449" s="83"/>
      <c r="SQ449" s="83"/>
      <c r="SR449" s="83"/>
      <c r="SS449" s="83"/>
      <c r="ST449" s="83"/>
      <c r="SU449" s="83"/>
      <c r="SV449" s="83"/>
      <c r="SW449" s="83"/>
      <c r="SX449" s="83"/>
      <c r="SY449" s="83"/>
      <c r="SZ449" s="83"/>
      <c r="TA449" s="83"/>
      <c r="TB449" s="83"/>
      <c r="TC449" s="83"/>
      <c r="TD449" s="83"/>
      <c r="TE449" s="83"/>
      <c r="TF449" s="83"/>
      <c r="TG449" s="83"/>
      <c r="TH449" s="83"/>
      <c r="TI449" s="83"/>
      <c r="TJ449" s="83"/>
      <c r="TK449" s="83"/>
      <c r="TL449" s="83"/>
      <c r="TM449" s="83"/>
      <c r="TN449" s="83"/>
      <c r="TO449" s="83"/>
      <c r="TP449" s="83"/>
      <c r="TQ449" s="83"/>
      <c r="TR449" s="83"/>
      <c r="TS449" s="83"/>
      <c r="TT449" s="83"/>
      <c r="TU449" s="83"/>
      <c r="TV449" s="83"/>
      <c r="TW449" s="83"/>
      <c r="TX449" s="83"/>
      <c r="TY449" s="83"/>
      <c r="TZ449" s="83"/>
      <c r="UA449" s="83"/>
      <c r="UB449" s="83"/>
      <c r="UC449" s="83"/>
      <c r="UD449" s="83"/>
      <c r="UE449" s="83"/>
      <c r="UF449" s="83"/>
      <c r="UG449" s="83"/>
      <c r="UH449" s="83"/>
      <c r="UI449" s="83"/>
      <c r="UJ449" s="83"/>
      <c r="UK449" s="83"/>
      <c r="UL449" s="83"/>
      <c r="UM449" s="83"/>
      <c r="UN449" s="83"/>
      <c r="UO449" s="83"/>
      <c r="UP449" s="83"/>
      <c r="UQ449" s="83"/>
      <c r="UR449" s="83"/>
      <c r="US449" s="83"/>
      <c r="UT449" s="83"/>
      <c r="UU449" s="83"/>
      <c r="UV449" s="83"/>
      <c r="UW449" s="83"/>
      <c r="UX449" s="83"/>
      <c r="UY449" s="83"/>
      <c r="UZ449" s="83"/>
      <c r="VA449" s="83"/>
      <c r="VB449" s="83"/>
      <c r="VC449" s="83"/>
      <c r="VD449" s="83"/>
      <c r="VE449" s="83"/>
      <c r="VF449" s="83"/>
      <c r="VG449" s="83"/>
      <c r="VH449" s="83"/>
      <c r="VI449" s="83"/>
      <c r="VJ449" s="83"/>
      <c r="VK449" s="83"/>
      <c r="VL449" s="83"/>
      <c r="VM449" s="83"/>
      <c r="VN449" s="83"/>
      <c r="VO449" s="83"/>
      <c r="VP449" s="83"/>
      <c r="VQ449" s="83"/>
      <c r="VR449" s="83"/>
      <c r="VS449" s="83"/>
      <c r="VT449" s="83"/>
      <c r="VU449" s="83"/>
      <c r="VV449" s="83"/>
      <c r="VW449" s="83"/>
      <c r="VX449" s="83"/>
      <c r="VY449" s="83"/>
      <c r="VZ449" s="83"/>
      <c r="WA449" s="83"/>
      <c r="WB449" s="83"/>
      <c r="WC449" s="83"/>
      <c r="WD449" s="83"/>
      <c r="WE449" s="83"/>
      <c r="WF449" s="83"/>
      <c r="WG449" s="83"/>
      <c r="WH449" s="83"/>
      <c r="WI449" s="83"/>
      <c r="WJ449" s="83"/>
      <c r="WK449" s="83"/>
      <c r="WL449" s="83"/>
      <c r="WM449" s="83"/>
      <c r="WN449" s="83"/>
      <c r="WO449" s="83"/>
      <c r="WP449" s="83"/>
      <c r="WQ449" s="83"/>
      <c r="WR449" s="83"/>
      <c r="WS449" s="83"/>
      <c r="WT449" s="83"/>
      <c r="WU449" s="83"/>
      <c r="WV449" s="83"/>
      <c r="WW449" s="83"/>
      <c r="WX449" s="83"/>
      <c r="WY449" s="83"/>
      <c r="WZ449" s="83"/>
      <c r="XA449" s="83"/>
      <c r="XB449" s="83"/>
      <c r="XC449" s="83"/>
      <c r="XD449" s="83"/>
      <c r="XE449" s="83"/>
      <c r="XF449" s="83"/>
      <c r="XG449" s="83"/>
      <c r="XH449" s="83"/>
      <c r="XI449" s="83"/>
      <c r="XJ449" s="83"/>
      <c r="XK449" s="83"/>
      <c r="XL449" s="83"/>
      <c r="XM449" s="83"/>
      <c r="XN449" s="83"/>
      <c r="XO449" s="83"/>
      <c r="XP449" s="83"/>
      <c r="XQ449" s="83"/>
      <c r="XR449" s="83"/>
      <c r="XS449" s="83"/>
      <c r="XT449" s="83"/>
      <c r="XU449" s="83"/>
      <c r="XV449" s="83"/>
      <c r="XW449" s="83"/>
      <c r="XX449" s="83"/>
      <c r="XY449" s="83"/>
      <c r="XZ449" s="83"/>
      <c r="YA449" s="83"/>
      <c r="YB449" s="83"/>
      <c r="YC449" s="83"/>
      <c r="YD449" s="83"/>
      <c r="YE449" s="83"/>
      <c r="YF449" s="83"/>
      <c r="YG449" s="83"/>
      <c r="YH449" s="83"/>
      <c r="YI449" s="83"/>
      <c r="YJ449" s="83"/>
      <c r="YK449" s="83"/>
      <c r="YL449" s="83"/>
      <c r="YM449" s="83"/>
      <c r="YN449" s="83"/>
      <c r="YO449" s="83"/>
      <c r="YP449" s="83"/>
      <c r="YQ449" s="83"/>
      <c r="YR449" s="83"/>
      <c r="YS449" s="83"/>
      <c r="YT449" s="83"/>
      <c r="YU449" s="83"/>
      <c r="YV449" s="83"/>
      <c r="YW449" s="83"/>
      <c r="YX449" s="83"/>
      <c r="YY449" s="83"/>
      <c r="YZ449" s="83"/>
      <c r="ZA449" s="83"/>
      <c r="ZB449" s="83"/>
      <c r="ZC449" s="83"/>
      <c r="ZD449" s="83"/>
      <c r="ZE449" s="83"/>
      <c r="ZF449" s="83"/>
      <c r="ZG449" s="83"/>
      <c r="ZH449" s="83"/>
      <c r="ZI449" s="83"/>
      <c r="ZJ449" s="83"/>
      <c r="ZK449" s="83"/>
      <c r="ZL449" s="83"/>
      <c r="ZM449" s="83"/>
      <c r="ZN449" s="83"/>
      <c r="ZO449" s="83"/>
      <c r="ZP449" s="83"/>
      <c r="ZQ449" s="83"/>
      <c r="ZR449" s="83"/>
      <c r="ZS449" s="83"/>
      <c r="ZT449" s="83"/>
      <c r="ZU449" s="83"/>
      <c r="ZV449" s="83"/>
      <c r="ZW449" s="83"/>
      <c r="ZX449" s="83"/>
      <c r="ZY449" s="83"/>
      <c r="ZZ449" s="83"/>
      <c r="AAA449" s="83"/>
      <c r="AAB449" s="83"/>
      <c r="AAC449" s="83"/>
      <c r="AAD449" s="83"/>
      <c r="AAE449" s="83"/>
      <c r="AAF449" s="83"/>
      <c r="AAG449" s="83"/>
      <c r="AAH449" s="83"/>
      <c r="AAI449" s="83"/>
      <c r="AAJ449" s="83"/>
      <c r="AAK449" s="83"/>
      <c r="AAL449" s="83"/>
      <c r="AAM449" s="83"/>
      <c r="AAN449" s="83"/>
      <c r="AAO449" s="83"/>
      <c r="AAP449" s="83"/>
      <c r="AAQ449" s="83"/>
      <c r="AAR449" s="83"/>
      <c r="AAS449" s="83"/>
      <c r="AAT449" s="83"/>
      <c r="AAU449" s="83"/>
      <c r="AAV449" s="83"/>
      <c r="AAW449" s="83"/>
      <c r="AAX449" s="83"/>
      <c r="AAY449" s="83"/>
      <c r="AAZ449" s="83"/>
      <c r="ABA449" s="83"/>
      <c r="ABB449" s="83"/>
      <c r="ABC449" s="83"/>
      <c r="ABD449" s="83"/>
      <c r="ABE449" s="83"/>
      <c r="ABF449" s="83"/>
      <c r="ABG449" s="83"/>
      <c r="ABH449" s="83"/>
      <c r="ABI449" s="83"/>
      <c r="ABJ449" s="83"/>
      <c r="ABK449" s="83"/>
      <c r="ABL449" s="83"/>
      <c r="ABM449" s="83"/>
      <c r="ABN449" s="83"/>
      <c r="ABO449" s="83"/>
      <c r="ABP449" s="83"/>
      <c r="ABQ449" s="83"/>
      <c r="ABR449" s="83"/>
      <c r="ABS449" s="83"/>
      <c r="ABT449" s="83"/>
      <c r="ABU449" s="83"/>
      <c r="ABV449" s="83"/>
      <c r="ABW449" s="83"/>
      <c r="ABX449" s="83"/>
      <c r="ABY449" s="83"/>
      <c r="ABZ449" s="83"/>
      <c r="ACA449" s="83"/>
      <c r="ACB449" s="83"/>
      <c r="ACC449" s="83"/>
      <c r="ACD449" s="83"/>
      <c r="ACE449" s="83"/>
      <c r="ACF449" s="83"/>
      <c r="ACG449" s="83"/>
      <c r="ACH449" s="83"/>
      <c r="ACI449" s="83"/>
      <c r="ACJ449" s="83"/>
      <c r="ACK449" s="83"/>
      <c r="ACL449" s="83"/>
      <c r="ACM449" s="83"/>
      <c r="ACN449" s="83"/>
      <c r="ACO449" s="83"/>
      <c r="ACP449" s="83"/>
      <c r="ACQ449" s="83"/>
      <c r="ACR449" s="83"/>
      <c r="ACS449" s="83"/>
      <c r="ACT449" s="83"/>
      <c r="ACU449" s="83"/>
      <c r="ACV449" s="83"/>
      <c r="ACW449" s="83"/>
      <c r="ACX449" s="83"/>
      <c r="ACY449" s="83"/>
      <c r="ACZ449" s="83"/>
      <c r="ADA449" s="83"/>
      <c r="ADB449" s="83"/>
      <c r="ADC449" s="83"/>
      <c r="ADD449" s="83"/>
      <c r="ADE449" s="83"/>
      <c r="ADF449" s="83"/>
      <c r="ADG449" s="83"/>
      <c r="ADH449" s="83"/>
      <c r="ADI449" s="83"/>
      <c r="ADJ449" s="83"/>
      <c r="ADK449" s="83"/>
      <c r="ADL449" s="83"/>
      <c r="ADM449" s="83"/>
      <c r="ADN449" s="83"/>
      <c r="ADO449" s="83"/>
      <c r="ADP449" s="83"/>
      <c r="ADQ449" s="83"/>
      <c r="ADR449" s="83"/>
      <c r="ADS449" s="83"/>
      <c r="ADT449" s="83"/>
      <c r="ADU449" s="83"/>
      <c r="ADV449" s="83"/>
      <c r="ADW449" s="83"/>
      <c r="ADX449" s="83"/>
      <c r="ADY449" s="83"/>
      <c r="ADZ449" s="83"/>
      <c r="AEA449" s="83"/>
      <c r="AEB449" s="83"/>
      <c r="AEC449" s="83"/>
      <c r="AED449" s="83"/>
      <c r="AEE449" s="83"/>
      <c r="AEF449" s="83"/>
      <c r="AEG449" s="83"/>
      <c r="AEH449" s="83"/>
      <c r="AEI449" s="83"/>
      <c r="AEJ449" s="83"/>
      <c r="AEK449" s="83"/>
      <c r="AEL449" s="83"/>
      <c r="AEM449" s="83"/>
      <c r="AEN449" s="83"/>
      <c r="AEO449" s="83"/>
      <c r="AEP449" s="83"/>
      <c r="AEQ449" s="83"/>
      <c r="AER449" s="83"/>
      <c r="AES449" s="83"/>
      <c r="AET449" s="83"/>
      <c r="AEU449" s="83"/>
      <c r="AEV449" s="83"/>
      <c r="AEW449" s="83"/>
      <c r="AEX449" s="83"/>
      <c r="AEY449" s="83"/>
      <c r="AEZ449" s="83"/>
      <c r="AFA449" s="83"/>
      <c r="AFB449" s="83"/>
      <c r="AFC449" s="83"/>
      <c r="AFD449" s="83"/>
      <c r="AFE449" s="83"/>
      <c r="AFF449" s="83"/>
      <c r="AFG449" s="83"/>
      <c r="AFH449" s="83"/>
      <c r="AFI449" s="83"/>
      <c r="AFJ449" s="83"/>
      <c r="AFK449" s="83"/>
      <c r="AFL449" s="83"/>
      <c r="AFM449" s="83"/>
      <c r="AFN449" s="83"/>
      <c r="AFO449" s="83"/>
      <c r="AFP449" s="83"/>
      <c r="AFQ449" s="83"/>
      <c r="AFR449" s="83"/>
      <c r="AFS449" s="83"/>
      <c r="AFT449" s="83"/>
      <c r="AFU449" s="83"/>
      <c r="AFV449" s="83"/>
      <c r="AFW449" s="83"/>
      <c r="AFX449" s="83"/>
      <c r="AFY449" s="83"/>
      <c r="AFZ449" s="83"/>
      <c r="AGA449" s="83"/>
      <c r="AGB449" s="83"/>
      <c r="AGC449" s="83"/>
      <c r="AGD449" s="83"/>
      <c r="AGE449" s="83"/>
      <c r="AGF449" s="83"/>
      <c r="AGG449" s="83"/>
      <c r="AGH449" s="83"/>
      <c r="AGI449" s="83"/>
      <c r="AGJ449" s="83"/>
      <c r="AGK449" s="83"/>
      <c r="AGL449" s="83"/>
      <c r="AGM449" s="83"/>
      <c r="AGN449" s="83"/>
      <c r="AGO449" s="83"/>
      <c r="AGP449" s="83"/>
      <c r="AGQ449" s="83"/>
      <c r="AGR449" s="83"/>
      <c r="AGS449" s="83"/>
      <c r="AGT449" s="83"/>
      <c r="AGU449" s="83"/>
      <c r="AGV449" s="83"/>
      <c r="AGW449" s="83"/>
      <c r="AGX449" s="83"/>
      <c r="AGY449" s="83"/>
      <c r="AGZ449" s="83"/>
      <c r="AHA449" s="83"/>
      <c r="AHB449" s="83"/>
      <c r="AHC449" s="83"/>
      <c r="AHD449" s="83"/>
      <c r="AHE449" s="83"/>
      <c r="AHF449" s="83"/>
      <c r="AHG449" s="83"/>
      <c r="AHH449" s="83"/>
      <c r="AHI449" s="83"/>
      <c r="AHJ449" s="83"/>
      <c r="AHK449" s="83"/>
      <c r="AHL449" s="83"/>
      <c r="AHM449" s="83"/>
      <c r="AHN449" s="83"/>
      <c r="AHO449" s="83"/>
      <c r="AHP449" s="83"/>
      <c r="AHQ449" s="83"/>
      <c r="AHR449" s="83"/>
      <c r="AHS449" s="83"/>
      <c r="AHT449" s="83"/>
      <c r="AHU449" s="83"/>
      <c r="AHV449" s="83"/>
      <c r="AHW449" s="83"/>
      <c r="AHX449" s="83"/>
      <c r="AHY449" s="83"/>
      <c r="AHZ449" s="83"/>
      <c r="AIA449" s="83"/>
      <c r="AIB449" s="83"/>
      <c r="AIC449" s="83"/>
      <c r="AID449" s="83"/>
      <c r="AIE449" s="83"/>
      <c r="AIF449" s="83"/>
      <c r="AIG449" s="83"/>
      <c r="AIH449" s="83"/>
      <c r="AII449" s="83"/>
      <c r="AIJ449" s="83"/>
      <c r="AIK449" s="83"/>
      <c r="AIL449" s="83"/>
      <c r="AIM449" s="83"/>
      <c r="AIN449" s="83"/>
      <c r="AIO449" s="83"/>
      <c r="AIP449" s="83"/>
      <c r="AIQ449" s="83"/>
      <c r="AIR449" s="83"/>
      <c r="AIS449" s="83"/>
      <c r="AIT449" s="83"/>
      <c r="AIU449" s="83"/>
      <c r="AIV449" s="83"/>
      <c r="AIW449" s="83"/>
      <c r="AIX449" s="83"/>
      <c r="AIY449" s="83"/>
      <c r="AIZ449" s="83"/>
      <c r="AJA449" s="83"/>
      <c r="AJB449" s="83"/>
      <c r="AJC449" s="83"/>
      <c r="AJD449" s="83"/>
      <c r="AJE449" s="83"/>
      <c r="AJF449" s="83"/>
      <c r="AJG449" s="83"/>
      <c r="AJH449" s="83"/>
      <c r="AJI449" s="83"/>
      <c r="AJJ449" s="83"/>
      <c r="AJK449" s="83"/>
      <c r="AJL449" s="83"/>
      <c r="AJM449" s="83"/>
      <c r="AJN449" s="83"/>
      <c r="AJO449" s="83"/>
      <c r="AJP449" s="83"/>
      <c r="AJQ449" s="83"/>
      <c r="AJR449" s="83"/>
      <c r="AJS449" s="83"/>
      <c r="AJT449" s="83"/>
      <c r="AJU449" s="83"/>
      <c r="AJV449" s="83"/>
      <c r="AJW449" s="83"/>
      <c r="AJX449" s="83"/>
      <c r="AJY449" s="83"/>
      <c r="AJZ449" s="83"/>
      <c r="AKA449" s="83"/>
      <c r="AKB449" s="83"/>
      <c r="AKC449" s="83"/>
      <c r="AKD449" s="83"/>
      <c r="AKE449" s="83"/>
      <c r="AKF449" s="83"/>
      <c r="AKG449" s="83"/>
      <c r="AKH449" s="83"/>
      <c r="AKI449" s="83"/>
      <c r="AKJ449" s="83"/>
      <c r="AKK449" s="83"/>
      <c r="AKL449" s="83"/>
      <c r="AKM449" s="83"/>
      <c r="AKN449" s="83"/>
      <c r="AKO449" s="83"/>
      <c r="AKP449" s="83"/>
      <c r="AKQ449" s="83"/>
      <c r="AKR449" s="83"/>
      <c r="AKS449" s="83"/>
      <c r="AKT449" s="83"/>
      <c r="AKU449" s="83"/>
      <c r="AKV449" s="83"/>
      <c r="AKW449" s="83"/>
      <c r="AKX449" s="83"/>
      <c r="AKY449" s="83"/>
      <c r="AKZ449" s="83"/>
      <c r="ALA449" s="83"/>
      <c r="ALB449" s="83"/>
      <c r="ALC449" s="83"/>
      <c r="ALD449" s="83"/>
      <c r="ALE449" s="83"/>
      <c r="ALF449" s="83"/>
      <c r="ALG449" s="83"/>
      <c r="ALH449" s="83"/>
      <c r="ALI449" s="83"/>
      <c r="ALJ449" s="83"/>
      <c r="ALK449" s="83"/>
      <c r="ALL449" s="83"/>
      <c r="ALM449" s="83"/>
      <c r="ALN449" s="83"/>
      <c r="ALO449" s="83"/>
      <c r="ALP449" s="83"/>
      <c r="ALQ449" s="83"/>
      <c r="ALR449" s="83"/>
      <c r="ALS449" s="83"/>
      <c r="ALT449" s="83"/>
      <c r="ALU449" s="83"/>
      <c r="ALV449" s="83"/>
      <c r="ALW449" s="83"/>
      <c r="ALX449" s="83"/>
      <c r="ALY449" s="83"/>
      <c r="ALZ449" s="83"/>
      <c r="AMA449" s="83"/>
      <c r="AMB449" s="83"/>
      <c r="AMC449" s="83"/>
      <c r="AMD449" s="83"/>
      <c r="AME449" s="83"/>
      <c r="AMF449" s="83"/>
      <c r="AMG449" s="83"/>
      <c r="AMH449" s="83"/>
      <c r="AMI449" s="83"/>
      <c r="AMJ449" s="83"/>
      <c r="AMK449" s="83"/>
      <c r="AML449" s="83"/>
      <c r="AMM449" s="83"/>
      <c r="AMN449" s="83"/>
      <c r="AMO449" s="83"/>
      <c r="AMP449" s="83"/>
      <c r="AMQ449" s="83"/>
      <c r="AMR449" s="83"/>
      <c r="AMS449" s="83"/>
      <c r="AMT449" s="83"/>
      <c r="AMU449" s="83"/>
      <c r="AMV449" s="83"/>
      <c r="AMW449" s="83"/>
    </row>
    <row r="450" customFormat="false" ht="15" hidden="false" customHeight="true" outlineLevel="0" collapsed="false">
      <c r="A450" s="1" t="n">
        <v>395</v>
      </c>
      <c r="B450" s="1" t="n">
        <v>395</v>
      </c>
      <c r="C450" s="2" t="s">
        <v>63</v>
      </c>
      <c r="D450" s="3" t="n">
        <v>0.0505219</v>
      </c>
      <c r="E450" s="3" t="n">
        <v>0.330883</v>
      </c>
      <c r="F450" s="3" t="n">
        <v>1.46434039681768</v>
      </c>
      <c r="G450" s="3" t="n">
        <v>0.00876573</v>
      </c>
      <c r="H450" s="3" t="n">
        <v>-0.892541</v>
      </c>
      <c r="I450" s="3" t="n">
        <v>0.413219946363004</v>
      </c>
      <c r="J450" s="3" t="n">
        <v>0.0448196</v>
      </c>
      <c r="K450" s="3" t="n">
        <v>0.675586</v>
      </c>
      <c r="L450" s="3" t="n">
        <v>2.05526665776578</v>
      </c>
      <c r="M450" s="3" t="n">
        <v>1.10971944375184</v>
      </c>
      <c r="N450" s="3" t="n">
        <v>1.12067143363608</v>
      </c>
      <c r="O450" s="3" t="n">
        <v>1.2436308799632</v>
      </c>
      <c r="P450" s="4" t="n">
        <v>1</v>
      </c>
      <c r="Q450" s="6" t="n">
        <v>16</v>
      </c>
      <c r="R450" s="6" t="n">
        <v>16</v>
      </c>
      <c r="S450" s="4" t="n">
        <v>11</v>
      </c>
      <c r="T450" s="4" t="n">
        <v>11</v>
      </c>
      <c r="U450" s="3" t="s">
        <v>74</v>
      </c>
      <c r="V450" s="5" t="n">
        <v>38.6</v>
      </c>
      <c r="W450" s="3" t="n">
        <v>67.5</v>
      </c>
      <c r="X450" s="6" t="s">
        <v>138</v>
      </c>
      <c r="Y450" s="8" t="n">
        <v>41949</v>
      </c>
      <c r="Z450" s="84" t="n">
        <v>42018</v>
      </c>
      <c r="AA450" s="2" t="s">
        <v>80</v>
      </c>
      <c r="AB450" s="3" t="s">
        <v>74</v>
      </c>
      <c r="AC450" s="4" t="n">
        <v>24</v>
      </c>
      <c r="AD450" s="4" t="n">
        <v>7</v>
      </c>
      <c r="AE450" s="4" t="s">
        <v>109</v>
      </c>
      <c r="AF450" s="4" t="n">
        <v>22</v>
      </c>
      <c r="AG450" s="4" t="s">
        <v>110</v>
      </c>
      <c r="AH450" s="4" t="n">
        <v>15</v>
      </c>
      <c r="AI450" s="4" t="s">
        <v>77</v>
      </c>
      <c r="AJ450" s="2" t="s">
        <v>70</v>
      </c>
      <c r="AK450" s="5" t="n">
        <v>38.6</v>
      </c>
      <c r="AL450" s="4" t="n">
        <v>4</v>
      </c>
      <c r="AM450" s="6" t="s">
        <v>138</v>
      </c>
      <c r="AO450" s="6"/>
      <c r="AR450" s="6" t="s">
        <v>71</v>
      </c>
      <c r="AU450" s="2" t="n">
        <v>104</v>
      </c>
      <c r="AV450" s="85" t="n">
        <v>35</v>
      </c>
      <c r="AW450" s="85" t="n">
        <v>69</v>
      </c>
      <c r="AX450" s="86" t="s">
        <v>72</v>
      </c>
      <c r="AY450" s="87" t="n">
        <v>1</v>
      </c>
      <c r="AZ450" s="88" t="n">
        <v>0</v>
      </c>
      <c r="BA450" s="87" t="n">
        <v>1</v>
      </c>
      <c r="BB450" s="65"/>
    </row>
    <row r="451" customFormat="false" ht="15" hidden="false" customHeight="true" outlineLevel="0" collapsed="false">
      <c r="A451" s="1" t="n">
        <v>396</v>
      </c>
      <c r="B451" s="1" t="n">
        <v>396</v>
      </c>
      <c r="C451" s="2" t="s">
        <v>63</v>
      </c>
      <c r="D451" s="3" t="n">
        <v>-0.0279771</v>
      </c>
      <c r="E451" s="3" t="n">
        <v>-0.0491922</v>
      </c>
      <c r="F451" s="3" t="n">
        <v>0.925733113722685</v>
      </c>
      <c r="G451" s="3" t="n">
        <v>0.128787</v>
      </c>
      <c r="H451" s="3" t="n">
        <v>0.0834337</v>
      </c>
      <c r="I451" s="3" t="n">
        <v>1.2364207330244</v>
      </c>
      <c r="J451" s="3" t="n">
        <v>0.076277</v>
      </c>
      <c r="K451" s="3" t="n">
        <v>-0.0483038</v>
      </c>
      <c r="L451" s="3" t="n">
        <v>1.0283681237864</v>
      </c>
      <c r="M451" s="3" t="n">
        <v>1.19373482417618</v>
      </c>
      <c r="N451" s="3" t="n">
        <v>0.98603611229948</v>
      </c>
      <c r="O451" s="3" t="n">
        <v>1.17706564514718</v>
      </c>
      <c r="P451" s="4" t="n">
        <v>1</v>
      </c>
      <c r="Q451" s="6" t="n">
        <v>16</v>
      </c>
      <c r="R451" s="6" t="n">
        <v>16</v>
      </c>
      <c r="S451" s="4" t="n">
        <v>15</v>
      </c>
      <c r="T451" s="4" t="n">
        <v>15</v>
      </c>
      <c r="U451" s="3" t="s">
        <v>74</v>
      </c>
      <c r="V451" s="5" t="n">
        <v>37.2</v>
      </c>
      <c r="W451" s="3" t="n">
        <v>76.4</v>
      </c>
      <c r="X451" s="2" t="s">
        <v>69</v>
      </c>
      <c r="Y451" s="8" t="s">
        <v>69</v>
      </c>
      <c r="Z451" s="84" t="n">
        <v>42018</v>
      </c>
      <c r="AA451" s="2" t="s">
        <v>80</v>
      </c>
      <c r="AB451" s="3" t="s">
        <v>74</v>
      </c>
      <c r="AC451" s="4" t="n">
        <v>24</v>
      </c>
      <c r="AD451" s="4" t="n">
        <v>7</v>
      </c>
      <c r="AE451" s="4" t="s">
        <v>88</v>
      </c>
      <c r="AF451" s="4" t="n">
        <v>16</v>
      </c>
      <c r="AG451" s="4" t="s">
        <v>105</v>
      </c>
      <c r="AH451" s="4" t="n">
        <v>13</v>
      </c>
      <c r="AI451" s="4" t="s">
        <v>79</v>
      </c>
      <c r="AJ451" s="2" t="s">
        <v>70</v>
      </c>
      <c r="AK451" s="5" t="n">
        <v>37.2</v>
      </c>
      <c r="AL451" s="4" t="n">
        <v>4</v>
      </c>
      <c r="AM451" s="2" t="s">
        <v>69</v>
      </c>
      <c r="AO451" s="6"/>
      <c r="AU451" s="2" t="n">
        <v>104</v>
      </c>
      <c r="AV451" s="2" t="n">
        <v>104</v>
      </c>
      <c r="AW451" s="85" t="s">
        <v>69</v>
      </c>
      <c r="AX451" s="86" t="s">
        <v>72</v>
      </c>
      <c r="AY451" s="87" t="n">
        <v>1</v>
      </c>
      <c r="AZ451" s="87" t="n">
        <v>1</v>
      </c>
      <c r="BA451" s="89" t="s">
        <v>72</v>
      </c>
      <c r="BB451" s="53"/>
    </row>
    <row r="452" customFormat="false" ht="15" hidden="false" customHeight="true" outlineLevel="0" collapsed="false">
      <c r="A452" s="1" t="n">
        <v>397</v>
      </c>
      <c r="B452" s="1" t="n">
        <v>397</v>
      </c>
      <c r="C452" s="2" t="s">
        <v>63</v>
      </c>
      <c r="D452" s="3" t="n">
        <v>-0.0154989</v>
      </c>
      <c r="E452" s="3" t="n">
        <v>-0.0341113</v>
      </c>
      <c r="F452" s="3" t="n">
        <v>0.951600286006596</v>
      </c>
      <c r="G452" s="3" t="n">
        <v>0.117854</v>
      </c>
      <c r="H452" s="3" t="n">
        <v>0.0596714</v>
      </c>
      <c r="I452" s="3" t="n">
        <v>1.19425839168037</v>
      </c>
      <c r="J452" s="3" t="n">
        <v>0.0735007</v>
      </c>
      <c r="K452" s="3" t="n">
        <v>-0.0604178</v>
      </c>
      <c r="L452" s="3" t="n">
        <v>1.01316885557658</v>
      </c>
      <c r="M452" s="3" t="n">
        <v>1.19226612147958</v>
      </c>
      <c r="N452" s="3" t="n">
        <v>0.965742831685176</v>
      </c>
      <c r="O452" s="3" t="n">
        <v>1.15142246027999</v>
      </c>
      <c r="P452" s="4" t="n">
        <v>1</v>
      </c>
      <c r="Q452" s="6" t="n">
        <v>16</v>
      </c>
      <c r="R452" s="6" t="n">
        <v>16</v>
      </c>
      <c r="S452" s="4" t="n">
        <v>15</v>
      </c>
      <c r="T452" s="4" t="n">
        <v>15</v>
      </c>
      <c r="U452" s="3" t="s">
        <v>74</v>
      </c>
      <c r="V452" s="5" t="n">
        <v>37.4</v>
      </c>
      <c r="W452" s="5" t="n">
        <v>33.2</v>
      </c>
      <c r="X452" s="6" t="s">
        <v>73</v>
      </c>
      <c r="Y452" s="8" t="n">
        <v>41983</v>
      </c>
      <c r="Z452" s="8" t="n">
        <v>41991</v>
      </c>
      <c r="AA452" s="6" t="s">
        <v>66</v>
      </c>
      <c r="AB452" s="3" t="s">
        <v>74</v>
      </c>
      <c r="AC452" s="4" t="n">
        <v>24</v>
      </c>
      <c r="AD452" s="4" t="n">
        <v>7</v>
      </c>
      <c r="AE452" s="4" t="s">
        <v>88</v>
      </c>
      <c r="AF452" s="4" t="n">
        <v>16</v>
      </c>
      <c r="AG452" s="4" t="s">
        <v>105</v>
      </c>
      <c r="AH452" s="4" t="n">
        <v>13</v>
      </c>
      <c r="AI452" s="4" t="s">
        <v>69</v>
      </c>
      <c r="AJ452" s="2" t="s">
        <v>70</v>
      </c>
      <c r="AK452" s="5" t="n">
        <v>37.4</v>
      </c>
      <c r="AL452" s="4" t="n">
        <v>4</v>
      </c>
      <c r="AM452" s="6" t="s">
        <v>73</v>
      </c>
      <c r="AO452" s="6"/>
      <c r="AP452" s="2" t="s">
        <v>71</v>
      </c>
      <c r="AU452" s="2" t="n">
        <v>77</v>
      </c>
      <c r="AV452" s="85" t="n">
        <v>69</v>
      </c>
      <c r="AW452" s="85" t="n">
        <v>8</v>
      </c>
      <c r="AX452" s="86" t="s">
        <v>72</v>
      </c>
      <c r="AY452" s="87" t="n">
        <v>0</v>
      </c>
      <c r="AZ452" s="88" t="n">
        <v>0</v>
      </c>
      <c r="BA452" s="87" t="n">
        <v>0</v>
      </c>
      <c r="BB452" s="53"/>
      <c r="BQ452" s="61"/>
      <c r="BR452" s="61"/>
      <c r="BS452" s="61"/>
      <c r="BT452" s="61"/>
      <c r="BU452" s="61"/>
      <c r="BV452" s="61"/>
      <c r="BW452" s="61"/>
      <c r="BX452" s="61"/>
      <c r="BY452" s="61"/>
      <c r="BZ452" s="61"/>
      <c r="CA452" s="61"/>
      <c r="CB452" s="61"/>
      <c r="CC452" s="61"/>
      <c r="CD452" s="61"/>
      <c r="CE452" s="61"/>
      <c r="CF452" s="61"/>
      <c r="CG452" s="61"/>
      <c r="CH452" s="61"/>
      <c r="CI452" s="61"/>
      <c r="CJ452" s="61"/>
      <c r="CK452" s="61"/>
      <c r="CL452" s="82"/>
      <c r="CM452" s="83"/>
      <c r="CN452" s="83"/>
      <c r="CO452" s="83"/>
      <c r="CP452" s="83"/>
      <c r="CQ452" s="83"/>
      <c r="CR452" s="83"/>
      <c r="CS452" s="83"/>
      <c r="CT452" s="83"/>
      <c r="CU452" s="83"/>
      <c r="CV452" s="83"/>
      <c r="CW452" s="83"/>
      <c r="CX452" s="83"/>
      <c r="CY452" s="83"/>
      <c r="CZ452" s="83"/>
      <c r="DA452" s="83"/>
      <c r="DB452" s="83"/>
      <c r="DC452" s="83"/>
      <c r="DD452" s="83"/>
      <c r="DE452" s="83"/>
      <c r="DF452" s="83"/>
      <c r="DG452" s="83"/>
      <c r="DH452" s="83"/>
      <c r="DI452" s="83"/>
      <c r="DJ452" s="83"/>
      <c r="DK452" s="83"/>
      <c r="DL452" s="83"/>
      <c r="DM452" s="83"/>
      <c r="DN452" s="83"/>
      <c r="DO452" s="83"/>
      <c r="DP452" s="83"/>
      <c r="DQ452" s="83"/>
      <c r="DR452" s="83"/>
      <c r="DS452" s="83"/>
      <c r="DT452" s="83"/>
      <c r="DU452" s="83"/>
      <c r="DV452" s="83"/>
      <c r="DW452" s="83"/>
      <c r="DX452" s="83"/>
      <c r="DY452" s="83"/>
      <c r="DZ452" s="83"/>
      <c r="EA452" s="83"/>
      <c r="EB452" s="83"/>
      <c r="EC452" s="83"/>
      <c r="ED452" s="83"/>
      <c r="EE452" s="83"/>
      <c r="EF452" s="83"/>
      <c r="EG452" s="83"/>
      <c r="EH452" s="83"/>
      <c r="EI452" s="83"/>
      <c r="EJ452" s="83"/>
      <c r="EK452" s="83"/>
      <c r="EL452" s="83"/>
      <c r="EM452" s="83"/>
      <c r="EN452" s="83"/>
      <c r="EO452" s="83"/>
      <c r="EP452" s="83"/>
      <c r="EQ452" s="83"/>
      <c r="ER452" s="83"/>
      <c r="ES452" s="83"/>
      <c r="ET452" s="83"/>
      <c r="EU452" s="83"/>
      <c r="EV452" s="83"/>
      <c r="EW452" s="83"/>
      <c r="EX452" s="83"/>
      <c r="EY452" s="83"/>
      <c r="EZ452" s="83"/>
      <c r="FA452" s="83"/>
      <c r="FB452" s="83"/>
      <c r="FC452" s="83"/>
      <c r="FD452" s="83"/>
      <c r="FE452" s="83"/>
      <c r="FF452" s="83"/>
      <c r="FG452" s="83"/>
      <c r="FH452" s="83"/>
      <c r="FI452" s="83"/>
      <c r="FJ452" s="83"/>
      <c r="FK452" s="83"/>
      <c r="FL452" s="83"/>
      <c r="FM452" s="83"/>
      <c r="FN452" s="83"/>
      <c r="FO452" s="83"/>
      <c r="FP452" s="83"/>
      <c r="FQ452" s="83"/>
      <c r="FR452" s="83"/>
      <c r="FS452" s="83"/>
      <c r="FT452" s="83"/>
      <c r="FU452" s="83"/>
      <c r="FV452" s="83"/>
      <c r="FW452" s="83"/>
      <c r="FX452" s="83"/>
      <c r="FY452" s="83"/>
      <c r="FZ452" s="83"/>
      <c r="GA452" s="83"/>
      <c r="GB452" s="83"/>
      <c r="GC452" s="83"/>
      <c r="GD452" s="83"/>
      <c r="GE452" s="83"/>
      <c r="GF452" s="83"/>
      <c r="GG452" s="83"/>
      <c r="GH452" s="83"/>
      <c r="GI452" s="83"/>
      <c r="GJ452" s="83"/>
      <c r="GK452" s="83"/>
      <c r="GL452" s="83"/>
      <c r="GM452" s="83"/>
      <c r="GN452" s="83"/>
      <c r="GO452" s="83"/>
      <c r="GP452" s="83"/>
      <c r="GQ452" s="83"/>
      <c r="GR452" s="83"/>
      <c r="GS452" s="83"/>
      <c r="GT452" s="83"/>
      <c r="GU452" s="83"/>
      <c r="GV452" s="83"/>
      <c r="GW452" s="83"/>
      <c r="GX452" s="83"/>
      <c r="GY452" s="83"/>
      <c r="GZ452" s="83"/>
      <c r="HA452" s="83"/>
      <c r="HB452" s="83"/>
      <c r="HC452" s="83"/>
      <c r="HD452" s="83"/>
      <c r="HE452" s="83"/>
      <c r="HF452" s="83"/>
      <c r="HG452" s="83"/>
      <c r="HH452" s="83"/>
      <c r="HI452" s="83"/>
      <c r="HJ452" s="83"/>
      <c r="HK452" s="83"/>
      <c r="HL452" s="83"/>
      <c r="HM452" s="83"/>
      <c r="HN452" s="83"/>
      <c r="HO452" s="83"/>
      <c r="HP452" s="83"/>
      <c r="HQ452" s="83"/>
      <c r="HR452" s="83"/>
      <c r="HS452" s="83"/>
      <c r="HT452" s="83"/>
      <c r="HU452" s="83"/>
      <c r="HV452" s="83"/>
      <c r="HW452" s="83"/>
      <c r="HX452" s="83"/>
      <c r="HY452" s="83"/>
      <c r="HZ452" s="83"/>
      <c r="IA452" s="83"/>
      <c r="IB452" s="83"/>
      <c r="IC452" s="83"/>
      <c r="ID452" s="83"/>
      <c r="IE452" s="83"/>
      <c r="IF452" s="83"/>
      <c r="IG452" s="83"/>
      <c r="IH452" s="83"/>
      <c r="II452" s="83"/>
      <c r="IJ452" s="83"/>
      <c r="IK452" s="83"/>
      <c r="IL452" s="83"/>
      <c r="IM452" s="83"/>
      <c r="IN452" s="83"/>
      <c r="IO452" s="83"/>
      <c r="IP452" s="83"/>
      <c r="IQ452" s="83"/>
      <c r="IR452" s="83"/>
      <c r="IS452" s="83"/>
      <c r="IT452" s="83"/>
      <c r="IU452" s="83"/>
      <c r="IV452" s="83"/>
      <c r="IW452" s="83"/>
      <c r="IX452" s="83"/>
      <c r="IY452" s="83"/>
      <c r="IZ452" s="83"/>
      <c r="JA452" s="83"/>
      <c r="JB452" s="83"/>
      <c r="JC452" s="83"/>
      <c r="JD452" s="83"/>
      <c r="JE452" s="83"/>
      <c r="JF452" s="83"/>
      <c r="JG452" s="83"/>
      <c r="JH452" s="83"/>
      <c r="JI452" s="83"/>
      <c r="JJ452" s="83"/>
      <c r="JK452" s="83"/>
      <c r="JL452" s="83"/>
      <c r="JM452" s="83"/>
      <c r="JN452" s="83"/>
      <c r="JO452" s="83"/>
      <c r="JP452" s="83"/>
      <c r="JQ452" s="83"/>
      <c r="JR452" s="83"/>
      <c r="JS452" s="83"/>
      <c r="JT452" s="83"/>
      <c r="JU452" s="83"/>
      <c r="JV452" s="83"/>
      <c r="JW452" s="83"/>
      <c r="JX452" s="83"/>
      <c r="JY452" s="83"/>
      <c r="JZ452" s="83"/>
      <c r="KA452" s="83"/>
      <c r="KB452" s="83"/>
      <c r="KC452" s="83"/>
      <c r="KD452" s="83"/>
      <c r="KE452" s="83"/>
      <c r="KF452" s="83"/>
      <c r="KG452" s="83"/>
      <c r="KH452" s="83"/>
      <c r="KI452" s="83"/>
      <c r="KJ452" s="83"/>
      <c r="KK452" s="83"/>
      <c r="KL452" s="83"/>
      <c r="KM452" s="83"/>
      <c r="KN452" s="83"/>
      <c r="KO452" s="83"/>
      <c r="KP452" s="83"/>
      <c r="KQ452" s="83"/>
      <c r="KR452" s="83"/>
      <c r="KS452" s="83"/>
      <c r="KT452" s="83"/>
      <c r="KU452" s="83"/>
      <c r="KV452" s="83"/>
      <c r="KW452" s="83"/>
      <c r="KX452" s="83"/>
      <c r="KY452" s="83"/>
      <c r="KZ452" s="83"/>
      <c r="LA452" s="83"/>
      <c r="LB452" s="83"/>
      <c r="LC452" s="83"/>
      <c r="LD452" s="83"/>
      <c r="LE452" s="83"/>
      <c r="LF452" s="83"/>
      <c r="LG452" s="83"/>
      <c r="LH452" s="83"/>
      <c r="LI452" s="83"/>
      <c r="LJ452" s="83"/>
      <c r="LK452" s="83"/>
      <c r="LL452" s="83"/>
      <c r="LM452" s="83"/>
      <c r="LN452" s="83"/>
      <c r="LO452" s="83"/>
      <c r="LP452" s="83"/>
      <c r="LQ452" s="83"/>
      <c r="LR452" s="83"/>
      <c r="LS452" s="83"/>
      <c r="LT452" s="83"/>
      <c r="LU452" s="83"/>
      <c r="LV452" s="83"/>
      <c r="LW452" s="83"/>
      <c r="LX452" s="83"/>
      <c r="LY452" s="83"/>
      <c r="LZ452" s="83"/>
      <c r="MA452" s="83"/>
      <c r="MB452" s="83"/>
      <c r="MC452" s="83"/>
      <c r="MD452" s="83"/>
      <c r="ME452" s="83"/>
      <c r="MF452" s="83"/>
      <c r="MG452" s="83"/>
      <c r="MH452" s="83"/>
      <c r="MI452" s="83"/>
      <c r="MJ452" s="83"/>
      <c r="MK452" s="83"/>
      <c r="ML452" s="83"/>
      <c r="MM452" s="83"/>
      <c r="MN452" s="83"/>
      <c r="MO452" s="83"/>
      <c r="MP452" s="83"/>
      <c r="MQ452" s="83"/>
      <c r="MR452" s="83"/>
      <c r="MS452" s="83"/>
      <c r="MT452" s="83"/>
      <c r="MU452" s="83"/>
      <c r="MV452" s="83"/>
      <c r="MW452" s="83"/>
      <c r="MX452" s="83"/>
      <c r="MY452" s="83"/>
      <c r="MZ452" s="83"/>
      <c r="NA452" s="83"/>
      <c r="NB452" s="83"/>
      <c r="NC452" s="83"/>
      <c r="ND452" s="83"/>
      <c r="NE452" s="83"/>
      <c r="NF452" s="83"/>
      <c r="NG452" s="83"/>
      <c r="NH452" s="83"/>
      <c r="NI452" s="83"/>
      <c r="NJ452" s="83"/>
      <c r="NK452" s="83"/>
      <c r="NL452" s="83"/>
      <c r="NM452" s="83"/>
      <c r="NN452" s="83"/>
      <c r="NO452" s="83"/>
      <c r="NP452" s="83"/>
      <c r="NQ452" s="83"/>
      <c r="NR452" s="83"/>
      <c r="NS452" s="83"/>
      <c r="NT452" s="83"/>
      <c r="NU452" s="83"/>
      <c r="NV452" s="83"/>
      <c r="NW452" s="83"/>
      <c r="NX452" s="83"/>
      <c r="NY452" s="83"/>
      <c r="NZ452" s="83"/>
      <c r="OA452" s="83"/>
      <c r="OB452" s="83"/>
      <c r="OC452" s="83"/>
      <c r="OD452" s="83"/>
      <c r="OE452" s="83"/>
      <c r="OF452" s="83"/>
      <c r="OG452" s="83"/>
      <c r="OH452" s="83"/>
      <c r="OI452" s="83"/>
      <c r="OJ452" s="83"/>
      <c r="OK452" s="83"/>
      <c r="OL452" s="83"/>
      <c r="OM452" s="83"/>
      <c r="ON452" s="83"/>
      <c r="OO452" s="83"/>
      <c r="OP452" s="83"/>
      <c r="OQ452" s="83"/>
      <c r="OR452" s="83"/>
      <c r="OS452" s="83"/>
      <c r="OT452" s="83"/>
      <c r="OU452" s="83"/>
      <c r="OV452" s="83"/>
      <c r="OW452" s="83"/>
      <c r="OX452" s="83"/>
      <c r="OY452" s="83"/>
      <c r="OZ452" s="83"/>
      <c r="PA452" s="83"/>
      <c r="PB452" s="83"/>
      <c r="PC452" s="83"/>
      <c r="PD452" s="83"/>
      <c r="PE452" s="83"/>
      <c r="PF452" s="83"/>
      <c r="PG452" s="83"/>
      <c r="PH452" s="83"/>
      <c r="PI452" s="83"/>
      <c r="PJ452" s="83"/>
      <c r="PK452" s="83"/>
      <c r="PL452" s="83"/>
      <c r="PM452" s="83"/>
      <c r="PN452" s="83"/>
      <c r="PO452" s="83"/>
      <c r="PP452" s="83"/>
      <c r="PQ452" s="83"/>
      <c r="PR452" s="83"/>
      <c r="PS452" s="83"/>
      <c r="PT452" s="83"/>
      <c r="PU452" s="83"/>
      <c r="PV452" s="83"/>
      <c r="PW452" s="83"/>
      <c r="PX452" s="83"/>
      <c r="PY452" s="83"/>
      <c r="PZ452" s="83"/>
      <c r="QA452" s="83"/>
      <c r="QB452" s="83"/>
      <c r="QC452" s="83"/>
      <c r="QD452" s="83"/>
      <c r="QE452" s="83"/>
      <c r="QF452" s="83"/>
      <c r="QG452" s="83"/>
      <c r="QH452" s="83"/>
      <c r="QI452" s="83"/>
      <c r="QJ452" s="83"/>
      <c r="QK452" s="83"/>
      <c r="QL452" s="83"/>
      <c r="QM452" s="83"/>
      <c r="QN452" s="83"/>
      <c r="QO452" s="83"/>
      <c r="QP452" s="83"/>
      <c r="QQ452" s="83"/>
      <c r="QR452" s="83"/>
      <c r="QS452" s="83"/>
      <c r="QT452" s="83"/>
      <c r="QU452" s="83"/>
      <c r="QV452" s="83"/>
      <c r="QW452" s="83"/>
      <c r="QX452" s="83"/>
      <c r="QY452" s="83"/>
      <c r="QZ452" s="83"/>
      <c r="RA452" s="83"/>
      <c r="RB452" s="83"/>
      <c r="RC452" s="83"/>
      <c r="RD452" s="83"/>
      <c r="RE452" s="83"/>
      <c r="RF452" s="83"/>
      <c r="RG452" s="83"/>
      <c r="RH452" s="83"/>
      <c r="RI452" s="83"/>
      <c r="RJ452" s="83"/>
      <c r="RK452" s="83"/>
      <c r="RL452" s="83"/>
      <c r="RM452" s="83"/>
      <c r="RN452" s="83"/>
      <c r="RO452" s="83"/>
      <c r="RP452" s="83"/>
      <c r="RQ452" s="83"/>
      <c r="RR452" s="83"/>
      <c r="RS452" s="83"/>
      <c r="RT452" s="83"/>
      <c r="RU452" s="83"/>
      <c r="RV452" s="83"/>
      <c r="RW452" s="83"/>
      <c r="RX452" s="83"/>
      <c r="RY452" s="83"/>
      <c r="RZ452" s="83"/>
      <c r="SA452" s="83"/>
      <c r="SB452" s="83"/>
      <c r="SC452" s="83"/>
      <c r="SD452" s="83"/>
      <c r="SE452" s="83"/>
      <c r="SF452" s="83"/>
      <c r="SG452" s="83"/>
      <c r="SH452" s="83"/>
      <c r="SI452" s="83"/>
      <c r="SJ452" s="83"/>
      <c r="SK452" s="83"/>
      <c r="SL452" s="83"/>
      <c r="SM452" s="83"/>
      <c r="SN452" s="83"/>
      <c r="SO452" s="83"/>
      <c r="SP452" s="83"/>
      <c r="SQ452" s="83"/>
      <c r="SR452" s="83"/>
      <c r="SS452" s="83"/>
      <c r="ST452" s="83"/>
      <c r="SU452" s="83"/>
      <c r="SV452" s="83"/>
      <c r="SW452" s="83"/>
      <c r="SX452" s="83"/>
      <c r="SY452" s="83"/>
      <c r="SZ452" s="83"/>
      <c r="TA452" s="83"/>
      <c r="TB452" s="83"/>
      <c r="TC452" s="83"/>
      <c r="TD452" s="83"/>
      <c r="TE452" s="83"/>
      <c r="TF452" s="83"/>
      <c r="TG452" s="83"/>
      <c r="TH452" s="83"/>
      <c r="TI452" s="83"/>
      <c r="TJ452" s="83"/>
      <c r="TK452" s="83"/>
      <c r="TL452" s="83"/>
      <c r="TM452" s="83"/>
      <c r="TN452" s="83"/>
      <c r="TO452" s="83"/>
      <c r="TP452" s="83"/>
      <c r="TQ452" s="83"/>
      <c r="TR452" s="83"/>
      <c r="TS452" s="83"/>
      <c r="TT452" s="83"/>
      <c r="TU452" s="83"/>
      <c r="TV452" s="83"/>
      <c r="TW452" s="83"/>
      <c r="TX452" s="83"/>
      <c r="TY452" s="83"/>
      <c r="TZ452" s="83"/>
      <c r="UA452" s="83"/>
      <c r="UB452" s="83"/>
      <c r="UC452" s="83"/>
      <c r="UD452" s="83"/>
      <c r="UE452" s="83"/>
      <c r="UF452" s="83"/>
      <c r="UG452" s="83"/>
      <c r="UH452" s="83"/>
      <c r="UI452" s="83"/>
      <c r="UJ452" s="83"/>
      <c r="UK452" s="83"/>
      <c r="UL452" s="83"/>
      <c r="UM452" s="83"/>
      <c r="UN452" s="83"/>
      <c r="UO452" s="83"/>
      <c r="UP452" s="83"/>
      <c r="UQ452" s="83"/>
      <c r="UR452" s="83"/>
      <c r="US452" s="83"/>
      <c r="UT452" s="83"/>
      <c r="UU452" s="83"/>
      <c r="UV452" s="83"/>
      <c r="UW452" s="83"/>
      <c r="UX452" s="83"/>
      <c r="UY452" s="83"/>
      <c r="UZ452" s="83"/>
      <c r="VA452" s="83"/>
      <c r="VB452" s="83"/>
      <c r="VC452" s="83"/>
      <c r="VD452" s="83"/>
      <c r="VE452" s="83"/>
      <c r="VF452" s="83"/>
      <c r="VG452" s="83"/>
      <c r="VH452" s="83"/>
      <c r="VI452" s="83"/>
      <c r="VJ452" s="83"/>
      <c r="VK452" s="83"/>
      <c r="VL452" s="83"/>
      <c r="VM452" s="83"/>
      <c r="VN452" s="83"/>
      <c r="VO452" s="83"/>
      <c r="VP452" s="83"/>
      <c r="VQ452" s="83"/>
      <c r="VR452" s="83"/>
      <c r="VS452" s="83"/>
      <c r="VT452" s="83"/>
      <c r="VU452" s="83"/>
      <c r="VV452" s="83"/>
      <c r="VW452" s="83"/>
      <c r="VX452" s="83"/>
      <c r="VY452" s="83"/>
      <c r="VZ452" s="83"/>
      <c r="WA452" s="83"/>
      <c r="WB452" s="83"/>
      <c r="WC452" s="83"/>
      <c r="WD452" s="83"/>
      <c r="WE452" s="83"/>
      <c r="WF452" s="83"/>
      <c r="WG452" s="83"/>
      <c r="WH452" s="83"/>
      <c r="WI452" s="83"/>
      <c r="WJ452" s="83"/>
      <c r="WK452" s="83"/>
      <c r="WL452" s="83"/>
      <c r="WM452" s="83"/>
      <c r="WN452" s="83"/>
      <c r="WO452" s="83"/>
      <c r="WP452" s="83"/>
      <c r="WQ452" s="83"/>
      <c r="WR452" s="83"/>
      <c r="WS452" s="83"/>
      <c r="WT452" s="83"/>
      <c r="WU452" s="83"/>
      <c r="WV452" s="83"/>
      <c r="WW452" s="83"/>
      <c r="WX452" s="83"/>
      <c r="WY452" s="83"/>
      <c r="WZ452" s="83"/>
      <c r="XA452" s="83"/>
      <c r="XB452" s="83"/>
      <c r="XC452" s="83"/>
      <c r="XD452" s="83"/>
      <c r="XE452" s="83"/>
      <c r="XF452" s="83"/>
      <c r="XG452" s="83"/>
      <c r="XH452" s="83"/>
      <c r="XI452" s="83"/>
      <c r="XJ452" s="83"/>
      <c r="XK452" s="83"/>
      <c r="XL452" s="83"/>
      <c r="XM452" s="83"/>
      <c r="XN452" s="83"/>
      <c r="XO452" s="83"/>
      <c r="XP452" s="83"/>
      <c r="XQ452" s="83"/>
      <c r="XR452" s="83"/>
      <c r="XS452" s="83"/>
      <c r="XT452" s="83"/>
      <c r="XU452" s="83"/>
      <c r="XV452" s="83"/>
      <c r="XW452" s="83"/>
      <c r="XX452" s="83"/>
      <c r="XY452" s="83"/>
      <c r="XZ452" s="83"/>
      <c r="YA452" s="83"/>
      <c r="YB452" s="83"/>
      <c r="YC452" s="83"/>
      <c r="YD452" s="83"/>
      <c r="YE452" s="83"/>
      <c r="YF452" s="83"/>
      <c r="YG452" s="83"/>
      <c r="YH452" s="83"/>
      <c r="YI452" s="83"/>
      <c r="YJ452" s="83"/>
      <c r="YK452" s="83"/>
      <c r="YL452" s="83"/>
      <c r="YM452" s="83"/>
      <c r="YN452" s="83"/>
      <c r="YO452" s="83"/>
      <c r="YP452" s="83"/>
      <c r="YQ452" s="83"/>
      <c r="YR452" s="83"/>
      <c r="YS452" s="83"/>
      <c r="YT452" s="83"/>
      <c r="YU452" s="83"/>
      <c r="YV452" s="83"/>
      <c r="YW452" s="83"/>
      <c r="YX452" s="83"/>
      <c r="YY452" s="83"/>
      <c r="YZ452" s="83"/>
      <c r="ZA452" s="83"/>
      <c r="ZB452" s="83"/>
      <c r="ZC452" s="83"/>
      <c r="ZD452" s="83"/>
      <c r="ZE452" s="83"/>
      <c r="ZF452" s="83"/>
      <c r="ZG452" s="83"/>
      <c r="ZH452" s="83"/>
      <c r="ZI452" s="83"/>
      <c r="ZJ452" s="83"/>
      <c r="ZK452" s="83"/>
      <c r="ZL452" s="83"/>
      <c r="ZM452" s="83"/>
      <c r="ZN452" s="83"/>
      <c r="ZO452" s="83"/>
      <c r="ZP452" s="83"/>
      <c r="ZQ452" s="83"/>
      <c r="ZR452" s="83"/>
      <c r="ZS452" s="83"/>
      <c r="ZT452" s="83"/>
      <c r="ZU452" s="83"/>
      <c r="ZV452" s="83"/>
      <c r="ZW452" s="83"/>
      <c r="ZX452" s="83"/>
      <c r="ZY452" s="83"/>
      <c r="ZZ452" s="83"/>
      <c r="AAA452" s="83"/>
      <c r="AAB452" s="83"/>
      <c r="AAC452" s="83"/>
      <c r="AAD452" s="83"/>
      <c r="AAE452" s="83"/>
      <c r="AAF452" s="83"/>
      <c r="AAG452" s="83"/>
      <c r="AAH452" s="83"/>
      <c r="AAI452" s="83"/>
      <c r="AAJ452" s="83"/>
      <c r="AAK452" s="83"/>
      <c r="AAL452" s="83"/>
      <c r="AAM452" s="83"/>
      <c r="AAN452" s="83"/>
      <c r="AAO452" s="83"/>
      <c r="AAP452" s="83"/>
      <c r="AAQ452" s="83"/>
      <c r="AAR452" s="83"/>
      <c r="AAS452" s="83"/>
      <c r="AAT452" s="83"/>
      <c r="AAU452" s="83"/>
      <c r="AAV452" s="83"/>
      <c r="AAW452" s="83"/>
      <c r="AAX452" s="83"/>
      <c r="AAY452" s="83"/>
      <c r="AAZ452" s="83"/>
      <c r="ABA452" s="83"/>
      <c r="ABB452" s="83"/>
      <c r="ABC452" s="83"/>
      <c r="ABD452" s="83"/>
      <c r="ABE452" s="83"/>
      <c r="ABF452" s="83"/>
      <c r="ABG452" s="83"/>
      <c r="ABH452" s="83"/>
      <c r="ABI452" s="83"/>
      <c r="ABJ452" s="83"/>
      <c r="ABK452" s="83"/>
      <c r="ABL452" s="83"/>
      <c r="ABM452" s="83"/>
      <c r="ABN452" s="83"/>
      <c r="ABO452" s="83"/>
      <c r="ABP452" s="83"/>
      <c r="ABQ452" s="83"/>
      <c r="ABR452" s="83"/>
      <c r="ABS452" s="83"/>
      <c r="ABT452" s="83"/>
      <c r="ABU452" s="83"/>
      <c r="ABV452" s="83"/>
      <c r="ABW452" s="83"/>
      <c r="ABX452" s="83"/>
      <c r="ABY452" s="83"/>
      <c r="ABZ452" s="83"/>
      <c r="ACA452" s="83"/>
      <c r="ACB452" s="83"/>
      <c r="ACC452" s="83"/>
      <c r="ACD452" s="83"/>
      <c r="ACE452" s="83"/>
      <c r="ACF452" s="83"/>
      <c r="ACG452" s="83"/>
      <c r="ACH452" s="83"/>
      <c r="ACI452" s="83"/>
      <c r="ACJ452" s="83"/>
      <c r="ACK452" s="83"/>
      <c r="ACL452" s="83"/>
      <c r="ACM452" s="83"/>
      <c r="ACN452" s="83"/>
      <c r="ACO452" s="83"/>
      <c r="ACP452" s="83"/>
      <c r="ACQ452" s="83"/>
      <c r="ACR452" s="83"/>
      <c r="ACS452" s="83"/>
      <c r="ACT452" s="83"/>
      <c r="ACU452" s="83"/>
      <c r="ACV452" s="83"/>
      <c r="ACW452" s="83"/>
      <c r="ACX452" s="83"/>
      <c r="ACY452" s="83"/>
      <c r="ACZ452" s="83"/>
      <c r="ADA452" s="83"/>
      <c r="ADB452" s="83"/>
      <c r="ADC452" s="83"/>
      <c r="ADD452" s="83"/>
      <c r="ADE452" s="83"/>
      <c r="ADF452" s="83"/>
      <c r="ADG452" s="83"/>
      <c r="ADH452" s="83"/>
      <c r="ADI452" s="83"/>
      <c r="ADJ452" s="83"/>
      <c r="ADK452" s="83"/>
      <c r="ADL452" s="83"/>
      <c r="ADM452" s="83"/>
      <c r="ADN452" s="83"/>
      <c r="ADO452" s="83"/>
      <c r="ADP452" s="83"/>
      <c r="ADQ452" s="83"/>
      <c r="ADR452" s="83"/>
      <c r="ADS452" s="83"/>
      <c r="ADT452" s="83"/>
      <c r="ADU452" s="83"/>
      <c r="ADV452" s="83"/>
      <c r="ADW452" s="83"/>
      <c r="ADX452" s="83"/>
      <c r="ADY452" s="83"/>
      <c r="ADZ452" s="83"/>
      <c r="AEA452" s="83"/>
      <c r="AEB452" s="83"/>
      <c r="AEC452" s="83"/>
      <c r="AED452" s="83"/>
      <c r="AEE452" s="83"/>
      <c r="AEF452" s="83"/>
      <c r="AEG452" s="83"/>
      <c r="AEH452" s="83"/>
      <c r="AEI452" s="83"/>
      <c r="AEJ452" s="83"/>
      <c r="AEK452" s="83"/>
      <c r="AEL452" s="83"/>
      <c r="AEM452" s="83"/>
      <c r="AEN452" s="83"/>
      <c r="AEO452" s="83"/>
      <c r="AEP452" s="83"/>
      <c r="AEQ452" s="83"/>
      <c r="AER452" s="83"/>
      <c r="AES452" s="83"/>
      <c r="AET452" s="83"/>
      <c r="AEU452" s="83"/>
      <c r="AEV452" s="83"/>
      <c r="AEW452" s="83"/>
      <c r="AEX452" s="83"/>
      <c r="AEY452" s="83"/>
      <c r="AEZ452" s="83"/>
      <c r="AFA452" s="83"/>
      <c r="AFB452" s="83"/>
      <c r="AFC452" s="83"/>
      <c r="AFD452" s="83"/>
      <c r="AFE452" s="83"/>
      <c r="AFF452" s="83"/>
      <c r="AFG452" s="83"/>
      <c r="AFH452" s="83"/>
      <c r="AFI452" s="83"/>
      <c r="AFJ452" s="83"/>
      <c r="AFK452" s="83"/>
      <c r="AFL452" s="83"/>
      <c r="AFM452" s="83"/>
      <c r="AFN452" s="83"/>
      <c r="AFO452" s="83"/>
      <c r="AFP452" s="83"/>
      <c r="AFQ452" s="83"/>
      <c r="AFR452" s="83"/>
      <c r="AFS452" s="83"/>
      <c r="AFT452" s="83"/>
      <c r="AFU452" s="83"/>
      <c r="AFV452" s="83"/>
      <c r="AFW452" s="83"/>
      <c r="AFX452" s="83"/>
      <c r="AFY452" s="83"/>
      <c r="AFZ452" s="83"/>
      <c r="AGA452" s="83"/>
      <c r="AGB452" s="83"/>
      <c r="AGC452" s="83"/>
      <c r="AGD452" s="83"/>
      <c r="AGE452" s="83"/>
      <c r="AGF452" s="83"/>
      <c r="AGG452" s="83"/>
      <c r="AGH452" s="83"/>
      <c r="AGI452" s="83"/>
      <c r="AGJ452" s="83"/>
      <c r="AGK452" s="83"/>
      <c r="AGL452" s="83"/>
      <c r="AGM452" s="83"/>
      <c r="AGN452" s="83"/>
      <c r="AGO452" s="83"/>
      <c r="AGP452" s="83"/>
      <c r="AGQ452" s="83"/>
      <c r="AGR452" s="83"/>
      <c r="AGS452" s="83"/>
      <c r="AGT452" s="83"/>
      <c r="AGU452" s="83"/>
      <c r="AGV452" s="83"/>
      <c r="AGW452" s="83"/>
      <c r="AGX452" s="83"/>
      <c r="AGY452" s="83"/>
      <c r="AGZ452" s="83"/>
      <c r="AHA452" s="83"/>
      <c r="AHB452" s="83"/>
      <c r="AHC452" s="83"/>
      <c r="AHD452" s="83"/>
      <c r="AHE452" s="83"/>
      <c r="AHF452" s="83"/>
      <c r="AHG452" s="83"/>
      <c r="AHH452" s="83"/>
      <c r="AHI452" s="83"/>
      <c r="AHJ452" s="83"/>
      <c r="AHK452" s="83"/>
      <c r="AHL452" s="83"/>
      <c r="AHM452" s="83"/>
      <c r="AHN452" s="83"/>
      <c r="AHO452" s="83"/>
      <c r="AHP452" s="83"/>
      <c r="AHQ452" s="83"/>
      <c r="AHR452" s="83"/>
      <c r="AHS452" s="83"/>
      <c r="AHT452" s="83"/>
      <c r="AHU452" s="83"/>
      <c r="AHV452" s="83"/>
      <c r="AHW452" s="83"/>
      <c r="AHX452" s="83"/>
      <c r="AHY452" s="83"/>
      <c r="AHZ452" s="83"/>
      <c r="AIA452" s="83"/>
      <c r="AIB452" s="83"/>
      <c r="AIC452" s="83"/>
      <c r="AID452" s="83"/>
      <c r="AIE452" s="83"/>
      <c r="AIF452" s="83"/>
      <c r="AIG452" s="83"/>
      <c r="AIH452" s="83"/>
      <c r="AII452" s="83"/>
      <c r="AIJ452" s="83"/>
      <c r="AIK452" s="83"/>
      <c r="AIL452" s="83"/>
      <c r="AIM452" s="83"/>
      <c r="AIN452" s="83"/>
      <c r="AIO452" s="83"/>
      <c r="AIP452" s="83"/>
      <c r="AIQ452" s="83"/>
      <c r="AIR452" s="83"/>
      <c r="AIS452" s="83"/>
      <c r="AIT452" s="83"/>
      <c r="AIU452" s="83"/>
      <c r="AIV452" s="83"/>
      <c r="AIW452" s="83"/>
      <c r="AIX452" s="83"/>
      <c r="AIY452" s="83"/>
      <c r="AIZ452" s="83"/>
      <c r="AJA452" s="83"/>
      <c r="AJB452" s="83"/>
      <c r="AJC452" s="83"/>
      <c r="AJD452" s="83"/>
      <c r="AJE452" s="83"/>
      <c r="AJF452" s="83"/>
      <c r="AJG452" s="83"/>
      <c r="AJH452" s="83"/>
      <c r="AJI452" s="83"/>
      <c r="AJJ452" s="83"/>
      <c r="AJK452" s="83"/>
      <c r="AJL452" s="83"/>
      <c r="AJM452" s="83"/>
      <c r="AJN452" s="83"/>
      <c r="AJO452" s="83"/>
      <c r="AJP452" s="83"/>
      <c r="AJQ452" s="83"/>
      <c r="AJR452" s="83"/>
      <c r="AJS452" s="83"/>
      <c r="AJT452" s="83"/>
      <c r="AJU452" s="83"/>
      <c r="AJV452" s="83"/>
      <c r="AJW452" s="83"/>
      <c r="AJX452" s="83"/>
      <c r="AJY452" s="83"/>
      <c r="AJZ452" s="83"/>
      <c r="AKA452" s="83"/>
      <c r="AKB452" s="83"/>
      <c r="AKC452" s="83"/>
      <c r="AKD452" s="83"/>
      <c r="AKE452" s="83"/>
      <c r="AKF452" s="83"/>
      <c r="AKG452" s="83"/>
      <c r="AKH452" s="83"/>
      <c r="AKI452" s="83"/>
      <c r="AKJ452" s="83"/>
      <c r="AKK452" s="83"/>
      <c r="AKL452" s="83"/>
      <c r="AKM452" s="83"/>
      <c r="AKN452" s="83"/>
      <c r="AKO452" s="83"/>
      <c r="AKP452" s="83"/>
      <c r="AKQ452" s="83"/>
      <c r="AKR452" s="83"/>
      <c r="AKS452" s="83"/>
      <c r="AKT452" s="83"/>
      <c r="AKU452" s="83"/>
      <c r="AKV452" s="83"/>
      <c r="AKW452" s="83"/>
      <c r="AKX452" s="83"/>
      <c r="AKY452" s="83"/>
      <c r="AKZ452" s="83"/>
      <c r="ALA452" s="83"/>
      <c r="ALB452" s="83"/>
      <c r="ALC452" s="83"/>
      <c r="ALD452" s="83"/>
      <c r="ALE452" s="83"/>
      <c r="ALF452" s="83"/>
      <c r="ALG452" s="83"/>
      <c r="ALH452" s="83"/>
      <c r="ALI452" s="83"/>
      <c r="ALJ452" s="83"/>
      <c r="ALK452" s="83"/>
      <c r="ALL452" s="83"/>
      <c r="ALM452" s="83"/>
      <c r="ALN452" s="83"/>
      <c r="ALO452" s="83"/>
      <c r="ALP452" s="83"/>
      <c r="ALQ452" s="83"/>
      <c r="ALR452" s="83"/>
      <c r="ALS452" s="83"/>
      <c r="ALT452" s="83"/>
      <c r="ALU452" s="83"/>
      <c r="ALV452" s="83"/>
      <c r="ALW452" s="83"/>
      <c r="ALX452" s="83"/>
      <c r="ALY452" s="83"/>
      <c r="ALZ452" s="83"/>
      <c r="AMA452" s="83"/>
      <c r="AMB452" s="83"/>
      <c r="AMC452" s="83"/>
      <c r="AMD452" s="83"/>
      <c r="AME452" s="83"/>
      <c r="AMF452" s="83"/>
      <c r="AMG452" s="83"/>
      <c r="AMH452" s="83"/>
      <c r="AMI452" s="83"/>
      <c r="AMJ452" s="83"/>
      <c r="AMK452" s="83"/>
      <c r="AML452" s="83"/>
      <c r="AMM452" s="83"/>
      <c r="AMN452" s="83"/>
      <c r="AMO452" s="83"/>
      <c r="AMP452" s="83"/>
      <c r="AMQ452" s="83"/>
      <c r="AMR452" s="83"/>
      <c r="AMS452" s="83"/>
      <c r="AMT452" s="83"/>
      <c r="AMU452" s="83"/>
      <c r="AMV452" s="83"/>
      <c r="AMW452" s="83"/>
    </row>
    <row r="453" customFormat="false" ht="15" hidden="false" customHeight="true" outlineLevel="0" collapsed="false">
      <c r="A453" s="1" t="n">
        <v>398</v>
      </c>
      <c r="B453" s="1" t="n">
        <v>398</v>
      </c>
      <c r="C453" s="2" t="s">
        <v>63</v>
      </c>
      <c r="D453" s="3" t="n">
        <v>-0.0155994</v>
      </c>
      <c r="E453" s="3" t="n">
        <v>-0.0858205</v>
      </c>
      <c r="F453" s="3" t="n">
        <v>0.903553551083136</v>
      </c>
      <c r="G453" s="3" t="n">
        <v>0.116988</v>
      </c>
      <c r="H453" s="3" t="n">
        <v>0.199243</v>
      </c>
      <c r="I453" s="3" t="n">
        <v>1.37194713881369</v>
      </c>
      <c r="J453" s="3" t="n">
        <v>0.0656562</v>
      </c>
      <c r="K453" s="3" t="n">
        <v>-0.179065</v>
      </c>
      <c r="L453" s="3" t="n">
        <v>0.892785614746518</v>
      </c>
      <c r="M453" s="3" t="n">
        <v>1.18180720908538</v>
      </c>
      <c r="N453" s="3" t="n">
        <v>0.93646559090442</v>
      </c>
      <c r="O453" s="3" t="n">
        <v>1.10672178639124</v>
      </c>
      <c r="P453" s="4" t="n">
        <v>1</v>
      </c>
      <c r="Q453" s="6" t="n">
        <v>16</v>
      </c>
      <c r="R453" s="6" t="n">
        <v>16</v>
      </c>
      <c r="S453" s="4" t="n">
        <v>15</v>
      </c>
      <c r="T453" s="4" t="n">
        <v>15</v>
      </c>
      <c r="U453" s="3" t="s">
        <v>74</v>
      </c>
      <c r="V453" s="5" t="n">
        <v>44.3</v>
      </c>
      <c r="W453" s="5" t="n">
        <v>59.2</v>
      </c>
      <c r="X453" s="6" t="s">
        <v>73</v>
      </c>
      <c r="Y453" s="8" t="n">
        <v>41980</v>
      </c>
      <c r="Z453" s="8" t="n">
        <v>41983</v>
      </c>
      <c r="AA453" s="6" t="s">
        <v>66</v>
      </c>
      <c r="AB453" s="3" t="s">
        <v>74</v>
      </c>
      <c r="AC453" s="4" t="n">
        <v>24</v>
      </c>
      <c r="AD453" s="4" t="n">
        <v>7</v>
      </c>
      <c r="AE453" s="4" t="s">
        <v>88</v>
      </c>
      <c r="AF453" s="4" t="n">
        <v>16</v>
      </c>
      <c r="AG453" s="4" t="s">
        <v>105</v>
      </c>
      <c r="AH453" s="4" t="n">
        <v>13</v>
      </c>
      <c r="AI453" s="4" t="s">
        <v>77</v>
      </c>
      <c r="AJ453" s="2" t="s">
        <v>70</v>
      </c>
      <c r="AK453" s="5" t="n">
        <v>44.3</v>
      </c>
      <c r="AL453" s="4" t="n">
        <v>5</v>
      </c>
      <c r="AM453" s="6" t="s">
        <v>73</v>
      </c>
      <c r="AO453" s="6"/>
      <c r="AP453" s="2" t="s">
        <v>71</v>
      </c>
      <c r="AU453" s="2" t="n">
        <v>69</v>
      </c>
      <c r="AV453" s="85" t="n">
        <v>66</v>
      </c>
      <c r="AW453" s="85" t="n">
        <v>3</v>
      </c>
      <c r="AX453" s="86" t="s">
        <v>72</v>
      </c>
      <c r="AY453" s="87" t="n">
        <v>0</v>
      </c>
      <c r="AZ453" s="88" t="n">
        <v>0</v>
      </c>
      <c r="BA453" s="87" t="n">
        <v>0</v>
      </c>
      <c r="BB453" s="53"/>
      <c r="BQ453" s="61"/>
      <c r="BR453" s="61"/>
      <c r="BS453" s="61"/>
      <c r="BT453" s="61"/>
      <c r="BU453" s="61"/>
      <c r="BV453" s="61"/>
      <c r="BW453" s="61"/>
      <c r="BX453" s="61"/>
      <c r="BY453" s="61"/>
      <c r="BZ453" s="61"/>
      <c r="CA453" s="61"/>
      <c r="CB453" s="61"/>
      <c r="CC453" s="61"/>
      <c r="CD453" s="61"/>
      <c r="CE453" s="61"/>
      <c r="CF453" s="61"/>
      <c r="CG453" s="61"/>
      <c r="CH453" s="61"/>
      <c r="CI453" s="61"/>
      <c r="CJ453" s="61"/>
      <c r="CK453" s="61"/>
      <c r="CL453" s="82"/>
      <c r="CM453" s="83"/>
      <c r="CN453" s="83"/>
      <c r="CO453" s="83"/>
      <c r="CP453" s="83"/>
      <c r="CQ453" s="83"/>
      <c r="CR453" s="83"/>
      <c r="CS453" s="83"/>
      <c r="CT453" s="83"/>
      <c r="CU453" s="83"/>
      <c r="CV453" s="83"/>
      <c r="CW453" s="83"/>
      <c r="CX453" s="83"/>
      <c r="CY453" s="83"/>
      <c r="CZ453" s="83"/>
      <c r="DA453" s="83"/>
      <c r="DB453" s="83"/>
      <c r="DC453" s="83"/>
      <c r="DD453" s="83"/>
      <c r="DE453" s="83"/>
      <c r="DF453" s="83"/>
      <c r="DG453" s="83"/>
      <c r="DH453" s="83"/>
      <c r="DI453" s="83"/>
      <c r="DJ453" s="83"/>
      <c r="DK453" s="83"/>
      <c r="DL453" s="83"/>
      <c r="DM453" s="83"/>
      <c r="DN453" s="83"/>
      <c r="DO453" s="83"/>
      <c r="DP453" s="83"/>
      <c r="DQ453" s="83"/>
      <c r="DR453" s="83"/>
      <c r="DS453" s="83"/>
      <c r="DT453" s="83"/>
      <c r="DU453" s="83"/>
      <c r="DV453" s="83"/>
      <c r="DW453" s="83"/>
      <c r="DX453" s="83"/>
      <c r="DY453" s="83"/>
      <c r="DZ453" s="83"/>
      <c r="EA453" s="83"/>
      <c r="EB453" s="83"/>
      <c r="EC453" s="83"/>
      <c r="ED453" s="83"/>
      <c r="EE453" s="83"/>
      <c r="EF453" s="83"/>
      <c r="EG453" s="83"/>
      <c r="EH453" s="83"/>
      <c r="EI453" s="83"/>
      <c r="EJ453" s="83"/>
      <c r="EK453" s="83"/>
      <c r="EL453" s="83"/>
      <c r="EM453" s="83"/>
      <c r="EN453" s="83"/>
      <c r="EO453" s="83"/>
      <c r="EP453" s="83"/>
      <c r="EQ453" s="83"/>
      <c r="ER453" s="83"/>
      <c r="ES453" s="83"/>
      <c r="ET453" s="83"/>
      <c r="EU453" s="83"/>
      <c r="EV453" s="83"/>
      <c r="EW453" s="83"/>
      <c r="EX453" s="83"/>
      <c r="EY453" s="83"/>
      <c r="EZ453" s="83"/>
      <c r="FA453" s="83"/>
      <c r="FB453" s="83"/>
      <c r="FC453" s="83"/>
      <c r="FD453" s="83"/>
      <c r="FE453" s="83"/>
      <c r="FF453" s="83"/>
      <c r="FG453" s="83"/>
      <c r="FH453" s="83"/>
      <c r="FI453" s="83"/>
      <c r="FJ453" s="83"/>
      <c r="FK453" s="83"/>
      <c r="FL453" s="83"/>
      <c r="FM453" s="83"/>
      <c r="FN453" s="83"/>
      <c r="FO453" s="83"/>
      <c r="FP453" s="83"/>
      <c r="FQ453" s="83"/>
      <c r="FR453" s="83"/>
      <c r="FS453" s="83"/>
      <c r="FT453" s="83"/>
      <c r="FU453" s="83"/>
      <c r="FV453" s="83"/>
      <c r="FW453" s="83"/>
      <c r="FX453" s="83"/>
      <c r="FY453" s="83"/>
      <c r="FZ453" s="83"/>
      <c r="GA453" s="83"/>
      <c r="GB453" s="83"/>
      <c r="GC453" s="83"/>
      <c r="GD453" s="83"/>
      <c r="GE453" s="83"/>
      <c r="GF453" s="83"/>
      <c r="GG453" s="83"/>
      <c r="GH453" s="83"/>
      <c r="GI453" s="83"/>
      <c r="GJ453" s="83"/>
      <c r="GK453" s="83"/>
      <c r="GL453" s="83"/>
      <c r="GM453" s="83"/>
      <c r="GN453" s="83"/>
      <c r="GO453" s="83"/>
      <c r="GP453" s="83"/>
      <c r="GQ453" s="83"/>
      <c r="GR453" s="83"/>
      <c r="GS453" s="83"/>
      <c r="GT453" s="83"/>
      <c r="GU453" s="83"/>
      <c r="GV453" s="83"/>
      <c r="GW453" s="83"/>
      <c r="GX453" s="83"/>
      <c r="GY453" s="83"/>
      <c r="GZ453" s="83"/>
      <c r="HA453" s="83"/>
      <c r="HB453" s="83"/>
      <c r="HC453" s="83"/>
      <c r="HD453" s="83"/>
      <c r="HE453" s="83"/>
      <c r="HF453" s="83"/>
      <c r="HG453" s="83"/>
      <c r="HH453" s="83"/>
      <c r="HI453" s="83"/>
      <c r="HJ453" s="83"/>
      <c r="HK453" s="83"/>
      <c r="HL453" s="83"/>
      <c r="HM453" s="83"/>
      <c r="HN453" s="83"/>
      <c r="HO453" s="83"/>
      <c r="HP453" s="83"/>
      <c r="HQ453" s="83"/>
      <c r="HR453" s="83"/>
      <c r="HS453" s="83"/>
      <c r="HT453" s="83"/>
      <c r="HU453" s="83"/>
      <c r="HV453" s="83"/>
      <c r="HW453" s="83"/>
      <c r="HX453" s="83"/>
      <c r="HY453" s="83"/>
      <c r="HZ453" s="83"/>
      <c r="IA453" s="83"/>
      <c r="IB453" s="83"/>
      <c r="IC453" s="83"/>
      <c r="ID453" s="83"/>
      <c r="IE453" s="83"/>
      <c r="IF453" s="83"/>
      <c r="IG453" s="83"/>
      <c r="IH453" s="83"/>
      <c r="II453" s="83"/>
      <c r="IJ453" s="83"/>
      <c r="IK453" s="83"/>
      <c r="IL453" s="83"/>
      <c r="IM453" s="83"/>
      <c r="IN453" s="83"/>
      <c r="IO453" s="83"/>
      <c r="IP453" s="83"/>
      <c r="IQ453" s="83"/>
      <c r="IR453" s="83"/>
      <c r="IS453" s="83"/>
      <c r="IT453" s="83"/>
      <c r="IU453" s="83"/>
      <c r="IV453" s="83"/>
      <c r="IW453" s="83"/>
      <c r="IX453" s="83"/>
      <c r="IY453" s="83"/>
      <c r="IZ453" s="83"/>
      <c r="JA453" s="83"/>
      <c r="JB453" s="83"/>
      <c r="JC453" s="83"/>
      <c r="JD453" s="83"/>
      <c r="JE453" s="83"/>
      <c r="JF453" s="83"/>
      <c r="JG453" s="83"/>
      <c r="JH453" s="83"/>
      <c r="JI453" s="83"/>
      <c r="JJ453" s="83"/>
      <c r="JK453" s="83"/>
      <c r="JL453" s="83"/>
      <c r="JM453" s="83"/>
      <c r="JN453" s="83"/>
      <c r="JO453" s="83"/>
      <c r="JP453" s="83"/>
      <c r="JQ453" s="83"/>
      <c r="JR453" s="83"/>
      <c r="JS453" s="83"/>
      <c r="JT453" s="83"/>
      <c r="JU453" s="83"/>
      <c r="JV453" s="83"/>
      <c r="JW453" s="83"/>
      <c r="JX453" s="83"/>
      <c r="JY453" s="83"/>
      <c r="JZ453" s="83"/>
      <c r="KA453" s="83"/>
      <c r="KB453" s="83"/>
      <c r="KC453" s="83"/>
      <c r="KD453" s="83"/>
      <c r="KE453" s="83"/>
      <c r="KF453" s="83"/>
      <c r="KG453" s="83"/>
      <c r="KH453" s="83"/>
      <c r="KI453" s="83"/>
      <c r="KJ453" s="83"/>
      <c r="KK453" s="83"/>
      <c r="KL453" s="83"/>
      <c r="KM453" s="83"/>
      <c r="KN453" s="83"/>
      <c r="KO453" s="83"/>
      <c r="KP453" s="83"/>
      <c r="KQ453" s="83"/>
      <c r="KR453" s="83"/>
      <c r="KS453" s="83"/>
      <c r="KT453" s="83"/>
      <c r="KU453" s="83"/>
      <c r="KV453" s="83"/>
      <c r="KW453" s="83"/>
      <c r="KX453" s="83"/>
      <c r="KY453" s="83"/>
      <c r="KZ453" s="83"/>
      <c r="LA453" s="83"/>
      <c r="LB453" s="83"/>
      <c r="LC453" s="83"/>
      <c r="LD453" s="83"/>
      <c r="LE453" s="83"/>
      <c r="LF453" s="83"/>
      <c r="LG453" s="83"/>
      <c r="LH453" s="83"/>
      <c r="LI453" s="83"/>
      <c r="LJ453" s="83"/>
      <c r="LK453" s="83"/>
      <c r="LL453" s="83"/>
      <c r="LM453" s="83"/>
      <c r="LN453" s="83"/>
      <c r="LO453" s="83"/>
      <c r="LP453" s="83"/>
      <c r="LQ453" s="83"/>
      <c r="LR453" s="83"/>
      <c r="LS453" s="83"/>
      <c r="LT453" s="83"/>
      <c r="LU453" s="83"/>
      <c r="LV453" s="83"/>
      <c r="LW453" s="83"/>
      <c r="LX453" s="83"/>
      <c r="LY453" s="83"/>
      <c r="LZ453" s="83"/>
      <c r="MA453" s="83"/>
      <c r="MB453" s="83"/>
      <c r="MC453" s="83"/>
      <c r="MD453" s="83"/>
      <c r="ME453" s="83"/>
      <c r="MF453" s="83"/>
      <c r="MG453" s="83"/>
      <c r="MH453" s="83"/>
      <c r="MI453" s="83"/>
      <c r="MJ453" s="83"/>
      <c r="MK453" s="83"/>
      <c r="ML453" s="83"/>
      <c r="MM453" s="83"/>
      <c r="MN453" s="83"/>
      <c r="MO453" s="83"/>
      <c r="MP453" s="83"/>
      <c r="MQ453" s="83"/>
      <c r="MR453" s="83"/>
      <c r="MS453" s="83"/>
      <c r="MT453" s="83"/>
      <c r="MU453" s="83"/>
      <c r="MV453" s="83"/>
      <c r="MW453" s="83"/>
      <c r="MX453" s="83"/>
      <c r="MY453" s="83"/>
      <c r="MZ453" s="83"/>
      <c r="NA453" s="83"/>
      <c r="NB453" s="83"/>
      <c r="NC453" s="83"/>
      <c r="ND453" s="83"/>
      <c r="NE453" s="83"/>
      <c r="NF453" s="83"/>
      <c r="NG453" s="83"/>
      <c r="NH453" s="83"/>
      <c r="NI453" s="83"/>
      <c r="NJ453" s="83"/>
      <c r="NK453" s="83"/>
      <c r="NL453" s="83"/>
      <c r="NM453" s="83"/>
      <c r="NN453" s="83"/>
      <c r="NO453" s="83"/>
      <c r="NP453" s="83"/>
      <c r="NQ453" s="83"/>
      <c r="NR453" s="83"/>
      <c r="NS453" s="83"/>
      <c r="NT453" s="83"/>
      <c r="NU453" s="83"/>
      <c r="NV453" s="83"/>
      <c r="NW453" s="83"/>
      <c r="NX453" s="83"/>
      <c r="NY453" s="83"/>
      <c r="NZ453" s="83"/>
      <c r="OA453" s="83"/>
      <c r="OB453" s="83"/>
      <c r="OC453" s="83"/>
      <c r="OD453" s="83"/>
      <c r="OE453" s="83"/>
      <c r="OF453" s="83"/>
      <c r="OG453" s="83"/>
      <c r="OH453" s="83"/>
      <c r="OI453" s="83"/>
      <c r="OJ453" s="83"/>
      <c r="OK453" s="83"/>
      <c r="OL453" s="83"/>
      <c r="OM453" s="83"/>
      <c r="ON453" s="83"/>
      <c r="OO453" s="83"/>
      <c r="OP453" s="83"/>
      <c r="OQ453" s="83"/>
      <c r="OR453" s="83"/>
      <c r="OS453" s="83"/>
      <c r="OT453" s="83"/>
      <c r="OU453" s="83"/>
      <c r="OV453" s="83"/>
      <c r="OW453" s="83"/>
      <c r="OX453" s="83"/>
      <c r="OY453" s="83"/>
      <c r="OZ453" s="83"/>
      <c r="PA453" s="83"/>
      <c r="PB453" s="83"/>
      <c r="PC453" s="83"/>
      <c r="PD453" s="83"/>
      <c r="PE453" s="83"/>
      <c r="PF453" s="83"/>
      <c r="PG453" s="83"/>
      <c r="PH453" s="83"/>
      <c r="PI453" s="83"/>
      <c r="PJ453" s="83"/>
      <c r="PK453" s="83"/>
      <c r="PL453" s="83"/>
      <c r="PM453" s="83"/>
      <c r="PN453" s="83"/>
      <c r="PO453" s="83"/>
      <c r="PP453" s="83"/>
      <c r="PQ453" s="83"/>
      <c r="PR453" s="83"/>
      <c r="PS453" s="83"/>
      <c r="PT453" s="83"/>
      <c r="PU453" s="83"/>
      <c r="PV453" s="83"/>
      <c r="PW453" s="83"/>
      <c r="PX453" s="83"/>
      <c r="PY453" s="83"/>
      <c r="PZ453" s="83"/>
      <c r="QA453" s="83"/>
      <c r="QB453" s="83"/>
      <c r="QC453" s="83"/>
      <c r="QD453" s="83"/>
      <c r="QE453" s="83"/>
      <c r="QF453" s="83"/>
      <c r="QG453" s="83"/>
      <c r="QH453" s="83"/>
      <c r="QI453" s="83"/>
      <c r="QJ453" s="83"/>
      <c r="QK453" s="83"/>
      <c r="QL453" s="83"/>
      <c r="QM453" s="83"/>
      <c r="QN453" s="83"/>
      <c r="QO453" s="83"/>
      <c r="QP453" s="83"/>
      <c r="QQ453" s="83"/>
      <c r="QR453" s="83"/>
      <c r="QS453" s="83"/>
      <c r="QT453" s="83"/>
      <c r="QU453" s="83"/>
      <c r="QV453" s="83"/>
      <c r="QW453" s="83"/>
      <c r="QX453" s="83"/>
      <c r="QY453" s="83"/>
      <c r="QZ453" s="83"/>
      <c r="RA453" s="83"/>
      <c r="RB453" s="83"/>
      <c r="RC453" s="83"/>
      <c r="RD453" s="83"/>
      <c r="RE453" s="83"/>
      <c r="RF453" s="83"/>
      <c r="RG453" s="83"/>
      <c r="RH453" s="83"/>
      <c r="RI453" s="83"/>
      <c r="RJ453" s="83"/>
      <c r="RK453" s="83"/>
      <c r="RL453" s="83"/>
      <c r="RM453" s="83"/>
      <c r="RN453" s="83"/>
      <c r="RO453" s="83"/>
      <c r="RP453" s="83"/>
      <c r="RQ453" s="83"/>
      <c r="RR453" s="83"/>
      <c r="RS453" s="83"/>
      <c r="RT453" s="83"/>
      <c r="RU453" s="83"/>
      <c r="RV453" s="83"/>
      <c r="RW453" s="83"/>
      <c r="RX453" s="83"/>
      <c r="RY453" s="83"/>
      <c r="RZ453" s="83"/>
      <c r="SA453" s="83"/>
      <c r="SB453" s="83"/>
      <c r="SC453" s="83"/>
      <c r="SD453" s="83"/>
      <c r="SE453" s="83"/>
      <c r="SF453" s="83"/>
      <c r="SG453" s="83"/>
      <c r="SH453" s="83"/>
      <c r="SI453" s="83"/>
      <c r="SJ453" s="83"/>
      <c r="SK453" s="83"/>
      <c r="SL453" s="83"/>
      <c r="SM453" s="83"/>
      <c r="SN453" s="83"/>
      <c r="SO453" s="83"/>
      <c r="SP453" s="83"/>
      <c r="SQ453" s="83"/>
      <c r="SR453" s="83"/>
      <c r="SS453" s="83"/>
      <c r="ST453" s="83"/>
      <c r="SU453" s="83"/>
      <c r="SV453" s="83"/>
      <c r="SW453" s="83"/>
      <c r="SX453" s="83"/>
      <c r="SY453" s="83"/>
      <c r="SZ453" s="83"/>
      <c r="TA453" s="83"/>
      <c r="TB453" s="83"/>
      <c r="TC453" s="83"/>
      <c r="TD453" s="83"/>
      <c r="TE453" s="83"/>
      <c r="TF453" s="83"/>
      <c r="TG453" s="83"/>
      <c r="TH453" s="83"/>
      <c r="TI453" s="83"/>
      <c r="TJ453" s="83"/>
      <c r="TK453" s="83"/>
      <c r="TL453" s="83"/>
      <c r="TM453" s="83"/>
      <c r="TN453" s="83"/>
      <c r="TO453" s="83"/>
      <c r="TP453" s="83"/>
      <c r="TQ453" s="83"/>
      <c r="TR453" s="83"/>
      <c r="TS453" s="83"/>
      <c r="TT453" s="83"/>
      <c r="TU453" s="83"/>
      <c r="TV453" s="83"/>
      <c r="TW453" s="83"/>
      <c r="TX453" s="83"/>
      <c r="TY453" s="83"/>
      <c r="TZ453" s="83"/>
      <c r="UA453" s="83"/>
      <c r="UB453" s="83"/>
      <c r="UC453" s="83"/>
      <c r="UD453" s="83"/>
      <c r="UE453" s="83"/>
      <c r="UF453" s="83"/>
      <c r="UG453" s="83"/>
      <c r="UH453" s="83"/>
      <c r="UI453" s="83"/>
      <c r="UJ453" s="83"/>
      <c r="UK453" s="83"/>
      <c r="UL453" s="83"/>
      <c r="UM453" s="83"/>
      <c r="UN453" s="83"/>
      <c r="UO453" s="83"/>
      <c r="UP453" s="83"/>
      <c r="UQ453" s="83"/>
      <c r="UR453" s="83"/>
      <c r="US453" s="83"/>
      <c r="UT453" s="83"/>
      <c r="UU453" s="83"/>
      <c r="UV453" s="83"/>
      <c r="UW453" s="83"/>
      <c r="UX453" s="83"/>
      <c r="UY453" s="83"/>
      <c r="UZ453" s="83"/>
      <c r="VA453" s="83"/>
      <c r="VB453" s="83"/>
      <c r="VC453" s="83"/>
      <c r="VD453" s="83"/>
      <c r="VE453" s="83"/>
      <c r="VF453" s="83"/>
      <c r="VG453" s="83"/>
      <c r="VH453" s="83"/>
      <c r="VI453" s="83"/>
      <c r="VJ453" s="83"/>
      <c r="VK453" s="83"/>
      <c r="VL453" s="83"/>
      <c r="VM453" s="83"/>
      <c r="VN453" s="83"/>
      <c r="VO453" s="83"/>
      <c r="VP453" s="83"/>
      <c r="VQ453" s="83"/>
      <c r="VR453" s="83"/>
      <c r="VS453" s="83"/>
      <c r="VT453" s="83"/>
      <c r="VU453" s="83"/>
      <c r="VV453" s="83"/>
      <c r="VW453" s="83"/>
      <c r="VX453" s="83"/>
      <c r="VY453" s="83"/>
      <c r="VZ453" s="83"/>
      <c r="WA453" s="83"/>
      <c r="WB453" s="83"/>
      <c r="WC453" s="83"/>
      <c r="WD453" s="83"/>
      <c r="WE453" s="83"/>
      <c r="WF453" s="83"/>
      <c r="WG453" s="83"/>
      <c r="WH453" s="83"/>
      <c r="WI453" s="83"/>
      <c r="WJ453" s="83"/>
      <c r="WK453" s="83"/>
      <c r="WL453" s="83"/>
      <c r="WM453" s="83"/>
      <c r="WN453" s="83"/>
      <c r="WO453" s="83"/>
      <c r="WP453" s="83"/>
      <c r="WQ453" s="83"/>
      <c r="WR453" s="83"/>
      <c r="WS453" s="83"/>
      <c r="WT453" s="83"/>
      <c r="WU453" s="83"/>
      <c r="WV453" s="83"/>
      <c r="WW453" s="83"/>
      <c r="WX453" s="83"/>
      <c r="WY453" s="83"/>
      <c r="WZ453" s="83"/>
      <c r="XA453" s="83"/>
      <c r="XB453" s="83"/>
      <c r="XC453" s="83"/>
      <c r="XD453" s="83"/>
      <c r="XE453" s="83"/>
      <c r="XF453" s="83"/>
      <c r="XG453" s="83"/>
      <c r="XH453" s="83"/>
      <c r="XI453" s="83"/>
      <c r="XJ453" s="83"/>
      <c r="XK453" s="83"/>
      <c r="XL453" s="83"/>
      <c r="XM453" s="83"/>
      <c r="XN453" s="83"/>
      <c r="XO453" s="83"/>
      <c r="XP453" s="83"/>
      <c r="XQ453" s="83"/>
      <c r="XR453" s="83"/>
      <c r="XS453" s="83"/>
      <c r="XT453" s="83"/>
      <c r="XU453" s="83"/>
      <c r="XV453" s="83"/>
      <c r="XW453" s="83"/>
      <c r="XX453" s="83"/>
      <c r="XY453" s="83"/>
      <c r="XZ453" s="83"/>
      <c r="YA453" s="83"/>
      <c r="YB453" s="83"/>
      <c r="YC453" s="83"/>
      <c r="YD453" s="83"/>
      <c r="YE453" s="83"/>
      <c r="YF453" s="83"/>
      <c r="YG453" s="83"/>
      <c r="YH453" s="83"/>
      <c r="YI453" s="83"/>
      <c r="YJ453" s="83"/>
      <c r="YK453" s="83"/>
      <c r="YL453" s="83"/>
      <c r="YM453" s="83"/>
      <c r="YN453" s="83"/>
      <c r="YO453" s="83"/>
      <c r="YP453" s="83"/>
      <c r="YQ453" s="83"/>
      <c r="YR453" s="83"/>
      <c r="YS453" s="83"/>
      <c r="YT453" s="83"/>
      <c r="YU453" s="83"/>
      <c r="YV453" s="83"/>
      <c r="YW453" s="83"/>
      <c r="YX453" s="83"/>
      <c r="YY453" s="83"/>
      <c r="YZ453" s="83"/>
      <c r="ZA453" s="83"/>
      <c r="ZB453" s="83"/>
      <c r="ZC453" s="83"/>
      <c r="ZD453" s="83"/>
      <c r="ZE453" s="83"/>
      <c r="ZF453" s="83"/>
      <c r="ZG453" s="83"/>
      <c r="ZH453" s="83"/>
      <c r="ZI453" s="83"/>
      <c r="ZJ453" s="83"/>
      <c r="ZK453" s="83"/>
      <c r="ZL453" s="83"/>
      <c r="ZM453" s="83"/>
      <c r="ZN453" s="83"/>
      <c r="ZO453" s="83"/>
      <c r="ZP453" s="83"/>
      <c r="ZQ453" s="83"/>
      <c r="ZR453" s="83"/>
      <c r="ZS453" s="83"/>
      <c r="ZT453" s="83"/>
      <c r="ZU453" s="83"/>
      <c r="ZV453" s="83"/>
      <c r="ZW453" s="83"/>
      <c r="ZX453" s="83"/>
      <c r="ZY453" s="83"/>
      <c r="ZZ453" s="83"/>
      <c r="AAA453" s="83"/>
      <c r="AAB453" s="83"/>
      <c r="AAC453" s="83"/>
      <c r="AAD453" s="83"/>
      <c r="AAE453" s="83"/>
      <c r="AAF453" s="83"/>
      <c r="AAG453" s="83"/>
      <c r="AAH453" s="83"/>
      <c r="AAI453" s="83"/>
      <c r="AAJ453" s="83"/>
      <c r="AAK453" s="83"/>
      <c r="AAL453" s="83"/>
      <c r="AAM453" s="83"/>
      <c r="AAN453" s="83"/>
      <c r="AAO453" s="83"/>
      <c r="AAP453" s="83"/>
      <c r="AAQ453" s="83"/>
      <c r="AAR453" s="83"/>
      <c r="AAS453" s="83"/>
      <c r="AAT453" s="83"/>
      <c r="AAU453" s="83"/>
      <c r="AAV453" s="83"/>
      <c r="AAW453" s="83"/>
      <c r="AAX453" s="83"/>
      <c r="AAY453" s="83"/>
      <c r="AAZ453" s="83"/>
      <c r="ABA453" s="83"/>
      <c r="ABB453" s="83"/>
      <c r="ABC453" s="83"/>
      <c r="ABD453" s="83"/>
      <c r="ABE453" s="83"/>
      <c r="ABF453" s="83"/>
      <c r="ABG453" s="83"/>
      <c r="ABH453" s="83"/>
      <c r="ABI453" s="83"/>
      <c r="ABJ453" s="83"/>
      <c r="ABK453" s="83"/>
      <c r="ABL453" s="83"/>
      <c r="ABM453" s="83"/>
      <c r="ABN453" s="83"/>
      <c r="ABO453" s="83"/>
      <c r="ABP453" s="83"/>
      <c r="ABQ453" s="83"/>
      <c r="ABR453" s="83"/>
      <c r="ABS453" s="83"/>
      <c r="ABT453" s="83"/>
      <c r="ABU453" s="83"/>
      <c r="ABV453" s="83"/>
      <c r="ABW453" s="83"/>
      <c r="ABX453" s="83"/>
      <c r="ABY453" s="83"/>
      <c r="ABZ453" s="83"/>
      <c r="ACA453" s="83"/>
      <c r="ACB453" s="83"/>
      <c r="ACC453" s="83"/>
      <c r="ACD453" s="83"/>
      <c r="ACE453" s="83"/>
      <c r="ACF453" s="83"/>
      <c r="ACG453" s="83"/>
      <c r="ACH453" s="83"/>
      <c r="ACI453" s="83"/>
      <c r="ACJ453" s="83"/>
      <c r="ACK453" s="83"/>
      <c r="ACL453" s="83"/>
      <c r="ACM453" s="83"/>
      <c r="ACN453" s="83"/>
      <c r="ACO453" s="83"/>
      <c r="ACP453" s="83"/>
      <c r="ACQ453" s="83"/>
      <c r="ACR453" s="83"/>
      <c r="ACS453" s="83"/>
      <c r="ACT453" s="83"/>
      <c r="ACU453" s="83"/>
      <c r="ACV453" s="83"/>
      <c r="ACW453" s="83"/>
      <c r="ACX453" s="83"/>
      <c r="ACY453" s="83"/>
      <c r="ACZ453" s="83"/>
      <c r="ADA453" s="83"/>
      <c r="ADB453" s="83"/>
      <c r="ADC453" s="83"/>
      <c r="ADD453" s="83"/>
      <c r="ADE453" s="83"/>
      <c r="ADF453" s="83"/>
      <c r="ADG453" s="83"/>
      <c r="ADH453" s="83"/>
      <c r="ADI453" s="83"/>
      <c r="ADJ453" s="83"/>
      <c r="ADK453" s="83"/>
      <c r="ADL453" s="83"/>
      <c r="ADM453" s="83"/>
      <c r="ADN453" s="83"/>
      <c r="ADO453" s="83"/>
      <c r="ADP453" s="83"/>
      <c r="ADQ453" s="83"/>
      <c r="ADR453" s="83"/>
      <c r="ADS453" s="83"/>
      <c r="ADT453" s="83"/>
      <c r="ADU453" s="83"/>
      <c r="ADV453" s="83"/>
      <c r="ADW453" s="83"/>
      <c r="ADX453" s="83"/>
      <c r="ADY453" s="83"/>
      <c r="ADZ453" s="83"/>
      <c r="AEA453" s="83"/>
      <c r="AEB453" s="83"/>
      <c r="AEC453" s="83"/>
      <c r="AED453" s="83"/>
      <c r="AEE453" s="83"/>
      <c r="AEF453" s="83"/>
      <c r="AEG453" s="83"/>
      <c r="AEH453" s="83"/>
      <c r="AEI453" s="83"/>
      <c r="AEJ453" s="83"/>
      <c r="AEK453" s="83"/>
      <c r="AEL453" s="83"/>
      <c r="AEM453" s="83"/>
      <c r="AEN453" s="83"/>
      <c r="AEO453" s="83"/>
      <c r="AEP453" s="83"/>
      <c r="AEQ453" s="83"/>
      <c r="AER453" s="83"/>
      <c r="AES453" s="83"/>
      <c r="AET453" s="83"/>
      <c r="AEU453" s="83"/>
      <c r="AEV453" s="83"/>
      <c r="AEW453" s="83"/>
      <c r="AEX453" s="83"/>
      <c r="AEY453" s="83"/>
      <c r="AEZ453" s="83"/>
      <c r="AFA453" s="83"/>
      <c r="AFB453" s="83"/>
      <c r="AFC453" s="83"/>
      <c r="AFD453" s="83"/>
      <c r="AFE453" s="83"/>
      <c r="AFF453" s="83"/>
      <c r="AFG453" s="83"/>
      <c r="AFH453" s="83"/>
      <c r="AFI453" s="83"/>
      <c r="AFJ453" s="83"/>
      <c r="AFK453" s="83"/>
      <c r="AFL453" s="83"/>
      <c r="AFM453" s="83"/>
      <c r="AFN453" s="83"/>
      <c r="AFO453" s="83"/>
      <c r="AFP453" s="83"/>
      <c r="AFQ453" s="83"/>
      <c r="AFR453" s="83"/>
      <c r="AFS453" s="83"/>
      <c r="AFT453" s="83"/>
      <c r="AFU453" s="83"/>
      <c r="AFV453" s="83"/>
      <c r="AFW453" s="83"/>
      <c r="AFX453" s="83"/>
      <c r="AFY453" s="83"/>
      <c r="AFZ453" s="83"/>
      <c r="AGA453" s="83"/>
      <c r="AGB453" s="83"/>
      <c r="AGC453" s="83"/>
      <c r="AGD453" s="83"/>
      <c r="AGE453" s="83"/>
      <c r="AGF453" s="83"/>
      <c r="AGG453" s="83"/>
      <c r="AGH453" s="83"/>
      <c r="AGI453" s="83"/>
      <c r="AGJ453" s="83"/>
      <c r="AGK453" s="83"/>
      <c r="AGL453" s="83"/>
      <c r="AGM453" s="83"/>
      <c r="AGN453" s="83"/>
      <c r="AGO453" s="83"/>
      <c r="AGP453" s="83"/>
      <c r="AGQ453" s="83"/>
      <c r="AGR453" s="83"/>
      <c r="AGS453" s="83"/>
      <c r="AGT453" s="83"/>
      <c r="AGU453" s="83"/>
      <c r="AGV453" s="83"/>
      <c r="AGW453" s="83"/>
      <c r="AGX453" s="83"/>
      <c r="AGY453" s="83"/>
      <c r="AGZ453" s="83"/>
      <c r="AHA453" s="83"/>
      <c r="AHB453" s="83"/>
      <c r="AHC453" s="83"/>
      <c r="AHD453" s="83"/>
      <c r="AHE453" s="83"/>
      <c r="AHF453" s="83"/>
      <c r="AHG453" s="83"/>
      <c r="AHH453" s="83"/>
      <c r="AHI453" s="83"/>
      <c r="AHJ453" s="83"/>
      <c r="AHK453" s="83"/>
      <c r="AHL453" s="83"/>
      <c r="AHM453" s="83"/>
      <c r="AHN453" s="83"/>
      <c r="AHO453" s="83"/>
      <c r="AHP453" s="83"/>
      <c r="AHQ453" s="83"/>
      <c r="AHR453" s="83"/>
      <c r="AHS453" s="83"/>
      <c r="AHT453" s="83"/>
      <c r="AHU453" s="83"/>
      <c r="AHV453" s="83"/>
      <c r="AHW453" s="83"/>
      <c r="AHX453" s="83"/>
      <c r="AHY453" s="83"/>
      <c r="AHZ453" s="83"/>
      <c r="AIA453" s="83"/>
      <c r="AIB453" s="83"/>
      <c r="AIC453" s="83"/>
      <c r="AID453" s="83"/>
      <c r="AIE453" s="83"/>
      <c r="AIF453" s="83"/>
      <c r="AIG453" s="83"/>
      <c r="AIH453" s="83"/>
      <c r="AII453" s="83"/>
      <c r="AIJ453" s="83"/>
      <c r="AIK453" s="83"/>
      <c r="AIL453" s="83"/>
      <c r="AIM453" s="83"/>
      <c r="AIN453" s="83"/>
      <c r="AIO453" s="83"/>
      <c r="AIP453" s="83"/>
      <c r="AIQ453" s="83"/>
      <c r="AIR453" s="83"/>
      <c r="AIS453" s="83"/>
      <c r="AIT453" s="83"/>
      <c r="AIU453" s="83"/>
      <c r="AIV453" s="83"/>
      <c r="AIW453" s="83"/>
      <c r="AIX453" s="83"/>
      <c r="AIY453" s="83"/>
      <c r="AIZ453" s="83"/>
      <c r="AJA453" s="83"/>
      <c r="AJB453" s="83"/>
      <c r="AJC453" s="83"/>
      <c r="AJD453" s="83"/>
      <c r="AJE453" s="83"/>
      <c r="AJF453" s="83"/>
      <c r="AJG453" s="83"/>
      <c r="AJH453" s="83"/>
      <c r="AJI453" s="83"/>
      <c r="AJJ453" s="83"/>
      <c r="AJK453" s="83"/>
      <c r="AJL453" s="83"/>
      <c r="AJM453" s="83"/>
      <c r="AJN453" s="83"/>
      <c r="AJO453" s="83"/>
      <c r="AJP453" s="83"/>
      <c r="AJQ453" s="83"/>
      <c r="AJR453" s="83"/>
      <c r="AJS453" s="83"/>
      <c r="AJT453" s="83"/>
      <c r="AJU453" s="83"/>
      <c r="AJV453" s="83"/>
      <c r="AJW453" s="83"/>
      <c r="AJX453" s="83"/>
      <c r="AJY453" s="83"/>
      <c r="AJZ453" s="83"/>
      <c r="AKA453" s="83"/>
      <c r="AKB453" s="83"/>
      <c r="AKC453" s="83"/>
      <c r="AKD453" s="83"/>
      <c r="AKE453" s="83"/>
      <c r="AKF453" s="83"/>
      <c r="AKG453" s="83"/>
      <c r="AKH453" s="83"/>
      <c r="AKI453" s="83"/>
      <c r="AKJ453" s="83"/>
      <c r="AKK453" s="83"/>
      <c r="AKL453" s="83"/>
      <c r="AKM453" s="83"/>
      <c r="AKN453" s="83"/>
      <c r="AKO453" s="83"/>
      <c r="AKP453" s="83"/>
      <c r="AKQ453" s="83"/>
      <c r="AKR453" s="83"/>
      <c r="AKS453" s="83"/>
      <c r="AKT453" s="83"/>
      <c r="AKU453" s="83"/>
      <c r="AKV453" s="83"/>
      <c r="AKW453" s="83"/>
      <c r="AKX453" s="83"/>
      <c r="AKY453" s="83"/>
      <c r="AKZ453" s="83"/>
      <c r="ALA453" s="83"/>
      <c r="ALB453" s="83"/>
      <c r="ALC453" s="83"/>
      <c r="ALD453" s="83"/>
      <c r="ALE453" s="83"/>
      <c r="ALF453" s="83"/>
      <c r="ALG453" s="83"/>
      <c r="ALH453" s="83"/>
      <c r="ALI453" s="83"/>
      <c r="ALJ453" s="83"/>
      <c r="ALK453" s="83"/>
      <c r="ALL453" s="83"/>
      <c r="ALM453" s="83"/>
      <c r="ALN453" s="83"/>
      <c r="ALO453" s="83"/>
      <c r="ALP453" s="83"/>
      <c r="ALQ453" s="83"/>
      <c r="ALR453" s="83"/>
      <c r="ALS453" s="83"/>
      <c r="ALT453" s="83"/>
      <c r="ALU453" s="83"/>
      <c r="ALV453" s="83"/>
      <c r="ALW453" s="83"/>
      <c r="ALX453" s="83"/>
      <c r="ALY453" s="83"/>
      <c r="ALZ453" s="83"/>
      <c r="AMA453" s="83"/>
      <c r="AMB453" s="83"/>
      <c r="AMC453" s="83"/>
      <c r="AMD453" s="83"/>
      <c r="AME453" s="83"/>
      <c r="AMF453" s="83"/>
      <c r="AMG453" s="83"/>
      <c r="AMH453" s="83"/>
      <c r="AMI453" s="83"/>
      <c r="AMJ453" s="83"/>
      <c r="AMK453" s="83"/>
      <c r="AML453" s="83"/>
      <c r="AMM453" s="83"/>
      <c r="AMN453" s="83"/>
      <c r="AMO453" s="83"/>
      <c r="AMP453" s="83"/>
      <c r="AMQ453" s="83"/>
      <c r="AMR453" s="83"/>
      <c r="AMS453" s="83"/>
      <c r="AMT453" s="83"/>
      <c r="AMU453" s="83"/>
      <c r="AMV453" s="83"/>
      <c r="AMW453" s="83"/>
    </row>
    <row r="454" customFormat="false" ht="15" hidden="false" customHeight="true" outlineLevel="0" collapsed="false">
      <c r="A454" s="1" t="n">
        <v>399</v>
      </c>
      <c r="B454" s="1" t="n">
        <v>399</v>
      </c>
      <c r="C454" s="2" t="s">
        <v>63</v>
      </c>
      <c r="D454" s="3" t="n">
        <v>0.00709641</v>
      </c>
      <c r="E454" s="3" t="n">
        <v>0.0226079</v>
      </c>
      <c r="F454" s="3" t="n">
        <v>1.03014988389558</v>
      </c>
      <c r="G454" s="3" t="n">
        <v>0.101604</v>
      </c>
      <c r="H454" s="3" t="n">
        <v>-0.0662678</v>
      </c>
      <c r="I454" s="3" t="n">
        <v>1.03596794268056</v>
      </c>
      <c r="J454" s="3" t="n">
        <v>0.0739891</v>
      </c>
      <c r="K454" s="3" t="n">
        <v>-0.0114581</v>
      </c>
      <c r="L454" s="3" t="n">
        <v>1.06452745875758</v>
      </c>
      <c r="M454" s="3" t="n">
        <v>1.20044162509096</v>
      </c>
      <c r="N454" s="3" t="n">
        <v>0.946373469295196</v>
      </c>
      <c r="O454" s="3" t="n">
        <v>1.13606610542369</v>
      </c>
      <c r="P454" s="4" t="n">
        <v>1</v>
      </c>
      <c r="Q454" s="6" t="n">
        <v>16</v>
      </c>
      <c r="R454" s="6" t="n">
        <v>16</v>
      </c>
      <c r="S454" s="4" t="n">
        <v>15</v>
      </c>
      <c r="T454" s="4" t="n">
        <v>15</v>
      </c>
      <c r="U454" s="3" t="s">
        <v>74</v>
      </c>
      <c r="V454" s="5" t="n">
        <v>37.3</v>
      </c>
      <c r="W454" s="5" t="n">
        <v>38.9</v>
      </c>
      <c r="X454" s="6" t="s">
        <v>73</v>
      </c>
      <c r="Y454" s="8" t="n">
        <v>41944</v>
      </c>
      <c r="Z454" s="8" t="n">
        <v>41951</v>
      </c>
      <c r="AA454" s="6" t="s">
        <v>66</v>
      </c>
      <c r="AB454" s="3" t="s">
        <v>74</v>
      </c>
      <c r="AC454" s="4" t="n">
        <v>24</v>
      </c>
      <c r="AD454" s="4" t="n">
        <v>7</v>
      </c>
      <c r="AE454" s="4" t="s">
        <v>88</v>
      </c>
      <c r="AF454" s="4" t="n">
        <v>16</v>
      </c>
      <c r="AG454" s="4" t="s">
        <v>105</v>
      </c>
      <c r="AH454" s="4" t="n">
        <v>13</v>
      </c>
      <c r="AI454" s="4" t="s">
        <v>69</v>
      </c>
      <c r="AJ454" s="2" t="s">
        <v>70</v>
      </c>
      <c r="AK454" s="5" t="n">
        <v>37.3</v>
      </c>
      <c r="AL454" s="4" t="n">
        <v>4</v>
      </c>
      <c r="AM454" s="6" t="s">
        <v>73</v>
      </c>
      <c r="AO454" s="6"/>
      <c r="AP454" s="2" t="s">
        <v>71</v>
      </c>
      <c r="AU454" s="2" t="n">
        <v>37</v>
      </c>
      <c r="AV454" s="85" t="n">
        <v>30</v>
      </c>
      <c r="AW454" s="85" t="n">
        <v>7</v>
      </c>
      <c r="AX454" s="86" t="s">
        <v>72</v>
      </c>
      <c r="AY454" s="87" t="n">
        <v>0</v>
      </c>
      <c r="AZ454" s="88" t="n">
        <v>0</v>
      </c>
      <c r="BA454" s="87" t="n">
        <v>0</v>
      </c>
      <c r="BB454" s="53"/>
      <c r="BQ454" s="61"/>
      <c r="BR454" s="61"/>
      <c r="BS454" s="61"/>
      <c r="BT454" s="61"/>
      <c r="BU454" s="61"/>
      <c r="BV454" s="61"/>
      <c r="BW454" s="61"/>
      <c r="BX454" s="61"/>
      <c r="BY454" s="61"/>
      <c r="BZ454" s="61"/>
      <c r="CA454" s="61"/>
      <c r="CB454" s="61"/>
      <c r="CC454" s="61"/>
      <c r="CD454" s="61"/>
      <c r="CE454" s="61"/>
      <c r="CF454" s="61"/>
      <c r="CG454" s="61"/>
      <c r="CH454" s="61"/>
      <c r="CI454" s="61"/>
      <c r="CJ454" s="61"/>
      <c r="CK454" s="61"/>
      <c r="CL454" s="82"/>
      <c r="CM454" s="83"/>
      <c r="CN454" s="83"/>
      <c r="CO454" s="83"/>
      <c r="CP454" s="83"/>
      <c r="CQ454" s="83"/>
      <c r="CR454" s="83"/>
      <c r="CS454" s="83"/>
      <c r="CT454" s="83"/>
      <c r="CU454" s="83"/>
      <c r="CV454" s="83"/>
      <c r="CW454" s="83"/>
      <c r="CX454" s="83"/>
      <c r="CY454" s="83"/>
      <c r="CZ454" s="83"/>
      <c r="DA454" s="83"/>
      <c r="DB454" s="83"/>
      <c r="DC454" s="83"/>
      <c r="DD454" s="83"/>
      <c r="DE454" s="83"/>
      <c r="DF454" s="83"/>
      <c r="DG454" s="83"/>
      <c r="DH454" s="83"/>
      <c r="DI454" s="83"/>
      <c r="DJ454" s="83"/>
      <c r="DK454" s="83"/>
      <c r="DL454" s="83"/>
      <c r="DM454" s="83"/>
      <c r="DN454" s="83"/>
      <c r="DO454" s="83"/>
      <c r="DP454" s="83"/>
      <c r="DQ454" s="83"/>
      <c r="DR454" s="83"/>
      <c r="DS454" s="83"/>
      <c r="DT454" s="83"/>
      <c r="DU454" s="83"/>
      <c r="DV454" s="83"/>
      <c r="DW454" s="83"/>
      <c r="DX454" s="83"/>
      <c r="DY454" s="83"/>
      <c r="DZ454" s="83"/>
      <c r="EA454" s="83"/>
      <c r="EB454" s="83"/>
      <c r="EC454" s="83"/>
      <c r="ED454" s="83"/>
      <c r="EE454" s="83"/>
      <c r="EF454" s="83"/>
      <c r="EG454" s="83"/>
      <c r="EH454" s="83"/>
      <c r="EI454" s="83"/>
      <c r="EJ454" s="83"/>
      <c r="EK454" s="83"/>
      <c r="EL454" s="83"/>
      <c r="EM454" s="83"/>
      <c r="EN454" s="83"/>
      <c r="EO454" s="83"/>
      <c r="EP454" s="83"/>
      <c r="EQ454" s="83"/>
      <c r="ER454" s="83"/>
      <c r="ES454" s="83"/>
      <c r="ET454" s="83"/>
      <c r="EU454" s="83"/>
      <c r="EV454" s="83"/>
      <c r="EW454" s="83"/>
      <c r="EX454" s="83"/>
      <c r="EY454" s="83"/>
      <c r="EZ454" s="83"/>
      <c r="FA454" s="83"/>
      <c r="FB454" s="83"/>
      <c r="FC454" s="83"/>
      <c r="FD454" s="83"/>
      <c r="FE454" s="83"/>
      <c r="FF454" s="83"/>
      <c r="FG454" s="83"/>
      <c r="FH454" s="83"/>
      <c r="FI454" s="83"/>
      <c r="FJ454" s="83"/>
      <c r="FK454" s="83"/>
      <c r="FL454" s="83"/>
      <c r="FM454" s="83"/>
      <c r="FN454" s="83"/>
      <c r="FO454" s="83"/>
      <c r="FP454" s="83"/>
      <c r="FQ454" s="83"/>
      <c r="FR454" s="83"/>
      <c r="FS454" s="83"/>
      <c r="FT454" s="83"/>
      <c r="FU454" s="83"/>
      <c r="FV454" s="83"/>
      <c r="FW454" s="83"/>
      <c r="FX454" s="83"/>
      <c r="FY454" s="83"/>
      <c r="FZ454" s="83"/>
      <c r="GA454" s="83"/>
      <c r="GB454" s="83"/>
      <c r="GC454" s="83"/>
      <c r="GD454" s="83"/>
      <c r="GE454" s="83"/>
      <c r="GF454" s="83"/>
      <c r="GG454" s="83"/>
      <c r="GH454" s="83"/>
      <c r="GI454" s="83"/>
      <c r="GJ454" s="83"/>
      <c r="GK454" s="83"/>
      <c r="GL454" s="83"/>
      <c r="GM454" s="83"/>
      <c r="GN454" s="83"/>
      <c r="GO454" s="83"/>
      <c r="GP454" s="83"/>
      <c r="GQ454" s="83"/>
      <c r="GR454" s="83"/>
      <c r="GS454" s="83"/>
      <c r="GT454" s="83"/>
      <c r="GU454" s="83"/>
      <c r="GV454" s="83"/>
      <c r="GW454" s="83"/>
      <c r="GX454" s="83"/>
      <c r="GY454" s="83"/>
      <c r="GZ454" s="83"/>
      <c r="HA454" s="83"/>
      <c r="HB454" s="83"/>
      <c r="HC454" s="83"/>
      <c r="HD454" s="83"/>
      <c r="HE454" s="83"/>
      <c r="HF454" s="83"/>
      <c r="HG454" s="83"/>
      <c r="HH454" s="83"/>
      <c r="HI454" s="83"/>
      <c r="HJ454" s="83"/>
      <c r="HK454" s="83"/>
      <c r="HL454" s="83"/>
      <c r="HM454" s="83"/>
      <c r="HN454" s="83"/>
      <c r="HO454" s="83"/>
      <c r="HP454" s="83"/>
      <c r="HQ454" s="83"/>
      <c r="HR454" s="83"/>
      <c r="HS454" s="83"/>
      <c r="HT454" s="83"/>
      <c r="HU454" s="83"/>
      <c r="HV454" s="83"/>
      <c r="HW454" s="83"/>
      <c r="HX454" s="83"/>
      <c r="HY454" s="83"/>
      <c r="HZ454" s="83"/>
      <c r="IA454" s="83"/>
      <c r="IB454" s="83"/>
      <c r="IC454" s="83"/>
      <c r="ID454" s="83"/>
      <c r="IE454" s="83"/>
      <c r="IF454" s="83"/>
      <c r="IG454" s="83"/>
      <c r="IH454" s="83"/>
      <c r="II454" s="83"/>
      <c r="IJ454" s="83"/>
      <c r="IK454" s="83"/>
      <c r="IL454" s="83"/>
      <c r="IM454" s="83"/>
      <c r="IN454" s="83"/>
      <c r="IO454" s="83"/>
      <c r="IP454" s="83"/>
      <c r="IQ454" s="83"/>
      <c r="IR454" s="83"/>
      <c r="IS454" s="83"/>
      <c r="IT454" s="83"/>
      <c r="IU454" s="83"/>
      <c r="IV454" s="83"/>
      <c r="IW454" s="83"/>
      <c r="IX454" s="83"/>
      <c r="IY454" s="83"/>
      <c r="IZ454" s="83"/>
      <c r="JA454" s="83"/>
      <c r="JB454" s="83"/>
      <c r="JC454" s="83"/>
      <c r="JD454" s="83"/>
      <c r="JE454" s="83"/>
      <c r="JF454" s="83"/>
      <c r="JG454" s="83"/>
      <c r="JH454" s="83"/>
      <c r="JI454" s="83"/>
      <c r="JJ454" s="83"/>
      <c r="JK454" s="83"/>
      <c r="JL454" s="83"/>
      <c r="JM454" s="83"/>
      <c r="JN454" s="83"/>
      <c r="JO454" s="83"/>
      <c r="JP454" s="83"/>
      <c r="JQ454" s="83"/>
      <c r="JR454" s="83"/>
      <c r="JS454" s="83"/>
      <c r="JT454" s="83"/>
      <c r="JU454" s="83"/>
      <c r="JV454" s="83"/>
      <c r="JW454" s="83"/>
      <c r="JX454" s="83"/>
      <c r="JY454" s="83"/>
      <c r="JZ454" s="83"/>
      <c r="KA454" s="83"/>
      <c r="KB454" s="83"/>
      <c r="KC454" s="83"/>
      <c r="KD454" s="83"/>
      <c r="KE454" s="83"/>
      <c r="KF454" s="83"/>
      <c r="KG454" s="83"/>
      <c r="KH454" s="83"/>
      <c r="KI454" s="83"/>
      <c r="KJ454" s="83"/>
      <c r="KK454" s="83"/>
      <c r="KL454" s="83"/>
      <c r="KM454" s="83"/>
      <c r="KN454" s="83"/>
      <c r="KO454" s="83"/>
      <c r="KP454" s="83"/>
      <c r="KQ454" s="83"/>
      <c r="KR454" s="83"/>
      <c r="KS454" s="83"/>
      <c r="KT454" s="83"/>
      <c r="KU454" s="83"/>
      <c r="KV454" s="83"/>
      <c r="KW454" s="83"/>
      <c r="KX454" s="83"/>
      <c r="KY454" s="83"/>
      <c r="KZ454" s="83"/>
      <c r="LA454" s="83"/>
      <c r="LB454" s="83"/>
      <c r="LC454" s="83"/>
      <c r="LD454" s="83"/>
      <c r="LE454" s="83"/>
      <c r="LF454" s="83"/>
      <c r="LG454" s="83"/>
      <c r="LH454" s="83"/>
      <c r="LI454" s="83"/>
      <c r="LJ454" s="83"/>
      <c r="LK454" s="83"/>
      <c r="LL454" s="83"/>
      <c r="LM454" s="83"/>
      <c r="LN454" s="83"/>
      <c r="LO454" s="83"/>
      <c r="LP454" s="83"/>
      <c r="LQ454" s="83"/>
      <c r="LR454" s="83"/>
      <c r="LS454" s="83"/>
      <c r="LT454" s="83"/>
      <c r="LU454" s="83"/>
      <c r="LV454" s="83"/>
      <c r="LW454" s="83"/>
      <c r="LX454" s="83"/>
      <c r="LY454" s="83"/>
      <c r="LZ454" s="83"/>
      <c r="MA454" s="83"/>
      <c r="MB454" s="83"/>
      <c r="MC454" s="83"/>
      <c r="MD454" s="83"/>
      <c r="ME454" s="83"/>
      <c r="MF454" s="83"/>
      <c r="MG454" s="83"/>
      <c r="MH454" s="83"/>
      <c r="MI454" s="83"/>
      <c r="MJ454" s="83"/>
      <c r="MK454" s="83"/>
      <c r="ML454" s="83"/>
      <c r="MM454" s="83"/>
      <c r="MN454" s="83"/>
      <c r="MO454" s="83"/>
      <c r="MP454" s="83"/>
      <c r="MQ454" s="83"/>
      <c r="MR454" s="83"/>
      <c r="MS454" s="83"/>
      <c r="MT454" s="83"/>
      <c r="MU454" s="83"/>
      <c r="MV454" s="83"/>
      <c r="MW454" s="83"/>
      <c r="MX454" s="83"/>
      <c r="MY454" s="83"/>
      <c r="MZ454" s="83"/>
      <c r="NA454" s="83"/>
      <c r="NB454" s="83"/>
      <c r="NC454" s="83"/>
      <c r="ND454" s="83"/>
      <c r="NE454" s="83"/>
      <c r="NF454" s="83"/>
      <c r="NG454" s="83"/>
      <c r="NH454" s="83"/>
      <c r="NI454" s="83"/>
      <c r="NJ454" s="83"/>
      <c r="NK454" s="83"/>
      <c r="NL454" s="83"/>
      <c r="NM454" s="83"/>
      <c r="NN454" s="83"/>
      <c r="NO454" s="83"/>
      <c r="NP454" s="83"/>
      <c r="NQ454" s="83"/>
      <c r="NR454" s="83"/>
      <c r="NS454" s="83"/>
      <c r="NT454" s="83"/>
      <c r="NU454" s="83"/>
      <c r="NV454" s="83"/>
      <c r="NW454" s="83"/>
      <c r="NX454" s="83"/>
      <c r="NY454" s="83"/>
      <c r="NZ454" s="83"/>
      <c r="OA454" s="83"/>
      <c r="OB454" s="83"/>
      <c r="OC454" s="83"/>
      <c r="OD454" s="83"/>
      <c r="OE454" s="83"/>
      <c r="OF454" s="83"/>
      <c r="OG454" s="83"/>
      <c r="OH454" s="83"/>
      <c r="OI454" s="83"/>
      <c r="OJ454" s="83"/>
      <c r="OK454" s="83"/>
      <c r="OL454" s="83"/>
      <c r="OM454" s="83"/>
      <c r="ON454" s="83"/>
      <c r="OO454" s="83"/>
      <c r="OP454" s="83"/>
      <c r="OQ454" s="83"/>
      <c r="OR454" s="83"/>
      <c r="OS454" s="83"/>
      <c r="OT454" s="83"/>
      <c r="OU454" s="83"/>
      <c r="OV454" s="83"/>
      <c r="OW454" s="83"/>
      <c r="OX454" s="83"/>
      <c r="OY454" s="83"/>
      <c r="OZ454" s="83"/>
      <c r="PA454" s="83"/>
      <c r="PB454" s="83"/>
      <c r="PC454" s="83"/>
      <c r="PD454" s="83"/>
      <c r="PE454" s="83"/>
      <c r="PF454" s="83"/>
      <c r="PG454" s="83"/>
      <c r="PH454" s="83"/>
      <c r="PI454" s="83"/>
      <c r="PJ454" s="83"/>
      <c r="PK454" s="83"/>
      <c r="PL454" s="83"/>
      <c r="PM454" s="83"/>
      <c r="PN454" s="83"/>
      <c r="PO454" s="83"/>
      <c r="PP454" s="83"/>
      <c r="PQ454" s="83"/>
      <c r="PR454" s="83"/>
      <c r="PS454" s="83"/>
      <c r="PT454" s="83"/>
      <c r="PU454" s="83"/>
      <c r="PV454" s="83"/>
      <c r="PW454" s="83"/>
      <c r="PX454" s="83"/>
      <c r="PY454" s="83"/>
      <c r="PZ454" s="83"/>
      <c r="QA454" s="83"/>
      <c r="QB454" s="83"/>
      <c r="QC454" s="83"/>
      <c r="QD454" s="83"/>
      <c r="QE454" s="83"/>
      <c r="QF454" s="83"/>
      <c r="QG454" s="83"/>
      <c r="QH454" s="83"/>
      <c r="QI454" s="83"/>
      <c r="QJ454" s="83"/>
      <c r="QK454" s="83"/>
      <c r="QL454" s="83"/>
      <c r="QM454" s="83"/>
      <c r="QN454" s="83"/>
      <c r="QO454" s="83"/>
      <c r="QP454" s="83"/>
      <c r="QQ454" s="83"/>
      <c r="QR454" s="83"/>
      <c r="QS454" s="83"/>
      <c r="QT454" s="83"/>
      <c r="QU454" s="83"/>
      <c r="QV454" s="83"/>
      <c r="QW454" s="83"/>
      <c r="QX454" s="83"/>
      <c r="QY454" s="83"/>
      <c r="QZ454" s="83"/>
      <c r="RA454" s="83"/>
      <c r="RB454" s="83"/>
      <c r="RC454" s="83"/>
      <c r="RD454" s="83"/>
      <c r="RE454" s="83"/>
      <c r="RF454" s="83"/>
      <c r="RG454" s="83"/>
      <c r="RH454" s="83"/>
      <c r="RI454" s="83"/>
      <c r="RJ454" s="83"/>
      <c r="RK454" s="83"/>
      <c r="RL454" s="83"/>
      <c r="RM454" s="83"/>
      <c r="RN454" s="83"/>
      <c r="RO454" s="83"/>
      <c r="RP454" s="83"/>
      <c r="RQ454" s="83"/>
      <c r="RR454" s="83"/>
      <c r="RS454" s="83"/>
      <c r="RT454" s="83"/>
      <c r="RU454" s="83"/>
      <c r="RV454" s="83"/>
      <c r="RW454" s="83"/>
      <c r="RX454" s="83"/>
      <c r="RY454" s="83"/>
      <c r="RZ454" s="83"/>
      <c r="SA454" s="83"/>
      <c r="SB454" s="83"/>
      <c r="SC454" s="83"/>
      <c r="SD454" s="83"/>
      <c r="SE454" s="83"/>
      <c r="SF454" s="83"/>
      <c r="SG454" s="83"/>
      <c r="SH454" s="83"/>
      <c r="SI454" s="83"/>
      <c r="SJ454" s="83"/>
      <c r="SK454" s="83"/>
      <c r="SL454" s="83"/>
      <c r="SM454" s="83"/>
      <c r="SN454" s="83"/>
      <c r="SO454" s="83"/>
      <c r="SP454" s="83"/>
      <c r="SQ454" s="83"/>
      <c r="SR454" s="83"/>
      <c r="SS454" s="83"/>
      <c r="ST454" s="83"/>
      <c r="SU454" s="83"/>
      <c r="SV454" s="83"/>
      <c r="SW454" s="83"/>
      <c r="SX454" s="83"/>
      <c r="SY454" s="83"/>
      <c r="SZ454" s="83"/>
      <c r="TA454" s="83"/>
      <c r="TB454" s="83"/>
      <c r="TC454" s="83"/>
      <c r="TD454" s="83"/>
      <c r="TE454" s="83"/>
      <c r="TF454" s="83"/>
      <c r="TG454" s="83"/>
      <c r="TH454" s="83"/>
      <c r="TI454" s="83"/>
      <c r="TJ454" s="83"/>
      <c r="TK454" s="83"/>
      <c r="TL454" s="83"/>
      <c r="TM454" s="83"/>
      <c r="TN454" s="83"/>
      <c r="TO454" s="83"/>
      <c r="TP454" s="83"/>
      <c r="TQ454" s="83"/>
      <c r="TR454" s="83"/>
      <c r="TS454" s="83"/>
      <c r="TT454" s="83"/>
      <c r="TU454" s="83"/>
      <c r="TV454" s="83"/>
      <c r="TW454" s="83"/>
      <c r="TX454" s="83"/>
      <c r="TY454" s="83"/>
      <c r="TZ454" s="83"/>
      <c r="UA454" s="83"/>
      <c r="UB454" s="83"/>
      <c r="UC454" s="83"/>
      <c r="UD454" s="83"/>
      <c r="UE454" s="83"/>
      <c r="UF454" s="83"/>
      <c r="UG454" s="83"/>
      <c r="UH454" s="83"/>
      <c r="UI454" s="83"/>
      <c r="UJ454" s="83"/>
      <c r="UK454" s="83"/>
      <c r="UL454" s="83"/>
      <c r="UM454" s="83"/>
      <c r="UN454" s="83"/>
      <c r="UO454" s="83"/>
      <c r="UP454" s="83"/>
      <c r="UQ454" s="83"/>
      <c r="UR454" s="83"/>
      <c r="US454" s="83"/>
      <c r="UT454" s="83"/>
      <c r="UU454" s="83"/>
      <c r="UV454" s="83"/>
      <c r="UW454" s="83"/>
      <c r="UX454" s="83"/>
      <c r="UY454" s="83"/>
      <c r="UZ454" s="83"/>
      <c r="VA454" s="83"/>
      <c r="VB454" s="83"/>
      <c r="VC454" s="83"/>
      <c r="VD454" s="83"/>
      <c r="VE454" s="83"/>
      <c r="VF454" s="83"/>
      <c r="VG454" s="83"/>
      <c r="VH454" s="83"/>
      <c r="VI454" s="83"/>
      <c r="VJ454" s="83"/>
      <c r="VK454" s="83"/>
      <c r="VL454" s="83"/>
      <c r="VM454" s="83"/>
      <c r="VN454" s="83"/>
      <c r="VO454" s="83"/>
      <c r="VP454" s="83"/>
      <c r="VQ454" s="83"/>
      <c r="VR454" s="83"/>
      <c r="VS454" s="83"/>
      <c r="VT454" s="83"/>
      <c r="VU454" s="83"/>
      <c r="VV454" s="83"/>
      <c r="VW454" s="83"/>
      <c r="VX454" s="83"/>
      <c r="VY454" s="83"/>
      <c r="VZ454" s="83"/>
      <c r="WA454" s="83"/>
      <c r="WB454" s="83"/>
      <c r="WC454" s="83"/>
      <c r="WD454" s="83"/>
      <c r="WE454" s="83"/>
      <c r="WF454" s="83"/>
      <c r="WG454" s="83"/>
      <c r="WH454" s="83"/>
      <c r="WI454" s="83"/>
      <c r="WJ454" s="83"/>
      <c r="WK454" s="83"/>
      <c r="WL454" s="83"/>
      <c r="WM454" s="83"/>
      <c r="WN454" s="83"/>
      <c r="WO454" s="83"/>
      <c r="WP454" s="83"/>
      <c r="WQ454" s="83"/>
      <c r="WR454" s="83"/>
      <c r="WS454" s="83"/>
      <c r="WT454" s="83"/>
      <c r="WU454" s="83"/>
      <c r="WV454" s="83"/>
      <c r="WW454" s="83"/>
      <c r="WX454" s="83"/>
      <c r="WY454" s="83"/>
      <c r="WZ454" s="83"/>
      <c r="XA454" s="83"/>
      <c r="XB454" s="83"/>
      <c r="XC454" s="83"/>
      <c r="XD454" s="83"/>
      <c r="XE454" s="83"/>
      <c r="XF454" s="83"/>
      <c r="XG454" s="83"/>
      <c r="XH454" s="83"/>
      <c r="XI454" s="83"/>
      <c r="XJ454" s="83"/>
      <c r="XK454" s="83"/>
      <c r="XL454" s="83"/>
      <c r="XM454" s="83"/>
      <c r="XN454" s="83"/>
      <c r="XO454" s="83"/>
      <c r="XP454" s="83"/>
      <c r="XQ454" s="83"/>
      <c r="XR454" s="83"/>
      <c r="XS454" s="83"/>
      <c r="XT454" s="83"/>
      <c r="XU454" s="83"/>
      <c r="XV454" s="83"/>
      <c r="XW454" s="83"/>
      <c r="XX454" s="83"/>
      <c r="XY454" s="83"/>
      <c r="XZ454" s="83"/>
      <c r="YA454" s="83"/>
      <c r="YB454" s="83"/>
      <c r="YC454" s="83"/>
      <c r="YD454" s="83"/>
      <c r="YE454" s="83"/>
      <c r="YF454" s="83"/>
      <c r="YG454" s="83"/>
      <c r="YH454" s="83"/>
      <c r="YI454" s="83"/>
      <c r="YJ454" s="83"/>
      <c r="YK454" s="83"/>
      <c r="YL454" s="83"/>
      <c r="YM454" s="83"/>
      <c r="YN454" s="83"/>
      <c r="YO454" s="83"/>
      <c r="YP454" s="83"/>
      <c r="YQ454" s="83"/>
      <c r="YR454" s="83"/>
      <c r="YS454" s="83"/>
      <c r="YT454" s="83"/>
      <c r="YU454" s="83"/>
      <c r="YV454" s="83"/>
      <c r="YW454" s="83"/>
      <c r="YX454" s="83"/>
      <c r="YY454" s="83"/>
      <c r="YZ454" s="83"/>
      <c r="ZA454" s="83"/>
      <c r="ZB454" s="83"/>
      <c r="ZC454" s="83"/>
      <c r="ZD454" s="83"/>
      <c r="ZE454" s="83"/>
      <c r="ZF454" s="83"/>
      <c r="ZG454" s="83"/>
      <c r="ZH454" s="83"/>
      <c r="ZI454" s="83"/>
      <c r="ZJ454" s="83"/>
      <c r="ZK454" s="83"/>
      <c r="ZL454" s="83"/>
      <c r="ZM454" s="83"/>
      <c r="ZN454" s="83"/>
      <c r="ZO454" s="83"/>
      <c r="ZP454" s="83"/>
      <c r="ZQ454" s="83"/>
      <c r="ZR454" s="83"/>
      <c r="ZS454" s="83"/>
      <c r="ZT454" s="83"/>
      <c r="ZU454" s="83"/>
      <c r="ZV454" s="83"/>
      <c r="ZW454" s="83"/>
      <c r="ZX454" s="83"/>
      <c r="ZY454" s="83"/>
      <c r="ZZ454" s="83"/>
      <c r="AAA454" s="83"/>
      <c r="AAB454" s="83"/>
      <c r="AAC454" s="83"/>
      <c r="AAD454" s="83"/>
      <c r="AAE454" s="83"/>
      <c r="AAF454" s="83"/>
      <c r="AAG454" s="83"/>
      <c r="AAH454" s="83"/>
      <c r="AAI454" s="83"/>
      <c r="AAJ454" s="83"/>
      <c r="AAK454" s="83"/>
      <c r="AAL454" s="83"/>
      <c r="AAM454" s="83"/>
      <c r="AAN454" s="83"/>
      <c r="AAO454" s="83"/>
      <c r="AAP454" s="83"/>
      <c r="AAQ454" s="83"/>
      <c r="AAR454" s="83"/>
      <c r="AAS454" s="83"/>
      <c r="AAT454" s="83"/>
      <c r="AAU454" s="83"/>
      <c r="AAV454" s="83"/>
      <c r="AAW454" s="83"/>
      <c r="AAX454" s="83"/>
      <c r="AAY454" s="83"/>
      <c r="AAZ454" s="83"/>
      <c r="ABA454" s="83"/>
      <c r="ABB454" s="83"/>
      <c r="ABC454" s="83"/>
      <c r="ABD454" s="83"/>
      <c r="ABE454" s="83"/>
      <c r="ABF454" s="83"/>
      <c r="ABG454" s="83"/>
      <c r="ABH454" s="83"/>
      <c r="ABI454" s="83"/>
      <c r="ABJ454" s="83"/>
      <c r="ABK454" s="83"/>
      <c r="ABL454" s="83"/>
      <c r="ABM454" s="83"/>
      <c r="ABN454" s="83"/>
      <c r="ABO454" s="83"/>
      <c r="ABP454" s="83"/>
      <c r="ABQ454" s="83"/>
      <c r="ABR454" s="83"/>
      <c r="ABS454" s="83"/>
      <c r="ABT454" s="83"/>
      <c r="ABU454" s="83"/>
      <c r="ABV454" s="83"/>
      <c r="ABW454" s="83"/>
      <c r="ABX454" s="83"/>
      <c r="ABY454" s="83"/>
      <c r="ABZ454" s="83"/>
      <c r="ACA454" s="83"/>
      <c r="ACB454" s="83"/>
      <c r="ACC454" s="83"/>
      <c r="ACD454" s="83"/>
      <c r="ACE454" s="83"/>
      <c r="ACF454" s="83"/>
      <c r="ACG454" s="83"/>
      <c r="ACH454" s="83"/>
      <c r="ACI454" s="83"/>
      <c r="ACJ454" s="83"/>
      <c r="ACK454" s="83"/>
      <c r="ACL454" s="83"/>
      <c r="ACM454" s="83"/>
      <c r="ACN454" s="83"/>
      <c r="ACO454" s="83"/>
      <c r="ACP454" s="83"/>
      <c r="ACQ454" s="83"/>
      <c r="ACR454" s="83"/>
      <c r="ACS454" s="83"/>
      <c r="ACT454" s="83"/>
      <c r="ACU454" s="83"/>
      <c r="ACV454" s="83"/>
      <c r="ACW454" s="83"/>
      <c r="ACX454" s="83"/>
      <c r="ACY454" s="83"/>
      <c r="ACZ454" s="83"/>
      <c r="ADA454" s="83"/>
      <c r="ADB454" s="83"/>
      <c r="ADC454" s="83"/>
      <c r="ADD454" s="83"/>
      <c r="ADE454" s="83"/>
      <c r="ADF454" s="83"/>
      <c r="ADG454" s="83"/>
      <c r="ADH454" s="83"/>
      <c r="ADI454" s="83"/>
      <c r="ADJ454" s="83"/>
      <c r="ADK454" s="83"/>
      <c r="ADL454" s="83"/>
      <c r="ADM454" s="83"/>
      <c r="ADN454" s="83"/>
      <c r="ADO454" s="83"/>
      <c r="ADP454" s="83"/>
      <c r="ADQ454" s="83"/>
      <c r="ADR454" s="83"/>
      <c r="ADS454" s="83"/>
      <c r="ADT454" s="83"/>
      <c r="ADU454" s="83"/>
      <c r="ADV454" s="83"/>
      <c r="ADW454" s="83"/>
      <c r="ADX454" s="83"/>
      <c r="ADY454" s="83"/>
      <c r="ADZ454" s="83"/>
      <c r="AEA454" s="83"/>
      <c r="AEB454" s="83"/>
      <c r="AEC454" s="83"/>
      <c r="AED454" s="83"/>
      <c r="AEE454" s="83"/>
      <c r="AEF454" s="83"/>
      <c r="AEG454" s="83"/>
      <c r="AEH454" s="83"/>
      <c r="AEI454" s="83"/>
      <c r="AEJ454" s="83"/>
      <c r="AEK454" s="83"/>
      <c r="AEL454" s="83"/>
      <c r="AEM454" s="83"/>
      <c r="AEN454" s="83"/>
      <c r="AEO454" s="83"/>
      <c r="AEP454" s="83"/>
      <c r="AEQ454" s="83"/>
      <c r="AER454" s="83"/>
      <c r="AES454" s="83"/>
      <c r="AET454" s="83"/>
      <c r="AEU454" s="83"/>
      <c r="AEV454" s="83"/>
      <c r="AEW454" s="83"/>
      <c r="AEX454" s="83"/>
      <c r="AEY454" s="83"/>
      <c r="AEZ454" s="83"/>
      <c r="AFA454" s="83"/>
      <c r="AFB454" s="83"/>
      <c r="AFC454" s="83"/>
      <c r="AFD454" s="83"/>
      <c r="AFE454" s="83"/>
      <c r="AFF454" s="83"/>
      <c r="AFG454" s="83"/>
      <c r="AFH454" s="83"/>
      <c r="AFI454" s="83"/>
      <c r="AFJ454" s="83"/>
      <c r="AFK454" s="83"/>
      <c r="AFL454" s="83"/>
      <c r="AFM454" s="83"/>
      <c r="AFN454" s="83"/>
      <c r="AFO454" s="83"/>
      <c r="AFP454" s="83"/>
      <c r="AFQ454" s="83"/>
      <c r="AFR454" s="83"/>
      <c r="AFS454" s="83"/>
      <c r="AFT454" s="83"/>
      <c r="AFU454" s="83"/>
      <c r="AFV454" s="83"/>
      <c r="AFW454" s="83"/>
      <c r="AFX454" s="83"/>
      <c r="AFY454" s="83"/>
      <c r="AFZ454" s="83"/>
      <c r="AGA454" s="83"/>
      <c r="AGB454" s="83"/>
      <c r="AGC454" s="83"/>
      <c r="AGD454" s="83"/>
      <c r="AGE454" s="83"/>
      <c r="AGF454" s="83"/>
      <c r="AGG454" s="83"/>
      <c r="AGH454" s="83"/>
      <c r="AGI454" s="83"/>
      <c r="AGJ454" s="83"/>
      <c r="AGK454" s="83"/>
      <c r="AGL454" s="83"/>
      <c r="AGM454" s="83"/>
      <c r="AGN454" s="83"/>
      <c r="AGO454" s="83"/>
      <c r="AGP454" s="83"/>
      <c r="AGQ454" s="83"/>
      <c r="AGR454" s="83"/>
      <c r="AGS454" s="83"/>
      <c r="AGT454" s="83"/>
      <c r="AGU454" s="83"/>
      <c r="AGV454" s="83"/>
      <c r="AGW454" s="83"/>
      <c r="AGX454" s="83"/>
      <c r="AGY454" s="83"/>
      <c r="AGZ454" s="83"/>
      <c r="AHA454" s="83"/>
      <c r="AHB454" s="83"/>
      <c r="AHC454" s="83"/>
      <c r="AHD454" s="83"/>
      <c r="AHE454" s="83"/>
      <c r="AHF454" s="83"/>
      <c r="AHG454" s="83"/>
      <c r="AHH454" s="83"/>
      <c r="AHI454" s="83"/>
      <c r="AHJ454" s="83"/>
      <c r="AHK454" s="83"/>
      <c r="AHL454" s="83"/>
      <c r="AHM454" s="83"/>
      <c r="AHN454" s="83"/>
      <c r="AHO454" s="83"/>
      <c r="AHP454" s="83"/>
      <c r="AHQ454" s="83"/>
      <c r="AHR454" s="83"/>
      <c r="AHS454" s="83"/>
      <c r="AHT454" s="83"/>
      <c r="AHU454" s="83"/>
      <c r="AHV454" s="83"/>
      <c r="AHW454" s="83"/>
      <c r="AHX454" s="83"/>
      <c r="AHY454" s="83"/>
      <c r="AHZ454" s="83"/>
      <c r="AIA454" s="83"/>
      <c r="AIB454" s="83"/>
      <c r="AIC454" s="83"/>
      <c r="AID454" s="83"/>
      <c r="AIE454" s="83"/>
      <c r="AIF454" s="83"/>
      <c r="AIG454" s="83"/>
      <c r="AIH454" s="83"/>
      <c r="AII454" s="83"/>
      <c r="AIJ454" s="83"/>
      <c r="AIK454" s="83"/>
      <c r="AIL454" s="83"/>
      <c r="AIM454" s="83"/>
      <c r="AIN454" s="83"/>
      <c r="AIO454" s="83"/>
      <c r="AIP454" s="83"/>
      <c r="AIQ454" s="83"/>
      <c r="AIR454" s="83"/>
      <c r="AIS454" s="83"/>
      <c r="AIT454" s="83"/>
      <c r="AIU454" s="83"/>
      <c r="AIV454" s="83"/>
      <c r="AIW454" s="83"/>
      <c r="AIX454" s="83"/>
      <c r="AIY454" s="83"/>
      <c r="AIZ454" s="83"/>
      <c r="AJA454" s="83"/>
      <c r="AJB454" s="83"/>
      <c r="AJC454" s="83"/>
      <c r="AJD454" s="83"/>
      <c r="AJE454" s="83"/>
      <c r="AJF454" s="83"/>
      <c r="AJG454" s="83"/>
      <c r="AJH454" s="83"/>
      <c r="AJI454" s="83"/>
      <c r="AJJ454" s="83"/>
      <c r="AJK454" s="83"/>
      <c r="AJL454" s="83"/>
      <c r="AJM454" s="83"/>
      <c r="AJN454" s="83"/>
      <c r="AJO454" s="83"/>
      <c r="AJP454" s="83"/>
      <c r="AJQ454" s="83"/>
      <c r="AJR454" s="83"/>
      <c r="AJS454" s="83"/>
      <c r="AJT454" s="83"/>
      <c r="AJU454" s="83"/>
      <c r="AJV454" s="83"/>
      <c r="AJW454" s="83"/>
      <c r="AJX454" s="83"/>
      <c r="AJY454" s="83"/>
      <c r="AJZ454" s="83"/>
      <c r="AKA454" s="83"/>
      <c r="AKB454" s="83"/>
      <c r="AKC454" s="83"/>
      <c r="AKD454" s="83"/>
      <c r="AKE454" s="83"/>
      <c r="AKF454" s="83"/>
      <c r="AKG454" s="83"/>
      <c r="AKH454" s="83"/>
      <c r="AKI454" s="83"/>
      <c r="AKJ454" s="83"/>
      <c r="AKK454" s="83"/>
      <c r="AKL454" s="83"/>
      <c r="AKM454" s="83"/>
      <c r="AKN454" s="83"/>
      <c r="AKO454" s="83"/>
      <c r="AKP454" s="83"/>
      <c r="AKQ454" s="83"/>
      <c r="AKR454" s="83"/>
      <c r="AKS454" s="83"/>
      <c r="AKT454" s="83"/>
      <c r="AKU454" s="83"/>
      <c r="AKV454" s="83"/>
      <c r="AKW454" s="83"/>
      <c r="AKX454" s="83"/>
      <c r="AKY454" s="83"/>
      <c r="AKZ454" s="83"/>
      <c r="ALA454" s="83"/>
      <c r="ALB454" s="83"/>
      <c r="ALC454" s="83"/>
      <c r="ALD454" s="83"/>
      <c r="ALE454" s="83"/>
      <c r="ALF454" s="83"/>
      <c r="ALG454" s="83"/>
      <c r="ALH454" s="83"/>
      <c r="ALI454" s="83"/>
      <c r="ALJ454" s="83"/>
      <c r="ALK454" s="83"/>
      <c r="ALL454" s="83"/>
      <c r="ALM454" s="83"/>
      <c r="ALN454" s="83"/>
      <c r="ALO454" s="83"/>
      <c r="ALP454" s="83"/>
      <c r="ALQ454" s="83"/>
      <c r="ALR454" s="83"/>
      <c r="ALS454" s="83"/>
      <c r="ALT454" s="83"/>
      <c r="ALU454" s="83"/>
      <c r="ALV454" s="83"/>
      <c r="ALW454" s="83"/>
      <c r="ALX454" s="83"/>
      <c r="ALY454" s="83"/>
      <c r="ALZ454" s="83"/>
      <c r="AMA454" s="83"/>
      <c r="AMB454" s="83"/>
      <c r="AMC454" s="83"/>
      <c r="AMD454" s="83"/>
      <c r="AME454" s="83"/>
      <c r="AMF454" s="83"/>
      <c r="AMG454" s="83"/>
      <c r="AMH454" s="83"/>
      <c r="AMI454" s="83"/>
      <c r="AMJ454" s="83"/>
      <c r="AMK454" s="83"/>
      <c r="AML454" s="83"/>
      <c r="AMM454" s="83"/>
      <c r="AMN454" s="83"/>
      <c r="AMO454" s="83"/>
      <c r="AMP454" s="83"/>
      <c r="AMQ454" s="83"/>
      <c r="AMR454" s="83"/>
      <c r="AMS454" s="83"/>
      <c r="AMT454" s="83"/>
      <c r="AMU454" s="83"/>
      <c r="AMV454" s="83"/>
      <c r="AMW454" s="83"/>
    </row>
    <row r="455" customFormat="false" ht="15" hidden="false" customHeight="true" outlineLevel="0" collapsed="false">
      <c r="A455" s="1" t="n">
        <v>400</v>
      </c>
      <c r="B455" s="1" t="n">
        <v>400</v>
      </c>
      <c r="C455" s="2" t="s">
        <v>63</v>
      </c>
      <c r="D455" s="3" t="n">
        <v>-0.00981943</v>
      </c>
      <c r="E455" s="3" t="n">
        <v>-0.000657268</v>
      </c>
      <c r="F455" s="3" t="n">
        <v>0.989577991445596</v>
      </c>
      <c r="G455" s="3" t="n">
        <v>0.114731</v>
      </c>
      <c r="H455" s="3" t="n">
        <v>-0.020557</v>
      </c>
      <c r="I455" s="3" t="n">
        <v>1.09875091194393</v>
      </c>
      <c r="J455" s="3" t="n">
        <v>0.0763912</v>
      </c>
      <c r="K455" s="3" t="n">
        <v>-0.00404774</v>
      </c>
      <c r="L455" s="3" t="n">
        <v>1.07502450858128</v>
      </c>
      <c r="M455" s="3" t="n">
        <v>1.19877807839174</v>
      </c>
      <c r="N455" s="3" t="n">
        <v>0.97505440650261</v>
      </c>
      <c r="O455" s="3" t="n">
        <v>1.1688738477546</v>
      </c>
      <c r="P455" s="4" t="n">
        <v>1</v>
      </c>
      <c r="Q455" s="6" t="n">
        <v>16</v>
      </c>
      <c r="R455" s="6" t="n">
        <v>16</v>
      </c>
      <c r="S455" s="4" t="n">
        <v>15</v>
      </c>
      <c r="T455" s="4" t="n">
        <v>15</v>
      </c>
      <c r="U455" s="3" t="s">
        <v>74</v>
      </c>
      <c r="V455" s="5" t="n">
        <v>41.9</v>
      </c>
      <c r="W455" s="5" t="n">
        <v>51.7</v>
      </c>
      <c r="X455" s="6" t="s">
        <v>73</v>
      </c>
      <c r="Y455" s="8" t="n">
        <v>41972</v>
      </c>
      <c r="Z455" s="8" t="n">
        <v>41982</v>
      </c>
      <c r="AA455" s="6" t="s">
        <v>66</v>
      </c>
      <c r="AB455" s="3" t="s">
        <v>74</v>
      </c>
      <c r="AC455" s="4" t="n">
        <v>24</v>
      </c>
      <c r="AD455" s="4" t="n">
        <v>7</v>
      </c>
      <c r="AE455" s="4" t="s">
        <v>88</v>
      </c>
      <c r="AF455" s="4" t="n">
        <v>16</v>
      </c>
      <c r="AG455" s="4" t="s">
        <v>105</v>
      </c>
      <c r="AH455" s="4" t="n">
        <v>13</v>
      </c>
      <c r="AI455" s="4" t="s">
        <v>77</v>
      </c>
      <c r="AJ455" s="2" t="s">
        <v>70</v>
      </c>
      <c r="AK455" s="5" t="n">
        <v>41.9</v>
      </c>
      <c r="AL455" s="4" t="n">
        <v>5</v>
      </c>
      <c r="AM455" s="6" t="s">
        <v>73</v>
      </c>
      <c r="AO455" s="6"/>
      <c r="AP455" s="2" t="s">
        <v>71</v>
      </c>
      <c r="AU455" s="2" t="n">
        <v>68</v>
      </c>
      <c r="AV455" s="85" t="n">
        <v>58</v>
      </c>
      <c r="AW455" s="85" t="n">
        <v>10</v>
      </c>
      <c r="AX455" s="86" t="s">
        <v>72</v>
      </c>
      <c r="AY455" s="87" t="n">
        <v>0</v>
      </c>
      <c r="AZ455" s="88" t="n">
        <v>0</v>
      </c>
      <c r="BA455" s="87" t="n">
        <v>0</v>
      </c>
      <c r="BB455" s="53"/>
      <c r="BQ455" s="61"/>
      <c r="BR455" s="61"/>
      <c r="BS455" s="61"/>
      <c r="BT455" s="61"/>
      <c r="BU455" s="61"/>
      <c r="BV455" s="61"/>
      <c r="BW455" s="61"/>
      <c r="BX455" s="61"/>
      <c r="BY455" s="61"/>
      <c r="BZ455" s="61"/>
      <c r="CA455" s="61"/>
      <c r="CB455" s="61"/>
      <c r="CC455" s="61"/>
      <c r="CD455" s="61"/>
      <c r="CE455" s="61"/>
      <c r="CF455" s="61"/>
      <c r="CG455" s="61"/>
      <c r="CH455" s="61"/>
      <c r="CI455" s="61"/>
      <c r="CJ455" s="61"/>
      <c r="CK455" s="61"/>
      <c r="CL455" s="82"/>
      <c r="CM455" s="83"/>
      <c r="CN455" s="83"/>
      <c r="CO455" s="83"/>
      <c r="CP455" s="83"/>
      <c r="CQ455" s="83"/>
      <c r="CR455" s="83"/>
      <c r="CS455" s="83"/>
      <c r="CT455" s="83"/>
      <c r="CU455" s="83"/>
      <c r="CV455" s="83"/>
      <c r="CW455" s="83"/>
      <c r="CX455" s="83"/>
      <c r="CY455" s="83"/>
      <c r="CZ455" s="83"/>
      <c r="DA455" s="83"/>
      <c r="DB455" s="83"/>
      <c r="DC455" s="83"/>
      <c r="DD455" s="83"/>
      <c r="DE455" s="83"/>
      <c r="DF455" s="83"/>
      <c r="DG455" s="83"/>
      <c r="DH455" s="83"/>
      <c r="DI455" s="83"/>
      <c r="DJ455" s="83"/>
      <c r="DK455" s="83"/>
      <c r="DL455" s="83"/>
      <c r="DM455" s="83"/>
      <c r="DN455" s="83"/>
      <c r="DO455" s="83"/>
      <c r="DP455" s="83"/>
      <c r="DQ455" s="83"/>
      <c r="DR455" s="83"/>
      <c r="DS455" s="83"/>
      <c r="DT455" s="83"/>
      <c r="DU455" s="83"/>
      <c r="DV455" s="83"/>
      <c r="DW455" s="83"/>
      <c r="DX455" s="83"/>
      <c r="DY455" s="83"/>
      <c r="DZ455" s="83"/>
      <c r="EA455" s="83"/>
      <c r="EB455" s="83"/>
      <c r="EC455" s="83"/>
      <c r="ED455" s="83"/>
      <c r="EE455" s="83"/>
      <c r="EF455" s="83"/>
      <c r="EG455" s="83"/>
      <c r="EH455" s="83"/>
      <c r="EI455" s="83"/>
      <c r="EJ455" s="83"/>
      <c r="EK455" s="83"/>
      <c r="EL455" s="83"/>
      <c r="EM455" s="83"/>
      <c r="EN455" s="83"/>
      <c r="EO455" s="83"/>
      <c r="EP455" s="83"/>
      <c r="EQ455" s="83"/>
      <c r="ER455" s="83"/>
      <c r="ES455" s="83"/>
      <c r="ET455" s="83"/>
      <c r="EU455" s="83"/>
      <c r="EV455" s="83"/>
      <c r="EW455" s="83"/>
      <c r="EX455" s="83"/>
      <c r="EY455" s="83"/>
      <c r="EZ455" s="83"/>
      <c r="FA455" s="83"/>
      <c r="FB455" s="83"/>
      <c r="FC455" s="83"/>
      <c r="FD455" s="83"/>
      <c r="FE455" s="83"/>
      <c r="FF455" s="83"/>
      <c r="FG455" s="83"/>
      <c r="FH455" s="83"/>
      <c r="FI455" s="83"/>
      <c r="FJ455" s="83"/>
      <c r="FK455" s="83"/>
      <c r="FL455" s="83"/>
      <c r="FM455" s="83"/>
      <c r="FN455" s="83"/>
      <c r="FO455" s="83"/>
      <c r="FP455" s="83"/>
      <c r="FQ455" s="83"/>
      <c r="FR455" s="83"/>
      <c r="FS455" s="83"/>
      <c r="FT455" s="83"/>
      <c r="FU455" s="83"/>
      <c r="FV455" s="83"/>
      <c r="FW455" s="83"/>
      <c r="FX455" s="83"/>
      <c r="FY455" s="83"/>
      <c r="FZ455" s="83"/>
      <c r="GA455" s="83"/>
      <c r="GB455" s="83"/>
      <c r="GC455" s="83"/>
      <c r="GD455" s="83"/>
      <c r="GE455" s="83"/>
      <c r="GF455" s="83"/>
      <c r="GG455" s="83"/>
      <c r="GH455" s="83"/>
      <c r="GI455" s="83"/>
      <c r="GJ455" s="83"/>
      <c r="GK455" s="83"/>
      <c r="GL455" s="83"/>
      <c r="GM455" s="83"/>
      <c r="GN455" s="83"/>
      <c r="GO455" s="83"/>
      <c r="GP455" s="83"/>
      <c r="GQ455" s="83"/>
      <c r="GR455" s="83"/>
      <c r="GS455" s="83"/>
      <c r="GT455" s="83"/>
      <c r="GU455" s="83"/>
      <c r="GV455" s="83"/>
      <c r="GW455" s="83"/>
      <c r="GX455" s="83"/>
      <c r="GY455" s="83"/>
      <c r="GZ455" s="83"/>
      <c r="HA455" s="83"/>
      <c r="HB455" s="83"/>
      <c r="HC455" s="83"/>
      <c r="HD455" s="83"/>
      <c r="HE455" s="83"/>
      <c r="HF455" s="83"/>
      <c r="HG455" s="83"/>
      <c r="HH455" s="83"/>
      <c r="HI455" s="83"/>
      <c r="HJ455" s="83"/>
      <c r="HK455" s="83"/>
      <c r="HL455" s="83"/>
      <c r="HM455" s="83"/>
      <c r="HN455" s="83"/>
      <c r="HO455" s="83"/>
      <c r="HP455" s="83"/>
      <c r="HQ455" s="83"/>
      <c r="HR455" s="83"/>
      <c r="HS455" s="83"/>
      <c r="HT455" s="83"/>
      <c r="HU455" s="83"/>
      <c r="HV455" s="83"/>
      <c r="HW455" s="83"/>
      <c r="HX455" s="83"/>
      <c r="HY455" s="83"/>
      <c r="HZ455" s="83"/>
      <c r="IA455" s="83"/>
      <c r="IB455" s="83"/>
      <c r="IC455" s="83"/>
      <c r="ID455" s="83"/>
      <c r="IE455" s="83"/>
      <c r="IF455" s="83"/>
      <c r="IG455" s="83"/>
      <c r="IH455" s="83"/>
      <c r="II455" s="83"/>
      <c r="IJ455" s="83"/>
      <c r="IK455" s="83"/>
      <c r="IL455" s="83"/>
      <c r="IM455" s="83"/>
      <c r="IN455" s="83"/>
      <c r="IO455" s="83"/>
      <c r="IP455" s="83"/>
      <c r="IQ455" s="83"/>
      <c r="IR455" s="83"/>
      <c r="IS455" s="83"/>
      <c r="IT455" s="83"/>
      <c r="IU455" s="83"/>
      <c r="IV455" s="83"/>
      <c r="IW455" s="83"/>
      <c r="IX455" s="83"/>
      <c r="IY455" s="83"/>
      <c r="IZ455" s="83"/>
      <c r="JA455" s="83"/>
      <c r="JB455" s="83"/>
      <c r="JC455" s="83"/>
      <c r="JD455" s="83"/>
      <c r="JE455" s="83"/>
      <c r="JF455" s="83"/>
      <c r="JG455" s="83"/>
      <c r="JH455" s="83"/>
      <c r="JI455" s="83"/>
      <c r="JJ455" s="83"/>
      <c r="JK455" s="83"/>
      <c r="JL455" s="83"/>
      <c r="JM455" s="83"/>
      <c r="JN455" s="83"/>
      <c r="JO455" s="83"/>
      <c r="JP455" s="83"/>
      <c r="JQ455" s="83"/>
      <c r="JR455" s="83"/>
      <c r="JS455" s="83"/>
      <c r="JT455" s="83"/>
      <c r="JU455" s="83"/>
      <c r="JV455" s="83"/>
      <c r="JW455" s="83"/>
      <c r="JX455" s="83"/>
      <c r="JY455" s="83"/>
      <c r="JZ455" s="83"/>
      <c r="KA455" s="83"/>
      <c r="KB455" s="83"/>
      <c r="KC455" s="83"/>
      <c r="KD455" s="83"/>
      <c r="KE455" s="83"/>
      <c r="KF455" s="83"/>
      <c r="KG455" s="83"/>
      <c r="KH455" s="83"/>
      <c r="KI455" s="83"/>
      <c r="KJ455" s="83"/>
      <c r="KK455" s="83"/>
      <c r="KL455" s="83"/>
      <c r="KM455" s="83"/>
      <c r="KN455" s="83"/>
      <c r="KO455" s="83"/>
      <c r="KP455" s="83"/>
      <c r="KQ455" s="83"/>
      <c r="KR455" s="83"/>
      <c r="KS455" s="83"/>
      <c r="KT455" s="83"/>
      <c r="KU455" s="83"/>
      <c r="KV455" s="83"/>
      <c r="KW455" s="83"/>
      <c r="KX455" s="83"/>
      <c r="KY455" s="83"/>
      <c r="KZ455" s="83"/>
      <c r="LA455" s="83"/>
      <c r="LB455" s="83"/>
      <c r="LC455" s="83"/>
      <c r="LD455" s="83"/>
      <c r="LE455" s="83"/>
      <c r="LF455" s="83"/>
      <c r="LG455" s="83"/>
      <c r="LH455" s="83"/>
      <c r="LI455" s="83"/>
      <c r="LJ455" s="83"/>
      <c r="LK455" s="83"/>
      <c r="LL455" s="83"/>
      <c r="LM455" s="83"/>
      <c r="LN455" s="83"/>
      <c r="LO455" s="83"/>
      <c r="LP455" s="83"/>
      <c r="LQ455" s="83"/>
      <c r="LR455" s="83"/>
      <c r="LS455" s="83"/>
      <c r="LT455" s="83"/>
      <c r="LU455" s="83"/>
      <c r="LV455" s="83"/>
      <c r="LW455" s="83"/>
      <c r="LX455" s="83"/>
      <c r="LY455" s="83"/>
      <c r="LZ455" s="83"/>
      <c r="MA455" s="83"/>
      <c r="MB455" s="83"/>
      <c r="MC455" s="83"/>
      <c r="MD455" s="83"/>
      <c r="ME455" s="83"/>
      <c r="MF455" s="83"/>
      <c r="MG455" s="83"/>
      <c r="MH455" s="83"/>
      <c r="MI455" s="83"/>
      <c r="MJ455" s="83"/>
      <c r="MK455" s="83"/>
      <c r="ML455" s="83"/>
      <c r="MM455" s="83"/>
      <c r="MN455" s="83"/>
      <c r="MO455" s="83"/>
      <c r="MP455" s="83"/>
      <c r="MQ455" s="83"/>
      <c r="MR455" s="83"/>
      <c r="MS455" s="83"/>
      <c r="MT455" s="83"/>
      <c r="MU455" s="83"/>
      <c r="MV455" s="83"/>
      <c r="MW455" s="83"/>
      <c r="MX455" s="83"/>
      <c r="MY455" s="83"/>
      <c r="MZ455" s="83"/>
      <c r="NA455" s="83"/>
      <c r="NB455" s="83"/>
      <c r="NC455" s="83"/>
      <c r="ND455" s="83"/>
      <c r="NE455" s="83"/>
      <c r="NF455" s="83"/>
      <c r="NG455" s="83"/>
      <c r="NH455" s="83"/>
      <c r="NI455" s="83"/>
      <c r="NJ455" s="83"/>
      <c r="NK455" s="83"/>
      <c r="NL455" s="83"/>
      <c r="NM455" s="83"/>
      <c r="NN455" s="83"/>
      <c r="NO455" s="83"/>
      <c r="NP455" s="83"/>
      <c r="NQ455" s="83"/>
      <c r="NR455" s="83"/>
      <c r="NS455" s="83"/>
      <c r="NT455" s="83"/>
      <c r="NU455" s="83"/>
      <c r="NV455" s="83"/>
      <c r="NW455" s="83"/>
      <c r="NX455" s="83"/>
      <c r="NY455" s="83"/>
      <c r="NZ455" s="83"/>
      <c r="OA455" s="83"/>
      <c r="OB455" s="83"/>
      <c r="OC455" s="83"/>
      <c r="OD455" s="83"/>
      <c r="OE455" s="83"/>
      <c r="OF455" s="83"/>
      <c r="OG455" s="83"/>
      <c r="OH455" s="83"/>
      <c r="OI455" s="83"/>
      <c r="OJ455" s="83"/>
      <c r="OK455" s="83"/>
      <c r="OL455" s="83"/>
      <c r="OM455" s="83"/>
      <c r="ON455" s="83"/>
      <c r="OO455" s="83"/>
      <c r="OP455" s="83"/>
      <c r="OQ455" s="83"/>
      <c r="OR455" s="83"/>
      <c r="OS455" s="83"/>
      <c r="OT455" s="83"/>
      <c r="OU455" s="83"/>
      <c r="OV455" s="83"/>
      <c r="OW455" s="83"/>
      <c r="OX455" s="83"/>
      <c r="OY455" s="83"/>
      <c r="OZ455" s="83"/>
      <c r="PA455" s="83"/>
      <c r="PB455" s="83"/>
      <c r="PC455" s="83"/>
      <c r="PD455" s="83"/>
      <c r="PE455" s="83"/>
      <c r="PF455" s="83"/>
      <c r="PG455" s="83"/>
      <c r="PH455" s="83"/>
      <c r="PI455" s="83"/>
      <c r="PJ455" s="83"/>
      <c r="PK455" s="83"/>
      <c r="PL455" s="83"/>
      <c r="PM455" s="83"/>
      <c r="PN455" s="83"/>
      <c r="PO455" s="83"/>
      <c r="PP455" s="83"/>
      <c r="PQ455" s="83"/>
      <c r="PR455" s="83"/>
      <c r="PS455" s="83"/>
      <c r="PT455" s="83"/>
      <c r="PU455" s="83"/>
      <c r="PV455" s="83"/>
      <c r="PW455" s="83"/>
      <c r="PX455" s="83"/>
      <c r="PY455" s="83"/>
      <c r="PZ455" s="83"/>
      <c r="QA455" s="83"/>
      <c r="QB455" s="83"/>
      <c r="QC455" s="83"/>
      <c r="QD455" s="83"/>
      <c r="QE455" s="83"/>
      <c r="QF455" s="83"/>
      <c r="QG455" s="83"/>
      <c r="QH455" s="83"/>
      <c r="QI455" s="83"/>
      <c r="QJ455" s="83"/>
      <c r="QK455" s="83"/>
      <c r="QL455" s="83"/>
      <c r="QM455" s="83"/>
      <c r="QN455" s="83"/>
      <c r="QO455" s="83"/>
      <c r="QP455" s="83"/>
      <c r="QQ455" s="83"/>
      <c r="QR455" s="83"/>
      <c r="QS455" s="83"/>
      <c r="QT455" s="83"/>
      <c r="QU455" s="83"/>
      <c r="QV455" s="83"/>
      <c r="QW455" s="83"/>
      <c r="QX455" s="83"/>
      <c r="QY455" s="83"/>
      <c r="QZ455" s="83"/>
      <c r="RA455" s="83"/>
      <c r="RB455" s="83"/>
      <c r="RC455" s="83"/>
      <c r="RD455" s="83"/>
      <c r="RE455" s="83"/>
      <c r="RF455" s="83"/>
      <c r="RG455" s="83"/>
      <c r="RH455" s="83"/>
      <c r="RI455" s="83"/>
      <c r="RJ455" s="83"/>
      <c r="RK455" s="83"/>
      <c r="RL455" s="83"/>
      <c r="RM455" s="83"/>
      <c r="RN455" s="83"/>
      <c r="RO455" s="83"/>
      <c r="RP455" s="83"/>
      <c r="RQ455" s="83"/>
      <c r="RR455" s="83"/>
      <c r="RS455" s="83"/>
      <c r="RT455" s="83"/>
      <c r="RU455" s="83"/>
      <c r="RV455" s="83"/>
      <c r="RW455" s="83"/>
      <c r="RX455" s="83"/>
      <c r="RY455" s="83"/>
      <c r="RZ455" s="83"/>
      <c r="SA455" s="83"/>
      <c r="SB455" s="83"/>
      <c r="SC455" s="83"/>
      <c r="SD455" s="83"/>
      <c r="SE455" s="83"/>
      <c r="SF455" s="83"/>
      <c r="SG455" s="83"/>
      <c r="SH455" s="83"/>
      <c r="SI455" s="83"/>
      <c r="SJ455" s="83"/>
      <c r="SK455" s="83"/>
      <c r="SL455" s="83"/>
      <c r="SM455" s="83"/>
      <c r="SN455" s="83"/>
      <c r="SO455" s="83"/>
      <c r="SP455" s="83"/>
      <c r="SQ455" s="83"/>
      <c r="SR455" s="83"/>
      <c r="SS455" s="83"/>
      <c r="ST455" s="83"/>
      <c r="SU455" s="83"/>
      <c r="SV455" s="83"/>
      <c r="SW455" s="83"/>
      <c r="SX455" s="83"/>
      <c r="SY455" s="83"/>
      <c r="SZ455" s="83"/>
      <c r="TA455" s="83"/>
      <c r="TB455" s="83"/>
      <c r="TC455" s="83"/>
      <c r="TD455" s="83"/>
      <c r="TE455" s="83"/>
      <c r="TF455" s="83"/>
      <c r="TG455" s="83"/>
      <c r="TH455" s="83"/>
      <c r="TI455" s="83"/>
      <c r="TJ455" s="83"/>
      <c r="TK455" s="83"/>
      <c r="TL455" s="83"/>
      <c r="TM455" s="83"/>
      <c r="TN455" s="83"/>
      <c r="TO455" s="83"/>
      <c r="TP455" s="83"/>
      <c r="TQ455" s="83"/>
      <c r="TR455" s="83"/>
      <c r="TS455" s="83"/>
      <c r="TT455" s="83"/>
      <c r="TU455" s="83"/>
      <c r="TV455" s="83"/>
      <c r="TW455" s="83"/>
      <c r="TX455" s="83"/>
      <c r="TY455" s="83"/>
      <c r="TZ455" s="83"/>
      <c r="UA455" s="83"/>
      <c r="UB455" s="83"/>
      <c r="UC455" s="83"/>
      <c r="UD455" s="83"/>
      <c r="UE455" s="83"/>
      <c r="UF455" s="83"/>
      <c r="UG455" s="83"/>
      <c r="UH455" s="83"/>
      <c r="UI455" s="83"/>
      <c r="UJ455" s="83"/>
      <c r="UK455" s="83"/>
      <c r="UL455" s="83"/>
      <c r="UM455" s="83"/>
      <c r="UN455" s="83"/>
      <c r="UO455" s="83"/>
      <c r="UP455" s="83"/>
      <c r="UQ455" s="83"/>
      <c r="UR455" s="83"/>
      <c r="US455" s="83"/>
      <c r="UT455" s="83"/>
      <c r="UU455" s="83"/>
      <c r="UV455" s="83"/>
      <c r="UW455" s="83"/>
      <c r="UX455" s="83"/>
      <c r="UY455" s="83"/>
      <c r="UZ455" s="83"/>
      <c r="VA455" s="83"/>
      <c r="VB455" s="83"/>
      <c r="VC455" s="83"/>
      <c r="VD455" s="83"/>
      <c r="VE455" s="83"/>
      <c r="VF455" s="83"/>
      <c r="VG455" s="83"/>
      <c r="VH455" s="83"/>
      <c r="VI455" s="83"/>
      <c r="VJ455" s="83"/>
      <c r="VK455" s="83"/>
      <c r="VL455" s="83"/>
      <c r="VM455" s="83"/>
      <c r="VN455" s="83"/>
      <c r="VO455" s="83"/>
      <c r="VP455" s="83"/>
      <c r="VQ455" s="83"/>
      <c r="VR455" s="83"/>
      <c r="VS455" s="83"/>
      <c r="VT455" s="83"/>
      <c r="VU455" s="83"/>
      <c r="VV455" s="83"/>
      <c r="VW455" s="83"/>
      <c r="VX455" s="83"/>
      <c r="VY455" s="83"/>
      <c r="VZ455" s="83"/>
      <c r="WA455" s="83"/>
      <c r="WB455" s="83"/>
      <c r="WC455" s="83"/>
      <c r="WD455" s="83"/>
      <c r="WE455" s="83"/>
      <c r="WF455" s="83"/>
      <c r="WG455" s="83"/>
      <c r="WH455" s="83"/>
      <c r="WI455" s="83"/>
      <c r="WJ455" s="83"/>
      <c r="WK455" s="83"/>
      <c r="WL455" s="83"/>
      <c r="WM455" s="83"/>
      <c r="WN455" s="83"/>
      <c r="WO455" s="83"/>
      <c r="WP455" s="83"/>
      <c r="WQ455" s="83"/>
      <c r="WR455" s="83"/>
      <c r="WS455" s="83"/>
      <c r="WT455" s="83"/>
      <c r="WU455" s="83"/>
      <c r="WV455" s="83"/>
      <c r="WW455" s="83"/>
      <c r="WX455" s="83"/>
      <c r="WY455" s="83"/>
      <c r="WZ455" s="83"/>
      <c r="XA455" s="83"/>
      <c r="XB455" s="83"/>
      <c r="XC455" s="83"/>
      <c r="XD455" s="83"/>
      <c r="XE455" s="83"/>
      <c r="XF455" s="83"/>
      <c r="XG455" s="83"/>
      <c r="XH455" s="83"/>
      <c r="XI455" s="83"/>
      <c r="XJ455" s="83"/>
      <c r="XK455" s="83"/>
      <c r="XL455" s="83"/>
      <c r="XM455" s="83"/>
      <c r="XN455" s="83"/>
      <c r="XO455" s="83"/>
      <c r="XP455" s="83"/>
      <c r="XQ455" s="83"/>
      <c r="XR455" s="83"/>
      <c r="XS455" s="83"/>
      <c r="XT455" s="83"/>
      <c r="XU455" s="83"/>
      <c r="XV455" s="83"/>
      <c r="XW455" s="83"/>
      <c r="XX455" s="83"/>
      <c r="XY455" s="83"/>
      <c r="XZ455" s="83"/>
      <c r="YA455" s="83"/>
      <c r="YB455" s="83"/>
      <c r="YC455" s="83"/>
      <c r="YD455" s="83"/>
      <c r="YE455" s="83"/>
      <c r="YF455" s="83"/>
      <c r="YG455" s="83"/>
      <c r="YH455" s="83"/>
      <c r="YI455" s="83"/>
      <c r="YJ455" s="83"/>
      <c r="YK455" s="83"/>
      <c r="YL455" s="83"/>
      <c r="YM455" s="83"/>
      <c r="YN455" s="83"/>
      <c r="YO455" s="83"/>
      <c r="YP455" s="83"/>
      <c r="YQ455" s="83"/>
      <c r="YR455" s="83"/>
      <c r="YS455" s="83"/>
      <c r="YT455" s="83"/>
      <c r="YU455" s="83"/>
      <c r="YV455" s="83"/>
      <c r="YW455" s="83"/>
      <c r="YX455" s="83"/>
      <c r="YY455" s="83"/>
      <c r="YZ455" s="83"/>
      <c r="ZA455" s="83"/>
      <c r="ZB455" s="83"/>
      <c r="ZC455" s="83"/>
      <c r="ZD455" s="83"/>
      <c r="ZE455" s="83"/>
      <c r="ZF455" s="83"/>
      <c r="ZG455" s="83"/>
      <c r="ZH455" s="83"/>
      <c r="ZI455" s="83"/>
      <c r="ZJ455" s="83"/>
      <c r="ZK455" s="83"/>
      <c r="ZL455" s="83"/>
      <c r="ZM455" s="83"/>
      <c r="ZN455" s="83"/>
      <c r="ZO455" s="83"/>
      <c r="ZP455" s="83"/>
      <c r="ZQ455" s="83"/>
      <c r="ZR455" s="83"/>
      <c r="ZS455" s="83"/>
      <c r="ZT455" s="83"/>
      <c r="ZU455" s="83"/>
      <c r="ZV455" s="83"/>
      <c r="ZW455" s="83"/>
      <c r="ZX455" s="83"/>
      <c r="ZY455" s="83"/>
      <c r="ZZ455" s="83"/>
      <c r="AAA455" s="83"/>
      <c r="AAB455" s="83"/>
      <c r="AAC455" s="83"/>
      <c r="AAD455" s="83"/>
      <c r="AAE455" s="83"/>
      <c r="AAF455" s="83"/>
      <c r="AAG455" s="83"/>
      <c r="AAH455" s="83"/>
      <c r="AAI455" s="83"/>
      <c r="AAJ455" s="83"/>
      <c r="AAK455" s="83"/>
      <c r="AAL455" s="83"/>
      <c r="AAM455" s="83"/>
      <c r="AAN455" s="83"/>
      <c r="AAO455" s="83"/>
      <c r="AAP455" s="83"/>
      <c r="AAQ455" s="83"/>
      <c r="AAR455" s="83"/>
      <c r="AAS455" s="83"/>
      <c r="AAT455" s="83"/>
      <c r="AAU455" s="83"/>
      <c r="AAV455" s="83"/>
      <c r="AAW455" s="83"/>
      <c r="AAX455" s="83"/>
      <c r="AAY455" s="83"/>
      <c r="AAZ455" s="83"/>
      <c r="ABA455" s="83"/>
      <c r="ABB455" s="83"/>
      <c r="ABC455" s="83"/>
      <c r="ABD455" s="83"/>
      <c r="ABE455" s="83"/>
      <c r="ABF455" s="83"/>
      <c r="ABG455" s="83"/>
      <c r="ABH455" s="83"/>
      <c r="ABI455" s="83"/>
      <c r="ABJ455" s="83"/>
      <c r="ABK455" s="83"/>
      <c r="ABL455" s="83"/>
      <c r="ABM455" s="83"/>
      <c r="ABN455" s="83"/>
      <c r="ABO455" s="83"/>
      <c r="ABP455" s="83"/>
      <c r="ABQ455" s="83"/>
      <c r="ABR455" s="83"/>
      <c r="ABS455" s="83"/>
      <c r="ABT455" s="83"/>
      <c r="ABU455" s="83"/>
      <c r="ABV455" s="83"/>
      <c r="ABW455" s="83"/>
      <c r="ABX455" s="83"/>
      <c r="ABY455" s="83"/>
      <c r="ABZ455" s="83"/>
      <c r="ACA455" s="83"/>
      <c r="ACB455" s="83"/>
      <c r="ACC455" s="83"/>
      <c r="ACD455" s="83"/>
      <c r="ACE455" s="83"/>
      <c r="ACF455" s="83"/>
      <c r="ACG455" s="83"/>
      <c r="ACH455" s="83"/>
      <c r="ACI455" s="83"/>
      <c r="ACJ455" s="83"/>
      <c r="ACK455" s="83"/>
      <c r="ACL455" s="83"/>
      <c r="ACM455" s="83"/>
      <c r="ACN455" s="83"/>
      <c r="ACO455" s="83"/>
      <c r="ACP455" s="83"/>
      <c r="ACQ455" s="83"/>
      <c r="ACR455" s="83"/>
      <c r="ACS455" s="83"/>
      <c r="ACT455" s="83"/>
      <c r="ACU455" s="83"/>
      <c r="ACV455" s="83"/>
      <c r="ACW455" s="83"/>
      <c r="ACX455" s="83"/>
      <c r="ACY455" s="83"/>
      <c r="ACZ455" s="83"/>
      <c r="ADA455" s="83"/>
      <c r="ADB455" s="83"/>
      <c r="ADC455" s="83"/>
      <c r="ADD455" s="83"/>
      <c r="ADE455" s="83"/>
      <c r="ADF455" s="83"/>
      <c r="ADG455" s="83"/>
      <c r="ADH455" s="83"/>
      <c r="ADI455" s="83"/>
      <c r="ADJ455" s="83"/>
      <c r="ADK455" s="83"/>
      <c r="ADL455" s="83"/>
      <c r="ADM455" s="83"/>
      <c r="ADN455" s="83"/>
      <c r="ADO455" s="83"/>
      <c r="ADP455" s="83"/>
      <c r="ADQ455" s="83"/>
      <c r="ADR455" s="83"/>
      <c r="ADS455" s="83"/>
      <c r="ADT455" s="83"/>
      <c r="ADU455" s="83"/>
      <c r="ADV455" s="83"/>
      <c r="ADW455" s="83"/>
      <c r="ADX455" s="83"/>
      <c r="ADY455" s="83"/>
      <c r="ADZ455" s="83"/>
      <c r="AEA455" s="83"/>
      <c r="AEB455" s="83"/>
      <c r="AEC455" s="83"/>
      <c r="AED455" s="83"/>
      <c r="AEE455" s="83"/>
      <c r="AEF455" s="83"/>
      <c r="AEG455" s="83"/>
      <c r="AEH455" s="83"/>
      <c r="AEI455" s="83"/>
      <c r="AEJ455" s="83"/>
      <c r="AEK455" s="83"/>
      <c r="AEL455" s="83"/>
      <c r="AEM455" s="83"/>
      <c r="AEN455" s="83"/>
      <c r="AEO455" s="83"/>
      <c r="AEP455" s="83"/>
      <c r="AEQ455" s="83"/>
      <c r="AER455" s="83"/>
      <c r="AES455" s="83"/>
      <c r="AET455" s="83"/>
      <c r="AEU455" s="83"/>
      <c r="AEV455" s="83"/>
      <c r="AEW455" s="83"/>
      <c r="AEX455" s="83"/>
      <c r="AEY455" s="83"/>
      <c r="AEZ455" s="83"/>
      <c r="AFA455" s="83"/>
      <c r="AFB455" s="83"/>
      <c r="AFC455" s="83"/>
      <c r="AFD455" s="83"/>
      <c r="AFE455" s="83"/>
      <c r="AFF455" s="83"/>
      <c r="AFG455" s="83"/>
      <c r="AFH455" s="83"/>
      <c r="AFI455" s="83"/>
      <c r="AFJ455" s="83"/>
      <c r="AFK455" s="83"/>
      <c r="AFL455" s="83"/>
      <c r="AFM455" s="83"/>
      <c r="AFN455" s="83"/>
      <c r="AFO455" s="83"/>
      <c r="AFP455" s="83"/>
      <c r="AFQ455" s="83"/>
      <c r="AFR455" s="83"/>
      <c r="AFS455" s="83"/>
      <c r="AFT455" s="83"/>
      <c r="AFU455" s="83"/>
      <c r="AFV455" s="83"/>
      <c r="AFW455" s="83"/>
      <c r="AFX455" s="83"/>
      <c r="AFY455" s="83"/>
      <c r="AFZ455" s="83"/>
      <c r="AGA455" s="83"/>
      <c r="AGB455" s="83"/>
      <c r="AGC455" s="83"/>
      <c r="AGD455" s="83"/>
      <c r="AGE455" s="83"/>
      <c r="AGF455" s="83"/>
      <c r="AGG455" s="83"/>
      <c r="AGH455" s="83"/>
      <c r="AGI455" s="83"/>
      <c r="AGJ455" s="83"/>
      <c r="AGK455" s="83"/>
      <c r="AGL455" s="83"/>
      <c r="AGM455" s="83"/>
      <c r="AGN455" s="83"/>
      <c r="AGO455" s="83"/>
      <c r="AGP455" s="83"/>
      <c r="AGQ455" s="83"/>
      <c r="AGR455" s="83"/>
      <c r="AGS455" s="83"/>
      <c r="AGT455" s="83"/>
      <c r="AGU455" s="83"/>
      <c r="AGV455" s="83"/>
      <c r="AGW455" s="83"/>
      <c r="AGX455" s="83"/>
      <c r="AGY455" s="83"/>
      <c r="AGZ455" s="83"/>
      <c r="AHA455" s="83"/>
      <c r="AHB455" s="83"/>
      <c r="AHC455" s="83"/>
      <c r="AHD455" s="83"/>
      <c r="AHE455" s="83"/>
      <c r="AHF455" s="83"/>
      <c r="AHG455" s="83"/>
      <c r="AHH455" s="83"/>
      <c r="AHI455" s="83"/>
      <c r="AHJ455" s="83"/>
      <c r="AHK455" s="83"/>
      <c r="AHL455" s="83"/>
      <c r="AHM455" s="83"/>
      <c r="AHN455" s="83"/>
      <c r="AHO455" s="83"/>
      <c r="AHP455" s="83"/>
      <c r="AHQ455" s="83"/>
      <c r="AHR455" s="83"/>
      <c r="AHS455" s="83"/>
      <c r="AHT455" s="83"/>
      <c r="AHU455" s="83"/>
      <c r="AHV455" s="83"/>
      <c r="AHW455" s="83"/>
      <c r="AHX455" s="83"/>
      <c r="AHY455" s="83"/>
      <c r="AHZ455" s="83"/>
      <c r="AIA455" s="83"/>
      <c r="AIB455" s="83"/>
      <c r="AIC455" s="83"/>
      <c r="AID455" s="83"/>
      <c r="AIE455" s="83"/>
      <c r="AIF455" s="83"/>
      <c r="AIG455" s="83"/>
      <c r="AIH455" s="83"/>
      <c r="AII455" s="83"/>
      <c r="AIJ455" s="83"/>
      <c r="AIK455" s="83"/>
      <c r="AIL455" s="83"/>
      <c r="AIM455" s="83"/>
      <c r="AIN455" s="83"/>
      <c r="AIO455" s="83"/>
      <c r="AIP455" s="83"/>
      <c r="AIQ455" s="83"/>
      <c r="AIR455" s="83"/>
      <c r="AIS455" s="83"/>
      <c r="AIT455" s="83"/>
      <c r="AIU455" s="83"/>
      <c r="AIV455" s="83"/>
      <c r="AIW455" s="83"/>
      <c r="AIX455" s="83"/>
      <c r="AIY455" s="83"/>
      <c r="AIZ455" s="83"/>
      <c r="AJA455" s="83"/>
      <c r="AJB455" s="83"/>
      <c r="AJC455" s="83"/>
      <c r="AJD455" s="83"/>
      <c r="AJE455" s="83"/>
      <c r="AJF455" s="83"/>
      <c r="AJG455" s="83"/>
      <c r="AJH455" s="83"/>
      <c r="AJI455" s="83"/>
      <c r="AJJ455" s="83"/>
      <c r="AJK455" s="83"/>
      <c r="AJL455" s="83"/>
      <c r="AJM455" s="83"/>
      <c r="AJN455" s="83"/>
      <c r="AJO455" s="83"/>
      <c r="AJP455" s="83"/>
      <c r="AJQ455" s="83"/>
      <c r="AJR455" s="83"/>
      <c r="AJS455" s="83"/>
      <c r="AJT455" s="83"/>
      <c r="AJU455" s="83"/>
      <c r="AJV455" s="83"/>
      <c r="AJW455" s="83"/>
      <c r="AJX455" s="83"/>
      <c r="AJY455" s="83"/>
      <c r="AJZ455" s="83"/>
      <c r="AKA455" s="83"/>
      <c r="AKB455" s="83"/>
      <c r="AKC455" s="83"/>
      <c r="AKD455" s="83"/>
      <c r="AKE455" s="83"/>
      <c r="AKF455" s="83"/>
      <c r="AKG455" s="83"/>
      <c r="AKH455" s="83"/>
      <c r="AKI455" s="83"/>
      <c r="AKJ455" s="83"/>
      <c r="AKK455" s="83"/>
      <c r="AKL455" s="83"/>
      <c r="AKM455" s="83"/>
      <c r="AKN455" s="83"/>
      <c r="AKO455" s="83"/>
      <c r="AKP455" s="83"/>
      <c r="AKQ455" s="83"/>
      <c r="AKR455" s="83"/>
      <c r="AKS455" s="83"/>
      <c r="AKT455" s="83"/>
      <c r="AKU455" s="83"/>
      <c r="AKV455" s="83"/>
      <c r="AKW455" s="83"/>
      <c r="AKX455" s="83"/>
      <c r="AKY455" s="83"/>
      <c r="AKZ455" s="83"/>
      <c r="ALA455" s="83"/>
      <c r="ALB455" s="83"/>
      <c r="ALC455" s="83"/>
      <c r="ALD455" s="83"/>
      <c r="ALE455" s="83"/>
      <c r="ALF455" s="83"/>
      <c r="ALG455" s="83"/>
      <c r="ALH455" s="83"/>
      <c r="ALI455" s="83"/>
      <c r="ALJ455" s="83"/>
      <c r="ALK455" s="83"/>
      <c r="ALL455" s="83"/>
      <c r="ALM455" s="83"/>
      <c r="ALN455" s="83"/>
      <c r="ALO455" s="83"/>
      <c r="ALP455" s="83"/>
      <c r="ALQ455" s="83"/>
      <c r="ALR455" s="83"/>
      <c r="ALS455" s="83"/>
      <c r="ALT455" s="83"/>
      <c r="ALU455" s="83"/>
      <c r="ALV455" s="83"/>
      <c r="ALW455" s="83"/>
      <c r="ALX455" s="83"/>
      <c r="ALY455" s="83"/>
      <c r="ALZ455" s="83"/>
      <c r="AMA455" s="83"/>
      <c r="AMB455" s="83"/>
      <c r="AMC455" s="83"/>
      <c r="AMD455" s="83"/>
      <c r="AME455" s="83"/>
      <c r="AMF455" s="83"/>
      <c r="AMG455" s="83"/>
      <c r="AMH455" s="83"/>
      <c r="AMI455" s="83"/>
      <c r="AMJ455" s="83"/>
      <c r="AMK455" s="83"/>
      <c r="AML455" s="83"/>
      <c r="AMM455" s="83"/>
      <c r="AMN455" s="83"/>
      <c r="AMO455" s="83"/>
      <c r="AMP455" s="83"/>
      <c r="AMQ455" s="83"/>
      <c r="AMR455" s="83"/>
      <c r="AMS455" s="83"/>
      <c r="AMT455" s="83"/>
      <c r="AMU455" s="83"/>
      <c r="AMV455" s="83"/>
      <c r="AMW455" s="83"/>
    </row>
    <row r="456" customFormat="false" ht="16.5" hidden="false" customHeight="true" outlineLevel="0" collapsed="false">
      <c r="A456" s="69" t="n">
        <v>401</v>
      </c>
      <c r="B456" s="69" t="n">
        <v>401</v>
      </c>
      <c r="C456" s="70" t="s">
        <v>63</v>
      </c>
      <c r="D456" s="71" t="n">
        <v>0.0440177</v>
      </c>
      <c r="E456" s="71" t="n">
        <v>-0.000355104</v>
      </c>
      <c r="F456" s="71" t="n">
        <v>1.04462983313644</v>
      </c>
      <c r="G456" s="71" t="n">
        <v>-0.193801</v>
      </c>
      <c r="H456" s="71" t="n">
        <v>-0.0507959</v>
      </c>
      <c r="I456" s="71" t="n">
        <v>0.783020110040456</v>
      </c>
      <c r="J456" s="71" t="n">
        <v>0.0265806</v>
      </c>
      <c r="K456" s="71" t="n">
        <v>-0.0116264</v>
      </c>
      <c r="L456" s="71" t="n">
        <v>1.01506657350201</v>
      </c>
      <c r="M456" s="71" t="n">
        <v>0.884084440481191</v>
      </c>
      <c r="N456" s="71" t="n">
        <v>0.939152502014174</v>
      </c>
      <c r="O456" s="71" t="n">
        <v>0.830290114269712</v>
      </c>
      <c r="P456" s="72" t="n">
        <v>1</v>
      </c>
      <c r="Q456" s="73" t="n">
        <v>17</v>
      </c>
      <c r="R456" s="73" t="n">
        <v>17</v>
      </c>
      <c r="S456" s="72" t="n">
        <v>24</v>
      </c>
      <c r="T456" s="72" t="n">
        <v>24</v>
      </c>
      <c r="U456" s="71" t="s">
        <v>64</v>
      </c>
      <c r="V456" s="105" t="n">
        <v>45.7</v>
      </c>
      <c r="W456" s="105" t="n">
        <v>44.6</v>
      </c>
      <c r="X456" s="70" t="s">
        <v>69</v>
      </c>
      <c r="Y456" s="74" t="s">
        <v>69</v>
      </c>
      <c r="Z456" s="74" t="n">
        <v>41920</v>
      </c>
      <c r="AA456" s="73" t="s">
        <v>66</v>
      </c>
      <c r="AB456" s="71" t="s">
        <v>64</v>
      </c>
      <c r="AC456" s="71" t="s">
        <v>64</v>
      </c>
      <c r="AD456" s="71" t="n">
        <v>8</v>
      </c>
      <c r="AE456" s="72" t="s">
        <v>127</v>
      </c>
      <c r="AF456" s="72" t="n">
        <v>9</v>
      </c>
      <c r="AG456" s="72" t="s">
        <v>86</v>
      </c>
      <c r="AH456" s="72" t="n">
        <v>1</v>
      </c>
      <c r="AI456" s="72" t="s">
        <v>69</v>
      </c>
      <c r="AJ456" s="70" t="s">
        <v>70</v>
      </c>
      <c r="AK456" s="105" t="n">
        <v>45.7</v>
      </c>
      <c r="AL456" s="72" t="n">
        <v>5</v>
      </c>
      <c r="AM456" s="70" t="s">
        <v>69</v>
      </c>
      <c r="AN456" s="73"/>
      <c r="AO456" s="73"/>
      <c r="AP456" s="73"/>
      <c r="AQ456" s="73"/>
      <c r="AR456" s="73"/>
      <c r="AS456" s="73"/>
      <c r="AT456" s="73"/>
      <c r="AU456" s="70" t="n">
        <v>6</v>
      </c>
      <c r="AV456" s="77" t="s">
        <v>69</v>
      </c>
      <c r="AW456" s="77" t="s">
        <v>69</v>
      </c>
      <c r="AX456" s="78" t="s">
        <v>72</v>
      </c>
      <c r="AY456" s="79" t="s">
        <v>72</v>
      </c>
      <c r="AZ456" s="79" t="s">
        <v>72</v>
      </c>
      <c r="BA456" s="79" t="s">
        <v>72</v>
      </c>
      <c r="BB456" s="53"/>
      <c r="BQ456" s="61"/>
      <c r="BR456" s="61"/>
      <c r="BS456" s="61"/>
      <c r="BT456" s="61"/>
      <c r="BU456" s="61"/>
      <c r="BV456" s="61"/>
      <c r="BW456" s="61"/>
      <c r="BX456" s="61"/>
      <c r="BY456" s="61"/>
      <c r="BZ456" s="61"/>
      <c r="CA456" s="61"/>
      <c r="CB456" s="61"/>
      <c r="CC456" s="61"/>
      <c r="CD456" s="61"/>
      <c r="CE456" s="61"/>
      <c r="CF456" s="61"/>
      <c r="CG456" s="61"/>
      <c r="CH456" s="61"/>
      <c r="CI456" s="61"/>
      <c r="CJ456" s="61"/>
      <c r="CK456" s="61"/>
      <c r="CL456" s="82"/>
      <c r="CM456" s="83"/>
      <c r="CN456" s="83"/>
      <c r="CO456" s="83"/>
      <c r="CP456" s="83"/>
      <c r="CQ456" s="83"/>
      <c r="CR456" s="83"/>
      <c r="CS456" s="83"/>
      <c r="CT456" s="83"/>
      <c r="CU456" s="83"/>
      <c r="CV456" s="83"/>
      <c r="CW456" s="83"/>
      <c r="CX456" s="83"/>
      <c r="CY456" s="83"/>
      <c r="CZ456" s="83"/>
      <c r="DA456" s="83"/>
      <c r="DB456" s="83"/>
      <c r="DC456" s="83"/>
      <c r="DD456" s="83"/>
      <c r="DE456" s="83"/>
      <c r="DF456" s="83"/>
      <c r="DG456" s="83"/>
      <c r="DH456" s="83"/>
      <c r="DI456" s="83"/>
      <c r="DJ456" s="83"/>
      <c r="DK456" s="83"/>
      <c r="DL456" s="83"/>
      <c r="DM456" s="83"/>
      <c r="DN456" s="83"/>
      <c r="DO456" s="83"/>
      <c r="DP456" s="83"/>
      <c r="DQ456" s="83"/>
      <c r="DR456" s="83"/>
      <c r="DS456" s="83"/>
      <c r="DT456" s="83"/>
      <c r="DU456" s="83"/>
      <c r="DV456" s="83"/>
      <c r="DW456" s="83"/>
      <c r="DX456" s="83"/>
      <c r="DY456" s="83"/>
      <c r="DZ456" s="83"/>
      <c r="EA456" s="83"/>
      <c r="EB456" s="83"/>
      <c r="EC456" s="83"/>
      <c r="ED456" s="83"/>
      <c r="EE456" s="83"/>
      <c r="EF456" s="83"/>
      <c r="EG456" s="83"/>
      <c r="EH456" s="83"/>
      <c r="EI456" s="83"/>
      <c r="EJ456" s="83"/>
      <c r="EK456" s="83"/>
      <c r="EL456" s="83"/>
      <c r="EM456" s="83"/>
      <c r="EN456" s="83"/>
      <c r="EO456" s="83"/>
      <c r="EP456" s="83"/>
      <c r="EQ456" s="83"/>
      <c r="ER456" s="83"/>
      <c r="ES456" s="83"/>
      <c r="ET456" s="83"/>
      <c r="EU456" s="83"/>
      <c r="EV456" s="83"/>
      <c r="EW456" s="83"/>
      <c r="EX456" s="83"/>
      <c r="EY456" s="83"/>
      <c r="EZ456" s="83"/>
      <c r="FA456" s="83"/>
      <c r="FB456" s="83"/>
      <c r="FC456" s="83"/>
      <c r="FD456" s="83"/>
      <c r="FE456" s="83"/>
      <c r="FF456" s="83"/>
      <c r="FG456" s="83"/>
      <c r="FH456" s="83"/>
      <c r="FI456" s="83"/>
      <c r="FJ456" s="83"/>
      <c r="FK456" s="83"/>
      <c r="FL456" s="83"/>
      <c r="FM456" s="83"/>
      <c r="FN456" s="83"/>
      <c r="FO456" s="83"/>
      <c r="FP456" s="83"/>
      <c r="FQ456" s="83"/>
      <c r="FR456" s="83"/>
      <c r="FS456" s="83"/>
      <c r="FT456" s="83"/>
      <c r="FU456" s="83"/>
      <c r="FV456" s="83"/>
      <c r="FW456" s="83"/>
      <c r="FX456" s="83"/>
      <c r="FY456" s="83"/>
      <c r="FZ456" s="83"/>
      <c r="GA456" s="83"/>
      <c r="GB456" s="83"/>
      <c r="GC456" s="83"/>
      <c r="GD456" s="83"/>
      <c r="GE456" s="83"/>
      <c r="GF456" s="83"/>
      <c r="GG456" s="83"/>
      <c r="GH456" s="83"/>
      <c r="GI456" s="83"/>
      <c r="GJ456" s="83"/>
      <c r="GK456" s="83"/>
      <c r="GL456" s="83"/>
      <c r="GM456" s="83"/>
      <c r="GN456" s="83"/>
      <c r="GO456" s="83"/>
      <c r="GP456" s="83"/>
      <c r="GQ456" s="83"/>
      <c r="GR456" s="83"/>
      <c r="GS456" s="83"/>
      <c r="GT456" s="83"/>
      <c r="GU456" s="83"/>
      <c r="GV456" s="83"/>
      <c r="GW456" s="83"/>
      <c r="GX456" s="83"/>
      <c r="GY456" s="83"/>
      <c r="GZ456" s="83"/>
      <c r="HA456" s="83"/>
      <c r="HB456" s="83"/>
      <c r="HC456" s="83"/>
      <c r="HD456" s="83"/>
      <c r="HE456" s="83"/>
      <c r="HF456" s="83"/>
      <c r="HG456" s="83"/>
      <c r="HH456" s="83"/>
      <c r="HI456" s="83"/>
      <c r="HJ456" s="83"/>
      <c r="HK456" s="83"/>
      <c r="HL456" s="83"/>
      <c r="HM456" s="83"/>
      <c r="HN456" s="83"/>
      <c r="HO456" s="83"/>
      <c r="HP456" s="83"/>
      <c r="HQ456" s="83"/>
      <c r="HR456" s="83"/>
      <c r="HS456" s="83"/>
      <c r="HT456" s="83"/>
      <c r="HU456" s="83"/>
      <c r="HV456" s="83"/>
      <c r="HW456" s="83"/>
      <c r="HX456" s="83"/>
      <c r="HY456" s="83"/>
      <c r="HZ456" s="83"/>
      <c r="IA456" s="83"/>
      <c r="IB456" s="83"/>
      <c r="IC456" s="83"/>
      <c r="ID456" s="83"/>
      <c r="IE456" s="83"/>
      <c r="IF456" s="83"/>
      <c r="IG456" s="83"/>
      <c r="IH456" s="83"/>
      <c r="II456" s="83"/>
      <c r="IJ456" s="83"/>
      <c r="IK456" s="83"/>
      <c r="IL456" s="83"/>
      <c r="IM456" s="83"/>
      <c r="IN456" s="83"/>
      <c r="IO456" s="83"/>
      <c r="IP456" s="83"/>
      <c r="IQ456" s="83"/>
      <c r="IR456" s="83"/>
      <c r="IS456" s="83"/>
      <c r="IT456" s="83"/>
      <c r="IU456" s="83"/>
      <c r="IV456" s="83"/>
      <c r="IW456" s="83"/>
      <c r="IX456" s="83"/>
      <c r="IY456" s="83"/>
      <c r="IZ456" s="83"/>
      <c r="JA456" s="83"/>
      <c r="JB456" s="83"/>
      <c r="JC456" s="83"/>
      <c r="JD456" s="83"/>
      <c r="JE456" s="83"/>
      <c r="JF456" s="83"/>
      <c r="JG456" s="83"/>
      <c r="JH456" s="83"/>
      <c r="JI456" s="83"/>
      <c r="JJ456" s="83"/>
      <c r="JK456" s="83"/>
      <c r="JL456" s="83"/>
      <c r="JM456" s="83"/>
      <c r="JN456" s="83"/>
      <c r="JO456" s="83"/>
      <c r="JP456" s="83"/>
      <c r="JQ456" s="83"/>
      <c r="JR456" s="83"/>
      <c r="JS456" s="83"/>
      <c r="JT456" s="83"/>
      <c r="JU456" s="83"/>
      <c r="JV456" s="83"/>
      <c r="JW456" s="83"/>
      <c r="JX456" s="83"/>
      <c r="JY456" s="83"/>
      <c r="JZ456" s="83"/>
      <c r="KA456" s="83"/>
      <c r="KB456" s="83"/>
      <c r="KC456" s="83"/>
      <c r="KD456" s="83"/>
      <c r="KE456" s="83"/>
      <c r="KF456" s="83"/>
      <c r="KG456" s="83"/>
      <c r="KH456" s="83"/>
      <c r="KI456" s="83"/>
      <c r="KJ456" s="83"/>
      <c r="KK456" s="83"/>
      <c r="KL456" s="83"/>
      <c r="KM456" s="83"/>
      <c r="KN456" s="83"/>
      <c r="KO456" s="83"/>
      <c r="KP456" s="83"/>
      <c r="KQ456" s="83"/>
      <c r="KR456" s="83"/>
      <c r="KS456" s="83"/>
      <c r="KT456" s="83"/>
      <c r="KU456" s="83"/>
      <c r="KV456" s="83"/>
      <c r="KW456" s="83"/>
      <c r="KX456" s="83"/>
      <c r="KY456" s="83"/>
      <c r="KZ456" s="83"/>
      <c r="LA456" s="83"/>
      <c r="LB456" s="83"/>
      <c r="LC456" s="83"/>
      <c r="LD456" s="83"/>
      <c r="LE456" s="83"/>
      <c r="LF456" s="83"/>
      <c r="LG456" s="83"/>
      <c r="LH456" s="83"/>
      <c r="LI456" s="83"/>
      <c r="LJ456" s="83"/>
      <c r="LK456" s="83"/>
      <c r="LL456" s="83"/>
      <c r="LM456" s="83"/>
      <c r="LN456" s="83"/>
      <c r="LO456" s="83"/>
      <c r="LP456" s="83"/>
      <c r="LQ456" s="83"/>
      <c r="LR456" s="83"/>
      <c r="LS456" s="83"/>
      <c r="LT456" s="83"/>
      <c r="LU456" s="83"/>
      <c r="LV456" s="83"/>
      <c r="LW456" s="83"/>
      <c r="LX456" s="83"/>
      <c r="LY456" s="83"/>
      <c r="LZ456" s="83"/>
      <c r="MA456" s="83"/>
      <c r="MB456" s="83"/>
      <c r="MC456" s="83"/>
      <c r="MD456" s="83"/>
      <c r="ME456" s="83"/>
      <c r="MF456" s="83"/>
      <c r="MG456" s="83"/>
      <c r="MH456" s="83"/>
      <c r="MI456" s="83"/>
      <c r="MJ456" s="83"/>
      <c r="MK456" s="83"/>
      <c r="ML456" s="83"/>
      <c r="MM456" s="83"/>
      <c r="MN456" s="83"/>
      <c r="MO456" s="83"/>
      <c r="MP456" s="83"/>
      <c r="MQ456" s="83"/>
      <c r="MR456" s="83"/>
      <c r="MS456" s="83"/>
      <c r="MT456" s="83"/>
      <c r="MU456" s="83"/>
      <c r="MV456" s="83"/>
      <c r="MW456" s="83"/>
      <c r="MX456" s="83"/>
      <c r="MY456" s="83"/>
      <c r="MZ456" s="83"/>
      <c r="NA456" s="83"/>
      <c r="NB456" s="83"/>
      <c r="NC456" s="83"/>
      <c r="ND456" s="83"/>
      <c r="NE456" s="83"/>
      <c r="NF456" s="83"/>
      <c r="NG456" s="83"/>
      <c r="NH456" s="83"/>
      <c r="NI456" s="83"/>
      <c r="NJ456" s="83"/>
      <c r="NK456" s="83"/>
      <c r="NL456" s="83"/>
      <c r="NM456" s="83"/>
      <c r="NN456" s="83"/>
      <c r="NO456" s="83"/>
      <c r="NP456" s="83"/>
      <c r="NQ456" s="83"/>
      <c r="NR456" s="83"/>
      <c r="NS456" s="83"/>
      <c r="NT456" s="83"/>
      <c r="NU456" s="83"/>
      <c r="NV456" s="83"/>
      <c r="NW456" s="83"/>
      <c r="NX456" s="83"/>
      <c r="NY456" s="83"/>
      <c r="NZ456" s="83"/>
      <c r="OA456" s="83"/>
      <c r="OB456" s="83"/>
      <c r="OC456" s="83"/>
      <c r="OD456" s="83"/>
      <c r="OE456" s="83"/>
      <c r="OF456" s="83"/>
      <c r="OG456" s="83"/>
      <c r="OH456" s="83"/>
      <c r="OI456" s="83"/>
      <c r="OJ456" s="83"/>
      <c r="OK456" s="83"/>
      <c r="OL456" s="83"/>
      <c r="OM456" s="83"/>
      <c r="ON456" s="83"/>
      <c r="OO456" s="83"/>
      <c r="OP456" s="83"/>
      <c r="OQ456" s="83"/>
      <c r="OR456" s="83"/>
      <c r="OS456" s="83"/>
      <c r="OT456" s="83"/>
      <c r="OU456" s="83"/>
      <c r="OV456" s="83"/>
      <c r="OW456" s="83"/>
      <c r="OX456" s="83"/>
      <c r="OY456" s="83"/>
      <c r="OZ456" s="83"/>
      <c r="PA456" s="83"/>
      <c r="PB456" s="83"/>
      <c r="PC456" s="83"/>
      <c r="PD456" s="83"/>
      <c r="PE456" s="83"/>
      <c r="PF456" s="83"/>
      <c r="PG456" s="83"/>
      <c r="PH456" s="83"/>
      <c r="PI456" s="83"/>
      <c r="PJ456" s="83"/>
      <c r="PK456" s="83"/>
      <c r="PL456" s="83"/>
      <c r="PM456" s="83"/>
      <c r="PN456" s="83"/>
      <c r="PO456" s="83"/>
      <c r="PP456" s="83"/>
      <c r="PQ456" s="83"/>
      <c r="PR456" s="83"/>
      <c r="PS456" s="83"/>
      <c r="PT456" s="83"/>
      <c r="PU456" s="83"/>
      <c r="PV456" s="83"/>
      <c r="PW456" s="83"/>
      <c r="PX456" s="83"/>
      <c r="PY456" s="83"/>
      <c r="PZ456" s="83"/>
      <c r="QA456" s="83"/>
      <c r="QB456" s="83"/>
      <c r="QC456" s="83"/>
      <c r="QD456" s="83"/>
      <c r="QE456" s="83"/>
      <c r="QF456" s="83"/>
      <c r="QG456" s="83"/>
      <c r="QH456" s="83"/>
      <c r="QI456" s="83"/>
      <c r="QJ456" s="83"/>
      <c r="QK456" s="83"/>
      <c r="QL456" s="83"/>
      <c r="QM456" s="83"/>
      <c r="QN456" s="83"/>
      <c r="QO456" s="83"/>
      <c r="QP456" s="83"/>
      <c r="QQ456" s="83"/>
      <c r="QR456" s="83"/>
      <c r="QS456" s="83"/>
      <c r="QT456" s="83"/>
      <c r="QU456" s="83"/>
      <c r="QV456" s="83"/>
      <c r="QW456" s="83"/>
      <c r="QX456" s="83"/>
      <c r="QY456" s="83"/>
      <c r="QZ456" s="83"/>
      <c r="RA456" s="83"/>
      <c r="RB456" s="83"/>
      <c r="RC456" s="83"/>
      <c r="RD456" s="83"/>
      <c r="RE456" s="83"/>
      <c r="RF456" s="83"/>
      <c r="RG456" s="83"/>
      <c r="RH456" s="83"/>
      <c r="RI456" s="83"/>
      <c r="RJ456" s="83"/>
      <c r="RK456" s="83"/>
      <c r="RL456" s="83"/>
      <c r="RM456" s="83"/>
      <c r="RN456" s="83"/>
      <c r="RO456" s="83"/>
      <c r="RP456" s="83"/>
      <c r="RQ456" s="83"/>
      <c r="RR456" s="83"/>
      <c r="RS456" s="83"/>
      <c r="RT456" s="83"/>
      <c r="RU456" s="83"/>
      <c r="RV456" s="83"/>
      <c r="RW456" s="83"/>
      <c r="RX456" s="83"/>
      <c r="RY456" s="83"/>
      <c r="RZ456" s="83"/>
      <c r="SA456" s="83"/>
      <c r="SB456" s="83"/>
      <c r="SC456" s="83"/>
      <c r="SD456" s="83"/>
      <c r="SE456" s="83"/>
      <c r="SF456" s="83"/>
      <c r="SG456" s="83"/>
      <c r="SH456" s="83"/>
      <c r="SI456" s="83"/>
      <c r="SJ456" s="83"/>
      <c r="SK456" s="83"/>
      <c r="SL456" s="83"/>
      <c r="SM456" s="83"/>
      <c r="SN456" s="83"/>
      <c r="SO456" s="83"/>
      <c r="SP456" s="83"/>
      <c r="SQ456" s="83"/>
      <c r="SR456" s="83"/>
      <c r="SS456" s="83"/>
      <c r="ST456" s="83"/>
      <c r="SU456" s="83"/>
      <c r="SV456" s="83"/>
      <c r="SW456" s="83"/>
      <c r="SX456" s="83"/>
      <c r="SY456" s="83"/>
      <c r="SZ456" s="83"/>
      <c r="TA456" s="83"/>
      <c r="TB456" s="83"/>
      <c r="TC456" s="83"/>
      <c r="TD456" s="83"/>
      <c r="TE456" s="83"/>
      <c r="TF456" s="83"/>
      <c r="TG456" s="83"/>
      <c r="TH456" s="83"/>
      <c r="TI456" s="83"/>
      <c r="TJ456" s="83"/>
      <c r="TK456" s="83"/>
      <c r="TL456" s="83"/>
      <c r="TM456" s="83"/>
      <c r="TN456" s="83"/>
      <c r="TO456" s="83"/>
      <c r="TP456" s="83"/>
      <c r="TQ456" s="83"/>
      <c r="TR456" s="83"/>
      <c r="TS456" s="83"/>
      <c r="TT456" s="83"/>
      <c r="TU456" s="83"/>
      <c r="TV456" s="83"/>
      <c r="TW456" s="83"/>
      <c r="TX456" s="83"/>
      <c r="TY456" s="83"/>
      <c r="TZ456" s="83"/>
      <c r="UA456" s="83"/>
      <c r="UB456" s="83"/>
      <c r="UC456" s="83"/>
      <c r="UD456" s="83"/>
      <c r="UE456" s="83"/>
      <c r="UF456" s="83"/>
      <c r="UG456" s="83"/>
      <c r="UH456" s="83"/>
      <c r="UI456" s="83"/>
      <c r="UJ456" s="83"/>
      <c r="UK456" s="83"/>
      <c r="UL456" s="83"/>
      <c r="UM456" s="83"/>
      <c r="UN456" s="83"/>
      <c r="UO456" s="83"/>
      <c r="UP456" s="83"/>
      <c r="UQ456" s="83"/>
      <c r="UR456" s="83"/>
      <c r="US456" s="83"/>
      <c r="UT456" s="83"/>
      <c r="UU456" s="83"/>
      <c r="UV456" s="83"/>
      <c r="UW456" s="83"/>
      <c r="UX456" s="83"/>
      <c r="UY456" s="83"/>
      <c r="UZ456" s="83"/>
      <c r="VA456" s="83"/>
      <c r="VB456" s="83"/>
      <c r="VC456" s="83"/>
      <c r="VD456" s="83"/>
      <c r="VE456" s="83"/>
      <c r="VF456" s="83"/>
      <c r="VG456" s="83"/>
      <c r="VH456" s="83"/>
      <c r="VI456" s="83"/>
      <c r="VJ456" s="83"/>
      <c r="VK456" s="83"/>
      <c r="VL456" s="83"/>
      <c r="VM456" s="83"/>
      <c r="VN456" s="83"/>
      <c r="VO456" s="83"/>
      <c r="VP456" s="83"/>
      <c r="VQ456" s="83"/>
      <c r="VR456" s="83"/>
      <c r="VS456" s="83"/>
      <c r="VT456" s="83"/>
      <c r="VU456" s="83"/>
      <c r="VV456" s="83"/>
      <c r="VW456" s="83"/>
      <c r="VX456" s="83"/>
      <c r="VY456" s="83"/>
      <c r="VZ456" s="83"/>
      <c r="WA456" s="83"/>
      <c r="WB456" s="83"/>
      <c r="WC456" s="83"/>
      <c r="WD456" s="83"/>
      <c r="WE456" s="83"/>
      <c r="WF456" s="83"/>
      <c r="WG456" s="83"/>
      <c r="WH456" s="83"/>
      <c r="WI456" s="83"/>
      <c r="WJ456" s="83"/>
      <c r="WK456" s="83"/>
      <c r="WL456" s="83"/>
      <c r="WM456" s="83"/>
      <c r="WN456" s="83"/>
      <c r="WO456" s="83"/>
      <c r="WP456" s="83"/>
      <c r="WQ456" s="83"/>
      <c r="WR456" s="83"/>
      <c r="WS456" s="83"/>
      <c r="WT456" s="83"/>
      <c r="WU456" s="83"/>
      <c r="WV456" s="83"/>
      <c r="WW456" s="83"/>
      <c r="WX456" s="83"/>
      <c r="WY456" s="83"/>
      <c r="WZ456" s="83"/>
      <c r="XA456" s="83"/>
      <c r="XB456" s="83"/>
      <c r="XC456" s="83"/>
      <c r="XD456" s="83"/>
      <c r="XE456" s="83"/>
      <c r="XF456" s="83"/>
      <c r="XG456" s="83"/>
      <c r="XH456" s="83"/>
      <c r="XI456" s="83"/>
      <c r="XJ456" s="83"/>
      <c r="XK456" s="83"/>
      <c r="XL456" s="83"/>
      <c r="XM456" s="83"/>
      <c r="XN456" s="83"/>
      <c r="XO456" s="83"/>
      <c r="XP456" s="83"/>
      <c r="XQ456" s="83"/>
      <c r="XR456" s="83"/>
      <c r="XS456" s="83"/>
      <c r="XT456" s="83"/>
      <c r="XU456" s="83"/>
      <c r="XV456" s="83"/>
      <c r="XW456" s="83"/>
      <c r="XX456" s="83"/>
      <c r="XY456" s="83"/>
      <c r="XZ456" s="83"/>
      <c r="YA456" s="83"/>
      <c r="YB456" s="83"/>
      <c r="YC456" s="83"/>
      <c r="YD456" s="83"/>
      <c r="YE456" s="83"/>
      <c r="YF456" s="83"/>
      <c r="YG456" s="83"/>
      <c r="YH456" s="83"/>
      <c r="YI456" s="83"/>
      <c r="YJ456" s="83"/>
      <c r="YK456" s="83"/>
      <c r="YL456" s="83"/>
      <c r="YM456" s="83"/>
      <c r="YN456" s="83"/>
      <c r="YO456" s="83"/>
      <c r="YP456" s="83"/>
      <c r="YQ456" s="83"/>
      <c r="YR456" s="83"/>
      <c r="YS456" s="83"/>
      <c r="YT456" s="83"/>
      <c r="YU456" s="83"/>
      <c r="YV456" s="83"/>
      <c r="YW456" s="83"/>
      <c r="YX456" s="83"/>
      <c r="YY456" s="83"/>
      <c r="YZ456" s="83"/>
      <c r="ZA456" s="83"/>
      <c r="ZB456" s="83"/>
      <c r="ZC456" s="83"/>
      <c r="ZD456" s="83"/>
      <c r="ZE456" s="83"/>
      <c r="ZF456" s="83"/>
      <c r="ZG456" s="83"/>
      <c r="ZH456" s="83"/>
      <c r="ZI456" s="83"/>
      <c r="ZJ456" s="83"/>
      <c r="ZK456" s="83"/>
      <c r="ZL456" s="83"/>
      <c r="ZM456" s="83"/>
      <c r="ZN456" s="83"/>
      <c r="ZO456" s="83"/>
      <c r="ZP456" s="83"/>
      <c r="ZQ456" s="83"/>
      <c r="ZR456" s="83"/>
      <c r="ZS456" s="83"/>
      <c r="ZT456" s="83"/>
      <c r="ZU456" s="83"/>
      <c r="ZV456" s="83"/>
      <c r="ZW456" s="83"/>
      <c r="ZX456" s="83"/>
      <c r="ZY456" s="83"/>
      <c r="ZZ456" s="83"/>
      <c r="AAA456" s="83"/>
      <c r="AAB456" s="83"/>
      <c r="AAC456" s="83"/>
      <c r="AAD456" s="83"/>
      <c r="AAE456" s="83"/>
      <c r="AAF456" s="83"/>
      <c r="AAG456" s="83"/>
      <c r="AAH456" s="83"/>
      <c r="AAI456" s="83"/>
      <c r="AAJ456" s="83"/>
      <c r="AAK456" s="83"/>
      <c r="AAL456" s="83"/>
      <c r="AAM456" s="83"/>
      <c r="AAN456" s="83"/>
      <c r="AAO456" s="83"/>
      <c r="AAP456" s="83"/>
      <c r="AAQ456" s="83"/>
      <c r="AAR456" s="83"/>
      <c r="AAS456" s="83"/>
      <c r="AAT456" s="83"/>
      <c r="AAU456" s="83"/>
      <c r="AAV456" s="83"/>
      <c r="AAW456" s="83"/>
      <c r="AAX456" s="83"/>
      <c r="AAY456" s="83"/>
      <c r="AAZ456" s="83"/>
      <c r="ABA456" s="83"/>
      <c r="ABB456" s="83"/>
      <c r="ABC456" s="83"/>
      <c r="ABD456" s="83"/>
      <c r="ABE456" s="83"/>
      <c r="ABF456" s="83"/>
      <c r="ABG456" s="83"/>
      <c r="ABH456" s="83"/>
      <c r="ABI456" s="83"/>
      <c r="ABJ456" s="83"/>
      <c r="ABK456" s="83"/>
      <c r="ABL456" s="83"/>
      <c r="ABM456" s="83"/>
      <c r="ABN456" s="83"/>
      <c r="ABO456" s="83"/>
      <c r="ABP456" s="83"/>
      <c r="ABQ456" s="83"/>
      <c r="ABR456" s="83"/>
      <c r="ABS456" s="83"/>
      <c r="ABT456" s="83"/>
      <c r="ABU456" s="83"/>
      <c r="ABV456" s="83"/>
      <c r="ABW456" s="83"/>
      <c r="ABX456" s="83"/>
      <c r="ABY456" s="83"/>
      <c r="ABZ456" s="83"/>
      <c r="ACA456" s="83"/>
      <c r="ACB456" s="83"/>
      <c r="ACC456" s="83"/>
      <c r="ACD456" s="83"/>
      <c r="ACE456" s="83"/>
      <c r="ACF456" s="83"/>
      <c r="ACG456" s="83"/>
      <c r="ACH456" s="83"/>
      <c r="ACI456" s="83"/>
      <c r="ACJ456" s="83"/>
      <c r="ACK456" s="83"/>
      <c r="ACL456" s="83"/>
      <c r="ACM456" s="83"/>
      <c r="ACN456" s="83"/>
      <c r="ACO456" s="83"/>
      <c r="ACP456" s="83"/>
      <c r="ACQ456" s="83"/>
      <c r="ACR456" s="83"/>
      <c r="ACS456" s="83"/>
      <c r="ACT456" s="83"/>
      <c r="ACU456" s="83"/>
      <c r="ACV456" s="83"/>
      <c r="ACW456" s="83"/>
      <c r="ACX456" s="83"/>
      <c r="ACY456" s="83"/>
      <c r="ACZ456" s="83"/>
      <c r="ADA456" s="83"/>
      <c r="ADB456" s="83"/>
      <c r="ADC456" s="83"/>
      <c r="ADD456" s="83"/>
      <c r="ADE456" s="83"/>
      <c r="ADF456" s="83"/>
      <c r="ADG456" s="83"/>
      <c r="ADH456" s="83"/>
      <c r="ADI456" s="83"/>
      <c r="ADJ456" s="83"/>
      <c r="ADK456" s="83"/>
      <c r="ADL456" s="83"/>
      <c r="ADM456" s="83"/>
      <c r="ADN456" s="83"/>
      <c r="ADO456" s="83"/>
      <c r="ADP456" s="83"/>
      <c r="ADQ456" s="83"/>
      <c r="ADR456" s="83"/>
      <c r="ADS456" s="83"/>
      <c r="ADT456" s="83"/>
      <c r="ADU456" s="83"/>
      <c r="ADV456" s="83"/>
      <c r="ADW456" s="83"/>
      <c r="ADX456" s="83"/>
      <c r="ADY456" s="83"/>
      <c r="ADZ456" s="83"/>
      <c r="AEA456" s="83"/>
      <c r="AEB456" s="83"/>
      <c r="AEC456" s="83"/>
      <c r="AED456" s="83"/>
      <c r="AEE456" s="83"/>
      <c r="AEF456" s="83"/>
      <c r="AEG456" s="83"/>
      <c r="AEH456" s="83"/>
      <c r="AEI456" s="83"/>
      <c r="AEJ456" s="83"/>
      <c r="AEK456" s="83"/>
      <c r="AEL456" s="83"/>
      <c r="AEM456" s="83"/>
      <c r="AEN456" s="83"/>
      <c r="AEO456" s="83"/>
      <c r="AEP456" s="83"/>
      <c r="AEQ456" s="83"/>
      <c r="AER456" s="83"/>
      <c r="AES456" s="83"/>
      <c r="AET456" s="83"/>
      <c r="AEU456" s="83"/>
      <c r="AEV456" s="83"/>
      <c r="AEW456" s="83"/>
      <c r="AEX456" s="83"/>
      <c r="AEY456" s="83"/>
      <c r="AEZ456" s="83"/>
      <c r="AFA456" s="83"/>
      <c r="AFB456" s="83"/>
      <c r="AFC456" s="83"/>
      <c r="AFD456" s="83"/>
      <c r="AFE456" s="83"/>
      <c r="AFF456" s="83"/>
      <c r="AFG456" s="83"/>
      <c r="AFH456" s="83"/>
      <c r="AFI456" s="83"/>
      <c r="AFJ456" s="83"/>
      <c r="AFK456" s="83"/>
      <c r="AFL456" s="83"/>
      <c r="AFM456" s="83"/>
      <c r="AFN456" s="83"/>
      <c r="AFO456" s="83"/>
      <c r="AFP456" s="83"/>
      <c r="AFQ456" s="83"/>
      <c r="AFR456" s="83"/>
      <c r="AFS456" s="83"/>
      <c r="AFT456" s="83"/>
      <c r="AFU456" s="83"/>
      <c r="AFV456" s="83"/>
      <c r="AFW456" s="83"/>
      <c r="AFX456" s="83"/>
      <c r="AFY456" s="83"/>
      <c r="AFZ456" s="83"/>
      <c r="AGA456" s="83"/>
      <c r="AGB456" s="83"/>
      <c r="AGC456" s="83"/>
      <c r="AGD456" s="83"/>
      <c r="AGE456" s="83"/>
      <c r="AGF456" s="83"/>
      <c r="AGG456" s="83"/>
      <c r="AGH456" s="83"/>
      <c r="AGI456" s="83"/>
      <c r="AGJ456" s="83"/>
      <c r="AGK456" s="83"/>
      <c r="AGL456" s="83"/>
      <c r="AGM456" s="83"/>
      <c r="AGN456" s="83"/>
      <c r="AGO456" s="83"/>
      <c r="AGP456" s="83"/>
      <c r="AGQ456" s="83"/>
      <c r="AGR456" s="83"/>
      <c r="AGS456" s="83"/>
      <c r="AGT456" s="83"/>
      <c r="AGU456" s="83"/>
      <c r="AGV456" s="83"/>
      <c r="AGW456" s="83"/>
      <c r="AGX456" s="83"/>
      <c r="AGY456" s="83"/>
      <c r="AGZ456" s="83"/>
      <c r="AHA456" s="83"/>
      <c r="AHB456" s="83"/>
      <c r="AHC456" s="83"/>
      <c r="AHD456" s="83"/>
      <c r="AHE456" s="83"/>
      <c r="AHF456" s="83"/>
      <c r="AHG456" s="83"/>
      <c r="AHH456" s="83"/>
      <c r="AHI456" s="83"/>
      <c r="AHJ456" s="83"/>
      <c r="AHK456" s="83"/>
      <c r="AHL456" s="83"/>
      <c r="AHM456" s="83"/>
      <c r="AHN456" s="83"/>
      <c r="AHO456" s="83"/>
      <c r="AHP456" s="83"/>
      <c r="AHQ456" s="83"/>
      <c r="AHR456" s="83"/>
      <c r="AHS456" s="83"/>
      <c r="AHT456" s="83"/>
      <c r="AHU456" s="83"/>
      <c r="AHV456" s="83"/>
      <c r="AHW456" s="83"/>
      <c r="AHX456" s="83"/>
      <c r="AHY456" s="83"/>
      <c r="AHZ456" s="83"/>
      <c r="AIA456" s="83"/>
      <c r="AIB456" s="83"/>
      <c r="AIC456" s="83"/>
      <c r="AID456" s="83"/>
      <c r="AIE456" s="83"/>
      <c r="AIF456" s="83"/>
      <c r="AIG456" s="83"/>
      <c r="AIH456" s="83"/>
      <c r="AII456" s="83"/>
      <c r="AIJ456" s="83"/>
      <c r="AIK456" s="83"/>
      <c r="AIL456" s="83"/>
      <c r="AIM456" s="83"/>
      <c r="AIN456" s="83"/>
      <c r="AIO456" s="83"/>
      <c r="AIP456" s="83"/>
      <c r="AIQ456" s="83"/>
      <c r="AIR456" s="83"/>
      <c r="AIS456" s="83"/>
      <c r="AIT456" s="83"/>
      <c r="AIU456" s="83"/>
      <c r="AIV456" s="83"/>
      <c r="AIW456" s="83"/>
      <c r="AIX456" s="83"/>
      <c r="AIY456" s="83"/>
      <c r="AIZ456" s="83"/>
      <c r="AJA456" s="83"/>
      <c r="AJB456" s="83"/>
      <c r="AJC456" s="83"/>
      <c r="AJD456" s="83"/>
      <c r="AJE456" s="83"/>
      <c r="AJF456" s="83"/>
      <c r="AJG456" s="83"/>
      <c r="AJH456" s="83"/>
      <c r="AJI456" s="83"/>
      <c r="AJJ456" s="83"/>
      <c r="AJK456" s="83"/>
      <c r="AJL456" s="83"/>
      <c r="AJM456" s="83"/>
      <c r="AJN456" s="83"/>
      <c r="AJO456" s="83"/>
      <c r="AJP456" s="83"/>
      <c r="AJQ456" s="83"/>
      <c r="AJR456" s="83"/>
      <c r="AJS456" s="83"/>
      <c r="AJT456" s="83"/>
      <c r="AJU456" s="83"/>
      <c r="AJV456" s="83"/>
      <c r="AJW456" s="83"/>
      <c r="AJX456" s="83"/>
      <c r="AJY456" s="83"/>
      <c r="AJZ456" s="83"/>
      <c r="AKA456" s="83"/>
      <c r="AKB456" s="83"/>
      <c r="AKC456" s="83"/>
      <c r="AKD456" s="83"/>
      <c r="AKE456" s="83"/>
      <c r="AKF456" s="83"/>
      <c r="AKG456" s="83"/>
      <c r="AKH456" s="83"/>
      <c r="AKI456" s="83"/>
      <c r="AKJ456" s="83"/>
      <c r="AKK456" s="83"/>
      <c r="AKL456" s="83"/>
      <c r="AKM456" s="83"/>
      <c r="AKN456" s="83"/>
      <c r="AKO456" s="83"/>
      <c r="AKP456" s="83"/>
      <c r="AKQ456" s="83"/>
      <c r="AKR456" s="83"/>
      <c r="AKS456" s="83"/>
      <c r="AKT456" s="83"/>
      <c r="AKU456" s="83"/>
      <c r="AKV456" s="83"/>
      <c r="AKW456" s="83"/>
      <c r="AKX456" s="83"/>
      <c r="AKY456" s="83"/>
      <c r="AKZ456" s="83"/>
      <c r="ALA456" s="83"/>
      <c r="ALB456" s="83"/>
      <c r="ALC456" s="83"/>
      <c r="ALD456" s="83"/>
      <c r="ALE456" s="83"/>
      <c r="ALF456" s="83"/>
      <c r="ALG456" s="83"/>
      <c r="ALH456" s="83"/>
      <c r="ALI456" s="83"/>
      <c r="ALJ456" s="83"/>
      <c r="ALK456" s="83"/>
      <c r="ALL456" s="83"/>
      <c r="ALM456" s="83"/>
      <c r="ALN456" s="83"/>
      <c r="ALO456" s="83"/>
      <c r="ALP456" s="83"/>
      <c r="ALQ456" s="83"/>
      <c r="ALR456" s="83"/>
      <c r="ALS456" s="83"/>
      <c r="ALT456" s="83"/>
      <c r="ALU456" s="83"/>
      <c r="ALV456" s="83"/>
      <c r="ALW456" s="83"/>
      <c r="ALX456" s="83"/>
      <c r="ALY456" s="83"/>
      <c r="ALZ456" s="83"/>
      <c r="AMA456" s="83"/>
      <c r="AMB456" s="83"/>
      <c r="AMC456" s="83"/>
      <c r="AMD456" s="83"/>
      <c r="AME456" s="83"/>
      <c r="AMF456" s="83"/>
      <c r="AMG456" s="83"/>
      <c r="AMH456" s="83"/>
      <c r="AMI456" s="83"/>
      <c r="AMJ456" s="83"/>
      <c r="AMK456" s="83"/>
      <c r="AML456" s="83"/>
      <c r="AMM456" s="83"/>
      <c r="AMN456" s="83"/>
      <c r="AMO456" s="83"/>
      <c r="AMP456" s="83"/>
      <c r="AMQ456" s="83"/>
      <c r="AMR456" s="83"/>
      <c r="AMS456" s="83"/>
      <c r="AMT456" s="83"/>
      <c r="AMU456" s="83"/>
      <c r="AMV456" s="83"/>
      <c r="AMW456" s="83"/>
    </row>
    <row r="457" customFormat="false" ht="16.5" hidden="false" customHeight="true" outlineLevel="0" collapsed="false">
      <c r="A457" s="69" t="n">
        <v>402</v>
      </c>
      <c r="B457" s="69" t="n">
        <v>402</v>
      </c>
      <c r="C457" s="70" t="s">
        <v>63</v>
      </c>
      <c r="D457" s="71" t="n">
        <v>0.0413394</v>
      </c>
      <c r="E457" s="71" t="n">
        <v>-0.0757132</v>
      </c>
      <c r="F457" s="71" t="n">
        <v>0.966210267728458</v>
      </c>
      <c r="G457" s="71" t="n">
        <v>-0.197807</v>
      </c>
      <c r="H457" s="71" t="n">
        <v>0.129362</v>
      </c>
      <c r="I457" s="71" t="n">
        <v>0.933844820156217</v>
      </c>
      <c r="J457" s="71" t="n">
        <v>0.0153116</v>
      </c>
      <c r="K457" s="71" t="n">
        <v>-0.177063</v>
      </c>
      <c r="L457" s="71" t="n">
        <v>0.850652650505326</v>
      </c>
      <c r="M457" s="71" t="n">
        <v>0.868353837932272</v>
      </c>
      <c r="N457" s="71" t="n">
        <v>0.883897476394179</v>
      </c>
      <c r="O457" s="71" t="n">
        <v>0.767535765965534</v>
      </c>
      <c r="P457" s="72" t="n">
        <v>1</v>
      </c>
      <c r="Q457" s="73" t="n">
        <v>17</v>
      </c>
      <c r="R457" s="73" t="n">
        <v>17</v>
      </c>
      <c r="S457" s="72" t="n">
        <v>24</v>
      </c>
      <c r="T457" s="72" t="n">
        <v>24</v>
      </c>
      <c r="U457" s="71" t="s">
        <v>64</v>
      </c>
      <c r="V457" s="105" t="n">
        <v>37.5</v>
      </c>
      <c r="W457" s="105" t="n">
        <v>37.5</v>
      </c>
      <c r="X457" s="73" t="s">
        <v>136</v>
      </c>
      <c r="Y457" s="74" t="n">
        <v>41920</v>
      </c>
      <c r="Z457" s="74" t="n">
        <v>41920</v>
      </c>
      <c r="AA457" s="73" t="s">
        <v>66</v>
      </c>
      <c r="AB457" s="71" t="s">
        <v>64</v>
      </c>
      <c r="AC457" s="71" t="s">
        <v>64</v>
      </c>
      <c r="AD457" s="71" t="n">
        <v>8</v>
      </c>
      <c r="AE457" s="72" t="s">
        <v>127</v>
      </c>
      <c r="AF457" s="72" t="n">
        <v>9</v>
      </c>
      <c r="AG457" s="72" t="s">
        <v>86</v>
      </c>
      <c r="AH457" s="72" t="n">
        <v>1</v>
      </c>
      <c r="AI457" s="72" t="s">
        <v>69</v>
      </c>
      <c r="AJ457" s="70" t="s">
        <v>70</v>
      </c>
      <c r="AK457" s="105" t="n">
        <v>37.5</v>
      </c>
      <c r="AL457" s="72" t="n">
        <v>4</v>
      </c>
      <c r="AM457" s="73" t="s">
        <v>136</v>
      </c>
      <c r="AN457" s="70" t="s">
        <v>71</v>
      </c>
      <c r="AO457" s="73"/>
      <c r="AP457" s="73"/>
      <c r="AQ457" s="73"/>
      <c r="AR457" s="73"/>
      <c r="AS457" s="73"/>
      <c r="AT457" s="73"/>
      <c r="AU457" s="70" t="n">
        <v>6</v>
      </c>
      <c r="AV457" s="77" t="n">
        <v>6</v>
      </c>
      <c r="AW457" s="77" t="n">
        <v>0</v>
      </c>
      <c r="AX457" s="78" t="s">
        <v>72</v>
      </c>
      <c r="AY457" s="79" t="n">
        <v>0</v>
      </c>
      <c r="AZ457" s="79" t="n">
        <v>0</v>
      </c>
      <c r="BA457" s="79" t="n">
        <v>0</v>
      </c>
      <c r="BB457" s="53"/>
      <c r="BQ457" s="61"/>
      <c r="BR457" s="61"/>
      <c r="BS457" s="61"/>
      <c r="BT457" s="61"/>
      <c r="BU457" s="61"/>
      <c r="BV457" s="61"/>
      <c r="BW457" s="61"/>
      <c r="BX457" s="61"/>
      <c r="BY457" s="61"/>
      <c r="BZ457" s="61"/>
      <c r="CA457" s="61"/>
      <c r="CB457" s="61"/>
      <c r="CC457" s="61"/>
      <c r="CD457" s="61"/>
      <c r="CE457" s="61"/>
      <c r="CF457" s="61"/>
      <c r="CG457" s="61"/>
      <c r="CH457" s="61"/>
      <c r="CI457" s="61"/>
      <c r="CJ457" s="61"/>
      <c r="CK457" s="61"/>
      <c r="CL457" s="82"/>
      <c r="CM457" s="83"/>
      <c r="CN457" s="83"/>
      <c r="CO457" s="83"/>
      <c r="CP457" s="83"/>
      <c r="CQ457" s="83"/>
      <c r="CR457" s="83"/>
      <c r="CS457" s="83"/>
      <c r="CT457" s="83"/>
      <c r="CU457" s="83"/>
      <c r="CV457" s="83"/>
      <c r="CW457" s="83"/>
      <c r="CX457" s="83"/>
      <c r="CY457" s="83"/>
      <c r="CZ457" s="83"/>
      <c r="DA457" s="83"/>
      <c r="DB457" s="83"/>
      <c r="DC457" s="83"/>
      <c r="DD457" s="83"/>
      <c r="DE457" s="83"/>
      <c r="DF457" s="83"/>
      <c r="DG457" s="83"/>
      <c r="DH457" s="83"/>
      <c r="DI457" s="83"/>
      <c r="DJ457" s="83"/>
      <c r="DK457" s="83"/>
      <c r="DL457" s="83"/>
      <c r="DM457" s="83"/>
      <c r="DN457" s="83"/>
      <c r="DO457" s="83"/>
      <c r="DP457" s="83"/>
      <c r="DQ457" s="83"/>
      <c r="DR457" s="83"/>
      <c r="DS457" s="83"/>
      <c r="DT457" s="83"/>
      <c r="DU457" s="83"/>
      <c r="DV457" s="83"/>
      <c r="DW457" s="83"/>
      <c r="DX457" s="83"/>
      <c r="DY457" s="83"/>
      <c r="DZ457" s="83"/>
      <c r="EA457" s="83"/>
      <c r="EB457" s="83"/>
      <c r="EC457" s="83"/>
      <c r="ED457" s="83"/>
      <c r="EE457" s="83"/>
      <c r="EF457" s="83"/>
      <c r="EG457" s="83"/>
      <c r="EH457" s="83"/>
      <c r="EI457" s="83"/>
      <c r="EJ457" s="83"/>
      <c r="EK457" s="83"/>
      <c r="EL457" s="83"/>
      <c r="EM457" s="83"/>
      <c r="EN457" s="83"/>
      <c r="EO457" s="83"/>
      <c r="EP457" s="83"/>
      <c r="EQ457" s="83"/>
      <c r="ER457" s="83"/>
      <c r="ES457" s="83"/>
      <c r="ET457" s="83"/>
      <c r="EU457" s="83"/>
      <c r="EV457" s="83"/>
      <c r="EW457" s="83"/>
      <c r="EX457" s="83"/>
      <c r="EY457" s="83"/>
      <c r="EZ457" s="83"/>
      <c r="FA457" s="83"/>
      <c r="FB457" s="83"/>
      <c r="FC457" s="83"/>
      <c r="FD457" s="83"/>
      <c r="FE457" s="83"/>
      <c r="FF457" s="83"/>
      <c r="FG457" s="83"/>
      <c r="FH457" s="83"/>
      <c r="FI457" s="83"/>
      <c r="FJ457" s="83"/>
      <c r="FK457" s="83"/>
      <c r="FL457" s="83"/>
      <c r="FM457" s="83"/>
      <c r="FN457" s="83"/>
      <c r="FO457" s="83"/>
      <c r="FP457" s="83"/>
      <c r="FQ457" s="83"/>
      <c r="FR457" s="83"/>
      <c r="FS457" s="83"/>
      <c r="FT457" s="83"/>
      <c r="FU457" s="83"/>
      <c r="FV457" s="83"/>
      <c r="FW457" s="83"/>
      <c r="FX457" s="83"/>
      <c r="FY457" s="83"/>
      <c r="FZ457" s="83"/>
      <c r="GA457" s="83"/>
      <c r="GB457" s="83"/>
      <c r="GC457" s="83"/>
      <c r="GD457" s="83"/>
      <c r="GE457" s="83"/>
      <c r="GF457" s="83"/>
      <c r="GG457" s="83"/>
      <c r="GH457" s="83"/>
      <c r="GI457" s="83"/>
      <c r="GJ457" s="83"/>
      <c r="GK457" s="83"/>
      <c r="GL457" s="83"/>
      <c r="GM457" s="83"/>
      <c r="GN457" s="83"/>
      <c r="GO457" s="83"/>
      <c r="GP457" s="83"/>
      <c r="GQ457" s="83"/>
      <c r="GR457" s="83"/>
      <c r="GS457" s="83"/>
      <c r="GT457" s="83"/>
      <c r="GU457" s="83"/>
      <c r="GV457" s="83"/>
      <c r="GW457" s="83"/>
      <c r="GX457" s="83"/>
      <c r="GY457" s="83"/>
      <c r="GZ457" s="83"/>
      <c r="HA457" s="83"/>
      <c r="HB457" s="83"/>
      <c r="HC457" s="83"/>
      <c r="HD457" s="83"/>
      <c r="HE457" s="83"/>
      <c r="HF457" s="83"/>
      <c r="HG457" s="83"/>
      <c r="HH457" s="83"/>
      <c r="HI457" s="83"/>
      <c r="HJ457" s="83"/>
      <c r="HK457" s="83"/>
      <c r="HL457" s="83"/>
      <c r="HM457" s="83"/>
      <c r="HN457" s="83"/>
      <c r="HO457" s="83"/>
      <c r="HP457" s="83"/>
      <c r="HQ457" s="83"/>
      <c r="HR457" s="83"/>
      <c r="HS457" s="83"/>
      <c r="HT457" s="83"/>
      <c r="HU457" s="83"/>
      <c r="HV457" s="83"/>
      <c r="HW457" s="83"/>
      <c r="HX457" s="83"/>
      <c r="HY457" s="83"/>
      <c r="HZ457" s="83"/>
      <c r="IA457" s="83"/>
      <c r="IB457" s="83"/>
      <c r="IC457" s="83"/>
      <c r="ID457" s="83"/>
      <c r="IE457" s="83"/>
      <c r="IF457" s="83"/>
      <c r="IG457" s="83"/>
      <c r="IH457" s="83"/>
      <c r="II457" s="83"/>
      <c r="IJ457" s="83"/>
      <c r="IK457" s="83"/>
      <c r="IL457" s="83"/>
      <c r="IM457" s="83"/>
      <c r="IN457" s="83"/>
      <c r="IO457" s="83"/>
      <c r="IP457" s="83"/>
      <c r="IQ457" s="83"/>
      <c r="IR457" s="83"/>
      <c r="IS457" s="83"/>
      <c r="IT457" s="83"/>
      <c r="IU457" s="83"/>
      <c r="IV457" s="83"/>
      <c r="IW457" s="83"/>
      <c r="IX457" s="83"/>
      <c r="IY457" s="83"/>
      <c r="IZ457" s="83"/>
      <c r="JA457" s="83"/>
      <c r="JB457" s="83"/>
      <c r="JC457" s="83"/>
      <c r="JD457" s="83"/>
      <c r="JE457" s="83"/>
      <c r="JF457" s="83"/>
      <c r="JG457" s="83"/>
      <c r="JH457" s="83"/>
      <c r="JI457" s="83"/>
      <c r="JJ457" s="83"/>
      <c r="JK457" s="83"/>
      <c r="JL457" s="83"/>
      <c r="JM457" s="83"/>
      <c r="JN457" s="83"/>
      <c r="JO457" s="83"/>
      <c r="JP457" s="83"/>
      <c r="JQ457" s="83"/>
      <c r="JR457" s="83"/>
      <c r="JS457" s="83"/>
      <c r="JT457" s="83"/>
      <c r="JU457" s="83"/>
      <c r="JV457" s="83"/>
      <c r="JW457" s="83"/>
      <c r="JX457" s="83"/>
      <c r="JY457" s="83"/>
      <c r="JZ457" s="83"/>
      <c r="KA457" s="83"/>
      <c r="KB457" s="83"/>
      <c r="KC457" s="83"/>
      <c r="KD457" s="83"/>
      <c r="KE457" s="83"/>
      <c r="KF457" s="83"/>
      <c r="KG457" s="83"/>
      <c r="KH457" s="83"/>
      <c r="KI457" s="83"/>
      <c r="KJ457" s="83"/>
      <c r="KK457" s="83"/>
      <c r="KL457" s="83"/>
      <c r="KM457" s="83"/>
      <c r="KN457" s="83"/>
      <c r="KO457" s="83"/>
      <c r="KP457" s="83"/>
      <c r="KQ457" s="83"/>
      <c r="KR457" s="83"/>
      <c r="KS457" s="83"/>
      <c r="KT457" s="83"/>
      <c r="KU457" s="83"/>
      <c r="KV457" s="83"/>
      <c r="KW457" s="83"/>
      <c r="KX457" s="83"/>
      <c r="KY457" s="83"/>
      <c r="KZ457" s="83"/>
      <c r="LA457" s="83"/>
      <c r="LB457" s="83"/>
      <c r="LC457" s="83"/>
      <c r="LD457" s="83"/>
      <c r="LE457" s="83"/>
      <c r="LF457" s="83"/>
      <c r="LG457" s="83"/>
      <c r="LH457" s="83"/>
      <c r="LI457" s="83"/>
      <c r="LJ457" s="83"/>
      <c r="LK457" s="83"/>
      <c r="LL457" s="83"/>
      <c r="LM457" s="83"/>
      <c r="LN457" s="83"/>
      <c r="LO457" s="83"/>
      <c r="LP457" s="83"/>
      <c r="LQ457" s="83"/>
      <c r="LR457" s="83"/>
      <c r="LS457" s="83"/>
      <c r="LT457" s="83"/>
      <c r="LU457" s="83"/>
      <c r="LV457" s="83"/>
      <c r="LW457" s="83"/>
      <c r="LX457" s="83"/>
      <c r="LY457" s="83"/>
      <c r="LZ457" s="83"/>
      <c r="MA457" s="83"/>
      <c r="MB457" s="83"/>
      <c r="MC457" s="83"/>
      <c r="MD457" s="83"/>
      <c r="ME457" s="83"/>
      <c r="MF457" s="83"/>
      <c r="MG457" s="83"/>
      <c r="MH457" s="83"/>
      <c r="MI457" s="83"/>
      <c r="MJ457" s="83"/>
      <c r="MK457" s="83"/>
      <c r="ML457" s="83"/>
      <c r="MM457" s="83"/>
      <c r="MN457" s="83"/>
      <c r="MO457" s="83"/>
      <c r="MP457" s="83"/>
      <c r="MQ457" s="83"/>
      <c r="MR457" s="83"/>
      <c r="MS457" s="83"/>
      <c r="MT457" s="83"/>
      <c r="MU457" s="83"/>
      <c r="MV457" s="83"/>
      <c r="MW457" s="83"/>
      <c r="MX457" s="83"/>
      <c r="MY457" s="83"/>
      <c r="MZ457" s="83"/>
      <c r="NA457" s="83"/>
      <c r="NB457" s="83"/>
      <c r="NC457" s="83"/>
      <c r="ND457" s="83"/>
      <c r="NE457" s="83"/>
      <c r="NF457" s="83"/>
      <c r="NG457" s="83"/>
      <c r="NH457" s="83"/>
      <c r="NI457" s="83"/>
      <c r="NJ457" s="83"/>
      <c r="NK457" s="83"/>
      <c r="NL457" s="83"/>
      <c r="NM457" s="83"/>
      <c r="NN457" s="83"/>
      <c r="NO457" s="83"/>
      <c r="NP457" s="83"/>
      <c r="NQ457" s="83"/>
      <c r="NR457" s="83"/>
      <c r="NS457" s="83"/>
      <c r="NT457" s="83"/>
      <c r="NU457" s="83"/>
      <c r="NV457" s="83"/>
      <c r="NW457" s="83"/>
      <c r="NX457" s="83"/>
      <c r="NY457" s="83"/>
      <c r="NZ457" s="83"/>
      <c r="OA457" s="83"/>
      <c r="OB457" s="83"/>
      <c r="OC457" s="83"/>
      <c r="OD457" s="83"/>
      <c r="OE457" s="83"/>
      <c r="OF457" s="83"/>
      <c r="OG457" s="83"/>
      <c r="OH457" s="83"/>
      <c r="OI457" s="83"/>
      <c r="OJ457" s="83"/>
      <c r="OK457" s="83"/>
      <c r="OL457" s="83"/>
      <c r="OM457" s="83"/>
      <c r="ON457" s="83"/>
      <c r="OO457" s="83"/>
      <c r="OP457" s="83"/>
      <c r="OQ457" s="83"/>
      <c r="OR457" s="83"/>
      <c r="OS457" s="83"/>
      <c r="OT457" s="83"/>
      <c r="OU457" s="83"/>
      <c r="OV457" s="83"/>
      <c r="OW457" s="83"/>
      <c r="OX457" s="83"/>
      <c r="OY457" s="83"/>
      <c r="OZ457" s="83"/>
      <c r="PA457" s="83"/>
      <c r="PB457" s="83"/>
      <c r="PC457" s="83"/>
      <c r="PD457" s="83"/>
      <c r="PE457" s="83"/>
      <c r="PF457" s="83"/>
      <c r="PG457" s="83"/>
      <c r="PH457" s="83"/>
      <c r="PI457" s="83"/>
      <c r="PJ457" s="83"/>
      <c r="PK457" s="83"/>
      <c r="PL457" s="83"/>
      <c r="PM457" s="83"/>
      <c r="PN457" s="83"/>
      <c r="PO457" s="83"/>
      <c r="PP457" s="83"/>
      <c r="PQ457" s="83"/>
      <c r="PR457" s="83"/>
      <c r="PS457" s="83"/>
      <c r="PT457" s="83"/>
      <c r="PU457" s="83"/>
      <c r="PV457" s="83"/>
      <c r="PW457" s="83"/>
      <c r="PX457" s="83"/>
      <c r="PY457" s="83"/>
      <c r="PZ457" s="83"/>
      <c r="QA457" s="83"/>
      <c r="QB457" s="83"/>
      <c r="QC457" s="83"/>
      <c r="QD457" s="83"/>
      <c r="QE457" s="83"/>
      <c r="QF457" s="83"/>
      <c r="QG457" s="83"/>
      <c r="QH457" s="83"/>
      <c r="QI457" s="83"/>
      <c r="QJ457" s="83"/>
      <c r="QK457" s="83"/>
      <c r="QL457" s="83"/>
      <c r="QM457" s="83"/>
      <c r="QN457" s="83"/>
      <c r="QO457" s="83"/>
      <c r="QP457" s="83"/>
      <c r="QQ457" s="83"/>
      <c r="QR457" s="83"/>
      <c r="QS457" s="83"/>
      <c r="QT457" s="83"/>
      <c r="QU457" s="83"/>
      <c r="QV457" s="83"/>
      <c r="QW457" s="83"/>
      <c r="QX457" s="83"/>
      <c r="QY457" s="83"/>
      <c r="QZ457" s="83"/>
      <c r="RA457" s="83"/>
      <c r="RB457" s="83"/>
      <c r="RC457" s="83"/>
      <c r="RD457" s="83"/>
      <c r="RE457" s="83"/>
      <c r="RF457" s="83"/>
      <c r="RG457" s="83"/>
      <c r="RH457" s="83"/>
      <c r="RI457" s="83"/>
      <c r="RJ457" s="83"/>
      <c r="RK457" s="83"/>
      <c r="RL457" s="83"/>
      <c r="RM457" s="83"/>
      <c r="RN457" s="83"/>
      <c r="RO457" s="83"/>
      <c r="RP457" s="83"/>
      <c r="RQ457" s="83"/>
      <c r="RR457" s="83"/>
      <c r="RS457" s="83"/>
      <c r="RT457" s="83"/>
      <c r="RU457" s="83"/>
      <c r="RV457" s="83"/>
      <c r="RW457" s="83"/>
      <c r="RX457" s="83"/>
      <c r="RY457" s="83"/>
      <c r="RZ457" s="83"/>
      <c r="SA457" s="83"/>
      <c r="SB457" s="83"/>
      <c r="SC457" s="83"/>
      <c r="SD457" s="83"/>
      <c r="SE457" s="83"/>
      <c r="SF457" s="83"/>
      <c r="SG457" s="83"/>
      <c r="SH457" s="83"/>
      <c r="SI457" s="83"/>
      <c r="SJ457" s="83"/>
      <c r="SK457" s="83"/>
      <c r="SL457" s="83"/>
      <c r="SM457" s="83"/>
      <c r="SN457" s="83"/>
      <c r="SO457" s="83"/>
      <c r="SP457" s="83"/>
      <c r="SQ457" s="83"/>
      <c r="SR457" s="83"/>
      <c r="SS457" s="83"/>
      <c r="ST457" s="83"/>
      <c r="SU457" s="83"/>
      <c r="SV457" s="83"/>
      <c r="SW457" s="83"/>
      <c r="SX457" s="83"/>
      <c r="SY457" s="83"/>
      <c r="SZ457" s="83"/>
      <c r="TA457" s="83"/>
      <c r="TB457" s="83"/>
      <c r="TC457" s="83"/>
      <c r="TD457" s="83"/>
      <c r="TE457" s="83"/>
      <c r="TF457" s="83"/>
      <c r="TG457" s="83"/>
      <c r="TH457" s="83"/>
      <c r="TI457" s="83"/>
      <c r="TJ457" s="83"/>
      <c r="TK457" s="83"/>
      <c r="TL457" s="83"/>
      <c r="TM457" s="83"/>
      <c r="TN457" s="83"/>
      <c r="TO457" s="83"/>
      <c r="TP457" s="83"/>
      <c r="TQ457" s="83"/>
      <c r="TR457" s="83"/>
      <c r="TS457" s="83"/>
      <c r="TT457" s="83"/>
      <c r="TU457" s="83"/>
      <c r="TV457" s="83"/>
      <c r="TW457" s="83"/>
      <c r="TX457" s="83"/>
      <c r="TY457" s="83"/>
      <c r="TZ457" s="83"/>
      <c r="UA457" s="83"/>
      <c r="UB457" s="83"/>
      <c r="UC457" s="83"/>
      <c r="UD457" s="83"/>
      <c r="UE457" s="83"/>
      <c r="UF457" s="83"/>
      <c r="UG457" s="83"/>
      <c r="UH457" s="83"/>
      <c r="UI457" s="83"/>
      <c r="UJ457" s="83"/>
      <c r="UK457" s="83"/>
      <c r="UL457" s="83"/>
      <c r="UM457" s="83"/>
      <c r="UN457" s="83"/>
      <c r="UO457" s="83"/>
      <c r="UP457" s="83"/>
      <c r="UQ457" s="83"/>
      <c r="UR457" s="83"/>
      <c r="US457" s="83"/>
      <c r="UT457" s="83"/>
      <c r="UU457" s="83"/>
      <c r="UV457" s="83"/>
      <c r="UW457" s="83"/>
      <c r="UX457" s="83"/>
      <c r="UY457" s="83"/>
      <c r="UZ457" s="83"/>
      <c r="VA457" s="83"/>
      <c r="VB457" s="83"/>
      <c r="VC457" s="83"/>
      <c r="VD457" s="83"/>
      <c r="VE457" s="83"/>
      <c r="VF457" s="83"/>
      <c r="VG457" s="83"/>
      <c r="VH457" s="83"/>
      <c r="VI457" s="83"/>
      <c r="VJ457" s="83"/>
      <c r="VK457" s="83"/>
      <c r="VL457" s="83"/>
      <c r="VM457" s="83"/>
      <c r="VN457" s="83"/>
      <c r="VO457" s="83"/>
      <c r="VP457" s="83"/>
      <c r="VQ457" s="83"/>
      <c r="VR457" s="83"/>
      <c r="VS457" s="83"/>
      <c r="VT457" s="83"/>
      <c r="VU457" s="83"/>
      <c r="VV457" s="83"/>
      <c r="VW457" s="83"/>
      <c r="VX457" s="83"/>
      <c r="VY457" s="83"/>
      <c r="VZ457" s="83"/>
      <c r="WA457" s="83"/>
      <c r="WB457" s="83"/>
      <c r="WC457" s="83"/>
      <c r="WD457" s="83"/>
      <c r="WE457" s="83"/>
      <c r="WF457" s="83"/>
      <c r="WG457" s="83"/>
      <c r="WH457" s="83"/>
      <c r="WI457" s="83"/>
      <c r="WJ457" s="83"/>
      <c r="WK457" s="83"/>
      <c r="WL457" s="83"/>
      <c r="WM457" s="83"/>
      <c r="WN457" s="83"/>
      <c r="WO457" s="83"/>
      <c r="WP457" s="83"/>
      <c r="WQ457" s="83"/>
      <c r="WR457" s="83"/>
      <c r="WS457" s="83"/>
      <c r="WT457" s="83"/>
      <c r="WU457" s="83"/>
      <c r="WV457" s="83"/>
      <c r="WW457" s="83"/>
      <c r="WX457" s="83"/>
      <c r="WY457" s="83"/>
      <c r="WZ457" s="83"/>
      <c r="XA457" s="83"/>
      <c r="XB457" s="83"/>
      <c r="XC457" s="83"/>
      <c r="XD457" s="83"/>
      <c r="XE457" s="83"/>
      <c r="XF457" s="83"/>
      <c r="XG457" s="83"/>
      <c r="XH457" s="83"/>
      <c r="XI457" s="83"/>
      <c r="XJ457" s="83"/>
      <c r="XK457" s="83"/>
      <c r="XL457" s="83"/>
      <c r="XM457" s="83"/>
      <c r="XN457" s="83"/>
      <c r="XO457" s="83"/>
      <c r="XP457" s="83"/>
      <c r="XQ457" s="83"/>
      <c r="XR457" s="83"/>
      <c r="XS457" s="83"/>
      <c r="XT457" s="83"/>
      <c r="XU457" s="83"/>
      <c r="XV457" s="83"/>
      <c r="XW457" s="83"/>
      <c r="XX457" s="83"/>
      <c r="XY457" s="83"/>
      <c r="XZ457" s="83"/>
      <c r="YA457" s="83"/>
      <c r="YB457" s="83"/>
      <c r="YC457" s="83"/>
      <c r="YD457" s="83"/>
      <c r="YE457" s="83"/>
      <c r="YF457" s="83"/>
      <c r="YG457" s="83"/>
      <c r="YH457" s="83"/>
      <c r="YI457" s="83"/>
      <c r="YJ457" s="83"/>
      <c r="YK457" s="83"/>
      <c r="YL457" s="83"/>
      <c r="YM457" s="83"/>
      <c r="YN457" s="83"/>
      <c r="YO457" s="83"/>
      <c r="YP457" s="83"/>
      <c r="YQ457" s="83"/>
      <c r="YR457" s="83"/>
      <c r="YS457" s="83"/>
      <c r="YT457" s="83"/>
      <c r="YU457" s="83"/>
      <c r="YV457" s="83"/>
      <c r="YW457" s="83"/>
      <c r="YX457" s="83"/>
      <c r="YY457" s="83"/>
      <c r="YZ457" s="83"/>
      <c r="ZA457" s="83"/>
      <c r="ZB457" s="83"/>
      <c r="ZC457" s="83"/>
      <c r="ZD457" s="83"/>
      <c r="ZE457" s="83"/>
      <c r="ZF457" s="83"/>
      <c r="ZG457" s="83"/>
      <c r="ZH457" s="83"/>
      <c r="ZI457" s="83"/>
      <c r="ZJ457" s="83"/>
      <c r="ZK457" s="83"/>
      <c r="ZL457" s="83"/>
      <c r="ZM457" s="83"/>
      <c r="ZN457" s="83"/>
      <c r="ZO457" s="83"/>
      <c r="ZP457" s="83"/>
      <c r="ZQ457" s="83"/>
      <c r="ZR457" s="83"/>
      <c r="ZS457" s="83"/>
      <c r="ZT457" s="83"/>
      <c r="ZU457" s="83"/>
      <c r="ZV457" s="83"/>
      <c r="ZW457" s="83"/>
      <c r="ZX457" s="83"/>
      <c r="ZY457" s="83"/>
      <c r="ZZ457" s="83"/>
      <c r="AAA457" s="83"/>
      <c r="AAB457" s="83"/>
      <c r="AAC457" s="83"/>
      <c r="AAD457" s="83"/>
      <c r="AAE457" s="83"/>
      <c r="AAF457" s="83"/>
      <c r="AAG457" s="83"/>
      <c r="AAH457" s="83"/>
      <c r="AAI457" s="83"/>
      <c r="AAJ457" s="83"/>
      <c r="AAK457" s="83"/>
      <c r="AAL457" s="83"/>
      <c r="AAM457" s="83"/>
      <c r="AAN457" s="83"/>
      <c r="AAO457" s="83"/>
      <c r="AAP457" s="83"/>
      <c r="AAQ457" s="83"/>
      <c r="AAR457" s="83"/>
      <c r="AAS457" s="83"/>
      <c r="AAT457" s="83"/>
      <c r="AAU457" s="83"/>
      <c r="AAV457" s="83"/>
      <c r="AAW457" s="83"/>
      <c r="AAX457" s="83"/>
      <c r="AAY457" s="83"/>
      <c r="AAZ457" s="83"/>
      <c r="ABA457" s="83"/>
      <c r="ABB457" s="83"/>
      <c r="ABC457" s="83"/>
      <c r="ABD457" s="83"/>
      <c r="ABE457" s="83"/>
      <c r="ABF457" s="83"/>
      <c r="ABG457" s="83"/>
      <c r="ABH457" s="83"/>
      <c r="ABI457" s="83"/>
      <c r="ABJ457" s="83"/>
      <c r="ABK457" s="83"/>
      <c r="ABL457" s="83"/>
      <c r="ABM457" s="83"/>
      <c r="ABN457" s="83"/>
      <c r="ABO457" s="83"/>
      <c r="ABP457" s="83"/>
      <c r="ABQ457" s="83"/>
      <c r="ABR457" s="83"/>
      <c r="ABS457" s="83"/>
      <c r="ABT457" s="83"/>
      <c r="ABU457" s="83"/>
      <c r="ABV457" s="83"/>
      <c r="ABW457" s="83"/>
      <c r="ABX457" s="83"/>
      <c r="ABY457" s="83"/>
      <c r="ABZ457" s="83"/>
      <c r="ACA457" s="83"/>
      <c r="ACB457" s="83"/>
      <c r="ACC457" s="83"/>
      <c r="ACD457" s="83"/>
      <c r="ACE457" s="83"/>
      <c r="ACF457" s="83"/>
      <c r="ACG457" s="83"/>
      <c r="ACH457" s="83"/>
      <c r="ACI457" s="83"/>
      <c r="ACJ457" s="83"/>
      <c r="ACK457" s="83"/>
      <c r="ACL457" s="83"/>
      <c r="ACM457" s="83"/>
      <c r="ACN457" s="83"/>
      <c r="ACO457" s="83"/>
      <c r="ACP457" s="83"/>
      <c r="ACQ457" s="83"/>
      <c r="ACR457" s="83"/>
      <c r="ACS457" s="83"/>
      <c r="ACT457" s="83"/>
      <c r="ACU457" s="83"/>
      <c r="ACV457" s="83"/>
      <c r="ACW457" s="83"/>
      <c r="ACX457" s="83"/>
      <c r="ACY457" s="83"/>
      <c r="ACZ457" s="83"/>
      <c r="ADA457" s="83"/>
      <c r="ADB457" s="83"/>
      <c r="ADC457" s="83"/>
      <c r="ADD457" s="83"/>
      <c r="ADE457" s="83"/>
      <c r="ADF457" s="83"/>
      <c r="ADG457" s="83"/>
      <c r="ADH457" s="83"/>
      <c r="ADI457" s="83"/>
      <c r="ADJ457" s="83"/>
      <c r="ADK457" s="83"/>
      <c r="ADL457" s="83"/>
      <c r="ADM457" s="83"/>
      <c r="ADN457" s="83"/>
      <c r="ADO457" s="83"/>
      <c r="ADP457" s="83"/>
      <c r="ADQ457" s="83"/>
      <c r="ADR457" s="83"/>
      <c r="ADS457" s="83"/>
      <c r="ADT457" s="83"/>
      <c r="ADU457" s="83"/>
      <c r="ADV457" s="83"/>
      <c r="ADW457" s="83"/>
      <c r="ADX457" s="83"/>
      <c r="ADY457" s="83"/>
      <c r="ADZ457" s="83"/>
      <c r="AEA457" s="83"/>
      <c r="AEB457" s="83"/>
      <c r="AEC457" s="83"/>
      <c r="AED457" s="83"/>
      <c r="AEE457" s="83"/>
      <c r="AEF457" s="83"/>
      <c r="AEG457" s="83"/>
      <c r="AEH457" s="83"/>
      <c r="AEI457" s="83"/>
      <c r="AEJ457" s="83"/>
      <c r="AEK457" s="83"/>
      <c r="AEL457" s="83"/>
      <c r="AEM457" s="83"/>
      <c r="AEN457" s="83"/>
      <c r="AEO457" s="83"/>
      <c r="AEP457" s="83"/>
      <c r="AEQ457" s="83"/>
      <c r="AER457" s="83"/>
      <c r="AES457" s="83"/>
      <c r="AET457" s="83"/>
      <c r="AEU457" s="83"/>
      <c r="AEV457" s="83"/>
      <c r="AEW457" s="83"/>
      <c r="AEX457" s="83"/>
      <c r="AEY457" s="83"/>
      <c r="AEZ457" s="83"/>
      <c r="AFA457" s="83"/>
      <c r="AFB457" s="83"/>
      <c r="AFC457" s="83"/>
      <c r="AFD457" s="83"/>
      <c r="AFE457" s="83"/>
      <c r="AFF457" s="83"/>
      <c r="AFG457" s="83"/>
      <c r="AFH457" s="83"/>
      <c r="AFI457" s="83"/>
      <c r="AFJ457" s="83"/>
      <c r="AFK457" s="83"/>
      <c r="AFL457" s="83"/>
      <c r="AFM457" s="83"/>
      <c r="AFN457" s="83"/>
      <c r="AFO457" s="83"/>
      <c r="AFP457" s="83"/>
      <c r="AFQ457" s="83"/>
      <c r="AFR457" s="83"/>
      <c r="AFS457" s="83"/>
      <c r="AFT457" s="83"/>
      <c r="AFU457" s="83"/>
      <c r="AFV457" s="83"/>
      <c r="AFW457" s="83"/>
      <c r="AFX457" s="83"/>
      <c r="AFY457" s="83"/>
      <c r="AFZ457" s="83"/>
      <c r="AGA457" s="83"/>
      <c r="AGB457" s="83"/>
      <c r="AGC457" s="83"/>
      <c r="AGD457" s="83"/>
      <c r="AGE457" s="83"/>
      <c r="AGF457" s="83"/>
      <c r="AGG457" s="83"/>
      <c r="AGH457" s="83"/>
      <c r="AGI457" s="83"/>
      <c r="AGJ457" s="83"/>
      <c r="AGK457" s="83"/>
      <c r="AGL457" s="83"/>
      <c r="AGM457" s="83"/>
      <c r="AGN457" s="83"/>
      <c r="AGO457" s="83"/>
      <c r="AGP457" s="83"/>
      <c r="AGQ457" s="83"/>
      <c r="AGR457" s="83"/>
      <c r="AGS457" s="83"/>
      <c r="AGT457" s="83"/>
      <c r="AGU457" s="83"/>
      <c r="AGV457" s="83"/>
      <c r="AGW457" s="83"/>
      <c r="AGX457" s="83"/>
      <c r="AGY457" s="83"/>
      <c r="AGZ457" s="83"/>
      <c r="AHA457" s="83"/>
      <c r="AHB457" s="83"/>
      <c r="AHC457" s="83"/>
      <c r="AHD457" s="83"/>
      <c r="AHE457" s="83"/>
      <c r="AHF457" s="83"/>
      <c r="AHG457" s="83"/>
      <c r="AHH457" s="83"/>
      <c r="AHI457" s="83"/>
      <c r="AHJ457" s="83"/>
      <c r="AHK457" s="83"/>
      <c r="AHL457" s="83"/>
      <c r="AHM457" s="83"/>
      <c r="AHN457" s="83"/>
      <c r="AHO457" s="83"/>
      <c r="AHP457" s="83"/>
      <c r="AHQ457" s="83"/>
      <c r="AHR457" s="83"/>
      <c r="AHS457" s="83"/>
      <c r="AHT457" s="83"/>
      <c r="AHU457" s="83"/>
      <c r="AHV457" s="83"/>
      <c r="AHW457" s="83"/>
      <c r="AHX457" s="83"/>
      <c r="AHY457" s="83"/>
      <c r="AHZ457" s="83"/>
      <c r="AIA457" s="83"/>
      <c r="AIB457" s="83"/>
      <c r="AIC457" s="83"/>
      <c r="AID457" s="83"/>
      <c r="AIE457" s="83"/>
      <c r="AIF457" s="83"/>
      <c r="AIG457" s="83"/>
      <c r="AIH457" s="83"/>
      <c r="AII457" s="83"/>
      <c r="AIJ457" s="83"/>
      <c r="AIK457" s="83"/>
      <c r="AIL457" s="83"/>
      <c r="AIM457" s="83"/>
      <c r="AIN457" s="83"/>
      <c r="AIO457" s="83"/>
      <c r="AIP457" s="83"/>
      <c r="AIQ457" s="83"/>
      <c r="AIR457" s="83"/>
      <c r="AIS457" s="83"/>
      <c r="AIT457" s="83"/>
      <c r="AIU457" s="83"/>
      <c r="AIV457" s="83"/>
      <c r="AIW457" s="83"/>
      <c r="AIX457" s="83"/>
      <c r="AIY457" s="83"/>
      <c r="AIZ457" s="83"/>
      <c r="AJA457" s="83"/>
      <c r="AJB457" s="83"/>
      <c r="AJC457" s="83"/>
      <c r="AJD457" s="83"/>
      <c r="AJE457" s="83"/>
      <c r="AJF457" s="83"/>
      <c r="AJG457" s="83"/>
      <c r="AJH457" s="83"/>
      <c r="AJI457" s="83"/>
      <c r="AJJ457" s="83"/>
      <c r="AJK457" s="83"/>
      <c r="AJL457" s="83"/>
      <c r="AJM457" s="83"/>
      <c r="AJN457" s="83"/>
      <c r="AJO457" s="83"/>
      <c r="AJP457" s="83"/>
      <c r="AJQ457" s="83"/>
      <c r="AJR457" s="83"/>
      <c r="AJS457" s="83"/>
      <c r="AJT457" s="83"/>
      <c r="AJU457" s="83"/>
      <c r="AJV457" s="83"/>
      <c r="AJW457" s="83"/>
      <c r="AJX457" s="83"/>
      <c r="AJY457" s="83"/>
      <c r="AJZ457" s="83"/>
      <c r="AKA457" s="83"/>
      <c r="AKB457" s="83"/>
      <c r="AKC457" s="83"/>
      <c r="AKD457" s="83"/>
      <c r="AKE457" s="83"/>
      <c r="AKF457" s="83"/>
      <c r="AKG457" s="83"/>
      <c r="AKH457" s="83"/>
      <c r="AKI457" s="83"/>
      <c r="AKJ457" s="83"/>
      <c r="AKK457" s="83"/>
      <c r="AKL457" s="83"/>
      <c r="AKM457" s="83"/>
      <c r="AKN457" s="83"/>
      <c r="AKO457" s="83"/>
      <c r="AKP457" s="83"/>
      <c r="AKQ457" s="83"/>
      <c r="AKR457" s="83"/>
      <c r="AKS457" s="83"/>
      <c r="AKT457" s="83"/>
      <c r="AKU457" s="83"/>
      <c r="AKV457" s="83"/>
      <c r="AKW457" s="83"/>
      <c r="AKX457" s="83"/>
      <c r="AKY457" s="83"/>
      <c r="AKZ457" s="83"/>
      <c r="ALA457" s="83"/>
      <c r="ALB457" s="83"/>
      <c r="ALC457" s="83"/>
      <c r="ALD457" s="83"/>
      <c r="ALE457" s="83"/>
      <c r="ALF457" s="83"/>
      <c r="ALG457" s="83"/>
      <c r="ALH457" s="83"/>
      <c r="ALI457" s="83"/>
      <c r="ALJ457" s="83"/>
      <c r="ALK457" s="83"/>
      <c r="ALL457" s="83"/>
      <c r="ALM457" s="83"/>
      <c r="ALN457" s="83"/>
      <c r="ALO457" s="83"/>
      <c r="ALP457" s="83"/>
      <c r="ALQ457" s="83"/>
      <c r="ALR457" s="83"/>
      <c r="ALS457" s="83"/>
      <c r="ALT457" s="83"/>
      <c r="ALU457" s="83"/>
      <c r="ALV457" s="83"/>
      <c r="ALW457" s="83"/>
      <c r="ALX457" s="83"/>
      <c r="ALY457" s="83"/>
      <c r="ALZ457" s="83"/>
      <c r="AMA457" s="83"/>
      <c r="AMB457" s="83"/>
      <c r="AMC457" s="83"/>
      <c r="AMD457" s="83"/>
      <c r="AME457" s="83"/>
      <c r="AMF457" s="83"/>
      <c r="AMG457" s="83"/>
      <c r="AMH457" s="83"/>
      <c r="AMI457" s="83"/>
      <c r="AMJ457" s="83"/>
      <c r="AMK457" s="83"/>
      <c r="AML457" s="83"/>
      <c r="AMM457" s="83"/>
      <c r="AMN457" s="83"/>
      <c r="AMO457" s="83"/>
      <c r="AMP457" s="83"/>
      <c r="AMQ457" s="83"/>
      <c r="AMR457" s="83"/>
      <c r="AMS457" s="83"/>
      <c r="AMT457" s="83"/>
      <c r="AMU457" s="83"/>
      <c r="AMV457" s="83"/>
      <c r="AMW457" s="83"/>
    </row>
    <row r="458" customFormat="false" ht="16.5" hidden="false" customHeight="true" outlineLevel="0" collapsed="false">
      <c r="A458" s="69" t="n">
        <v>403</v>
      </c>
      <c r="B458" s="69" t="n">
        <v>403</v>
      </c>
      <c r="C458" s="70" t="s">
        <v>63</v>
      </c>
      <c r="D458" s="71" t="n">
        <v>0.0454096</v>
      </c>
      <c r="E458" s="71" t="n">
        <v>0.043811</v>
      </c>
      <c r="F458" s="71" t="n">
        <v>1.09332181651811</v>
      </c>
      <c r="G458" s="71" t="n">
        <v>-0.190211</v>
      </c>
      <c r="H458" s="71" t="n">
        <v>-0.154296</v>
      </c>
      <c r="I458" s="71" t="n">
        <v>0.708569592182329</v>
      </c>
      <c r="J458" s="71" t="n">
        <v>0.0332736</v>
      </c>
      <c r="K458" s="71" t="n">
        <v>0.0857193</v>
      </c>
      <c r="L458" s="71" t="n">
        <v>1.12636192109032</v>
      </c>
      <c r="M458" s="71" t="n">
        <v>0.894466524888233</v>
      </c>
      <c r="N458" s="71" t="n">
        <v>0.975538453913357</v>
      </c>
      <c r="O458" s="71" t="n">
        <v>0.87258649076672</v>
      </c>
      <c r="P458" s="72" t="n">
        <v>1</v>
      </c>
      <c r="Q458" s="73" t="n">
        <v>17</v>
      </c>
      <c r="R458" s="73" t="n">
        <v>17</v>
      </c>
      <c r="S458" s="72" t="n">
        <v>24</v>
      </c>
      <c r="T458" s="72" t="n">
        <v>24</v>
      </c>
      <c r="U458" s="71" t="s">
        <v>64</v>
      </c>
      <c r="V458" s="105" t="n">
        <v>41</v>
      </c>
      <c r="W458" s="105" t="n">
        <v>39.2</v>
      </c>
      <c r="X458" s="73" t="s">
        <v>65</v>
      </c>
      <c r="Y458" s="74" t="n">
        <v>41917</v>
      </c>
      <c r="Z458" s="74" t="n">
        <v>41920</v>
      </c>
      <c r="AA458" s="73" t="s">
        <v>66</v>
      </c>
      <c r="AB458" s="71" t="s">
        <v>64</v>
      </c>
      <c r="AC458" s="71" t="s">
        <v>64</v>
      </c>
      <c r="AD458" s="71" t="n">
        <v>8</v>
      </c>
      <c r="AE458" s="72" t="s">
        <v>127</v>
      </c>
      <c r="AF458" s="72" t="n">
        <v>9</v>
      </c>
      <c r="AG458" s="72" t="s">
        <v>86</v>
      </c>
      <c r="AH458" s="72" t="n">
        <v>1</v>
      </c>
      <c r="AI458" s="72" t="s">
        <v>69</v>
      </c>
      <c r="AJ458" s="70" t="s">
        <v>70</v>
      </c>
      <c r="AK458" s="105" t="n">
        <v>41</v>
      </c>
      <c r="AL458" s="72" t="n">
        <v>5</v>
      </c>
      <c r="AM458" s="73" t="s">
        <v>65</v>
      </c>
      <c r="AN458" s="73"/>
      <c r="AO458" s="76" t="s">
        <v>71</v>
      </c>
      <c r="AP458" s="73"/>
      <c r="AQ458" s="73"/>
      <c r="AR458" s="73"/>
      <c r="AS458" s="73"/>
      <c r="AT458" s="73"/>
      <c r="AU458" s="70" t="n">
        <v>6</v>
      </c>
      <c r="AV458" s="77" t="n">
        <v>3</v>
      </c>
      <c r="AW458" s="77" t="n">
        <v>3</v>
      </c>
      <c r="AX458" s="78" t="s">
        <v>72</v>
      </c>
      <c r="AY458" s="79" t="n">
        <v>0</v>
      </c>
      <c r="AZ458" s="79" t="n">
        <v>0</v>
      </c>
      <c r="BA458" s="79" t="n">
        <v>0</v>
      </c>
      <c r="BB458" s="53"/>
      <c r="BQ458" s="61"/>
      <c r="BR458" s="61"/>
      <c r="BS458" s="61"/>
      <c r="BT458" s="61"/>
      <c r="BU458" s="61"/>
      <c r="BV458" s="61"/>
      <c r="BW458" s="61"/>
      <c r="BX458" s="61"/>
      <c r="BY458" s="61"/>
      <c r="BZ458" s="61"/>
      <c r="CA458" s="61"/>
      <c r="CB458" s="61"/>
      <c r="CC458" s="61"/>
      <c r="CD458" s="61"/>
      <c r="CE458" s="61"/>
      <c r="CF458" s="61"/>
      <c r="CG458" s="61"/>
      <c r="CH458" s="61"/>
      <c r="CI458" s="61"/>
      <c r="CJ458" s="61"/>
      <c r="CK458" s="61"/>
      <c r="CL458" s="82"/>
      <c r="CM458" s="83"/>
      <c r="CN458" s="83"/>
      <c r="CO458" s="83"/>
      <c r="CP458" s="83"/>
      <c r="CQ458" s="83"/>
      <c r="CR458" s="83"/>
      <c r="CS458" s="83"/>
      <c r="CT458" s="83"/>
      <c r="CU458" s="83"/>
      <c r="CV458" s="83"/>
      <c r="CW458" s="83"/>
      <c r="CX458" s="83"/>
      <c r="CY458" s="83"/>
      <c r="CZ458" s="83"/>
      <c r="DA458" s="83"/>
      <c r="DB458" s="83"/>
      <c r="DC458" s="83"/>
      <c r="DD458" s="83"/>
      <c r="DE458" s="83"/>
      <c r="DF458" s="83"/>
      <c r="DG458" s="83"/>
      <c r="DH458" s="83"/>
      <c r="DI458" s="83"/>
      <c r="DJ458" s="83"/>
      <c r="DK458" s="83"/>
      <c r="DL458" s="83"/>
      <c r="DM458" s="83"/>
      <c r="DN458" s="83"/>
      <c r="DO458" s="83"/>
      <c r="DP458" s="83"/>
      <c r="DQ458" s="83"/>
      <c r="DR458" s="83"/>
      <c r="DS458" s="83"/>
      <c r="DT458" s="83"/>
      <c r="DU458" s="83"/>
      <c r="DV458" s="83"/>
      <c r="DW458" s="83"/>
      <c r="DX458" s="83"/>
      <c r="DY458" s="83"/>
      <c r="DZ458" s="83"/>
      <c r="EA458" s="83"/>
      <c r="EB458" s="83"/>
      <c r="EC458" s="83"/>
      <c r="ED458" s="83"/>
      <c r="EE458" s="83"/>
      <c r="EF458" s="83"/>
      <c r="EG458" s="83"/>
      <c r="EH458" s="83"/>
      <c r="EI458" s="83"/>
      <c r="EJ458" s="83"/>
      <c r="EK458" s="83"/>
      <c r="EL458" s="83"/>
      <c r="EM458" s="83"/>
      <c r="EN458" s="83"/>
      <c r="EO458" s="83"/>
      <c r="EP458" s="83"/>
      <c r="EQ458" s="83"/>
      <c r="ER458" s="83"/>
      <c r="ES458" s="83"/>
      <c r="ET458" s="83"/>
      <c r="EU458" s="83"/>
      <c r="EV458" s="83"/>
      <c r="EW458" s="83"/>
      <c r="EX458" s="83"/>
      <c r="EY458" s="83"/>
      <c r="EZ458" s="83"/>
      <c r="FA458" s="83"/>
      <c r="FB458" s="83"/>
      <c r="FC458" s="83"/>
      <c r="FD458" s="83"/>
      <c r="FE458" s="83"/>
      <c r="FF458" s="83"/>
      <c r="FG458" s="83"/>
      <c r="FH458" s="83"/>
      <c r="FI458" s="83"/>
      <c r="FJ458" s="83"/>
      <c r="FK458" s="83"/>
      <c r="FL458" s="83"/>
      <c r="FM458" s="83"/>
      <c r="FN458" s="83"/>
      <c r="FO458" s="83"/>
      <c r="FP458" s="83"/>
      <c r="FQ458" s="83"/>
      <c r="FR458" s="83"/>
      <c r="FS458" s="83"/>
      <c r="FT458" s="83"/>
      <c r="FU458" s="83"/>
      <c r="FV458" s="83"/>
      <c r="FW458" s="83"/>
      <c r="FX458" s="83"/>
      <c r="FY458" s="83"/>
      <c r="FZ458" s="83"/>
      <c r="GA458" s="83"/>
      <c r="GB458" s="83"/>
      <c r="GC458" s="83"/>
      <c r="GD458" s="83"/>
      <c r="GE458" s="83"/>
      <c r="GF458" s="83"/>
      <c r="GG458" s="83"/>
      <c r="GH458" s="83"/>
      <c r="GI458" s="83"/>
      <c r="GJ458" s="83"/>
      <c r="GK458" s="83"/>
      <c r="GL458" s="83"/>
      <c r="GM458" s="83"/>
      <c r="GN458" s="83"/>
      <c r="GO458" s="83"/>
      <c r="GP458" s="83"/>
      <c r="GQ458" s="83"/>
      <c r="GR458" s="83"/>
      <c r="GS458" s="83"/>
      <c r="GT458" s="83"/>
      <c r="GU458" s="83"/>
      <c r="GV458" s="83"/>
      <c r="GW458" s="83"/>
      <c r="GX458" s="83"/>
      <c r="GY458" s="83"/>
      <c r="GZ458" s="83"/>
      <c r="HA458" s="83"/>
      <c r="HB458" s="83"/>
      <c r="HC458" s="83"/>
      <c r="HD458" s="83"/>
      <c r="HE458" s="83"/>
      <c r="HF458" s="83"/>
      <c r="HG458" s="83"/>
      <c r="HH458" s="83"/>
      <c r="HI458" s="83"/>
      <c r="HJ458" s="83"/>
      <c r="HK458" s="83"/>
      <c r="HL458" s="83"/>
      <c r="HM458" s="83"/>
      <c r="HN458" s="83"/>
      <c r="HO458" s="83"/>
      <c r="HP458" s="83"/>
      <c r="HQ458" s="83"/>
      <c r="HR458" s="83"/>
      <c r="HS458" s="83"/>
      <c r="HT458" s="83"/>
      <c r="HU458" s="83"/>
      <c r="HV458" s="83"/>
      <c r="HW458" s="83"/>
      <c r="HX458" s="83"/>
      <c r="HY458" s="83"/>
      <c r="HZ458" s="83"/>
      <c r="IA458" s="83"/>
      <c r="IB458" s="83"/>
      <c r="IC458" s="83"/>
      <c r="ID458" s="83"/>
      <c r="IE458" s="83"/>
      <c r="IF458" s="83"/>
      <c r="IG458" s="83"/>
      <c r="IH458" s="83"/>
      <c r="II458" s="83"/>
      <c r="IJ458" s="83"/>
      <c r="IK458" s="83"/>
      <c r="IL458" s="83"/>
      <c r="IM458" s="83"/>
      <c r="IN458" s="83"/>
      <c r="IO458" s="83"/>
      <c r="IP458" s="83"/>
      <c r="IQ458" s="83"/>
      <c r="IR458" s="83"/>
      <c r="IS458" s="83"/>
      <c r="IT458" s="83"/>
      <c r="IU458" s="83"/>
      <c r="IV458" s="83"/>
      <c r="IW458" s="83"/>
      <c r="IX458" s="83"/>
      <c r="IY458" s="83"/>
      <c r="IZ458" s="83"/>
      <c r="JA458" s="83"/>
      <c r="JB458" s="83"/>
      <c r="JC458" s="83"/>
      <c r="JD458" s="83"/>
      <c r="JE458" s="83"/>
      <c r="JF458" s="83"/>
      <c r="JG458" s="83"/>
      <c r="JH458" s="83"/>
      <c r="JI458" s="83"/>
      <c r="JJ458" s="83"/>
      <c r="JK458" s="83"/>
      <c r="JL458" s="83"/>
      <c r="JM458" s="83"/>
      <c r="JN458" s="83"/>
      <c r="JO458" s="83"/>
      <c r="JP458" s="83"/>
      <c r="JQ458" s="83"/>
      <c r="JR458" s="83"/>
      <c r="JS458" s="83"/>
      <c r="JT458" s="83"/>
      <c r="JU458" s="83"/>
      <c r="JV458" s="83"/>
      <c r="JW458" s="83"/>
      <c r="JX458" s="83"/>
      <c r="JY458" s="83"/>
      <c r="JZ458" s="83"/>
      <c r="KA458" s="83"/>
      <c r="KB458" s="83"/>
      <c r="KC458" s="83"/>
      <c r="KD458" s="83"/>
      <c r="KE458" s="83"/>
      <c r="KF458" s="83"/>
      <c r="KG458" s="83"/>
      <c r="KH458" s="83"/>
      <c r="KI458" s="83"/>
      <c r="KJ458" s="83"/>
      <c r="KK458" s="83"/>
      <c r="KL458" s="83"/>
      <c r="KM458" s="83"/>
      <c r="KN458" s="83"/>
      <c r="KO458" s="83"/>
      <c r="KP458" s="83"/>
      <c r="KQ458" s="83"/>
      <c r="KR458" s="83"/>
      <c r="KS458" s="83"/>
      <c r="KT458" s="83"/>
      <c r="KU458" s="83"/>
      <c r="KV458" s="83"/>
      <c r="KW458" s="83"/>
      <c r="KX458" s="83"/>
      <c r="KY458" s="83"/>
      <c r="KZ458" s="83"/>
      <c r="LA458" s="83"/>
      <c r="LB458" s="83"/>
      <c r="LC458" s="83"/>
      <c r="LD458" s="83"/>
      <c r="LE458" s="83"/>
      <c r="LF458" s="83"/>
      <c r="LG458" s="83"/>
      <c r="LH458" s="83"/>
      <c r="LI458" s="83"/>
      <c r="LJ458" s="83"/>
      <c r="LK458" s="83"/>
      <c r="LL458" s="83"/>
      <c r="LM458" s="83"/>
      <c r="LN458" s="83"/>
      <c r="LO458" s="83"/>
      <c r="LP458" s="83"/>
      <c r="LQ458" s="83"/>
      <c r="LR458" s="83"/>
      <c r="LS458" s="83"/>
      <c r="LT458" s="83"/>
      <c r="LU458" s="83"/>
      <c r="LV458" s="83"/>
      <c r="LW458" s="83"/>
      <c r="LX458" s="83"/>
      <c r="LY458" s="83"/>
      <c r="LZ458" s="83"/>
      <c r="MA458" s="83"/>
      <c r="MB458" s="83"/>
      <c r="MC458" s="83"/>
      <c r="MD458" s="83"/>
      <c r="ME458" s="83"/>
      <c r="MF458" s="83"/>
      <c r="MG458" s="83"/>
      <c r="MH458" s="83"/>
      <c r="MI458" s="83"/>
      <c r="MJ458" s="83"/>
      <c r="MK458" s="83"/>
      <c r="ML458" s="83"/>
      <c r="MM458" s="83"/>
      <c r="MN458" s="83"/>
      <c r="MO458" s="83"/>
      <c r="MP458" s="83"/>
      <c r="MQ458" s="83"/>
      <c r="MR458" s="83"/>
      <c r="MS458" s="83"/>
      <c r="MT458" s="83"/>
      <c r="MU458" s="83"/>
      <c r="MV458" s="83"/>
      <c r="MW458" s="83"/>
      <c r="MX458" s="83"/>
      <c r="MY458" s="83"/>
      <c r="MZ458" s="83"/>
      <c r="NA458" s="83"/>
      <c r="NB458" s="83"/>
      <c r="NC458" s="83"/>
      <c r="ND458" s="83"/>
      <c r="NE458" s="83"/>
      <c r="NF458" s="83"/>
      <c r="NG458" s="83"/>
      <c r="NH458" s="83"/>
      <c r="NI458" s="83"/>
      <c r="NJ458" s="83"/>
      <c r="NK458" s="83"/>
      <c r="NL458" s="83"/>
      <c r="NM458" s="83"/>
      <c r="NN458" s="83"/>
      <c r="NO458" s="83"/>
      <c r="NP458" s="83"/>
      <c r="NQ458" s="83"/>
      <c r="NR458" s="83"/>
      <c r="NS458" s="83"/>
      <c r="NT458" s="83"/>
      <c r="NU458" s="83"/>
      <c r="NV458" s="83"/>
      <c r="NW458" s="83"/>
      <c r="NX458" s="83"/>
      <c r="NY458" s="83"/>
      <c r="NZ458" s="83"/>
      <c r="OA458" s="83"/>
      <c r="OB458" s="83"/>
      <c r="OC458" s="83"/>
      <c r="OD458" s="83"/>
      <c r="OE458" s="83"/>
      <c r="OF458" s="83"/>
      <c r="OG458" s="83"/>
      <c r="OH458" s="83"/>
      <c r="OI458" s="83"/>
      <c r="OJ458" s="83"/>
      <c r="OK458" s="83"/>
      <c r="OL458" s="83"/>
      <c r="OM458" s="83"/>
      <c r="ON458" s="83"/>
      <c r="OO458" s="83"/>
      <c r="OP458" s="83"/>
      <c r="OQ458" s="83"/>
      <c r="OR458" s="83"/>
      <c r="OS458" s="83"/>
      <c r="OT458" s="83"/>
      <c r="OU458" s="83"/>
      <c r="OV458" s="83"/>
      <c r="OW458" s="83"/>
      <c r="OX458" s="83"/>
      <c r="OY458" s="83"/>
      <c r="OZ458" s="83"/>
      <c r="PA458" s="83"/>
      <c r="PB458" s="83"/>
      <c r="PC458" s="83"/>
      <c r="PD458" s="83"/>
      <c r="PE458" s="83"/>
      <c r="PF458" s="83"/>
      <c r="PG458" s="83"/>
      <c r="PH458" s="83"/>
      <c r="PI458" s="83"/>
      <c r="PJ458" s="83"/>
      <c r="PK458" s="83"/>
      <c r="PL458" s="83"/>
      <c r="PM458" s="83"/>
      <c r="PN458" s="83"/>
      <c r="PO458" s="83"/>
      <c r="PP458" s="83"/>
      <c r="PQ458" s="83"/>
      <c r="PR458" s="83"/>
      <c r="PS458" s="83"/>
      <c r="PT458" s="83"/>
      <c r="PU458" s="83"/>
      <c r="PV458" s="83"/>
      <c r="PW458" s="83"/>
      <c r="PX458" s="83"/>
      <c r="PY458" s="83"/>
      <c r="PZ458" s="83"/>
      <c r="QA458" s="83"/>
      <c r="QB458" s="83"/>
      <c r="QC458" s="83"/>
      <c r="QD458" s="83"/>
      <c r="QE458" s="83"/>
      <c r="QF458" s="83"/>
      <c r="QG458" s="83"/>
      <c r="QH458" s="83"/>
      <c r="QI458" s="83"/>
      <c r="QJ458" s="83"/>
      <c r="QK458" s="83"/>
      <c r="QL458" s="83"/>
      <c r="QM458" s="83"/>
      <c r="QN458" s="83"/>
      <c r="QO458" s="83"/>
      <c r="QP458" s="83"/>
      <c r="QQ458" s="83"/>
      <c r="QR458" s="83"/>
      <c r="QS458" s="83"/>
      <c r="QT458" s="83"/>
      <c r="QU458" s="83"/>
      <c r="QV458" s="83"/>
      <c r="QW458" s="83"/>
      <c r="QX458" s="83"/>
      <c r="QY458" s="83"/>
      <c r="QZ458" s="83"/>
      <c r="RA458" s="83"/>
      <c r="RB458" s="83"/>
      <c r="RC458" s="83"/>
      <c r="RD458" s="83"/>
      <c r="RE458" s="83"/>
      <c r="RF458" s="83"/>
      <c r="RG458" s="83"/>
      <c r="RH458" s="83"/>
      <c r="RI458" s="83"/>
      <c r="RJ458" s="83"/>
      <c r="RK458" s="83"/>
      <c r="RL458" s="83"/>
      <c r="RM458" s="83"/>
      <c r="RN458" s="83"/>
      <c r="RO458" s="83"/>
      <c r="RP458" s="83"/>
      <c r="RQ458" s="83"/>
      <c r="RR458" s="83"/>
      <c r="RS458" s="83"/>
      <c r="RT458" s="83"/>
      <c r="RU458" s="83"/>
      <c r="RV458" s="83"/>
      <c r="RW458" s="83"/>
      <c r="RX458" s="83"/>
      <c r="RY458" s="83"/>
      <c r="RZ458" s="83"/>
      <c r="SA458" s="83"/>
      <c r="SB458" s="83"/>
      <c r="SC458" s="83"/>
      <c r="SD458" s="83"/>
      <c r="SE458" s="83"/>
      <c r="SF458" s="83"/>
      <c r="SG458" s="83"/>
      <c r="SH458" s="83"/>
      <c r="SI458" s="83"/>
      <c r="SJ458" s="83"/>
      <c r="SK458" s="83"/>
      <c r="SL458" s="83"/>
      <c r="SM458" s="83"/>
      <c r="SN458" s="83"/>
      <c r="SO458" s="83"/>
      <c r="SP458" s="83"/>
      <c r="SQ458" s="83"/>
      <c r="SR458" s="83"/>
      <c r="SS458" s="83"/>
      <c r="ST458" s="83"/>
      <c r="SU458" s="83"/>
      <c r="SV458" s="83"/>
      <c r="SW458" s="83"/>
      <c r="SX458" s="83"/>
      <c r="SY458" s="83"/>
      <c r="SZ458" s="83"/>
      <c r="TA458" s="83"/>
      <c r="TB458" s="83"/>
      <c r="TC458" s="83"/>
      <c r="TD458" s="83"/>
      <c r="TE458" s="83"/>
      <c r="TF458" s="83"/>
      <c r="TG458" s="83"/>
      <c r="TH458" s="83"/>
      <c r="TI458" s="83"/>
      <c r="TJ458" s="83"/>
      <c r="TK458" s="83"/>
      <c r="TL458" s="83"/>
      <c r="TM458" s="83"/>
      <c r="TN458" s="83"/>
      <c r="TO458" s="83"/>
      <c r="TP458" s="83"/>
      <c r="TQ458" s="83"/>
      <c r="TR458" s="83"/>
      <c r="TS458" s="83"/>
      <c r="TT458" s="83"/>
      <c r="TU458" s="83"/>
      <c r="TV458" s="83"/>
      <c r="TW458" s="83"/>
      <c r="TX458" s="83"/>
      <c r="TY458" s="83"/>
      <c r="TZ458" s="83"/>
      <c r="UA458" s="83"/>
      <c r="UB458" s="83"/>
      <c r="UC458" s="83"/>
      <c r="UD458" s="83"/>
      <c r="UE458" s="83"/>
      <c r="UF458" s="83"/>
      <c r="UG458" s="83"/>
      <c r="UH458" s="83"/>
      <c r="UI458" s="83"/>
      <c r="UJ458" s="83"/>
      <c r="UK458" s="83"/>
      <c r="UL458" s="83"/>
      <c r="UM458" s="83"/>
      <c r="UN458" s="83"/>
      <c r="UO458" s="83"/>
      <c r="UP458" s="83"/>
      <c r="UQ458" s="83"/>
      <c r="UR458" s="83"/>
      <c r="US458" s="83"/>
      <c r="UT458" s="83"/>
      <c r="UU458" s="83"/>
      <c r="UV458" s="83"/>
      <c r="UW458" s="83"/>
      <c r="UX458" s="83"/>
      <c r="UY458" s="83"/>
      <c r="UZ458" s="83"/>
      <c r="VA458" s="83"/>
      <c r="VB458" s="83"/>
      <c r="VC458" s="83"/>
      <c r="VD458" s="83"/>
      <c r="VE458" s="83"/>
      <c r="VF458" s="83"/>
      <c r="VG458" s="83"/>
      <c r="VH458" s="83"/>
      <c r="VI458" s="83"/>
      <c r="VJ458" s="83"/>
      <c r="VK458" s="83"/>
      <c r="VL458" s="83"/>
      <c r="VM458" s="83"/>
      <c r="VN458" s="83"/>
      <c r="VO458" s="83"/>
      <c r="VP458" s="83"/>
      <c r="VQ458" s="83"/>
      <c r="VR458" s="83"/>
      <c r="VS458" s="83"/>
      <c r="VT458" s="83"/>
      <c r="VU458" s="83"/>
      <c r="VV458" s="83"/>
      <c r="VW458" s="83"/>
      <c r="VX458" s="83"/>
      <c r="VY458" s="83"/>
      <c r="VZ458" s="83"/>
      <c r="WA458" s="83"/>
      <c r="WB458" s="83"/>
      <c r="WC458" s="83"/>
      <c r="WD458" s="83"/>
      <c r="WE458" s="83"/>
      <c r="WF458" s="83"/>
      <c r="WG458" s="83"/>
      <c r="WH458" s="83"/>
      <c r="WI458" s="83"/>
      <c r="WJ458" s="83"/>
      <c r="WK458" s="83"/>
      <c r="WL458" s="83"/>
      <c r="WM458" s="83"/>
      <c r="WN458" s="83"/>
      <c r="WO458" s="83"/>
      <c r="WP458" s="83"/>
      <c r="WQ458" s="83"/>
      <c r="WR458" s="83"/>
      <c r="WS458" s="83"/>
      <c r="WT458" s="83"/>
      <c r="WU458" s="83"/>
      <c r="WV458" s="83"/>
      <c r="WW458" s="83"/>
      <c r="WX458" s="83"/>
      <c r="WY458" s="83"/>
      <c r="WZ458" s="83"/>
      <c r="XA458" s="83"/>
      <c r="XB458" s="83"/>
      <c r="XC458" s="83"/>
      <c r="XD458" s="83"/>
      <c r="XE458" s="83"/>
      <c r="XF458" s="83"/>
      <c r="XG458" s="83"/>
      <c r="XH458" s="83"/>
      <c r="XI458" s="83"/>
      <c r="XJ458" s="83"/>
      <c r="XK458" s="83"/>
      <c r="XL458" s="83"/>
      <c r="XM458" s="83"/>
      <c r="XN458" s="83"/>
      <c r="XO458" s="83"/>
      <c r="XP458" s="83"/>
      <c r="XQ458" s="83"/>
      <c r="XR458" s="83"/>
      <c r="XS458" s="83"/>
      <c r="XT458" s="83"/>
      <c r="XU458" s="83"/>
      <c r="XV458" s="83"/>
      <c r="XW458" s="83"/>
      <c r="XX458" s="83"/>
      <c r="XY458" s="83"/>
      <c r="XZ458" s="83"/>
      <c r="YA458" s="83"/>
      <c r="YB458" s="83"/>
      <c r="YC458" s="83"/>
      <c r="YD458" s="83"/>
      <c r="YE458" s="83"/>
      <c r="YF458" s="83"/>
      <c r="YG458" s="83"/>
      <c r="YH458" s="83"/>
      <c r="YI458" s="83"/>
      <c r="YJ458" s="83"/>
      <c r="YK458" s="83"/>
      <c r="YL458" s="83"/>
      <c r="YM458" s="83"/>
      <c r="YN458" s="83"/>
      <c r="YO458" s="83"/>
      <c r="YP458" s="83"/>
      <c r="YQ458" s="83"/>
      <c r="YR458" s="83"/>
      <c r="YS458" s="83"/>
      <c r="YT458" s="83"/>
      <c r="YU458" s="83"/>
      <c r="YV458" s="83"/>
      <c r="YW458" s="83"/>
      <c r="YX458" s="83"/>
      <c r="YY458" s="83"/>
      <c r="YZ458" s="83"/>
      <c r="ZA458" s="83"/>
      <c r="ZB458" s="83"/>
      <c r="ZC458" s="83"/>
      <c r="ZD458" s="83"/>
      <c r="ZE458" s="83"/>
      <c r="ZF458" s="83"/>
      <c r="ZG458" s="83"/>
      <c r="ZH458" s="83"/>
      <c r="ZI458" s="83"/>
      <c r="ZJ458" s="83"/>
      <c r="ZK458" s="83"/>
      <c r="ZL458" s="83"/>
      <c r="ZM458" s="83"/>
      <c r="ZN458" s="83"/>
      <c r="ZO458" s="83"/>
      <c r="ZP458" s="83"/>
      <c r="ZQ458" s="83"/>
      <c r="ZR458" s="83"/>
      <c r="ZS458" s="83"/>
      <c r="ZT458" s="83"/>
      <c r="ZU458" s="83"/>
      <c r="ZV458" s="83"/>
      <c r="ZW458" s="83"/>
      <c r="ZX458" s="83"/>
      <c r="ZY458" s="83"/>
      <c r="ZZ458" s="83"/>
      <c r="AAA458" s="83"/>
      <c r="AAB458" s="83"/>
      <c r="AAC458" s="83"/>
      <c r="AAD458" s="83"/>
      <c r="AAE458" s="83"/>
      <c r="AAF458" s="83"/>
      <c r="AAG458" s="83"/>
      <c r="AAH458" s="83"/>
      <c r="AAI458" s="83"/>
      <c r="AAJ458" s="83"/>
      <c r="AAK458" s="83"/>
      <c r="AAL458" s="83"/>
      <c r="AAM458" s="83"/>
      <c r="AAN458" s="83"/>
      <c r="AAO458" s="83"/>
      <c r="AAP458" s="83"/>
      <c r="AAQ458" s="83"/>
      <c r="AAR458" s="83"/>
      <c r="AAS458" s="83"/>
      <c r="AAT458" s="83"/>
      <c r="AAU458" s="83"/>
      <c r="AAV458" s="83"/>
      <c r="AAW458" s="83"/>
      <c r="AAX458" s="83"/>
      <c r="AAY458" s="83"/>
      <c r="AAZ458" s="83"/>
      <c r="ABA458" s="83"/>
      <c r="ABB458" s="83"/>
      <c r="ABC458" s="83"/>
      <c r="ABD458" s="83"/>
      <c r="ABE458" s="83"/>
      <c r="ABF458" s="83"/>
      <c r="ABG458" s="83"/>
      <c r="ABH458" s="83"/>
      <c r="ABI458" s="83"/>
      <c r="ABJ458" s="83"/>
      <c r="ABK458" s="83"/>
      <c r="ABL458" s="83"/>
      <c r="ABM458" s="83"/>
      <c r="ABN458" s="83"/>
      <c r="ABO458" s="83"/>
      <c r="ABP458" s="83"/>
      <c r="ABQ458" s="83"/>
      <c r="ABR458" s="83"/>
      <c r="ABS458" s="83"/>
      <c r="ABT458" s="83"/>
      <c r="ABU458" s="83"/>
      <c r="ABV458" s="83"/>
      <c r="ABW458" s="83"/>
      <c r="ABX458" s="83"/>
      <c r="ABY458" s="83"/>
      <c r="ABZ458" s="83"/>
      <c r="ACA458" s="83"/>
      <c r="ACB458" s="83"/>
      <c r="ACC458" s="83"/>
      <c r="ACD458" s="83"/>
      <c r="ACE458" s="83"/>
      <c r="ACF458" s="83"/>
      <c r="ACG458" s="83"/>
      <c r="ACH458" s="83"/>
      <c r="ACI458" s="83"/>
      <c r="ACJ458" s="83"/>
      <c r="ACK458" s="83"/>
      <c r="ACL458" s="83"/>
      <c r="ACM458" s="83"/>
      <c r="ACN458" s="83"/>
      <c r="ACO458" s="83"/>
      <c r="ACP458" s="83"/>
      <c r="ACQ458" s="83"/>
      <c r="ACR458" s="83"/>
      <c r="ACS458" s="83"/>
      <c r="ACT458" s="83"/>
      <c r="ACU458" s="83"/>
      <c r="ACV458" s="83"/>
      <c r="ACW458" s="83"/>
      <c r="ACX458" s="83"/>
      <c r="ACY458" s="83"/>
      <c r="ACZ458" s="83"/>
      <c r="ADA458" s="83"/>
      <c r="ADB458" s="83"/>
      <c r="ADC458" s="83"/>
      <c r="ADD458" s="83"/>
      <c r="ADE458" s="83"/>
      <c r="ADF458" s="83"/>
      <c r="ADG458" s="83"/>
      <c r="ADH458" s="83"/>
      <c r="ADI458" s="83"/>
      <c r="ADJ458" s="83"/>
      <c r="ADK458" s="83"/>
      <c r="ADL458" s="83"/>
      <c r="ADM458" s="83"/>
      <c r="ADN458" s="83"/>
      <c r="ADO458" s="83"/>
      <c r="ADP458" s="83"/>
      <c r="ADQ458" s="83"/>
      <c r="ADR458" s="83"/>
      <c r="ADS458" s="83"/>
      <c r="ADT458" s="83"/>
      <c r="ADU458" s="83"/>
      <c r="ADV458" s="83"/>
      <c r="ADW458" s="83"/>
      <c r="ADX458" s="83"/>
      <c r="ADY458" s="83"/>
      <c r="ADZ458" s="83"/>
      <c r="AEA458" s="83"/>
      <c r="AEB458" s="83"/>
      <c r="AEC458" s="83"/>
      <c r="AED458" s="83"/>
      <c r="AEE458" s="83"/>
      <c r="AEF458" s="83"/>
      <c r="AEG458" s="83"/>
      <c r="AEH458" s="83"/>
      <c r="AEI458" s="83"/>
      <c r="AEJ458" s="83"/>
      <c r="AEK458" s="83"/>
      <c r="AEL458" s="83"/>
      <c r="AEM458" s="83"/>
      <c r="AEN458" s="83"/>
      <c r="AEO458" s="83"/>
      <c r="AEP458" s="83"/>
      <c r="AEQ458" s="83"/>
      <c r="AER458" s="83"/>
      <c r="AES458" s="83"/>
      <c r="AET458" s="83"/>
      <c r="AEU458" s="83"/>
      <c r="AEV458" s="83"/>
      <c r="AEW458" s="83"/>
      <c r="AEX458" s="83"/>
      <c r="AEY458" s="83"/>
      <c r="AEZ458" s="83"/>
      <c r="AFA458" s="83"/>
      <c r="AFB458" s="83"/>
      <c r="AFC458" s="83"/>
      <c r="AFD458" s="83"/>
      <c r="AFE458" s="83"/>
      <c r="AFF458" s="83"/>
      <c r="AFG458" s="83"/>
      <c r="AFH458" s="83"/>
      <c r="AFI458" s="83"/>
      <c r="AFJ458" s="83"/>
      <c r="AFK458" s="83"/>
      <c r="AFL458" s="83"/>
      <c r="AFM458" s="83"/>
      <c r="AFN458" s="83"/>
      <c r="AFO458" s="83"/>
      <c r="AFP458" s="83"/>
      <c r="AFQ458" s="83"/>
      <c r="AFR458" s="83"/>
      <c r="AFS458" s="83"/>
      <c r="AFT458" s="83"/>
      <c r="AFU458" s="83"/>
      <c r="AFV458" s="83"/>
      <c r="AFW458" s="83"/>
      <c r="AFX458" s="83"/>
      <c r="AFY458" s="83"/>
      <c r="AFZ458" s="83"/>
      <c r="AGA458" s="83"/>
      <c r="AGB458" s="83"/>
      <c r="AGC458" s="83"/>
      <c r="AGD458" s="83"/>
      <c r="AGE458" s="83"/>
      <c r="AGF458" s="83"/>
      <c r="AGG458" s="83"/>
      <c r="AGH458" s="83"/>
      <c r="AGI458" s="83"/>
      <c r="AGJ458" s="83"/>
      <c r="AGK458" s="83"/>
      <c r="AGL458" s="83"/>
      <c r="AGM458" s="83"/>
      <c r="AGN458" s="83"/>
      <c r="AGO458" s="83"/>
      <c r="AGP458" s="83"/>
      <c r="AGQ458" s="83"/>
      <c r="AGR458" s="83"/>
      <c r="AGS458" s="83"/>
      <c r="AGT458" s="83"/>
      <c r="AGU458" s="83"/>
      <c r="AGV458" s="83"/>
      <c r="AGW458" s="83"/>
      <c r="AGX458" s="83"/>
      <c r="AGY458" s="83"/>
      <c r="AGZ458" s="83"/>
      <c r="AHA458" s="83"/>
      <c r="AHB458" s="83"/>
      <c r="AHC458" s="83"/>
      <c r="AHD458" s="83"/>
      <c r="AHE458" s="83"/>
      <c r="AHF458" s="83"/>
      <c r="AHG458" s="83"/>
      <c r="AHH458" s="83"/>
      <c r="AHI458" s="83"/>
      <c r="AHJ458" s="83"/>
      <c r="AHK458" s="83"/>
      <c r="AHL458" s="83"/>
      <c r="AHM458" s="83"/>
      <c r="AHN458" s="83"/>
      <c r="AHO458" s="83"/>
      <c r="AHP458" s="83"/>
      <c r="AHQ458" s="83"/>
      <c r="AHR458" s="83"/>
      <c r="AHS458" s="83"/>
      <c r="AHT458" s="83"/>
      <c r="AHU458" s="83"/>
      <c r="AHV458" s="83"/>
      <c r="AHW458" s="83"/>
      <c r="AHX458" s="83"/>
      <c r="AHY458" s="83"/>
      <c r="AHZ458" s="83"/>
      <c r="AIA458" s="83"/>
      <c r="AIB458" s="83"/>
      <c r="AIC458" s="83"/>
      <c r="AID458" s="83"/>
      <c r="AIE458" s="83"/>
      <c r="AIF458" s="83"/>
      <c r="AIG458" s="83"/>
      <c r="AIH458" s="83"/>
      <c r="AII458" s="83"/>
      <c r="AIJ458" s="83"/>
      <c r="AIK458" s="83"/>
      <c r="AIL458" s="83"/>
      <c r="AIM458" s="83"/>
      <c r="AIN458" s="83"/>
      <c r="AIO458" s="83"/>
      <c r="AIP458" s="83"/>
      <c r="AIQ458" s="83"/>
      <c r="AIR458" s="83"/>
      <c r="AIS458" s="83"/>
      <c r="AIT458" s="83"/>
      <c r="AIU458" s="83"/>
      <c r="AIV458" s="83"/>
      <c r="AIW458" s="83"/>
      <c r="AIX458" s="83"/>
      <c r="AIY458" s="83"/>
      <c r="AIZ458" s="83"/>
      <c r="AJA458" s="83"/>
      <c r="AJB458" s="83"/>
      <c r="AJC458" s="83"/>
      <c r="AJD458" s="83"/>
      <c r="AJE458" s="83"/>
      <c r="AJF458" s="83"/>
      <c r="AJG458" s="83"/>
      <c r="AJH458" s="83"/>
      <c r="AJI458" s="83"/>
      <c r="AJJ458" s="83"/>
      <c r="AJK458" s="83"/>
      <c r="AJL458" s="83"/>
      <c r="AJM458" s="83"/>
      <c r="AJN458" s="83"/>
      <c r="AJO458" s="83"/>
      <c r="AJP458" s="83"/>
      <c r="AJQ458" s="83"/>
      <c r="AJR458" s="83"/>
      <c r="AJS458" s="83"/>
      <c r="AJT458" s="83"/>
      <c r="AJU458" s="83"/>
      <c r="AJV458" s="83"/>
      <c r="AJW458" s="83"/>
      <c r="AJX458" s="83"/>
      <c r="AJY458" s="83"/>
      <c r="AJZ458" s="83"/>
      <c r="AKA458" s="83"/>
      <c r="AKB458" s="83"/>
      <c r="AKC458" s="83"/>
      <c r="AKD458" s="83"/>
      <c r="AKE458" s="83"/>
      <c r="AKF458" s="83"/>
      <c r="AKG458" s="83"/>
      <c r="AKH458" s="83"/>
      <c r="AKI458" s="83"/>
      <c r="AKJ458" s="83"/>
      <c r="AKK458" s="83"/>
      <c r="AKL458" s="83"/>
      <c r="AKM458" s="83"/>
      <c r="AKN458" s="83"/>
      <c r="AKO458" s="83"/>
      <c r="AKP458" s="83"/>
      <c r="AKQ458" s="83"/>
      <c r="AKR458" s="83"/>
      <c r="AKS458" s="83"/>
      <c r="AKT458" s="83"/>
      <c r="AKU458" s="83"/>
      <c r="AKV458" s="83"/>
      <c r="AKW458" s="83"/>
      <c r="AKX458" s="83"/>
      <c r="AKY458" s="83"/>
      <c r="AKZ458" s="83"/>
      <c r="ALA458" s="83"/>
      <c r="ALB458" s="83"/>
      <c r="ALC458" s="83"/>
      <c r="ALD458" s="83"/>
      <c r="ALE458" s="83"/>
      <c r="ALF458" s="83"/>
      <c r="ALG458" s="83"/>
      <c r="ALH458" s="83"/>
      <c r="ALI458" s="83"/>
      <c r="ALJ458" s="83"/>
      <c r="ALK458" s="83"/>
      <c r="ALL458" s="83"/>
      <c r="ALM458" s="83"/>
      <c r="ALN458" s="83"/>
      <c r="ALO458" s="83"/>
      <c r="ALP458" s="83"/>
      <c r="ALQ458" s="83"/>
      <c r="ALR458" s="83"/>
      <c r="ALS458" s="83"/>
      <c r="ALT458" s="83"/>
      <c r="ALU458" s="83"/>
      <c r="ALV458" s="83"/>
      <c r="ALW458" s="83"/>
      <c r="ALX458" s="83"/>
      <c r="ALY458" s="83"/>
      <c r="ALZ458" s="83"/>
      <c r="AMA458" s="83"/>
      <c r="AMB458" s="83"/>
      <c r="AMC458" s="83"/>
      <c r="AMD458" s="83"/>
      <c r="AME458" s="83"/>
      <c r="AMF458" s="83"/>
      <c r="AMG458" s="83"/>
      <c r="AMH458" s="83"/>
      <c r="AMI458" s="83"/>
      <c r="AMJ458" s="83"/>
      <c r="AMK458" s="83"/>
      <c r="AML458" s="83"/>
      <c r="AMM458" s="83"/>
      <c r="AMN458" s="83"/>
      <c r="AMO458" s="83"/>
      <c r="AMP458" s="83"/>
      <c r="AMQ458" s="83"/>
      <c r="AMR458" s="83"/>
      <c r="AMS458" s="83"/>
      <c r="AMT458" s="83"/>
      <c r="AMU458" s="83"/>
      <c r="AMV458" s="83"/>
      <c r="AMW458" s="83"/>
    </row>
    <row r="459" customFormat="false" ht="16.5" hidden="false" customHeight="true" outlineLevel="0" collapsed="false">
      <c r="A459" s="69" t="n">
        <v>404</v>
      </c>
      <c r="B459" s="69" t="n">
        <v>404</v>
      </c>
      <c r="C459" s="70" t="s">
        <v>63</v>
      </c>
      <c r="D459" s="71" t="n">
        <v>0.0490437</v>
      </c>
      <c r="E459" s="71" t="n">
        <v>0.121355</v>
      </c>
      <c r="F459" s="71" t="n">
        <v>1.18577752658614</v>
      </c>
      <c r="G459" s="71" t="n">
        <v>-0.198797</v>
      </c>
      <c r="H459" s="71" t="n">
        <v>-0.389751</v>
      </c>
      <c r="I459" s="71" t="n">
        <v>0.555132752580083</v>
      </c>
      <c r="J459" s="71" t="n">
        <v>0.042411</v>
      </c>
      <c r="K459" s="71" t="n">
        <v>0.244224</v>
      </c>
      <c r="L459" s="71" t="n">
        <v>1.33193796738307</v>
      </c>
      <c r="M459" s="71" t="n">
        <v>0.898218160286243</v>
      </c>
      <c r="N459" s="71" t="n">
        <v>0.976117803056221</v>
      </c>
      <c r="O459" s="71" t="n">
        <v>0.876766737283808</v>
      </c>
      <c r="P459" s="72" t="n">
        <v>1</v>
      </c>
      <c r="Q459" s="73" t="n">
        <v>17</v>
      </c>
      <c r="R459" s="73" t="n">
        <v>17</v>
      </c>
      <c r="S459" s="72" t="n">
        <v>24</v>
      </c>
      <c r="T459" s="72" t="n">
        <v>24</v>
      </c>
      <c r="U459" s="71" t="s">
        <v>64</v>
      </c>
      <c r="V459" s="105" t="n">
        <v>43.2</v>
      </c>
      <c r="W459" s="105" t="n">
        <v>36.6</v>
      </c>
      <c r="X459" s="73" t="s">
        <v>73</v>
      </c>
      <c r="Y459" s="74" t="n">
        <v>41917</v>
      </c>
      <c r="Z459" s="74" t="n">
        <v>41922</v>
      </c>
      <c r="AA459" s="73" t="s">
        <v>66</v>
      </c>
      <c r="AB459" s="71" t="s">
        <v>64</v>
      </c>
      <c r="AC459" s="71" t="s">
        <v>64</v>
      </c>
      <c r="AD459" s="71" t="n">
        <v>8</v>
      </c>
      <c r="AE459" s="72" t="s">
        <v>127</v>
      </c>
      <c r="AF459" s="72" t="n">
        <v>9</v>
      </c>
      <c r="AG459" s="72" t="s">
        <v>86</v>
      </c>
      <c r="AH459" s="72" t="n">
        <v>1</v>
      </c>
      <c r="AI459" s="72" t="s">
        <v>69</v>
      </c>
      <c r="AJ459" s="70" t="s">
        <v>70</v>
      </c>
      <c r="AK459" s="105" t="n">
        <v>43.2</v>
      </c>
      <c r="AL459" s="72" t="n">
        <v>5</v>
      </c>
      <c r="AM459" s="73" t="s">
        <v>73</v>
      </c>
      <c r="AN459" s="73"/>
      <c r="AO459" s="73"/>
      <c r="AP459" s="70" t="s">
        <v>71</v>
      </c>
      <c r="AQ459" s="73"/>
      <c r="AR459" s="73"/>
      <c r="AS459" s="73"/>
      <c r="AT459" s="73"/>
      <c r="AU459" s="70" t="n">
        <v>8</v>
      </c>
      <c r="AV459" s="77" t="n">
        <v>3</v>
      </c>
      <c r="AW459" s="77" t="n">
        <v>5</v>
      </c>
      <c r="AX459" s="78" t="s">
        <v>72</v>
      </c>
      <c r="AY459" s="79" t="n">
        <v>0</v>
      </c>
      <c r="AZ459" s="79" t="n">
        <v>0</v>
      </c>
      <c r="BA459" s="79" t="n">
        <v>0</v>
      </c>
      <c r="BB459" s="65"/>
      <c r="BQ459" s="61"/>
      <c r="BR459" s="61"/>
      <c r="BS459" s="61"/>
      <c r="BT459" s="61"/>
      <c r="BU459" s="61"/>
      <c r="BV459" s="61"/>
      <c r="BW459" s="61"/>
      <c r="BX459" s="61"/>
      <c r="BY459" s="61"/>
      <c r="BZ459" s="61"/>
      <c r="CA459" s="61"/>
      <c r="CB459" s="61"/>
      <c r="CC459" s="61"/>
      <c r="CD459" s="61"/>
      <c r="CE459" s="61"/>
      <c r="CF459" s="61"/>
      <c r="CG459" s="61"/>
      <c r="CH459" s="61"/>
      <c r="CI459" s="61"/>
      <c r="CJ459" s="61"/>
      <c r="CK459" s="61"/>
      <c r="CL459" s="82"/>
      <c r="CM459" s="83"/>
      <c r="CN459" s="83"/>
      <c r="CO459" s="83"/>
      <c r="CP459" s="83"/>
      <c r="CQ459" s="83"/>
      <c r="CR459" s="83"/>
      <c r="CS459" s="83"/>
      <c r="CT459" s="83"/>
      <c r="CU459" s="83"/>
      <c r="CV459" s="83"/>
      <c r="CW459" s="83"/>
      <c r="CX459" s="83"/>
      <c r="CY459" s="83"/>
      <c r="CZ459" s="83"/>
      <c r="DA459" s="83"/>
      <c r="DB459" s="83"/>
      <c r="DC459" s="83"/>
      <c r="DD459" s="83"/>
      <c r="DE459" s="83"/>
      <c r="DF459" s="83"/>
      <c r="DG459" s="83"/>
      <c r="DH459" s="83"/>
      <c r="DI459" s="83"/>
      <c r="DJ459" s="83"/>
      <c r="DK459" s="83"/>
      <c r="DL459" s="83"/>
      <c r="DM459" s="83"/>
      <c r="DN459" s="83"/>
      <c r="DO459" s="83"/>
      <c r="DP459" s="83"/>
      <c r="DQ459" s="83"/>
      <c r="DR459" s="83"/>
      <c r="DS459" s="83"/>
      <c r="DT459" s="83"/>
      <c r="DU459" s="83"/>
      <c r="DV459" s="83"/>
      <c r="DW459" s="83"/>
      <c r="DX459" s="83"/>
      <c r="DY459" s="83"/>
      <c r="DZ459" s="83"/>
      <c r="EA459" s="83"/>
      <c r="EB459" s="83"/>
      <c r="EC459" s="83"/>
      <c r="ED459" s="83"/>
      <c r="EE459" s="83"/>
      <c r="EF459" s="83"/>
      <c r="EG459" s="83"/>
      <c r="EH459" s="83"/>
      <c r="EI459" s="83"/>
      <c r="EJ459" s="83"/>
      <c r="EK459" s="83"/>
      <c r="EL459" s="83"/>
      <c r="EM459" s="83"/>
      <c r="EN459" s="83"/>
      <c r="EO459" s="83"/>
      <c r="EP459" s="83"/>
      <c r="EQ459" s="83"/>
      <c r="ER459" s="83"/>
      <c r="ES459" s="83"/>
      <c r="ET459" s="83"/>
      <c r="EU459" s="83"/>
      <c r="EV459" s="83"/>
      <c r="EW459" s="83"/>
      <c r="EX459" s="83"/>
      <c r="EY459" s="83"/>
      <c r="EZ459" s="83"/>
      <c r="FA459" s="83"/>
      <c r="FB459" s="83"/>
      <c r="FC459" s="83"/>
      <c r="FD459" s="83"/>
      <c r="FE459" s="83"/>
      <c r="FF459" s="83"/>
      <c r="FG459" s="83"/>
      <c r="FH459" s="83"/>
      <c r="FI459" s="83"/>
      <c r="FJ459" s="83"/>
      <c r="FK459" s="83"/>
      <c r="FL459" s="83"/>
      <c r="FM459" s="83"/>
      <c r="FN459" s="83"/>
      <c r="FO459" s="83"/>
      <c r="FP459" s="83"/>
      <c r="FQ459" s="83"/>
      <c r="FR459" s="83"/>
      <c r="FS459" s="83"/>
      <c r="FT459" s="83"/>
      <c r="FU459" s="83"/>
      <c r="FV459" s="83"/>
      <c r="FW459" s="83"/>
      <c r="FX459" s="83"/>
      <c r="FY459" s="83"/>
      <c r="FZ459" s="83"/>
      <c r="GA459" s="83"/>
      <c r="GB459" s="83"/>
      <c r="GC459" s="83"/>
      <c r="GD459" s="83"/>
      <c r="GE459" s="83"/>
      <c r="GF459" s="83"/>
      <c r="GG459" s="83"/>
      <c r="GH459" s="83"/>
      <c r="GI459" s="83"/>
      <c r="GJ459" s="83"/>
      <c r="GK459" s="83"/>
      <c r="GL459" s="83"/>
      <c r="GM459" s="83"/>
      <c r="GN459" s="83"/>
      <c r="GO459" s="83"/>
      <c r="GP459" s="83"/>
      <c r="GQ459" s="83"/>
      <c r="GR459" s="83"/>
      <c r="GS459" s="83"/>
      <c r="GT459" s="83"/>
      <c r="GU459" s="83"/>
      <c r="GV459" s="83"/>
      <c r="GW459" s="83"/>
      <c r="GX459" s="83"/>
      <c r="GY459" s="83"/>
      <c r="GZ459" s="83"/>
      <c r="HA459" s="83"/>
      <c r="HB459" s="83"/>
      <c r="HC459" s="83"/>
      <c r="HD459" s="83"/>
      <c r="HE459" s="83"/>
      <c r="HF459" s="83"/>
      <c r="HG459" s="83"/>
      <c r="HH459" s="83"/>
      <c r="HI459" s="83"/>
      <c r="HJ459" s="83"/>
      <c r="HK459" s="83"/>
      <c r="HL459" s="83"/>
      <c r="HM459" s="83"/>
      <c r="HN459" s="83"/>
      <c r="HO459" s="83"/>
      <c r="HP459" s="83"/>
      <c r="HQ459" s="83"/>
      <c r="HR459" s="83"/>
      <c r="HS459" s="83"/>
      <c r="HT459" s="83"/>
      <c r="HU459" s="83"/>
      <c r="HV459" s="83"/>
      <c r="HW459" s="83"/>
      <c r="HX459" s="83"/>
      <c r="HY459" s="83"/>
      <c r="HZ459" s="83"/>
      <c r="IA459" s="83"/>
      <c r="IB459" s="83"/>
      <c r="IC459" s="83"/>
      <c r="ID459" s="83"/>
      <c r="IE459" s="83"/>
      <c r="IF459" s="83"/>
      <c r="IG459" s="83"/>
      <c r="IH459" s="83"/>
      <c r="II459" s="83"/>
      <c r="IJ459" s="83"/>
      <c r="IK459" s="83"/>
      <c r="IL459" s="83"/>
      <c r="IM459" s="83"/>
      <c r="IN459" s="83"/>
      <c r="IO459" s="83"/>
      <c r="IP459" s="83"/>
      <c r="IQ459" s="83"/>
      <c r="IR459" s="83"/>
      <c r="IS459" s="83"/>
      <c r="IT459" s="83"/>
      <c r="IU459" s="83"/>
      <c r="IV459" s="83"/>
      <c r="IW459" s="83"/>
      <c r="IX459" s="83"/>
      <c r="IY459" s="83"/>
      <c r="IZ459" s="83"/>
      <c r="JA459" s="83"/>
      <c r="JB459" s="83"/>
      <c r="JC459" s="83"/>
      <c r="JD459" s="83"/>
      <c r="JE459" s="83"/>
      <c r="JF459" s="83"/>
      <c r="JG459" s="83"/>
      <c r="JH459" s="83"/>
      <c r="JI459" s="83"/>
      <c r="JJ459" s="83"/>
      <c r="JK459" s="83"/>
      <c r="JL459" s="83"/>
      <c r="JM459" s="83"/>
      <c r="JN459" s="83"/>
      <c r="JO459" s="83"/>
      <c r="JP459" s="83"/>
      <c r="JQ459" s="83"/>
      <c r="JR459" s="83"/>
      <c r="JS459" s="83"/>
      <c r="JT459" s="83"/>
      <c r="JU459" s="83"/>
      <c r="JV459" s="83"/>
      <c r="JW459" s="83"/>
      <c r="JX459" s="83"/>
      <c r="JY459" s="83"/>
      <c r="JZ459" s="83"/>
      <c r="KA459" s="83"/>
      <c r="KB459" s="83"/>
      <c r="KC459" s="83"/>
      <c r="KD459" s="83"/>
      <c r="KE459" s="83"/>
      <c r="KF459" s="83"/>
      <c r="KG459" s="83"/>
      <c r="KH459" s="83"/>
      <c r="KI459" s="83"/>
      <c r="KJ459" s="83"/>
      <c r="KK459" s="83"/>
      <c r="KL459" s="83"/>
      <c r="KM459" s="83"/>
      <c r="KN459" s="83"/>
      <c r="KO459" s="83"/>
      <c r="KP459" s="83"/>
      <c r="KQ459" s="83"/>
      <c r="KR459" s="83"/>
      <c r="KS459" s="83"/>
      <c r="KT459" s="83"/>
      <c r="KU459" s="83"/>
      <c r="KV459" s="83"/>
      <c r="KW459" s="83"/>
      <c r="KX459" s="83"/>
      <c r="KY459" s="83"/>
      <c r="KZ459" s="83"/>
      <c r="LA459" s="83"/>
      <c r="LB459" s="83"/>
      <c r="LC459" s="83"/>
      <c r="LD459" s="83"/>
      <c r="LE459" s="83"/>
      <c r="LF459" s="83"/>
      <c r="LG459" s="83"/>
      <c r="LH459" s="83"/>
      <c r="LI459" s="83"/>
      <c r="LJ459" s="83"/>
      <c r="LK459" s="83"/>
      <c r="LL459" s="83"/>
      <c r="LM459" s="83"/>
      <c r="LN459" s="83"/>
      <c r="LO459" s="83"/>
      <c r="LP459" s="83"/>
      <c r="LQ459" s="83"/>
      <c r="LR459" s="83"/>
      <c r="LS459" s="83"/>
      <c r="LT459" s="83"/>
      <c r="LU459" s="83"/>
      <c r="LV459" s="83"/>
      <c r="LW459" s="83"/>
      <c r="LX459" s="83"/>
      <c r="LY459" s="83"/>
      <c r="LZ459" s="83"/>
      <c r="MA459" s="83"/>
      <c r="MB459" s="83"/>
      <c r="MC459" s="83"/>
      <c r="MD459" s="83"/>
      <c r="ME459" s="83"/>
      <c r="MF459" s="83"/>
      <c r="MG459" s="83"/>
      <c r="MH459" s="83"/>
      <c r="MI459" s="83"/>
      <c r="MJ459" s="83"/>
      <c r="MK459" s="83"/>
      <c r="ML459" s="83"/>
      <c r="MM459" s="83"/>
      <c r="MN459" s="83"/>
      <c r="MO459" s="83"/>
      <c r="MP459" s="83"/>
      <c r="MQ459" s="83"/>
      <c r="MR459" s="83"/>
      <c r="MS459" s="83"/>
      <c r="MT459" s="83"/>
      <c r="MU459" s="83"/>
      <c r="MV459" s="83"/>
      <c r="MW459" s="83"/>
      <c r="MX459" s="83"/>
      <c r="MY459" s="83"/>
      <c r="MZ459" s="83"/>
      <c r="NA459" s="83"/>
      <c r="NB459" s="83"/>
      <c r="NC459" s="83"/>
      <c r="ND459" s="83"/>
      <c r="NE459" s="83"/>
      <c r="NF459" s="83"/>
      <c r="NG459" s="83"/>
      <c r="NH459" s="83"/>
      <c r="NI459" s="83"/>
      <c r="NJ459" s="83"/>
      <c r="NK459" s="83"/>
      <c r="NL459" s="83"/>
      <c r="NM459" s="83"/>
      <c r="NN459" s="83"/>
      <c r="NO459" s="83"/>
      <c r="NP459" s="83"/>
      <c r="NQ459" s="83"/>
      <c r="NR459" s="83"/>
      <c r="NS459" s="83"/>
      <c r="NT459" s="83"/>
      <c r="NU459" s="83"/>
      <c r="NV459" s="83"/>
      <c r="NW459" s="83"/>
      <c r="NX459" s="83"/>
      <c r="NY459" s="83"/>
      <c r="NZ459" s="83"/>
      <c r="OA459" s="83"/>
      <c r="OB459" s="83"/>
      <c r="OC459" s="83"/>
      <c r="OD459" s="83"/>
      <c r="OE459" s="83"/>
      <c r="OF459" s="83"/>
      <c r="OG459" s="83"/>
      <c r="OH459" s="83"/>
      <c r="OI459" s="83"/>
      <c r="OJ459" s="83"/>
      <c r="OK459" s="83"/>
      <c r="OL459" s="83"/>
      <c r="OM459" s="83"/>
      <c r="ON459" s="83"/>
      <c r="OO459" s="83"/>
      <c r="OP459" s="83"/>
      <c r="OQ459" s="83"/>
      <c r="OR459" s="83"/>
      <c r="OS459" s="83"/>
      <c r="OT459" s="83"/>
      <c r="OU459" s="83"/>
      <c r="OV459" s="83"/>
      <c r="OW459" s="83"/>
      <c r="OX459" s="83"/>
      <c r="OY459" s="83"/>
      <c r="OZ459" s="83"/>
      <c r="PA459" s="83"/>
      <c r="PB459" s="83"/>
      <c r="PC459" s="83"/>
      <c r="PD459" s="83"/>
      <c r="PE459" s="83"/>
      <c r="PF459" s="83"/>
      <c r="PG459" s="83"/>
      <c r="PH459" s="83"/>
      <c r="PI459" s="83"/>
      <c r="PJ459" s="83"/>
      <c r="PK459" s="83"/>
      <c r="PL459" s="83"/>
      <c r="PM459" s="83"/>
      <c r="PN459" s="83"/>
      <c r="PO459" s="83"/>
      <c r="PP459" s="83"/>
      <c r="PQ459" s="83"/>
      <c r="PR459" s="83"/>
      <c r="PS459" s="83"/>
      <c r="PT459" s="83"/>
      <c r="PU459" s="83"/>
      <c r="PV459" s="83"/>
      <c r="PW459" s="83"/>
      <c r="PX459" s="83"/>
      <c r="PY459" s="83"/>
      <c r="PZ459" s="83"/>
      <c r="QA459" s="83"/>
      <c r="QB459" s="83"/>
      <c r="QC459" s="83"/>
      <c r="QD459" s="83"/>
      <c r="QE459" s="83"/>
      <c r="QF459" s="83"/>
      <c r="QG459" s="83"/>
      <c r="QH459" s="83"/>
      <c r="QI459" s="83"/>
      <c r="QJ459" s="83"/>
      <c r="QK459" s="83"/>
      <c r="QL459" s="83"/>
      <c r="QM459" s="83"/>
      <c r="QN459" s="83"/>
      <c r="QO459" s="83"/>
      <c r="QP459" s="83"/>
      <c r="QQ459" s="83"/>
      <c r="QR459" s="83"/>
      <c r="QS459" s="83"/>
      <c r="QT459" s="83"/>
      <c r="QU459" s="83"/>
      <c r="QV459" s="83"/>
      <c r="QW459" s="83"/>
      <c r="QX459" s="83"/>
      <c r="QY459" s="83"/>
      <c r="QZ459" s="83"/>
      <c r="RA459" s="83"/>
      <c r="RB459" s="83"/>
      <c r="RC459" s="83"/>
      <c r="RD459" s="83"/>
      <c r="RE459" s="83"/>
      <c r="RF459" s="83"/>
      <c r="RG459" s="83"/>
      <c r="RH459" s="83"/>
      <c r="RI459" s="83"/>
      <c r="RJ459" s="83"/>
      <c r="RK459" s="83"/>
      <c r="RL459" s="83"/>
      <c r="RM459" s="83"/>
      <c r="RN459" s="83"/>
      <c r="RO459" s="83"/>
      <c r="RP459" s="83"/>
      <c r="RQ459" s="83"/>
      <c r="RR459" s="83"/>
      <c r="RS459" s="83"/>
      <c r="RT459" s="83"/>
      <c r="RU459" s="83"/>
      <c r="RV459" s="83"/>
      <c r="RW459" s="83"/>
      <c r="RX459" s="83"/>
      <c r="RY459" s="83"/>
      <c r="RZ459" s="83"/>
      <c r="SA459" s="83"/>
      <c r="SB459" s="83"/>
      <c r="SC459" s="83"/>
      <c r="SD459" s="83"/>
      <c r="SE459" s="83"/>
      <c r="SF459" s="83"/>
      <c r="SG459" s="83"/>
      <c r="SH459" s="83"/>
      <c r="SI459" s="83"/>
      <c r="SJ459" s="83"/>
      <c r="SK459" s="83"/>
      <c r="SL459" s="83"/>
      <c r="SM459" s="83"/>
      <c r="SN459" s="83"/>
      <c r="SO459" s="83"/>
      <c r="SP459" s="83"/>
      <c r="SQ459" s="83"/>
      <c r="SR459" s="83"/>
      <c r="SS459" s="83"/>
      <c r="ST459" s="83"/>
      <c r="SU459" s="83"/>
      <c r="SV459" s="83"/>
      <c r="SW459" s="83"/>
      <c r="SX459" s="83"/>
      <c r="SY459" s="83"/>
      <c r="SZ459" s="83"/>
      <c r="TA459" s="83"/>
      <c r="TB459" s="83"/>
      <c r="TC459" s="83"/>
      <c r="TD459" s="83"/>
      <c r="TE459" s="83"/>
      <c r="TF459" s="83"/>
      <c r="TG459" s="83"/>
      <c r="TH459" s="83"/>
      <c r="TI459" s="83"/>
      <c r="TJ459" s="83"/>
      <c r="TK459" s="83"/>
      <c r="TL459" s="83"/>
      <c r="TM459" s="83"/>
      <c r="TN459" s="83"/>
      <c r="TO459" s="83"/>
      <c r="TP459" s="83"/>
      <c r="TQ459" s="83"/>
      <c r="TR459" s="83"/>
      <c r="TS459" s="83"/>
      <c r="TT459" s="83"/>
      <c r="TU459" s="83"/>
      <c r="TV459" s="83"/>
      <c r="TW459" s="83"/>
      <c r="TX459" s="83"/>
      <c r="TY459" s="83"/>
      <c r="TZ459" s="83"/>
      <c r="UA459" s="83"/>
      <c r="UB459" s="83"/>
      <c r="UC459" s="83"/>
      <c r="UD459" s="83"/>
      <c r="UE459" s="83"/>
      <c r="UF459" s="83"/>
      <c r="UG459" s="83"/>
      <c r="UH459" s="83"/>
      <c r="UI459" s="83"/>
      <c r="UJ459" s="83"/>
      <c r="UK459" s="83"/>
      <c r="UL459" s="83"/>
      <c r="UM459" s="83"/>
      <c r="UN459" s="83"/>
      <c r="UO459" s="83"/>
      <c r="UP459" s="83"/>
      <c r="UQ459" s="83"/>
      <c r="UR459" s="83"/>
      <c r="US459" s="83"/>
      <c r="UT459" s="83"/>
      <c r="UU459" s="83"/>
      <c r="UV459" s="83"/>
      <c r="UW459" s="83"/>
      <c r="UX459" s="83"/>
      <c r="UY459" s="83"/>
      <c r="UZ459" s="83"/>
      <c r="VA459" s="83"/>
      <c r="VB459" s="83"/>
      <c r="VC459" s="83"/>
      <c r="VD459" s="83"/>
      <c r="VE459" s="83"/>
      <c r="VF459" s="83"/>
      <c r="VG459" s="83"/>
      <c r="VH459" s="83"/>
      <c r="VI459" s="83"/>
      <c r="VJ459" s="83"/>
      <c r="VK459" s="83"/>
      <c r="VL459" s="83"/>
      <c r="VM459" s="83"/>
      <c r="VN459" s="83"/>
      <c r="VO459" s="83"/>
      <c r="VP459" s="83"/>
      <c r="VQ459" s="83"/>
      <c r="VR459" s="83"/>
      <c r="VS459" s="83"/>
      <c r="VT459" s="83"/>
      <c r="VU459" s="83"/>
      <c r="VV459" s="83"/>
      <c r="VW459" s="83"/>
      <c r="VX459" s="83"/>
      <c r="VY459" s="83"/>
      <c r="VZ459" s="83"/>
      <c r="WA459" s="83"/>
      <c r="WB459" s="83"/>
      <c r="WC459" s="83"/>
      <c r="WD459" s="83"/>
      <c r="WE459" s="83"/>
      <c r="WF459" s="83"/>
      <c r="WG459" s="83"/>
      <c r="WH459" s="83"/>
      <c r="WI459" s="83"/>
      <c r="WJ459" s="83"/>
      <c r="WK459" s="83"/>
      <c r="WL459" s="83"/>
      <c r="WM459" s="83"/>
      <c r="WN459" s="83"/>
      <c r="WO459" s="83"/>
      <c r="WP459" s="83"/>
      <c r="WQ459" s="83"/>
      <c r="WR459" s="83"/>
      <c r="WS459" s="83"/>
      <c r="WT459" s="83"/>
      <c r="WU459" s="83"/>
      <c r="WV459" s="83"/>
      <c r="WW459" s="83"/>
      <c r="WX459" s="83"/>
      <c r="WY459" s="83"/>
      <c r="WZ459" s="83"/>
      <c r="XA459" s="83"/>
      <c r="XB459" s="83"/>
      <c r="XC459" s="83"/>
      <c r="XD459" s="83"/>
      <c r="XE459" s="83"/>
      <c r="XF459" s="83"/>
      <c r="XG459" s="83"/>
      <c r="XH459" s="83"/>
      <c r="XI459" s="83"/>
      <c r="XJ459" s="83"/>
      <c r="XK459" s="83"/>
      <c r="XL459" s="83"/>
      <c r="XM459" s="83"/>
      <c r="XN459" s="83"/>
      <c r="XO459" s="83"/>
      <c r="XP459" s="83"/>
      <c r="XQ459" s="83"/>
      <c r="XR459" s="83"/>
      <c r="XS459" s="83"/>
      <c r="XT459" s="83"/>
      <c r="XU459" s="83"/>
      <c r="XV459" s="83"/>
      <c r="XW459" s="83"/>
      <c r="XX459" s="83"/>
      <c r="XY459" s="83"/>
      <c r="XZ459" s="83"/>
      <c r="YA459" s="83"/>
      <c r="YB459" s="83"/>
      <c r="YC459" s="83"/>
      <c r="YD459" s="83"/>
      <c r="YE459" s="83"/>
      <c r="YF459" s="83"/>
      <c r="YG459" s="83"/>
      <c r="YH459" s="83"/>
      <c r="YI459" s="83"/>
      <c r="YJ459" s="83"/>
      <c r="YK459" s="83"/>
      <c r="YL459" s="83"/>
      <c r="YM459" s="83"/>
      <c r="YN459" s="83"/>
      <c r="YO459" s="83"/>
      <c r="YP459" s="83"/>
      <c r="YQ459" s="83"/>
      <c r="YR459" s="83"/>
      <c r="YS459" s="83"/>
      <c r="YT459" s="83"/>
      <c r="YU459" s="83"/>
      <c r="YV459" s="83"/>
      <c r="YW459" s="83"/>
      <c r="YX459" s="83"/>
      <c r="YY459" s="83"/>
      <c r="YZ459" s="83"/>
      <c r="ZA459" s="83"/>
      <c r="ZB459" s="83"/>
      <c r="ZC459" s="83"/>
      <c r="ZD459" s="83"/>
      <c r="ZE459" s="83"/>
      <c r="ZF459" s="83"/>
      <c r="ZG459" s="83"/>
      <c r="ZH459" s="83"/>
      <c r="ZI459" s="83"/>
      <c r="ZJ459" s="83"/>
      <c r="ZK459" s="83"/>
      <c r="ZL459" s="83"/>
      <c r="ZM459" s="83"/>
      <c r="ZN459" s="83"/>
      <c r="ZO459" s="83"/>
      <c r="ZP459" s="83"/>
      <c r="ZQ459" s="83"/>
      <c r="ZR459" s="83"/>
      <c r="ZS459" s="83"/>
      <c r="ZT459" s="83"/>
      <c r="ZU459" s="83"/>
      <c r="ZV459" s="83"/>
      <c r="ZW459" s="83"/>
      <c r="ZX459" s="83"/>
      <c r="ZY459" s="83"/>
      <c r="ZZ459" s="83"/>
      <c r="AAA459" s="83"/>
      <c r="AAB459" s="83"/>
      <c r="AAC459" s="83"/>
      <c r="AAD459" s="83"/>
      <c r="AAE459" s="83"/>
      <c r="AAF459" s="83"/>
      <c r="AAG459" s="83"/>
      <c r="AAH459" s="83"/>
      <c r="AAI459" s="83"/>
      <c r="AAJ459" s="83"/>
      <c r="AAK459" s="83"/>
      <c r="AAL459" s="83"/>
      <c r="AAM459" s="83"/>
      <c r="AAN459" s="83"/>
      <c r="AAO459" s="83"/>
      <c r="AAP459" s="83"/>
      <c r="AAQ459" s="83"/>
      <c r="AAR459" s="83"/>
      <c r="AAS459" s="83"/>
      <c r="AAT459" s="83"/>
      <c r="AAU459" s="83"/>
      <c r="AAV459" s="83"/>
      <c r="AAW459" s="83"/>
      <c r="AAX459" s="83"/>
      <c r="AAY459" s="83"/>
      <c r="AAZ459" s="83"/>
      <c r="ABA459" s="83"/>
      <c r="ABB459" s="83"/>
      <c r="ABC459" s="83"/>
      <c r="ABD459" s="83"/>
      <c r="ABE459" s="83"/>
      <c r="ABF459" s="83"/>
      <c r="ABG459" s="83"/>
      <c r="ABH459" s="83"/>
      <c r="ABI459" s="83"/>
      <c r="ABJ459" s="83"/>
      <c r="ABK459" s="83"/>
      <c r="ABL459" s="83"/>
      <c r="ABM459" s="83"/>
      <c r="ABN459" s="83"/>
      <c r="ABO459" s="83"/>
      <c r="ABP459" s="83"/>
      <c r="ABQ459" s="83"/>
      <c r="ABR459" s="83"/>
      <c r="ABS459" s="83"/>
      <c r="ABT459" s="83"/>
      <c r="ABU459" s="83"/>
      <c r="ABV459" s="83"/>
      <c r="ABW459" s="83"/>
      <c r="ABX459" s="83"/>
      <c r="ABY459" s="83"/>
      <c r="ABZ459" s="83"/>
      <c r="ACA459" s="83"/>
      <c r="ACB459" s="83"/>
      <c r="ACC459" s="83"/>
      <c r="ACD459" s="83"/>
      <c r="ACE459" s="83"/>
      <c r="ACF459" s="83"/>
      <c r="ACG459" s="83"/>
      <c r="ACH459" s="83"/>
      <c r="ACI459" s="83"/>
      <c r="ACJ459" s="83"/>
      <c r="ACK459" s="83"/>
      <c r="ACL459" s="83"/>
      <c r="ACM459" s="83"/>
      <c r="ACN459" s="83"/>
      <c r="ACO459" s="83"/>
      <c r="ACP459" s="83"/>
      <c r="ACQ459" s="83"/>
      <c r="ACR459" s="83"/>
      <c r="ACS459" s="83"/>
      <c r="ACT459" s="83"/>
      <c r="ACU459" s="83"/>
      <c r="ACV459" s="83"/>
      <c r="ACW459" s="83"/>
      <c r="ACX459" s="83"/>
      <c r="ACY459" s="83"/>
      <c r="ACZ459" s="83"/>
      <c r="ADA459" s="83"/>
      <c r="ADB459" s="83"/>
      <c r="ADC459" s="83"/>
      <c r="ADD459" s="83"/>
      <c r="ADE459" s="83"/>
      <c r="ADF459" s="83"/>
      <c r="ADG459" s="83"/>
      <c r="ADH459" s="83"/>
      <c r="ADI459" s="83"/>
      <c r="ADJ459" s="83"/>
      <c r="ADK459" s="83"/>
      <c r="ADL459" s="83"/>
      <c r="ADM459" s="83"/>
      <c r="ADN459" s="83"/>
      <c r="ADO459" s="83"/>
      <c r="ADP459" s="83"/>
      <c r="ADQ459" s="83"/>
      <c r="ADR459" s="83"/>
      <c r="ADS459" s="83"/>
      <c r="ADT459" s="83"/>
      <c r="ADU459" s="83"/>
      <c r="ADV459" s="83"/>
      <c r="ADW459" s="83"/>
      <c r="ADX459" s="83"/>
      <c r="ADY459" s="83"/>
      <c r="ADZ459" s="83"/>
      <c r="AEA459" s="83"/>
      <c r="AEB459" s="83"/>
      <c r="AEC459" s="83"/>
      <c r="AED459" s="83"/>
      <c r="AEE459" s="83"/>
      <c r="AEF459" s="83"/>
      <c r="AEG459" s="83"/>
      <c r="AEH459" s="83"/>
      <c r="AEI459" s="83"/>
      <c r="AEJ459" s="83"/>
      <c r="AEK459" s="83"/>
      <c r="AEL459" s="83"/>
      <c r="AEM459" s="83"/>
      <c r="AEN459" s="83"/>
      <c r="AEO459" s="83"/>
      <c r="AEP459" s="83"/>
      <c r="AEQ459" s="83"/>
      <c r="AER459" s="83"/>
      <c r="AES459" s="83"/>
      <c r="AET459" s="83"/>
      <c r="AEU459" s="83"/>
      <c r="AEV459" s="83"/>
      <c r="AEW459" s="83"/>
      <c r="AEX459" s="83"/>
      <c r="AEY459" s="83"/>
      <c r="AEZ459" s="83"/>
      <c r="AFA459" s="83"/>
      <c r="AFB459" s="83"/>
      <c r="AFC459" s="83"/>
      <c r="AFD459" s="83"/>
      <c r="AFE459" s="83"/>
      <c r="AFF459" s="83"/>
      <c r="AFG459" s="83"/>
      <c r="AFH459" s="83"/>
      <c r="AFI459" s="83"/>
      <c r="AFJ459" s="83"/>
      <c r="AFK459" s="83"/>
      <c r="AFL459" s="83"/>
      <c r="AFM459" s="83"/>
      <c r="AFN459" s="83"/>
      <c r="AFO459" s="83"/>
      <c r="AFP459" s="83"/>
      <c r="AFQ459" s="83"/>
      <c r="AFR459" s="83"/>
      <c r="AFS459" s="83"/>
      <c r="AFT459" s="83"/>
      <c r="AFU459" s="83"/>
      <c r="AFV459" s="83"/>
      <c r="AFW459" s="83"/>
      <c r="AFX459" s="83"/>
      <c r="AFY459" s="83"/>
      <c r="AFZ459" s="83"/>
      <c r="AGA459" s="83"/>
      <c r="AGB459" s="83"/>
      <c r="AGC459" s="83"/>
      <c r="AGD459" s="83"/>
      <c r="AGE459" s="83"/>
      <c r="AGF459" s="83"/>
      <c r="AGG459" s="83"/>
      <c r="AGH459" s="83"/>
      <c r="AGI459" s="83"/>
      <c r="AGJ459" s="83"/>
      <c r="AGK459" s="83"/>
      <c r="AGL459" s="83"/>
      <c r="AGM459" s="83"/>
      <c r="AGN459" s="83"/>
      <c r="AGO459" s="83"/>
      <c r="AGP459" s="83"/>
      <c r="AGQ459" s="83"/>
      <c r="AGR459" s="83"/>
      <c r="AGS459" s="83"/>
      <c r="AGT459" s="83"/>
      <c r="AGU459" s="83"/>
      <c r="AGV459" s="83"/>
      <c r="AGW459" s="83"/>
      <c r="AGX459" s="83"/>
      <c r="AGY459" s="83"/>
      <c r="AGZ459" s="83"/>
      <c r="AHA459" s="83"/>
      <c r="AHB459" s="83"/>
      <c r="AHC459" s="83"/>
      <c r="AHD459" s="83"/>
      <c r="AHE459" s="83"/>
      <c r="AHF459" s="83"/>
      <c r="AHG459" s="83"/>
      <c r="AHH459" s="83"/>
      <c r="AHI459" s="83"/>
      <c r="AHJ459" s="83"/>
      <c r="AHK459" s="83"/>
      <c r="AHL459" s="83"/>
      <c r="AHM459" s="83"/>
      <c r="AHN459" s="83"/>
      <c r="AHO459" s="83"/>
      <c r="AHP459" s="83"/>
      <c r="AHQ459" s="83"/>
      <c r="AHR459" s="83"/>
      <c r="AHS459" s="83"/>
      <c r="AHT459" s="83"/>
      <c r="AHU459" s="83"/>
      <c r="AHV459" s="83"/>
      <c r="AHW459" s="83"/>
      <c r="AHX459" s="83"/>
      <c r="AHY459" s="83"/>
      <c r="AHZ459" s="83"/>
      <c r="AIA459" s="83"/>
      <c r="AIB459" s="83"/>
      <c r="AIC459" s="83"/>
      <c r="AID459" s="83"/>
      <c r="AIE459" s="83"/>
      <c r="AIF459" s="83"/>
      <c r="AIG459" s="83"/>
      <c r="AIH459" s="83"/>
      <c r="AII459" s="83"/>
      <c r="AIJ459" s="83"/>
      <c r="AIK459" s="83"/>
      <c r="AIL459" s="83"/>
      <c r="AIM459" s="83"/>
      <c r="AIN459" s="83"/>
      <c r="AIO459" s="83"/>
      <c r="AIP459" s="83"/>
      <c r="AIQ459" s="83"/>
      <c r="AIR459" s="83"/>
      <c r="AIS459" s="83"/>
      <c r="AIT459" s="83"/>
      <c r="AIU459" s="83"/>
      <c r="AIV459" s="83"/>
      <c r="AIW459" s="83"/>
      <c r="AIX459" s="83"/>
      <c r="AIY459" s="83"/>
      <c r="AIZ459" s="83"/>
      <c r="AJA459" s="83"/>
      <c r="AJB459" s="83"/>
      <c r="AJC459" s="83"/>
      <c r="AJD459" s="83"/>
      <c r="AJE459" s="83"/>
      <c r="AJF459" s="83"/>
      <c r="AJG459" s="83"/>
      <c r="AJH459" s="83"/>
      <c r="AJI459" s="83"/>
      <c r="AJJ459" s="83"/>
      <c r="AJK459" s="83"/>
      <c r="AJL459" s="83"/>
      <c r="AJM459" s="83"/>
      <c r="AJN459" s="83"/>
      <c r="AJO459" s="83"/>
      <c r="AJP459" s="83"/>
      <c r="AJQ459" s="83"/>
      <c r="AJR459" s="83"/>
      <c r="AJS459" s="83"/>
      <c r="AJT459" s="83"/>
      <c r="AJU459" s="83"/>
      <c r="AJV459" s="83"/>
      <c r="AJW459" s="83"/>
      <c r="AJX459" s="83"/>
      <c r="AJY459" s="83"/>
      <c r="AJZ459" s="83"/>
      <c r="AKA459" s="83"/>
      <c r="AKB459" s="83"/>
      <c r="AKC459" s="83"/>
      <c r="AKD459" s="83"/>
      <c r="AKE459" s="83"/>
      <c r="AKF459" s="83"/>
      <c r="AKG459" s="83"/>
      <c r="AKH459" s="83"/>
      <c r="AKI459" s="83"/>
      <c r="AKJ459" s="83"/>
      <c r="AKK459" s="83"/>
      <c r="AKL459" s="83"/>
      <c r="AKM459" s="83"/>
      <c r="AKN459" s="83"/>
      <c r="AKO459" s="83"/>
      <c r="AKP459" s="83"/>
      <c r="AKQ459" s="83"/>
      <c r="AKR459" s="83"/>
      <c r="AKS459" s="83"/>
      <c r="AKT459" s="83"/>
      <c r="AKU459" s="83"/>
      <c r="AKV459" s="83"/>
      <c r="AKW459" s="83"/>
      <c r="AKX459" s="83"/>
      <c r="AKY459" s="83"/>
      <c r="AKZ459" s="83"/>
      <c r="ALA459" s="83"/>
      <c r="ALB459" s="83"/>
      <c r="ALC459" s="83"/>
      <c r="ALD459" s="83"/>
      <c r="ALE459" s="83"/>
      <c r="ALF459" s="83"/>
      <c r="ALG459" s="83"/>
      <c r="ALH459" s="83"/>
      <c r="ALI459" s="83"/>
      <c r="ALJ459" s="83"/>
      <c r="ALK459" s="83"/>
      <c r="ALL459" s="83"/>
      <c r="ALM459" s="83"/>
      <c r="ALN459" s="83"/>
      <c r="ALO459" s="83"/>
      <c r="ALP459" s="83"/>
      <c r="ALQ459" s="83"/>
      <c r="ALR459" s="83"/>
      <c r="ALS459" s="83"/>
      <c r="ALT459" s="83"/>
      <c r="ALU459" s="83"/>
      <c r="ALV459" s="83"/>
      <c r="ALW459" s="83"/>
      <c r="ALX459" s="83"/>
      <c r="ALY459" s="83"/>
      <c r="ALZ459" s="83"/>
      <c r="AMA459" s="83"/>
      <c r="AMB459" s="83"/>
      <c r="AMC459" s="83"/>
      <c r="AMD459" s="83"/>
      <c r="AME459" s="83"/>
      <c r="AMF459" s="83"/>
      <c r="AMG459" s="83"/>
      <c r="AMH459" s="83"/>
      <c r="AMI459" s="83"/>
      <c r="AMJ459" s="83"/>
      <c r="AMK459" s="83"/>
      <c r="AML459" s="83"/>
      <c r="AMM459" s="83"/>
      <c r="AMN459" s="83"/>
      <c r="AMO459" s="83"/>
      <c r="AMP459" s="83"/>
      <c r="AMQ459" s="83"/>
      <c r="AMR459" s="83"/>
      <c r="AMS459" s="83"/>
      <c r="AMT459" s="83"/>
      <c r="AMU459" s="83"/>
      <c r="AMV459" s="83"/>
      <c r="AMW459" s="83"/>
    </row>
    <row r="460" customFormat="false" ht="16.5" hidden="false" customHeight="true" outlineLevel="0" collapsed="false">
      <c r="A460" s="69" t="n">
        <v>405</v>
      </c>
      <c r="B460" s="69" t="n">
        <v>405</v>
      </c>
      <c r="C460" s="70" t="s">
        <v>63</v>
      </c>
      <c r="D460" s="71" t="n">
        <v>0.0526881</v>
      </c>
      <c r="E460" s="71" t="n">
        <v>0.204859</v>
      </c>
      <c r="F460" s="71" t="n">
        <v>1.29375274529961</v>
      </c>
      <c r="G460" s="71" t="n">
        <v>-0.206311</v>
      </c>
      <c r="H460" s="71" t="n">
        <v>-0.63417</v>
      </c>
      <c r="I460" s="71" t="n">
        <v>0.431502920599793</v>
      </c>
      <c r="J460" s="71" t="n">
        <v>0.0528183</v>
      </c>
      <c r="K460" s="71" t="n">
        <v>0.416316</v>
      </c>
      <c r="L460" s="71" t="n">
        <v>1.59860967761834</v>
      </c>
      <c r="M460" s="71" t="n">
        <v>0.90410967865822</v>
      </c>
      <c r="N460" s="71" t="n">
        <v>0.987089070453301</v>
      </c>
      <c r="O460" s="71" t="n">
        <v>0.892436782294575</v>
      </c>
      <c r="P460" s="72" t="n">
        <v>1</v>
      </c>
      <c r="Q460" s="73" t="n">
        <v>17</v>
      </c>
      <c r="R460" s="73" t="n">
        <v>17</v>
      </c>
      <c r="S460" s="72" t="n">
        <v>24</v>
      </c>
      <c r="T460" s="72" t="n">
        <v>24</v>
      </c>
      <c r="U460" s="71" t="s">
        <v>64</v>
      </c>
      <c r="V460" s="105" t="n">
        <v>41.8</v>
      </c>
      <c r="W460" s="105" t="n">
        <v>39.2</v>
      </c>
      <c r="X460" s="73" t="s">
        <v>73</v>
      </c>
      <c r="Y460" s="74" t="n">
        <v>41917</v>
      </c>
      <c r="Z460" s="74" t="n">
        <v>41925</v>
      </c>
      <c r="AA460" s="73" t="s">
        <v>66</v>
      </c>
      <c r="AB460" s="71" t="s">
        <v>64</v>
      </c>
      <c r="AC460" s="71" t="s">
        <v>64</v>
      </c>
      <c r="AD460" s="71" t="n">
        <v>8</v>
      </c>
      <c r="AE460" s="72" t="s">
        <v>127</v>
      </c>
      <c r="AF460" s="72" t="n">
        <v>9</v>
      </c>
      <c r="AG460" s="72" t="s">
        <v>86</v>
      </c>
      <c r="AH460" s="72" t="n">
        <v>1</v>
      </c>
      <c r="AI460" s="72" t="s">
        <v>69</v>
      </c>
      <c r="AJ460" s="70" t="s">
        <v>70</v>
      </c>
      <c r="AK460" s="105" t="n">
        <v>41.8</v>
      </c>
      <c r="AL460" s="72" t="n">
        <v>5</v>
      </c>
      <c r="AM460" s="73" t="s">
        <v>73</v>
      </c>
      <c r="AN460" s="73"/>
      <c r="AO460" s="73"/>
      <c r="AP460" s="70" t="s">
        <v>71</v>
      </c>
      <c r="AQ460" s="73"/>
      <c r="AR460" s="73"/>
      <c r="AS460" s="73"/>
      <c r="AT460" s="73"/>
      <c r="AU460" s="70" t="n">
        <v>11</v>
      </c>
      <c r="AV460" s="77" t="n">
        <v>3</v>
      </c>
      <c r="AW460" s="77" t="n">
        <v>8</v>
      </c>
      <c r="AX460" s="78" t="s">
        <v>72</v>
      </c>
      <c r="AY460" s="79" t="n">
        <v>0</v>
      </c>
      <c r="AZ460" s="79" t="n">
        <v>0</v>
      </c>
      <c r="BA460" s="79" t="n">
        <v>0</v>
      </c>
      <c r="BB460" s="53"/>
      <c r="BQ460" s="61"/>
      <c r="BR460" s="61"/>
      <c r="BS460" s="61"/>
      <c r="BT460" s="61"/>
      <c r="BU460" s="61"/>
      <c r="BV460" s="61"/>
      <c r="BW460" s="61"/>
      <c r="BX460" s="61"/>
      <c r="BY460" s="61"/>
      <c r="BZ460" s="61"/>
      <c r="CA460" s="61"/>
      <c r="CB460" s="61"/>
      <c r="CC460" s="61"/>
      <c r="CD460" s="61"/>
      <c r="CE460" s="61"/>
      <c r="CF460" s="61"/>
      <c r="CG460" s="61"/>
      <c r="CH460" s="61"/>
      <c r="CI460" s="61"/>
      <c r="CJ460" s="61"/>
      <c r="CK460" s="61"/>
      <c r="CL460" s="82"/>
      <c r="CM460" s="83"/>
      <c r="CN460" s="83"/>
      <c r="CO460" s="83"/>
      <c r="CP460" s="83"/>
      <c r="CQ460" s="83"/>
      <c r="CR460" s="83"/>
      <c r="CS460" s="83"/>
      <c r="CT460" s="83"/>
      <c r="CU460" s="83"/>
      <c r="CV460" s="83"/>
      <c r="CW460" s="83"/>
      <c r="CX460" s="83"/>
      <c r="CY460" s="83"/>
      <c r="CZ460" s="83"/>
      <c r="DA460" s="83"/>
      <c r="DB460" s="83"/>
      <c r="DC460" s="83"/>
      <c r="DD460" s="83"/>
      <c r="DE460" s="83"/>
      <c r="DF460" s="83"/>
      <c r="DG460" s="83"/>
      <c r="DH460" s="83"/>
      <c r="DI460" s="83"/>
      <c r="DJ460" s="83"/>
      <c r="DK460" s="83"/>
      <c r="DL460" s="83"/>
      <c r="DM460" s="83"/>
      <c r="DN460" s="83"/>
      <c r="DO460" s="83"/>
      <c r="DP460" s="83"/>
      <c r="DQ460" s="83"/>
      <c r="DR460" s="83"/>
      <c r="DS460" s="83"/>
      <c r="DT460" s="83"/>
      <c r="DU460" s="83"/>
      <c r="DV460" s="83"/>
      <c r="DW460" s="83"/>
      <c r="DX460" s="83"/>
      <c r="DY460" s="83"/>
      <c r="DZ460" s="83"/>
      <c r="EA460" s="83"/>
      <c r="EB460" s="83"/>
      <c r="EC460" s="83"/>
      <c r="ED460" s="83"/>
      <c r="EE460" s="83"/>
      <c r="EF460" s="83"/>
      <c r="EG460" s="83"/>
      <c r="EH460" s="83"/>
      <c r="EI460" s="83"/>
      <c r="EJ460" s="83"/>
      <c r="EK460" s="83"/>
      <c r="EL460" s="83"/>
      <c r="EM460" s="83"/>
      <c r="EN460" s="83"/>
      <c r="EO460" s="83"/>
      <c r="EP460" s="83"/>
      <c r="EQ460" s="83"/>
      <c r="ER460" s="83"/>
      <c r="ES460" s="83"/>
      <c r="ET460" s="83"/>
      <c r="EU460" s="83"/>
      <c r="EV460" s="83"/>
      <c r="EW460" s="83"/>
      <c r="EX460" s="83"/>
      <c r="EY460" s="83"/>
      <c r="EZ460" s="83"/>
      <c r="FA460" s="83"/>
      <c r="FB460" s="83"/>
      <c r="FC460" s="83"/>
      <c r="FD460" s="83"/>
      <c r="FE460" s="83"/>
      <c r="FF460" s="83"/>
      <c r="FG460" s="83"/>
      <c r="FH460" s="83"/>
      <c r="FI460" s="83"/>
      <c r="FJ460" s="83"/>
      <c r="FK460" s="83"/>
      <c r="FL460" s="83"/>
      <c r="FM460" s="83"/>
      <c r="FN460" s="83"/>
      <c r="FO460" s="83"/>
      <c r="FP460" s="83"/>
      <c r="FQ460" s="83"/>
      <c r="FR460" s="83"/>
      <c r="FS460" s="83"/>
      <c r="FT460" s="83"/>
      <c r="FU460" s="83"/>
      <c r="FV460" s="83"/>
      <c r="FW460" s="83"/>
      <c r="FX460" s="83"/>
      <c r="FY460" s="83"/>
      <c r="FZ460" s="83"/>
      <c r="GA460" s="83"/>
      <c r="GB460" s="83"/>
      <c r="GC460" s="83"/>
      <c r="GD460" s="83"/>
      <c r="GE460" s="83"/>
      <c r="GF460" s="83"/>
      <c r="GG460" s="83"/>
      <c r="GH460" s="83"/>
      <c r="GI460" s="83"/>
      <c r="GJ460" s="83"/>
      <c r="GK460" s="83"/>
      <c r="GL460" s="83"/>
      <c r="GM460" s="83"/>
      <c r="GN460" s="83"/>
      <c r="GO460" s="83"/>
      <c r="GP460" s="83"/>
      <c r="GQ460" s="83"/>
      <c r="GR460" s="83"/>
      <c r="GS460" s="83"/>
      <c r="GT460" s="83"/>
      <c r="GU460" s="83"/>
      <c r="GV460" s="83"/>
      <c r="GW460" s="83"/>
      <c r="GX460" s="83"/>
      <c r="GY460" s="83"/>
      <c r="GZ460" s="83"/>
      <c r="HA460" s="83"/>
      <c r="HB460" s="83"/>
      <c r="HC460" s="83"/>
      <c r="HD460" s="83"/>
      <c r="HE460" s="83"/>
      <c r="HF460" s="83"/>
      <c r="HG460" s="83"/>
      <c r="HH460" s="83"/>
      <c r="HI460" s="83"/>
      <c r="HJ460" s="83"/>
      <c r="HK460" s="83"/>
      <c r="HL460" s="83"/>
      <c r="HM460" s="83"/>
      <c r="HN460" s="83"/>
      <c r="HO460" s="83"/>
      <c r="HP460" s="83"/>
      <c r="HQ460" s="83"/>
      <c r="HR460" s="83"/>
      <c r="HS460" s="83"/>
      <c r="HT460" s="83"/>
      <c r="HU460" s="83"/>
      <c r="HV460" s="83"/>
      <c r="HW460" s="83"/>
      <c r="HX460" s="83"/>
      <c r="HY460" s="83"/>
      <c r="HZ460" s="83"/>
      <c r="IA460" s="83"/>
      <c r="IB460" s="83"/>
      <c r="IC460" s="83"/>
      <c r="ID460" s="83"/>
      <c r="IE460" s="83"/>
      <c r="IF460" s="83"/>
      <c r="IG460" s="83"/>
      <c r="IH460" s="83"/>
      <c r="II460" s="83"/>
      <c r="IJ460" s="83"/>
      <c r="IK460" s="83"/>
      <c r="IL460" s="83"/>
      <c r="IM460" s="83"/>
      <c r="IN460" s="83"/>
      <c r="IO460" s="83"/>
      <c r="IP460" s="83"/>
      <c r="IQ460" s="83"/>
      <c r="IR460" s="83"/>
      <c r="IS460" s="83"/>
      <c r="IT460" s="83"/>
      <c r="IU460" s="83"/>
      <c r="IV460" s="83"/>
      <c r="IW460" s="83"/>
      <c r="IX460" s="83"/>
      <c r="IY460" s="83"/>
      <c r="IZ460" s="83"/>
      <c r="JA460" s="83"/>
      <c r="JB460" s="83"/>
      <c r="JC460" s="83"/>
      <c r="JD460" s="83"/>
      <c r="JE460" s="83"/>
      <c r="JF460" s="83"/>
      <c r="JG460" s="83"/>
      <c r="JH460" s="83"/>
      <c r="JI460" s="83"/>
      <c r="JJ460" s="83"/>
      <c r="JK460" s="83"/>
      <c r="JL460" s="83"/>
      <c r="JM460" s="83"/>
      <c r="JN460" s="83"/>
      <c r="JO460" s="83"/>
      <c r="JP460" s="83"/>
      <c r="JQ460" s="83"/>
      <c r="JR460" s="83"/>
      <c r="JS460" s="83"/>
      <c r="JT460" s="83"/>
      <c r="JU460" s="83"/>
      <c r="JV460" s="83"/>
      <c r="JW460" s="83"/>
      <c r="JX460" s="83"/>
      <c r="JY460" s="83"/>
      <c r="JZ460" s="83"/>
      <c r="KA460" s="83"/>
      <c r="KB460" s="83"/>
      <c r="KC460" s="83"/>
      <c r="KD460" s="83"/>
      <c r="KE460" s="83"/>
      <c r="KF460" s="83"/>
      <c r="KG460" s="83"/>
      <c r="KH460" s="83"/>
      <c r="KI460" s="83"/>
      <c r="KJ460" s="83"/>
      <c r="KK460" s="83"/>
      <c r="KL460" s="83"/>
      <c r="KM460" s="83"/>
      <c r="KN460" s="83"/>
      <c r="KO460" s="83"/>
      <c r="KP460" s="83"/>
      <c r="KQ460" s="83"/>
      <c r="KR460" s="83"/>
      <c r="KS460" s="83"/>
      <c r="KT460" s="83"/>
      <c r="KU460" s="83"/>
      <c r="KV460" s="83"/>
      <c r="KW460" s="83"/>
      <c r="KX460" s="83"/>
      <c r="KY460" s="83"/>
      <c r="KZ460" s="83"/>
      <c r="LA460" s="83"/>
      <c r="LB460" s="83"/>
      <c r="LC460" s="83"/>
      <c r="LD460" s="83"/>
      <c r="LE460" s="83"/>
      <c r="LF460" s="83"/>
      <c r="LG460" s="83"/>
      <c r="LH460" s="83"/>
      <c r="LI460" s="83"/>
      <c r="LJ460" s="83"/>
      <c r="LK460" s="83"/>
      <c r="LL460" s="83"/>
      <c r="LM460" s="83"/>
      <c r="LN460" s="83"/>
      <c r="LO460" s="83"/>
      <c r="LP460" s="83"/>
      <c r="LQ460" s="83"/>
      <c r="LR460" s="83"/>
      <c r="LS460" s="83"/>
      <c r="LT460" s="83"/>
      <c r="LU460" s="83"/>
      <c r="LV460" s="83"/>
      <c r="LW460" s="83"/>
      <c r="LX460" s="83"/>
      <c r="LY460" s="83"/>
      <c r="LZ460" s="83"/>
      <c r="MA460" s="83"/>
      <c r="MB460" s="83"/>
      <c r="MC460" s="83"/>
      <c r="MD460" s="83"/>
      <c r="ME460" s="83"/>
      <c r="MF460" s="83"/>
      <c r="MG460" s="83"/>
      <c r="MH460" s="83"/>
      <c r="MI460" s="83"/>
      <c r="MJ460" s="83"/>
      <c r="MK460" s="83"/>
      <c r="ML460" s="83"/>
      <c r="MM460" s="83"/>
      <c r="MN460" s="83"/>
      <c r="MO460" s="83"/>
      <c r="MP460" s="83"/>
      <c r="MQ460" s="83"/>
      <c r="MR460" s="83"/>
      <c r="MS460" s="83"/>
      <c r="MT460" s="83"/>
      <c r="MU460" s="83"/>
      <c r="MV460" s="83"/>
      <c r="MW460" s="83"/>
      <c r="MX460" s="83"/>
      <c r="MY460" s="83"/>
      <c r="MZ460" s="83"/>
      <c r="NA460" s="83"/>
      <c r="NB460" s="83"/>
      <c r="NC460" s="83"/>
      <c r="ND460" s="83"/>
      <c r="NE460" s="83"/>
      <c r="NF460" s="83"/>
      <c r="NG460" s="83"/>
      <c r="NH460" s="83"/>
      <c r="NI460" s="83"/>
      <c r="NJ460" s="83"/>
      <c r="NK460" s="83"/>
      <c r="NL460" s="83"/>
      <c r="NM460" s="83"/>
      <c r="NN460" s="83"/>
      <c r="NO460" s="83"/>
      <c r="NP460" s="83"/>
      <c r="NQ460" s="83"/>
      <c r="NR460" s="83"/>
      <c r="NS460" s="83"/>
      <c r="NT460" s="83"/>
      <c r="NU460" s="83"/>
      <c r="NV460" s="83"/>
      <c r="NW460" s="83"/>
      <c r="NX460" s="83"/>
      <c r="NY460" s="83"/>
      <c r="NZ460" s="83"/>
      <c r="OA460" s="83"/>
      <c r="OB460" s="83"/>
      <c r="OC460" s="83"/>
      <c r="OD460" s="83"/>
      <c r="OE460" s="83"/>
      <c r="OF460" s="83"/>
      <c r="OG460" s="83"/>
      <c r="OH460" s="83"/>
      <c r="OI460" s="83"/>
      <c r="OJ460" s="83"/>
      <c r="OK460" s="83"/>
      <c r="OL460" s="83"/>
      <c r="OM460" s="83"/>
      <c r="ON460" s="83"/>
      <c r="OO460" s="83"/>
      <c r="OP460" s="83"/>
      <c r="OQ460" s="83"/>
      <c r="OR460" s="83"/>
      <c r="OS460" s="83"/>
      <c r="OT460" s="83"/>
      <c r="OU460" s="83"/>
      <c r="OV460" s="83"/>
      <c r="OW460" s="83"/>
      <c r="OX460" s="83"/>
      <c r="OY460" s="83"/>
      <c r="OZ460" s="83"/>
      <c r="PA460" s="83"/>
      <c r="PB460" s="83"/>
      <c r="PC460" s="83"/>
      <c r="PD460" s="83"/>
      <c r="PE460" s="83"/>
      <c r="PF460" s="83"/>
      <c r="PG460" s="83"/>
      <c r="PH460" s="83"/>
      <c r="PI460" s="83"/>
      <c r="PJ460" s="83"/>
      <c r="PK460" s="83"/>
      <c r="PL460" s="83"/>
      <c r="PM460" s="83"/>
      <c r="PN460" s="83"/>
      <c r="PO460" s="83"/>
      <c r="PP460" s="83"/>
      <c r="PQ460" s="83"/>
      <c r="PR460" s="83"/>
      <c r="PS460" s="83"/>
      <c r="PT460" s="83"/>
      <c r="PU460" s="83"/>
      <c r="PV460" s="83"/>
      <c r="PW460" s="83"/>
      <c r="PX460" s="83"/>
      <c r="PY460" s="83"/>
      <c r="PZ460" s="83"/>
      <c r="QA460" s="83"/>
      <c r="QB460" s="83"/>
      <c r="QC460" s="83"/>
      <c r="QD460" s="83"/>
      <c r="QE460" s="83"/>
      <c r="QF460" s="83"/>
      <c r="QG460" s="83"/>
      <c r="QH460" s="83"/>
      <c r="QI460" s="83"/>
      <c r="QJ460" s="83"/>
      <c r="QK460" s="83"/>
      <c r="QL460" s="83"/>
      <c r="QM460" s="83"/>
      <c r="QN460" s="83"/>
      <c r="QO460" s="83"/>
      <c r="QP460" s="83"/>
      <c r="QQ460" s="83"/>
      <c r="QR460" s="83"/>
      <c r="QS460" s="83"/>
      <c r="QT460" s="83"/>
      <c r="QU460" s="83"/>
      <c r="QV460" s="83"/>
      <c r="QW460" s="83"/>
      <c r="QX460" s="83"/>
      <c r="QY460" s="83"/>
      <c r="QZ460" s="83"/>
      <c r="RA460" s="83"/>
      <c r="RB460" s="83"/>
      <c r="RC460" s="83"/>
      <c r="RD460" s="83"/>
      <c r="RE460" s="83"/>
      <c r="RF460" s="83"/>
      <c r="RG460" s="83"/>
      <c r="RH460" s="83"/>
      <c r="RI460" s="83"/>
      <c r="RJ460" s="83"/>
      <c r="RK460" s="83"/>
      <c r="RL460" s="83"/>
      <c r="RM460" s="83"/>
      <c r="RN460" s="83"/>
      <c r="RO460" s="83"/>
      <c r="RP460" s="83"/>
      <c r="RQ460" s="83"/>
      <c r="RR460" s="83"/>
      <c r="RS460" s="83"/>
      <c r="RT460" s="83"/>
      <c r="RU460" s="83"/>
      <c r="RV460" s="83"/>
      <c r="RW460" s="83"/>
      <c r="RX460" s="83"/>
      <c r="RY460" s="83"/>
      <c r="RZ460" s="83"/>
      <c r="SA460" s="83"/>
      <c r="SB460" s="83"/>
      <c r="SC460" s="83"/>
      <c r="SD460" s="83"/>
      <c r="SE460" s="83"/>
      <c r="SF460" s="83"/>
      <c r="SG460" s="83"/>
      <c r="SH460" s="83"/>
      <c r="SI460" s="83"/>
      <c r="SJ460" s="83"/>
      <c r="SK460" s="83"/>
      <c r="SL460" s="83"/>
      <c r="SM460" s="83"/>
      <c r="SN460" s="83"/>
      <c r="SO460" s="83"/>
      <c r="SP460" s="83"/>
      <c r="SQ460" s="83"/>
      <c r="SR460" s="83"/>
      <c r="SS460" s="83"/>
      <c r="ST460" s="83"/>
      <c r="SU460" s="83"/>
      <c r="SV460" s="83"/>
      <c r="SW460" s="83"/>
      <c r="SX460" s="83"/>
      <c r="SY460" s="83"/>
      <c r="SZ460" s="83"/>
      <c r="TA460" s="83"/>
      <c r="TB460" s="83"/>
      <c r="TC460" s="83"/>
      <c r="TD460" s="83"/>
      <c r="TE460" s="83"/>
      <c r="TF460" s="83"/>
      <c r="TG460" s="83"/>
      <c r="TH460" s="83"/>
      <c r="TI460" s="83"/>
      <c r="TJ460" s="83"/>
      <c r="TK460" s="83"/>
      <c r="TL460" s="83"/>
      <c r="TM460" s="83"/>
      <c r="TN460" s="83"/>
      <c r="TO460" s="83"/>
      <c r="TP460" s="83"/>
      <c r="TQ460" s="83"/>
      <c r="TR460" s="83"/>
      <c r="TS460" s="83"/>
      <c r="TT460" s="83"/>
      <c r="TU460" s="83"/>
      <c r="TV460" s="83"/>
      <c r="TW460" s="83"/>
      <c r="TX460" s="83"/>
      <c r="TY460" s="83"/>
      <c r="TZ460" s="83"/>
      <c r="UA460" s="83"/>
      <c r="UB460" s="83"/>
      <c r="UC460" s="83"/>
      <c r="UD460" s="83"/>
      <c r="UE460" s="83"/>
      <c r="UF460" s="83"/>
      <c r="UG460" s="83"/>
      <c r="UH460" s="83"/>
      <c r="UI460" s="83"/>
      <c r="UJ460" s="83"/>
      <c r="UK460" s="83"/>
      <c r="UL460" s="83"/>
      <c r="UM460" s="83"/>
      <c r="UN460" s="83"/>
      <c r="UO460" s="83"/>
      <c r="UP460" s="83"/>
      <c r="UQ460" s="83"/>
      <c r="UR460" s="83"/>
      <c r="US460" s="83"/>
      <c r="UT460" s="83"/>
      <c r="UU460" s="83"/>
      <c r="UV460" s="83"/>
      <c r="UW460" s="83"/>
      <c r="UX460" s="83"/>
      <c r="UY460" s="83"/>
      <c r="UZ460" s="83"/>
      <c r="VA460" s="83"/>
      <c r="VB460" s="83"/>
      <c r="VC460" s="83"/>
      <c r="VD460" s="83"/>
      <c r="VE460" s="83"/>
      <c r="VF460" s="83"/>
      <c r="VG460" s="83"/>
      <c r="VH460" s="83"/>
      <c r="VI460" s="83"/>
      <c r="VJ460" s="83"/>
      <c r="VK460" s="83"/>
      <c r="VL460" s="83"/>
      <c r="VM460" s="83"/>
      <c r="VN460" s="83"/>
      <c r="VO460" s="83"/>
      <c r="VP460" s="83"/>
      <c r="VQ460" s="83"/>
      <c r="VR460" s="83"/>
      <c r="VS460" s="83"/>
      <c r="VT460" s="83"/>
      <c r="VU460" s="83"/>
      <c r="VV460" s="83"/>
      <c r="VW460" s="83"/>
      <c r="VX460" s="83"/>
      <c r="VY460" s="83"/>
      <c r="VZ460" s="83"/>
      <c r="WA460" s="83"/>
      <c r="WB460" s="83"/>
      <c r="WC460" s="83"/>
      <c r="WD460" s="83"/>
      <c r="WE460" s="83"/>
      <c r="WF460" s="83"/>
      <c r="WG460" s="83"/>
      <c r="WH460" s="83"/>
      <c r="WI460" s="83"/>
      <c r="WJ460" s="83"/>
      <c r="WK460" s="83"/>
      <c r="WL460" s="83"/>
      <c r="WM460" s="83"/>
      <c r="WN460" s="83"/>
      <c r="WO460" s="83"/>
      <c r="WP460" s="83"/>
      <c r="WQ460" s="83"/>
      <c r="WR460" s="83"/>
      <c r="WS460" s="83"/>
      <c r="WT460" s="83"/>
      <c r="WU460" s="83"/>
      <c r="WV460" s="83"/>
      <c r="WW460" s="83"/>
      <c r="WX460" s="83"/>
      <c r="WY460" s="83"/>
      <c r="WZ460" s="83"/>
      <c r="XA460" s="83"/>
      <c r="XB460" s="83"/>
      <c r="XC460" s="83"/>
      <c r="XD460" s="83"/>
      <c r="XE460" s="83"/>
      <c r="XF460" s="83"/>
      <c r="XG460" s="83"/>
      <c r="XH460" s="83"/>
      <c r="XI460" s="83"/>
      <c r="XJ460" s="83"/>
      <c r="XK460" s="83"/>
      <c r="XL460" s="83"/>
      <c r="XM460" s="83"/>
      <c r="XN460" s="83"/>
      <c r="XO460" s="83"/>
      <c r="XP460" s="83"/>
      <c r="XQ460" s="83"/>
      <c r="XR460" s="83"/>
      <c r="XS460" s="83"/>
      <c r="XT460" s="83"/>
      <c r="XU460" s="83"/>
      <c r="XV460" s="83"/>
      <c r="XW460" s="83"/>
      <c r="XX460" s="83"/>
      <c r="XY460" s="83"/>
      <c r="XZ460" s="83"/>
      <c r="YA460" s="83"/>
      <c r="YB460" s="83"/>
      <c r="YC460" s="83"/>
      <c r="YD460" s="83"/>
      <c r="YE460" s="83"/>
      <c r="YF460" s="83"/>
      <c r="YG460" s="83"/>
      <c r="YH460" s="83"/>
      <c r="YI460" s="83"/>
      <c r="YJ460" s="83"/>
      <c r="YK460" s="83"/>
      <c r="YL460" s="83"/>
      <c r="YM460" s="83"/>
      <c r="YN460" s="83"/>
      <c r="YO460" s="83"/>
      <c r="YP460" s="83"/>
      <c r="YQ460" s="83"/>
      <c r="YR460" s="83"/>
      <c r="YS460" s="83"/>
      <c r="YT460" s="83"/>
      <c r="YU460" s="83"/>
      <c r="YV460" s="83"/>
      <c r="YW460" s="83"/>
      <c r="YX460" s="83"/>
      <c r="YY460" s="83"/>
      <c r="YZ460" s="83"/>
      <c r="ZA460" s="83"/>
      <c r="ZB460" s="83"/>
      <c r="ZC460" s="83"/>
      <c r="ZD460" s="83"/>
      <c r="ZE460" s="83"/>
      <c r="ZF460" s="83"/>
      <c r="ZG460" s="83"/>
      <c r="ZH460" s="83"/>
      <c r="ZI460" s="83"/>
      <c r="ZJ460" s="83"/>
      <c r="ZK460" s="83"/>
      <c r="ZL460" s="83"/>
      <c r="ZM460" s="83"/>
      <c r="ZN460" s="83"/>
      <c r="ZO460" s="83"/>
      <c r="ZP460" s="83"/>
      <c r="ZQ460" s="83"/>
      <c r="ZR460" s="83"/>
      <c r="ZS460" s="83"/>
      <c r="ZT460" s="83"/>
      <c r="ZU460" s="83"/>
      <c r="ZV460" s="83"/>
      <c r="ZW460" s="83"/>
      <c r="ZX460" s="83"/>
      <c r="ZY460" s="83"/>
      <c r="ZZ460" s="83"/>
      <c r="AAA460" s="83"/>
      <c r="AAB460" s="83"/>
      <c r="AAC460" s="83"/>
      <c r="AAD460" s="83"/>
      <c r="AAE460" s="83"/>
      <c r="AAF460" s="83"/>
      <c r="AAG460" s="83"/>
      <c r="AAH460" s="83"/>
      <c r="AAI460" s="83"/>
      <c r="AAJ460" s="83"/>
      <c r="AAK460" s="83"/>
      <c r="AAL460" s="83"/>
      <c r="AAM460" s="83"/>
      <c r="AAN460" s="83"/>
      <c r="AAO460" s="83"/>
      <c r="AAP460" s="83"/>
      <c r="AAQ460" s="83"/>
      <c r="AAR460" s="83"/>
      <c r="AAS460" s="83"/>
      <c r="AAT460" s="83"/>
      <c r="AAU460" s="83"/>
      <c r="AAV460" s="83"/>
      <c r="AAW460" s="83"/>
      <c r="AAX460" s="83"/>
      <c r="AAY460" s="83"/>
      <c r="AAZ460" s="83"/>
      <c r="ABA460" s="83"/>
      <c r="ABB460" s="83"/>
      <c r="ABC460" s="83"/>
      <c r="ABD460" s="83"/>
      <c r="ABE460" s="83"/>
      <c r="ABF460" s="83"/>
      <c r="ABG460" s="83"/>
      <c r="ABH460" s="83"/>
      <c r="ABI460" s="83"/>
      <c r="ABJ460" s="83"/>
      <c r="ABK460" s="83"/>
      <c r="ABL460" s="83"/>
      <c r="ABM460" s="83"/>
      <c r="ABN460" s="83"/>
      <c r="ABO460" s="83"/>
      <c r="ABP460" s="83"/>
      <c r="ABQ460" s="83"/>
      <c r="ABR460" s="83"/>
      <c r="ABS460" s="83"/>
      <c r="ABT460" s="83"/>
      <c r="ABU460" s="83"/>
      <c r="ABV460" s="83"/>
      <c r="ABW460" s="83"/>
      <c r="ABX460" s="83"/>
      <c r="ABY460" s="83"/>
      <c r="ABZ460" s="83"/>
      <c r="ACA460" s="83"/>
      <c r="ACB460" s="83"/>
      <c r="ACC460" s="83"/>
      <c r="ACD460" s="83"/>
      <c r="ACE460" s="83"/>
      <c r="ACF460" s="83"/>
      <c r="ACG460" s="83"/>
      <c r="ACH460" s="83"/>
      <c r="ACI460" s="83"/>
      <c r="ACJ460" s="83"/>
      <c r="ACK460" s="83"/>
      <c r="ACL460" s="83"/>
      <c r="ACM460" s="83"/>
      <c r="ACN460" s="83"/>
      <c r="ACO460" s="83"/>
      <c r="ACP460" s="83"/>
      <c r="ACQ460" s="83"/>
      <c r="ACR460" s="83"/>
      <c r="ACS460" s="83"/>
      <c r="ACT460" s="83"/>
      <c r="ACU460" s="83"/>
      <c r="ACV460" s="83"/>
      <c r="ACW460" s="83"/>
      <c r="ACX460" s="83"/>
      <c r="ACY460" s="83"/>
      <c r="ACZ460" s="83"/>
      <c r="ADA460" s="83"/>
      <c r="ADB460" s="83"/>
      <c r="ADC460" s="83"/>
      <c r="ADD460" s="83"/>
      <c r="ADE460" s="83"/>
      <c r="ADF460" s="83"/>
      <c r="ADG460" s="83"/>
      <c r="ADH460" s="83"/>
      <c r="ADI460" s="83"/>
      <c r="ADJ460" s="83"/>
      <c r="ADK460" s="83"/>
      <c r="ADL460" s="83"/>
      <c r="ADM460" s="83"/>
      <c r="ADN460" s="83"/>
      <c r="ADO460" s="83"/>
      <c r="ADP460" s="83"/>
      <c r="ADQ460" s="83"/>
      <c r="ADR460" s="83"/>
      <c r="ADS460" s="83"/>
      <c r="ADT460" s="83"/>
      <c r="ADU460" s="83"/>
      <c r="ADV460" s="83"/>
      <c r="ADW460" s="83"/>
      <c r="ADX460" s="83"/>
      <c r="ADY460" s="83"/>
      <c r="ADZ460" s="83"/>
      <c r="AEA460" s="83"/>
      <c r="AEB460" s="83"/>
      <c r="AEC460" s="83"/>
      <c r="AED460" s="83"/>
      <c r="AEE460" s="83"/>
      <c r="AEF460" s="83"/>
      <c r="AEG460" s="83"/>
      <c r="AEH460" s="83"/>
      <c r="AEI460" s="83"/>
      <c r="AEJ460" s="83"/>
      <c r="AEK460" s="83"/>
      <c r="AEL460" s="83"/>
      <c r="AEM460" s="83"/>
      <c r="AEN460" s="83"/>
      <c r="AEO460" s="83"/>
      <c r="AEP460" s="83"/>
      <c r="AEQ460" s="83"/>
      <c r="AER460" s="83"/>
      <c r="AES460" s="83"/>
      <c r="AET460" s="83"/>
      <c r="AEU460" s="83"/>
      <c r="AEV460" s="83"/>
      <c r="AEW460" s="83"/>
      <c r="AEX460" s="83"/>
      <c r="AEY460" s="83"/>
      <c r="AEZ460" s="83"/>
      <c r="AFA460" s="83"/>
      <c r="AFB460" s="83"/>
      <c r="AFC460" s="83"/>
      <c r="AFD460" s="83"/>
      <c r="AFE460" s="83"/>
      <c r="AFF460" s="83"/>
      <c r="AFG460" s="83"/>
      <c r="AFH460" s="83"/>
      <c r="AFI460" s="83"/>
      <c r="AFJ460" s="83"/>
      <c r="AFK460" s="83"/>
      <c r="AFL460" s="83"/>
      <c r="AFM460" s="83"/>
      <c r="AFN460" s="83"/>
      <c r="AFO460" s="83"/>
      <c r="AFP460" s="83"/>
      <c r="AFQ460" s="83"/>
      <c r="AFR460" s="83"/>
      <c r="AFS460" s="83"/>
      <c r="AFT460" s="83"/>
      <c r="AFU460" s="83"/>
      <c r="AFV460" s="83"/>
      <c r="AFW460" s="83"/>
      <c r="AFX460" s="83"/>
      <c r="AFY460" s="83"/>
      <c r="AFZ460" s="83"/>
      <c r="AGA460" s="83"/>
      <c r="AGB460" s="83"/>
      <c r="AGC460" s="83"/>
      <c r="AGD460" s="83"/>
      <c r="AGE460" s="83"/>
      <c r="AGF460" s="83"/>
      <c r="AGG460" s="83"/>
      <c r="AGH460" s="83"/>
      <c r="AGI460" s="83"/>
      <c r="AGJ460" s="83"/>
      <c r="AGK460" s="83"/>
      <c r="AGL460" s="83"/>
      <c r="AGM460" s="83"/>
      <c r="AGN460" s="83"/>
      <c r="AGO460" s="83"/>
      <c r="AGP460" s="83"/>
      <c r="AGQ460" s="83"/>
      <c r="AGR460" s="83"/>
      <c r="AGS460" s="83"/>
      <c r="AGT460" s="83"/>
      <c r="AGU460" s="83"/>
      <c r="AGV460" s="83"/>
      <c r="AGW460" s="83"/>
      <c r="AGX460" s="83"/>
      <c r="AGY460" s="83"/>
      <c r="AGZ460" s="83"/>
      <c r="AHA460" s="83"/>
      <c r="AHB460" s="83"/>
      <c r="AHC460" s="83"/>
      <c r="AHD460" s="83"/>
      <c r="AHE460" s="83"/>
      <c r="AHF460" s="83"/>
      <c r="AHG460" s="83"/>
      <c r="AHH460" s="83"/>
      <c r="AHI460" s="83"/>
      <c r="AHJ460" s="83"/>
      <c r="AHK460" s="83"/>
      <c r="AHL460" s="83"/>
      <c r="AHM460" s="83"/>
      <c r="AHN460" s="83"/>
      <c r="AHO460" s="83"/>
      <c r="AHP460" s="83"/>
      <c r="AHQ460" s="83"/>
      <c r="AHR460" s="83"/>
      <c r="AHS460" s="83"/>
      <c r="AHT460" s="83"/>
      <c r="AHU460" s="83"/>
      <c r="AHV460" s="83"/>
      <c r="AHW460" s="83"/>
      <c r="AHX460" s="83"/>
      <c r="AHY460" s="83"/>
      <c r="AHZ460" s="83"/>
      <c r="AIA460" s="83"/>
      <c r="AIB460" s="83"/>
      <c r="AIC460" s="83"/>
      <c r="AID460" s="83"/>
      <c r="AIE460" s="83"/>
      <c r="AIF460" s="83"/>
      <c r="AIG460" s="83"/>
      <c r="AIH460" s="83"/>
      <c r="AII460" s="83"/>
      <c r="AIJ460" s="83"/>
      <c r="AIK460" s="83"/>
      <c r="AIL460" s="83"/>
      <c r="AIM460" s="83"/>
      <c r="AIN460" s="83"/>
      <c r="AIO460" s="83"/>
      <c r="AIP460" s="83"/>
      <c r="AIQ460" s="83"/>
      <c r="AIR460" s="83"/>
      <c r="AIS460" s="83"/>
      <c r="AIT460" s="83"/>
      <c r="AIU460" s="83"/>
      <c r="AIV460" s="83"/>
      <c r="AIW460" s="83"/>
      <c r="AIX460" s="83"/>
      <c r="AIY460" s="83"/>
      <c r="AIZ460" s="83"/>
      <c r="AJA460" s="83"/>
      <c r="AJB460" s="83"/>
      <c r="AJC460" s="83"/>
      <c r="AJD460" s="83"/>
      <c r="AJE460" s="83"/>
      <c r="AJF460" s="83"/>
      <c r="AJG460" s="83"/>
      <c r="AJH460" s="83"/>
      <c r="AJI460" s="83"/>
      <c r="AJJ460" s="83"/>
      <c r="AJK460" s="83"/>
      <c r="AJL460" s="83"/>
      <c r="AJM460" s="83"/>
      <c r="AJN460" s="83"/>
      <c r="AJO460" s="83"/>
      <c r="AJP460" s="83"/>
      <c r="AJQ460" s="83"/>
      <c r="AJR460" s="83"/>
      <c r="AJS460" s="83"/>
      <c r="AJT460" s="83"/>
      <c r="AJU460" s="83"/>
      <c r="AJV460" s="83"/>
      <c r="AJW460" s="83"/>
      <c r="AJX460" s="83"/>
      <c r="AJY460" s="83"/>
      <c r="AJZ460" s="83"/>
      <c r="AKA460" s="83"/>
      <c r="AKB460" s="83"/>
      <c r="AKC460" s="83"/>
      <c r="AKD460" s="83"/>
      <c r="AKE460" s="83"/>
      <c r="AKF460" s="83"/>
      <c r="AKG460" s="83"/>
      <c r="AKH460" s="83"/>
      <c r="AKI460" s="83"/>
      <c r="AKJ460" s="83"/>
      <c r="AKK460" s="83"/>
      <c r="AKL460" s="83"/>
      <c r="AKM460" s="83"/>
      <c r="AKN460" s="83"/>
      <c r="AKO460" s="83"/>
      <c r="AKP460" s="83"/>
      <c r="AKQ460" s="83"/>
      <c r="AKR460" s="83"/>
      <c r="AKS460" s="83"/>
      <c r="AKT460" s="83"/>
      <c r="AKU460" s="83"/>
      <c r="AKV460" s="83"/>
      <c r="AKW460" s="83"/>
      <c r="AKX460" s="83"/>
      <c r="AKY460" s="83"/>
      <c r="AKZ460" s="83"/>
      <c r="ALA460" s="83"/>
      <c r="ALB460" s="83"/>
      <c r="ALC460" s="83"/>
      <c r="ALD460" s="83"/>
      <c r="ALE460" s="83"/>
      <c r="ALF460" s="83"/>
      <c r="ALG460" s="83"/>
      <c r="ALH460" s="83"/>
      <c r="ALI460" s="83"/>
      <c r="ALJ460" s="83"/>
      <c r="ALK460" s="83"/>
      <c r="ALL460" s="83"/>
      <c r="ALM460" s="83"/>
      <c r="ALN460" s="83"/>
      <c r="ALO460" s="83"/>
      <c r="ALP460" s="83"/>
      <c r="ALQ460" s="83"/>
      <c r="ALR460" s="83"/>
      <c r="ALS460" s="83"/>
      <c r="ALT460" s="83"/>
      <c r="ALU460" s="83"/>
      <c r="ALV460" s="83"/>
      <c r="ALW460" s="83"/>
      <c r="ALX460" s="83"/>
      <c r="ALY460" s="83"/>
      <c r="ALZ460" s="83"/>
      <c r="AMA460" s="83"/>
      <c r="AMB460" s="83"/>
      <c r="AMC460" s="83"/>
      <c r="AMD460" s="83"/>
      <c r="AME460" s="83"/>
      <c r="AMF460" s="83"/>
      <c r="AMG460" s="83"/>
      <c r="AMH460" s="83"/>
      <c r="AMI460" s="83"/>
      <c r="AMJ460" s="83"/>
      <c r="AMK460" s="83"/>
      <c r="AML460" s="83"/>
      <c r="AMM460" s="83"/>
      <c r="AMN460" s="83"/>
      <c r="AMO460" s="83"/>
      <c r="AMP460" s="83"/>
      <c r="AMQ460" s="83"/>
      <c r="AMR460" s="83"/>
      <c r="AMS460" s="83"/>
      <c r="AMT460" s="83"/>
      <c r="AMU460" s="83"/>
      <c r="AMV460" s="83"/>
      <c r="AMW460" s="83"/>
    </row>
    <row r="461" customFormat="false" ht="15" hidden="false" customHeight="true" outlineLevel="0" collapsed="false">
      <c r="A461" s="1" t="n">
        <v>406</v>
      </c>
      <c r="B461" s="1" t="n">
        <v>406</v>
      </c>
      <c r="C461" s="2" t="s">
        <v>63</v>
      </c>
      <c r="D461" s="3" t="n">
        <v>-0.118896</v>
      </c>
      <c r="E461" s="3" t="n">
        <v>-0.0436714</v>
      </c>
      <c r="F461" s="3" t="n">
        <v>0.849958801071583</v>
      </c>
      <c r="G461" s="3" t="n">
        <v>0.0246865</v>
      </c>
      <c r="H461" s="3" t="n">
        <v>0.064805</v>
      </c>
      <c r="I461" s="3" t="n">
        <v>1.09361803751952</v>
      </c>
      <c r="J461" s="3" t="n">
        <v>0.0212522</v>
      </c>
      <c r="K461" s="3" t="n">
        <v>-0.0416307</v>
      </c>
      <c r="L461" s="3" t="n">
        <v>0.979827738312785</v>
      </c>
      <c r="M461" s="3" t="n">
        <v>0.929640524828713</v>
      </c>
      <c r="N461" s="3" t="n">
        <v>0.979711537633857</v>
      </c>
      <c r="O461" s="3" t="n">
        <v>0.910779548026684</v>
      </c>
      <c r="P461" s="4" t="n">
        <v>1</v>
      </c>
      <c r="Q461" s="6" t="n">
        <v>17</v>
      </c>
      <c r="R461" s="6" t="n">
        <v>17</v>
      </c>
      <c r="S461" s="4" t="n">
        <v>7</v>
      </c>
      <c r="T461" s="4" t="n">
        <v>7</v>
      </c>
      <c r="U461" s="3" t="s">
        <v>74</v>
      </c>
      <c r="V461" s="5" t="n">
        <v>47.9</v>
      </c>
      <c r="W461" s="3" t="n">
        <v>70.7</v>
      </c>
      <c r="X461" s="2" t="s">
        <v>69</v>
      </c>
      <c r="Y461" s="8" t="s">
        <v>69</v>
      </c>
      <c r="Z461" s="84" t="n">
        <v>42018</v>
      </c>
      <c r="AA461" s="2" t="s">
        <v>80</v>
      </c>
      <c r="AB461" s="3" t="s">
        <v>74</v>
      </c>
      <c r="AC461" s="4" t="n">
        <v>24</v>
      </c>
      <c r="AD461" s="4" t="n">
        <v>8</v>
      </c>
      <c r="AE461" s="4" t="s">
        <v>91</v>
      </c>
      <c r="AF461" s="4" t="n">
        <v>7</v>
      </c>
      <c r="AG461" s="4" t="s">
        <v>92</v>
      </c>
      <c r="AH461" s="4" t="n">
        <v>8</v>
      </c>
      <c r="AI461" s="4" t="s">
        <v>77</v>
      </c>
      <c r="AJ461" s="2" t="s">
        <v>70</v>
      </c>
      <c r="AK461" s="5" t="n">
        <v>47.9</v>
      </c>
      <c r="AL461" s="4" t="n">
        <v>5</v>
      </c>
      <c r="AM461" s="2" t="s">
        <v>69</v>
      </c>
      <c r="AO461" s="6"/>
      <c r="AU461" s="2" t="n">
        <v>104</v>
      </c>
      <c r="AV461" s="2" t="n">
        <v>104</v>
      </c>
      <c r="AW461" s="85" t="s">
        <v>69</v>
      </c>
      <c r="AX461" s="86" t="s">
        <v>72</v>
      </c>
      <c r="AY461" s="87" t="n">
        <v>1</v>
      </c>
      <c r="AZ461" s="87" t="n">
        <v>1</v>
      </c>
      <c r="BA461" s="89" t="s">
        <v>72</v>
      </c>
      <c r="BB461" s="65"/>
      <c r="BQ461" s="61"/>
      <c r="BR461" s="61"/>
      <c r="BS461" s="61"/>
      <c r="BT461" s="61"/>
      <c r="BU461" s="61"/>
      <c r="BV461" s="61"/>
      <c r="BW461" s="61"/>
      <c r="BX461" s="61"/>
      <c r="BY461" s="61"/>
      <c r="BZ461" s="61"/>
      <c r="CA461" s="61"/>
      <c r="CB461" s="61"/>
      <c r="CC461" s="61"/>
      <c r="CD461" s="61"/>
      <c r="CE461" s="61"/>
      <c r="CF461" s="61"/>
      <c r="CG461" s="61"/>
      <c r="CH461" s="61"/>
      <c r="CI461" s="61"/>
      <c r="CJ461" s="61"/>
      <c r="CK461" s="61"/>
      <c r="CL461" s="82"/>
      <c r="CM461" s="83"/>
      <c r="CN461" s="83"/>
      <c r="CO461" s="83"/>
      <c r="CP461" s="83"/>
      <c r="CQ461" s="83"/>
      <c r="CR461" s="83"/>
      <c r="CS461" s="83"/>
      <c r="CT461" s="83"/>
      <c r="CU461" s="83"/>
      <c r="CV461" s="83"/>
      <c r="CW461" s="83"/>
      <c r="CX461" s="83"/>
      <c r="CY461" s="83"/>
      <c r="CZ461" s="83"/>
      <c r="DA461" s="83"/>
      <c r="DB461" s="83"/>
      <c r="DC461" s="83"/>
      <c r="DD461" s="83"/>
      <c r="DE461" s="83"/>
      <c r="DF461" s="83"/>
      <c r="DG461" s="83"/>
      <c r="DH461" s="83"/>
      <c r="DI461" s="83"/>
      <c r="DJ461" s="83"/>
      <c r="DK461" s="83"/>
      <c r="DL461" s="83"/>
      <c r="DM461" s="83"/>
      <c r="DN461" s="83"/>
      <c r="DO461" s="83"/>
      <c r="DP461" s="83"/>
      <c r="DQ461" s="83"/>
      <c r="DR461" s="83"/>
      <c r="DS461" s="83"/>
      <c r="DT461" s="83"/>
      <c r="DU461" s="83"/>
      <c r="DV461" s="83"/>
      <c r="DW461" s="83"/>
      <c r="DX461" s="83"/>
      <c r="DY461" s="83"/>
      <c r="DZ461" s="83"/>
      <c r="EA461" s="83"/>
      <c r="EB461" s="83"/>
      <c r="EC461" s="83"/>
      <c r="ED461" s="83"/>
      <c r="EE461" s="83"/>
      <c r="EF461" s="83"/>
      <c r="EG461" s="83"/>
      <c r="EH461" s="83"/>
      <c r="EI461" s="83"/>
      <c r="EJ461" s="83"/>
      <c r="EK461" s="83"/>
      <c r="EL461" s="83"/>
      <c r="EM461" s="83"/>
      <c r="EN461" s="83"/>
      <c r="EO461" s="83"/>
      <c r="EP461" s="83"/>
      <c r="EQ461" s="83"/>
      <c r="ER461" s="83"/>
      <c r="ES461" s="83"/>
      <c r="ET461" s="83"/>
      <c r="EU461" s="83"/>
      <c r="EV461" s="83"/>
      <c r="EW461" s="83"/>
      <c r="EX461" s="83"/>
      <c r="EY461" s="83"/>
      <c r="EZ461" s="83"/>
      <c r="FA461" s="83"/>
      <c r="FB461" s="83"/>
      <c r="FC461" s="83"/>
      <c r="FD461" s="83"/>
      <c r="FE461" s="83"/>
      <c r="FF461" s="83"/>
      <c r="FG461" s="83"/>
      <c r="FH461" s="83"/>
      <c r="FI461" s="83"/>
      <c r="FJ461" s="83"/>
      <c r="FK461" s="83"/>
      <c r="FL461" s="83"/>
      <c r="FM461" s="83"/>
      <c r="FN461" s="83"/>
      <c r="FO461" s="83"/>
      <c r="FP461" s="83"/>
      <c r="FQ461" s="83"/>
      <c r="FR461" s="83"/>
      <c r="FS461" s="83"/>
      <c r="FT461" s="83"/>
      <c r="FU461" s="83"/>
      <c r="FV461" s="83"/>
      <c r="FW461" s="83"/>
      <c r="FX461" s="83"/>
      <c r="FY461" s="83"/>
      <c r="FZ461" s="83"/>
      <c r="GA461" s="83"/>
      <c r="GB461" s="83"/>
      <c r="GC461" s="83"/>
      <c r="GD461" s="83"/>
      <c r="GE461" s="83"/>
      <c r="GF461" s="83"/>
      <c r="GG461" s="83"/>
      <c r="GH461" s="83"/>
      <c r="GI461" s="83"/>
      <c r="GJ461" s="83"/>
      <c r="GK461" s="83"/>
      <c r="GL461" s="83"/>
      <c r="GM461" s="83"/>
      <c r="GN461" s="83"/>
      <c r="GO461" s="83"/>
      <c r="GP461" s="83"/>
      <c r="GQ461" s="83"/>
      <c r="GR461" s="83"/>
      <c r="GS461" s="83"/>
      <c r="GT461" s="83"/>
      <c r="GU461" s="83"/>
      <c r="GV461" s="83"/>
      <c r="GW461" s="83"/>
      <c r="GX461" s="83"/>
      <c r="GY461" s="83"/>
      <c r="GZ461" s="83"/>
      <c r="HA461" s="83"/>
      <c r="HB461" s="83"/>
      <c r="HC461" s="83"/>
      <c r="HD461" s="83"/>
      <c r="HE461" s="83"/>
      <c r="HF461" s="83"/>
      <c r="HG461" s="83"/>
      <c r="HH461" s="83"/>
      <c r="HI461" s="83"/>
      <c r="HJ461" s="83"/>
      <c r="HK461" s="83"/>
      <c r="HL461" s="83"/>
      <c r="HM461" s="83"/>
      <c r="HN461" s="83"/>
      <c r="HO461" s="83"/>
      <c r="HP461" s="83"/>
      <c r="HQ461" s="83"/>
      <c r="HR461" s="83"/>
      <c r="HS461" s="83"/>
      <c r="HT461" s="83"/>
      <c r="HU461" s="83"/>
      <c r="HV461" s="83"/>
      <c r="HW461" s="83"/>
      <c r="HX461" s="83"/>
      <c r="HY461" s="83"/>
      <c r="HZ461" s="83"/>
      <c r="IA461" s="83"/>
      <c r="IB461" s="83"/>
      <c r="IC461" s="83"/>
      <c r="ID461" s="83"/>
      <c r="IE461" s="83"/>
      <c r="IF461" s="83"/>
      <c r="IG461" s="83"/>
      <c r="IH461" s="83"/>
      <c r="II461" s="83"/>
      <c r="IJ461" s="83"/>
      <c r="IK461" s="83"/>
      <c r="IL461" s="83"/>
      <c r="IM461" s="83"/>
      <c r="IN461" s="83"/>
      <c r="IO461" s="83"/>
      <c r="IP461" s="83"/>
      <c r="IQ461" s="83"/>
      <c r="IR461" s="83"/>
      <c r="IS461" s="83"/>
      <c r="IT461" s="83"/>
      <c r="IU461" s="83"/>
      <c r="IV461" s="83"/>
      <c r="IW461" s="83"/>
      <c r="IX461" s="83"/>
      <c r="IY461" s="83"/>
      <c r="IZ461" s="83"/>
      <c r="JA461" s="83"/>
      <c r="JB461" s="83"/>
      <c r="JC461" s="83"/>
      <c r="JD461" s="83"/>
      <c r="JE461" s="83"/>
      <c r="JF461" s="83"/>
      <c r="JG461" s="83"/>
      <c r="JH461" s="83"/>
      <c r="JI461" s="83"/>
      <c r="JJ461" s="83"/>
      <c r="JK461" s="83"/>
      <c r="JL461" s="83"/>
      <c r="JM461" s="83"/>
      <c r="JN461" s="83"/>
      <c r="JO461" s="83"/>
      <c r="JP461" s="83"/>
      <c r="JQ461" s="83"/>
      <c r="JR461" s="83"/>
      <c r="JS461" s="83"/>
      <c r="JT461" s="83"/>
      <c r="JU461" s="83"/>
      <c r="JV461" s="83"/>
      <c r="JW461" s="83"/>
      <c r="JX461" s="83"/>
      <c r="JY461" s="83"/>
      <c r="JZ461" s="83"/>
      <c r="KA461" s="83"/>
      <c r="KB461" s="83"/>
      <c r="KC461" s="83"/>
      <c r="KD461" s="83"/>
      <c r="KE461" s="83"/>
      <c r="KF461" s="83"/>
      <c r="KG461" s="83"/>
      <c r="KH461" s="83"/>
      <c r="KI461" s="83"/>
      <c r="KJ461" s="83"/>
      <c r="KK461" s="83"/>
      <c r="KL461" s="83"/>
      <c r="KM461" s="83"/>
      <c r="KN461" s="83"/>
      <c r="KO461" s="83"/>
      <c r="KP461" s="83"/>
      <c r="KQ461" s="83"/>
      <c r="KR461" s="83"/>
      <c r="KS461" s="83"/>
      <c r="KT461" s="83"/>
      <c r="KU461" s="83"/>
      <c r="KV461" s="83"/>
      <c r="KW461" s="83"/>
      <c r="KX461" s="83"/>
      <c r="KY461" s="83"/>
      <c r="KZ461" s="83"/>
      <c r="LA461" s="83"/>
      <c r="LB461" s="83"/>
      <c r="LC461" s="83"/>
      <c r="LD461" s="83"/>
      <c r="LE461" s="83"/>
      <c r="LF461" s="83"/>
      <c r="LG461" s="83"/>
      <c r="LH461" s="83"/>
      <c r="LI461" s="83"/>
      <c r="LJ461" s="83"/>
      <c r="LK461" s="83"/>
      <c r="LL461" s="83"/>
      <c r="LM461" s="83"/>
      <c r="LN461" s="83"/>
      <c r="LO461" s="83"/>
      <c r="LP461" s="83"/>
      <c r="LQ461" s="83"/>
      <c r="LR461" s="83"/>
      <c r="LS461" s="83"/>
      <c r="LT461" s="83"/>
      <c r="LU461" s="83"/>
      <c r="LV461" s="83"/>
      <c r="LW461" s="83"/>
      <c r="LX461" s="83"/>
      <c r="LY461" s="83"/>
      <c r="LZ461" s="83"/>
      <c r="MA461" s="83"/>
      <c r="MB461" s="83"/>
      <c r="MC461" s="83"/>
      <c r="MD461" s="83"/>
      <c r="ME461" s="83"/>
      <c r="MF461" s="83"/>
      <c r="MG461" s="83"/>
      <c r="MH461" s="83"/>
      <c r="MI461" s="83"/>
      <c r="MJ461" s="83"/>
      <c r="MK461" s="83"/>
      <c r="ML461" s="83"/>
      <c r="MM461" s="83"/>
      <c r="MN461" s="83"/>
      <c r="MO461" s="83"/>
      <c r="MP461" s="83"/>
      <c r="MQ461" s="83"/>
      <c r="MR461" s="83"/>
      <c r="MS461" s="83"/>
      <c r="MT461" s="83"/>
      <c r="MU461" s="83"/>
      <c r="MV461" s="83"/>
      <c r="MW461" s="83"/>
      <c r="MX461" s="83"/>
      <c r="MY461" s="83"/>
      <c r="MZ461" s="83"/>
      <c r="NA461" s="83"/>
      <c r="NB461" s="83"/>
      <c r="NC461" s="83"/>
      <c r="ND461" s="83"/>
      <c r="NE461" s="83"/>
      <c r="NF461" s="83"/>
      <c r="NG461" s="83"/>
      <c r="NH461" s="83"/>
      <c r="NI461" s="83"/>
      <c r="NJ461" s="83"/>
      <c r="NK461" s="83"/>
      <c r="NL461" s="83"/>
      <c r="NM461" s="83"/>
      <c r="NN461" s="83"/>
      <c r="NO461" s="83"/>
      <c r="NP461" s="83"/>
      <c r="NQ461" s="83"/>
      <c r="NR461" s="83"/>
      <c r="NS461" s="83"/>
      <c r="NT461" s="83"/>
      <c r="NU461" s="83"/>
      <c r="NV461" s="83"/>
      <c r="NW461" s="83"/>
      <c r="NX461" s="83"/>
      <c r="NY461" s="83"/>
      <c r="NZ461" s="83"/>
      <c r="OA461" s="83"/>
      <c r="OB461" s="83"/>
      <c r="OC461" s="83"/>
      <c r="OD461" s="83"/>
      <c r="OE461" s="83"/>
      <c r="OF461" s="83"/>
      <c r="OG461" s="83"/>
      <c r="OH461" s="83"/>
      <c r="OI461" s="83"/>
      <c r="OJ461" s="83"/>
      <c r="OK461" s="83"/>
      <c r="OL461" s="83"/>
      <c r="OM461" s="83"/>
      <c r="ON461" s="83"/>
      <c r="OO461" s="83"/>
      <c r="OP461" s="83"/>
      <c r="OQ461" s="83"/>
      <c r="OR461" s="83"/>
      <c r="OS461" s="83"/>
      <c r="OT461" s="83"/>
      <c r="OU461" s="83"/>
      <c r="OV461" s="83"/>
      <c r="OW461" s="83"/>
      <c r="OX461" s="83"/>
      <c r="OY461" s="83"/>
      <c r="OZ461" s="83"/>
      <c r="PA461" s="83"/>
      <c r="PB461" s="83"/>
      <c r="PC461" s="83"/>
      <c r="PD461" s="83"/>
      <c r="PE461" s="83"/>
      <c r="PF461" s="83"/>
      <c r="PG461" s="83"/>
      <c r="PH461" s="83"/>
      <c r="PI461" s="83"/>
      <c r="PJ461" s="83"/>
      <c r="PK461" s="83"/>
      <c r="PL461" s="83"/>
      <c r="PM461" s="83"/>
      <c r="PN461" s="83"/>
      <c r="PO461" s="83"/>
      <c r="PP461" s="83"/>
      <c r="PQ461" s="83"/>
      <c r="PR461" s="83"/>
      <c r="PS461" s="83"/>
      <c r="PT461" s="83"/>
      <c r="PU461" s="83"/>
      <c r="PV461" s="83"/>
      <c r="PW461" s="83"/>
      <c r="PX461" s="83"/>
      <c r="PY461" s="83"/>
      <c r="PZ461" s="83"/>
      <c r="QA461" s="83"/>
      <c r="QB461" s="83"/>
      <c r="QC461" s="83"/>
      <c r="QD461" s="83"/>
      <c r="QE461" s="83"/>
      <c r="QF461" s="83"/>
      <c r="QG461" s="83"/>
      <c r="QH461" s="83"/>
      <c r="QI461" s="83"/>
      <c r="QJ461" s="83"/>
      <c r="QK461" s="83"/>
      <c r="QL461" s="83"/>
      <c r="QM461" s="83"/>
      <c r="QN461" s="83"/>
      <c r="QO461" s="83"/>
      <c r="QP461" s="83"/>
      <c r="QQ461" s="83"/>
      <c r="QR461" s="83"/>
      <c r="QS461" s="83"/>
      <c r="QT461" s="83"/>
      <c r="QU461" s="83"/>
      <c r="QV461" s="83"/>
      <c r="QW461" s="83"/>
      <c r="QX461" s="83"/>
      <c r="QY461" s="83"/>
      <c r="QZ461" s="83"/>
      <c r="RA461" s="83"/>
      <c r="RB461" s="83"/>
      <c r="RC461" s="83"/>
      <c r="RD461" s="83"/>
      <c r="RE461" s="83"/>
      <c r="RF461" s="83"/>
      <c r="RG461" s="83"/>
      <c r="RH461" s="83"/>
      <c r="RI461" s="83"/>
      <c r="RJ461" s="83"/>
      <c r="RK461" s="83"/>
      <c r="RL461" s="83"/>
      <c r="RM461" s="83"/>
      <c r="RN461" s="83"/>
      <c r="RO461" s="83"/>
      <c r="RP461" s="83"/>
      <c r="RQ461" s="83"/>
      <c r="RR461" s="83"/>
      <c r="RS461" s="83"/>
      <c r="RT461" s="83"/>
      <c r="RU461" s="83"/>
      <c r="RV461" s="83"/>
      <c r="RW461" s="83"/>
      <c r="RX461" s="83"/>
      <c r="RY461" s="83"/>
      <c r="RZ461" s="83"/>
      <c r="SA461" s="83"/>
      <c r="SB461" s="83"/>
      <c r="SC461" s="83"/>
      <c r="SD461" s="83"/>
      <c r="SE461" s="83"/>
      <c r="SF461" s="83"/>
      <c r="SG461" s="83"/>
      <c r="SH461" s="83"/>
      <c r="SI461" s="83"/>
      <c r="SJ461" s="83"/>
      <c r="SK461" s="83"/>
      <c r="SL461" s="83"/>
      <c r="SM461" s="83"/>
      <c r="SN461" s="83"/>
      <c r="SO461" s="83"/>
      <c r="SP461" s="83"/>
      <c r="SQ461" s="83"/>
      <c r="SR461" s="83"/>
      <c r="SS461" s="83"/>
      <c r="ST461" s="83"/>
      <c r="SU461" s="83"/>
      <c r="SV461" s="83"/>
      <c r="SW461" s="83"/>
      <c r="SX461" s="83"/>
      <c r="SY461" s="83"/>
      <c r="SZ461" s="83"/>
      <c r="TA461" s="83"/>
      <c r="TB461" s="83"/>
      <c r="TC461" s="83"/>
      <c r="TD461" s="83"/>
      <c r="TE461" s="83"/>
      <c r="TF461" s="83"/>
      <c r="TG461" s="83"/>
      <c r="TH461" s="83"/>
      <c r="TI461" s="83"/>
      <c r="TJ461" s="83"/>
      <c r="TK461" s="83"/>
      <c r="TL461" s="83"/>
      <c r="TM461" s="83"/>
      <c r="TN461" s="83"/>
      <c r="TO461" s="83"/>
      <c r="TP461" s="83"/>
      <c r="TQ461" s="83"/>
      <c r="TR461" s="83"/>
      <c r="TS461" s="83"/>
      <c r="TT461" s="83"/>
      <c r="TU461" s="83"/>
      <c r="TV461" s="83"/>
      <c r="TW461" s="83"/>
      <c r="TX461" s="83"/>
      <c r="TY461" s="83"/>
      <c r="TZ461" s="83"/>
      <c r="UA461" s="83"/>
      <c r="UB461" s="83"/>
      <c r="UC461" s="83"/>
      <c r="UD461" s="83"/>
      <c r="UE461" s="83"/>
      <c r="UF461" s="83"/>
      <c r="UG461" s="83"/>
      <c r="UH461" s="83"/>
      <c r="UI461" s="83"/>
      <c r="UJ461" s="83"/>
      <c r="UK461" s="83"/>
      <c r="UL461" s="83"/>
      <c r="UM461" s="83"/>
      <c r="UN461" s="83"/>
      <c r="UO461" s="83"/>
      <c r="UP461" s="83"/>
      <c r="UQ461" s="83"/>
      <c r="UR461" s="83"/>
      <c r="US461" s="83"/>
      <c r="UT461" s="83"/>
      <c r="UU461" s="83"/>
      <c r="UV461" s="83"/>
      <c r="UW461" s="83"/>
      <c r="UX461" s="83"/>
      <c r="UY461" s="83"/>
      <c r="UZ461" s="83"/>
      <c r="VA461" s="83"/>
      <c r="VB461" s="83"/>
      <c r="VC461" s="83"/>
      <c r="VD461" s="83"/>
      <c r="VE461" s="83"/>
      <c r="VF461" s="83"/>
      <c r="VG461" s="83"/>
      <c r="VH461" s="83"/>
      <c r="VI461" s="83"/>
      <c r="VJ461" s="83"/>
      <c r="VK461" s="83"/>
      <c r="VL461" s="83"/>
      <c r="VM461" s="83"/>
      <c r="VN461" s="83"/>
      <c r="VO461" s="83"/>
      <c r="VP461" s="83"/>
      <c r="VQ461" s="83"/>
      <c r="VR461" s="83"/>
      <c r="VS461" s="83"/>
      <c r="VT461" s="83"/>
      <c r="VU461" s="83"/>
      <c r="VV461" s="83"/>
      <c r="VW461" s="83"/>
      <c r="VX461" s="83"/>
      <c r="VY461" s="83"/>
      <c r="VZ461" s="83"/>
      <c r="WA461" s="83"/>
      <c r="WB461" s="83"/>
      <c r="WC461" s="83"/>
      <c r="WD461" s="83"/>
      <c r="WE461" s="83"/>
      <c r="WF461" s="83"/>
      <c r="WG461" s="83"/>
      <c r="WH461" s="83"/>
      <c r="WI461" s="83"/>
      <c r="WJ461" s="83"/>
      <c r="WK461" s="83"/>
      <c r="WL461" s="83"/>
      <c r="WM461" s="83"/>
      <c r="WN461" s="83"/>
      <c r="WO461" s="83"/>
      <c r="WP461" s="83"/>
      <c r="WQ461" s="83"/>
      <c r="WR461" s="83"/>
      <c r="WS461" s="83"/>
      <c r="WT461" s="83"/>
      <c r="WU461" s="83"/>
      <c r="WV461" s="83"/>
      <c r="WW461" s="83"/>
      <c r="WX461" s="83"/>
      <c r="WY461" s="83"/>
      <c r="WZ461" s="83"/>
      <c r="XA461" s="83"/>
      <c r="XB461" s="83"/>
      <c r="XC461" s="83"/>
      <c r="XD461" s="83"/>
      <c r="XE461" s="83"/>
      <c r="XF461" s="83"/>
      <c r="XG461" s="83"/>
      <c r="XH461" s="83"/>
      <c r="XI461" s="83"/>
      <c r="XJ461" s="83"/>
      <c r="XK461" s="83"/>
      <c r="XL461" s="83"/>
      <c r="XM461" s="83"/>
      <c r="XN461" s="83"/>
      <c r="XO461" s="83"/>
      <c r="XP461" s="83"/>
      <c r="XQ461" s="83"/>
      <c r="XR461" s="83"/>
      <c r="XS461" s="83"/>
      <c r="XT461" s="83"/>
      <c r="XU461" s="83"/>
      <c r="XV461" s="83"/>
      <c r="XW461" s="83"/>
      <c r="XX461" s="83"/>
      <c r="XY461" s="83"/>
      <c r="XZ461" s="83"/>
      <c r="YA461" s="83"/>
      <c r="YB461" s="83"/>
      <c r="YC461" s="83"/>
      <c r="YD461" s="83"/>
      <c r="YE461" s="83"/>
      <c r="YF461" s="83"/>
      <c r="YG461" s="83"/>
      <c r="YH461" s="83"/>
      <c r="YI461" s="83"/>
      <c r="YJ461" s="83"/>
      <c r="YK461" s="83"/>
      <c r="YL461" s="83"/>
      <c r="YM461" s="83"/>
      <c r="YN461" s="83"/>
      <c r="YO461" s="83"/>
      <c r="YP461" s="83"/>
      <c r="YQ461" s="83"/>
      <c r="YR461" s="83"/>
      <c r="YS461" s="83"/>
      <c r="YT461" s="83"/>
      <c r="YU461" s="83"/>
      <c r="YV461" s="83"/>
      <c r="YW461" s="83"/>
      <c r="YX461" s="83"/>
      <c r="YY461" s="83"/>
      <c r="YZ461" s="83"/>
      <c r="ZA461" s="83"/>
      <c r="ZB461" s="83"/>
      <c r="ZC461" s="83"/>
      <c r="ZD461" s="83"/>
      <c r="ZE461" s="83"/>
      <c r="ZF461" s="83"/>
      <c r="ZG461" s="83"/>
      <c r="ZH461" s="83"/>
      <c r="ZI461" s="83"/>
      <c r="ZJ461" s="83"/>
      <c r="ZK461" s="83"/>
      <c r="ZL461" s="83"/>
      <c r="ZM461" s="83"/>
      <c r="ZN461" s="83"/>
      <c r="ZO461" s="83"/>
      <c r="ZP461" s="83"/>
      <c r="ZQ461" s="83"/>
      <c r="ZR461" s="83"/>
      <c r="ZS461" s="83"/>
      <c r="ZT461" s="83"/>
      <c r="ZU461" s="83"/>
      <c r="ZV461" s="83"/>
      <c r="ZW461" s="83"/>
      <c r="ZX461" s="83"/>
      <c r="ZY461" s="83"/>
      <c r="ZZ461" s="83"/>
      <c r="AAA461" s="83"/>
      <c r="AAB461" s="83"/>
      <c r="AAC461" s="83"/>
      <c r="AAD461" s="83"/>
      <c r="AAE461" s="83"/>
      <c r="AAF461" s="83"/>
      <c r="AAG461" s="83"/>
      <c r="AAH461" s="83"/>
      <c r="AAI461" s="83"/>
      <c r="AAJ461" s="83"/>
      <c r="AAK461" s="83"/>
      <c r="AAL461" s="83"/>
      <c r="AAM461" s="83"/>
      <c r="AAN461" s="83"/>
      <c r="AAO461" s="83"/>
      <c r="AAP461" s="83"/>
      <c r="AAQ461" s="83"/>
      <c r="AAR461" s="83"/>
      <c r="AAS461" s="83"/>
      <c r="AAT461" s="83"/>
      <c r="AAU461" s="83"/>
      <c r="AAV461" s="83"/>
      <c r="AAW461" s="83"/>
      <c r="AAX461" s="83"/>
      <c r="AAY461" s="83"/>
      <c r="AAZ461" s="83"/>
      <c r="ABA461" s="83"/>
      <c r="ABB461" s="83"/>
      <c r="ABC461" s="83"/>
      <c r="ABD461" s="83"/>
      <c r="ABE461" s="83"/>
      <c r="ABF461" s="83"/>
      <c r="ABG461" s="83"/>
      <c r="ABH461" s="83"/>
      <c r="ABI461" s="83"/>
      <c r="ABJ461" s="83"/>
      <c r="ABK461" s="83"/>
      <c r="ABL461" s="83"/>
      <c r="ABM461" s="83"/>
      <c r="ABN461" s="83"/>
      <c r="ABO461" s="83"/>
      <c r="ABP461" s="83"/>
      <c r="ABQ461" s="83"/>
      <c r="ABR461" s="83"/>
      <c r="ABS461" s="83"/>
      <c r="ABT461" s="83"/>
      <c r="ABU461" s="83"/>
      <c r="ABV461" s="83"/>
      <c r="ABW461" s="83"/>
      <c r="ABX461" s="83"/>
      <c r="ABY461" s="83"/>
      <c r="ABZ461" s="83"/>
      <c r="ACA461" s="83"/>
      <c r="ACB461" s="83"/>
      <c r="ACC461" s="83"/>
      <c r="ACD461" s="83"/>
      <c r="ACE461" s="83"/>
      <c r="ACF461" s="83"/>
      <c r="ACG461" s="83"/>
      <c r="ACH461" s="83"/>
      <c r="ACI461" s="83"/>
      <c r="ACJ461" s="83"/>
      <c r="ACK461" s="83"/>
      <c r="ACL461" s="83"/>
      <c r="ACM461" s="83"/>
      <c r="ACN461" s="83"/>
      <c r="ACO461" s="83"/>
      <c r="ACP461" s="83"/>
      <c r="ACQ461" s="83"/>
      <c r="ACR461" s="83"/>
      <c r="ACS461" s="83"/>
      <c r="ACT461" s="83"/>
      <c r="ACU461" s="83"/>
      <c r="ACV461" s="83"/>
      <c r="ACW461" s="83"/>
      <c r="ACX461" s="83"/>
      <c r="ACY461" s="83"/>
      <c r="ACZ461" s="83"/>
      <c r="ADA461" s="83"/>
      <c r="ADB461" s="83"/>
      <c r="ADC461" s="83"/>
      <c r="ADD461" s="83"/>
      <c r="ADE461" s="83"/>
      <c r="ADF461" s="83"/>
      <c r="ADG461" s="83"/>
      <c r="ADH461" s="83"/>
      <c r="ADI461" s="83"/>
      <c r="ADJ461" s="83"/>
      <c r="ADK461" s="83"/>
      <c r="ADL461" s="83"/>
      <c r="ADM461" s="83"/>
      <c r="ADN461" s="83"/>
      <c r="ADO461" s="83"/>
      <c r="ADP461" s="83"/>
      <c r="ADQ461" s="83"/>
      <c r="ADR461" s="83"/>
      <c r="ADS461" s="83"/>
      <c r="ADT461" s="83"/>
      <c r="ADU461" s="83"/>
      <c r="ADV461" s="83"/>
      <c r="ADW461" s="83"/>
      <c r="ADX461" s="83"/>
      <c r="ADY461" s="83"/>
      <c r="ADZ461" s="83"/>
      <c r="AEA461" s="83"/>
      <c r="AEB461" s="83"/>
      <c r="AEC461" s="83"/>
      <c r="AED461" s="83"/>
      <c r="AEE461" s="83"/>
      <c r="AEF461" s="83"/>
      <c r="AEG461" s="83"/>
      <c r="AEH461" s="83"/>
      <c r="AEI461" s="83"/>
      <c r="AEJ461" s="83"/>
      <c r="AEK461" s="83"/>
      <c r="AEL461" s="83"/>
      <c r="AEM461" s="83"/>
      <c r="AEN461" s="83"/>
      <c r="AEO461" s="83"/>
      <c r="AEP461" s="83"/>
      <c r="AEQ461" s="83"/>
      <c r="AER461" s="83"/>
      <c r="AES461" s="83"/>
      <c r="AET461" s="83"/>
      <c r="AEU461" s="83"/>
      <c r="AEV461" s="83"/>
      <c r="AEW461" s="83"/>
      <c r="AEX461" s="83"/>
      <c r="AEY461" s="83"/>
      <c r="AEZ461" s="83"/>
      <c r="AFA461" s="83"/>
      <c r="AFB461" s="83"/>
      <c r="AFC461" s="83"/>
      <c r="AFD461" s="83"/>
      <c r="AFE461" s="83"/>
      <c r="AFF461" s="83"/>
      <c r="AFG461" s="83"/>
      <c r="AFH461" s="83"/>
      <c r="AFI461" s="83"/>
      <c r="AFJ461" s="83"/>
      <c r="AFK461" s="83"/>
      <c r="AFL461" s="83"/>
      <c r="AFM461" s="83"/>
      <c r="AFN461" s="83"/>
      <c r="AFO461" s="83"/>
      <c r="AFP461" s="83"/>
      <c r="AFQ461" s="83"/>
      <c r="AFR461" s="83"/>
      <c r="AFS461" s="83"/>
      <c r="AFT461" s="83"/>
      <c r="AFU461" s="83"/>
      <c r="AFV461" s="83"/>
      <c r="AFW461" s="83"/>
      <c r="AFX461" s="83"/>
      <c r="AFY461" s="83"/>
      <c r="AFZ461" s="83"/>
      <c r="AGA461" s="83"/>
      <c r="AGB461" s="83"/>
      <c r="AGC461" s="83"/>
      <c r="AGD461" s="83"/>
      <c r="AGE461" s="83"/>
      <c r="AGF461" s="83"/>
      <c r="AGG461" s="83"/>
      <c r="AGH461" s="83"/>
      <c r="AGI461" s="83"/>
      <c r="AGJ461" s="83"/>
      <c r="AGK461" s="83"/>
      <c r="AGL461" s="83"/>
      <c r="AGM461" s="83"/>
      <c r="AGN461" s="83"/>
      <c r="AGO461" s="83"/>
      <c r="AGP461" s="83"/>
      <c r="AGQ461" s="83"/>
      <c r="AGR461" s="83"/>
      <c r="AGS461" s="83"/>
      <c r="AGT461" s="83"/>
      <c r="AGU461" s="83"/>
      <c r="AGV461" s="83"/>
      <c r="AGW461" s="83"/>
      <c r="AGX461" s="83"/>
      <c r="AGY461" s="83"/>
      <c r="AGZ461" s="83"/>
      <c r="AHA461" s="83"/>
      <c r="AHB461" s="83"/>
      <c r="AHC461" s="83"/>
      <c r="AHD461" s="83"/>
      <c r="AHE461" s="83"/>
      <c r="AHF461" s="83"/>
      <c r="AHG461" s="83"/>
      <c r="AHH461" s="83"/>
      <c r="AHI461" s="83"/>
      <c r="AHJ461" s="83"/>
      <c r="AHK461" s="83"/>
      <c r="AHL461" s="83"/>
      <c r="AHM461" s="83"/>
      <c r="AHN461" s="83"/>
      <c r="AHO461" s="83"/>
      <c r="AHP461" s="83"/>
      <c r="AHQ461" s="83"/>
      <c r="AHR461" s="83"/>
      <c r="AHS461" s="83"/>
      <c r="AHT461" s="83"/>
      <c r="AHU461" s="83"/>
      <c r="AHV461" s="83"/>
      <c r="AHW461" s="83"/>
      <c r="AHX461" s="83"/>
      <c r="AHY461" s="83"/>
      <c r="AHZ461" s="83"/>
      <c r="AIA461" s="83"/>
      <c r="AIB461" s="83"/>
      <c r="AIC461" s="83"/>
      <c r="AID461" s="83"/>
      <c r="AIE461" s="83"/>
      <c r="AIF461" s="83"/>
      <c r="AIG461" s="83"/>
      <c r="AIH461" s="83"/>
      <c r="AII461" s="83"/>
      <c r="AIJ461" s="83"/>
      <c r="AIK461" s="83"/>
      <c r="AIL461" s="83"/>
      <c r="AIM461" s="83"/>
      <c r="AIN461" s="83"/>
      <c r="AIO461" s="83"/>
      <c r="AIP461" s="83"/>
      <c r="AIQ461" s="83"/>
      <c r="AIR461" s="83"/>
      <c r="AIS461" s="83"/>
      <c r="AIT461" s="83"/>
      <c r="AIU461" s="83"/>
      <c r="AIV461" s="83"/>
      <c r="AIW461" s="83"/>
      <c r="AIX461" s="83"/>
      <c r="AIY461" s="83"/>
      <c r="AIZ461" s="83"/>
      <c r="AJA461" s="83"/>
      <c r="AJB461" s="83"/>
      <c r="AJC461" s="83"/>
      <c r="AJD461" s="83"/>
      <c r="AJE461" s="83"/>
      <c r="AJF461" s="83"/>
      <c r="AJG461" s="83"/>
      <c r="AJH461" s="83"/>
      <c r="AJI461" s="83"/>
      <c r="AJJ461" s="83"/>
      <c r="AJK461" s="83"/>
      <c r="AJL461" s="83"/>
      <c r="AJM461" s="83"/>
      <c r="AJN461" s="83"/>
      <c r="AJO461" s="83"/>
      <c r="AJP461" s="83"/>
      <c r="AJQ461" s="83"/>
      <c r="AJR461" s="83"/>
      <c r="AJS461" s="83"/>
      <c r="AJT461" s="83"/>
      <c r="AJU461" s="83"/>
      <c r="AJV461" s="83"/>
      <c r="AJW461" s="83"/>
      <c r="AJX461" s="83"/>
      <c r="AJY461" s="83"/>
      <c r="AJZ461" s="83"/>
      <c r="AKA461" s="83"/>
      <c r="AKB461" s="83"/>
      <c r="AKC461" s="83"/>
      <c r="AKD461" s="83"/>
      <c r="AKE461" s="83"/>
      <c r="AKF461" s="83"/>
      <c r="AKG461" s="83"/>
      <c r="AKH461" s="83"/>
      <c r="AKI461" s="83"/>
      <c r="AKJ461" s="83"/>
      <c r="AKK461" s="83"/>
      <c r="AKL461" s="83"/>
      <c r="AKM461" s="83"/>
      <c r="AKN461" s="83"/>
      <c r="AKO461" s="83"/>
      <c r="AKP461" s="83"/>
      <c r="AKQ461" s="83"/>
      <c r="AKR461" s="83"/>
      <c r="AKS461" s="83"/>
      <c r="AKT461" s="83"/>
      <c r="AKU461" s="83"/>
      <c r="AKV461" s="83"/>
      <c r="AKW461" s="83"/>
      <c r="AKX461" s="83"/>
      <c r="AKY461" s="83"/>
      <c r="AKZ461" s="83"/>
      <c r="ALA461" s="83"/>
      <c r="ALB461" s="83"/>
      <c r="ALC461" s="83"/>
      <c r="ALD461" s="83"/>
      <c r="ALE461" s="83"/>
      <c r="ALF461" s="83"/>
      <c r="ALG461" s="83"/>
      <c r="ALH461" s="83"/>
      <c r="ALI461" s="83"/>
      <c r="ALJ461" s="83"/>
      <c r="ALK461" s="83"/>
      <c r="ALL461" s="83"/>
      <c r="ALM461" s="83"/>
      <c r="ALN461" s="83"/>
      <c r="ALO461" s="83"/>
      <c r="ALP461" s="83"/>
      <c r="ALQ461" s="83"/>
      <c r="ALR461" s="83"/>
      <c r="ALS461" s="83"/>
      <c r="ALT461" s="83"/>
      <c r="ALU461" s="83"/>
      <c r="ALV461" s="83"/>
      <c r="ALW461" s="83"/>
      <c r="ALX461" s="83"/>
      <c r="ALY461" s="83"/>
      <c r="ALZ461" s="83"/>
      <c r="AMA461" s="83"/>
      <c r="AMB461" s="83"/>
      <c r="AMC461" s="83"/>
      <c r="AMD461" s="83"/>
      <c r="AME461" s="83"/>
      <c r="AMF461" s="83"/>
      <c r="AMG461" s="83"/>
      <c r="AMH461" s="83"/>
      <c r="AMI461" s="83"/>
      <c r="AMJ461" s="83"/>
      <c r="AMK461" s="83"/>
      <c r="AML461" s="83"/>
      <c r="AMM461" s="83"/>
      <c r="AMN461" s="83"/>
      <c r="AMO461" s="83"/>
      <c r="AMP461" s="83"/>
      <c r="AMQ461" s="83"/>
      <c r="AMR461" s="83"/>
      <c r="AMS461" s="83"/>
      <c r="AMT461" s="83"/>
      <c r="AMU461" s="83"/>
      <c r="AMV461" s="83"/>
      <c r="AMW461" s="83"/>
    </row>
    <row r="462" customFormat="false" ht="15" hidden="false" customHeight="true" outlineLevel="0" collapsed="false">
      <c r="A462" s="1" t="n">
        <v>407</v>
      </c>
      <c r="B462" s="1" t="n">
        <v>407</v>
      </c>
      <c r="C462" s="2" t="s">
        <v>63</v>
      </c>
      <c r="D462" s="3" t="n">
        <v>-0.11881</v>
      </c>
      <c r="E462" s="3" t="n">
        <v>-0.04315</v>
      </c>
      <c r="F462" s="3" t="n">
        <v>0.850475222868777</v>
      </c>
      <c r="G462" s="3" t="n">
        <v>0.0247329</v>
      </c>
      <c r="H462" s="3" t="n">
        <v>0.063657</v>
      </c>
      <c r="I462" s="3" t="n">
        <v>1.09241397121088</v>
      </c>
      <c r="J462" s="3" t="n">
        <v>0.0213097</v>
      </c>
      <c r="K462" s="3" t="n">
        <v>-0.0411562</v>
      </c>
      <c r="L462" s="3" t="n">
        <v>0.980349145351542</v>
      </c>
      <c r="M462" s="3" t="n">
        <v>0.929817080327792</v>
      </c>
      <c r="N462" s="3" t="n">
        <v>0.979562534840933</v>
      </c>
      <c r="O462" s="3" t="n">
        <v>0.910813976144287</v>
      </c>
      <c r="P462" s="4" t="n">
        <v>1</v>
      </c>
      <c r="Q462" s="6" t="n">
        <v>17</v>
      </c>
      <c r="R462" s="6" t="n">
        <v>17</v>
      </c>
      <c r="S462" s="4" t="n">
        <v>7</v>
      </c>
      <c r="T462" s="4" t="n">
        <v>7</v>
      </c>
      <c r="U462" s="3" t="s">
        <v>74</v>
      </c>
      <c r="V462" s="5" t="n">
        <v>40.8</v>
      </c>
      <c r="W462" s="3" t="n">
        <v>92.3</v>
      </c>
      <c r="X462" s="2" t="s">
        <v>69</v>
      </c>
      <c r="Y462" s="8" t="s">
        <v>69</v>
      </c>
      <c r="Z462" s="84" t="n">
        <v>42018</v>
      </c>
      <c r="AA462" s="2" t="s">
        <v>80</v>
      </c>
      <c r="AB462" s="3" t="s">
        <v>74</v>
      </c>
      <c r="AC462" s="4" t="n">
        <v>24</v>
      </c>
      <c r="AD462" s="4" t="n">
        <v>8</v>
      </c>
      <c r="AE462" s="4" t="s">
        <v>91</v>
      </c>
      <c r="AF462" s="4" t="n">
        <v>7</v>
      </c>
      <c r="AG462" s="4" t="s">
        <v>92</v>
      </c>
      <c r="AH462" s="4" t="n">
        <v>8</v>
      </c>
      <c r="AI462" s="4" t="s">
        <v>77</v>
      </c>
      <c r="AJ462" s="2" t="s">
        <v>70</v>
      </c>
      <c r="AK462" s="5" t="n">
        <v>40.8</v>
      </c>
      <c r="AL462" s="4" t="n">
        <v>5</v>
      </c>
      <c r="AM462" s="2" t="s">
        <v>69</v>
      </c>
      <c r="AO462" s="6"/>
      <c r="AU462" s="2" t="n">
        <v>104</v>
      </c>
      <c r="AV462" s="2" t="n">
        <v>104</v>
      </c>
      <c r="AW462" s="85" t="s">
        <v>69</v>
      </c>
      <c r="AX462" s="86" t="s">
        <v>72</v>
      </c>
      <c r="AY462" s="87" t="n">
        <v>1</v>
      </c>
      <c r="AZ462" s="87" t="n">
        <v>1</v>
      </c>
      <c r="BA462" s="89" t="s">
        <v>72</v>
      </c>
      <c r="BB462" s="53"/>
    </row>
    <row r="463" customFormat="false" ht="15" hidden="false" customHeight="true" outlineLevel="0" collapsed="false">
      <c r="A463" s="1" t="n">
        <v>408</v>
      </c>
      <c r="B463" s="1" t="n">
        <v>408</v>
      </c>
      <c r="C463" s="2" t="s">
        <v>63</v>
      </c>
      <c r="D463" s="3" t="n">
        <v>-0.118955</v>
      </c>
      <c r="E463" s="3" t="n">
        <v>-0.0436262</v>
      </c>
      <c r="F463" s="3" t="n">
        <v>0.849947071721061</v>
      </c>
      <c r="G463" s="3" t="n">
        <v>0.0250805</v>
      </c>
      <c r="H463" s="3" t="n">
        <v>0.0650966</v>
      </c>
      <c r="I463" s="3" t="n">
        <v>1.09436807913093</v>
      </c>
      <c r="J463" s="3" t="n">
        <v>0.021331</v>
      </c>
      <c r="K463" s="3" t="n">
        <v>-0.0414842</v>
      </c>
      <c r="L463" s="3" t="n">
        <v>0.980048518372166</v>
      </c>
      <c r="M463" s="3" t="n">
        <v>0.930025289680244</v>
      </c>
      <c r="N463" s="3" t="n">
        <v>0.980185146658398</v>
      </c>
      <c r="O463" s="3" t="n">
        <v>0.911596974961249</v>
      </c>
      <c r="P463" s="4" t="n">
        <v>1</v>
      </c>
      <c r="Q463" s="6" t="n">
        <v>17</v>
      </c>
      <c r="R463" s="6" t="n">
        <v>17</v>
      </c>
      <c r="S463" s="4" t="n">
        <v>7</v>
      </c>
      <c r="T463" s="4" t="n">
        <v>7</v>
      </c>
      <c r="U463" s="3" t="s">
        <v>74</v>
      </c>
      <c r="V463" s="5" t="n">
        <v>48.8</v>
      </c>
      <c r="W463" s="3" t="n">
        <v>84.9</v>
      </c>
      <c r="X463" s="2" t="s">
        <v>69</v>
      </c>
      <c r="Y463" s="8" t="s">
        <v>69</v>
      </c>
      <c r="Z463" s="84" t="n">
        <v>42018</v>
      </c>
      <c r="AA463" s="2" t="s">
        <v>80</v>
      </c>
      <c r="AB463" s="3" t="s">
        <v>74</v>
      </c>
      <c r="AC463" s="4" t="n">
        <v>24</v>
      </c>
      <c r="AD463" s="4" t="n">
        <v>8</v>
      </c>
      <c r="AE463" s="4" t="s">
        <v>91</v>
      </c>
      <c r="AF463" s="4" t="n">
        <v>7</v>
      </c>
      <c r="AG463" s="4" t="s">
        <v>92</v>
      </c>
      <c r="AH463" s="4" t="n">
        <v>8</v>
      </c>
      <c r="AI463" s="4" t="s">
        <v>77</v>
      </c>
      <c r="AJ463" s="2" t="s">
        <v>70</v>
      </c>
      <c r="AK463" s="5" t="n">
        <v>48.8</v>
      </c>
      <c r="AL463" s="4" t="n">
        <v>6</v>
      </c>
      <c r="AM463" s="2" t="s">
        <v>69</v>
      </c>
      <c r="AO463" s="6"/>
      <c r="AU463" s="2" t="n">
        <v>104</v>
      </c>
      <c r="AV463" s="2" t="n">
        <v>104</v>
      </c>
      <c r="AW463" s="85" t="s">
        <v>69</v>
      </c>
      <c r="AX463" s="86" t="s">
        <v>72</v>
      </c>
      <c r="AY463" s="87" t="n">
        <v>1</v>
      </c>
      <c r="AZ463" s="87" t="n">
        <v>1</v>
      </c>
      <c r="BA463" s="89" t="s">
        <v>72</v>
      </c>
      <c r="BB463" s="53"/>
    </row>
    <row r="464" customFormat="false" ht="15" hidden="false" customHeight="true" outlineLevel="0" collapsed="false">
      <c r="A464" s="1" t="n">
        <v>409</v>
      </c>
      <c r="B464" s="1" t="n">
        <v>409</v>
      </c>
      <c r="C464" s="2" t="s">
        <v>63</v>
      </c>
      <c r="D464" s="3" t="n">
        <v>-0.0737992</v>
      </c>
      <c r="E464" s="3" t="n">
        <v>0.0446698</v>
      </c>
      <c r="F464" s="3" t="n">
        <v>0.971290771308625</v>
      </c>
      <c r="G464" s="3" t="n">
        <v>-0.0214162</v>
      </c>
      <c r="H464" s="3" t="n">
        <v>-0.172382</v>
      </c>
      <c r="I464" s="3" t="n">
        <v>0.823824135205796</v>
      </c>
      <c r="J464" s="3" t="n">
        <v>0.0162485</v>
      </c>
      <c r="K464" s="3" t="n">
        <v>-0.011962</v>
      </c>
      <c r="L464" s="3" t="n">
        <v>1.00429570018195</v>
      </c>
      <c r="M464" s="3" t="n">
        <v>0.924070510672785</v>
      </c>
      <c r="N464" s="3" t="n">
        <v>0.869641518456203</v>
      </c>
      <c r="O464" s="3" t="n">
        <v>0.80361008206208</v>
      </c>
      <c r="P464" s="4" t="n">
        <v>1</v>
      </c>
      <c r="Q464" s="6" t="n">
        <v>17</v>
      </c>
      <c r="R464" s="6" t="n">
        <v>17</v>
      </c>
      <c r="S464" s="4" t="n">
        <v>7</v>
      </c>
      <c r="T464" s="4" t="n">
        <v>7</v>
      </c>
      <c r="U464" s="3" t="s">
        <v>74</v>
      </c>
      <c r="V464" s="5" t="n">
        <v>32.3</v>
      </c>
      <c r="W464" s="5" t="n">
        <v>36.6</v>
      </c>
      <c r="X464" s="6" t="s">
        <v>73</v>
      </c>
      <c r="Y464" s="8" t="n">
        <v>41917</v>
      </c>
      <c r="Z464" s="8" t="n">
        <v>41921</v>
      </c>
      <c r="AA464" s="6" t="s">
        <v>66</v>
      </c>
      <c r="AB464" s="3" t="s">
        <v>74</v>
      </c>
      <c r="AC464" s="4" t="n">
        <v>24</v>
      </c>
      <c r="AD464" s="4" t="n">
        <v>8</v>
      </c>
      <c r="AE464" s="4" t="s">
        <v>91</v>
      </c>
      <c r="AF464" s="4" t="n">
        <v>7</v>
      </c>
      <c r="AG464" s="4" t="s">
        <v>92</v>
      </c>
      <c r="AH464" s="4" t="n">
        <v>8</v>
      </c>
      <c r="AI464" s="4" t="s">
        <v>69</v>
      </c>
      <c r="AJ464" s="2" t="s">
        <v>70</v>
      </c>
      <c r="AK464" s="5" t="n">
        <v>32.3</v>
      </c>
      <c r="AL464" s="4" t="n">
        <v>3</v>
      </c>
      <c r="AM464" s="6" t="s">
        <v>73</v>
      </c>
      <c r="AO464" s="6"/>
      <c r="AP464" s="2" t="s">
        <v>71</v>
      </c>
      <c r="AU464" s="2" t="n">
        <v>7</v>
      </c>
      <c r="AV464" s="85" t="n">
        <v>3</v>
      </c>
      <c r="AW464" s="85" t="n">
        <v>4</v>
      </c>
      <c r="AX464" s="86" t="s">
        <v>72</v>
      </c>
      <c r="AY464" s="87" t="n">
        <v>0</v>
      </c>
      <c r="AZ464" s="88" t="n">
        <v>0</v>
      </c>
      <c r="BA464" s="87" t="n">
        <v>0</v>
      </c>
      <c r="BB464" s="53"/>
    </row>
    <row r="465" customFormat="false" ht="15" hidden="false" customHeight="true" outlineLevel="0" collapsed="false">
      <c r="A465" s="1" t="n">
        <v>410</v>
      </c>
      <c r="B465" s="1" t="n">
        <v>410</v>
      </c>
      <c r="C465" s="2" t="s">
        <v>63</v>
      </c>
      <c r="D465" s="3" t="n">
        <v>-0.118833</v>
      </c>
      <c r="E465" s="3" t="n">
        <v>-0.0438729</v>
      </c>
      <c r="F465" s="3" t="n">
        <v>0.849841089929319</v>
      </c>
      <c r="G465" s="3" t="n">
        <v>0.0248066</v>
      </c>
      <c r="H465" s="3" t="n">
        <v>0.0658409</v>
      </c>
      <c r="I465" s="3" t="n">
        <v>1.09488299097313</v>
      </c>
      <c r="J465" s="3" t="n">
        <v>0.0213331</v>
      </c>
      <c r="K465" s="3" t="n">
        <v>-0.0424383</v>
      </c>
      <c r="L465" s="3" t="n">
        <v>0.979115956152725</v>
      </c>
      <c r="M465" s="3" t="n">
        <v>0.929885982326232</v>
      </c>
      <c r="N465" s="3" t="n">
        <v>0.979737794254903</v>
      </c>
      <c r="O465" s="3" t="n">
        <v>0.911044441232856</v>
      </c>
      <c r="P465" s="4" t="n">
        <v>1</v>
      </c>
      <c r="Q465" s="6" t="n">
        <v>17</v>
      </c>
      <c r="R465" s="6" t="n">
        <v>17</v>
      </c>
      <c r="S465" s="4" t="n">
        <v>7</v>
      </c>
      <c r="T465" s="4" t="n">
        <v>7</v>
      </c>
      <c r="U465" s="3" t="s">
        <v>74</v>
      </c>
      <c r="V465" s="5" t="n">
        <v>42</v>
      </c>
      <c r="W465" s="3" t="n">
        <v>70.5</v>
      </c>
      <c r="X465" s="2" t="s">
        <v>69</v>
      </c>
      <c r="Y465" s="8" t="s">
        <v>69</v>
      </c>
      <c r="Z465" s="84" t="n">
        <v>42018</v>
      </c>
      <c r="AA465" s="2" t="s">
        <v>80</v>
      </c>
      <c r="AB465" s="3" t="s">
        <v>74</v>
      </c>
      <c r="AC465" s="4" t="n">
        <v>24</v>
      </c>
      <c r="AD465" s="4" t="n">
        <v>8</v>
      </c>
      <c r="AE465" s="4" t="s">
        <v>91</v>
      </c>
      <c r="AF465" s="4" t="n">
        <v>7</v>
      </c>
      <c r="AG465" s="4" t="s">
        <v>92</v>
      </c>
      <c r="AH465" s="4" t="n">
        <v>8</v>
      </c>
      <c r="AI465" s="4" t="s">
        <v>69</v>
      </c>
      <c r="AJ465" s="2" t="s">
        <v>70</v>
      </c>
      <c r="AK465" s="5" t="n">
        <v>42</v>
      </c>
      <c r="AL465" s="4" t="n">
        <v>5</v>
      </c>
      <c r="AM465" s="2" t="s">
        <v>69</v>
      </c>
      <c r="AO465" s="6"/>
      <c r="AU465" s="2" t="n">
        <v>104</v>
      </c>
      <c r="AV465" s="2" t="n">
        <v>104</v>
      </c>
      <c r="AW465" s="85" t="s">
        <v>69</v>
      </c>
      <c r="AX465" s="86" t="s">
        <v>72</v>
      </c>
      <c r="AY465" s="87" t="n">
        <v>1</v>
      </c>
      <c r="AZ465" s="87" t="n">
        <v>1</v>
      </c>
      <c r="BA465" s="89" t="s">
        <v>72</v>
      </c>
      <c r="BB465" s="65"/>
    </row>
    <row r="466" customFormat="false" ht="15" hidden="false" customHeight="true" outlineLevel="0" collapsed="false">
      <c r="A466" s="1" t="n">
        <v>411</v>
      </c>
      <c r="B466" s="1" t="n">
        <v>411</v>
      </c>
      <c r="C466" s="2" t="s">
        <v>63</v>
      </c>
      <c r="D466" s="3" t="n">
        <v>-0.0468351</v>
      </c>
      <c r="E466" s="3" t="n">
        <v>-0.0461479</v>
      </c>
      <c r="F466" s="3" t="n">
        <v>0.911208990717314</v>
      </c>
      <c r="G466" s="3" t="n">
        <v>0.0808023</v>
      </c>
      <c r="H466" s="3" t="n">
        <v>0.0679505</v>
      </c>
      <c r="I466" s="3" t="n">
        <v>1.16038610630634</v>
      </c>
      <c r="J466" s="3" t="n">
        <v>-0.000374319</v>
      </c>
      <c r="K466" s="3" t="n">
        <v>-0.0445822</v>
      </c>
      <c r="L466" s="3" t="n">
        <v>0.956039050463324</v>
      </c>
      <c r="M466" s="3" t="n">
        <v>1.03416349340505</v>
      </c>
      <c r="N466" s="3" t="n">
        <v>0.977477896162274</v>
      </c>
      <c r="O466" s="3" t="n">
        <v>1.01087195582139</v>
      </c>
      <c r="P466" s="4" t="n">
        <v>1</v>
      </c>
      <c r="Q466" s="6" t="n">
        <v>17</v>
      </c>
      <c r="R466" s="6" t="n">
        <v>17</v>
      </c>
      <c r="S466" s="4" t="n">
        <v>39</v>
      </c>
      <c r="T466" s="4" t="n">
        <v>39</v>
      </c>
      <c r="U466" s="3" t="s">
        <v>74</v>
      </c>
      <c r="V466" s="5" t="n">
        <v>39.6</v>
      </c>
      <c r="W466" s="3" t="n">
        <v>61.1</v>
      </c>
      <c r="X466" s="2" t="s">
        <v>69</v>
      </c>
      <c r="Y466" s="8" t="s">
        <v>69</v>
      </c>
      <c r="Z466" s="84" t="n">
        <v>42018</v>
      </c>
      <c r="AA466" s="2" t="s">
        <v>80</v>
      </c>
      <c r="AB466" s="3" t="s">
        <v>74</v>
      </c>
      <c r="AC466" s="4" t="n">
        <v>24</v>
      </c>
      <c r="AD466" s="4" t="n">
        <v>8</v>
      </c>
      <c r="AE466" s="4" t="s">
        <v>88</v>
      </c>
      <c r="AF466" s="4" t="n">
        <v>16</v>
      </c>
      <c r="AG466" s="4" t="s">
        <v>89</v>
      </c>
      <c r="AH466" s="4" t="n">
        <v>21</v>
      </c>
      <c r="AI466" s="4" t="s">
        <v>69</v>
      </c>
      <c r="AJ466" s="2" t="s">
        <v>70</v>
      </c>
      <c r="AK466" s="5" t="n">
        <v>39.6</v>
      </c>
      <c r="AL466" s="4" t="n">
        <v>5</v>
      </c>
      <c r="AM466" s="2" t="s">
        <v>69</v>
      </c>
      <c r="AO466" s="6"/>
      <c r="AU466" s="2" t="n">
        <v>104</v>
      </c>
      <c r="AV466" s="2" t="n">
        <v>104</v>
      </c>
      <c r="AW466" s="85" t="s">
        <v>69</v>
      </c>
      <c r="AX466" s="86" t="s">
        <v>72</v>
      </c>
      <c r="AY466" s="87" t="n">
        <v>1</v>
      </c>
      <c r="AZ466" s="87" t="n">
        <v>1</v>
      </c>
      <c r="BA466" s="89" t="s">
        <v>72</v>
      </c>
      <c r="BB466" s="53"/>
    </row>
    <row r="467" customFormat="false" ht="15" hidden="false" customHeight="true" outlineLevel="0" collapsed="false">
      <c r="A467" s="1" t="n">
        <v>412</v>
      </c>
      <c r="B467" s="1" t="n">
        <v>412</v>
      </c>
      <c r="C467" s="2" t="s">
        <v>63</v>
      </c>
      <c r="D467" s="3" t="n">
        <v>-0.0198846</v>
      </c>
      <c r="E467" s="3" t="n">
        <v>0.0552714</v>
      </c>
      <c r="F467" s="3" t="n">
        <v>1.0360203639847</v>
      </c>
      <c r="G467" s="3" t="n">
        <v>0.03706</v>
      </c>
      <c r="H467" s="3" t="n">
        <v>-0.266969</v>
      </c>
      <c r="I467" s="3" t="n">
        <v>0.794605908351028</v>
      </c>
      <c r="J467" s="3" t="n">
        <v>0.00155496</v>
      </c>
      <c r="K467" s="3" t="n">
        <v>0.0759048</v>
      </c>
      <c r="L467" s="3" t="n">
        <v>1.08053875070438</v>
      </c>
      <c r="M467" s="3" t="n">
        <v>1.01890687352452</v>
      </c>
      <c r="N467" s="3" t="n">
        <v>0.873023504219835</v>
      </c>
      <c r="O467" s="3" t="n">
        <v>0.889529649198051</v>
      </c>
      <c r="P467" s="4" t="n">
        <v>1</v>
      </c>
      <c r="Q467" s="6" t="n">
        <v>17</v>
      </c>
      <c r="R467" s="6" t="n">
        <v>17</v>
      </c>
      <c r="S467" s="4" t="n">
        <v>39</v>
      </c>
      <c r="T467" s="4" t="n">
        <v>39</v>
      </c>
      <c r="U467" s="3" t="s">
        <v>74</v>
      </c>
      <c r="V467" s="5" t="n">
        <v>34.7</v>
      </c>
      <c r="W467" s="5" t="n">
        <v>54.3</v>
      </c>
      <c r="X467" s="6" t="s">
        <v>73</v>
      </c>
      <c r="Y467" s="8" t="n">
        <v>41991</v>
      </c>
      <c r="Z467" s="8" t="n">
        <v>42001</v>
      </c>
      <c r="AA467" s="6" t="s">
        <v>66</v>
      </c>
      <c r="AB467" s="3" t="s">
        <v>74</v>
      </c>
      <c r="AC467" s="4" t="n">
        <v>24</v>
      </c>
      <c r="AD467" s="4" t="n">
        <v>8</v>
      </c>
      <c r="AE467" s="4" t="s">
        <v>88</v>
      </c>
      <c r="AF467" s="4" t="n">
        <v>16</v>
      </c>
      <c r="AG467" s="4" t="s">
        <v>89</v>
      </c>
      <c r="AH467" s="4" t="n">
        <v>21</v>
      </c>
      <c r="AI467" s="4" t="s">
        <v>77</v>
      </c>
      <c r="AJ467" s="2" t="s">
        <v>70</v>
      </c>
      <c r="AK467" s="5" t="n">
        <v>34.7</v>
      </c>
      <c r="AL467" s="4" t="n">
        <v>4</v>
      </c>
      <c r="AM467" s="6" t="s">
        <v>73</v>
      </c>
      <c r="AO467" s="6"/>
      <c r="AP467" s="2" t="s">
        <v>71</v>
      </c>
      <c r="AU467" s="2" t="n">
        <v>87</v>
      </c>
      <c r="AV467" s="85" t="n">
        <v>77</v>
      </c>
      <c r="AW467" s="85" t="n">
        <v>10</v>
      </c>
      <c r="AX467" s="86" t="s">
        <v>72</v>
      </c>
      <c r="AY467" s="87" t="n">
        <v>0</v>
      </c>
      <c r="AZ467" s="88" t="n">
        <v>0</v>
      </c>
      <c r="BA467" s="87" t="n">
        <v>0</v>
      </c>
      <c r="BB467" s="53"/>
    </row>
    <row r="468" customFormat="false" ht="15" hidden="false" customHeight="true" outlineLevel="0" collapsed="false">
      <c r="A468" s="1" t="n">
        <v>413</v>
      </c>
      <c r="B468" s="1" t="n">
        <v>413</v>
      </c>
      <c r="C468" s="2" t="s">
        <v>63</v>
      </c>
      <c r="D468" s="3" t="n">
        <v>-0.015683</v>
      </c>
      <c r="E468" s="3" t="n">
        <v>-0.0190654</v>
      </c>
      <c r="F468" s="3" t="n">
        <v>0.965848393145508</v>
      </c>
      <c r="G468" s="3" t="n">
        <v>0.0292291</v>
      </c>
      <c r="H468" s="3" t="n">
        <v>-0.0796185</v>
      </c>
      <c r="I468" s="3" t="n">
        <v>0.950859087872035</v>
      </c>
      <c r="J468" s="3" t="n">
        <v>-0.0119903</v>
      </c>
      <c r="K468" s="3" t="n">
        <v>-0.11155</v>
      </c>
      <c r="L468" s="3" t="n">
        <v>0.88378602394963</v>
      </c>
      <c r="M468" s="3" t="n">
        <v>1.0015570108847</v>
      </c>
      <c r="N468" s="3" t="n">
        <v>0.810394672486538</v>
      </c>
      <c r="O468" s="3" t="n">
        <v>0.811656465812505</v>
      </c>
      <c r="P468" s="4" t="n">
        <v>1</v>
      </c>
      <c r="Q468" s="6" t="n">
        <v>17</v>
      </c>
      <c r="R468" s="6" t="n">
        <v>17</v>
      </c>
      <c r="S468" s="4" t="n">
        <v>39</v>
      </c>
      <c r="T468" s="4" t="n">
        <v>39</v>
      </c>
      <c r="U468" s="3" t="s">
        <v>74</v>
      </c>
      <c r="V468" s="5" t="n">
        <v>30.7</v>
      </c>
      <c r="W468" s="5" t="n">
        <v>35.9</v>
      </c>
      <c r="X468" s="6" t="s">
        <v>73</v>
      </c>
      <c r="Y468" s="8" t="n">
        <v>41973</v>
      </c>
      <c r="Z468" s="8" t="n">
        <v>41974</v>
      </c>
      <c r="AA468" s="6" t="s">
        <v>66</v>
      </c>
      <c r="AB468" s="3" t="s">
        <v>74</v>
      </c>
      <c r="AC468" s="4" t="n">
        <v>24</v>
      </c>
      <c r="AD468" s="4" t="n">
        <v>8</v>
      </c>
      <c r="AE468" s="4" t="s">
        <v>88</v>
      </c>
      <c r="AF468" s="4" t="n">
        <v>16</v>
      </c>
      <c r="AG468" s="4" t="s">
        <v>89</v>
      </c>
      <c r="AH468" s="4" t="n">
        <v>21</v>
      </c>
      <c r="AI468" s="4" t="s">
        <v>77</v>
      </c>
      <c r="AJ468" s="2" t="s">
        <v>70</v>
      </c>
      <c r="AK468" s="5" t="n">
        <v>30.7</v>
      </c>
      <c r="AL468" s="4" t="n">
        <v>3</v>
      </c>
      <c r="AM468" s="6" t="s">
        <v>73</v>
      </c>
      <c r="AO468" s="6"/>
      <c r="AP468" s="2" t="s">
        <v>71</v>
      </c>
      <c r="AU468" s="2" t="n">
        <v>60</v>
      </c>
      <c r="AV468" s="85" t="n">
        <v>59</v>
      </c>
      <c r="AW468" s="85" t="n">
        <v>1</v>
      </c>
      <c r="AX468" s="86" t="s">
        <v>72</v>
      </c>
      <c r="AY468" s="87" t="n">
        <v>0</v>
      </c>
      <c r="AZ468" s="88" t="n">
        <v>0</v>
      </c>
      <c r="BA468" s="87" t="n">
        <v>0</v>
      </c>
      <c r="BB468" s="53"/>
    </row>
    <row r="469" customFormat="false" ht="15" hidden="false" customHeight="true" outlineLevel="0" collapsed="false">
      <c r="A469" s="1" t="n">
        <v>414</v>
      </c>
      <c r="B469" s="1" t="n">
        <v>414</v>
      </c>
      <c r="C469" s="2" t="s">
        <v>63</v>
      </c>
      <c r="D469" s="3" t="n">
        <v>-0.046793</v>
      </c>
      <c r="E469" s="3" t="n">
        <v>-0.0463607</v>
      </c>
      <c r="F469" s="3" t="n">
        <v>0.91105346061747</v>
      </c>
      <c r="G469" s="3" t="n">
        <v>0.0810505</v>
      </c>
      <c r="H469" s="3" t="n">
        <v>0.0690321</v>
      </c>
      <c r="I469" s="3" t="n">
        <v>1.1619302142003</v>
      </c>
      <c r="J469" s="3" t="n">
        <v>-0.000373391</v>
      </c>
      <c r="K469" s="3" t="n">
        <v>-0.0447862</v>
      </c>
      <c r="L469" s="3" t="n">
        <v>0.955844925412616</v>
      </c>
      <c r="M469" s="3" t="n">
        <v>1.0344647146308</v>
      </c>
      <c r="N469" s="3" t="n">
        <v>0.978127939518113</v>
      </c>
      <c r="O469" s="3" t="n">
        <v>1.01183883982602</v>
      </c>
      <c r="P469" s="4" t="n">
        <v>1</v>
      </c>
      <c r="Q469" s="6" t="n">
        <v>17</v>
      </c>
      <c r="R469" s="6" t="n">
        <v>17</v>
      </c>
      <c r="S469" s="4" t="n">
        <v>39</v>
      </c>
      <c r="T469" s="4" t="n">
        <v>39</v>
      </c>
      <c r="U469" s="3" t="s">
        <v>74</v>
      </c>
      <c r="V469" s="5" t="n">
        <v>21.2</v>
      </c>
      <c r="W469" s="3" t="n">
        <v>49.7</v>
      </c>
      <c r="X469" s="2" t="s">
        <v>69</v>
      </c>
      <c r="Y469" s="8" t="s">
        <v>69</v>
      </c>
      <c r="Z469" s="84" t="n">
        <v>42018</v>
      </c>
      <c r="AA469" s="2" t="s">
        <v>80</v>
      </c>
      <c r="AB469" s="3" t="s">
        <v>74</v>
      </c>
      <c r="AC469" s="4" t="n">
        <v>24</v>
      </c>
      <c r="AD469" s="4" t="n">
        <v>8</v>
      </c>
      <c r="AE469" s="4" t="s">
        <v>88</v>
      </c>
      <c r="AF469" s="4" t="n">
        <v>16</v>
      </c>
      <c r="AG469" s="4" t="s">
        <v>89</v>
      </c>
      <c r="AH469" s="4" t="n">
        <v>21</v>
      </c>
      <c r="AI469" s="4" t="s">
        <v>77</v>
      </c>
      <c r="AJ469" s="2" t="s">
        <v>70</v>
      </c>
      <c r="AK469" s="5" t="n">
        <v>21.2</v>
      </c>
      <c r="AL469" s="4" t="n">
        <v>1</v>
      </c>
      <c r="AM469" s="2" t="s">
        <v>69</v>
      </c>
      <c r="AO469" s="6"/>
      <c r="AU469" s="2" t="n">
        <v>104</v>
      </c>
      <c r="AV469" s="2" t="n">
        <v>104</v>
      </c>
      <c r="AW469" s="85" t="s">
        <v>69</v>
      </c>
      <c r="AX469" s="86" t="s">
        <v>72</v>
      </c>
      <c r="AY469" s="87" t="n">
        <v>1</v>
      </c>
      <c r="AZ469" s="87" t="n">
        <v>1</v>
      </c>
      <c r="BA469" s="89" t="s">
        <v>72</v>
      </c>
      <c r="BB469" s="65"/>
    </row>
    <row r="470" customFormat="false" ht="15" hidden="false" customHeight="true" outlineLevel="0" collapsed="false">
      <c r="A470" s="1" t="n">
        <v>415</v>
      </c>
      <c r="B470" s="1" t="n">
        <v>415</v>
      </c>
      <c r="C470" s="2" t="s">
        <v>63</v>
      </c>
      <c r="D470" s="3" t="n">
        <v>-0.0469494</v>
      </c>
      <c r="E470" s="3" t="n">
        <v>-0.046813</v>
      </c>
      <c r="F470" s="3" t="n">
        <v>0.910499071121553</v>
      </c>
      <c r="G470" s="3" t="n">
        <v>0.0812391</v>
      </c>
      <c r="H470" s="3" t="n">
        <v>0.0703001</v>
      </c>
      <c r="I470" s="3" t="n">
        <v>1.16362391497312</v>
      </c>
      <c r="J470" s="3" t="n">
        <v>-0.000376656</v>
      </c>
      <c r="K470" s="3" t="n">
        <v>-0.0449528</v>
      </c>
      <c r="L470" s="3" t="n">
        <v>0.955682574603612</v>
      </c>
      <c r="M470" s="3" t="n">
        <v>1.03449464730037</v>
      </c>
      <c r="N470" s="3" t="n">
        <v>0.978763048465964</v>
      </c>
      <c r="O470" s="3" t="n">
        <v>1.01252513461343</v>
      </c>
      <c r="P470" s="4" t="n">
        <v>1</v>
      </c>
      <c r="Q470" s="6" t="n">
        <v>17</v>
      </c>
      <c r="R470" s="6" t="n">
        <v>17</v>
      </c>
      <c r="S470" s="4" t="n">
        <v>39</v>
      </c>
      <c r="T470" s="4" t="n">
        <v>39</v>
      </c>
      <c r="U470" s="3" t="s">
        <v>74</v>
      </c>
      <c r="V470" s="5" t="n">
        <v>24.3</v>
      </c>
      <c r="W470" s="3" t="n">
        <v>35.8</v>
      </c>
      <c r="X470" s="2" t="s">
        <v>69</v>
      </c>
      <c r="Y470" s="8" t="s">
        <v>69</v>
      </c>
      <c r="Z470" s="84" t="n">
        <v>42018</v>
      </c>
      <c r="AA470" s="2" t="s">
        <v>80</v>
      </c>
      <c r="AB470" s="3" t="s">
        <v>74</v>
      </c>
      <c r="AC470" s="4" t="n">
        <v>24</v>
      </c>
      <c r="AD470" s="4" t="n">
        <v>8</v>
      </c>
      <c r="AE470" s="4" t="s">
        <v>88</v>
      </c>
      <c r="AF470" s="4" t="n">
        <v>16</v>
      </c>
      <c r="AG470" s="4" t="s">
        <v>89</v>
      </c>
      <c r="AH470" s="4" t="n">
        <v>21</v>
      </c>
      <c r="AI470" s="4" t="s">
        <v>79</v>
      </c>
      <c r="AJ470" s="2" t="s">
        <v>70</v>
      </c>
      <c r="AK470" s="5" t="n">
        <v>24.3</v>
      </c>
      <c r="AL470" s="4" t="n">
        <v>2</v>
      </c>
      <c r="AM470" s="2" t="s">
        <v>69</v>
      </c>
      <c r="AO470" s="6"/>
      <c r="AU470" s="2" t="n">
        <v>104</v>
      </c>
      <c r="AV470" s="2" t="n">
        <v>104</v>
      </c>
      <c r="AW470" s="85" t="s">
        <v>69</v>
      </c>
      <c r="AX470" s="86" t="s">
        <v>72</v>
      </c>
      <c r="AY470" s="87" t="n">
        <v>1</v>
      </c>
      <c r="AZ470" s="87" t="n">
        <v>1</v>
      </c>
      <c r="BA470" s="89" t="s">
        <v>72</v>
      </c>
      <c r="BB470" s="53"/>
    </row>
    <row r="471" customFormat="false" ht="15" hidden="false" customHeight="true" outlineLevel="0" collapsed="false">
      <c r="A471" s="1" t="n">
        <v>416</v>
      </c>
      <c r="B471" s="1" t="n">
        <v>416</v>
      </c>
      <c r="C471" s="2" t="s">
        <v>63</v>
      </c>
      <c r="D471" s="3" t="n">
        <v>0.100088</v>
      </c>
      <c r="E471" s="3" t="n">
        <v>0.0944357</v>
      </c>
      <c r="F471" s="3" t="n">
        <v>1.21473227169873</v>
      </c>
      <c r="G471" s="3" t="n">
        <v>-0.130075</v>
      </c>
      <c r="H471" s="3" t="n">
        <v>-0.360455</v>
      </c>
      <c r="I471" s="3" t="n">
        <v>0.612301788223676</v>
      </c>
      <c r="J471" s="3" t="n">
        <v>-0.0461892</v>
      </c>
      <c r="K471" s="3" t="n">
        <v>0.122052</v>
      </c>
      <c r="L471" s="3" t="n">
        <v>1.07881455064675</v>
      </c>
      <c r="M471" s="3" t="n">
        <v>0.926652915930113</v>
      </c>
      <c r="N471" s="3" t="n">
        <v>0.865916063051514</v>
      </c>
      <c r="O471" s="3" t="n">
        <v>0.802403644777409</v>
      </c>
      <c r="P471" s="4" t="n">
        <v>1</v>
      </c>
      <c r="Q471" s="6" t="n">
        <v>17</v>
      </c>
      <c r="R471" s="6" t="n">
        <v>17</v>
      </c>
      <c r="S471" s="4" t="n">
        <v>28</v>
      </c>
      <c r="T471" s="4" t="n">
        <v>28</v>
      </c>
      <c r="U471" s="3" t="s">
        <v>74</v>
      </c>
      <c r="V471" s="5" t="n">
        <v>26.6</v>
      </c>
      <c r="W471" s="5" t="n">
        <v>23.4</v>
      </c>
      <c r="X471" s="6" t="s">
        <v>83</v>
      </c>
      <c r="Y471" s="8" t="n">
        <v>41957</v>
      </c>
      <c r="Z471" s="8" t="n">
        <v>41967</v>
      </c>
      <c r="AA471" s="6" t="s">
        <v>66</v>
      </c>
      <c r="AB471" s="3" t="s">
        <v>74</v>
      </c>
      <c r="AC471" s="4" t="n">
        <v>24</v>
      </c>
      <c r="AD471" s="4" t="n">
        <v>8</v>
      </c>
      <c r="AE471" s="4" t="s">
        <v>81</v>
      </c>
      <c r="AF471" s="4" t="n">
        <v>24</v>
      </c>
      <c r="AG471" s="4" t="s">
        <v>111</v>
      </c>
      <c r="AH471" s="4" t="n">
        <v>5</v>
      </c>
      <c r="AI471" s="4" t="s">
        <v>79</v>
      </c>
      <c r="AJ471" s="2" t="s">
        <v>70</v>
      </c>
      <c r="AK471" s="5" t="n">
        <v>26.6</v>
      </c>
      <c r="AL471" s="4" t="n">
        <v>2</v>
      </c>
      <c r="AM471" s="6" t="s">
        <v>83</v>
      </c>
      <c r="AO471" s="6"/>
      <c r="AT471" s="2" t="s">
        <v>71</v>
      </c>
      <c r="AU471" s="2" t="n">
        <v>53</v>
      </c>
      <c r="AV471" s="85" t="n">
        <v>43</v>
      </c>
      <c r="AW471" s="85" t="n">
        <v>10</v>
      </c>
      <c r="AX471" s="86" t="s">
        <v>72</v>
      </c>
      <c r="AY471" s="87" t="n">
        <v>0</v>
      </c>
      <c r="AZ471" s="88" t="n">
        <v>0</v>
      </c>
      <c r="BA471" s="87" t="n">
        <v>0</v>
      </c>
      <c r="BB471" s="53"/>
    </row>
    <row r="472" customFormat="false" ht="15" hidden="false" customHeight="true" outlineLevel="0" collapsed="false">
      <c r="A472" s="1" t="n">
        <v>417</v>
      </c>
      <c r="B472" s="1" t="n">
        <v>417</v>
      </c>
      <c r="C472" s="2" t="s">
        <v>63</v>
      </c>
      <c r="D472" s="3" t="n">
        <v>0.0966106</v>
      </c>
      <c r="E472" s="3" t="n">
        <v>0.0151248</v>
      </c>
      <c r="F472" s="3" t="n">
        <v>1.11821694129398</v>
      </c>
      <c r="G472" s="3" t="n">
        <v>-0.127709</v>
      </c>
      <c r="H472" s="3" t="n">
        <v>-0.146326</v>
      </c>
      <c r="I472" s="3" t="n">
        <v>0.760305464103946</v>
      </c>
      <c r="J472" s="3" t="n">
        <v>-0.0571508</v>
      </c>
      <c r="K472" s="3" t="n">
        <v>-0.0471649</v>
      </c>
      <c r="L472" s="3" t="n">
        <v>0.900940825501064</v>
      </c>
      <c r="M472" s="3" t="n">
        <v>0.915532697545153</v>
      </c>
      <c r="N472" s="3" t="n">
        <v>0.836636074948051</v>
      </c>
      <c r="O472" s="3" t="n">
        <v>0.765967682560778</v>
      </c>
      <c r="P472" s="4" t="n">
        <v>1</v>
      </c>
      <c r="Q472" s="6" t="n">
        <v>17</v>
      </c>
      <c r="R472" s="6" t="n">
        <v>17</v>
      </c>
      <c r="S472" s="4" t="n">
        <v>28</v>
      </c>
      <c r="T472" s="4" t="n">
        <v>28</v>
      </c>
      <c r="U472" s="3" t="s">
        <v>74</v>
      </c>
      <c r="V472" s="5" t="n">
        <v>20.6</v>
      </c>
      <c r="W472" s="5" t="n">
        <v>33.6</v>
      </c>
      <c r="X472" s="6" t="s">
        <v>73</v>
      </c>
      <c r="Y472" s="8" t="n">
        <v>41960</v>
      </c>
      <c r="Z472" s="8" t="n">
        <v>41963</v>
      </c>
      <c r="AA472" s="6" t="s">
        <v>66</v>
      </c>
      <c r="AB472" s="3" t="s">
        <v>74</v>
      </c>
      <c r="AC472" s="4" t="n">
        <v>24</v>
      </c>
      <c r="AD472" s="4" t="n">
        <v>8</v>
      </c>
      <c r="AE472" s="4" t="s">
        <v>81</v>
      </c>
      <c r="AF472" s="4" t="n">
        <v>24</v>
      </c>
      <c r="AG472" s="4" t="s">
        <v>111</v>
      </c>
      <c r="AH472" s="4" t="n">
        <v>5</v>
      </c>
      <c r="AI472" s="4" t="s">
        <v>77</v>
      </c>
      <c r="AJ472" s="2" t="s">
        <v>70</v>
      </c>
      <c r="AK472" s="5" t="n">
        <v>20.6</v>
      </c>
      <c r="AL472" s="4" t="n">
        <v>1</v>
      </c>
      <c r="AM472" s="6" t="s">
        <v>73</v>
      </c>
      <c r="AO472" s="6"/>
      <c r="AP472" s="2" t="s">
        <v>71</v>
      </c>
      <c r="AU472" s="2" t="n">
        <v>49</v>
      </c>
      <c r="AV472" s="85" t="n">
        <v>46</v>
      </c>
      <c r="AW472" s="85" t="n">
        <v>3</v>
      </c>
      <c r="AX472" s="86" t="s">
        <v>72</v>
      </c>
      <c r="AY472" s="87" t="n">
        <v>0</v>
      </c>
      <c r="AZ472" s="88" t="n">
        <v>0</v>
      </c>
      <c r="BA472" s="87" t="n">
        <v>0</v>
      </c>
      <c r="BB472" s="65"/>
    </row>
    <row r="473" customFormat="false" ht="15" hidden="false" customHeight="true" outlineLevel="0" collapsed="false">
      <c r="A473" s="1" t="n">
        <v>418</v>
      </c>
      <c r="B473" s="1" t="n">
        <v>418</v>
      </c>
      <c r="C473" s="2" t="s">
        <v>63</v>
      </c>
      <c r="D473" s="3" t="n">
        <v>0.0885186</v>
      </c>
      <c r="E473" s="3" t="n">
        <v>0.08573</v>
      </c>
      <c r="F473" s="3" t="n">
        <v>1.19035145041096</v>
      </c>
      <c r="G473" s="3" t="n">
        <v>-0.119501</v>
      </c>
      <c r="H473" s="3" t="n">
        <v>-0.342195</v>
      </c>
      <c r="I473" s="3" t="n">
        <v>0.630213895848277</v>
      </c>
      <c r="J473" s="3" t="n">
        <v>-0.0432526</v>
      </c>
      <c r="K473" s="3" t="n">
        <v>0.141219</v>
      </c>
      <c r="L473" s="3" t="n">
        <v>1.10292572618152</v>
      </c>
      <c r="M473" s="3" t="n">
        <v>0.928453481634173</v>
      </c>
      <c r="N473" s="3" t="n">
        <v>0.891146894804176</v>
      </c>
      <c r="O473" s="3" t="n">
        <v>0.827388437128419</v>
      </c>
      <c r="P473" s="4" t="n">
        <v>1</v>
      </c>
      <c r="Q473" s="6" t="n">
        <v>17</v>
      </c>
      <c r="R473" s="6" t="n">
        <v>17</v>
      </c>
      <c r="S473" s="4" t="n">
        <v>28</v>
      </c>
      <c r="T473" s="4" t="n">
        <v>28</v>
      </c>
      <c r="U473" s="3" t="s">
        <v>74</v>
      </c>
      <c r="V473" s="5" t="n">
        <v>15.4</v>
      </c>
      <c r="W473" s="5" t="n">
        <v>16.1</v>
      </c>
      <c r="X473" s="6" t="s">
        <v>73</v>
      </c>
      <c r="Y473" s="8" t="n">
        <v>41986</v>
      </c>
      <c r="Z473" s="8" t="n">
        <v>41999</v>
      </c>
      <c r="AA473" s="6" t="s">
        <v>66</v>
      </c>
      <c r="AB473" s="3" t="s">
        <v>74</v>
      </c>
      <c r="AC473" s="4" t="n">
        <v>24</v>
      </c>
      <c r="AD473" s="4" t="n">
        <v>8</v>
      </c>
      <c r="AE473" s="4" t="s">
        <v>81</v>
      </c>
      <c r="AF473" s="4" t="n">
        <v>24</v>
      </c>
      <c r="AG473" s="4" t="s">
        <v>111</v>
      </c>
      <c r="AH473" s="4" t="n">
        <v>5</v>
      </c>
      <c r="AI473" s="4" t="s">
        <v>69</v>
      </c>
      <c r="AJ473" s="2" t="s">
        <v>70</v>
      </c>
      <c r="AK473" s="5" t="n">
        <v>15.4</v>
      </c>
      <c r="AL473" s="4" t="n">
        <v>1</v>
      </c>
      <c r="AM473" s="6" t="s">
        <v>73</v>
      </c>
      <c r="AO473" s="6"/>
      <c r="AP473" s="2" t="s">
        <v>71</v>
      </c>
      <c r="AU473" s="2" t="n">
        <v>85</v>
      </c>
      <c r="AV473" s="85" t="n">
        <v>72</v>
      </c>
      <c r="AW473" s="85" t="n">
        <v>13</v>
      </c>
      <c r="AX473" s="86" t="s">
        <v>72</v>
      </c>
      <c r="AY473" s="87" t="n">
        <v>0</v>
      </c>
      <c r="AZ473" s="88" t="n">
        <v>0</v>
      </c>
      <c r="BA473" s="87" t="n">
        <v>0</v>
      </c>
      <c r="BB473" s="53"/>
    </row>
    <row r="474" customFormat="false" ht="15" hidden="false" customHeight="true" outlineLevel="0" collapsed="false">
      <c r="A474" s="1" t="n">
        <v>419</v>
      </c>
      <c r="B474" s="1" t="n">
        <v>419</v>
      </c>
      <c r="C474" s="2" t="s">
        <v>63</v>
      </c>
      <c r="D474" s="3" t="n">
        <v>0.0961867</v>
      </c>
      <c r="E474" s="3" t="n">
        <v>0.0570936</v>
      </c>
      <c r="F474" s="3" t="n">
        <v>1.16565166531729</v>
      </c>
      <c r="G474" s="3" t="n">
        <v>-0.128736</v>
      </c>
      <c r="H474" s="3" t="n">
        <v>-0.266178</v>
      </c>
      <c r="I474" s="3" t="n">
        <v>0.673737978223583</v>
      </c>
      <c r="J474" s="3" t="n">
        <v>-0.0505715</v>
      </c>
      <c r="K474" s="3" t="n">
        <v>0.0500498</v>
      </c>
      <c r="L474" s="3" t="n">
        <v>0.999478436061783</v>
      </c>
      <c r="M474" s="3" t="n">
        <v>0.920239975516447</v>
      </c>
      <c r="N474" s="3" t="n">
        <v>0.852966845805692</v>
      </c>
      <c r="O474" s="3" t="n">
        <v>0.784934189300571</v>
      </c>
      <c r="P474" s="4" t="n">
        <v>1</v>
      </c>
      <c r="Q474" s="6" t="n">
        <v>17</v>
      </c>
      <c r="R474" s="6" t="n">
        <v>17</v>
      </c>
      <c r="S474" s="4" t="n">
        <v>28</v>
      </c>
      <c r="T474" s="4" t="n">
        <v>28</v>
      </c>
      <c r="U474" s="3" t="s">
        <v>74</v>
      </c>
      <c r="V474" s="5" t="n">
        <v>14.3</v>
      </c>
      <c r="W474" s="5" t="n">
        <v>21.3</v>
      </c>
      <c r="X474" s="6" t="s">
        <v>73</v>
      </c>
      <c r="Y474" s="8" t="n">
        <v>41964</v>
      </c>
      <c r="Z474" s="8" t="n">
        <v>41971</v>
      </c>
      <c r="AA474" s="6" t="s">
        <v>66</v>
      </c>
      <c r="AB474" s="3" t="s">
        <v>74</v>
      </c>
      <c r="AC474" s="4" t="n">
        <v>24</v>
      </c>
      <c r="AD474" s="4" t="n">
        <v>8</v>
      </c>
      <c r="AE474" s="4" t="s">
        <v>81</v>
      </c>
      <c r="AF474" s="4" t="n">
        <v>24</v>
      </c>
      <c r="AG474" s="4" t="s">
        <v>111</v>
      </c>
      <c r="AH474" s="4" t="n">
        <v>5</v>
      </c>
      <c r="AI474" s="4" t="s">
        <v>79</v>
      </c>
      <c r="AJ474" s="2" t="s">
        <v>70</v>
      </c>
      <c r="AK474" s="5" t="n">
        <v>14.3</v>
      </c>
      <c r="AL474" s="4" t="n">
        <v>1</v>
      </c>
      <c r="AM474" s="6" t="s">
        <v>73</v>
      </c>
      <c r="AO474" s="6"/>
      <c r="AP474" s="2" t="s">
        <v>71</v>
      </c>
      <c r="AU474" s="2" t="n">
        <v>57</v>
      </c>
      <c r="AV474" s="85" t="n">
        <v>50</v>
      </c>
      <c r="AW474" s="85" t="n">
        <v>7</v>
      </c>
      <c r="AX474" s="86" t="s">
        <v>72</v>
      </c>
      <c r="AY474" s="87" t="n">
        <v>0</v>
      </c>
      <c r="AZ474" s="88" t="n">
        <v>0</v>
      </c>
      <c r="BA474" s="87" t="n">
        <v>0</v>
      </c>
      <c r="BB474" s="53"/>
    </row>
    <row r="475" customFormat="false" ht="15" hidden="false" customHeight="true" outlineLevel="0" collapsed="false">
      <c r="A475" s="1" t="n">
        <v>420</v>
      </c>
      <c r="B475" s="1" t="n">
        <v>420</v>
      </c>
      <c r="C475" s="2" t="s">
        <v>63</v>
      </c>
      <c r="D475" s="3" t="n">
        <v>0.0599493</v>
      </c>
      <c r="E475" s="3" t="n">
        <v>-0.0489633</v>
      </c>
      <c r="F475" s="3" t="n">
        <v>1.01104656769369</v>
      </c>
      <c r="G475" s="3" t="n">
        <v>-0.0801604</v>
      </c>
      <c r="H475" s="3" t="n">
        <v>0.0711423</v>
      </c>
      <c r="I475" s="3" t="n">
        <v>0.991022441104364</v>
      </c>
      <c r="J475" s="3" t="n">
        <v>-0.0504524</v>
      </c>
      <c r="K475" s="3" t="n">
        <v>-0.0471275</v>
      </c>
      <c r="L475" s="3" t="n">
        <v>0.90702986697411</v>
      </c>
      <c r="M475" s="3" t="n">
        <v>0.931775381795972</v>
      </c>
      <c r="N475" s="3" t="n">
        <v>0.975360141782207</v>
      </c>
      <c r="O475" s="3" t="n">
        <v>0.908816568497689</v>
      </c>
      <c r="P475" s="4" t="n">
        <v>1</v>
      </c>
      <c r="Q475" s="6" t="n">
        <v>17</v>
      </c>
      <c r="R475" s="6" t="n">
        <v>17</v>
      </c>
      <c r="S475" s="4" t="n">
        <v>28</v>
      </c>
      <c r="T475" s="4" t="n">
        <v>28</v>
      </c>
      <c r="U475" s="3" t="s">
        <v>74</v>
      </c>
      <c r="V475" s="5" t="n">
        <v>16.4</v>
      </c>
      <c r="W475" s="3" t="n">
        <v>36.2</v>
      </c>
      <c r="X475" s="2" t="s">
        <v>69</v>
      </c>
      <c r="Y475" s="8" t="s">
        <v>69</v>
      </c>
      <c r="Z475" s="84" t="n">
        <v>42018</v>
      </c>
      <c r="AA475" s="2" t="s">
        <v>80</v>
      </c>
      <c r="AB475" s="3" t="s">
        <v>74</v>
      </c>
      <c r="AC475" s="4" t="n">
        <v>24</v>
      </c>
      <c r="AD475" s="4" t="n">
        <v>8</v>
      </c>
      <c r="AE475" s="4" t="s">
        <v>81</v>
      </c>
      <c r="AF475" s="4" t="n">
        <v>24</v>
      </c>
      <c r="AG475" s="4" t="s">
        <v>111</v>
      </c>
      <c r="AH475" s="4" t="n">
        <v>5</v>
      </c>
      <c r="AI475" s="4" t="s">
        <v>77</v>
      </c>
      <c r="AJ475" s="2" t="s">
        <v>70</v>
      </c>
      <c r="AK475" s="5" t="n">
        <v>16.4</v>
      </c>
      <c r="AL475" s="4" t="n">
        <v>1</v>
      </c>
      <c r="AM475" s="2" t="s">
        <v>69</v>
      </c>
      <c r="AO475" s="6"/>
      <c r="AU475" s="2" t="n">
        <v>104</v>
      </c>
      <c r="AV475" s="2" t="n">
        <v>104</v>
      </c>
      <c r="AW475" s="85" t="s">
        <v>69</v>
      </c>
      <c r="AX475" s="86" t="s">
        <v>72</v>
      </c>
      <c r="AY475" s="87" t="n">
        <v>1</v>
      </c>
      <c r="AZ475" s="87" t="n">
        <v>1</v>
      </c>
      <c r="BA475" s="89" t="s">
        <v>72</v>
      </c>
      <c r="BB475" s="53"/>
    </row>
    <row r="476" customFormat="false" ht="15" hidden="false" customHeight="true" outlineLevel="0" collapsed="false">
      <c r="A476" s="1" t="n">
        <v>421</v>
      </c>
      <c r="B476" s="1" t="n">
        <v>421</v>
      </c>
      <c r="C476" s="2" t="s">
        <v>63</v>
      </c>
      <c r="D476" s="3" t="n">
        <v>-0.00477484</v>
      </c>
      <c r="E476" s="3" t="n">
        <v>-0.0474097</v>
      </c>
      <c r="F476" s="3" t="n">
        <v>0.949153693857511</v>
      </c>
      <c r="G476" s="3" t="n">
        <v>-0.0220584</v>
      </c>
      <c r="H476" s="3" t="n">
        <v>0.0694757</v>
      </c>
      <c r="I476" s="3" t="n">
        <v>1.04855948166635</v>
      </c>
      <c r="J476" s="3" t="n">
        <v>-0.0673446</v>
      </c>
      <c r="K476" s="3" t="n">
        <v>-0.045345</v>
      </c>
      <c r="L476" s="3" t="n">
        <v>0.893427937112079</v>
      </c>
      <c r="M476" s="3" t="n">
        <v>0.910120891948263</v>
      </c>
      <c r="N476" s="3" t="n">
        <v>0.976989865572312</v>
      </c>
      <c r="O476" s="3" t="n">
        <v>0.889178887879086</v>
      </c>
      <c r="P476" s="4" t="n">
        <v>1</v>
      </c>
      <c r="Q476" s="6" t="n">
        <v>17</v>
      </c>
      <c r="R476" s="6" t="n">
        <v>17</v>
      </c>
      <c r="S476" s="4" t="n">
        <v>22</v>
      </c>
      <c r="T476" s="4" t="n">
        <v>22</v>
      </c>
      <c r="U476" s="3" t="s">
        <v>74</v>
      </c>
      <c r="V476" s="5" t="n">
        <v>27.5</v>
      </c>
      <c r="W476" s="3" t="n">
        <v>48.6</v>
      </c>
      <c r="X476" s="2" t="s">
        <v>69</v>
      </c>
      <c r="Y476" s="8" t="s">
        <v>69</v>
      </c>
      <c r="Z476" s="84" t="n">
        <v>42018</v>
      </c>
      <c r="AA476" s="2" t="s">
        <v>80</v>
      </c>
      <c r="AB476" s="3" t="s">
        <v>74</v>
      </c>
      <c r="AC476" s="4" t="n">
        <v>24</v>
      </c>
      <c r="AD476" s="4" t="n">
        <v>8</v>
      </c>
      <c r="AE476" s="4" t="s">
        <v>99</v>
      </c>
      <c r="AF476" s="4" t="n">
        <v>2</v>
      </c>
      <c r="AG476" s="4" t="s">
        <v>90</v>
      </c>
      <c r="AH476" s="4" t="n">
        <v>10</v>
      </c>
      <c r="AI476" s="4" t="s">
        <v>79</v>
      </c>
      <c r="AJ476" s="2" t="s">
        <v>70</v>
      </c>
      <c r="AK476" s="5" t="n">
        <v>27.5</v>
      </c>
      <c r="AL476" s="4" t="n">
        <v>2</v>
      </c>
      <c r="AM476" s="2" t="s">
        <v>69</v>
      </c>
      <c r="AO476" s="6"/>
      <c r="AU476" s="2" t="n">
        <v>104</v>
      </c>
      <c r="AV476" s="2" t="n">
        <v>104</v>
      </c>
      <c r="AW476" s="85" t="s">
        <v>69</v>
      </c>
      <c r="AX476" s="86" t="s">
        <v>72</v>
      </c>
      <c r="AY476" s="87" t="n">
        <v>1</v>
      </c>
      <c r="AZ476" s="87" t="n">
        <v>1</v>
      </c>
      <c r="BA476" s="89" t="s">
        <v>72</v>
      </c>
      <c r="BB476" s="53"/>
    </row>
    <row r="477" customFormat="false" ht="15" hidden="false" customHeight="true" outlineLevel="0" collapsed="false">
      <c r="A477" s="1" t="n">
        <v>422</v>
      </c>
      <c r="B477" s="1" t="n">
        <v>422</v>
      </c>
      <c r="C477" s="2" t="s">
        <v>63</v>
      </c>
      <c r="D477" s="3" t="n">
        <v>-0.00451003</v>
      </c>
      <c r="E477" s="3" t="n">
        <v>-0.0468095</v>
      </c>
      <c r="F477" s="3" t="n">
        <v>0.949975076495116</v>
      </c>
      <c r="G477" s="3" t="n">
        <v>-0.0219595</v>
      </c>
      <c r="H477" s="3" t="n">
        <v>0.0680614</v>
      </c>
      <c r="I477" s="3" t="n">
        <v>1.0471811132758</v>
      </c>
      <c r="J477" s="3" t="n">
        <v>-0.067134</v>
      </c>
      <c r="K477" s="3" t="n">
        <v>-0.0449027</v>
      </c>
      <c r="L477" s="3" t="n">
        <v>0.894011446678189</v>
      </c>
      <c r="M477" s="3" t="n">
        <v>0.910643733599942</v>
      </c>
      <c r="N477" s="3" t="n">
        <v>0.976626688259138</v>
      </c>
      <c r="O477" s="3" t="n">
        <v>0.889358973729648</v>
      </c>
      <c r="P477" s="4" t="n">
        <v>1</v>
      </c>
      <c r="Q477" s="6" t="n">
        <v>17</v>
      </c>
      <c r="R477" s="6" t="n">
        <v>17</v>
      </c>
      <c r="S477" s="4" t="n">
        <v>22</v>
      </c>
      <c r="T477" s="4" t="n">
        <v>22</v>
      </c>
      <c r="U477" s="3" t="s">
        <v>74</v>
      </c>
      <c r="V477" s="5" t="n">
        <v>26.7</v>
      </c>
      <c r="W477" s="3" t="n">
        <v>48.5</v>
      </c>
      <c r="X477" s="2" t="s">
        <v>69</v>
      </c>
      <c r="Y477" s="8" t="s">
        <v>69</v>
      </c>
      <c r="Z477" s="84" t="n">
        <v>42018</v>
      </c>
      <c r="AA477" s="2" t="s">
        <v>80</v>
      </c>
      <c r="AB477" s="3" t="s">
        <v>74</v>
      </c>
      <c r="AC477" s="4" t="n">
        <v>24</v>
      </c>
      <c r="AD477" s="4" t="n">
        <v>8</v>
      </c>
      <c r="AE477" s="4" t="s">
        <v>99</v>
      </c>
      <c r="AF477" s="4" t="n">
        <v>2</v>
      </c>
      <c r="AG477" s="4" t="s">
        <v>90</v>
      </c>
      <c r="AH477" s="4" t="n">
        <v>10</v>
      </c>
      <c r="AI477" s="4" t="s">
        <v>79</v>
      </c>
      <c r="AJ477" s="2" t="s">
        <v>70</v>
      </c>
      <c r="AK477" s="5" t="n">
        <v>26.7</v>
      </c>
      <c r="AL477" s="4" t="n">
        <v>2</v>
      </c>
      <c r="AM477" s="2" t="s">
        <v>69</v>
      </c>
      <c r="AO477" s="6"/>
      <c r="AU477" s="2" t="n">
        <v>104</v>
      </c>
      <c r="AV477" s="2" t="n">
        <v>104</v>
      </c>
      <c r="AW477" s="85" t="s">
        <v>69</v>
      </c>
      <c r="AX477" s="86" t="s">
        <v>72</v>
      </c>
      <c r="AY477" s="87" t="n">
        <v>1</v>
      </c>
      <c r="AZ477" s="87" t="n">
        <v>1</v>
      </c>
      <c r="BA477" s="89" t="s">
        <v>72</v>
      </c>
      <c r="BB477" s="53"/>
    </row>
    <row r="478" customFormat="false" ht="15" hidden="false" customHeight="true" outlineLevel="0" collapsed="false">
      <c r="A478" s="1" t="n">
        <v>423</v>
      </c>
      <c r="B478" s="1" t="n">
        <v>423</v>
      </c>
      <c r="C478" s="2" t="s">
        <v>63</v>
      </c>
      <c r="D478" s="3" t="n">
        <v>-0.00476312</v>
      </c>
      <c r="E478" s="3" t="n">
        <v>-0.0475749</v>
      </c>
      <c r="F478" s="3" t="n">
        <v>0.94900802892719</v>
      </c>
      <c r="G478" s="3" t="n">
        <v>-0.022153</v>
      </c>
      <c r="H478" s="3" t="n">
        <v>0.0709956</v>
      </c>
      <c r="I478" s="3" t="n">
        <v>1.05005505906562</v>
      </c>
      <c r="J478" s="3" t="n">
        <v>-0.0672173</v>
      </c>
      <c r="K478" s="3" t="n">
        <v>-0.0459163</v>
      </c>
      <c r="L478" s="3" t="n">
        <v>0.893031343158374</v>
      </c>
      <c r="M478" s="3" t="n">
        <v>0.910161320416193</v>
      </c>
      <c r="N478" s="3" t="n">
        <v>0.977755539308245</v>
      </c>
      <c r="O478" s="3" t="n">
        <v>0.889915272701039</v>
      </c>
      <c r="P478" s="4" t="n">
        <v>1</v>
      </c>
      <c r="Q478" s="6" t="n">
        <v>17</v>
      </c>
      <c r="R478" s="6" t="n">
        <v>17</v>
      </c>
      <c r="S478" s="4" t="n">
        <v>22</v>
      </c>
      <c r="T478" s="4" t="n">
        <v>22</v>
      </c>
      <c r="U478" s="3" t="s">
        <v>74</v>
      </c>
      <c r="V478" s="5" t="n">
        <v>34.4</v>
      </c>
      <c r="W478" s="3" t="n">
        <v>74.7</v>
      </c>
      <c r="X478" s="2" t="s">
        <v>69</v>
      </c>
      <c r="Y478" s="8" t="s">
        <v>69</v>
      </c>
      <c r="Z478" s="84" t="n">
        <v>42018</v>
      </c>
      <c r="AA478" s="2" t="s">
        <v>80</v>
      </c>
      <c r="AB478" s="3" t="s">
        <v>74</v>
      </c>
      <c r="AC478" s="4" t="n">
        <v>24</v>
      </c>
      <c r="AD478" s="4" t="n">
        <v>8</v>
      </c>
      <c r="AE478" s="4" t="s">
        <v>99</v>
      </c>
      <c r="AF478" s="4" t="n">
        <v>2</v>
      </c>
      <c r="AG478" s="4" t="s">
        <v>90</v>
      </c>
      <c r="AH478" s="4" t="n">
        <v>10</v>
      </c>
      <c r="AI478" s="4" t="s">
        <v>79</v>
      </c>
      <c r="AJ478" s="2" t="s">
        <v>70</v>
      </c>
      <c r="AK478" s="5" t="n">
        <v>34.4</v>
      </c>
      <c r="AL478" s="4" t="n">
        <v>4</v>
      </c>
      <c r="AM478" s="2" t="s">
        <v>69</v>
      </c>
      <c r="AO478" s="6"/>
      <c r="AU478" s="2" t="n">
        <v>104</v>
      </c>
      <c r="AV478" s="2" t="n">
        <v>104</v>
      </c>
      <c r="AW478" s="85" t="s">
        <v>69</v>
      </c>
      <c r="AX478" s="86" t="s">
        <v>72</v>
      </c>
      <c r="AY478" s="87" t="n">
        <v>1</v>
      </c>
      <c r="AZ478" s="87" t="n">
        <v>1</v>
      </c>
      <c r="BA478" s="89" t="s">
        <v>72</v>
      </c>
      <c r="BB478" s="53"/>
    </row>
    <row r="479" customFormat="false" ht="15" hidden="false" customHeight="true" outlineLevel="0" collapsed="false">
      <c r="A479" s="1" t="n">
        <v>424</v>
      </c>
      <c r="B479" s="1" t="n">
        <v>424</v>
      </c>
      <c r="C479" s="2" t="s">
        <v>63</v>
      </c>
      <c r="D479" s="3" t="n">
        <v>0.0396914</v>
      </c>
      <c r="E479" s="3" t="n">
        <v>0.0997746</v>
      </c>
      <c r="F479" s="3" t="n">
        <v>1.14965971662319</v>
      </c>
      <c r="G479" s="3" t="n">
        <v>-0.0797037</v>
      </c>
      <c r="H479" s="3" t="n">
        <v>-0.382731</v>
      </c>
      <c r="I479" s="3" t="n">
        <v>0.629748528747914</v>
      </c>
      <c r="J479" s="3" t="n">
        <v>-0.0646549</v>
      </c>
      <c r="K479" s="3" t="n">
        <v>0.115309</v>
      </c>
      <c r="L479" s="3" t="n">
        <v>1.0519589577407</v>
      </c>
      <c r="M479" s="3" t="n">
        <v>0.900624200451013</v>
      </c>
      <c r="N479" s="3" t="n">
        <v>0.845651959002997</v>
      </c>
      <c r="O479" s="3" t="n">
        <v>0.761614619436907</v>
      </c>
      <c r="P479" s="4" t="n">
        <v>1</v>
      </c>
      <c r="Q479" s="6" t="n">
        <v>17</v>
      </c>
      <c r="R479" s="6" t="n">
        <v>17</v>
      </c>
      <c r="S479" s="4" t="n">
        <v>22</v>
      </c>
      <c r="T479" s="4" t="n">
        <v>22</v>
      </c>
      <c r="U479" s="3" t="s">
        <v>74</v>
      </c>
      <c r="V479" s="5" t="n">
        <v>26.1</v>
      </c>
      <c r="W479" s="5" t="n">
        <v>37.6</v>
      </c>
      <c r="X479" s="2" t="s">
        <v>69</v>
      </c>
      <c r="Y479" s="8" t="s">
        <v>69</v>
      </c>
      <c r="Z479" s="8" t="n">
        <v>41953</v>
      </c>
      <c r="AA479" s="6" t="s">
        <v>120</v>
      </c>
      <c r="AB479" s="3" t="s">
        <v>74</v>
      </c>
      <c r="AC479" s="4" t="n">
        <v>24</v>
      </c>
      <c r="AD479" s="4" t="n">
        <v>8</v>
      </c>
      <c r="AE479" s="4" t="s">
        <v>99</v>
      </c>
      <c r="AF479" s="4" t="n">
        <v>2</v>
      </c>
      <c r="AG479" s="4" t="s">
        <v>90</v>
      </c>
      <c r="AH479" s="4" t="n">
        <v>10</v>
      </c>
      <c r="AI479" s="4" t="s">
        <v>77</v>
      </c>
      <c r="AJ479" s="2" t="s">
        <v>70</v>
      </c>
      <c r="AK479" s="5" t="n">
        <v>26.1</v>
      </c>
      <c r="AL479" s="4" t="n">
        <v>2</v>
      </c>
      <c r="AM479" s="2" t="s">
        <v>69</v>
      </c>
      <c r="AO479" s="6"/>
      <c r="AU479" s="2" t="n">
        <v>39</v>
      </c>
      <c r="AV479" s="85" t="s">
        <v>69</v>
      </c>
      <c r="AW479" s="85" t="s">
        <v>69</v>
      </c>
      <c r="AX479" s="86" t="s">
        <v>72</v>
      </c>
      <c r="AY479" s="87" t="n">
        <v>0</v>
      </c>
      <c r="AZ479" s="88" t="s">
        <v>72</v>
      </c>
      <c r="BA479" s="89" t="s">
        <v>72</v>
      </c>
      <c r="BB479" s="53"/>
    </row>
    <row r="480" customFormat="false" ht="15" hidden="false" customHeight="true" outlineLevel="0" collapsed="false">
      <c r="A480" s="1" t="n">
        <v>425</v>
      </c>
      <c r="B480" s="1" t="n">
        <v>425</v>
      </c>
      <c r="C480" s="2" t="s">
        <v>63</v>
      </c>
      <c r="D480" s="3" t="n">
        <v>-0.00465067</v>
      </c>
      <c r="E480" s="3" t="n">
        <v>-0.0472293</v>
      </c>
      <c r="F480" s="3" t="n">
        <v>0.949442821625636</v>
      </c>
      <c r="G480" s="3" t="n">
        <v>-0.0222815</v>
      </c>
      <c r="H480" s="3" t="n">
        <v>0.0701308</v>
      </c>
      <c r="I480" s="3" t="n">
        <v>1.0490125572197</v>
      </c>
      <c r="J480" s="3" t="n">
        <v>-0.0672167</v>
      </c>
      <c r="K480" s="3" t="n">
        <v>-0.0455927</v>
      </c>
      <c r="L480" s="3" t="n">
        <v>0.893320910856214</v>
      </c>
      <c r="M480" s="3" t="n">
        <v>0.910147258532421</v>
      </c>
      <c r="N480" s="3" t="n">
        <v>0.977564309027687</v>
      </c>
      <c r="O480" s="3" t="n">
        <v>0.88972747590069</v>
      </c>
      <c r="P480" s="4" t="n">
        <v>1</v>
      </c>
      <c r="Q480" s="6" t="n">
        <v>17</v>
      </c>
      <c r="R480" s="6" t="n">
        <v>17</v>
      </c>
      <c r="S480" s="4" t="n">
        <v>22</v>
      </c>
      <c r="T480" s="4" t="n">
        <v>22</v>
      </c>
      <c r="U480" s="3" t="s">
        <v>74</v>
      </c>
      <c r="V480" s="5" t="n">
        <v>24.1</v>
      </c>
      <c r="W480" s="3" t="n">
        <v>48.5</v>
      </c>
      <c r="X480" s="2" t="s">
        <v>69</v>
      </c>
      <c r="Y480" s="8" t="s">
        <v>69</v>
      </c>
      <c r="Z480" s="84" t="n">
        <v>42018</v>
      </c>
      <c r="AA480" s="2" t="s">
        <v>80</v>
      </c>
      <c r="AB480" s="3" t="s">
        <v>74</v>
      </c>
      <c r="AC480" s="4" t="n">
        <v>24</v>
      </c>
      <c r="AD480" s="4" t="n">
        <v>8</v>
      </c>
      <c r="AE480" s="4" t="s">
        <v>99</v>
      </c>
      <c r="AF480" s="4" t="n">
        <v>2</v>
      </c>
      <c r="AG480" s="4" t="s">
        <v>90</v>
      </c>
      <c r="AH480" s="4" t="n">
        <v>10</v>
      </c>
      <c r="AI480" s="4" t="s">
        <v>79</v>
      </c>
      <c r="AJ480" s="2" t="s">
        <v>70</v>
      </c>
      <c r="AK480" s="5" t="n">
        <v>24.1</v>
      </c>
      <c r="AL480" s="4" t="n">
        <v>1</v>
      </c>
      <c r="AM480" s="2" t="s">
        <v>69</v>
      </c>
      <c r="AO480" s="6"/>
      <c r="AU480" s="2" t="n">
        <v>104</v>
      </c>
      <c r="AV480" s="2" t="n">
        <v>104</v>
      </c>
      <c r="AW480" s="85" t="s">
        <v>69</v>
      </c>
      <c r="AX480" s="86" t="s">
        <v>72</v>
      </c>
      <c r="AY480" s="87" t="n">
        <v>1</v>
      </c>
      <c r="AZ480" s="87" t="n">
        <v>1</v>
      </c>
      <c r="BA480" s="89" t="s">
        <v>72</v>
      </c>
      <c r="BB480" s="53"/>
    </row>
    <row r="481" customFormat="false" ht="16.5" hidden="false" customHeight="true" outlineLevel="0" collapsed="false">
      <c r="A481" s="69" t="n">
        <v>426</v>
      </c>
      <c r="B481" s="69" t="n">
        <v>426</v>
      </c>
      <c r="C481" s="70" t="s">
        <v>63</v>
      </c>
      <c r="D481" s="71" t="n">
        <v>0.0427057</v>
      </c>
      <c r="E481" s="71" t="n">
        <v>-0.0411716</v>
      </c>
      <c r="F481" s="71" t="n">
        <v>1.00153527733338</v>
      </c>
      <c r="G481" s="71" t="n">
        <v>-0.196562</v>
      </c>
      <c r="H481" s="71" t="n">
        <v>0.046235</v>
      </c>
      <c r="I481" s="71" t="n">
        <v>0.860426570929073</v>
      </c>
      <c r="J481" s="71" t="n">
        <v>0.0204772</v>
      </c>
      <c r="K481" s="71" t="n">
        <v>-0.101194</v>
      </c>
      <c r="L481" s="71" t="n">
        <v>0.922454893682516</v>
      </c>
      <c r="M481" s="71" t="n">
        <v>0.875133266193929</v>
      </c>
      <c r="N481" s="71" t="n">
        <v>0.908345378415415</v>
      </c>
      <c r="O481" s="71" t="n">
        <v>0.794923257844842</v>
      </c>
      <c r="P481" s="72" t="n">
        <v>1</v>
      </c>
      <c r="Q481" s="73" t="n">
        <v>18</v>
      </c>
      <c r="R481" s="73" t="n">
        <v>18</v>
      </c>
      <c r="S481" s="72" t="n">
        <v>24</v>
      </c>
      <c r="T481" s="72" t="n">
        <v>24</v>
      </c>
      <c r="U481" s="71" t="s">
        <v>64</v>
      </c>
      <c r="V481" s="105" t="n">
        <v>59.8</v>
      </c>
      <c r="W481" s="105" t="n">
        <v>59.9</v>
      </c>
      <c r="X481" s="73" t="s">
        <v>73</v>
      </c>
      <c r="Y481" s="74" t="n">
        <v>41919</v>
      </c>
      <c r="Z481" s="74" t="n">
        <v>41920</v>
      </c>
      <c r="AA481" s="73" t="s">
        <v>66</v>
      </c>
      <c r="AB481" s="71" t="s">
        <v>64</v>
      </c>
      <c r="AC481" s="71" t="s">
        <v>64</v>
      </c>
      <c r="AD481" s="71" t="n">
        <v>9</v>
      </c>
      <c r="AE481" s="72" t="s">
        <v>127</v>
      </c>
      <c r="AF481" s="72" t="n">
        <v>9</v>
      </c>
      <c r="AG481" s="72" t="s">
        <v>86</v>
      </c>
      <c r="AH481" s="72" t="n">
        <v>1</v>
      </c>
      <c r="AI481" s="72" t="s">
        <v>69</v>
      </c>
      <c r="AJ481" s="70" t="s">
        <v>70</v>
      </c>
      <c r="AK481" s="105" t="n">
        <v>59.8</v>
      </c>
      <c r="AL481" s="72" t="n">
        <v>6</v>
      </c>
      <c r="AM481" s="73" t="s">
        <v>73</v>
      </c>
      <c r="AN481" s="73"/>
      <c r="AO481" s="73"/>
      <c r="AP481" s="70" t="s">
        <v>71</v>
      </c>
      <c r="AQ481" s="73"/>
      <c r="AR481" s="73"/>
      <c r="AS481" s="73"/>
      <c r="AT481" s="73"/>
      <c r="AU481" s="70" t="n">
        <v>6</v>
      </c>
      <c r="AV481" s="77" t="n">
        <v>5</v>
      </c>
      <c r="AW481" s="77" t="n">
        <v>1</v>
      </c>
      <c r="AX481" s="78" t="s">
        <v>72</v>
      </c>
      <c r="AY481" s="79" t="n">
        <v>0</v>
      </c>
      <c r="AZ481" s="79" t="n">
        <v>0</v>
      </c>
      <c r="BA481" s="79" t="n">
        <v>0</v>
      </c>
      <c r="BB481" s="53"/>
    </row>
    <row r="482" customFormat="false" ht="16.5" hidden="false" customHeight="true" outlineLevel="0" collapsed="false">
      <c r="A482" s="69" t="n">
        <v>427</v>
      </c>
      <c r="B482" s="69" t="n">
        <v>427</v>
      </c>
      <c r="C482" s="70" t="s">
        <v>63</v>
      </c>
      <c r="D482" s="71" t="n">
        <v>0.0466091</v>
      </c>
      <c r="E482" s="71" t="n">
        <v>0.0542346</v>
      </c>
      <c r="F482" s="71" t="n">
        <v>1.10610374423661</v>
      </c>
      <c r="G482" s="71" t="n">
        <v>-0.199086</v>
      </c>
      <c r="H482" s="71" t="n">
        <v>-0.214552</v>
      </c>
      <c r="I482" s="71" t="n">
        <v>0.661240276925602</v>
      </c>
      <c r="J482" s="71" t="n">
        <v>0.0330137</v>
      </c>
      <c r="K482" s="71" t="n">
        <v>0.100503</v>
      </c>
      <c r="L482" s="71" t="n">
        <v>1.14284035140962</v>
      </c>
      <c r="M482" s="71" t="n">
        <v>0.887396663415398</v>
      </c>
      <c r="N482" s="71" t="n">
        <v>0.941939341303337</v>
      </c>
      <c r="O482" s="71" t="n">
        <v>0.835873828612278</v>
      </c>
      <c r="P482" s="72" t="n">
        <v>1</v>
      </c>
      <c r="Q482" s="73" t="n">
        <v>18</v>
      </c>
      <c r="R482" s="73" t="n">
        <v>18</v>
      </c>
      <c r="S482" s="72" t="n">
        <v>24</v>
      </c>
      <c r="T482" s="72" t="n">
        <v>24</v>
      </c>
      <c r="U482" s="71" t="s">
        <v>64</v>
      </c>
      <c r="V482" s="105" t="n">
        <v>36.4</v>
      </c>
      <c r="W482" s="105" t="n">
        <v>33.9</v>
      </c>
      <c r="X482" s="73" t="s">
        <v>73</v>
      </c>
      <c r="Y482" s="74" t="n">
        <v>41917</v>
      </c>
      <c r="Z482" s="74" t="n">
        <v>41920</v>
      </c>
      <c r="AA482" s="73" t="s">
        <v>66</v>
      </c>
      <c r="AB482" s="71" t="s">
        <v>64</v>
      </c>
      <c r="AC482" s="71" t="s">
        <v>64</v>
      </c>
      <c r="AD482" s="71" t="n">
        <v>9</v>
      </c>
      <c r="AE482" s="72" t="s">
        <v>127</v>
      </c>
      <c r="AF482" s="72" t="n">
        <v>9</v>
      </c>
      <c r="AG482" s="72" t="s">
        <v>86</v>
      </c>
      <c r="AH482" s="72" t="n">
        <v>1</v>
      </c>
      <c r="AI482" s="72" t="s">
        <v>69</v>
      </c>
      <c r="AJ482" s="70" t="s">
        <v>70</v>
      </c>
      <c r="AK482" s="105" t="n">
        <v>36.4</v>
      </c>
      <c r="AL482" s="72" t="n">
        <v>4</v>
      </c>
      <c r="AM482" s="73" t="s">
        <v>73</v>
      </c>
      <c r="AN482" s="73"/>
      <c r="AO482" s="73"/>
      <c r="AP482" s="70" t="s">
        <v>71</v>
      </c>
      <c r="AQ482" s="73"/>
      <c r="AR482" s="73"/>
      <c r="AS482" s="73"/>
      <c r="AT482" s="73"/>
      <c r="AU482" s="70" t="n">
        <v>6</v>
      </c>
      <c r="AV482" s="77" t="n">
        <v>3</v>
      </c>
      <c r="AW482" s="77" t="n">
        <v>3</v>
      </c>
      <c r="AX482" s="78" t="s">
        <v>72</v>
      </c>
      <c r="AY482" s="79" t="n">
        <v>0</v>
      </c>
      <c r="AZ482" s="79" t="n">
        <v>0</v>
      </c>
      <c r="BA482" s="79" t="n">
        <v>0</v>
      </c>
      <c r="BB482" s="53"/>
    </row>
    <row r="483" customFormat="false" ht="16.5" hidden="false" customHeight="true" outlineLevel="0" collapsed="false">
      <c r="A483" s="69" t="n">
        <v>428</v>
      </c>
      <c r="B483" s="69" t="n">
        <v>428</v>
      </c>
      <c r="C483" s="70" t="s">
        <v>63</v>
      </c>
      <c r="D483" s="71" t="n">
        <v>0.0445276</v>
      </c>
      <c r="E483" s="71" t="n">
        <v>0.00911699</v>
      </c>
      <c r="F483" s="71" t="n">
        <v>1.05510953902717</v>
      </c>
      <c r="G483" s="71" t="n">
        <v>-0.1967</v>
      </c>
      <c r="H483" s="71" t="n">
        <v>-0.0880027</v>
      </c>
      <c r="I483" s="71" t="n">
        <v>0.752237861394737</v>
      </c>
      <c r="J483" s="71" t="n">
        <v>0.0272595</v>
      </c>
      <c r="K483" s="71" t="n">
        <v>0.00606075</v>
      </c>
      <c r="L483" s="71" t="n">
        <v>1.03388158680766</v>
      </c>
      <c r="M483" s="71" t="n">
        <v>0.882573771412399</v>
      </c>
      <c r="N483" s="71" t="n">
        <v>0.929763561596932</v>
      </c>
      <c r="O483" s="71" t="n">
        <v>0.820584933080429</v>
      </c>
      <c r="P483" s="72" t="n">
        <v>1</v>
      </c>
      <c r="Q483" s="73" t="n">
        <v>18</v>
      </c>
      <c r="R483" s="73" t="n">
        <v>18</v>
      </c>
      <c r="S483" s="72" t="n">
        <v>24</v>
      </c>
      <c r="T483" s="72" t="n">
        <v>24</v>
      </c>
      <c r="U483" s="71" t="s">
        <v>64</v>
      </c>
      <c r="V483" s="105" t="n">
        <v>41.6</v>
      </c>
      <c r="W483" s="105" t="n">
        <v>35.7</v>
      </c>
      <c r="X483" s="73" t="s">
        <v>73</v>
      </c>
      <c r="Y483" s="74" t="n">
        <v>41917</v>
      </c>
      <c r="Z483" s="74" t="n">
        <v>41919</v>
      </c>
      <c r="AA483" s="73" t="s">
        <v>66</v>
      </c>
      <c r="AB483" s="71" t="s">
        <v>64</v>
      </c>
      <c r="AC483" s="71" t="s">
        <v>64</v>
      </c>
      <c r="AD483" s="71" t="n">
        <v>9</v>
      </c>
      <c r="AE483" s="72" t="s">
        <v>127</v>
      </c>
      <c r="AF483" s="72" t="n">
        <v>9</v>
      </c>
      <c r="AG483" s="72" t="s">
        <v>86</v>
      </c>
      <c r="AH483" s="72" t="n">
        <v>1</v>
      </c>
      <c r="AI483" s="72" t="s">
        <v>69</v>
      </c>
      <c r="AJ483" s="70" t="s">
        <v>70</v>
      </c>
      <c r="AK483" s="105" t="n">
        <v>41.6</v>
      </c>
      <c r="AL483" s="72" t="n">
        <v>5</v>
      </c>
      <c r="AM483" s="73" t="s">
        <v>73</v>
      </c>
      <c r="AN483" s="73"/>
      <c r="AO483" s="73"/>
      <c r="AP483" s="70" t="s">
        <v>71</v>
      </c>
      <c r="AQ483" s="73"/>
      <c r="AR483" s="73"/>
      <c r="AS483" s="73"/>
      <c r="AT483" s="73"/>
      <c r="AU483" s="70" t="n">
        <v>5</v>
      </c>
      <c r="AV483" s="77" t="n">
        <v>3</v>
      </c>
      <c r="AW483" s="77" t="n">
        <v>2</v>
      </c>
      <c r="AX483" s="78" t="s">
        <v>72</v>
      </c>
      <c r="AY483" s="79" t="n">
        <v>0</v>
      </c>
      <c r="AZ483" s="79" t="n">
        <v>0</v>
      </c>
      <c r="BA483" s="79" t="n">
        <v>0</v>
      </c>
      <c r="BB483" s="53"/>
    </row>
    <row r="484" customFormat="false" ht="16.5" hidden="false" customHeight="true" outlineLevel="0" collapsed="false">
      <c r="A484" s="69" t="n">
        <v>429</v>
      </c>
      <c r="B484" s="69" t="n">
        <v>429</v>
      </c>
      <c r="C484" s="70" t="s">
        <v>63</v>
      </c>
      <c r="D484" s="71" t="n">
        <v>0.0465873</v>
      </c>
      <c r="E484" s="71" t="n">
        <v>0.0543506</v>
      </c>
      <c r="F484" s="71" t="n">
        <v>1.10620794411705</v>
      </c>
      <c r="G484" s="71" t="n">
        <v>-0.199465</v>
      </c>
      <c r="H484" s="71" t="n">
        <v>-0.214647</v>
      </c>
      <c r="I484" s="71" t="n">
        <v>0.660926923305014</v>
      </c>
      <c r="J484" s="71" t="n">
        <v>0.0330122</v>
      </c>
      <c r="K484" s="71" t="n">
        <v>0.100848</v>
      </c>
      <c r="L484" s="71" t="n">
        <v>1.1432329845012</v>
      </c>
      <c r="M484" s="71" t="n">
        <v>0.887039735538562</v>
      </c>
      <c r="N484" s="71" t="n">
        <v>0.942284154199164</v>
      </c>
      <c r="O484" s="71" t="n">
        <v>0.835843486943004</v>
      </c>
      <c r="P484" s="72" t="n">
        <v>1</v>
      </c>
      <c r="Q484" s="73" t="n">
        <v>18</v>
      </c>
      <c r="R484" s="73" t="n">
        <v>18</v>
      </c>
      <c r="S484" s="72" t="n">
        <v>24</v>
      </c>
      <c r="T484" s="72" t="n">
        <v>24</v>
      </c>
      <c r="U484" s="71" t="s">
        <v>64</v>
      </c>
      <c r="V484" s="105" t="n">
        <v>33.2</v>
      </c>
      <c r="W484" s="105" t="n">
        <v>33.6</v>
      </c>
      <c r="X484" s="73" t="s">
        <v>73</v>
      </c>
      <c r="Y484" s="74" t="n">
        <v>41917</v>
      </c>
      <c r="Z484" s="74" t="n">
        <v>41920</v>
      </c>
      <c r="AA484" s="73" t="s">
        <v>66</v>
      </c>
      <c r="AB484" s="71" t="s">
        <v>64</v>
      </c>
      <c r="AC484" s="71" t="s">
        <v>64</v>
      </c>
      <c r="AD484" s="71" t="n">
        <v>9</v>
      </c>
      <c r="AE484" s="72" t="s">
        <v>127</v>
      </c>
      <c r="AF484" s="72" t="n">
        <v>9</v>
      </c>
      <c r="AG484" s="72" t="s">
        <v>86</v>
      </c>
      <c r="AH484" s="72" t="n">
        <v>1</v>
      </c>
      <c r="AI484" s="72" t="s">
        <v>69</v>
      </c>
      <c r="AJ484" s="70" t="s">
        <v>70</v>
      </c>
      <c r="AK484" s="105" t="n">
        <v>33.2</v>
      </c>
      <c r="AL484" s="72" t="n">
        <v>3</v>
      </c>
      <c r="AM484" s="73" t="s">
        <v>73</v>
      </c>
      <c r="AN484" s="73"/>
      <c r="AO484" s="73"/>
      <c r="AP484" s="70" t="s">
        <v>71</v>
      </c>
      <c r="AQ484" s="73"/>
      <c r="AR484" s="73"/>
      <c r="AS484" s="73"/>
      <c r="AT484" s="73"/>
      <c r="AU484" s="70" t="n">
        <v>6</v>
      </c>
      <c r="AV484" s="77" t="n">
        <v>3</v>
      </c>
      <c r="AW484" s="77" t="n">
        <v>3</v>
      </c>
      <c r="AX484" s="78" t="s">
        <v>72</v>
      </c>
      <c r="AY484" s="79" t="n">
        <v>0</v>
      </c>
      <c r="AZ484" s="79" t="n">
        <v>0</v>
      </c>
      <c r="BA484" s="79" t="n">
        <v>0</v>
      </c>
      <c r="BB484" s="65"/>
    </row>
    <row r="485" customFormat="false" ht="16.5" hidden="false" customHeight="true" outlineLevel="0" collapsed="false">
      <c r="A485" s="69" t="n">
        <v>430</v>
      </c>
      <c r="B485" s="69" t="n">
        <v>430</v>
      </c>
      <c r="C485" s="70" t="s">
        <v>63</v>
      </c>
      <c r="D485" s="71" t="n">
        <v>0.0495009</v>
      </c>
      <c r="E485" s="71" t="n">
        <v>0.124287</v>
      </c>
      <c r="F485" s="71" t="n">
        <v>1.18980318180112</v>
      </c>
      <c r="G485" s="71" t="n">
        <v>-0.201669</v>
      </c>
      <c r="H485" s="71" t="n">
        <v>-0.406953</v>
      </c>
      <c r="I485" s="71" t="n">
        <v>0.544100122689263</v>
      </c>
      <c r="J485" s="71" t="n">
        <v>0.0423191</v>
      </c>
      <c r="K485" s="71" t="n">
        <v>0.248352</v>
      </c>
      <c r="L485" s="71" t="n">
        <v>1.33732466552692</v>
      </c>
      <c r="M485" s="71" t="n">
        <v>0.895969416464429</v>
      </c>
      <c r="N485" s="71" t="n">
        <v>0.966268048830105</v>
      </c>
      <c r="O485" s="71" t="n">
        <v>0.865746619858532</v>
      </c>
      <c r="P485" s="72" t="n">
        <v>1</v>
      </c>
      <c r="Q485" s="73" t="n">
        <v>18</v>
      </c>
      <c r="R485" s="73" t="n">
        <v>18</v>
      </c>
      <c r="S485" s="72" t="n">
        <v>24</v>
      </c>
      <c r="T485" s="72" t="n">
        <v>24</v>
      </c>
      <c r="U485" s="71" t="s">
        <v>64</v>
      </c>
      <c r="V485" s="105" t="n">
        <v>30.9</v>
      </c>
      <c r="W485" s="105" t="n">
        <v>29.8</v>
      </c>
      <c r="X485" s="73" t="s">
        <v>73</v>
      </c>
      <c r="Y485" s="74" t="n">
        <v>41917</v>
      </c>
      <c r="Z485" s="74" t="n">
        <v>41922</v>
      </c>
      <c r="AA485" s="73" t="s">
        <v>66</v>
      </c>
      <c r="AB485" s="71" t="s">
        <v>64</v>
      </c>
      <c r="AC485" s="71" t="s">
        <v>64</v>
      </c>
      <c r="AD485" s="71" t="n">
        <v>9</v>
      </c>
      <c r="AE485" s="72" t="s">
        <v>127</v>
      </c>
      <c r="AF485" s="72" t="n">
        <v>9</v>
      </c>
      <c r="AG485" s="72" t="s">
        <v>86</v>
      </c>
      <c r="AH485" s="72" t="n">
        <v>1</v>
      </c>
      <c r="AI485" s="72" t="s">
        <v>69</v>
      </c>
      <c r="AJ485" s="70" t="s">
        <v>70</v>
      </c>
      <c r="AK485" s="105" t="n">
        <v>30.9</v>
      </c>
      <c r="AL485" s="72" t="n">
        <v>3</v>
      </c>
      <c r="AM485" s="73" t="s">
        <v>73</v>
      </c>
      <c r="AN485" s="73"/>
      <c r="AO485" s="73"/>
      <c r="AP485" s="70" t="s">
        <v>71</v>
      </c>
      <c r="AQ485" s="73"/>
      <c r="AR485" s="73"/>
      <c r="AS485" s="73"/>
      <c r="AT485" s="73"/>
      <c r="AU485" s="70" t="n">
        <v>8</v>
      </c>
      <c r="AV485" s="77" t="n">
        <v>3</v>
      </c>
      <c r="AW485" s="77" t="n">
        <v>5</v>
      </c>
      <c r="AX485" s="78" t="s">
        <v>72</v>
      </c>
      <c r="AY485" s="79" t="n">
        <v>0</v>
      </c>
      <c r="AZ485" s="79" t="n">
        <v>0</v>
      </c>
      <c r="BA485" s="79" t="n">
        <v>0</v>
      </c>
      <c r="BB485" s="65"/>
    </row>
    <row r="486" customFormat="false" ht="15" hidden="false" customHeight="true" outlineLevel="0" collapsed="false">
      <c r="A486" s="1" t="n">
        <v>431</v>
      </c>
      <c r="B486" s="1" t="n">
        <v>431</v>
      </c>
      <c r="C486" s="2" t="s">
        <v>63</v>
      </c>
      <c r="D486" s="3" t="n">
        <v>0.041508</v>
      </c>
      <c r="E486" s="3" t="n">
        <v>-0.0500145</v>
      </c>
      <c r="F486" s="3" t="n">
        <v>0.991529577899764</v>
      </c>
      <c r="G486" s="3" t="n">
        <v>-0.0155935</v>
      </c>
      <c r="H486" s="3" t="n">
        <v>0.070701</v>
      </c>
      <c r="I486" s="3" t="n">
        <v>1.05665419889661</v>
      </c>
      <c r="J486" s="3" t="n">
        <v>0.0589747</v>
      </c>
      <c r="K486" s="3" t="n">
        <v>-0.0479359</v>
      </c>
      <c r="L486" s="3" t="n">
        <v>1.01109995236181</v>
      </c>
      <c r="M486" s="3" t="n">
        <v>1.08859644353006</v>
      </c>
      <c r="N486" s="3" t="n">
        <v>0.973118515499894</v>
      </c>
      <c r="O486" s="3" t="n">
        <v>1.05933335510643</v>
      </c>
      <c r="P486" s="4" t="n">
        <v>1</v>
      </c>
      <c r="Q486" s="6" t="n">
        <v>18</v>
      </c>
      <c r="R486" s="6" t="n">
        <v>18</v>
      </c>
      <c r="S486" s="4" t="n">
        <v>13</v>
      </c>
      <c r="T486" s="4" t="n">
        <v>13</v>
      </c>
      <c r="U486" s="3" t="s">
        <v>74</v>
      </c>
      <c r="V486" s="5" t="n">
        <v>39.1</v>
      </c>
      <c r="W486" s="3" t="n">
        <v>94.3</v>
      </c>
      <c r="X486" s="2" t="s">
        <v>69</v>
      </c>
      <c r="Y486" s="8" t="s">
        <v>69</v>
      </c>
      <c r="Z486" s="84" t="n">
        <v>42018</v>
      </c>
      <c r="AA486" s="2" t="s">
        <v>80</v>
      </c>
      <c r="AB486" s="3" t="s">
        <v>74</v>
      </c>
      <c r="AC486" s="4" t="n">
        <v>24</v>
      </c>
      <c r="AD486" s="4" t="n">
        <v>9</v>
      </c>
      <c r="AE486" s="4" t="s">
        <v>101</v>
      </c>
      <c r="AF486" s="4" t="n">
        <v>21</v>
      </c>
      <c r="AG486" s="4" t="s">
        <v>102</v>
      </c>
      <c r="AH486" s="4" t="n">
        <v>23</v>
      </c>
      <c r="AI486" s="4" t="s">
        <v>77</v>
      </c>
      <c r="AJ486" s="2" t="s">
        <v>70</v>
      </c>
      <c r="AK486" s="5" t="n">
        <v>39.1</v>
      </c>
      <c r="AL486" s="4" t="n">
        <v>4</v>
      </c>
      <c r="AM486" s="2" t="s">
        <v>69</v>
      </c>
      <c r="AO486" s="6"/>
      <c r="AU486" s="2" t="n">
        <v>104</v>
      </c>
      <c r="AV486" s="2" t="n">
        <v>104</v>
      </c>
      <c r="AW486" s="85" t="s">
        <v>69</v>
      </c>
      <c r="AX486" s="86" t="s">
        <v>72</v>
      </c>
      <c r="AY486" s="87" t="n">
        <v>1</v>
      </c>
      <c r="AZ486" s="87" t="n">
        <v>1</v>
      </c>
      <c r="BA486" s="89" t="s">
        <v>72</v>
      </c>
      <c r="BB486" s="53"/>
    </row>
    <row r="487" customFormat="false" ht="15" hidden="false" customHeight="true" outlineLevel="0" collapsed="false">
      <c r="A487" s="1" t="n">
        <v>432</v>
      </c>
      <c r="B487" s="1" t="n">
        <v>432</v>
      </c>
      <c r="C487" s="2" t="s">
        <v>63</v>
      </c>
      <c r="D487" s="3" t="n">
        <v>0.0411928</v>
      </c>
      <c r="E487" s="3" t="n">
        <v>-0.0487608</v>
      </c>
      <c r="F487" s="3" t="n">
        <v>0.992460565206084</v>
      </c>
      <c r="G487" s="3" t="n">
        <v>-0.0151153</v>
      </c>
      <c r="H487" s="3" t="n">
        <v>0.0676991</v>
      </c>
      <c r="I487" s="3" t="n">
        <v>1.05399088281383</v>
      </c>
      <c r="J487" s="3" t="n">
        <v>0.0591096</v>
      </c>
      <c r="K487" s="3" t="n">
        <v>-0.0461415</v>
      </c>
      <c r="L487" s="3" t="n">
        <v>1.013052550468</v>
      </c>
      <c r="M487" s="3" t="n">
        <v>1.0889207847188</v>
      </c>
      <c r="N487" s="3" t="n">
        <v>0.973163474613858</v>
      </c>
      <c r="O487" s="3" t="n">
        <v>1.0596979344362</v>
      </c>
      <c r="P487" s="4" t="n">
        <v>1</v>
      </c>
      <c r="Q487" s="6" t="n">
        <v>18</v>
      </c>
      <c r="R487" s="6" t="n">
        <v>18</v>
      </c>
      <c r="S487" s="4" t="n">
        <v>13</v>
      </c>
      <c r="T487" s="4" t="n">
        <v>13</v>
      </c>
      <c r="U487" s="3" t="s">
        <v>74</v>
      </c>
      <c r="V487" s="5" t="n">
        <v>30</v>
      </c>
      <c r="W487" s="3" t="n">
        <v>37.3</v>
      </c>
      <c r="X487" s="2" t="s">
        <v>69</v>
      </c>
      <c r="Y487" s="8" t="s">
        <v>69</v>
      </c>
      <c r="Z487" s="84" t="n">
        <v>42018</v>
      </c>
      <c r="AA487" s="2" t="s">
        <v>80</v>
      </c>
      <c r="AB487" s="3" t="s">
        <v>74</v>
      </c>
      <c r="AC487" s="4" t="n">
        <v>24</v>
      </c>
      <c r="AD487" s="4" t="n">
        <v>9</v>
      </c>
      <c r="AE487" s="4" t="s">
        <v>101</v>
      </c>
      <c r="AF487" s="4" t="n">
        <v>21</v>
      </c>
      <c r="AG487" s="4" t="s">
        <v>102</v>
      </c>
      <c r="AH487" s="4" t="n">
        <v>23</v>
      </c>
      <c r="AI487" s="4" t="s">
        <v>69</v>
      </c>
      <c r="AJ487" s="2" t="s">
        <v>70</v>
      </c>
      <c r="AK487" s="5" t="n">
        <v>30</v>
      </c>
      <c r="AL487" s="4" t="n">
        <v>3</v>
      </c>
      <c r="AM487" s="2" t="s">
        <v>69</v>
      </c>
      <c r="AO487" s="6"/>
      <c r="AU487" s="2" t="n">
        <v>104</v>
      </c>
      <c r="AV487" s="2" t="n">
        <v>104</v>
      </c>
      <c r="AW487" s="85" t="s">
        <v>69</v>
      </c>
      <c r="AX487" s="86" t="s">
        <v>72</v>
      </c>
      <c r="AY487" s="87" t="n">
        <v>1</v>
      </c>
      <c r="AZ487" s="87" t="n">
        <v>1</v>
      </c>
      <c r="BA487" s="89" t="s">
        <v>72</v>
      </c>
      <c r="BB487" s="65"/>
    </row>
    <row r="488" customFormat="false" ht="15" hidden="false" customHeight="true" outlineLevel="0" collapsed="false">
      <c r="A488" s="1" t="n">
        <v>433</v>
      </c>
      <c r="B488" s="1" t="n">
        <v>433</v>
      </c>
      <c r="C488" s="2" t="s">
        <v>63</v>
      </c>
      <c r="D488" s="3" t="n">
        <v>0.00612459</v>
      </c>
      <c r="E488" s="3" t="n">
        <v>-0.0487935</v>
      </c>
      <c r="F488" s="3" t="n">
        <v>0.958228597458368</v>
      </c>
      <c r="G488" s="3" t="n">
        <v>0.0667765</v>
      </c>
      <c r="H488" s="3" t="n">
        <v>0.0682542</v>
      </c>
      <c r="I488" s="3" t="n">
        <v>1.14457192216996</v>
      </c>
      <c r="J488" s="3" t="n">
        <v>0.0707541</v>
      </c>
      <c r="K488" s="3" t="n">
        <v>-0.0463164</v>
      </c>
      <c r="L488" s="3" t="n">
        <v>1.02473874789451</v>
      </c>
      <c r="M488" s="3" t="n">
        <v>1.15448596158192</v>
      </c>
      <c r="N488" s="3" t="n">
        <v>0.973501707685879</v>
      </c>
      <c r="O488" s="3" t="n">
        <v>1.12389405509937</v>
      </c>
      <c r="P488" s="4" t="n">
        <v>1</v>
      </c>
      <c r="Q488" s="6" t="n">
        <v>18</v>
      </c>
      <c r="R488" s="6" t="n">
        <v>18</v>
      </c>
      <c r="S488" s="4" t="n">
        <v>13</v>
      </c>
      <c r="T488" s="4" t="n">
        <v>14</v>
      </c>
      <c r="U488" s="3" t="s">
        <v>74</v>
      </c>
      <c r="V488" s="5" t="n">
        <v>22.6</v>
      </c>
      <c r="W488" s="3" t="n">
        <v>51.9</v>
      </c>
      <c r="X488" s="2" t="s">
        <v>69</v>
      </c>
      <c r="Y488" s="8" t="s">
        <v>69</v>
      </c>
      <c r="Z488" s="84" t="n">
        <v>42018</v>
      </c>
      <c r="AA488" s="2" t="s">
        <v>80</v>
      </c>
      <c r="AB488" s="3" t="s">
        <v>74</v>
      </c>
      <c r="AC488" s="4" t="n">
        <v>24</v>
      </c>
      <c r="AD488" s="4" t="n">
        <v>9</v>
      </c>
      <c r="AE488" s="4" t="s">
        <v>94</v>
      </c>
      <c r="AF488" s="4" t="n">
        <v>12</v>
      </c>
      <c r="AG488" s="4" t="s">
        <v>82</v>
      </c>
      <c r="AH488" s="4" t="n">
        <v>18</v>
      </c>
      <c r="AI488" s="4" t="s">
        <v>79</v>
      </c>
      <c r="AJ488" s="2" t="s">
        <v>70</v>
      </c>
      <c r="AK488" s="5" t="n">
        <v>22.6</v>
      </c>
      <c r="AL488" s="4" t="n">
        <v>1</v>
      </c>
      <c r="AM488" s="2" t="s">
        <v>69</v>
      </c>
      <c r="AO488" s="6"/>
      <c r="AU488" s="2" t="n">
        <v>104</v>
      </c>
      <c r="AV488" s="2" t="n">
        <v>104</v>
      </c>
      <c r="AW488" s="85" t="s">
        <v>69</v>
      </c>
      <c r="AX488" s="86" t="s">
        <v>72</v>
      </c>
      <c r="AY488" s="87" t="n">
        <v>1</v>
      </c>
      <c r="AZ488" s="87" t="n">
        <v>1</v>
      </c>
      <c r="BA488" s="89" t="s">
        <v>72</v>
      </c>
      <c r="BB488" s="65"/>
    </row>
    <row r="489" s="83" customFormat="true" ht="15" hidden="false" customHeight="true" outlineLevel="0" collapsed="false">
      <c r="A489" s="1" t="n">
        <v>434</v>
      </c>
      <c r="B489" s="1" t="n">
        <v>434</v>
      </c>
      <c r="C489" s="2" t="s">
        <v>63</v>
      </c>
      <c r="D489" s="3" t="n">
        <v>0.0649323</v>
      </c>
      <c r="E489" s="3" t="n">
        <v>0.0262447</v>
      </c>
      <c r="F489" s="3" t="n">
        <v>1.09546288503025</v>
      </c>
      <c r="G489" s="3" t="n">
        <v>-0.0420734</v>
      </c>
      <c r="H489" s="3" t="n">
        <v>-0.140995</v>
      </c>
      <c r="I489" s="3" t="n">
        <v>0.832711196343272</v>
      </c>
      <c r="J489" s="3" t="n">
        <v>0.0598667</v>
      </c>
      <c r="K489" s="3" t="n">
        <v>0.0328084</v>
      </c>
      <c r="L489" s="3" t="n">
        <v>1.09710522786806</v>
      </c>
      <c r="M489" s="3" t="n">
        <v>1.08624370237801</v>
      </c>
      <c r="N489" s="3" t="n">
        <v>0.921325486152106</v>
      </c>
      <c r="O489" s="3" t="n">
        <v>1.00078400717308</v>
      </c>
      <c r="P489" s="4" t="n">
        <v>1</v>
      </c>
      <c r="Q489" s="6" t="n">
        <v>18</v>
      </c>
      <c r="R489" s="6" t="n">
        <v>18</v>
      </c>
      <c r="S489" s="4" t="n">
        <v>13</v>
      </c>
      <c r="T489" s="4" t="n">
        <v>13</v>
      </c>
      <c r="U489" s="3" t="s">
        <v>74</v>
      </c>
      <c r="V489" s="5" t="n">
        <v>23</v>
      </c>
      <c r="W489" s="3" t="n">
        <v>39.1</v>
      </c>
      <c r="X489" s="6" t="s">
        <v>73</v>
      </c>
      <c r="Y489" s="8" t="n">
        <v>41982</v>
      </c>
      <c r="Z489" s="84" t="n">
        <v>41992</v>
      </c>
      <c r="AA489" s="2" t="s">
        <v>66</v>
      </c>
      <c r="AB489" s="3" t="s">
        <v>74</v>
      </c>
      <c r="AC489" s="4" t="n">
        <v>24</v>
      </c>
      <c r="AD489" s="4" t="n">
        <v>9</v>
      </c>
      <c r="AE489" s="4" t="s">
        <v>101</v>
      </c>
      <c r="AF489" s="4" t="n">
        <v>21</v>
      </c>
      <c r="AG489" s="4" t="s">
        <v>102</v>
      </c>
      <c r="AH489" s="4" t="n">
        <v>23</v>
      </c>
      <c r="AI489" s="4" t="s">
        <v>69</v>
      </c>
      <c r="AJ489" s="2" t="s">
        <v>70</v>
      </c>
      <c r="AK489" s="5" t="n">
        <v>23</v>
      </c>
      <c r="AL489" s="4" t="n">
        <v>1</v>
      </c>
      <c r="AM489" s="6" t="s">
        <v>73</v>
      </c>
      <c r="AN489" s="6"/>
      <c r="AO489" s="6"/>
      <c r="AP489" s="2" t="s">
        <v>71</v>
      </c>
      <c r="AQ489" s="6"/>
      <c r="AR489" s="6"/>
      <c r="AS489" s="6"/>
      <c r="AT489" s="6"/>
      <c r="AU489" s="2" t="n">
        <v>78</v>
      </c>
      <c r="AV489" s="85" t="n">
        <v>68</v>
      </c>
      <c r="AW489" s="85" t="n">
        <v>10</v>
      </c>
      <c r="AX489" s="86" t="s">
        <v>72</v>
      </c>
      <c r="AY489" s="87" t="n">
        <v>0</v>
      </c>
      <c r="AZ489" s="88" t="n">
        <v>0</v>
      </c>
      <c r="BA489" s="87" t="n">
        <v>0</v>
      </c>
      <c r="BB489" s="65"/>
      <c r="BC489" s="14"/>
      <c r="BD489" s="14"/>
      <c r="BE489" s="14"/>
      <c r="BF489" s="14"/>
      <c r="BG489" s="14"/>
      <c r="BH489" s="14"/>
      <c r="BI489" s="14"/>
      <c r="BJ489" s="14"/>
      <c r="BK489" s="14"/>
      <c r="BL489" s="14"/>
      <c r="BM489" s="14"/>
      <c r="BN489" s="14"/>
      <c r="BO489" s="14"/>
      <c r="BP489" s="14"/>
      <c r="BQ489" s="14"/>
      <c r="BR489" s="14"/>
      <c r="BS489" s="14"/>
      <c r="BT489" s="14"/>
      <c r="BU489" s="14"/>
      <c r="BV489" s="14"/>
      <c r="BW489" s="14"/>
      <c r="BX489" s="14"/>
      <c r="BY489" s="14"/>
      <c r="BZ489" s="14"/>
      <c r="CA489" s="14"/>
      <c r="CB489" s="14"/>
      <c r="CC489" s="14"/>
      <c r="CD489" s="14"/>
      <c r="CE489" s="14"/>
      <c r="CF489" s="14"/>
      <c r="CG489" s="14"/>
      <c r="CH489" s="14"/>
      <c r="CI489" s="14"/>
      <c r="CJ489" s="14"/>
      <c r="CK489" s="14"/>
      <c r="CL489" s="15"/>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4"/>
      <c r="DV489" s="4"/>
      <c r="DW489" s="4"/>
      <c r="DX489" s="4"/>
      <c r="DY489" s="4"/>
      <c r="DZ489" s="4"/>
      <c r="EA489" s="4"/>
      <c r="EB489" s="4"/>
      <c r="EC489" s="4"/>
      <c r="ED489" s="4"/>
      <c r="EE489" s="4"/>
      <c r="EF489" s="4"/>
      <c r="EG489" s="4"/>
      <c r="EH489" s="4"/>
      <c r="EI489" s="4"/>
      <c r="EJ489" s="4"/>
      <c r="EK489" s="4"/>
      <c r="EL489" s="4"/>
      <c r="EM489" s="4"/>
      <c r="EN489" s="4"/>
      <c r="EO489" s="4"/>
      <c r="EP489" s="4"/>
      <c r="EQ489" s="4"/>
      <c r="ER489" s="4"/>
      <c r="ES489" s="4"/>
      <c r="ET489" s="4"/>
      <c r="EU489" s="4"/>
      <c r="EV489" s="4"/>
      <c r="EW489" s="4"/>
      <c r="EX489" s="4"/>
      <c r="EY489" s="4"/>
      <c r="EZ489" s="4"/>
      <c r="FA489" s="4"/>
      <c r="FB489" s="4"/>
      <c r="FC489" s="4"/>
      <c r="FD489" s="4"/>
      <c r="FE489" s="4"/>
      <c r="FF489" s="4"/>
      <c r="FG489" s="4"/>
      <c r="FH489" s="4"/>
      <c r="FI489" s="4"/>
      <c r="FJ489" s="4"/>
      <c r="FK489" s="4"/>
      <c r="FL489" s="4"/>
      <c r="FM489" s="4"/>
      <c r="FN489" s="4"/>
      <c r="FO489" s="4"/>
      <c r="FP489" s="4"/>
      <c r="FQ489" s="4"/>
      <c r="FR489" s="4"/>
      <c r="FS489" s="4"/>
      <c r="FT489" s="4"/>
      <c r="FU489" s="4"/>
      <c r="FV489" s="4"/>
      <c r="FW489" s="4"/>
      <c r="FX489" s="4"/>
      <c r="FY489" s="4"/>
      <c r="FZ489" s="4"/>
      <c r="GA489" s="4"/>
      <c r="GB489" s="4"/>
      <c r="GC489" s="4"/>
      <c r="GD489" s="4"/>
      <c r="GE489" s="4"/>
      <c r="GF489" s="4"/>
      <c r="GG489" s="4"/>
      <c r="GH489" s="4"/>
      <c r="GI489" s="4"/>
      <c r="GJ489" s="4"/>
      <c r="GK489" s="4"/>
      <c r="GL489" s="4"/>
      <c r="GM489" s="4"/>
      <c r="GN489" s="4"/>
      <c r="GO489" s="4"/>
      <c r="GP489" s="4"/>
      <c r="GQ489" s="4"/>
      <c r="GR489" s="4"/>
      <c r="GS489" s="4"/>
      <c r="GT489" s="4"/>
      <c r="GU489" s="4"/>
      <c r="GV489" s="4"/>
      <c r="GW489" s="4"/>
      <c r="GX489" s="4"/>
      <c r="GY489" s="4"/>
      <c r="GZ489" s="4"/>
      <c r="HA489" s="4"/>
      <c r="HB489" s="4"/>
      <c r="HC489" s="4"/>
      <c r="HD489" s="4"/>
      <c r="HE489" s="4"/>
      <c r="HF489" s="4"/>
      <c r="HG489" s="4"/>
      <c r="HH489" s="4"/>
      <c r="HI489" s="4"/>
      <c r="HJ489" s="4"/>
      <c r="HK489" s="4"/>
      <c r="HL489" s="4"/>
      <c r="HM489" s="4"/>
      <c r="HN489" s="4"/>
      <c r="HO489" s="4"/>
      <c r="HP489" s="4"/>
      <c r="HQ489" s="4"/>
      <c r="HR489" s="4"/>
      <c r="HS489" s="4"/>
      <c r="HT489" s="4"/>
      <c r="HU489" s="4"/>
      <c r="HV489" s="4"/>
      <c r="HW489" s="4"/>
      <c r="HX489" s="4"/>
      <c r="HY489" s="4"/>
      <c r="HZ489" s="4"/>
      <c r="IA489" s="4"/>
      <c r="IB489" s="4"/>
      <c r="IC489" s="4"/>
      <c r="ID489" s="4"/>
      <c r="IE489" s="4"/>
      <c r="IF489" s="4"/>
      <c r="IG489" s="4"/>
      <c r="IH489" s="4"/>
      <c r="II489" s="4"/>
      <c r="IJ489" s="4"/>
      <c r="IK489" s="4"/>
      <c r="IL489" s="4"/>
      <c r="IM489" s="4"/>
      <c r="IN489" s="4"/>
      <c r="IO489" s="4"/>
      <c r="IP489" s="4"/>
      <c r="IQ489" s="4"/>
      <c r="IR489" s="4"/>
      <c r="IS489" s="4"/>
      <c r="IT489" s="4"/>
      <c r="IU489" s="4"/>
      <c r="IV489" s="4"/>
      <c r="IW489" s="4"/>
      <c r="IX489" s="4"/>
      <c r="IY489" s="4"/>
      <c r="IZ489" s="4"/>
      <c r="JA489" s="4"/>
      <c r="JB489" s="4"/>
      <c r="JC489" s="4"/>
      <c r="JD489" s="4"/>
      <c r="JE489" s="4"/>
      <c r="JF489" s="4"/>
      <c r="JG489" s="4"/>
      <c r="JH489" s="4"/>
      <c r="JI489" s="4"/>
      <c r="JJ489" s="4"/>
      <c r="JK489" s="4"/>
      <c r="JL489" s="4"/>
      <c r="JM489" s="4"/>
      <c r="JN489" s="4"/>
      <c r="JO489" s="4"/>
      <c r="JP489" s="4"/>
      <c r="JQ489" s="4"/>
      <c r="JR489" s="4"/>
      <c r="JS489" s="4"/>
      <c r="JT489" s="4"/>
      <c r="JU489" s="4"/>
      <c r="JV489" s="4"/>
      <c r="JW489" s="4"/>
      <c r="JX489" s="4"/>
      <c r="JY489" s="4"/>
      <c r="JZ489" s="4"/>
      <c r="KA489" s="4"/>
      <c r="KB489" s="4"/>
      <c r="KC489" s="4"/>
      <c r="KD489" s="4"/>
      <c r="KE489" s="4"/>
      <c r="KF489" s="4"/>
      <c r="KG489" s="4"/>
      <c r="KH489" s="4"/>
      <c r="KI489" s="4"/>
      <c r="KJ489" s="4"/>
      <c r="KK489" s="4"/>
      <c r="KL489" s="4"/>
      <c r="KM489" s="4"/>
      <c r="KN489" s="4"/>
      <c r="KO489" s="4"/>
      <c r="KP489" s="4"/>
      <c r="KQ489" s="4"/>
      <c r="KR489" s="4"/>
      <c r="KS489" s="4"/>
      <c r="KT489" s="4"/>
      <c r="KU489" s="4"/>
      <c r="KV489" s="4"/>
      <c r="KW489" s="4"/>
      <c r="KX489" s="4"/>
      <c r="KY489" s="4"/>
      <c r="KZ489" s="4"/>
      <c r="LA489" s="4"/>
      <c r="LB489" s="4"/>
      <c r="LC489" s="4"/>
      <c r="LD489" s="4"/>
      <c r="LE489" s="4"/>
      <c r="LF489" s="4"/>
      <c r="LG489" s="4"/>
      <c r="LH489" s="4"/>
      <c r="LI489" s="4"/>
      <c r="LJ489" s="4"/>
      <c r="LK489" s="4"/>
      <c r="LL489" s="4"/>
      <c r="LM489" s="4"/>
      <c r="LN489" s="4"/>
      <c r="LO489" s="4"/>
      <c r="LP489" s="4"/>
      <c r="LQ489" s="4"/>
      <c r="LR489" s="4"/>
      <c r="LS489" s="4"/>
      <c r="LT489" s="4"/>
      <c r="LU489" s="4"/>
      <c r="LV489" s="4"/>
      <c r="LW489" s="4"/>
      <c r="LX489" s="4"/>
      <c r="LY489" s="4"/>
      <c r="LZ489" s="4"/>
      <c r="MA489" s="4"/>
      <c r="MB489" s="4"/>
      <c r="MC489" s="4"/>
      <c r="MD489" s="4"/>
      <c r="ME489" s="4"/>
      <c r="MF489" s="4"/>
      <c r="MG489" s="4"/>
      <c r="MH489" s="4"/>
      <c r="MI489" s="4"/>
      <c r="MJ489" s="4"/>
      <c r="MK489" s="4"/>
      <c r="ML489" s="4"/>
      <c r="MM489" s="4"/>
      <c r="MN489" s="4"/>
      <c r="MO489" s="4"/>
      <c r="MP489" s="4"/>
      <c r="MQ489" s="4"/>
      <c r="MR489" s="4"/>
      <c r="MS489" s="4"/>
      <c r="MT489" s="4"/>
      <c r="MU489" s="4"/>
      <c r="MV489" s="4"/>
      <c r="MW489" s="4"/>
      <c r="MX489" s="4"/>
      <c r="MY489" s="4"/>
      <c r="MZ489" s="4"/>
      <c r="NA489" s="4"/>
      <c r="NB489" s="4"/>
      <c r="NC489" s="4"/>
      <c r="ND489" s="4"/>
      <c r="NE489" s="4"/>
      <c r="NF489" s="4"/>
      <c r="NG489" s="4"/>
      <c r="NH489" s="4"/>
      <c r="NI489" s="4"/>
      <c r="NJ489" s="4"/>
      <c r="NK489" s="4"/>
      <c r="NL489" s="4"/>
      <c r="NM489" s="4"/>
      <c r="NN489" s="4"/>
      <c r="NO489" s="4"/>
      <c r="NP489" s="4"/>
      <c r="NQ489" s="4"/>
      <c r="NR489" s="4"/>
      <c r="NS489" s="4"/>
      <c r="NT489" s="4"/>
      <c r="NU489" s="4"/>
      <c r="NV489" s="4"/>
      <c r="NW489" s="4"/>
      <c r="NX489" s="4"/>
      <c r="NY489" s="4"/>
      <c r="NZ489" s="4"/>
      <c r="OA489" s="4"/>
      <c r="OB489" s="4"/>
      <c r="OC489" s="4"/>
      <c r="OD489" s="4"/>
      <c r="OE489" s="4"/>
      <c r="OF489" s="4"/>
      <c r="OG489" s="4"/>
      <c r="OH489" s="4"/>
      <c r="OI489" s="4"/>
      <c r="OJ489" s="4"/>
      <c r="OK489" s="4"/>
      <c r="OL489" s="4"/>
      <c r="OM489" s="4"/>
      <c r="ON489" s="4"/>
      <c r="OO489" s="4"/>
      <c r="OP489" s="4"/>
      <c r="OQ489" s="4"/>
      <c r="OR489" s="4"/>
      <c r="OS489" s="4"/>
      <c r="OT489" s="4"/>
      <c r="OU489" s="4"/>
      <c r="OV489" s="4"/>
      <c r="OW489" s="4"/>
      <c r="OX489" s="4"/>
      <c r="OY489" s="4"/>
      <c r="OZ489" s="4"/>
      <c r="PA489" s="4"/>
      <c r="PB489" s="4"/>
      <c r="PC489" s="4"/>
      <c r="PD489" s="4"/>
      <c r="PE489" s="4"/>
      <c r="PF489" s="4"/>
      <c r="PG489" s="4"/>
      <c r="PH489" s="4"/>
      <c r="PI489" s="4"/>
      <c r="PJ489" s="4"/>
      <c r="PK489" s="4"/>
      <c r="PL489" s="4"/>
      <c r="PM489" s="4"/>
      <c r="PN489" s="4"/>
      <c r="PO489" s="4"/>
      <c r="PP489" s="4"/>
      <c r="PQ489" s="4"/>
      <c r="PR489" s="4"/>
      <c r="PS489" s="4"/>
      <c r="PT489" s="4"/>
      <c r="PU489" s="4"/>
      <c r="PV489" s="4"/>
      <c r="PW489" s="4"/>
      <c r="PX489" s="4"/>
      <c r="PY489" s="4"/>
      <c r="PZ489" s="4"/>
      <c r="QA489" s="4"/>
      <c r="QB489" s="4"/>
      <c r="QC489" s="4"/>
      <c r="QD489" s="4"/>
      <c r="QE489" s="4"/>
      <c r="QF489" s="4"/>
      <c r="QG489" s="4"/>
      <c r="QH489" s="4"/>
      <c r="QI489" s="4"/>
      <c r="QJ489" s="4"/>
      <c r="QK489" s="4"/>
      <c r="QL489" s="4"/>
      <c r="QM489" s="4"/>
      <c r="QN489" s="4"/>
      <c r="QO489" s="4"/>
      <c r="QP489" s="4"/>
      <c r="QQ489" s="4"/>
      <c r="QR489" s="4"/>
      <c r="QS489" s="4"/>
      <c r="QT489" s="4"/>
      <c r="QU489" s="4"/>
      <c r="QV489" s="4"/>
      <c r="QW489" s="4"/>
      <c r="QX489" s="4"/>
      <c r="QY489" s="4"/>
      <c r="QZ489" s="4"/>
      <c r="RA489" s="4"/>
      <c r="RB489" s="4"/>
      <c r="RC489" s="4"/>
      <c r="RD489" s="4"/>
      <c r="RE489" s="4"/>
      <c r="RF489" s="4"/>
      <c r="RG489" s="4"/>
      <c r="RH489" s="4"/>
      <c r="RI489" s="4"/>
      <c r="RJ489" s="4"/>
      <c r="RK489" s="4"/>
      <c r="RL489" s="4"/>
      <c r="RM489" s="4"/>
      <c r="RN489" s="4"/>
      <c r="RO489" s="4"/>
      <c r="RP489" s="4"/>
      <c r="RQ489" s="4"/>
      <c r="RR489" s="4"/>
      <c r="RS489" s="4"/>
      <c r="RT489" s="4"/>
      <c r="RU489" s="4"/>
      <c r="RV489" s="4"/>
      <c r="RW489" s="4"/>
      <c r="RX489" s="4"/>
      <c r="RY489" s="4"/>
      <c r="RZ489" s="4"/>
      <c r="SA489" s="4"/>
      <c r="SB489" s="4"/>
      <c r="SC489" s="4"/>
      <c r="SD489" s="4"/>
      <c r="SE489" s="4"/>
      <c r="SF489" s="4"/>
      <c r="SG489" s="4"/>
      <c r="SH489" s="4"/>
      <c r="SI489" s="4"/>
      <c r="SJ489" s="4"/>
      <c r="SK489" s="4"/>
      <c r="SL489" s="4"/>
      <c r="SM489" s="4"/>
      <c r="SN489" s="4"/>
      <c r="SO489" s="4"/>
      <c r="SP489" s="4"/>
      <c r="SQ489" s="4"/>
      <c r="SR489" s="4"/>
      <c r="SS489" s="4"/>
      <c r="ST489" s="4"/>
      <c r="SU489" s="4"/>
      <c r="SV489" s="4"/>
      <c r="SW489" s="4"/>
      <c r="SX489" s="4"/>
      <c r="SY489" s="4"/>
      <c r="SZ489" s="4"/>
      <c r="TA489" s="4"/>
      <c r="TB489" s="4"/>
      <c r="TC489" s="4"/>
      <c r="TD489" s="4"/>
      <c r="TE489" s="4"/>
      <c r="TF489" s="4"/>
      <c r="TG489" s="4"/>
      <c r="TH489" s="4"/>
      <c r="TI489" s="4"/>
      <c r="TJ489" s="4"/>
      <c r="TK489" s="4"/>
      <c r="TL489" s="4"/>
      <c r="TM489" s="4"/>
      <c r="TN489" s="4"/>
      <c r="TO489" s="4"/>
      <c r="TP489" s="4"/>
      <c r="TQ489" s="4"/>
      <c r="TR489" s="4"/>
      <c r="TS489" s="4"/>
      <c r="TT489" s="4"/>
      <c r="TU489" s="4"/>
      <c r="TV489" s="4"/>
      <c r="TW489" s="4"/>
      <c r="TX489" s="4"/>
      <c r="TY489" s="4"/>
      <c r="TZ489" s="4"/>
      <c r="UA489" s="4"/>
      <c r="UB489" s="4"/>
      <c r="UC489" s="4"/>
      <c r="UD489" s="4"/>
      <c r="UE489" s="4"/>
      <c r="UF489" s="4"/>
      <c r="UG489" s="4"/>
      <c r="UH489" s="4"/>
      <c r="UI489" s="4"/>
      <c r="UJ489" s="4"/>
      <c r="UK489" s="4"/>
      <c r="UL489" s="4"/>
      <c r="UM489" s="4"/>
      <c r="UN489" s="4"/>
      <c r="UO489" s="4"/>
      <c r="UP489" s="4"/>
      <c r="UQ489" s="4"/>
      <c r="UR489" s="4"/>
      <c r="US489" s="4"/>
      <c r="UT489" s="4"/>
      <c r="UU489" s="4"/>
      <c r="UV489" s="4"/>
      <c r="UW489" s="4"/>
      <c r="UX489" s="4"/>
      <c r="UY489" s="4"/>
      <c r="UZ489" s="4"/>
      <c r="VA489" s="4"/>
      <c r="VB489" s="4"/>
      <c r="VC489" s="4"/>
      <c r="VD489" s="4"/>
      <c r="VE489" s="4"/>
      <c r="VF489" s="4"/>
      <c r="VG489" s="4"/>
      <c r="VH489" s="4"/>
      <c r="VI489" s="4"/>
      <c r="VJ489" s="4"/>
      <c r="VK489" s="4"/>
      <c r="VL489" s="4"/>
      <c r="VM489" s="4"/>
      <c r="VN489" s="4"/>
      <c r="VO489" s="4"/>
      <c r="VP489" s="4"/>
      <c r="VQ489" s="4"/>
      <c r="VR489" s="4"/>
      <c r="VS489" s="4"/>
      <c r="VT489" s="4"/>
      <c r="VU489" s="4"/>
      <c r="VV489" s="4"/>
      <c r="VW489" s="4"/>
      <c r="VX489" s="4"/>
      <c r="VY489" s="4"/>
      <c r="VZ489" s="4"/>
      <c r="WA489" s="4"/>
      <c r="WB489" s="4"/>
      <c r="WC489" s="4"/>
      <c r="WD489" s="4"/>
      <c r="WE489" s="4"/>
      <c r="WF489" s="4"/>
      <c r="WG489" s="4"/>
      <c r="WH489" s="4"/>
      <c r="WI489" s="4"/>
      <c r="WJ489" s="4"/>
      <c r="WK489" s="4"/>
      <c r="WL489" s="4"/>
      <c r="WM489" s="4"/>
      <c r="WN489" s="4"/>
      <c r="WO489" s="4"/>
      <c r="WP489" s="4"/>
      <c r="WQ489" s="4"/>
      <c r="WR489" s="4"/>
      <c r="WS489" s="4"/>
      <c r="WT489" s="4"/>
      <c r="WU489" s="4"/>
      <c r="WV489" s="4"/>
      <c r="WW489" s="4"/>
      <c r="WX489" s="4"/>
      <c r="WY489" s="4"/>
      <c r="WZ489" s="4"/>
      <c r="XA489" s="4"/>
      <c r="XB489" s="4"/>
      <c r="XC489" s="4"/>
      <c r="XD489" s="4"/>
      <c r="XE489" s="4"/>
      <c r="XF489" s="4"/>
      <c r="XG489" s="4"/>
      <c r="XH489" s="4"/>
      <c r="XI489" s="4"/>
      <c r="XJ489" s="4"/>
      <c r="XK489" s="4"/>
      <c r="XL489" s="4"/>
      <c r="XM489" s="4"/>
      <c r="XN489" s="4"/>
      <c r="XO489" s="4"/>
      <c r="XP489" s="4"/>
      <c r="XQ489" s="4"/>
      <c r="XR489" s="4"/>
      <c r="XS489" s="4"/>
      <c r="XT489" s="4"/>
      <c r="XU489" s="4"/>
      <c r="XV489" s="4"/>
      <c r="XW489" s="4"/>
      <c r="XX489" s="4"/>
      <c r="XY489" s="4"/>
      <c r="XZ489" s="4"/>
      <c r="YA489" s="4"/>
      <c r="YB489" s="4"/>
      <c r="YC489" s="4"/>
      <c r="YD489" s="4"/>
      <c r="YE489" s="4"/>
      <c r="YF489" s="4"/>
      <c r="YG489" s="4"/>
      <c r="YH489" s="4"/>
      <c r="YI489" s="4"/>
      <c r="YJ489" s="4"/>
      <c r="YK489" s="4"/>
      <c r="YL489" s="4"/>
      <c r="YM489" s="4"/>
      <c r="YN489" s="4"/>
      <c r="YO489" s="4"/>
      <c r="YP489" s="4"/>
      <c r="YQ489" s="4"/>
      <c r="YR489" s="4"/>
      <c r="YS489" s="4"/>
      <c r="YT489" s="4"/>
      <c r="YU489" s="4"/>
      <c r="YV489" s="4"/>
      <c r="YW489" s="4"/>
      <c r="YX489" s="4"/>
      <c r="YY489" s="4"/>
      <c r="YZ489" s="4"/>
      <c r="ZA489" s="4"/>
      <c r="ZB489" s="4"/>
      <c r="ZC489" s="4"/>
      <c r="ZD489" s="4"/>
      <c r="ZE489" s="4"/>
      <c r="ZF489" s="4"/>
      <c r="ZG489" s="4"/>
      <c r="ZH489" s="4"/>
      <c r="ZI489" s="4"/>
      <c r="ZJ489" s="4"/>
      <c r="ZK489" s="4"/>
      <c r="ZL489" s="4"/>
      <c r="ZM489" s="4"/>
      <c r="ZN489" s="4"/>
      <c r="ZO489" s="4"/>
      <c r="ZP489" s="4"/>
      <c r="ZQ489" s="4"/>
      <c r="ZR489" s="4"/>
      <c r="ZS489" s="4"/>
      <c r="ZT489" s="4"/>
      <c r="ZU489" s="4"/>
      <c r="ZV489" s="4"/>
      <c r="ZW489" s="4"/>
      <c r="ZX489" s="4"/>
      <c r="ZY489" s="4"/>
      <c r="ZZ489" s="4"/>
      <c r="AAA489" s="4"/>
      <c r="AAB489" s="4"/>
      <c r="AAC489" s="4"/>
      <c r="AAD489" s="4"/>
      <c r="AAE489" s="4"/>
      <c r="AAF489" s="4"/>
      <c r="AAG489" s="4"/>
      <c r="AAH489" s="4"/>
      <c r="AAI489" s="4"/>
      <c r="AAJ489" s="4"/>
      <c r="AAK489" s="4"/>
      <c r="AAL489" s="4"/>
      <c r="AAM489" s="4"/>
      <c r="AAN489" s="4"/>
      <c r="AAO489" s="4"/>
      <c r="AAP489" s="4"/>
      <c r="AAQ489" s="4"/>
      <c r="AAR489" s="4"/>
      <c r="AAS489" s="4"/>
      <c r="AAT489" s="4"/>
      <c r="AAU489" s="4"/>
      <c r="AAV489" s="4"/>
      <c r="AAW489" s="4"/>
      <c r="AAX489" s="4"/>
      <c r="AAY489" s="4"/>
      <c r="AAZ489" s="4"/>
      <c r="ABA489" s="4"/>
      <c r="ABB489" s="4"/>
      <c r="ABC489" s="4"/>
      <c r="ABD489" s="4"/>
      <c r="ABE489" s="4"/>
      <c r="ABF489" s="4"/>
      <c r="ABG489" s="4"/>
      <c r="ABH489" s="4"/>
      <c r="ABI489" s="4"/>
      <c r="ABJ489" s="4"/>
      <c r="ABK489" s="4"/>
      <c r="ABL489" s="4"/>
      <c r="ABM489" s="4"/>
      <c r="ABN489" s="4"/>
      <c r="ABO489" s="4"/>
      <c r="ABP489" s="4"/>
      <c r="ABQ489" s="4"/>
      <c r="ABR489" s="4"/>
      <c r="ABS489" s="4"/>
      <c r="ABT489" s="4"/>
      <c r="ABU489" s="4"/>
      <c r="ABV489" s="4"/>
      <c r="ABW489" s="4"/>
      <c r="ABX489" s="4"/>
      <c r="ABY489" s="4"/>
      <c r="ABZ489" s="4"/>
      <c r="ACA489" s="4"/>
      <c r="ACB489" s="4"/>
      <c r="ACC489" s="4"/>
      <c r="ACD489" s="4"/>
      <c r="ACE489" s="4"/>
      <c r="ACF489" s="4"/>
      <c r="ACG489" s="4"/>
      <c r="ACH489" s="4"/>
      <c r="ACI489" s="4"/>
      <c r="ACJ489" s="4"/>
      <c r="ACK489" s="4"/>
      <c r="ACL489" s="4"/>
      <c r="ACM489" s="4"/>
      <c r="ACN489" s="4"/>
      <c r="ACO489" s="4"/>
      <c r="ACP489" s="4"/>
      <c r="ACQ489" s="4"/>
      <c r="ACR489" s="4"/>
      <c r="ACS489" s="4"/>
      <c r="ACT489" s="4"/>
      <c r="ACU489" s="4"/>
      <c r="ACV489" s="4"/>
      <c r="ACW489" s="4"/>
      <c r="ACX489" s="4"/>
      <c r="ACY489" s="4"/>
      <c r="ACZ489" s="4"/>
      <c r="ADA489" s="4"/>
      <c r="ADB489" s="4"/>
      <c r="ADC489" s="4"/>
      <c r="ADD489" s="4"/>
      <c r="ADE489" s="4"/>
      <c r="ADF489" s="4"/>
      <c r="ADG489" s="4"/>
      <c r="ADH489" s="4"/>
      <c r="ADI489" s="4"/>
      <c r="ADJ489" s="4"/>
      <c r="ADK489" s="4"/>
      <c r="ADL489" s="4"/>
      <c r="ADM489" s="4"/>
      <c r="ADN489" s="4"/>
      <c r="ADO489" s="4"/>
      <c r="ADP489" s="4"/>
      <c r="ADQ489" s="4"/>
      <c r="ADR489" s="4"/>
      <c r="ADS489" s="4"/>
      <c r="ADT489" s="4"/>
      <c r="ADU489" s="4"/>
      <c r="ADV489" s="4"/>
      <c r="ADW489" s="4"/>
      <c r="ADX489" s="4"/>
      <c r="ADY489" s="4"/>
      <c r="ADZ489" s="4"/>
      <c r="AEA489" s="4"/>
      <c r="AEB489" s="4"/>
      <c r="AEC489" s="4"/>
      <c r="AED489" s="4"/>
      <c r="AEE489" s="4"/>
      <c r="AEF489" s="4"/>
      <c r="AEG489" s="4"/>
      <c r="AEH489" s="4"/>
      <c r="AEI489" s="4"/>
      <c r="AEJ489" s="4"/>
      <c r="AEK489" s="4"/>
      <c r="AEL489" s="4"/>
      <c r="AEM489" s="4"/>
      <c r="AEN489" s="4"/>
      <c r="AEO489" s="4"/>
      <c r="AEP489" s="4"/>
      <c r="AEQ489" s="4"/>
      <c r="AER489" s="4"/>
      <c r="AES489" s="4"/>
      <c r="AET489" s="4"/>
      <c r="AEU489" s="4"/>
      <c r="AEV489" s="4"/>
      <c r="AEW489" s="4"/>
      <c r="AEX489" s="4"/>
      <c r="AEY489" s="4"/>
      <c r="AEZ489" s="4"/>
      <c r="AFA489" s="4"/>
      <c r="AFB489" s="4"/>
      <c r="AFC489" s="4"/>
      <c r="AFD489" s="4"/>
      <c r="AFE489" s="4"/>
      <c r="AFF489" s="4"/>
      <c r="AFG489" s="4"/>
      <c r="AFH489" s="4"/>
      <c r="AFI489" s="4"/>
      <c r="AFJ489" s="4"/>
      <c r="AFK489" s="4"/>
      <c r="AFL489" s="4"/>
      <c r="AFM489" s="4"/>
      <c r="AFN489" s="4"/>
      <c r="AFO489" s="4"/>
      <c r="AFP489" s="4"/>
      <c r="AFQ489" s="4"/>
      <c r="AFR489" s="4"/>
      <c r="AFS489" s="4"/>
      <c r="AFT489" s="4"/>
      <c r="AFU489" s="4"/>
      <c r="AFV489" s="4"/>
      <c r="AFW489" s="4"/>
      <c r="AFX489" s="4"/>
      <c r="AFY489" s="4"/>
      <c r="AFZ489" s="4"/>
      <c r="AGA489" s="4"/>
      <c r="AGB489" s="4"/>
      <c r="AGC489" s="4"/>
      <c r="AGD489" s="4"/>
      <c r="AGE489" s="4"/>
      <c r="AGF489" s="4"/>
      <c r="AGG489" s="4"/>
      <c r="AGH489" s="4"/>
      <c r="AGI489" s="4"/>
      <c r="AGJ489" s="4"/>
      <c r="AGK489" s="4"/>
      <c r="AGL489" s="4"/>
      <c r="AGM489" s="4"/>
      <c r="AGN489" s="4"/>
      <c r="AGO489" s="4"/>
      <c r="AGP489" s="4"/>
      <c r="AGQ489" s="4"/>
      <c r="AGR489" s="4"/>
      <c r="AGS489" s="4"/>
      <c r="AGT489" s="4"/>
      <c r="AGU489" s="4"/>
      <c r="AGV489" s="4"/>
      <c r="AGW489" s="4"/>
      <c r="AGX489" s="4"/>
      <c r="AGY489" s="4"/>
      <c r="AGZ489" s="4"/>
      <c r="AHA489" s="4"/>
      <c r="AHB489" s="4"/>
      <c r="AHC489" s="4"/>
      <c r="AHD489" s="4"/>
      <c r="AHE489" s="4"/>
      <c r="AHF489" s="4"/>
      <c r="AHG489" s="4"/>
      <c r="AHH489" s="4"/>
      <c r="AHI489" s="4"/>
      <c r="AHJ489" s="4"/>
      <c r="AHK489" s="4"/>
      <c r="AHL489" s="4"/>
      <c r="AHM489" s="4"/>
      <c r="AHN489" s="4"/>
      <c r="AHO489" s="4"/>
      <c r="AHP489" s="4"/>
      <c r="AHQ489" s="4"/>
      <c r="AHR489" s="4"/>
      <c r="AHS489" s="4"/>
      <c r="AHT489" s="4"/>
      <c r="AHU489" s="4"/>
      <c r="AHV489" s="4"/>
      <c r="AHW489" s="4"/>
      <c r="AHX489" s="4"/>
      <c r="AHY489" s="4"/>
      <c r="AHZ489" s="4"/>
      <c r="AIA489" s="4"/>
      <c r="AIB489" s="4"/>
      <c r="AIC489" s="4"/>
      <c r="AID489" s="4"/>
      <c r="AIE489" s="4"/>
      <c r="AIF489" s="4"/>
      <c r="AIG489" s="4"/>
      <c r="AIH489" s="4"/>
      <c r="AII489" s="4"/>
      <c r="AIJ489" s="4"/>
      <c r="AIK489" s="4"/>
      <c r="AIL489" s="4"/>
      <c r="AIM489" s="4"/>
      <c r="AIN489" s="4"/>
      <c r="AIO489" s="4"/>
      <c r="AIP489" s="4"/>
      <c r="AIQ489" s="4"/>
      <c r="AIR489" s="4"/>
      <c r="AIS489" s="4"/>
      <c r="AIT489" s="4"/>
      <c r="AIU489" s="4"/>
      <c r="AIV489" s="4"/>
      <c r="AIW489" s="4"/>
      <c r="AIX489" s="4"/>
      <c r="AIY489" s="4"/>
      <c r="AIZ489" s="4"/>
      <c r="AJA489" s="4"/>
      <c r="AJB489" s="4"/>
      <c r="AJC489" s="4"/>
      <c r="AJD489" s="4"/>
      <c r="AJE489" s="4"/>
      <c r="AJF489" s="4"/>
      <c r="AJG489" s="4"/>
      <c r="AJH489" s="4"/>
      <c r="AJI489" s="4"/>
      <c r="AJJ489" s="4"/>
      <c r="AJK489" s="4"/>
      <c r="AJL489" s="4"/>
      <c r="AJM489" s="4"/>
      <c r="AJN489" s="4"/>
      <c r="AJO489" s="4"/>
      <c r="AJP489" s="4"/>
      <c r="AJQ489" s="4"/>
      <c r="AJR489" s="4"/>
      <c r="AJS489" s="4"/>
      <c r="AJT489" s="4"/>
      <c r="AJU489" s="4"/>
      <c r="AJV489" s="4"/>
      <c r="AJW489" s="4"/>
      <c r="AJX489" s="4"/>
      <c r="AJY489" s="4"/>
      <c r="AJZ489" s="4"/>
      <c r="AKA489" s="4"/>
      <c r="AKB489" s="4"/>
      <c r="AKC489" s="4"/>
      <c r="AKD489" s="4"/>
      <c r="AKE489" s="4"/>
      <c r="AKF489" s="4"/>
      <c r="AKG489" s="4"/>
      <c r="AKH489" s="4"/>
      <c r="AKI489" s="4"/>
      <c r="AKJ489" s="4"/>
      <c r="AKK489" s="4"/>
      <c r="AKL489" s="4"/>
      <c r="AKM489" s="4"/>
      <c r="AKN489" s="4"/>
      <c r="AKO489" s="4"/>
      <c r="AKP489" s="4"/>
      <c r="AKQ489" s="4"/>
      <c r="AKR489" s="4"/>
      <c r="AKS489" s="4"/>
      <c r="AKT489" s="4"/>
      <c r="AKU489" s="4"/>
      <c r="AKV489" s="4"/>
      <c r="AKW489" s="4"/>
      <c r="AKX489" s="4"/>
      <c r="AKY489" s="4"/>
      <c r="AKZ489" s="4"/>
      <c r="ALA489" s="4"/>
      <c r="ALB489" s="4"/>
      <c r="ALC489" s="4"/>
      <c r="ALD489" s="4"/>
      <c r="ALE489" s="4"/>
      <c r="ALF489" s="4"/>
      <c r="ALG489" s="4"/>
      <c r="ALH489" s="4"/>
      <c r="ALI489" s="4"/>
      <c r="ALJ489" s="4"/>
      <c r="ALK489" s="4"/>
      <c r="ALL489" s="4"/>
      <c r="ALM489" s="4"/>
      <c r="ALN489" s="4"/>
      <c r="ALO489" s="4"/>
      <c r="ALP489" s="4"/>
      <c r="ALQ489" s="4"/>
      <c r="ALR489" s="4"/>
      <c r="ALS489" s="4"/>
      <c r="ALT489" s="4"/>
      <c r="ALU489" s="4"/>
      <c r="ALV489" s="4"/>
      <c r="ALW489" s="4"/>
      <c r="ALX489" s="4"/>
      <c r="ALY489" s="4"/>
      <c r="ALZ489" s="4"/>
      <c r="AMA489" s="4"/>
      <c r="AMB489" s="4"/>
      <c r="AMC489" s="4"/>
      <c r="AMD489" s="4"/>
      <c r="AME489" s="4"/>
      <c r="AMF489" s="4"/>
      <c r="AMG489" s="4"/>
      <c r="AMH489" s="4"/>
      <c r="AMI489" s="4"/>
      <c r="AMJ489" s="4"/>
      <c r="AMK489" s="4"/>
      <c r="AML489" s="4"/>
      <c r="AMM489" s="4"/>
      <c r="AMN489" s="4"/>
      <c r="AMO489" s="4"/>
      <c r="AMP489" s="4"/>
      <c r="AMQ489" s="4"/>
      <c r="AMR489" s="4"/>
      <c r="AMS489" s="4"/>
      <c r="AMT489" s="4"/>
      <c r="AMU489" s="4"/>
      <c r="AMV489" s="4"/>
      <c r="AMW489" s="4"/>
      <c r="AMX489" s="38"/>
      <c r="AMY489" s="38"/>
      <c r="AMZ489" s="38"/>
      <c r="ANA489" s="38"/>
      <c r="ANB489" s="38"/>
      <c r="ANC489" s="38"/>
      <c r="AND489" s="38"/>
      <c r="ANE489" s="38"/>
      <c r="ANF489" s="38"/>
      <c r="ANG489" s="38"/>
      <c r="ANK489" s="0"/>
      <c r="ANL489" s="0"/>
      <c r="ANM489" s="0"/>
      <c r="XFD489" s="0"/>
    </row>
    <row r="490" s="83" customFormat="true" ht="15" hidden="false" customHeight="true" outlineLevel="0" collapsed="false">
      <c r="A490" s="1" t="n">
        <v>435</v>
      </c>
      <c r="B490" s="1" t="n">
        <v>435</v>
      </c>
      <c r="C490" s="2" t="s">
        <v>63</v>
      </c>
      <c r="D490" s="3" t="n">
        <v>0.00596679</v>
      </c>
      <c r="E490" s="3" t="n">
        <v>-0.0493821</v>
      </c>
      <c r="F490" s="3" t="n">
        <v>0.957513642487613</v>
      </c>
      <c r="G490" s="3" t="n">
        <v>0.0664704</v>
      </c>
      <c r="H490" s="3" t="n">
        <v>0.0702498</v>
      </c>
      <c r="I490" s="3" t="n">
        <v>1.14650731089172</v>
      </c>
      <c r="J490" s="3" t="n">
        <v>0.0706852</v>
      </c>
      <c r="K490" s="3" t="n">
        <v>-0.0468025</v>
      </c>
      <c r="L490" s="3" t="n">
        <v>1.02417017568281</v>
      </c>
      <c r="M490" s="3" t="n">
        <v>1.15387101529783</v>
      </c>
      <c r="N490" s="3" t="n">
        <v>0.974398618327606</v>
      </c>
      <c r="O490" s="3" t="n">
        <v>1.12433032303448</v>
      </c>
      <c r="P490" s="4" t="n">
        <v>1</v>
      </c>
      <c r="Q490" s="6" t="n">
        <v>18</v>
      </c>
      <c r="R490" s="6" t="n">
        <v>18</v>
      </c>
      <c r="S490" s="4" t="n">
        <v>13</v>
      </c>
      <c r="T490" s="4" t="n">
        <v>14</v>
      </c>
      <c r="U490" s="3" t="s">
        <v>74</v>
      </c>
      <c r="V490" s="5" t="n">
        <v>25</v>
      </c>
      <c r="W490" s="3" t="n">
        <v>34.3</v>
      </c>
      <c r="X490" s="2" t="s">
        <v>69</v>
      </c>
      <c r="Y490" s="8" t="s">
        <v>69</v>
      </c>
      <c r="Z490" s="84" t="n">
        <v>42018</v>
      </c>
      <c r="AA490" s="2" t="s">
        <v>80</v>
      </c>
      <c r="AB490" s="3" t="s">
        <v>74</v>
      </c>
      <c r="AC490" s="4" t="n">
        <v>24</v>
      </c>
      <c r="AD490" s="4" t="n">
        <v>9</v>
      </c>
      <c r="AE490" s="4" t="s">
        <v>94</v>
      </c>
      <c r="AF490" s="4" t="n">
        <v>12</v>
      </c>
      <c r="AG490" s="4" t="s">
        <v>82</v>
      </c>
      <c r="AH490" s="4" t="n">
        <v>18</v>
      </c>
      <c r="AI490" s="4" t="s">
        <v>79</v>
      </c>
      <c r="AJ490" s="2" t="s">
        <v>70</v>
      </c>
      <c r="AK490" s="5" t="n">
        <v>25</v>
      </c>
      <c r="AL490" s="4" t="n">
        <v>2</v>
      </c>
      <c r="AM490" s="2" t="s">
        <v>69</v>
      </c>
      <c r="AN490" s="6"/>
      <c r="AO490" s="6"/>
      <c r="AP490" s="6"/>
      <c r="AQ490" s="6"/>
      <c r="AR490" s="6"/>
      <c r="AS490" s="6"/>
      <c r="AT490" s="6"/>
      <c r="AU490" s="2" t="n">
        <v>104</v>
      </c>
      <c r="AV490" s="2" t="n">
        <v>104</v>
      </c>
      <c r="AW490" s="85" t="s">
        <v>69</v>
      </c>
      <c r="AX490" s="86" t="s">
        <v>72</v>
      </c>
      <c r="AY490" s="87" t="n">
        <v>1</v>
      </c>
      <c r="AZ490" s="87" t="n">
        <v>1</v>
      </c>
      <c r="BA490" s="89" t="s">
        <v>72</v>
      </c>
      <c r="BB490" s="65"/>
      <c r="BC490" s="14"/>
      <c r="BD490" s="14"/>
      <c r="BE490" s="14"/>
      <c r="BF490" s="14"/>
      <c r="BG490" s="14"/>
      <c r="BH490" s="14"/>
      <c r="BI490" s="14"/>
      <c r="BJ490" s="14"/>
      <c r="BK490" s="14"/>
      <c r="BL490" s="14"/>
      <c r="BM490" s="14"/>
      <c r="BN490" s="14"/>
      <c r="BO490" s="14"/>
      <c r="BP490" s="14"/>
      <c r="BQ490" s="14"/>
      <c r="BR490" s="14"/>
      <c r="BS490" s="14"/>
      <c r="BT490" s="14"/>
      <c r="BU490" s="14"/>
      <c r="BV490" s="14"/>
      <c r="BW490" s="14"/>
      <c r="BX490" s="14"/>
      <c r="BY490" s="14"/>
      <c r="BZ490" s="14"/>
      <c r="CA490" s="14"/>
      <c r="CB490" s="14"/>
      <c r="CC490" s="14"/>
      <c r="CD490" s="14"/>
      <c r="CE490" s="14"/>
      <c r="CF490" s="14"/>
      <c r="CG490" s="14"/>
      <c r="CH490" s="14"/>
      <c r="CI490" s="14"/>
      <c r="CJ490" s="14"/>
      <c r="CK490" s="14"/>
      <c r="CL490" s="15"/>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4"/>
      <c r="DV490" s="4"/>
      <c r="DW490" s="4"/>
      <c r="DX490" s="4"/>
      <c r="DY490" s="4"/>
      <c r="DZ490" s="4"/>
      <c r="EA490" s="4"/>
      <c r="EB490" s="4"/>
      <c r="EC490" s="4"/>
      <c r="ED490" s="4"/>
      <c r="EE490" s="4"/>
      <c r="EF490" s="4"/>
      <c r="EG490" s="4"/>
      <c r="EH490" s="4"/>
      <c r="EI490" s="4"/>
      <c r="EJ490" s="4"/>
      <c r="EK490" s="4"/>
      <c r="EL490" s="4"/>
      <c r="EM490" s="4"/>
      <c r="EN490" s="4"/>
      <c r="EO490" s="4"/>
      <c r="EP490" s="4"/>
      <c r="EQ490" s="4"/>
      <c r="ER490" s="4"/>
      <c r="ES490" s="4"/>
      <c r="ET490" s="4"/>
      <c r="EU490" s="4"/>
      <c r="EV490" s="4"/>
      <c r="EW490" s="4"/>
      <c r="EX490" s="4"/>
      <c r="EY490" s="4"/>
      <c r="EZ490" s="4"/>
      <c r="FA490" s="4"/>
      <c r="FB490" s="4"/>
      <c r="FC490" s="4"/>
      <c r="FD490" s="4"/>
      <c r="FE490" s="4"/>
      <c r="FF490" s="4"/>
      <c r="FG490" s="4"/>
      <c r="FH490" s="4"/>
      <c r="FI490" s="4"/>
      <c r="FJ490" s="4"/>
      <c r="FK490" s="4"/>
      <c r="FL490" s="4"/>
      <c r="FM490" s="4"/>
      <c r="FN490" s="4"/>
      <c r="FO490" s="4"/>
      <c r="FP490" s="4"/>
      <c r="FQ490" s="4"/>
      <c r="FR490" s="4"/>
      <c r="FS490" s="4"/>
      <c r="FT490" s="4"/>
      <c r="FU490" s="4"/>
      <c r="FV490" s="4"/>
      <c r="FW490" s="4"/>
      <c r="FX490" s="4"/>
      <c r="FY490" s="4"/>
      <c r="FZ490" s="4"/>
      <c r="GA490" s="4"/>
      <c r="GB490" s="4"/>
      <c r="GC490" s="4"/>
      <c r="GD490" s="4"/>
      <c r="GE490" s="4"/>
      <c r="GF490" s="4"/>
      <c r="GG490" s="4"/>
      <c r="GH490" s="4"/>
      <c r="GI490" s="4"/>
      <c r="GJ490" s="4"/>
      <c r="GK490" s="4"/>
      <c r="GL490" s="4"/>
      <c r="GM490" s="4"/>
      <c r="GN490" s="4"/>
      <c r="GO490" s="4"/>
      <c r="GP490" s="4"/>
      <c r="GQ490" s="4"/>
      <c r="GR490" s="4"/>
      <c r="GS490" s="4"/>
      <c r="GT490" s="4"/>
      <c r="GU490" s="4"/>
      <c r="GV490" s="4"/>
      <c r="GW490" s="4"/>
      <c r="GX490" s="4"/>
      <c r="GY490" s="4"/>
      <c r="GZ490" s="4"/>
      <c r="HA490" s="4"/>
      <c r="HB490" s="4"/>
      <c r="HC490" s="4"/>
      <c r="HD490" s="4"/>
      <c r="HE490" s="4"/>
      <c r="HF490" s="4"/>
      <c r="HG490" s="4"/>
      <c r="HH490" s="4"/>
      <c r="HI490" s="4"/>
      <c r="HJ490" s="4"/>
      <c r="HK490" s="4"/>
      <c r="HL490" s="4"/>
      <c r="HM490" s="4"/>
      <c r="HN490" s="4"/>
      <c r="HO490" s="4"/>
      <c r="HP490" s="4"/>
      <c r="HQ490" s="4"/>
      <c r="HR490" s="4"/>
      <c r="HS490" s="4"/>
      <c r="HT490" s="4"/>
      <c r="HU490" s="4"/>
      <c r="HV490" s="4"/>
      <c r="HW490" s="4"/>
      <c r="HX490" s="4"/>
      <c r="HY490" s="4"/>
      <c r="HZ490" s="4"/>
      <c r="IA490" s="4"/>
      <c r="IB490" s="4"/>
      <c r="IC490" s="4"/>
      <c r="ID490" s="4"/>
      <c r="IE490" s="4"/>
      <c r="IF490" s="4"/>
      <c r="IG490" s="4"/>
      <c r="IH490" s="4"/>
      <c r="II490" s="4"/>
      <c r="IJ490" s="4"/>
      <c r="IK490" s="4"/>
      <c r="IL490" s="4"/>
      <c r="IM490" s="4"/>
      <c r="IN490" s="4"/>
      <c r="IO490" s="4"/>
      <c r="IP490" s="4"/>
      <c r="IQ490" s="4"/>
      <c r="IR490" s="4"/>
      <c r="IS490" s="4"/>
      <c r="IT490" s="4"/>
      <c r="IU490" s="4"/>
      <c r="IV490" s="4"/>
      <c r="IW490" s="4"/>
      <c r="IX490" s="4"/>
      <c r="IY490" s="4"/>
      <c r="IZ490" s="4"/>
      <c r="JA490" s="4"/>
      <c r="JB490" s="4"/>
      <c r="JC490" s="4"/>
      <c r="JD490" s="4"/>
      <c r="JE490" s="4"/>
      <c r="JF490" s="4"/>
      <c r="JG490" s="4"/>
      <c r="JH490" s="4"/>
      <c r="JI490" s="4"/>
      <c r="JJ490" s="4"/>
      <c r="JK490" s="4"/>
      <c r="JL490" s="4"/>
      <c r="JM490" s="4"/>
      <c r="JN490" s="4"/>
      <c r="JO490" s="4"/>
      <c r="JP490" s="4"/>
      <c r="JQ490" s="4"/>
      <c r="JR490" s="4"/>
      <c r="JS490" s="4"/>
      <c r="JT490" s="4"/>
      <c r="JU490" s="4"/>
      <c r="JV490" s="4"/>
      <c r="JW490" s="4"/>
      <c r="JX490" s="4"/>
      <c r="JY490" s="4"/>
      <c r="JZ490" s="4"/>
      <c r="KA490" s="4"/>
      <c r="KB490" s="4"/>
      <c r="KC490" s="4"/>
      <c r="KD490" s="4"/>
      <c r="KE490" s="4"/>
      <c r="KF490" s="4"/>
      <c r="KG490" s="4"/>
      <c r="KH490" s="4"/>
      <c r="KI490" s="4"/>
      <c r="KJ490" s="4"/>
      <c r="KK490" s="4"/>
      <c r="KL490" s="4"/>
      <c r="KM490" s="4"/>
      <c r="KN490" s="4"/>
      <c r="KO490" s="4"/>
      <c r="KP490" s="4"/>
      <c r="KQ490" s="4"/>
      <c r="KR490" s="4"/>
      <c r="KS490" s="4"/>
      <c r="KT490" s="4"/>
      <c r="KU490" s="4"/>
      <c r="KV490" s="4"/>
      <c r="KW490" s="4"/>
      <c r="KX490" s="4"/>
      <c r="KY490" s="4"/>
      <c r="KZ490" s="4"/>
      <c r="LA490" s="4"/>
      <c r="LB490" s="4"/>
      <c r="LC490" s="4"/>
      <c r="LD490" s="4"/>
      <c r="LE490" s="4"/>
      <c r="LF490" s="4"/>
      <c r="LG490" s="4"/>
      <c r="LH490" s="4"/>
      <c r="LI490" s="4"/>
      <c r="LJ490" s="4"/>
      <c r="LK490" s="4"/>
      <c r="LL490" s="4"/>
      <c r="LM490" s="4"/>
      <c r="LN490" s="4"/>
      <c r="LO490" s="4"/>
      <c r="LP490" s="4"/>
      <c r="LQ490" s="4"/>
      <c r="LR490" s="4"/>
      <c r="LS490" s="4"/>
      <c r="LT490" s="4"/>
      <c r="LU490" s="4"/>
      <c r="LV490" s="4"/>
      <c r="LW490" s="4"/>
      <c r="LX490" s="4"/>
      <c r="LY490" s="4"/>
      <c r="LZ490" s="4"/>
      <c r="MA490" s="4"/>
      <c r="MB490" s="4"/>
      <c r="MC490" s="4"/>
      <c r="MD490" s="4"/>
      <c r="ME490" s="4"/>
      <c r="MF490" s="4"/>
      <c r="MG490" s="4"/>
      <c r="MH490" s="4"/>
      <c r="MI490" s="4"/>
      <c r="MJ490" s="4"/>
      <c r="MK490" s="4"/>
      <c r="ML490" s="4"/>
      <c r="MM490" s="4"/>
      <c r="MN490" s="4"/>
      <c r="MO490" s="4"/>
      <c r="MP490" s="4"/>
      <c r="MQ490" s="4"/>
      <c r="MR490" s="4"/>
      <c r="MS490" s="4"/>
      <c r="MT490" s="4"/>
      <c r="MU490" s="4"/>
      <c r="MV490" s="4"/>
      <c r="MW490" s="4"/>
      <c r="MX490" s="4"/>
      <c r="MY490" s="4"/>
      <c r="MZ490" s="4"/>
      <c r="NA490" s="4"/>
      <c r="NB490" s="4"/>
      <c r="NC490" s="4"/>
      <c r="ND490" s="4"/>
      <c r="NE490" s="4"/>
      <c r="NF490" s="4"/>
      <c r="NG490" s="4"/>
      <c r="NH490" s="4"/>
      <c r="NI490" s="4"/>
      <c r="NJ490" s="4"/>
      <c r="NK490" s="4"/>
      <c r="NL490" s="4"/>
      <c r="NM490" s="4"/>
      <c r="NN490" s="4"/>
      <c r="NO490" s="4"/>
      <c r="NP490" s="4"/>
      <c r="NQ490" s="4"/>
      <c r="NR490" s="4"/>
      <c r="NS490" s="4"/>
      <c r="NT490" s="4"/>
      <c r="NU490" s="4"/>
      <c r="NV490" s="4"/>
      <c r="NW490" s="4"/>
      <c r="NX490" s="4"/>
      <c r="NY490" s="4"/>
      <c r="NZ490" s="4"/>
      <c r="OA490" s="4"/>
      <c r="OB490" s="4"/>
      <c r="OC490" s="4"/>
      <c r="OD490" s="4"/>
      <c r="OE490" s="4"/>
      <c r="OF490" s="4"/>
      <c r="OG490" s="4"/>
      <c r="OH490" s="4"/>
      <c r="OI490" s="4"/>
      <c r="OJ490" s="4"/>
      <c r="OK490" s="4"/>
      <c r="OL490" s="4"/>
      <c r="OM490" s="4"/>
      <c r="ON490" s="4"/>
      <c r="OO490" s="4"/>
      <c r="OP490" s="4"/>
      <c r="OQ490" s="4"/>
      <c r="OR490" s="4"/>
      <c r="OS490" s="4"/>
      <c r="OT490" s="4"/>
      <c r="OU490" s="4"/>
      <c r="OV490" s="4"/>
      <c r="OW490" s="4"/>
      <c r="OX490" s="4"/>
      <c r="OY490" s="4"/>
      <c r="OZ490" s="4"/>
      <c r="PA490" s="4"/>
      <c r="PB490" s="4"/>
      <c r="PC490" s="4"/>
      <c r="PD490" s="4"/>
      <c r="PE490" s="4"/>
      <c r="PF490" s="4"/>
      <c r="PG490" s="4"/>
      <c r="PH490" s="4"/>
      <c r="PI490" s="4"/>
      <c r="PJ490" s="4"/>
      <c r="PK490" s="4"/>
      <c r="PL490" s="4"/>
      <c r="PM490" s="4"/>
      <c r="PN490" s="4"/>
      <c r="PO490" s="4"/>
      <c r="PP490" s="4"/>
      <c r="PQ490" s="4"/>
      <c r="PR490" s="4"/>
      <c r="PS490" s="4"/>
      <c r="PT490" s="4"/>
      <c r="PU490" s="4"/>
      <c r="PV490" s="4"/>
      <c r="PW490" s="4"/>
      <c r="PX490" s="4"/>
      <c r="PY490" s="4"/>
      <c r="PZ490" s="4"/>
      <c r="QA490" s="4"/>
      <c r="QB490" s="4"/>
      <c r="QC490" s="4"/>
      <c r="QD490" s="4"/>
      <c r="QE490" s="4"/>
      <c r="QF490" s="4"/>
      <c r="QG490" s="4"/>
      <c r="QH490" s="4"/>
      <c r="QI490" s="4"/>
      <c r="QJ490" s="4"/>
      <c r="QK490" s="4"/>
      <c r="QL490" s="4"/>
      <c r="QM490" s="4"/>
      <c r="QN490" s="4"/>
      <c r="QO490" s="4"/>
      <c r="QP490" s="4"/>
      <c r="QQ490" s="4"/>
      <c r="QR490" s="4"/>
      <c r="QS490" s="4"/>
      <c r="QT490" s="4"/>
      <c r="QU490" s="4"/>
      <c r="QV490" s="4"/>
      <c r="QW490" s="4"/>
      <c r="QX490" s="4"/>
      <c r="QY490" s="4"/>
      <c r="QZ490" s="4"/>
      <c r="RA490" s="4"/>
      <c r="RB490" s="4"/>
      <c r="RC490" s="4"/>
      <c r="RD490" s="4"/>
      <c r="RE490" s="4"/>
      <c r="RF490" s="4"/>
      <c r="RG490" s="4"/>
      <c r="RH490" s="4"/>
      <c r="RI490" s="4"/>
      <c r="RJ490" s="4"/>
      <c r="RK490" s="4"/>
      <c r="RL490" s="4"/>
      <c r="RM490" s="4"/>
      <c r="RN490" s="4"/>
      <c r="RO490" s="4"/>
      <c r="RP490" s="4"/>
      <c r="RQ490" s="4"/>
      <c r="RR490" s="4"/>
      <c r="RS490" s="4"/>
      <c r="RT490" s="4"/>
      <c r="RU490" s="4"/>
      <c r="RV490" s="4"/>
      <c r="RW490" s="4"/>
      <c r="RX490" s="4"/>
      <c r="RY490" s="4"/>
      <c r="RZ490" s="4"/>
      <c r="SA490" s="4"/>
      <c r="SB490" s="4"/>
      <c r="SC490" s="4"/>
      <c r="SD490" s="4"/>
      <c r="SE490" s="4"/>
      <c r="SF490" s="4"/>
      <c r="SG490" s="4"/>
      <c r="SH490" s="4"/>
      <c r="SI490" s="4"/>
      <c r="SJ490" s="4"/>
      <c r="SK490" s="4"/>
      <c r="SL490" s="4"/>
      <c r="SM490" s="4"/>
      <c r="SN490" s="4"/>
      <c r="SO490" s="4"/>
      <c r="SP490" s="4"/>
      <c r="SQ490" s="4"/>
      <c r="SR490" s="4"/>
      <c r="SS490" s="4"/>
      <c r="ST490" s="4"/>
      <c r="SU490" s="4"/>
      <c r="SV490" s="4"/>
      <c r="SW490" s="4"/>
      <c r="SX490" s="4"/>
      <c r="SY490" s="4"/>
      <c r="SZ490" s="4"/>
      <c r="TA490" s="4"/>
      <c r="TB490" s="4"/>
      <c r="TC490" s="4"/>
      <c r="TD490" s="4"/>
      <c r="TE490" s="4"/>
      <c r="TF490" s="4"/>
      <c r="TG490" s="4"/>
      <c r="TH490" s="4"/>
      <c r="TI490" s="4"/>
      <c r="TJ490" s="4"/>
      <c r="TK490" s="4"/>
      <c r="TL490" s="4"/>
      <c r="TM490" s="4"/>
      <c r="TN490" s="4"/>
      <c r="TO490" s="4"/>
      <c r="TP490" s="4"/>
      <c r="TQ490" s="4"/>
      <c r="TR490" s="4"/>
      <c r="TS490" s="4"/>
      <c r="TT490" s="4"/>
      <c r="TU490" s="4"/>
      <c r="TV490" s="4"/>
      <c r="TW490" s="4"/>
      <c r="TX490" s="4"/>
      <c r="TY490" s="4"/>
      <c r="TZ490" s="4"/>
      <c r="UA490" s="4"/>
      <c r="UB490" s="4"/>
      <c r="UC490" s="4"/>
      <c r="UD490" s="4"/>
      <c r="UE490" s="4"/>
      <c r="UF490" s="4"/>
      <c r="UG490" s="4"/>
      <c r="UH490" s="4"/>
      <c r="UI490" s="4"/>
      <c r="UJ490" s="4"/>
      <c r="UK490" s="4"/>
      <c r="UL490" s="4"/>
      <c r="UM490" s="4"/>
      <c r="UN490" s="4"/>
      <c r="UO490" s="4"/>
      <c r="UP490" s="4"/>
      <c r="UQ490" s="4"/>
      <c r="UR490" s="4"/>
      <c r="US490" s="4"/>
      <c r="UT490" s="4"/>
      <c r="UU490" s="4"/>
      <c r="UV490" s="4"/>
      <c r="UW490" s="4"/>
      <c r="UX490" s="4"/>
      <c r="UY490" s="4"/>
      <c r="UZ490" s="4"/>
      <c r="VA490" s="4"/>
      <c r="VB490" s="4"/>
      <c r="VC490" s="4"/>
      <c r="VD490" s="4"/>
      <c r="VE490" s="4"/>
      <c r="VF490" s="4"/>
      <c r="VG490" s="4"/>
      <c r="VH490" s="4"/>
      <c r="VI490" s="4"/>
      <c r="VJ490" s="4"/>
      <c r="VK490" s="4"/>
      <c r="VL490" s="4"/>
      <c r="VM490" s="4"/>
      <c r="VN490" s="4"/>
      <c r="VO490" s="4"/>
      <c r="VP490" s="4"/>
      <c r="VQ490" s="4"/>
      <c r="VR490" s="4"/>
      <c r="VS490" s="4"/>
      <c r="VT490" s="4"/>
      <c r="VU490" s="4"/>
      <c r="VV490" s="4"/>
      <c r="VW490" s="4"/>
      <c r="VX490" s="4"/>
      <c r="VY490" s="4"/>
      <c r="VZ490" s="4"/>
      <c r="WA490" s="4"/>
      <c r="WB490" s="4"/>
      <c r="WC490" s="4"/>
      <c r="WD490" s="4"/>
      <c r="WE490" s="4"/>
      <c r="WF490" s="4"/>
      <c r="WG490" s="4"/>
      <c r="WH490" s="4"/>
      <c r="WI490" s="4"/>
      <c r="WJ490" s="4"/>
      <c r="WK490" s="4"/>
      <c r="WL490" s="4"/>
      <c r="WM490" s="4"/>
      <c r="WN490" s="4"/>
      <c r="WO490" s="4"/>
      <c r="WP490" s="4"/>
      <c r="WQ490" s="4"/>
      <c r="WR490" s="4"/>
      <c r="WS490" s="4"/>
      <c r="WT490" s="4"/>
      <c r="WU490" s="4"/>
      <c r="WV490" s="4"/>
      <c r="WW490" s="4"/>
      <c r="WX490" s="4"/>
      <c r="WY490" s="4"/>
      <c r="WZ490" s="4"/>
      <c r="XA490" s="4"/>
      <c r="XB490" s="4"/>
      <c r="XC490" s="4"/>
      <c r="XD490" s="4"/>
      <c r="XE490" s="4"/>
      <c r="XF490" s="4"/>
      <c r="XG490" s="4"/>
      <c r="XH490" s="4"/>
      <c r="XI490" s="4"/>
      <c r="XJ490" s="4"/>
      <c r="XK490" s="4"/>
      <c r="XL490" s="4"/>
      <c r="XM490" s="4"/>
      <c r="XN490" s="4"/>
      <c r="XO490" s="4"/>
      <c r="XP490" s="4"/>
      <c r="XQ490" s="4"/>
      <c r="XR490" s="4"/>
      <c r="XS490" s="4"/>
      <c r="XT490" s="4"/>
      <c r="XU490" s="4"/>
      <c r="XV490" s="4"/>
      <c r="XW490" s="4"/>
      <c r="XX490" s="4"/>
      <c r="XY490" s="4"/>
      <c r="XZ490" s="4"/>
      <c r="YA490" s="4"/>
      <c r="YB490" s="4"/>
      <c r="YC490" s="4"/>
      <c r="YD490" s="4"/>
      <c r="YE490" s="4"/>
      <c r="YF490" s="4"/>
      <c r="YG490" s="4"/>
      <c r="YH490" s="4"/>
      <c r="YI490" s="4"/>
      <c r="YJ490" s="4"/>
      <c r="YK490" s="4"/>
      <c r="YL490" s="4"/>
      <c r="YM490" s="4"/>
      <c r="YN490" s="4"/>
      <c r="YO490" s="4"/>
      <c r="YP490" s="4"/>
      <c r="YQ490" s="4"/>
      <c r="YR490" s="4"/>
      <c r="YS490" s="4"/>
      <c r="YT490" s="4"/>
      <c r="YU490" s="4"/>
      <c r="YV490" s="4"/>
      <c r="YW490" s="4"/>
      <c r="YX490" s="4"/>
      <c r="YY490" s="4"/>
      <c r="YZ490" s="4"/>
      <c r="ZA490" s="4"/>
      <c r="ZB490" s="4"/>
      <c r="ZC490" s="4"/>
      <c r="ZD490" s="4"/>
      <c r="ZE490" s="4"/>
      <c r="ZF490" s="4"/>
      <c r="ZG490" s="4"/>
      <c r="ZH490" s="4"/>
      <c r="ZI490" s="4"/>
      <c r="ZJ490" s="4"/>
      <c r="ZK490" s="4"/>
      <c r="ZL490" s="4"/>
      <c r="ZM490" s="4"/>
      <c r="ZN490" s="4"/>
      <c r="ZO490" s="4"/>
      <c r="ZP490" s="4"/>
      <c r="ZQ490" s="4"/>
      <c r="ZR490" s="4"/>
      <c r="ZS490" s="4"/>
      <c r="ZT490" s="4"/>
      <c r="ZU490" s="4"/>
      <c r="ZV490" s="4"/>
      <c r="ZW490" s="4"/>
      <c r="ZX490" s="4"/>
      <c r="ZY490" s="4"/>
      <c r="ZZ490" s="4"/>
      <c r="AAA490" s="4"/>
      <c r="AAB490" s="4"/>
      <c r="AAC490" s="4"/>
      <c r="AAD490" s="4"/>
      <c r="AAE490" s="4"/>
      <c r="AAF490" s="4"/>
      <c r="AAG490" s="4"/>
      <c r="AAH490" s="4"/>
      <c r="AAI490" s="4"/>
      <c r="AAJ490" s="4"/>
      <c r="AAK490" s="4"/>
      <c r="AAL490" s="4"/>
      <c r="AAM490" s="4"/>
      <c r="AAN490" s="4"/>
      <c r="AAO490" s="4"/>
      <c r="AAP490" s="4"/>
      <c r="AAQ490" s="4"/>
      <c r="AAR490" s="4"/>
      <c r="AAS490" s="4"/>
      <c r="AAT490" s="4"/>
      <c r="AAU490" s="4"/>
      <c r="AAV490" s="4"/>
      <c r="AAW490" s="4"/>
      <c r="AAX490" s="4"/>
      <c r="AAY490" s="4"/>
      <c r="AAZ490" s="4"/>
      <c r="ABA490" s="4"/>
      <c r="ABB490" s="4"/>
      <c r="ABC490" s="4"/>
      <c r="ABD490" s="4"/>
      <c r="ABE490" s="4"/>
      <c r="ABF490" s="4"/>
      <c r="ABG490" s="4"/>
      <c r="ABH490" s="4"/>
      <c r="ABI490" s="4"/>
      <c r="ABJ490" s="4"/>
      <c r="ABK490" s="4"/>
      <c r="ABL490" s="4"/>
      <c r="ABM490" s="4"/>
      <c r="ABN490" s="4"/>
      <c r="ABO490" s="4"/>
      <c r="ABP490" s="4"/>
      <c r="ABQ490" s="4"/>
      <c r="ABR490" s="4"/>
      <c r="ABS490" s="4"/>
      <c r="ABT490" s="4"/>
      <c r="ABU490" s="4"/>
      <c r="ABV490" s="4"/>
      <c r="ABW490" s="4"/>
      <c r="ABX490" s="4"/>
      <c r="ABY490" s="4"/>
      <c r="ABZ490" s="4"/>
      <c r="ACA490" s="4"/>
      <c r="ACB490" s="4"/>
      <c r="ACC490" s="4"/>
      <c r="ACD490" s="4"/>
      <c r="ACE490" s="4"/>
      <c r="ACF490" s="4"/>
      <c r="ACG490" s="4"/>
      <c r="ACH490" s="4"/>
      <c r="ACI490" s="4"/>
      <c r="ACJ490" s="4"/>
      <c r="ACK490" s="4"/>
      <c r="ACL490" s="4"/>
      <c r="ACM490" s="4"/>
      <c r="ACN490" s="4"/>
      <c r="ACO490" s="4"/>
      <c r="ACP490" s="4"/>
      <c r="ACQ490" s="4"/>
      <c r="ACR490" s="4"/>
      <c r="ACS490" s="4"/>
      <c r="ACT490" s="4"/>
      <c r="ACU490" s="4"/>
      <c r="ACV490" s="4"/>
      <c r="ACW490" s="4"/>
      <c r="ACX490" s="4"/>
      <c r="ACY490" s="4"/>
      <c r="ACZ490" s="4"/>
      <c r="ADA490" s="4"/>
      <c r="ADB490" s="4"/>
      <c r="ADC490" s="4"/>
      <c r="ADD490" s="4"/>
      <c r="ADE490" s="4"/>
      <c r="ADF490" s="4"/>
      <c r="ADG490" s="4"/>
      <c r="ADH490" s="4"/>
      <c r="ADI490" s="4"/>
      <c r="ADJ490" s="4"/>
      <c r="ADK490" s="4"/>
      <c r="ADL490" s="4"/>
      <c r="ADM490" s="4"/>
      <c r="ADN490" s="4"/>
      <c r="ADO490" s="4"/>
      <c r="ADP490" s="4"/>
      <c r="ADQ490" s="4"/>
      <c r="ADR490" s="4"/>
      <c r="ADS490" s="4"/>
      <c r="ADT490" s="4"/>
      <c r="ADU490" s="4"/>
      <c r="ADV490" s="4"/>
      <c r="ADW490" s="4"/>
      <c r="ADX490" s="4"/>
      <c r="ADY490" s="4"/>
      <c r="ADZ490" s="4"/>
      <c r="AEA490" s="4"/>
      <c r="AEB490" s="4"/>
      <c r="AEC490" s="4"/>
      <c r="AED490" s="4"/>
      <c r="AEE490" s="4"/>
      <c r="AEF490" s="4"/>
      <c r="AEG490" s="4"/>
      <c r="AEH490" s="4"/>
      <c r="AEI490" s="4"/>
      <c r="AEJ490" s="4"/>
      <c r="AEK490" s="4"/>
      <c r="AEL490" s="4"/>
      <c r="AEM490" s="4"/>
      <c r="AEN490" s="4"/>
      <c r="AEO490" s="4"/>
      <c r="AEP490" s="4"/>
      <c r="AEQ490" s="4"/>
      <c r="AER490" s="4"/>
      <c r="AES490" s="4"/>
      <c r="AET490" s="4"/>
      <c r="AEU490" s="4"/>
      <c r="AEV490" s="4"/>
      <c r="AEW490" s="4"/>
      <c r="AEX490" s="4"/>
      <c r="AEY490" s="4"/>
      <c r="AEZ490" s="4"/>
      <c r="AFA490" s="4"/>
      <c r="AFB490" s="4"/>
      <c r="AFC490" s="4"/>
      <c r="AFD490" s="4"/>
      <c r="AFE490" s="4"/>
      <c r="AFF490" s="4"/>
      <c r="AFG490" s="4"/>
      <c r="AFH490" s="4"/>
      <c r="AFI490" s="4"/>
      <c r="AFJ490" s="4"/>
      <c r="AFK490" s="4"/>
      <c r="AFL490" s="4"/>
      <c r="AFM490" s="4"/>
      <c r="AFN490" s="4"/>
      <c r="AFO490" s="4"/>
      <c r="AFP490" s="4"/>
      <c r="AFQ490" s="4"/>
      <c r="AFR490" s="4"/>
      <c r="AFS490" s="4"/>
      <c r="AFT490" s="4"/>
      <c r="AFU490" s="4"/>
      <c r="AFV490" s="4"/>
      <c r="AFW490" s="4"/>
      <c r="AFX490" s="4"/>
      <c r="AFY490" s="4"/>
      <c r="AFZ490" s="4"/>
      <c r="AGA490" s="4"/>
      <c r="AGB490" s="4"/>
      <c r="AGC490" s="4"/>
      <c r="AGD490" s="4"/>
      <c r="AGE490" s="4"/>
      <c r="AGF490" s="4"/>
      <c r="AGG490" s="4"/>
      <c r="AGH490" s="4"/>
      <c r="AGI490" s="4"/>
      <c r="AGJ490" s="4"/>
      <c r="AGK490" s="4"/>
      <c r="AGL490" s="4"/>
      <c r="AGM490" s="4"/>
      <c r="AGN490" s="4"/>
      <c r="AGO490" s="4"/>
      <c r="AGP490" s="4"/>
      <c r="AGQ490" s="4"/>
      <c r="AGR490" s="4"/>
      <c r="AGS490" s="4"/>
      <c r="AGT490" s="4"/>
      <c r="AGU490" s="4"/>
      <c r="AGV490" s="4"/>
      <c r="AGW490" s="4"/>
      <c r="AGX490" s="4"/>
      <c r="AGY490" s="4"/>
      <c r="AGZ490" s="4"/>
      <c r="AHA490" s="4"/>
      <c r="AHB490" s="4"/>
      <c r="AHC490" s="4"/>
      <c r="AHD490" s="4"/>
      <c r="AHE490" s="4"/>
      <c r="AHF490" s="4"/>
      <c r="AHG490" s="4"/>
      <c r="AHH490" s="4"/>
      <c r="AHI490" s="4"/>
      <c r="AHJ490" s="4"/>
      <c r="AHK490" s="4"/>
      <c r="AHL490" s="4"/>
      <c r="AHM490" s="4"/>
      <c r="AHN490" s="4"/>
      <c r="AHO490" s="4"/>
      <c r="AHP490" s="4"/>
      <c r="AHQ490" s="4"/>
      <c r="AHR490" s="4"/>
      <c r="AHS490" s="4"/>
      <c r="AHT490" s="4"/>
      <c r="AHU490" s="4"/>
      <c r="AHV490" s="4"/>
      <c r="AHW490" s="4"/>
      <c r="AHX490" s="4"/>
      <c r="AHY490" s="4"/>
      <c r="AHZ490" s="4"/>
      <c r="AIA490" s="4"/>
      <c r="AIB490" s="4"/>
      <c r="AIC490" s="4"/>
      <c r="AID490" s="4"/>
      <c r="AIE490" s="4"/>
      <c r="AIF490" s="4"/>
      <c r="AIG490" s="4"/>
      <c r="AIH490" s="4"/>
      <c r="AII490" s="4"/>
      <c r="AIJ490" s="4"/>
      <c r="AIK490" s="4"/>
      <c r="AIL490" s="4"/>
      <c r="AIM490" s="4"/>
      <c r="AIN490" s="4"/>
      <c r="AIO490" s="4"/>
      <c r="AIP490" s="4"/>
      <c r="AIQ490" s="4"/>
      <c r="AIR490" s="4"/>
      <c r="AIS490" s="4"/>
      <c r="AIT490" s="4"/>
      <c r="AIU490" s="4"/>
      <c r="AIV490" s="4"/>
      <c r="AIW490" s="4"/>
      <c r="AIX490" s="4"/>
      <c r="AIY490" s="4"/>
      <c r="AIZ490" s="4"/>
      <c r="AJA490" s="4"/>
      <c r="AJB490" s="4"/>
      <c r="AJC490" s="4"/>
      <c r="AJD490" s="4"/>
      <c r="AJE490" s="4"/>
      <c r="AJF490" s="4"/>
      <c r="AJG490" s="4"/>
      <c r="AJH490" s="4"/>
      <c r="AJI490" s="4"/>
      <c r="AJJ490" s="4"/>
      <c r="AJK490" s="4"/>
      <c r="AJL490" s="4"/>
      <c r="AJM490" s="4"/>
      <c r="AJN490" s="4"/>
      <c r="AJO490" s="4"/>
      <c r="AJP490" s="4"/>
      <c r="AJQ490" s="4"/>
      <c r="AJR490" s="4"/>
      <c r="AJS490" s="4"/>
      <c r="AJT490" s="4"/>
      <c r="AJU490" s="4"/>
      <c r="AJV490" s="4"/>
      <c r="AJW490" s="4"/>
      <c r="AJX490" s="4"/>
      <c r="AJY490" s="4"/>
      <c r="AJZ490" s="4"/>
      <c r="AKA490" s="4"/>
      <c r="AKB490" s="4"/>
      <c r="AKC490" s="4"/>
      <c r="AKD490" s="4"/>
      <c r="AKE490" s="4"/>
      <c r="AKF490" s="4"/>
      <c r="AKG490" s="4"/>
      <c r="AKH490" s="4"/>
      <c r="AKI490" s="4"/>
      <c r="AKJ490" s="4"/>
      <c r="AKK490" s="4"/>
      <c r="AKL490" s="4"/>
      <c r="AKM490" s="4"/>
      <c r="AKN490" s="4"/>
      <c r="AKO490" s="4"/>
      <c r="AKP490" s="4"/>
      <c r="AKQ490" s="4"/>
      <c r="AKR490" s="4"/>
      <c r="AKS490" s="4"/>
      <c r="AKT490" s="4"/>
      <c r="AKU490" s="4"/>
      <c r="AKV490" s="4"/>
      <c r="AKW490" s="4"/>
      <c r="AKX490" s="4"/>
      <c r="AKY490" s="4"/>
      <c r="AKZ490" s="4"/>
      <c r="ALA490" s="4"/>
      <c r="ALB490" s="4"/>
      <c r="ALC490" s="4"/>
      <c r="ALD490" s="4"/>
      <c r="ALE490" s="4"/>
      <c r="ALF490" s="4"/>
      <c r="ALG490" s="4"/>
      <c r="ALH490" s="4"/>
      <c r="ALI490" s="4"/>
      <c r="ALJ490" s="4"/>
      <c r="ALK490" s="4"/>
      <c r="ALL490" s="4"/>
      <c r="ALM490" s="4"/>
      <c r="ALN490" s="4"/>
      <c r="ALO490" s="4"/>
      <c r="ALP490" s="4"/>
      <c r="ALQ490" s="4"/>
      <c r="ALR490" s="4"/>
      <c r="ALS490" s="4"/>
      <c r="ALT490" s="4"/>
      <c r="ALU490" s="4"/>
      <c r="ALV490" s="4"/>
      <c r="ALW490" s="4"/>
      <c r="ALX490" s="4"/>
      <c r="ALY490" s="4"/>
      <c r="ALZ490" s="4"/>
      <c r="AMA490" s="4"/>
      <c r="AMB490" s="4"/>
      <c r="AMC490" s="4"/>
      <c r="AMD490" s="4"/>
      <c r="AME490" s="4"/>
      <c r="AMF490" s="4"/>
      <c r="AMG490" s="4"/>
      <c r="AMH490" s="4"/>
      <c r="AMI490" s="4"/>
      <c r="AMJ490" s="4"/>
      <c r="AMK490" s="4"/>
      <c r="AML490" s="4"/>
      <c r="AMM490" s="4"/>
      <c r="AMN490" s="4"/>
      <c r="AMO490" s="4"/>
      <c r="AMP490" s="4"/>
      <c r="AMQ490" s="4"/>
      <c r="AMR490" s="4"/>
      <c r="AMS490" s="4"/>
      <c r="AMT490" s="4"/>
      <c r="AMU490" s="4"/>
      <c r="AMV490" s="4"/>
      <c r="AMW490" s="4"/>
      <c r="AMX490" s="38"/>
      <c r="AMY490" s="38"/>
      <c r="AMZ490" s="38"/>
      <c r="ANA490" s="38"/>
      <c r="ANB490" s="38"/>
      <c r="ANC490" s="38"/>
      <c r="AND490" s="38"/>
      <c r="ANE490" s="38"/>
      <c r="ANF490" s="38"/>
      <c r="ANG490" s="38"/>
      <c r="ANK490" s="0"/>
      <c r="ANL490" s="0"/>
      <c r="ANM490" s="0"/>
      <c r="XFD490" s="0"/>
    </row>
    <row r="491" s="83" customFormat="true" ht="15" hidden="false" customHeight="true" outlineLevel="0" collapsed="false">
      <c r="A491" s="1" t="n">
        <v>436</v>
      </c>
      <c r="B491" s="1" t="n">
        <v>436</v>
      </c>
      <c r="C491" s="2" t="s">
        <v>63</v>
      </c>
      <c r="D491" s="3" t="n">
        <v>-0.114739</v>
      </c>
      <c r="E491" s="3" t="n">
        <v>-0.0470165</v>
      </c>
      <c r="F491" s="3" t="n">
        <v>0.850649162836609</v>
      </c>
      <c r="G491" s="3" t="n">
        <v>-0.0298924</v>
      </c>
      <c r="H491" s="3" t="n">
        <v>0.0701795</v>
      </c>
      <c r="I491" s="3" t="n">
        <v>1.04110963386491</v>
      </c>
      <c r="J491" s="3" t="n">
        <v>-0.0525699</v>
      </c>
      <c r="K491" s="3" t="n">
        <v>-0.0449975</v>
      </c>
      <c r="L491" s="3" t="n">
        <v>0.907041204918309</v>
      </c>
      <c r="M491" s="3" t="n">
        <v>0.821025344275072</v>
      </c>
      <c r="N491" s="3" t="n">
        <v>0.978402147207973</v>
      </c>
      <c r="O491" s="3" t="n">
        <v>0.803292959750895</v>
      </c>
      <c r="P491" s="4" t="n">
        <v>1</v>
      </c>
      <c r="Q491" s="6" t="n">
        <v>18</v>
      </c>
      <c r="R491" s="6" t="n">
        <v>18</v>
      </c>
      <c r="S491" s="4" t="n">
        <v>14</v>
      </c>
      <c r="T491" s="4" t="n">
        <v>16</v>
      </c>
      <c r="U491" s="3" t="s">
        <v>74</v>
      </c>
      <c r="V491" s="5" t="n">
        <v>29.2</v>
      </c>
      <c r="W491" s="5" t="n">
        <v>51</v>
      </c>
      <c r="X491" s="2" t="s">
        <v>69</v>
      </c>
      <c r="Y491" s="8" t="s">
        <v>69</v>
      </c>
      <c r="Z491" s="8" t="n">
        <v>42018</v>
      </c>
      <c r="AA491" s="2" t="s">
        <v>80</v>
      </c>
      <c r="AB491" s="3" t="s">
        <v>74</v>
      </c>
      <c r="AC491" s="4" t="n">
        <v>24</v>
      </c>
      <c r="AD491" s="4" t="n">
        <v>9</v>
      </c>
      <c r="AE491" s="4" t="s">
        <v>75</v>
      </c>
      <c r="AF491" s="4" t="n">
        <v>1</v>
      </c>
      <c r="AG491" s="4" t="s">
        <v>76</v>
      </c>
      <c r="AH491" s="4" t="n">
        <v>2</v>
      </c>
      <c r="AI491" s="4" t="s">
        <v>77</v>
      </c>
      <c r="AJ491" s="2" t="s">
        <v>70</v>
      </c>
      <c r="AK491" s="5" t="n">
        <v>29.2</v>
      </c>
      <c r="AL491" s="4" t="n">
        <v>3</v>
      </c>
      <c r="AM491" s="2" t="s">
        <v>69</v>
      </c>
      <c r="AN491" s="6"/>
      <c r="AO491" s="6"/>
      <c r="AP491" s="6"/>
      <c r="AQ491" s="6"/>
      <c r="AR491" s="6"/>
      <c r="AS491" s="6"/>
      <c r="AT491" s="6"/>
      <c r="AU491" s="2" t="n">
        <v>104</v>
      </c>
      <c r="AV491" s="2" t="n">
        <v>104</v>
      </c>
      <c r="AW491" s="85" t="s">
        <v>69</v>
      </c>
      <c r="AX491" s="86" t="s">
        <v>72</v>
      </c>
      <c r="AY491" s="87" t="n">
        <v>1</v>
      </c>
      <c r="AZ491" s="87" t="n">
        <v>1</v>
      </c>
      <c r="BA491" s="89" t="s">
        <v>72</v>
      </c>
      <c r="BB491" s="65"/>
      <c r="BC491" s="14"/>
      <c r="BD491" s="14"/>
      <c r="BE491" s="14"/>
      <c r="BF491" s="14"/>
      <c r="BG491" s="14"/>
      <c r="BH491" s="14"/>
      <c r="BI491" s="14"/>
      <c r="BJ491" s="14"/>
      <c r="BK491" s="14"/>
      <c r="BL491" s="14"/>
      <c r="BM491" s="14"/>
      <c r="BN491" s="14"/>
      <c r="BO491" s="14"/>
      <c r="BP491" s="14"/>
      <c r="BQ491" s="14"/>
      <c r="BR491" s="14"/>
      <c r="BS491" s="14"/>
      <c r="BT491" s="14"/>
      <c r="BU491" s="14"/>
      <c r="BV491" s="14"/>
      <c r="BW491" s="14"/>
      <c r="BX491" s="14"/>
      <c r="BY491" s="14"/>
      <c r="BZ491" s="14"/>
      <c r="CA491" s="14"/>
      <c r="CB491" s="14"/>
      <c r="CC491" s="14"/>
      <c r="CD491" s="14"/>
      <c r="CE491" s="14"/>
      <c r="CF491" s="14"/>
      <c r="CG491" s="14"/>
      <c r="CH491" s="14"/>
      <c r="CI491" s="14"/>
      <c r="CJ491" s="14"/>
      <c r="CK491" s="14"/>
      <c r="CL491" s="15"/>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4"/>
      <c r="DV491" s="4"/>
      <c r="DW491" s="4"/>
      <c r="DX491" s="4"/>
      <c r="DY491" s="4"/>
      <c r="DZ491" s="4"/>
      <c r="EA491" s="4"/>
      <c r="EB491" s="4"/>
      <c r="EC491" s="4"/>
      <c r="ED491" s="4"/>
      <c r="EE491" s="4"/>
      <c r="EF491" s="4"/>
      <c r="EG491" s="4"/>
      <c r="EH491" s="4"/>
      <c r="EI491" s="4"/>
      <c r="EJ491" s="4"/>
      <c r="EK491" s="4"/>
      <c r="EL491" s="4"/>
      <c r="EM491" s="4"/>
      <c r="EN491" s="4"/>
      <c r="EO491" s="4"/>
      <c r="EP491" s="4"/>
      <c r="EQ491" s="4"/>
      <c r="ER491" s="4"/>
      <c r="ES491" s="4"/>
      <c r="ET491" s="4"/>
      <c r="EU491" s="4"/>
      <c r="EV491" s="4"/>
      <c r="EW491" s="4"/>
      <c r="EX491" s="4"/>
      <c r="EY491" s="4"/>
      <c r="EZ491" s="4"/>
      <c r="FA491" s="4"/>
      <c r="FB491" s="4"/>
      <c r="FC491" s="4"/>
      <c r="FD491" s="4"/>
      <c r="FE491" s="4"/>
      <c r="FF491" s="4"/>
      <c r="FG491" s="4"/>
      <c r="FH491" s="4"/>
      <c r="FI491" s="4"/>
      <c r="FJ491" s="4"/>
      <c r="FK491" s="4"/>
      <c r="FL491" s="4"/>
      <c r="FM491" s="4"/>
      <c r="FN491" s="4"/>
      <c r="FO491" s="4"/>
      <c r="FP491" s="4"/>
      <c r="FQ491" s="4"/>
      <c r="FR491" s="4"/>
      <c r="FS491" s="4"/>
      <c r="FT491" s="4"/>
      <c r="FU491" s="4"/>
      <c r="FV491" s="4"/>
      <c r="FW491" s="4"/>
      <c r="FX491" s="4"/>
      <c r="FY491" s="4"/>
      <c r="FZ491" s="4"/>
      <c r="GA491" s="4"/>
      <c r="GB491" s="4"/>
      <c r="GC491" s="4"/>
      <c r="GD491" s="4"/>
      <c r="GE491" s="4"/>
      <c r="GF491" s="4"/>
      <c r="GG491" s="4"/>
      <c r="GH491" s="4"/>
      <c r="GI491" s="4"/>
      <c r="GJ491" s="4"/>
      <c r="GK491" s="4"/>
      <c r="GL491" s="4"/>
      <c r="GM491" s="4"/>
      <c r="GN491" s="4"/>
      <c r="GO491" s="4"/>
      <c r="GP491" s="4"/>
      <c r="GQ491" s="4"/>
      <c r="GR491" s="4"/>
      <c r="GS491" s="4"/>
      <c r="GT491" s="4"/>
      <c r="GU491" s="4"/>
      <c r="GV491" s="4"/>
      <c r="GW491" s="4"/>
      <c r="GX491" s="4"/>
      <c r="GY491" s="4"/>
      <c r="GZ491" s="4"/>
      <c r="HA491" s="4"/>
      <c r="HB491" s="4"/>
      <c r="HC491" s="4"/>
      <c r="HD491" s="4"/>
      <c r="HE491" s="4"/>
      <c r="HF491" s="4"/>
      <c r="HG491" s="4"/>
      <c r="HH491" s="4"/>
      <c r="HI491" s="4"/>
      <c r="HJ491" s="4"/>
      <c r="HK491" s="4"/>
      <c r="HL491" s="4"/>
      <c r="HM491" s="4"/>
      <c r="HN491" s="4"/>
      <c r="HO491" s="4"/>
      <c r="HP491" s="4"/>
      <c r="HQ491" s="4"/>
      <c r="HR491" s="4"/>
      <c r="HS491" s="4"/>
      <c r="HT491" s="4"/>
      <c r="HU491" s="4"/>
      <c r="HV491" s="4"/>
      <c r="HW491" s="4"/>
      <c r="HX491" s="4"/>
      <c r="HY491" s="4"/>
      <c r="HZ491" s="4"/>
      <c r="IA491" s="4"/>
      <c r="IB491" s="4"/>
      <c r="IC491" s="4"/>
      <c r="ID491" s="4"/>
      <c r="IE491" s="4"/>
      <c r="IF491" s="4"/>
      <c r="IG491" s="4"/>
      <c r="IH491" s="4"/>
      <c r="II491" s="4"/>
      <c r="IJ491" s="4"/>
      <c r="IK491" s="4"/>
      <c r="IL491" s="4"/>
      <c r="IM491" s="4"/>
      <c r="IN491" s="4"/>
      <c r="IO491" s="4"/>
      <c r="IP491" s="4"/>
      <c r="IQ491" s="4"/>
      <c r="IR491" s="4"/>
      <c r="IS491" s="4"/>
      <c r="IT491" s="4"/>
      <c r="IU491" s="4"/>
      <c r="IV491" s="4"/>
      <c r="IW491" s="4"/>
      <c r="IX491" s="4"/>
      <c r="IY491" s="4"/>
      <c r="IZ491" s="4"/>
      <c r="JA491" s="4"/>
      <c r="JB491" s="4"/>
      <c r="JC491" s="4"/>
      <c r="JD491" s="4"/>
      <c r="JE491" s="4"/>
      <c r="JF491" s="4"/>
      <c r="JG491" s="4"/>
      <c r="JH491" s="4"/>
      <c r="JI491" s="4"/>
      <c r="JJ491" s="4"/>
      <c r="JK491" s="4"/>
      <c r="JL491" s="4"/>
      <c r="JM491" s="4"/>
      <c r="JN491" s="4"/>
      <c r="JO491" s="4"/>
      <c r="JP491" s="4"/>
      <c r="JQ491" s="4"/>
      <c r="JR491" s="4"/>
      <c r="JS491" s="4"/>
      <c r="JT491" s="4"/>
      <c r="JU491" s="4"/>
      <c r="JV491" s="4"/>
      <c r="JW491" s="4"/>
      <c r="JX491" s="4"/>
      <c r="JY491" s="4"/>
      <c r="JZ491" s="4"/>
      <c r="KA491" s="4"/>
      <c r="KB491" s="4"/>
      <c r="KC491" s="4"/>
      <c r="KD491" s="4"/>
      <c r="KE491" s="4"/>
      <c r="KF491" s="4"/>
      <c r="KG491" s="4"/>
      <c r="KH491" s="4"/>
      <c r="KI491" s="4"/>
      <c r="KJ491" s="4"/>
      <c r="KK491" s="4"/>
      <c r="KL491" s="4"/>
      <c r="KM491" s="4"/>
      <c r="KN491" s="4"/>
      <c r="KO491" s="4"/>
      <c r="KP491" s="4"/>
      <c r="KQ491" s="4"/>
      <c r="KR491" s="4"/>
      <c r="KS491" s="4"/>
      <c r="KT491" s="4"/>
      <c r="KU491" s="4"/>
      <c r="KV491" s="4"/>
      <c r="KW491" s="4"/>
      <c r="KX491" s="4"/>
      <c r="KY491" s="4"/>
      <c r="KZ491" s="4"/>
      <c r="LA491" s="4"/>
      <c r="LB491" s="4"/>
      <c r="LC491" s="4"/>
      <c r="LD491" s="4"/>
      <c r="LE491" s="4"/>
      <c r="LF491" s="4"/>
      <c r="LG491" s="4"/>
      <c r="LH491" s="4"/>
      <c r="LI491" s="4"/>
      <c r="LJ491" s="4"/>
      <c r="LK491" s="4"/>
      <c r="LL491" s="4"/>
      <c r="LM491" s="4"/>
      <c r="LN491" s="4"/>
      <c r="LO491" s="4"/>
      <c r="LP491" s="4"/>
      <c r="LQ491" s="4"/>
      <c r="LR491" s="4"/>
      <c r="LS491" s="4"/>
      <c r="LT491" s="4"/>
      <c r="LU491" s="4"/>
      <c r="LV491" s="4"/>
      <c r="LW491" s="4"/>
      <c r="LX491" s="4"/>
      <c r="LY491" s="4"/>
      <c r="LZ491" s="4"/>
      <c r="MA491" s="4"/>
      <c r="MB491" s="4"/>
      <c r="MC491" s="4"/>
      <c r="MD491" s="4"/>
      <c r="ME491" s="4"/>
      <c r="MF491" s="4"/>
      <c r="MG491" s="4"/>
      <c r="MH491" s="4"/>
      <c r="MI491" s="4"/>
      <c r="MJ491" s="4"/>
      <c r="MK491" s="4"/>
      <c r="ML491" s="4"/>
      <c r="MM491" s="4"/>
      <c r="MN491" s="4"/>
      <c r="MO491" s="4"/>
      <c r="MP491" s="4"/>
      <c r="MQ491" s="4"/>
      <c r="MR491" s="4"/>
      <c r="MS491" s="4"/>
      <c r="MT491" s="4"/>
      <c r="MU491" s="4"/>
      <c r="MV491" s="4"/>
      <c r="MW491" s="4"/>
      <c r="MX491" s="4"/>
      <c r="MY491" s="4"/>
      <c r="MZ491" s="4"/>
      <c r="NA491" s="4"/>
      <c r="NB491" s="4"/>
      <c r="NC491" s="4"/>
      <c r="ND491" s="4"/>
      <c r="NE491" s="4"/>
      <c r="NF491" s="4"/>
      <c r="NG491" s="4"/>
      <c r="NH491" s="4"/>
      <c r="NI491" s="4"/>
      <c r="NJ491" s="4"/>
      <c r="NK491" s="4"/>
      <c r="NL491" s="4"/>
      <c r="NM491" s="4"/>
      <c r="NN491" s="4"/>
      <c r="NO491" s="4"/>
      <c r="NP491" s="4"/>
      <c r="NQ491" s="4"/>
      <c r="NR491" s="4"/>
      <c r="NS491" s="4"/>
      <c r="NT491" s="4"/>
      <c r="NU491" s="4"/>
      <c r="NV491" s="4"/>
      <c r="NW491" s="4"/>
      <c r="NX491" s="4"/>
      <c r="NY491" s="4"/>
      <c r="NZ491" s="4"/>
      <c r="OA491" s="4"/>
      <c r="OB491" s="4"/>
      <c r="OC491" s="4"/>
      <c r="OD491" s="4"/>
      <c r="OE491" s="4"/>
      <c r="OF491" s="4"/>
      <c r="OG491" s="4"/>
      <c r="OH491" s="4"/>
      <c r="OI491" s="4"/>
      <c r="OJ491" s="4"/>
      <c r="OK491" s="4"/>
      <c r="OL491" s="4"/>
      <c r="OM491" s="4"/>
      <c r="ON491" s="4"/>
      <c r="OO491" s="4"/>
      <c r="OP491" s="4"/>
      <c r="OQ491" s="4"/>
      <c r="OR491" s="4"/>
      <c r="OS491" s="4"/>
      <c r="OT491" s="4"/>
      <c r="OU491" s="4"/>
      <c r="OV491" s="4"/>
      <c r="OW491" s="4"/>
      <c r="OX491" s="4"/>
      <c r="OY491" s="4"/>
      <c r="OZ491" s="4"/>
      <c r="PA491" s="4"/>
      <c r="PB491" s="4"/>
      <c r="PC491" s="4"/>
      <c r="PD491" s="4"/>
      <c r="PE491" s="4"/>
      <c r="PF491" s="4"/>
      <c r="PG491" s="4"/>
      <c r="PH491" s="4"/>
      <c r="PI491" s="4"/>
      <c r="PJ491" s="4"/>
      <c r="PK491" s="4"/>
      <c r="PL491" s="4"/>
      <c r="PM491" s="4"/>
      <c r="PN491" s="4"/>
      <c r="PO491" s="4"/>
      <c r="PP491" s="4"/>
      <c r="PQ491" s="4"/>
      <c r="PR491" s="4"/>
      <c r="PS491" s="4"/>
      <c r="PT491" s="4"/>
      <c r="PU491" s="4"/>
      <c r="PV491" s="4"/>
      <c r="PW491" s="4"/>
      <c r="PX491" s="4"/>
      <c r="PY491" s="4"/>
      <c r="PZ491" s="4"/>
      <c r="QA491" s="4"/>
      <c r="QB491" s="4"/>
      <c r="QC491" s="4"/>
      <c r="QD491" s="4"/>
      <c r="QE491" s="4"/>
      <c r="QF491" s="4"/>
      <c r="QG491" s="4"/>
      <c r="QH491" s="4"/>
      <c r="QI491" s="4"/>
      <c r="QJ491" s="4"/>
      <c r="QK491" s="4"/>
      <c r="QL491" s="4"/>
      <c r="QM491" s="4"/>
      <c r="QN491" s="4"/>
      <c r="QO491" s="4"/>
      <c r="QP491" s="4"/>
      <c r="QQ491" s="4"/>
      <c r="QR491" s="4"/>
      <c r="QS491" s="4"/>
      <c r="QT491" s="4"/>
      <c r="QU491" s="4"/>
      <c r="QV491" s="4"/>
      <c r="QW491" s="4"/>
      <c r="QX491" s="4"/>
      <c r="QY491" s="4"/>
      <c r="QZ491" s="4"/>
      <c r="RA491" s="4"/>
      <c r="RB491" s="4"/>
      <c r="RC491" s="4"/>
      <c r="RD491" s="4"/>
      <c r="RE491" s="4"/>
      <c r="RF491" s="4"/>
      <c r="RG491" s="4"/>
      <c r="RH491" s="4"/>
      <c r="RI491" s="4"/>
      <c r="RJ491" s="4"/>
      <c r="RK491" s="4"/>
      <c r="RL491" s="4"/>
      <c r="RM491" s="4"/>
      <c r="RN491" s="4"/>
      <c r="RO491" s="4"/>
      <c r="RP491" s="4"/>
      <c r="RQ491" s="4"/>
      <c r="RR491" s="4"/>
      <c r="RS491" s="4"/>
      <c r="RT491" s="4"/>
      <c r="RU491" s="4"/>
      <c r="RV491" s="4"/>
      <c r="RW491" s="4"/>
      <c r="RX491" s="4"/>
      <c r="RY491" s="4"/>
      <c r="RZ491" s="4"/>
      <c r="SA491" s="4"/>
      <c r="SB491" s="4"/>
      <c r="SC491" s="4"/>
      <c r="SD491" s="4"/>
      <c r="SE491" s="4"/>
      <c r="SF491" s="4"/>
      <c r="SG491" s="4"/>
      <c r="SH491" s="4"/>
      <c r="SI491" s="4"/>
      <c r="SJ491" s="4"/>
      <c r="SK491" s="4"/>
      <c r="SL491" s="4"/>
      <c r="SM491" s="4"/>
      <c r="SN491" s="4"/>
      <c r="SO491" s="4"/>
      <c r="SP491" s="4"/>
      <c r="SQ491" s="4"/>
      <c r="SR491" s="4"/>
      <c r="SS491" s="4"/>
      <c r="ST491" s="4"/>
      <c r="SU491" s="4"/>
      <c r="SV491" s="4"/>
      <c r="SW491" s="4"/>
      <c r="SX491" s="4"/>
      <c r="SY491" s="4"/>
      <c r="SZ491" s="4"/>
      <c r="TA491" s="4"/>
      <c r="TB491" s="4"/>
      <c r="TC491" s="4"/>
      <c r="TD491" s="4"/>
      <c r="TE491" s="4"/>
      <c r="TF491" s="4"/>
      <c r="TG491" s="4"/>
      <c r="TH491" s="4"/>
      <c r="TI491" s="4"/>
      <c r="TJ491" s="4"/>
      <c r="TK491" s="4"/>
      <c r="TL491" s="4"/>
      <c r="TM491" s="4"/>
      <c r="TN491" s="4"/>
      <c r="TO491" s="4"/>
      <c r="TP491" s="4"/>
      <c r="TQ491" s="4"/>
      <c r="TR491" s="4"/>
      <c r="TS491" s="4"/>
      <c r="TT491" s="4"/>
      <c r="TU491" s="4"/>
      <c r="TV491" s="4"/>
      <c r="TW491" s="4"/>
      <c r="TX491" s="4"/>
      <c r="TY491" s="4"/>
      <c r="TZ491" s="4"/>
      <c r="UA491" s="4"/>
      <c r="UB491" s="4"/>
      <c r="UC491" s="4"/>
      <c r="UD491" s="4"/>
      <c r="UE491" s="4"/>
      <c r="UF491" s="4"/>
      <c r="UG491" s="4"/>
      <c r="UH491" s="4"/>
      <c r="UI491" s="4"/>
      <c r="UJ491" s="4"/>
      <c r="UK491" s="4"/>
      <c r="UL491" s="4"/>
      <c r="UM491" s="4"/>
      <c r="UN491" s="4"/>
      <c r="UO491" s="4"/>
      <c r="UP491" s="4"/>
      <c r="UQ491" s="4"/>
      <c r="UR491" s="4"/>
      <c r="US491" s="4"/>
      <c r="UT491" s="4"/>
      <c r="UU491" s="4"/>
      <c r="UV491" s="4"/>
      <c r="UW491" s="4"/>
      <c r="UX491" s="4"/>
      <c r="UY491" s="4"/>
      <c r="UZ491" s="4"/>
      <c r="VA491" s="4"/>
      <c r="VB491" s="4"/>
      <c r="VC491" s="4"/>
      <c r="VD491" s="4"/>
      <c r="VE491" s="4"/>
      <c r="VF491" s="4"/>
      <c r="VG491" s="4"/>
      <c r="VH491" s="4"/>
      <c r="VI491" s="4"/>
      <c r="VJ491" s="4"/>
      <c r="VK491" s="4"/>
      <c r="VL491" s="4"/>
      <c r="VM491" s="4"/>
      <c r="VN491" s="4"/>
      <c r="VO491" s="4"/>
      <c r="VP491" s="4"/>
      <c r="VQ491" s="4"/>
      <c r="VR491" s="4"/>
      <c r="VS491" s="4"/>
      <c r="VT491" s="4"/>
      <c r="VU491" s="4"/>
      <c r="VV491" s="4"/>
      <c r="VW491" s="4"/>
      <c r="VX491" s="4"/>
      <c r="VY491" s="4"/>
      <c r="VZ491" s="4"/>
      <c r="WA491" s="4"/>
      <c r="WB491" s="4"/>
      <c r="WC491" s="4"/>
      <c r="WD491" s="4"/>
      <c r="WE491" s="4"/>
      <c r="WF491" s="4"/>
      <c r="WG491" s="4"/>
      <c r="WH491" s="4"/>
      <c r="WI491" s="4"/>
      <c r="WJ491" s="4"/>
      <c r="WK491" s="4"/>
      <c r="WL491" s="4"/>
      <c r="WM491" s="4"/>
      <c r="WN491" s="4"/>
      <c r="WO491" s="4"/>
      <c r="WP491" s="4"/>
      <c r="WQ491" s="4"/>
      <c r="WR491" s="4"/>
      <c r="WS491" s="4"/>
      <c r="WT491" s="4"/>
      <c r="WU491" s="4"/>
      <c r="WV491" s="4"/>
      <c r="WW491" s="4"/>
      <c r="WX491" s="4"/>
      <c r="WY491" s="4"/>
      <c r="WZ491" s="4"/>
      <c r="XA491" s="4"/>
      <c r="XB491" s="4"/>
      <c r="XC491" s="4"/>
      <c r="XD491" s="4"/>
      <c r="XE491" s="4"/>
      <c r="XF491" s="4"/>
      <c r="XG491" s="4"/>
      <c r="XH491" s="4"/>
      <c r="XI491" s="4"/>
      <c r="XJ491" s="4"/>
      <c r="XK491" s="4"/>
      <c r="XL491" s="4"/>
      <c r="XM491" s="4"/>
      <c r="XN491" s="4"/>
      <c r="XO491" s="4"/>
      <c r="XP491" s="4"/>
      <c r="XQ491" s="4"/>
      <c r="XR491" s="4"/>
      <c r="XS491" s="4"/>
      <c r="XT491" s="4"/>
      <c r="XU491" s="4"/>
      <c r="XV491" s="4"/>
      <c r="XW491" s="4"/>
      <c r="XX491" s="4"/>
      <c r="XY491" s="4"/>
      <c r="XZ491" s="4"/>
      <c r="YA491" s="4"/>
      <c r="YB491" s="4"/>
      <c r="YC491" s="4"/>
      <c r="YD491" s="4"/>
      <c r="YE491" s="4"/>
      <c r="YF491" s="4"/>
      <c r="YG491" s="4"/>
      <c r="YH491" s="4"/>
      <c r="YI491" s="4"/>
      <c r="YJ491" s="4"/>
      <c r="YK491" s="4"/>
      <c r="YL491" s="4"/>
      <c r="YM491" s="4"/>
      <c r="YN491" s="4"/>
      <c r="YO491" s="4"/>
      <c r="YP491" s="4"/>
      <c r="YQ491" s="4"/>
      <c r="YR491" s="4"/>
      <c r="YS491" s="4"/>
      <c r="YT491" s="4"/>
      <c r="YU491" s="4"/>
      <c r="YV491" s="4"/>
      <c r="YW491" s="4"/>
      <c r="YX491" s="4"/>
      <c r="YY491" s="4"/>
      <c r="YZ491" s="4"/>
      <c r="ZA491" s="4"/>
      <c r="ZB491" s="4"/>
      <c r="ZC491" s="4"/>
      <c r="ZD491" s="4"/>
      <c r="ZE491" s="4"/>
      <c r="ZF491" s="4"/>
      <c r="ZG491" s="4"/>
      <c r="ZH491" s="4"/>
      <c r="ZI491" s="4"/>
      <c r="ZJ491" s="4"/>
      <c r="ZK491" s="4"/>
      <c r="ZL491" s="4"/>
      <c r="ZM491" s="4"/>
      <c r="ZN491" s="4"/>
      <c r="ZO491" s="4"/>
      <c r="ZP491" s="4"/>
      <c r="ZQ491" s="4"/>
      <c r="ZR491" s="4"/>
      <c r="ZS491" s="4"/>
      <c r="ZT491" s="4"/>
      <c r="ZU491" s="4"/>
      <c r="ZV491" s="4"/>
      <c r="ZW491" s="4"/>
      <c r="ZX491" s="4"/>
      <c r="ZY491" s="4"/>
      <c r="ZZ491" s="4"/>
      <c r="AAA491" s="4"/>
      <c r="AAB491" s="4"/>
      <c r="AAC491" s="4"/>
      <c r="AAD491" s="4"/>
      <c r="AAE491" s="4"/>
      <c r="AAF491" s="4"/>
      <c r="AAG491" s="4"/>
      <c r="AAH491" s="4"/>
      <c r="AAI491" s="4"/>
      <c r="AAJ491" s="4"/>
      <c r="AAK491" s="4"/>
      <c r="AAL491" s="4"/>
      <c r="AAM491" s="4"/>
      <c r="AAN491" s="4"/>
      <c r="AAO491" s="4"/>
      <c r="AAP491" s="4"/>
      <c r="AAQ491" s="4"/>
      <c r="AAR491" s="4"/>
      <c r="AAS491" s="4"/>
      <c r="AAT491" s="4"/>
      <c r="AAU491" s="4"/>
      <c r="AAV491" s="4"/>
      <c r="AAW491" s="4"/>
      <c r="AAX491" s="4"/>
      <c r="AAY491" s="4"/>
      <c r="AAZ491" s="4"/>
      <c r="ABA491" s="4"/>
      <c r="ABB491" s="4"/>
      <c r="ABC491" s="4"/>
      <c r="ABD491" s="4"/>
      <c r="ABE491" s="4"/>
      <c r="ABF491" s="4"/>
      <c r="ABG491" s="4"/>
      <c r="ABH491" s="4"/>
      <c r="ABI491" s="4"/>
      <c r="ABJ491" s="4"/>
      <c r="ABK491" s="4"/>
      <c r="ABL491" s="4"/>
      <c r="ABM491" s="4"/>
      <c r="ABN491" s="4"/>
      <c r="ABO491" s="4"/>
      <c r="ABP491" s="4"/>
      <c r="ABQ491" s="4"/>
      <c r="ABR491" s="4"/>
      <c r="ABS491" s="4"/>
      <c r="ABT491" s="4"/>
      <c r="ABU491" s="4"/>
      <c r="ABV491" s="4"/>
      <c r="ABW491" s="4"/>
      <c r="ABX491" s="4"/>
      <c r="ABY491" s="4"/>
      <c r="ABZ491" s="4"/>
      <c r="ACA491" s="4"/>
      <c r="ACB491" s="4"/>
      <c r="ACC491" s="4"/>
      <c r="ACD491" s="4"/>
      <c r="ACE491" s="4"/>
      <c r="ACF491" s="4"/>
      <c r="ACG491" s="4"/>
      <c r="ACH491" s="4"/>
      <c r="ACI491" s="4"/>
      <c r="ACJ491" s="4"/>
      <c r="ACK491" s="4"/>
      <c r="ACL491" s="4"/>
      <c r="ACM491" s="4"/>
      <c r="ACN491" s="4"/>
      <c r="ACO491" s="4"/>
      <c r="ACP491" s="4"/>
      <c r="ACQ491" s="4"/>
      <c r="ACR491" s="4"/>
      <c r="ACS491" s="4"/>
      <c r="ACT491" s="4"/>
      <c r="ACU491" s="4"/>
      <c r="ACV491" s="4"/>
      <c r="ACW491" s="4"/>
      <c r="ACX491" s="4"/>
      <c r="ACY491" s="4"/>
      <c r="ACZ491" s="4"/>
      <c r="ADA491" s="4"/>
      <c r="ADB491" s="4"/>
      <c r="ADC491" s="4"/>
      <c r="ADD491" s="4"/>
      <c r="ADE491" s="4"/>
      <c r="ADF491" s="4"/>
      <c r="ADG491" s="4"/>
      <c r="ADH491" s="4"/>
      <c r="ADI491" s="4"/>
      <c r="ADJ491" s="4"/>
      <c r="ADK491" s="4"/>
      <c r="ADL491" s="4"/>
      <c r="ADM491" s="4"/>
      <c r="ADN491" s="4"/>
      <c r="ADO491" s="4"/>
      <c r="ADP491" s="4"/>
      <c r="ADQ491" s="4"/>
      <c r="ADR491" s="4"/>
      <c r="ADS491" s="4"/>
      <c r="ADT491" s="4"/>
      <c r="ADU491" s="4"/>
      <c r="ADV491" s="4"/>
      <c r="ADW491" s="4"/>
      <c r="ADX491" s="4"/>
      <c r="ADY491" s="4"/>
      <c r="ADZ491" s="4"/>
      <c r="AEA491" s="4"/>
      <c r="AEB491" s="4"/>
      <c r="AEC491" s="4"/>
      <c r="AED491" s="4"/>
      <c r="AEE491" s="4"/>
      <c r="AEF491" s="4"/>
      <c r="AEG491" s="4"/>
      <c r="AEH491" s="4"/>
      <c r="AEI491" s="4"/>
      <c r="AEJ491" s="4"/>
      <c r="AEK491" s="4"/>
      <c r="AEL491" s="4"/>
      <c r="AEM491" s="4"/>
      <c r="AEN491" s="4"/>
      <c r="AEO491" s="4"/>
      <c r="AEP491" s="4"/>
      <c r="AEQ491" s="4"/>
      <c r="AER491" s="4"/>
      <c r="AES491" s="4"/>
      <c r="AET491" s="4"/>
      <c r="AEU491" s="4"/>
      <c r="AEV491" s="4"/>
      <c r="AEW491" s="4"/>
      <c r="AEX491" s="4"/>
      <c r="AEY491" s="4"/>
      <c r="AEZ491" s="4"/>
      <c r="AFA491" s="4"/>
      <c r="AFB491" s="4"/>
      <c r="AFC491" s="4"/>
      <c r="AFD491" s="4"/>
      <c r="AFE491" s="4"/>
      <c r="AFF491" s="4"/>
      <c r="AFG491" s="4"/>
      <c r="AFH491" s="4"/>
      <c r="AFI491" s="4"/>
      <c r="AFJ491" s="4"/>
      <c r="AFK491" s="4"/>
      <c r="AFL491" s="4"/>
      <c r="AFM491" s="4"/>
      <c r="AFN491" s="4"/>
      <c r="AFO491" s="4"/>
      <c r="AFP491" s="4"/>
      <c r="AFQ491" s="4"/>
      <c r="AFR491" s="4"/>
      <c r="AFS491" s="4"/>
      <c r="AFT491" s="4"/>
      <c r="AFU491" s="4"/>
      <c r="AFV491" s="4"/>
      <c r="AFW491" s="4"/>
      <c r="AFX491" s="4"/>
      <c r="AFY491" s="4"/>
      <c r="AFZ491" s="4"/>
      <c r="AGA491" s="4"/>
      <c r="AGB491" s="4"/>
      <c r="AGC491" s="4"/>
      <c r="AGD491" s="4"/>
      <c r="AGE491" s="4"/>
      <c r="AGF491" s="4"/>
      <c r="AGG491" s="4"/>
      <c r="AGH491" s="4"/>
      <c r="AGI491" s="4"/>
      <c r="AGJ491" s="4"/>
      <c r="AGK491" s="4"/>
      <c r="AGL491" s="4"/>
      <c r="AGM491" s="4"/>
      <c r="AGN491" s="4"/>
      <c r="AGO491" s="4"/>
      <c r="AGP491" s="4"/>
      <c r="AGQ491" s="4"/>
      <c r="AGR491" s="4"/>
      <c r="AGS491" s="4"/>
      <c r="AGT491" s="4"/>
      <c r="AGU491" s="4"/>
      <c r="AGV491" s="4"/>
      <c r="AGW491" s="4"/>
      <c r="AGX491" s="4"/>
      <c r="AGY491" s="4"/>
      <c r="AGZ491" s="4"/>
      <c r="AHA491" s="4"/>
      <c r="AHB491" s="4"/>
      <c r="AHC491" s="4"/>
      <c r="AHD491" s="4"/>
      <c r="AHE491" s="4"/>
      <c r="AHF491" s="4"/>
      <c r="AHG491" s="4"/>
      <c r="AHH491" s="4"/>
      <c r="AHI491" s="4"/>
      <c r="AHJ491" s="4"/>
      <c r="AHK491" s="4"/>
      <c r="AHL491" s="4"/>
      <c r="AHM491" s="4"/>
      <c r="AHN491" s="4"/>
      <c r="AHO491" s="4"/>
      <c r="AHP491" s="4"/>
      <c r="AHQ491" s="4"/>
      <c r="AHR491" s="4"/>
      <c r="AHS491" s="4"/>
      <c r="AHT491" s="4"/>
      <c r="AHU491" s="4"/>
      <c r="AHV491" s="4"/>
      <c r="AHW491" s="4"/>
      <c r="AHX491" s="4"/>
      <c r="AHY491" s="4"/>
      <c r="AHZ491" s="4"/>
      <c r="AIA491" s="4"/>
      <c r="AIB491" s="4"/>
      <c r="AIC491" s="4"/>
      <c r="AID491" s="4"/>
      <c r="AIE491" s="4"/>
      <c r="AIF491" s="4"/>
      <c r="AIG491" s="4"/>
      <c r="AIH491" s="4"/>
      <c r="AII491" s="4"/>
      <c r="AIJ491" s="4"/>
      <c r="AIK491" s="4"/>
      <c r="AIL491" s="4"/>
      <c r="AIM491" s="4"/>
      <c r="AIN491" s="4"/>
      <c r="AIO491" s="4"/>
      <c r="AIP491" s="4"/>
      <c r="AIQ491" s="4"/>
      <c r="AIR491" s="4"/>
      <c r="AIS491" s="4"/>
      <c r="AIT491" s="4"/>
      <c r="AIU491" s="4"/>
      <c r="AIV491" s="4"/>
      <c r="AIW491" s="4"/>
      <c r="AIX491" s="4"/>
      <c r="AIY491" s="4"/>
      <c r="AIZ491" s="4"/>
      <c r="AJA491" s="4"/>
      <c r="AJB491" s="4"/>
      <c r="AJC491" s="4"/>
      <c r="AJD491" s="4"/>
      <c r="AJE491" s="4"/>
      <c r="AJF491" s="4"/>
      <c r="AJG491" s="4"/>
      <c r="AJH491" s="4"/>
      <c r="AJI491" s="4"/>
      <c r="AJJ491" s="4"/>
      <c r="AJK491" s="4"/>
      <c r="AJL491" s="4"/>
      <c r="AJM491" s="4"/>
      <c r="AJN491" s="4"/>
      <c r="AJO491" s="4"/>
      <c r="AJP491" s="4"/>
      <c r="AJQ491" s="4"/>
      <c r="AJR491" s="4"/>
      <c r="AJS491" s="4"/>
      <c r="AJT491" s="4"/>
      <c r="AJU491" s="4"/>
      <c r="AJV491" s="4"/>
      <c r="AJW491" s="4"/>
      <c r="AJX491" s="4"/>
      <c r="AJY491" s="4"/>
      <c r="AJZ491" s="4"/>
      <c r="AKA491" s="4"/>
      <c r="AKB491" s="4"/>
      <c r="AKC491" s="4"/>
      <c r="AKD491" s="4"/>
      <c r="AKE491" s="4"/>
      <c r="AKF491" s="4"/>
      <c r="AKG491" s="4"/>
      <c r="AKH491" s="4"/>
      <c r="AKI491" s="4"/>
      <c r="AKJ491" s="4"/>
      <c r="AKK491" s="4"/>
      <c r="AKL491" s="4"/>
      <c r="AKM491" s="4"/>
      <c r="AKN491" s="4"/>
      <c r="AKO491" s="4"/>
      <c r="AKP491" s="4"/>
      <c r="AKQ491" s="4"/>
      <c r="AKR491" s="4"/>
      <c r="AKS491" s="4"/>
      <c r="AKT491" s="4"/>
      <c r="AKU491" s="4"/>
      <c r="AKV491" s="4"/>
      <c r="AKW491" s="4"/>
      <c r="AKX491" s="4"/>
      <c r="AKY491" s="4"/>
      <c r="AKZ491" s="4"/>
      <c r="ALA491" s="4"/>
      <c r="ALB491" s="4"/>
      <c r="ALC491" s="4"/>
      <c r="ALD491" s="4"/>
      <c r="ALE491" s="4"/>
      <c r="ALF491" s="4"/>
      <c r="ALG491" s="4"/>
      <c r="ALH491" s="4"/>
      <c r="ALI491" s="4"/>
      <c r="ALJ491" s="4"/>
      <c r="ALK491" s="4"/>
      <c r="ALL491" s="4"/>
      <c r="ALM491" s="4"/>
      <c r="ALN491" s="4"/>
      <c r="ALO491" s="4"/>
      <c r="ALP491" s="4"/>
      <c r="ALQ491" s="4"/>
      <c r="ALR491" s="4"/>
      <c r="ALS491" s="4"/>
      <c r="ALT491" s="4"/>
      <c r="ALU491" s="4"/>
      <c r="ALV491" s="4"/>
      <c r="ALW491" s="4"/>
      <c r="ALX491" s="4"/>
      <c r="ALY491" s="4"/>
      <c r="ALZ491" s="4"/>
      <c r="AMA491" s="4"/>
      <c r="AMB491" s="4"/>
      <c r="AMC491" s="4"/>
      <c r="AMD491" s="4"/>
      <c r="AME491" s="4"/>
      <c r="AMF491" s="4"/>
      <c r="AMG491" s="4"/>
      <c r="AMH491" s="4"/>
      <c r="AMI491" s="4"/>
      <c r="AMJ491" s="4"/>
      <c r="AMK491" s="4"/>
      <c r="AML491" s="4"/>
      <c r="AMM491" s="4"/>
      <c r="AMN491" s="4"/>
      <c r="AMO491" s="4"/>
      <c r="AMP491" s="4"/>
      <c r="AMQ491" s="4"/>
      <c r="AMR491" s="4"/>
      <c r="AMS491" s="4"/>
      <c r="AMT491" s="4"/>
      <c r="AMU491" s="4"/>
      <c r="AMV491" s="4"/>
      <c r="AMW491" s="4"/>
      <c r="AMX491" s="38"/>
      <c r="AMY491" s="38"/>
      <c r="AMZ491" s="38"/>
      <c r="ANA491" s="38"/>
      <c r="ANB491" s="38"/>
      <c r="ANC491" s="38"/>
      <c r="AND491" s="38"/>
      <c r="ANE491" s="38"/>
      <c r="ANF491" s="38"/>
      <c r="ANG491" s="38"/>
      <c r="ANK491" s="0"/>
      <c r="ANL491" s="0"/>
      <c r="ANM491" s="0"/>
      <c r="XFD491" s="0"/>
    </row>
    <row r="492" s="83" customFormat="true" ht="15" hidden="false" customHeight="true" outlineLevel="0" collapsed="false">
      <c r="A492" s="1" t="n">
        <v>437</v>
      </c>
      <c r="B492" s="1" t="n">
        <v>437</v>
      </c>
      <c r="C492" s="2" t="s">
        <v>63</v>
      </c>
      <c r="D492" s="3" t="n">
        <v>-0.0684205</v>
      </c>
      <c r="E492" s="3" t="n">
        <v>0.0827773</v>
      </c>
      <c r="F492" s="3" t="n">
        <v>1.01446035382685</v>
      </c>
      <c r="G492" s="3" t="n">
        <v>-0.0829173</v>
      </c>
      <c r="H492" s="3" t="n">
        <v>-0.311049</v>
      </c>
      <c r="I492" s="3" t="n">
        <v>0.674376782355072</v>
      </c>
      <c r="J492" s="3" t="n">
        <v>-0.0522615</v>
      </c>
      <c r="K492" s="3" t="n">
        <v>0.0735214</v>
      </c>
      <c r="L492" s="3" t="n">
        <v>1.0214875017425</v>
      </c>
      <c r="M492" s="3" t="n">
        <v>0.815789192433691</v>
      </c>
      <c r="N492" s="3" t="n">
        <v>0.856629051054435</v>
      </c>
      <c r="O492" s="3" t="n">
        <v>0.698828721774937</v>
      </c>
      <c r="P492" s="4" t="n">
        <v>1</v>
      </c>
      <c r="Q492" s="6" t="n">
        <v>18</v>
      </c>
      <c r="R492" s="6" t="n">
        <v>18</v>
      </c>
      <c r="S492" s="4" t="n">
        <v>14</v>
      </c>
      <c r="T492" s="4" t="n">
        <v>16</v>
      </c>
      <c r="U492" s="3" t="s">
        <v>74</v>
      </c>
      <c r="V492" s="5" t="n">
        <v>41.9</v>
      </c>
      <c r="W492" s="5" t="n">
        <v>52.4</v>
      </c>
      <c r="X492" s="2" t="s">
        <v>69</v>
      </c>
      <c r="Y492" s="8" t="s">
        <v>69</v>
      </c>
      <c r="Z492" s="8" t="n">
        <v>41940</v>
      </c>
      <c r="AA492" s="43" t="s">
        <v>69</v>
      </c>
      <c r="AB492" s="3" t="s">
        <v>74</v>
      </c>
      <c r="AC492" s="4" t="n">
        <v>24</v>
      </c>
      <c r="AD492" s="4" t="n">
        <v>9</v>
      </c>
      <c r="AE492" s="4" t="s">
        <v>75</v>
      </c>
      <c r="AF492" s="4" t="n">
        <v>1</v>
      </c>
      <c r="AG492" s="4" t="s">
        <v>76</v>
      </c>
      <c r="AH492" s="4" t="n">
        <v>2</v>
      </c>
      <c r="AI492" s="4" t="s">
        <v>69</v>
      </c>
      <c r="AJ492" s="2" t="s">
        <v>70</v>
      </c>
      <c r="AK492" s="5" t="n">
        <v>41.9</v>
      </c>
      <c r="AL492" s="4" t="n">
        <v>5</v>
      </c>
      <c r="AM492" s="2" t="s">
        <v>69</v>
      </c>
      <c r="AN492" s="6"/>
      <c r="AO492" s="6"/>
      <c r="AP492" s="6"/>
      <c r="AQ492" s="6"/>
      <c r="AR492" s="6"/>
      <c r="AS492" s="6"/>
      <c r="AT492" s="6"/>
      <c r="AU492" s="2" t="n">
        <v>26</v>
      </c>
      <c r="AV492" s="85" t="s">
        <v>69</v>
      </c>
      <c r="AW492" s="85" t="s">
        <v>69</v>
      </c>
      <c r="AX492" s="108" t="s">
        <v>96</v>
      </c>
      <c r="AY492" s="87" t="s">
        <v>72</v>
      </c>
      <c r="AZ492" s="87" t="s">
        <v>72</v>
      </c>
      <c r="BA492" s="87" t="s">
        <v>72</v>
      </c>
      <c r="BB492" s="53"/>
      <c r="BC492" s="14"/>
      <c r="BD492" s="14"/>
      <c r="BE492" s="14"/>
      <c r="BF492" s="14"/>
      <c r="BG492" s="14"/>
      <c r="BH492" s="14"/>
      <c r="BI492" s="14"/>
      <c r="BJ492" s="14"/>
      <c r="BK492" s="14"/>
      <c r="BL492" s="14"/>
      <c r="BM492" s="14"/>
      <c r="BN492" s="14"/>
      <c r="BO492" s="14"/>
      <c r="BP492" s="14"/>
      <c r="BQ492" s="14"/>
      <c r="BR492" s="14"/>
      <c r="BS492" s="14"/>
      <c r="BT492" s="14"/>
      <c r="BU492" s="14"/>
      <c r="BV492" s="14"/>
      <c r="BW492" s="14"/>
      <c r="BX492" s="14"/>
      <c r="BY492" s="14"/>
      <c r="BZ492" s="14"/>
      <c r="CA492" s="14"/>
      <c r="CB492" s="14"/>
      <c r="CC492" s="14"/>
      <c r="CD492" s="14"/>
      <c r="CE492" s="14"/>
      <c r="CF492" s="14"/>
      <c r="CG492" s="14"/>
      <c r="CH492" s="14"/>
      <c r="CI492" s="14"/>
      <c r="CJ492" s="14"/>
      <c r="CK492" s="14"/>
      <c r="CL492" s="15"/>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4"/>
      <c r="DV492" s="4"/>
      <c r="DW492" s="4"/>
      <c r="DX492" s="4"/>
      <c r="DY492" s="4"/>
      <c r="DZ492" s="4"/>
      <c r="EA492" s="4"/>
      <c r="EB492" s="4"/>
      <c r="EC492" s="4"/>
      <c r="ED492" s="4"/>
      <c r="EE492" s="4"/>
      <c r="EF492" s="4"/>
      <c r="EG492" s="4"/>
      <c r="EH492" s="4"/>
      <c r="EI492" s="4"/>
      <c r="EJ492" s="4"/>
      <c r="EK492" s="4"/>
      <c r="EL492" s="4"/>
      <c r="EM492" s="4"/>
      <c r="EN492" s="4"/>
      <c r="EO492" s="4"/>
      <c r="EP492" s="4"/>
      <c r="EQ492" s="4"/>
      <c r="ER492" s="4"/>
      <c r="ES492" s="4"/>
      <c r="ET492" s="4"/>
      <c r="EU492" s="4"/>
      <c r="EV492" s="4"/>
      <c r="EW492" s="4"/>
      <c r="EX492" s="4"/>
      <c r="EY492" s="4"/>
      <c r="EZ492" s="4"/>
      <c r="FA492" s="4"/>
      <c r="FB492" s="4"/>
      <c r="FC492" s="4"/>
      <c r="FD492" s="4"/>
      <c r="FE492" s="4"/>
      <c r="FF492" s="4"/>
      <c r="FG492" s="4"/>
      <c r="FH492" s="4"/>
      <c r="FI492" s="4"/>
      <c r="FJ492" s="4"/>
      <c r="FK492" s="4"/>
      <c r="FL492" s="4"/>
      <c r="FM492" s="4"/>
      <c r="FN492" s="4"/>
      <c r="FO492" s="4"/>
      <c r="FP492" s="4"/>
      <c r="FQ492" s="4"/>
      <c r="FR492" s="4"/>
      <c r="FS492" s="4"/>
      <c r="FT492" s="4"/>
      <c r="FU492" s="4"/>
      <c r="FV492" s="4"/>
      <c r="FW492" s="4"/>
      <c r="FX492" s="4"/>
      <c r="FY492" s="4"/>
      <c r="FZ492" s="4"/>
      <c r="GA492" s="4"/>
      <c r="GB492" s="4"/>
      <c r="GC492" s="4"/>
      <c r="GD492" s="4"/>
      <c r="GE492" s="4"/>
      <c r="GF492" s="4"/>
      <c r="GG492" s="4"/>
      <c r="GH492" s="4"/>
      <c r="GI492" s="4"/>
      <c r="GJ492" s="4"/>
      <c r="GK492" s="4"/>
      <c r="GL492" s="4"/>
      <c r="GM492" s="4"/>
      <c r="GN492" s="4"/>
      <c r="GO492" s="4"/>
      <c r="GP492" s="4"/>
      <c r="GQ492" s="4"/>
      <c r="GR492" s="4"/>
      <c r="GS492" s="4"/>
      <c r="GT492" s="4"/>
      <c r="GU492" s="4"/>
      <c r="GV492" s="4"/>
      <c r="GW492" s="4"/>
      <c r="GX492" s="4"/>
      <c r="GY492" s="4"/>
      <c r="GZ492" s="4"/>
      <c r="HA492" s="4"/>
      <c r="HB492" s="4"/>
      <c r="HC492" s="4"/>
      <c r="HD492" s="4"/>
      <c r="HE492" s="4"/>
      <c r="HF492" s="4"/>
      <c r="HG492" s="4"/>
      <c r="HH492" s="4"/>
      <c r="HI492" s="4"/>
      <c r="HJ492" s="4"/>
      <c r="HK492" s="4"/>
      <c r="HL492" s="4"/>
      <c r="HM492" s="4"/>
      <c r="HN492" s="4"/>
      <c r="HO492" s="4"/>
      <c r="HP492" s="4"/>
      <c r="HQ492" s="4"/>
      <c r="HR492" s="4"/>
      <c r="HS492" s="4"/>
      <c r="HT492" s="4"/>
      <c r="HU492" s="4"/>
      <c r="HV492" s="4"/>
      <c r="HW492" s="4"/>
      <c r="HX492" s="4"/>
      <c r="HY492" s="4"/>
      <c r="HZ492" s="4"/>
      <c r="IA492" s="4"/>
      <c r="IB492" s="4"/>
      <c r="IC492" s="4"/>
      <c r="ID492" s="4"/>
      <c r="IE492" s="4"/>
      <c r="IF492" s="4"/>
      <c r="IG492" s="4"/>
      <c r="IH492" s="4"/>
      <c r="II492" s="4"/>
      <c r="IJ492" s="4"/>
      <c r="IK492" s="4"/>
      <c r="IL492" s="4"/>
      <c r="IM492" s="4"/>
      <c r="IN492" s="4"/>
      <c r="IO492" s="4"/>
      <c r="IP492" s="4"/>
      <c r="IQ492" s="4"/>
      <c r="IR492" s="4"/>
      <c r="IS492" s="4"/>
      <c r="IT492" s="4"/>
      <c r="IU492" s="4"/>
      <c r="IV492" s="4"/>
      <c r="IW492" s="4"/>
      <c r="IX492" s="4"/>
      <c r="IY492" s="4"/>
      <c r="IZ492" s="4"/>
      <c r="JA492" s="4"/>
      <c r="JB492" s="4"/>
      <c r="JC492" s="4"/>
      <c r="JD492" s="4"/>
      <c r="JE492" s="4"/>
      <c r="JF492" s="4"/>
      <c r="JG492" s="4"/>
      <c r="JH492" s="4"/>
      <c r="JI492" s="4"/>
      <c r="JJ492" s="4"/>
      <c r="JK492" s="4"/>
      <c r="JL492" s="4"/>
      <c r="JM492" s="4"/>
      <c r="JN492" s="4"/>
      <c r="JO492" s="4"/>
      <c r="JP492" s="4"/>
      <c r="JQ492" s="4"/>
      <c r="JR492" s="4"/>
      <c r="JS492" s="4"/>
      <c r="JT492" s="4"/>
      <c r="JU492" s="4"/>
      <c r="JV492" s="4"/>
      <c r="JW492" s="4"/>
      <c r="JX492" s="4"/>
      <c r="JY492" s="4"/>
      <c r="JZ492" s="4"/>
      <c r="KA492" s="4"/>
      <c r="KB492" s="4"/>
      <c r="KC492" s="4"/>
      <c r="KD492" s="4"/>
      <c r="KE492" s="4"/>
      <c r="KF492" s="4"/>
      <c r="KG492" s="4"/>
      <c r="KH492" s="4"/>
      <c r="KI492" s="4"/>
      <c r="KJ492" s="4"/>
      <c r="KK492" s="4"/>
      <c r="KL492" s="4"/>
      <c r="KM492" s="4"/>
      <c r="KN492" s="4"/>
      <c r="KO492" s="4"/>
      <c r="KP492" s="4"/>
      <c r="KQ492" s="4"/>
      <c r="KR492" s="4"/>
      <c r="KS492" s="4"/>
      <c r="KT492" s="4"/>
      <c r="KU492" s="4"/>
      <c r="KV492" s="4"/>
      <c r="KW492" s="4"/>
      <c r="KX492" s="4"/>
      <c r="KY492" s="4"/>
      <c r="KZ492" s="4"/>
      <c r="LA492" s="4"/>
      <c r="LB492" s="4"/>
      <c r="LC492" s="4"/>
      <c r="LD492" s="4"/>
      <c r="LE492" s="4"/>
      <c r="LF492" s="4"/>
      <c r="LG492" s="4"/>
      <c r="LH492" s="4"/>
      <c r="LI492" s="4"/>
      <c r="LJ492" s="4"/>
      <c r="LK492" s="4"/>
      <c r="LL492" s="4"/>
      <c r="LM492" s="4"/>
      <c r="LN492" s="4"/>
      <c r="LO492" s="4"/>
      <c r="LP492" s="4"/>
      <c r="LQ492" s="4"/>
      <c r="LR492" s="4"/>
      <c r="LS492" s="4"/>
      <c r="LT492" s="4"/>
      <c r="LU492" s="4"/>
      <c r="LV492" s="4"/>
      <c r="LW492" s="4"/>
      <c r="LX492" s="4"/>
      <c r="LY492" s="4"/>
      <c r="LZ492" s="4"/>
      <c r="MA492" s="4"/>
      <c r="MB492" s="4"/>
      <c r="MC492" s="4"/>
      <c r="MD492" s="4"/>
      <c r="ME492" s="4"/>
      <c r="MF492" s="4"/>
      <c r="MG492" s="4"/>
      <c r="MH492" s="4"/>
      <c r="MI492" s="4"/>
      <c r="MJ492" s="4"/>
      <c r="MK492" s="4"/>
      <c r="ML492" s="4"/>
      <c r="MM492" s="4"/>
      <c r="MN492" s="4"/>
      <c r="MO492" s="4"/>
      <c r="MP492" s="4"/>
      <c r="MQ492" s="4"/>
      <c r="MR492" s="4"/>
      <c r="MS492" s="4"/>
      <c r="MT492" s="4"/>
      <c r="MU492" s="4"/>
      <c r="MV492" s="4"/>
      <c r="MW492" s="4"/>
      <c r="MX492" s="4"/>
      <c r="MY492" s="4"/>
      <c r="MZ492" s="4"/>
      <c r="NA492" s="4"/>
      <c r="NB492" s="4"/>
      <c r="NC492" s="4"/>
      <c r="ND492" s="4"/>
      <c r="NE492" s="4"/>
      <c r="NF492" s="4"/>
      <c r="NG492" s="4"/>
      <c r="NH492" s="4"/>
      <c r="NI492" s="4"/>
      <c r="NJ492" s="4"/>
      <c r="NK492" s="4"/>
      <c r="NL492" s="4"/>
      <c r="NM492" s="4"/>
      <c r="NN492" s="4"/>
      <c r="NO492" s="4"/>
      <c r="NP492" s="4"/>
      <c r="NQ492" s="4"/>
      <c r="NR492" s="4"/>
      <c r="NS492" s="4"/>
      <c r="NT492" s="4"/>
      <c r="NU492" s="4"/>
      <c r="NV492" s="4"/>
      <c r="NW492" s="4"/>
      <c r="NX492" s="4"/>
      <c r="NY492" s="4"/>
      <c r="NZ492" s="4"/>
      <c r="OA492" s="4"/>
      <c r="OB492" s="4"/>
      <c r="OC492" s="4"/>
      <c r="OD492" s="4"/>
      <c r="OE492" s="4"/>
      <c r="OF492" s="4"/>
      <c r="OG492" s="4"/>
      <c r="OH492" s="4"/>
      <c r="OI492" s="4"/>
      <c r="OJ492" s="4"/>
      <c r="OK492" s="4"/>
      <c r="OL492" s="4"/>
      <c r="OM492" s="4"/>
      <c r="ON492" s="4"/>
      <c r="OO492" s="4"/>
      <c r="OP492" s="4"/>
      <c r="OQ492" s="4"/>
      <c r="OR492" s="4"/>
      <c r="OS492" s="4"/>
      <c r="OT492" s="4"/>
      <c r="OU492" s="4"/>
      <c r="OV492" s="4"/>
      <c r="OW492" s="4"/>
      <c r="OX492" s="4"/>
      <c r="OY492" s="4"/>
      <c r="OZ492" s="4"/>
      <c r="PA492" s="4"/>
      <c r="PB492" s="4"/>
      <c r="PC492" s="4"/>
      <c r="PD492" s="4"/>
      <c r="PE492" s="4"/>
      <c r="PF492" s="4"/>
      <c r="PG492" s="4"/>
      <c r="PH492" s="4"/>
      <c r="PI492" s="4"/>
      <c r="PJ492" s="4"/>
      <c r="PK492" s="4"/>
      <c r="PL492" s="4"/>
      <c r="PM492" s="4"/>
      <c r="PN492" s="4"/>
      <c r="PO492" s="4"/>
      <c r="PP492" s="4"/>
      <c r="PQ492" s="4"/>
      <c r="PR492" s="4"/>
      <c r="PS492" s="4"/>
      <c r="PT492" s="4"/>
      <c r="PU492" s="4"/>
      <c r="PV492" s="4"/>
      <c r="PW492" s="4"/>
      <c r="PX492" s="4"/>
      <c r="PY492" s="4"/>
      <c r="PZ492" s="4"/>
      <c r="QA492" s="4"/>
      <c r="QB492" s="4"/>
      <c r="QC492" s="4"/>
      <c r="QD492" s="4"/>
      <c r="QE492" s="4"/>
      <c r="QF492" s="4"/>
      <c r="QG492" s="4"/>
      <c r="QH492" s="4"/>
      <c r="QI492" s="4"/>
      <c r="QJ492" s="4"/>
      <c r="QK492" s="4"/>
      <c r="QL492" s="4"/>
      <c r="QM492" s="4"/>
      <c r="QN492" s="4"/>
      <c r="QO492" s="4"/>
      <c r="QP492" s="4"/>
      <c r="QQ492" s="4"/>
      <c r="QR492" s="4"/>
      <c r="QS492" s="4"/>
      <c r="QT492" s="4"/>
      <c r="QU492" s="4"/>
      <c r="QV492" s="4"/>
      <c r="QW492" s="4"/>
      <c r="QX492" s="4"/>
      <c r="QY492" s="4"/>
      <c r="QZ492" s="4"/>
      <c r="RA492" s="4"/>
      <c r="RB492" s="4"/>
      <c r="RC492" s="4"/>
      <c r="RD492" s="4"/>
      <c r="RE492" s="4"/>
      <c r="RF492" s="4"/>
      <c r="RG492" s="4"/>
      <c r="RH492" s="4"/>
      <c r="RI492" s="4"/>
      <c r="RJ492" s="4"/>
      <c r="RK492" s="4"/>
      <c r="RL492" s="4"/>
      <c r="RM492" s="4"/>
      <c r="RN492" s="4"/>
      <c r="RO492" s="4"/>
      <c r="RP492" s="4"/>
      <c r="RQ492" s="4"/>
      <c r="RR492" s="4"/>
      <c r="RS492" s="4"/>
      <c r="RT492" s="4"/>
      <c r="RU492" s="4"/>
      <c r="RV492" s="4"/>
      <c r="RW492" s="4"/>
      <c r="RX492" s="4"/>
      <c r="RY492" s="4"/>
      <c r="RZ492" s="4"/>
      <c r="SA492" s="4"/>
      <c r="SB492" s="4"/>
      <c r="SC492" s="4"/>
      <c r="SD492" s="4"/>
      <c r="SE492" s="4"/>
      <c r="SF492" s="4"/>
      <c r="SG492" s="4"/>
      <c r="SH492" s="4"/>
      <c r="SI492" s="4"/>
      <c r="SJ492" s="4"/>
      <c r="SK492" s="4"/>
      <c r="SL492" s="4"/>
      <c r="SM492" s="4"/>
      <c r="SN492" s="4"/>
      <c r="SO492" s="4"/>
      <c r="SP492" s="4"/>
      <c r="SQ492" s="4"/>
      <c r="SR492" s="4"/>
      <c r="SS492" s="4"/>
      <c r="ST492" s="4"/>
      <c r="SU492" s="4"/>
      <c r="SV492" s="4"/>
      <c r="SW492" s="4"/>
      <c r="SX492" s="4"/>
      <c r="SY492" s="4"/>
      <c r="SZ492" s="4"/>
      <c r="TA492" s="4"/>
      <c r="TB492" s="4"/>
      <c r="TC492" s="4"/>
      <c r="TD492" s="4"/>
      <c r="TE492" s="4"/>
      <c r="TF492" s="4"/>
      <c r="TG492" s="4"/>
      <c r="TH492" s="4"/>
      <c r="TI492" s="4"/>
      <c r="TJ492" s="4"/>
      <c r="TK492" s="4"/>
      <c r="TL492" s="4"/>
      <c r="TM492" s="4"/>
      <c r="TN492" s="4"/>
      <c r="TO492" s="4"/>
      <c r="TP492" s="4"/>
      <c r="TQ492" s="4"/>
      <c r="TR492" s="4"/>
      <c r="TS492" s="4"/>
      <c r="TT492" s="4"/>
      <c r="TU492" s="4"/>
      <c r="TV492" s="4"/>
      <c r="TW492" s="4"/>
      <c r="TX492" s="4"/>
      <c r="TY492" s="4"/>
      <c r="TZ492" s="4"/>
      <c r="UA492" s="4"/>
      <c r="UB492" s="4"/>
      <c r="UC492" s="4"/>
      <c r="UD492" s="4"/>
      <c r="UE492" s="4"/>
      <c r="UF492" s="4"/>
      <c r="UG492" s="4"/>
      <c r="UH492" s="4"/>
      <c r="UI492" s="4"/>
      <c r="UJ492" s="4"/>
      <c r="UK492" s="4"/>
      <c r="UL492" s="4"/>
      <c r="UM492" s="4"/>
      <c r="UN492" s="4"/>
      <c r="UO492" s="4"/>
      <c r="UP492" s="4"/>
      <c r="UQ492" s="4"/>
      <c r="UR492" s="4"/>
      <c r="US492" s="4"/>
      <c r="UT492" s="4"/>
      <c r="UU492" s="4"/>
      <c r="UV492" s="4"/>
      <c r="UW492" s="4"/>
      <c r="UX492" s="4"/>
      <c r="UY492" s="4"/>
      <c r="UZ492" s="4"/>
      <c r="VA492" s="4"/>
      <c r="VB492" s="4"/>
      <c r="VC492" s="4"/>
      <c r="VD492" s="4"/>
      <c r="VE492" s="4"/>
      <c r="VF492" s="4"/>
      <c r="VG492" s="4"/>
      <c r="VH492" s="4"/>
      <c r="VI492" s="4"/>
      <c r="VJ492" s="4"/>
      <c r="VK492" s="4"/>
      <c r="VL492" s="4"/>
      <c r="VM492" s="4"/>
      <c r="VN492" s="4"/>
      <c r="VO492" s="4"/>
      <c r="VP492" s="4"/>
      <c r="VQ492" s="4"/>
      <c r="VR492" s="4"/>
      <c r="VS492" s="4"/>
      <c r="VT492" s="4"/>
      <c r="VU492" s="4"/>
      <c r="VV492" s="4"/>
      <c r="VW492" s="4"/>
      <c r="VX492" s="4"/>
      <c r="VY492" s="4"/>
      <c r="VZ492" s="4"/>
      <c r="WA492" s="4"/>
      <c r="WB492" s="4"/>
      <c r="WC492" s="4"/>
      <c r="WD492" s="4"/>
      <c r="WE492" s="4"/>
      <c r="WF492" s="4"/>
      <c r="WG492" s="4"/>
      <c r="WH492" s="4"/>
      <c r="WI492" s="4"/>
      <c r="WJ492" s="4"/>
      <c r="WK492" s="4"/>
      <c r="WL492" s="4"/>
      <c r="WM492" s="4"/>
      <c r="WN492" s="4"/>
      <c r="WO492" s="4"/>
      <c r="WP492" s="4"/>
      <c r="WQ492" s="4"/>
      <c r="WR492" s="4"/>
      <c r="WS492" s="4"/>
      <c r="WT492" s="4"/>
      <c r="WU492" s="4"/>
      <c r="WV492" s="4"/>
      <c r="WW492" s="4"/>
      <c r="WX492" s="4"/>
      <c r="WY492" s="4"/>
      <c r="WZ492" s="4"/>
      <c r="XA492" s="4"/>
      <c r="XB492" s="4"/>
      <c r="XC492" s="4"/>
      <c r="XD492" s="4"/>
      <c r="XE492" s="4"/>
      <c r="XF492" s="4"/>
      <c r="XG492" s="4"/>
      <c r="XH492" s="4"/>
      <c r="XI492" s="4"/>
      <c r="XJ492" s="4"/>
      <c r="XK492" s="4"/>
      <c r="XL492" s="4"/>
      <c r="XM492" s="4"/>
      <c r="XN492" s="4"/>
      <c r="XO492" s="4"/>
      <c r="XP492" s="4"/>
      <c r="XQ492" s="4"/>
      <c r="XR492" s="4"/>
      <c r="XS492" s="4"/>
      <c r="XT492" s="4"/>
      <c r="XU492" s="4"/>
      <c r="XV492" s="4"/>
      <c r="XW492" s="4"/>
      <c r="XX492" s="4"/>
      <c r="XY492" s="4"/>
      <c r="XZ492" s="4"/>
      <c r="YA492" s="4"/>
      <c r="YB492" s="4"/>
      <c r="YC492" s="4"/>
      <c r="YD492" s="4"/>
      <c r="YE492" s="4"/>
      <c r="YF492" s="4"/>
      <c r="YG492" s="4"/>
      <c r="YH492" s="4"/>
      <c r="YI492" s="4"/>
      <c r="YJ492" s="4"/>
      <c r="YK492" s="4"/>
      <c r="YL492" s="4"/>
      <c r="YM492" s="4"/>
      <c r="YN492" s="4"/>
      <c r="YO492" s="4"/>
      <c r="YP492" s="4"/>
      <c r="YQ492" s="4"/>
      <c r="YR492" s="4"/>
      <c r="YS492" s="4"/>
      <c r="YT492" s="4"/>
      <c r="YU492" s="4"/>
      <c r="YV492" s="4"/>
      <c r="YW492" s="4"/>
      <c r="YX492" s="4"/>
      <c r="YY492" s="4"/>
      <c r="YZ492" s="4"/>
      <c r="ZA492" s="4"/>
      <c r="ZB492" s="4"/>
      <c r="ZC492" s="4"/>
      <c r="ZD492" s="4"/>
      <c r="ZE492" s="4"/>
      <c r="ZF492" s="4"/>
      <c r="ZG492" s="4"/>
      <c r="ZH492" s="4"/>
      <c r="ZI492" s="4"/>
      <c r="ZJ492" s="4"/>
      <c r="ZK492" s="4"/>
      <c r="ZL492" s="4"/>
      <c r="ZM492" s="4"/>
      <c r="ZN492" s="4"/>
      <c r="ZO492" s="4"/>
      <c r="ZP492" s="4"/>
      <c r="ZQ492" s="4"/>
      <c r="ZR492" s="4"/>
      <c r="ZS492" s="4"/>
      <c r="ZT492" s="4"/>
      <c r="ZU492" s="4"/>
      <c r="ZV492" s="4"/>
      <c r="ZW492" s="4"/>
      <c r="ZX492" s="4"/>
      <c r="ZY492" s="4"/>
      <c r="ZZ492" s="4"/>
      <c r="AAA492" s="4"/>
      <c r="AAB492" s="4"/>
      <c r="AAC492" s="4"/>
      <c r="AAD492" s="4"/>
      <c r="AAE492" s="4"/>
      <c r="AAF492" s="4"/>
      <c r="AAG492" s="4"/>
      <c r="AAH492" s="4"/>
      <c r="AAI492" s="4"/>
      <c r="AAJ492" s="4"/>
      <c r="AAK492" s="4"/>
      <c r="AAL492" s="4"/>
      <c r="AAM492" s="4"/>
      <c r="AAN492" s="4"/>
      <c r="AAO492" s="4"/>
      <c r="AAP492" s="4"/>
      <c r="AAQ492" s="4"/>
      <c r="AAR492" s="4"/>
      <c r="AAS492" s="4"/>
      <c r="AAT492" s="4"/>
      <c r="AAU492" s="4"/>
      <c r="AAV492" s="4"/>
      <c r="AAW492" s="4"/>
      <c r="AAX492" s="4"/>
      <c r="AAY492" s="4"/>
      <c r="AAZ492" s="4"/>
      <c r="ABA492" s="4"/>
      <c r="ABB492" s="4"/>
      <c r="ABC492" s="4"/>
      <c r="ABD492" s="4"/>
      <c r="ABE492" s="4"/>
      <c r="ABF492" s="4"/>
      <c r="ABG492" s="4"/>
      <c r="ABH492" s="4"/>
      <c r="ABI492" s="4"/>
      <c r="ABJ492" s="4"/>
      <c r="ABK492" s="4"/>
      <c r="ABL492" s="4"/>
      <c r="ABM492" s="4"/>
      <c r="ABN492" s="4"/>
      <c r="ABO492" s="4"/>
      <c r="ABP492" s="4"/>
      <c r="ABQ492" s="4"/>
      <c r="ABR492" s="4"/>
      <c r="ABS492" s="4"/>
      <c r="ABT492" s="4"/>
      <c r="ABU492" s="4"/>
      <c r="ABV492" s="4"/>
      <c r="ABW492" s="4"/>
      <c r="ABX492" s="4"/>
      <c r="ABY492" s="4"/>
      <c r="ABZ492" s="4"/>
      <c r="ACA492" s="4"/>
      <c r="ACB492" s="4"/>
      <c r="ACC492" s="4"/>
      <c r="ACD492" s="4"/>
      <c r="ACE492" s="4"/>
      <c r="ACF492" s="4"/>
      <c r="ACG492" s="4"/>
      <c r="ACH492" s="4"/>
      <c r="ACI492" s="4"/>
      <c r="ACJ492" s="4"/>
      <c r="ACK492" s="4"/>
      <c r="ACL492" s="4"/>
      <c r="ACM492" s="4"/>
      <c r="ACN492" s="4"/>
      <c r="ACO492" s="4"/>
      <c r="ACP492" s="4"/>
      <c r="ACQ492" s="4"/>
      <c r="ACR492" s="4"/>
      <c r="ACS492" s="4"/>
      <c r="ACT492" s="4"/>
      <c r="ACU492" s="4"/>
      <c r="ACV492" s="4"/>
      <c r="ACW492" s="4"/>
      <c r="ACX492" s="4"/>
      <c r="ACY492" s="4"/>
      <c r="ACZ492" s="4"/>
      <c r="ADA492" s="4"/>
      <c r="ADB492" s="4"/>
      <c r="ADC492" s="4"/>
      <c r="ADD492" s="4"/>
      <c r="ADE492" s="4"/>
      <c r="ADF492" s="4"/>
      <c r="ADG492" s="4"/>
      <c r="ADH492" s="4"/>
      <c r="ADI492" s="4"/>
      <c r="ADJ492" s="4"/>
      <c r="ADK492" s="4"/>
      <c r="ADL492" s="4"/>
      <c r="ADM492" s="4"/>
      <c r="ADN492" s="4"/>
      <c r="ADO492" s="4"/>
      <c r="ADP492" s="4"/>
      <c r="ADQ492" s="4"/>
      <c r="ADR492" s="4"/>
      <c r="ADS492" s="4"/>
      <c r="ADT492" s="4"/>
      <c r="ADU492" s="4"/>
      <c r="ADV492" s="4"/>
      <c r="ADW492" s="4"/>
      <c r="ADX492" s="4"/>
      <c r="ADY492" s="4"/>
      <c r="ADZ492" s="4"/>
      <c r="AEA492" s="4"/>
      <c r="AEB492" s="4"/>
      <c r="AEC492" s="4"/>
      <c r="AED492" s="4"/>
      <c r="AEE492" s="4"/>
      <c r="AEF492" s="4"/>
      <c r="AEG492" s="4"/>
      <c r="AEH492" s="4"/>
      <c r="AEI492" s="4"/>
      <c r="AEJ492" s="4"/>
      <c r="AEK492" s="4"/>
      <c r="AEL492" s="4"/>
      <c r="AEM492" s="4"/>
      <c r="AEN492" s="4"/>
      <c r="AEO492" s="4"/>
      <c r="AEP492" s="4"/>
      <c r="AEQ492" s="4"/>
      <c r="AER492" s="4"/>
      <c r="AES492" s="4"/>
      <c r="AET492" s="4"/>
      <c r="AEU492" s="4"/>
      <c r="AEV492" s="4"/>
      <c r="AEW492" s="4"/>
      <c r="AEX492" s="4"/>
      <c r="AEY492" s="4"/>
      <c r="AEZ492" s="4"/>
      <c r="AFA492" s="4"/>
      <c r="AFB492" s="4"/>
      <c r="AFC492" s="4"/>
      <c r="AFD492" s="4"/>
      <c r="AFE492" s="4"/>
      <c r="AFF492" s="4"/>
      <c r="AFG492" s="4"/>
      <c r="AFH492" s="4"/>
      <c r="AFI492" s="4"/>
      <c r="AFJ492" s="4"/>
      <c r="AFK492" s="4"/>
      <c r="AFL492" s="4"/>
      <c r="AFM492" s="4"/>
      <c r="AFN492" s="4"/>
      <c r="AFO492" s="4"/>
      <c r="AFP492" s="4"/>
      <c r="AFQ492" s="4"/>
      <c r="AFR492" s="4"/>
      <c r="AFS492" s="4"/>
      <c r="AFT492" s="4"/>
      <c r="AFU492" s="4"/>
      <c r="AFV492" s="4"/>
      <c r="AFW492" s="4"/>
      <c r="AFX492" s="4"/>
      <c r="AFY492" s="4"/>
      <c r="AFZ492" s="4"/>
      <c r="AGA492" s="4"/>
      <c r="AGB492" s="4"/>
      <c r="AGC492" s="4"/>
      <c r="AGD492" s="4"/>
      <c r="AGE492" s="4"/>
      <c r="AGF492" s="4"/>
      <c r="AGG492" s="4"/>
      <c r="AGH492" s="4"/>
      <c r="AGI492" s="4"/>
      <c r="AGJ492" s="4"/>
      <c r="AGK492" s="4"/>
      <c r="AGL492" s="4"/>
      <c r="AGM492" s="4"/>
      <c r="AGN492" s="4"/>
      <c r="AGO492" s="4"/>
      <c r="AGP492" s="4"/>
      <c r="AGQ492" s="4"/>
      <c r="AGR492" s="4"/>
      <c r="AGS492" s="4"/>
      <c r="AGT492" s="4"/>
      <c r="AGU492" s="4"/>
      <c r="AGV492" s="4"/>
      <c r="AGW492" s="4"/>
      <c r="AGX492" s="4"/>
      <c r="AGY492" s="4"/>
      <c r="AGZ492" s="4"/>
      <c r="AHA492" s="4"/>
      <c r="AHB492" s="4"/>
      <c r="AHC492" s="4"/>
      <c r="AHD492" s="4"/>
      <c r="AHE492" s="4"/>
      <c r="AHF492" s="4"/>
      <c r="AHG492" s="4"/>
      <c r="AHH492" s="4"/>
      <c r="AHI492" s="4"/>
      <c r="AHJ492" s="4"/>
      <c r="AHK492" s="4"/>
      <c r="AHL492" s="4"/>
      <c r="AHM492" s="4"/>
      <c r="AHN492" s="4"/>
      <c r="AHO492" s="4"/>
      <c r="AHP492" s="4"/>
      <c r="AHQ492" s="4"/>
      <c r="AHR492" s="4"/>
      <c r="AHS492" s="4"/>
      <c r="AHT492" s="4"/>
      <c r="AHU492" s="4"/>
      <c r="AHV492" s="4"/>
      <c r="AHW492" s="4"/>
      <c r="AHX492" s="4"/>
      <c r="AHY492" s="4"/>
      <c r="AHZ492" s="4"/>
      <c r="AIA492" s="4"/>
      <c r="AIB492" s="4"/>
      <c r="AIC492" s="4"/>
      <c r="AID492" s="4"/>
      <c r="AIE492" s="4"/>
      <c r="AIF492" s="4"/>
      <c r="AIG492" s="4"/>
      <c r="AIH492" s="4"/>
      <c r="AII492" s="4"/>
      <c r="AIJ492" s="4"/>
      <c r="AIK492" s="4"/>
      <c r="AIL492" s="4"/>
      <c r="AIM492" s="4"/>
      <c r="AIN492" s="4"/>
      <c r="AIO492" s="4"/>
      <c r="AIP492" s="4"/>
      <c r="AIQ492" s="4"/>
      <c r="AIR492" s="4"/>
      <c r="AIS492" s="4"/>
      <c r="AIT492" s="4"/>
      <c r="AIU492" s="4"/>
      <c r="AIV492" s="4"/>
      <c r="AIW492" s="4"/>
      <c r="AIX492" s="4"/>
      <c r="AIY492" s="4"/>
      <c r="AIZ492" s="4"/>
      <c r="AJA492" s="4"/>
      <c r="AJB492" s="4"/>
      <c r="AJC492" s="4"/>
      <c r="AJD492" s="4"/>
      <c r="AJE492" s="4"/>
      <c r="AJF492" s="4"/>
      <c r="AJG492" s="4"/>
      <c r="AJH492" s="4"/>
      <c r="AJI492" s="4"/>
      <c r="AJJ492" s="4"/>
      <c r="AJK492" s="4"/>
      <c r="AJL492" s="4"/>
      <c r="AJM492" s="4"/>
      <c r="AJN492" s="4"/>
      <c r="AJO492" s="4"/>
      <c r="AJP492" s="4"/>
      <c r="AJQ492" s="4"/>
      <c r="AJR492" s="4"/>
      <c r="AJS492" s="4"/>
      <c r="AJT492" s="4"/>
      <c r="AJU492" s="4"/>
      <c r="AJV492" s="4"/>
      <c r="AJW492" s="4"/>
      <c r="AJX492" s="4"/>
      <c r="AJY492" s="4"/>
      <c r="AJZ492" s="4"/>
      <c r="AKA492" s="4"/>
      <c r="AKB492" s="4"/>
      <c r="AKC492" s="4"/>
      <c r="AKD492" s="4"/>
      <c r="AKE492" s="4"/>
      <c r="AKF492" s="4"/>
      <c r="AKG492" s="4"/>
      <c r="AKH492" s="4"/>
      <c r="AKI492" s="4"/>
      <c r="AKJ492" s="4"/>
      <c r="AKK492" s="4"/>
      <c r="AKL492" s="4"/>
      <c r="AKM492" s="4"/>
      <c r="AKN492" s="4"/>
      <c r="AKO492" s="4"/>
      <c r="AKP492" s="4"/>
      <c r="AKQ492" s="4"/>
      <c r="AKR492" s="4"/>
      <c r="AKS492" s="4"/>
      <c r="AKT492" s="4"/>
      <c r="AKU492" s="4"/>
      <c r="AKV492" s="4"/>
      <c r="AKW492" s="4"/>
      <c r="AKX492" s="4"/>
      <c r="AKY492" s="4"/>
      <c r="AKZ492" s="4"/>
      <c r="ALA492" s="4"/>
      <c r="ALB492" s="4"/>
      <c r="ALC492" s="4"/>
      <c r="ALD492" s="4"/>
      <c r="ALE492" s="4"/>
      <c r="ALF492" s="4"/>
      <c r="ALG492" s="4"/>
      <c r="ALH492" s="4"/>
      <c r="ALI492" s="4"/>
      <c r="ALJ492" s="4"/>
      <c r="ALK492" s="4"/>
      <c r="ALL492" s="4"/>
      <c r="ALM492" s="4"/>
      <c r="ALN492" s="4"/>
      <c r="ALO492" s="4"/>
      <c r="ALP492" s="4"/>
      <c r="ALQ492" s="4"/>
      <c r="ALR492" s="4"/>
      <c r="ALS492" s="4"/>
      <c r="ALT492" s="4"/>
      <c r="ALU492" s="4"/>
      <c r="ALV492" s="4"/>
      <c r="ALW492" s="4"/>
      <c r="ALX492" s="4"/>
      <c r="ALY492" s="4"/>
      <c r="ALZ492" s="4"/>
      <c r="AMA492" s="4"/>
      <c r="AMB492" s="4"/>
      <c r="AMC492" s="4"/>
      <c r="AMD492" s="4"/>
      <c r="AME492" s="4"/>
      <c r="AMF492" s="4"/>
      <c r="AMG492" s="4"/>
      <c r="AMH492" s="4"/>
      <c r="AMI492" s="4"/>
      <c r="AMJ492" s="4"/>
      <c r="AMK492" s="4"/>
      <c r="AML492" s="4"/>
      <c r="AMM492" s="4"/>
      <c r="AMN492" s="4"/>
      <c r="AMO492" s="4"/>
      <c r="AMP492" s="4"/>
      <c r="AMQ492" s="4"/>
      <c r="AMR492" s="4"/>
      <c r="AMS492" s="4"/>
      <c r="AMT492" s="4"/>
      <c r="AMU492" s="4"/>
      <c r="AMV492" s="4"/>
      <c r="AMW492" s="4"/>
      <c r="AMX492" s="38"/>
      <c r="AMY492" s="38"/>
      <c r="AMZ492" s="38"/>
      <c r="ANA492" s="38"/>
      <c r="ANB492" s="38"/>
      <c r="ANC492" s="38"/>
      <c r="AND492" s="38"/>
      <c r="ANE492" s="38"/>
      <c r="ANF492" s="38"/>
      <c r="ANG492" s="38"/>
      <c r="ANK492" s="0"/>
      <c r="ANL492" s="0"/>
      <c r="ANM492" s="0"/>
      <c r="XFD492" s="0"/>
    </row>
    <row r="493" s="83" customFormat="true" ht="15" hidden="false" customHeight="true" outlineLevel="0" collapsed="false">
      <c r="A493" s="1" t="n">
        <v>438</v>
      </c>
      <c r="B493" s="1" t="n">
        <v>438</v>
      </c>
      <c r="C493" s="2" t="s">
        <v>63</v>
      </c>
      <c r="D493" s="3" t="n">
        <v>0.0494713</v>
      </c>
      <c r="E493" s="3" t="n">
        <v>0.0814405</v>
      </c>
      <c r="F493" s="3" t="n">
        <v>1.13986724058759</v>
      </c>
      <c r="G493" s="3" t="n">
        <v>0.0115147</v>
      </c>
      <c r="H493" s="3" t="n">
        <v>-0.31535</v>
      </c>
      <c r="I493" s="3" t="n">
        <v>0.737982402143485</v>
      </c>
      <c r="J493" s="3" t="n">
        <v>0.0708572</v>
      </c>
      <c r="K493" s="3" t="n">
        <v>0.0803647</v>
      </c>
      <c r="L493" s="3" t="n">
        <v>1.16325475567512</v>
      </c>
      <c r="M493" s="3" t="n">
        <v>1.14092940750982</v>
      </c>
      <c r="N493" s="3" t="n">
        <v>0.857662340065299</v>
      </c>
      <c r="O493" s="3" t="n">
        <v>0.978532185494189</v>
      </c>
      <c r="P493" s="4" t="n">
        <v>1</v>
      </c>
      <c r="Q493" s="6" t="n">
        <v>18</v>
      </c>
      <c r="R493" s="6" t="n">
        <v>18</v>
      </c>
      <c r="S493" s="4" t="n">
        <v>14</v>
      </c>
      <c r="T493" s="4" t="n">
        <v>14</v>
      </c>
      <c r="U493" s="3" t="s">
        <v>74</v>
      </c>
      <c r="V493" s="5" t="n">
        <v>36.6</v>
      </c>
      <c r="W493" s="5" t="n">
        <v>39.6</v>
      </c>
      <c r="X493" s="2" t="s">
        <v>69</v>
      </c>
      <c r="Y493" s="8" t="s">
        <v>69</v>
      </c>
      <c r="Z493" s="8" t="n">
        <v>41954</v>
      </c>
      <c r="AA493" s="43" t="s">
        <v>69</v>
      </c>
      <c r="AB493" s="3" t="s">
        <v>74</v>
      </c>
      <c r="AC493" s="4" t="n">
        <v>24</v>
      </c>
      <c r="AD493" s="4" t="n">
        <v>9</v>
      </c>
      <c r="AE493" s="4" t="s">
        <v>94</v>
      </c>
      <c r="AF493" s="4" t="n">
        <v>12</v>
      </c>
      <c r="AG493" s="4" t="s">
        <v>82</v>
      </c>
      <c r="AH493" s="4" t="n">
        <v>18</v>
      </c>
      <c r="AI493" s="4" t="s">
        <v>79</v>
      </c>
      <c r="AJ493" s="2" t="s">
        <v>70</v>
      </c>
      <c r="AK493" s="5" t="n">
        <v>36.6</v>
      </c>
      <c r="AL493" s="4" t="n">
        <v>4</v>
      </c>
      <c r="AM493" s="2" t="s">
        <v>69</v>
      </c>
      <c r="AN493" s="6"/>
      <c r="AO493" s="6"/>
      <c r="AP493" s="6"/>
      <c r="AQ493" s="6"/>
      <c r="AR493" s="6"/>
      <c r="AS493" s="6"/>
      <c r="AT493" s="6"/>
      <c r="AU493" s="2" t="n">
        <v>40</v>
      </c>
      <c r="AV493" s="85" t="s">
        <v>69</v>
      </c>
      <c r="AW493" s="85" t="s">
        <v>69</v>
      </c>
      <c r="AX493" s="108" t="s">
        <v>96</v>
      </c>
      <c r="AY493" s="87" t="s">
        <v>72</v>
      </c>
      <c r="AZ493" s="87" t="s">
        <v>72</v>
      </c>
      <c r="BA493" s="87" t="s">
        <v>72</v>
      </c>
      <c r="BB493" s="65"/>
      <c r="BC493" s="14"/>
      <c r="BD493" s="14"/>
      <c r="BE493" s="14"/>
      <c r="BF493" s="14"/>
      <c r="BG493" s="14"/>
      <c r="BH493" s="14"/>
      <c r="BI493" s="14"/>
      <c r="BJ493" s="14"/>
      <c r="BK493" s="14"/>
      <c r="BL493" s="14"/>
      <c r="BM493" s="14"/>
      <c r="BN493" s="14"/>
      <c r="BO493" s="14"/>
      <c r="BP493" s="14"/>
      <c r="BQ493" s="14"/>
      <c r="BR493" s="14"/>
      <c r="BS493" s="14"/>
      <c r="BT493" s="14"/>
      <c r="BU493" s="14"/>
      <c r="BV493" s="14"/>
      <c r="BW493" s="14"/>
      <c r="BX493" s="14"/>
      <c r="BY493" s="14"/>
      <c r="BZ493" s="14"/>
      <c r="CA493" s="14"/>
      <c r="CB493" s="14"/>
      <c r="CC493" s="14"/>
      <c r="CD493" s="14"/>
      <c r="CE493" s="14"/>
      <c r="CF493" s="14"/>
      <c r="CG493" s="14"/>
      <c r="CH493" s="14"/>
      <c r="CI493" s="14"/>
      <c r="CJ493" s="14"/>
      <c r="CK493" s="14"/>
      <c r="CL493" s="15"/>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4"/>
      <c r="DV493" s="4"/>
      <c r="DW493" s="4"/>
      <c r="DX493" s="4"/>
      <c r="DY493" s="4"/>
      <c r="DZ493" s="4"/>
      <c r="EA493" s="4"/>
      <c r="EB493" s="4"/>
      <c r="EC493" s="4"/>
      <c r="ED493" s="4"/>
      <c r="EE493" s="4"/>
      <c r="EF493" s="4"/>
      <c r="EG493" s="4"/>
      <c r="EH493" s="4"/>
      <c r="EI493" s="4"/>
      <c r="EJ493" s="4"/>
      <c r="EK493" s="4"/>
      <c r="EL493" s="4"/>
      <c r="EM493" s="4"/>
      <c r="EN493" s="4"/>
      <c r="EO493" s="4"/>
      <c r="EP493" s="4"/>
      <c r="EQ493" s="4"/>
      <c r="ER493" s="4"/>
      <c r="ES493" s="4"/>
      <c r="ET493" s="4"/>
      <c r="EU493" s="4"/>
      <c r="EV493" s="4"/>
      <c r="EW493" s="4"/>
      <c r="EX493" s="4"/>
      <c r="EY493" s="4"/>
      <c r="EZ493" s="4"/>
      <c r="FA493" s="4"/>
      <c r="FB493" s="4"/>
      <c r="FC493" s="4"/>
      <c r="FD493" s="4"/>
      <c r="FE493" s="4"/>
      <c r="FF493" s="4"/>
      <c r="FG493" s="4"/>
      <c r="FH493" s="4"/>
      <c r="FI493" s="4"/>
      <c r="FJ493" s="4"/>
      <c r="FK493" s="4"/>
      <c r="FL493" s="4"/>
      <c r="FM493" s="4"/>
      <c r="FN493" s="4"/>
      <c r="FO493" s="4"/>
      <c r="FP493" s="4"/>
      <c r="FQ493" s="4"/>
      <c r="FR493" s="4"/>
      <c r="FS493" s="4"/>
      <c r="FT493" s="4"/>
      <c r="FU493" s="4"/>
      <c r="FV493" s="4"/>
      <c r="FW493" s="4"/>
      <c r="FX493" s="4"/>
      <c r="FY493" s="4"/>
      <c r="FZ493" s="4"/>
      <c r="GA493" s="4"/>
      <c r="GB493" s="4"/>
      <c r="GC493" s="4"/>
      <c r="GD493" s="4"/>
      <c r="GE493" s="4"/>
      <c r="GF493" s="4"/>
      <c r="GG493" s="4"/>
      <c r="GH493" s="4"/>
      <c r="GI493" s="4"/>
      <c r="GJ493" s="4"/>
      <c r="GK493" s="4"/>
      <c r="GL493" s="4"/>
      <c r="GM493" s="4"/>
      <c r="GN493" s="4"/>
      <c r="GO493" s="4"/>
      <c r="GP493" s="4"/>
      <c r="GQ493" s="4"/>
      <c r="GR493" s="4"/>
      <c r="GS493" s="4"/>
      <c r="GT493" s="4"/>
      <c r="GU493" s="4"/>
      <c r="GV493" s="4"/>
      <c r="GW493" s="4"/>
      <c r="GX493" s="4"/>
      <c r="GY493" s="4"/>
      <c r="GZ493" s="4"/>
      <c r="HA493" s="4"/>
      <c r="HB493" s="4"/>
      <c r="HC493" s="4"/>
      <c r="HD493" s="4"/>
      <c r="HE493" s="4"/>
      <c r="HF493" s="4"/>
      <c r="HG493" s="4"/>
      <c r="HH493" s="4"/>
      <c r="HI493" s="4"/>
      <c r="HJ493" s="4"/>
      <c r="HK493" s="4"/>
      <c r="HL493" s="4"/>
      <c r="HM493" s="4"/>
      <c r="HN493" s="4"/>
      <c r="HO493" s="4"/>
      <c r="HP493" s="4"/>
      <c r="HQ493" s="4"/>
      <c r="HR493" s="4"/>
      <c r="HS493" s="4"/>
      <c r="HT493" s="4"/>
      <c r="HU493" s="4"/>
      <c r="HV493" s="4"/>
      <c r="HW493" s="4"/>
      <c r="HX493" s="4"/>
      <c r="HY493" s="4"/>
      <c r="HZ493" s="4"/>
      <c r="IA493" s="4"/>
      <c r="IB493" s="4"/>
      <c r="IC493" s="4"/>
      <c r="ID493" s="4"/>
      <c r="IE493" s="4"/>
      <c r="IF493" s="4"/>
      <c r="IG493" s="4"/>
      <c r="IH493" s="4"/>
      <c r="II493" s="4"/>
      <c r="IJ493" s="4"/>
      <c r="IK493" s="4"/>
      <c r="IL493" s="4"/>
      <c r="IM493" s="4"/>
      <c r="IN493" s="4"/>
      <c r="IO493" s="4"/>
      <c r="IP493" s="4"/>
      <c r="IQ493" s="4"/>
      <c r="IR493" s="4"/>
      <c r="IS493" s="4"/>
      <c r="IT493" s="4"/>
      <c r="IU493" s="4"/>
      <c r="IV493" s="4"/>
      <c r="IW493" s="4"/>
      <c r="IX493" s="4"/>
      <c r="IY493" s="4"/>
      <c r="IZ493" s="4"/>
      <c r="JA493" s="4"/>
      <c r="JB493" s="4"/>
      <c r="JC493" s="4"/>
      <c r="JD493" s="4"/>
      <c r="JE493" s="4"/>
      <c r="JF493" s="4"/>
      <c r="JG493" s="4"/>
      <c r="JH493" s="4"/>
      <c r="JI493" s="4"/>
      <c r="JJ493" s="4"/>
      <c r="JK493" s="4"/>
      <c r="JL493" s="4"/>
      <c r="JM493" s="4"/>
      <c r="JN493" s="4"/>
      <c r="JO493" s="4"/>
      <c r="JP493" s="4"/>
      <c r="JQ493" s="4"/>
      <c r="JR493" s="4"/>
      <c r="JS493" s="4"/>
      <c r="JT493" s="4"/>
      <c r="JU493" s="4"/>
      <c r="JV493" s="4"/>
      <c r="JW493" s="4"/>
      <c r="JX493" s="4"/>
      <c r="JY493" s="4"/>
      <c r="JZ493" s="4"/>
      <c r="KA493" s="4"/>
      <c r="KB493" s="4"/>
      <c r="KC493" s="4"/>
      <c r="KD493" s="4"/>
      <c r="KE493" s="4"/>
      <c r="KF493" s="4"/>
      <c r="KG493" s="4"/>
      <c r="KH493" s="4"/>
      <c r="KI493" s="4"/>
      <c r="KJ493" s="4"/>
      <c r="KK493" s="4"/>
      <c r="KL493" s="4"/>
      <c r="KM493" s="4"/>
      <c r="KN493" s="4"/>
      <c r="KO493" s="4"/>
      <c r="KP493" s="4"/>
      <c r="KQ493" s="4"/>
      <c r="KR493" s="4"/>
      <c r="KS493" s="4"/>
      <c r="KT493" s="4"/>
      <c r="KU493" s="4"/>
      <c r="KV493" s="4"/>
      <c r="KW493" s="4"/>
      <c r="KX493" s="4"/>
      <c r="KY493" s="4"/>
      <c r="KZ493" s="4"/>
      <c r="LA493" s="4"/>
      <c r="LB493" s="4"/>
      <c r="LC493" s="4"/>
      <c r="LD493" s="4"/>
      <c r="LE493" s="4"/>
      <c r="LF493" s="4"/>
      <c r="LG493" s="4"/>
      <c r="LH493" s="4"/>
      <c r="LI493" s="4"/>
      <c r="LJ493" s="4"/>
      <c r="LK493" s="4"/>
      <c r="LL493" s="4"/>
      <c r="LM493" s="4"/>
      <c r="LN493" s="4"/>
      <c r="LO493" s="4"/>
      <c r="LP493" s="4"/>
      <c r="LQ493" s="4"/>
      <c r="LR493" s="4"/>
      <c r="LS493" s="4"/>
      <c r="LT493" s="4"/>
      <c r="LU493" s="4"/>
      <c r="LV493" s="4"/>
      <c r="LW493" s="4"/>
      <c r="LX493" s="4"/>
      <c r="LY493" s="4"/>
      <c r="LZ493" s="4"/>
      <c r="MA493" s="4"/>
      <c r="MB493" s="4"/>
      <c r="MC493" s="4"/>
      <c r="MD493" s="4"/>
      <c r="ME493" s="4"/>
      <c r="MF493" s="4"/>
      <c r="MG493" s="4"/>
      <c r="MH493" s="4"/>
      <c r="MI493" s="4"/>
      <c r="MJ493" s="4"/>
      <c r="MK493" s="4"/>
      <c r="ML493" s="4"/>
      <c r="MM493" s="4"/>
      <c r="MN493" s="4"/>
      <c r="MO493" s="4"/>
      <c r="MP493" s="4"/>
      <c r="MQ493" s="4"/>
      <c r="MR493" s="4"/>
      <c r="MS493" s="4"/>
      <c r="MT493" s="4"/>
      <c r="MU493" s="4"/>
      <c r="MV493" s="4"/>
      <c r="MW493" s="4"/>
      <c r="MX493" s="4"/>
      <c r="MY493" s="4"/>
      <c r="MZ493" s="4"/>
      <c r="NA493" s="4"/>
      <c r="NB493" s="4"/>
      <c r="NC493" s="4"/>
      <c r="ND493" s="4"/>
      <c r="NE493" s="4"/>
      <c r="NF493" s="4"/>
      <c r="NG493" s="4"/>
      <c r="NH493" s="4"/>
      <c r="NI493" s="4"/>
      <c r="NJ493" s="4"/>
      <c r="NK493" s="4"/>
      <c r="NL493" s="4"/>
      <c r="NM493" s="4"/>
      <c r="NN493" s="4"/>
      <c r="NO493" s="4"/>
      <c r="NP493" s="4"/>
      <c r="NQ493" s="4"/>
      <c r="NR493" s="4"/>
      <c r="NS493" s="4"/>
      <c r="NT493" s="4"/>
      <c r="NU493" s="4"/>
      <c r="NV493" s="4"/>
      <c r="NW493" s="4"/>
      <c r="NX493" s="4"/>
      <c r="NY493" s="4"/>
      <c r="NZ493" s="4"/>
      <c r="OA493" s="4"/>
      <c r="OB493" s="4"/>
      <c r="OC493" s="4"/>
      <c r="OD493" s="4"/>
      <c r="OE493" s="4"/>
      <c r="OF493" s="4"/>
      <c r="OG493" s="4"/>
      <c r="OH493" s="4"/>
      <c r="OI493" s="4"/>
      <c r="OJ493" s="4"/>
      <c r="OK493" s="4"/>
      <c r="OL493" s="4"/>
      <c r="OM493" s="4"/>
      <c r="ON493" s="4"/>
      <c r="OO493" s="4"/>
      <c r="OP493" s="4"/>
      <c r="OQ493" s="4"/>
      <c r="OR493" s="4"/>
      <c r="OS493" s="4"/>
      <c r="OT493" s="4"/>
      <c r="OU493" s="4"/>
      <c r="OV493" s="4"/>
      <c r="OW493" s="4"/>
      <c r="OX493" s="4"/>
      <c r="OY493" s="4"/>
      <c r="OZ493" s="4"/>
      <c r="PA493" s="4"/>
      <c r="PB493" s="4"/>
      <c r="PC493" s="4"/>
      <c r="PD493" s="4"/>
      <c r="PE493" s="4"/>
      <c r="PF493" s="4"/>
      <c r="PG493" s="4"/>
      <c r="PH493" s="4"/>
      <c r="PI493" s="4"/>
      <c r="PJ493" s="4"/>
      <c r="PK493" s="4"/>
      <c r="PL493" s="4"/>
      <c r="PM493" s="4"/>
      <c r="PN493" s="4"/>
      <c r="PO493" s="4"/>
      <c r="PP493" s="4"/>
      <c r="PQ493" s="4"/>
      <c r="PR493" s="4"/>
      <c r="PS493" s="4"/>
      <c r="PT493" s="4"/>
      <c r="PU493" s="4"/>
      <c r="PV493" s="4"/>
      <c r="PW493" s="4"/>
      <c r="PX493" s="4"/>
      <c r="PY493" s="4"/>
      <c r="PZ493" s="4"/>
      <c r="QA493" s="4"/>
      <c r="QB493" s="4"/>
      <c r="QC493" s="4"/>
      <c r="QD493" s="4"/>
      <c r="QE493" s="4"/>
      <c r="QF493" s="4"/>
      <c r="QG493" s="4"/>
      <c r="QH493" s="4"/>
      <c r="QI493" s="4"/>
      <c r="QJ493" s="4"/>
      <c r="QK493" s="4"/>
      <c r="QL493" s="4"/>
      <c r="QM493" s="4"/>
      <c r="QN493" s="4"/>
      <c r="QO493" s="4"/>
      <c r="QP493" s="4"/>
      <c r="QQ493" s="4"/>
      <c r="QR493" s="4"/>
      <c r="QS493" s="4"/>
      <c r="QT493" s="4"/>
      <c r="QU493" s="4"/>
      <c r="QV493" s="4"/>
      <c r="QW493" s="4"/>
      <c r="QX493" s="4"/>
      <c r="QY493" s="4"/>
      <c r="QZ493" s="4"/>
      <c r="RA493" s="4"/>
      <c r="RB493" s="4"/>
      <c r="RC493" s="4"/>
      <c r="RD493" s="4"/>
      <c r="RE493" s="4"/>
      <c r="RF493" s="4"/>
      <c r="RG493" s="4"/>
      <c r="RH493" s="4"/>
      <c r="RI493" s="4"/>
      <c r="RJ493" s="4"/>
      <c r="RK493" s="4"/>
      <c r="RL493" s="4"/>
      <c r="RM493" s="4"/>
      <c r="RN493" s="4"/>
      <c r="RO493" s="4"/>
      <c r="RP493" s="4"/>
      <c r="RQ493" s="4"/>
      <c r="RR493" s="4"/>
      <c r="RS493" s="4"/>
      <c r="RT493" s="4"/>
      <c r="RU493" s="4"/>
      <c r="RV493" s="4"/>
      <c r="RW493" s="4"/>
      <c r="RX493" s="4"/>
      <c r="RY493" s="4"/>
      <c r="RZ493" s="4"/>
      <c r="SA493" s="4"/>
      <c r="SB493" s="4"/>
      <c r="SC493" s="4"/>
      <c r="SD493" s="4"/>
      <c r="SE493" s="4"/>
      <c r="SF493" s="4"/>
      <c r="SG493" s="4"/>
      <c r="SH493" s="4"/>
      <c r="SI493" s="4"/>
      <c r="SJ493" s="4"/>
      <c r="SK493" s="4"/>
      <c r="SL493" s="4"/>
      <c r="SM493" s="4"/>
      <c r="SN493" s="4"/>
      <c r="SO493" s="4"/>
      <c r="SP493" s="4"/>
      <c r="SQ493" s="4"/>
      <c r="SR493" s="4"/>
      <c r="SS493" s="4"/>
      <c r="ST493" s="4"/>
      <c r="SU493" s="4"/>
      <c r="SV493" s="4"/>
      <c r="SW493" s="4"/>
      <c r="SX493" s="4"/>
      <c r="SY493" s="4"/>
      <c r="SZ493" s="4"/>
      <c r="TA493" s="4"/>
      <c r="TB493" s="4"/>
      <c r="TC493" s="4"/>
      <c r="TD493" s="4"/>
      <c r="TE493" s="4"/>
      <c r="TF493" s="4"/>
      <c r="TG493" s="4"/>
      <c r="TH493" s="4"/>
      <c r="TI493" s="4"/>
      <c r="TJ493" s="4"/>
      <c r="TK493" s="4"/>
      <c r="TL493" s="4"/>
      <c r="TM493" s="4"/>
      <c r="TN493" s="4"/>
      <c r="TO493" s="4"/>
      <c r="TP493" s="4"/>
      <c r="TQ493" s="4"/>
      <c r="TR493" s="4"/>
      <c r="TS493" s="4"/>
      <c r="TT493" s="4"/>
      <c r="TU493" s="4"/>
      <c r="TV493" s="4"/>
      <c r="TW493" s="4"/>
      <c r="TX493" s="4"/>
      <c r="TY493" s="4"/>
      <c r="TZ493" s="4"/>
      <c r="UA493" s="4"/>
      <c r="UB493" s="4"/>
      <c r="UC493" s="4"/>
      <c r="UD493" s="4"/>
      <c r="UE493" s="4"/>
      <c r="UF493" s="4"/>
      <c r="UG493" s="4"/>
      <c r="UH493" s="4"/>
      <c r="UI493" s="4"/>
      <c r="UJ493" s="4"/>
      <c r="UK493" s="4"/>
      <c r="UL493" s="4"/>
      <c r="UM493" s="4"/>
      <c r="UN493" s="4"/>
      <c r="UO493" s="4"/>
      <c r="UP493" s="4"/>
      <c r="UQ493" s="4"/>
      <c r="UR493" s="4"/>
      <c r="US493" s="4"/>
      <c r="UT493" s="4"/>
      <c r="UU493" s="4"/>
      <c r="UV493" s="4"/>
      <c r="UW493" s="4"/>
      <c r="UX493" s="4"/>
      <c r="UY493" s="4"/>
      <c r="UZ493" s="4"/>
      <c r="VA493" s="4"/>
      <c r="VB493" s="4"/>
      <c r="VC493" s="4"/>
      <c r="VD493" s="4"/>
      <c r="VE493" s="4"/>
      <c r="VF493" s="4"/>
      <c r="VG493" s="4"/>
      <c r="VH493" s="4"/>
      <c r="VI493" s="4"/>
      <c r="VJ493" s="4"/>
      <c r="VK493" s="4"/>
      <c r="VL493" s="4"/>
      <c r="VM493" s="4"/>
      <c r="VN493" s="4"/>
      <c r="VO493" s="4"/>
      <c r="VP493" s="4"/>
      <c r="VQ493" s="4"/>
      <c r="VR493" s="4"/>
      <c r="VS493" s="4"/>
      <c r="VT493" s="4"/>
      <c r="VU493" s="4"/>
      <c r="VV493" s="4"/>
      <c r="VW493" s="4"/>
      <c r="VX493" s="4"/>
      <c r="VY493" s="4"/>
      <c r="VZ493" s="4"/>
      <c r="WA493" s="4"/>
      <c r="WB493" s="4"/>
      <c r="WC493" s="4"/>
      <c r="WD493" s="4"/>
      <c r="WE493" s="4"/>
      <c r="WF493" s="4"/>
      <c r="WG493" s="4"/>
      <c r="WH493" s="4"/>
      <c r="WI493" s="4"/>
      <c r="WJ493" s="4"/>
      <c r="WK493" s="4"/>
      <c r="WL493" s="4"/>
      <c r="WM493" s="4"/>
      <c r="WN493" s="4"/>
      <c r="WO493" s="4"/>
      <c r="WP493" s="4"/>
      <c r="WQ493" s="4"/>
      <c r="WR493" s="4"/>
      <c r="WS493" s="4"/>
      <c r="WT493" s="4"/>
      <c r="WU493" s="4"/>
      <c r="WV493" s="4"/>
      <c r="WW493" s="4"/>
      <c r="WX493" s="4"/>
      <c r="WY493" s="4"/>
      <c r="WZ493" s="4"/>
      <c r="XA493" s="4"/>
      <c r="XB493" s="4"/>
      <c r="XC493" s="4"/>
      <c r="XD493" s="4"/>
      <c r="XE493" s="4"/>
      <c r="XF493" s="4"/>
      <c r="XG493" s="4"/>
      <c r="XH493" s="4"/>
      <c r="XI493" s="4"/>
      <c r="XJ493" s="4"/>
      <c r="XK493" s="4"/>
      <c r="XL493" s="4"/>
      <c r="XM493" s="4"/>
      <c r="XN493" s="4"/>
      <c r="XO493" s="4"/>
      <c r="XP493" s="4"/>
      <c r="XQ493" s="4"/>
      <c r="XR493" s="4"/>
      <c r="XS493" s="4"/>
      <c r="XT493" s="4"/>
      <c r="XU493" s="4"/>
      <c r="XV493" s="4"/>
      <c r="XW493" s="4"/>
      <c r="XX493" s="4"/>
      <c r="XY493" s="4"/>
      <c r="XZ493" s="4"/>
      <c r="YA493" s="4"/>
      <c r="YB493" s="4"/>
      <c r="YC493" s="4"/>
      <c r="YD493" s="4"/>
      <c r="YE493" s="4"/>
      <c r="YF493" s="4"/>
      <c r="YG493" s="4"/>
      <c r="YH493" s="4"/>
      <c r="YI493" s="4"/>
      <c r="YJ493" s="4"/>
      <c r="YK493" s="4"/>
      <c r="YL493" s="4"/>
      <c r="YM493" s="4"/>
      <c r="YN493" s="4"/>
      <c r="YO493" s="4"/>
      <c r="YP493" s="4"/>
      <c r="YQ493" s="4"/>
      <c r="YR493" s="4"/>
      <c r="YS493" s="4"/>
      <c r="YT493" s="4"/>
      <c r="YU493" s="4"/>
      <c r="YV493" s="4"/>
      <c r="YW493" s="4"/>
      <c r="YX493" s="4"/>
      <c r="YY493" s="4"/>
      <c r="YZ493" s="4"/>
      <c r="ZA493" s="4"/>
      <c r="ZB493" s="4"/>
      <c r="ZC493" s="4"/>
      <c r="ZD493" s="4"/>
      <c r="ZE493" s="4"/>
      <c r="ZF493" s="4"/>
      <c r="ZG493" s="4"/>
      <c r="ZH493" s="4"/>
      <c r="ZI493" s="4"/>
      <c r="ZJ493" s="4"/>
      <c r="ZK493" s="4"/>
      <c r="ZL493" s="4"/>
      <c r="ZM493" s="4"/>
      <c r="ZN493" s="4"/>
      <c r="ZO493" s="4"/>
      <c r="ZP493" s="4"/>
      <c r="ZQ493" s="4"/>
      <c r="ZR493" s="4"/>
      <c r="ZS493" s="4"/>
      <c r="ZT493" s="4"/>
      <c r="ZU493" s="4"/>
      <c r="ZV493" s="4"/>
      <c r="ZW493" s="4"/>
      <c r="ZX493" s="4"/>
      <c r="ZY493" s="4"/>
      <c r="ZZ493" s="4"/>
      <c r="AAA493" s="4"/>
      <c r="AAB493" s="4"/>
      <c r="AAC493" s="4"/>
      <c r="AAD493" s="4"/>
      <c r="AAE493" s="4"/>
      <c r="AAF493" s="4"/>
      <c r="AAG493" s="4"/>
      <c r="AAH493" s="4"/>
      <c r="AAI493" s="4"/>
      <c r="AAJ493" s="4"/>
      <c r="AAK493" s="4"/>
      <c r="AAL493" s="4"/>
      <c r="AAM493" s="4"/>
      <c r="AAN493" s="4"/>
      <c r="AAO493" s="4"/>
      <c r="AAP493" s="4"/>
      <c r="AAQ493" s="4"/>
      <c r="AAR493" s="4"/>
      <c r="AAS493" s="4"/>
      <c r="AAT493" s="4"/>
      <c r="AAU493" s="4"/>
      <c r="AAV493" s="4"/>
      <c r="AAW493" s="4"/>
      <c r="AAX493" s="4"/>
      <c r="AAY493" s="4"/>
      <c r="AAZ493" s="4"/>
      <c r="ABA493" s="4"/>
      <c r="ABB493" s="4"/>
      <c r="ABC493" s="4"/>
      <c r="ABD493" s="4"/>
      <c r="ABE493" s="4"/>
      <c r="ABF493" s="4"/>
      <c r="ABG493" s="4"/>
      <c r="ABH493" s="4"/>
      <c r="ABI493" s="4"/>
      <c r="ABJ493" s="4"/>
      <c r="ABK493" s="4"/>
      <c r="ABL493" s="4"/>
      <c r="ABM493" s="4"/>
      <c r="ABN493" s="4"/>
      <c r="ABO493" s="4"/>
      <c r="ABP493" s="4"/>
      <c r="ABQ493" s="4"/>
      <c r="ABR493" s="4"/>
      <c r="ABS493" s="4"/>
      <c r="ABT493" s="4"/>
      <c r="ABU493" s="4"/>
      <c r="ABV493" s="4"/>
      <c r="ABW493" s="4"/>
      <c r="ABX493" s="4"/>
      <c r="ABY493" s="4"/>
      <c r="ABZ493" s="4"/>
      <c r="ACA493" s="4"/>
      <c r="ACB493" s="4"/>
      <c r="ACC493" s="4"/>
      <c r="ACD493" s="4"/>
      <c r="ACE493" s="4"/>
      <c r="ACF493" s="4"/>
      <c r="ACG493" s="4"/>
      <c r="ACH493" s="4"/>
      <c r="ACI493" s="4"/>
      <c r="ACJ493" s="4"/>
      <c r="ACK493" s="4"/>
      <c r="ACL493" s="4"/>
      <c r="ACM493" s="4"/>
      <c r="ACN493" s="4"/>
      <c r="ACO493" s="4"/>
      <c r="ACP493" s="4"/>
      <c r="ACQ493" s="4"/>
      <c r="ACR493" s="4"/>
      <c r="ACS493" s="4"/>
      <c r="ACT493" s="4"/>
      <c r="ACU493" s="4"/>
      <c r="ACV493" s="4"/>
      <c r="ACW493" s="4"/>
      <c r="ACX493" s="4"/>
      <c r="ACY493" s="4"/>
      <c r="ACZ493" s="4"/>
      <c r="ADA493" s="4"/>
      <c r="ADB493" s="4"/>
      <c r="ADC493" s="4"/>
      <c r="ADD493" s="4"/>
      <c r="ADE493" s="4"/>
      <c r="ADF493" s="4"/>
      <c r="ADG493" s="4"/>
      <c r="ADH493" s="4"/>
      <c r="ADI493" s="4"/>
      <c r="ADJ493" s="4"/>
      <c r="ADK493" s="4"/>
      <c r="ADL493" s="4"/>
      <c r="ADM493" s="4"/>
      <c r="ADN493" s="4"/>
      <c r="ADO493" s="4"/>
      <c r="ADP493" s="4"/>
      <c r="ADQ493" s="4"/>
      <c r="ADR493" s="4"/>
      <c r="ADS493" s="4"/>
      <c r="ADT493" s="4"/>
      <c r="ADU493" s="4"/>
      <c r="ADV493" s="4"/>
      <c r="ADW493" s="4"/>
      <c r="ADX493" s="4"/>
      <c r="ADY493" s="4"/>
      <c r="ADZ493" s="4"/>
      <c r="AEA493" s="4"/>
      <c r="AEB493" s="4"/>
      <c r="AEC493" s="4"/>
      <c r="AED493" s="4"/>
      <c r="AEE493" s="4"/>
      <c r="AEF493" s="4"/>
      <c r="AEG493" s="4"/>
      <c r="AEH493" s="4"/>
      <c r="AEI493" s="4"/>
      <c r="AEJ493" s="4"/>
      <c r="AEK493" s="4"/>
      <c r="AEL493" s="4"/>
      <c r="AEM493" s="4"/>
      <c r="AEN493" s="4"/>
      <c r="AEO493" s="4"/>
      <c r="AEP493" s="4"/>
      <c r="AEQ493" s="4"/>
      <c r="AER493" s="4"/>
      <c r="AES493" s="4"/>
      <c r="AET493" s="4"/>
      <c r="AEU493" s="4"/>
      <c r="AEV493" s="4"/>
      <c r="AEW493" s="4"/>
      <c r="AEX493" s="4"/>
      <c r="AEY493" s="4"/>
      <c r="AEZ493" s="4"/>
      <c r="AFA493" s="4"/>
      <c r="AFB493" s="4"/>
      <c r="AFC493" s="4"/>
      <c r="AFD493" s="4"/>
      <c r="AFE493" s="4"/>
      <c r="AFF493" s="4"/>
      <c r="AFG493" s="4"/>
      <c r="AFH493" s="4"/>
      <c r="AFI493" s="4"/>
      <c r="AFJ493" s="4"/>
      <c r="AFK493" s="4"/>
      <c r="AFL493" s="4"/>
      <c r="AFM493" s="4"/>
      <c r="AFN493" s="4"/>
      <c r="AFO493" s="4"/>
      <c r="AFP493" s="4"/>
      <c r="AFQ493" s="4"/>
      <c r="AFR493" s="4"/>
      <c r="AFS493" s="4"/>
      <c r="AFT493" s="4"/>
      <c r="AFU493" s="4"/>
      <c r="AFV493" s="4"/>
      <c r="AFW493" s="4"/>
      <c r="AFX493" s="4"/>
      <c r="AFY493" s="4"/>
      <c r="AFZ493" s="4"/>
      <c r="AGA493" s="4"/>
      <c r="AGB493" s="4"/>
      <c r="AGC493" s="4"/>
      <c r="AGD493" s="4"/>
      <c r="AGE493" s="4"/>
      <c r="AGF493" s="4"/>
      <c r="AGG493" s="4"/>
      <c r="AGH493" s="4"/>
      <c r="AGI493" s="4"/>
      <c r="AGJ493" s="4"/>
      <c r="AGK493" s="4"/>
      <c r="AGL493" s="4"/>
      <c r="AGM493" s="4"/>
      <c r="AGN493" s="4"/>
      <c r="AGO493" s="4"/>
      <c r="AGP493" s="4"/>
      <c r="AGQ493" s="4"/>
      <c r="AGR493" s="4"/>
      <c r="AGS493" s="4"/>
      <c r="AGT493" s="4"/>
      <c r="AGU493" s="4"/>
      <c r="AGV493" s="4"/>
      <c r="AGW493" s="4"/>
      <c r="AGX493" s="4"/>
      <c r="AGY493" s="4"/>
      <c r="AGZ493" s="4"/>
      <c r="AHA493" s="4"/>
      <c r="AHB493" s="4"/>
      <c r="AHC493" s="4"/>
      <c r="AHD493" s="4"/>
      <c r="AHE493" s="4"/>
      <c r="AHF493" s="4"/>
      <c r="AHG493" s="4"/>
      <c r="AHH493" s="4"/>
      <c r="AHI493" s="4"/>
      <c r="AHJ493" s="4"/>
      <c r="AHK493" s="4"/>
      <c r="AHL493" s="4"/>
      <c r="AHM493" s="4"/>
      <c r="AHN493" s="4"/>
      <c r="AHO493" s="4"/>
      <c r="AHP493" s="4"/>
      <c r="AHQ493" s="4"/>
      <c r="AHR493" s="4"/>
      <c r="AHS493" s="4"/>
      <c r="AHT493" s="4"/>
      <c r="AHU493" s="4"/>
      <c r="AHV493" s="4"/>
      <c r="AHW493" s="4"/>
      <c r="AHX493" s="4"/>
      <c r="AHY493" s="4"/>
      <c r="AHZ493" s="4"/>
      <c r="AIA493" s="4"/>
      <c r="AIB493" s="4"/>
      <c r="AIC493" s="4"/>
      <c r="AID493" s="4"/>
      <c r="AIE493" s="4"/>
      <c r="AIF493" s="4"/>
      <c r="AIG493" s="4"/>
      <c r="AIH493" s="4"/>
      <c r="AII493" s="4"/>
      <c r="AIJ493" s="4"/>
      <c r="AIK493" s="4"/>
      <c r="AIL493" s="4"/>
      <c r="AIM493" s="4"/>
      <c r="AIN493" s="4"/>
      <c r="AIO493" s="4"/>
      <c r="AIP493" s="4"/>
      <c r="AIQ493" s="4"/>
      <c r="AIR493" s="4"/>
      <c r="AIS493" s="4"/>
      <c r="AIT493" s="4"/>
      <c r="AIU493" s="4"/>
      <c r="AIV493" s="4"/>
      <c r="AIW493" s="4"/>
      <c r="AIX493" s="4"/>
      <c r="AIY493" s="4"/>
      <c r="AIZ493" s="4"/>
      <c r="AJA493" s="4"/>
      <c r="AJB493" s="4"/>
      <c r="AJC493" s="4"/>
      <c r="AJD493" s="4"/>
      <c r="AJE493" s="4"/>
      <c r="AJF493" s="4"/>
      <c r="AJG493" s="4"/>
      <c r="AJH493" s="4"/>
      <c r="AJI493" s="4"/>
      <c r="AJJ493" s="4"/>
      <c r="AJK493" s="4"/>
      <c r="AJL493" s="4"/>
      <c r="AJM493" s="4"/>
      <c r="AJN493" s="4"/>
      <c r="AJO493" s="4"/>
      <c r="AJP493" s="4"/>
      <c r="AJQ493" s="4"/>
      <c r="AJR493" s="4"/>
      <c r="AJS493" s="4"/>
      <c r="AJT493" s="4"/>
      <c r="AJU493" s="4"/>
      <c r="AJV493" s="4"/>
      <c r="AJW493" s="4"/>
      <c r="AJX493" s="4"/>
      <c r="AJY493" s="4"/>
      <c r="AJZ493" s="4"/>
      <c r="AKA493" s="4"/>
      <c r="AKB493" s="4"/>
      <c r="AKC493" s="4"/>
      <c r="AKD493" s="4"/>
      <c r="AKE493" s="4"/>
      <c r="AKF493" s="4"/>
      <c r="AKG493" s="4"/>
      <c r="AKH493" s="4"/>
      <c r="AKI493" s="4"/>
      <c r="AKJ493" s="4"/>
      <c r="AKK493" s="4"/>
      <c r="AKL493" s="4"/>
      <c r="AKM493" s="4"/>
      <c r="AKN493" s="4"/>
      <c r="AKO493" s="4"/>
      <c r="AKP493" s="4"/>
      <c r="AKQ493" s="4"/>
      <c r="AKR493" s="4"/>
      <c r="AKS493" s="4"/>
      <c r="AKT493" s="4"/>
      <c r="AKU493" s="4"/>
      <c r="AKV493" s="4"/>
      <c r="AKW493" s="4"/>
      <c r="AKX493" s="4"/>
      <c r="AKY493" s="4"/>
      <c r="AKZ493" s="4"/>
      <c r="ALA493" s="4"/>
      <c r="ALB493" s="4"/>
      <c r="ALC493" s="4"/>
      <c r="ALD493" s="4"/>
      <c r="ALE493" s="4"/>
      <c r="ALF493" s="4"/>
      <c r="ALG493" s="4"/>
      <c r="ALH493" s="4"/>
      <c r="ALI493" s="4"/>
      <c r="ALJ493" s="4"/>
      <c r="ALK493" s="4"/>
      <c r="ALL493" s="4"/>
      <c r="ALM493" s="4"/>
      <c r="ALN493" s="4"/>
      <c r="ALO493" s="4"/>
      <c r="ALP493" s="4"/>
      <c r="ALQ493" s="4"/>
      <c r="ALR493" s="4"/>
      <c r="ALS493" s="4"/>
      <c r="ALT493" s="4"/>
      <c r="ALU493" s="4"/>
      <c r="ALV493" s="4"/>
      <c r="ALW493" s="4"/>
      <c r="ALX493" s="4"/>
      <c r="ALY493" s="4"/>
      <c r="ALZ493" s="4"/>
      <c r="AMA493" s="4"/>
      <c r="AMB493" s="4"/>
      <c r="AMC493" s="4"/>
      <c r="AMD493" s="4"/>
      <c r="AME493" s="4"/>
      <c r="AMF493" s="4"/>
      <c r="AMG493" s="4"/>
      <c r="AMH493" s="4"/>
      <c r="AMI493" s="4"/>
      <c r="AMJ493" s="4"/>
      <c r="AMK493" s="4"/>
      <c r="AML493" s="4"/>
      <c r="AMM493" s="4"/>
      <c r="AMN493" s="4"/>
      <c r="AMO493" s="4"/>
      <c r="AMP493" s="4"/>
      <c r="AMQ493" s="4"/>
      <c r="AMR493" s="4"/>
      <c r="AMS493" s="4"/>
      <c r="AMT493" s="4"/>
      <c r="AMU493" s="4"/>
      <c r="AMV493" s="4"/>
      <c r="AMW493" s="4"/>
      <c r="AMX493" s="38"/>
      <c r="AMY493" s="38"/>
      <c r="AMZ493" s="38"/>
      <c r="ANA493" s="38"/>
      <c r="ANB493" s="38"/>
      <c r="ANC493" s="38"/>
      <c r="AND493" s="38"/>
      <c r="ANE493" s="38"/>
      <c r="ANF493" s="38"/>
      <c r="ANG493" s="38"/>
      <c r="ANK493" s="0"/>
      <c r="ANL493" s="0"/>
      <c r="ANM493" s="0"/>
      <c r="XFD493" s="0"/>
    </row>
    <row r="494" s="83" customFormat="true" ht="15" hidden="false" customHeight="true" outlineLevel="0" collapsed="false">
      <c r="A494" s="1" t="n">
        <v>439</v>
      </c>
      <c r="B494" s="1" t="n">
        <v>439</v>
      </c>
      <c r="C494" s="2" t="s">
        <v>63</v>
      </c>
      <c r="D494" s="3" t="n">
        <v>0.0556566</v>
      </c>
      <c r="E494" s="3" t="n">
        <v>0.0619851</v>
      </c>
      <c r="F494" s="3" t="n">
        <v>1.12484100862241</v>
      </c>
      <c r="G494" s="3" t="n">
        <v>-0.204379</v>
      </c>
      <c r="H494" s="3" t="n">
        <v>-0.239477</v>
      </c>
      <c r="I494" s="3" t="n">
        <v>0.641557798498952</v>
      </c>
      <c r="J494" s="3" t="n">
        <v>0.00403824</v>
      </c>
      <c r="K494" s="3" t="n">
        <v>0.0663923</v>
      </c>
      <c r="L494" s="3" t="n">
        <v>1.07297003834341</v>
      </c>
      <c r="M494" s="3" t="n">
        <v>0.865295544901449</v>
      </c>
      <c r="N494" s="3" t="n">
        <v>0.894849617468458</v>
      </c>
      <c r="O494" s="3" t="n">
        <v>0.774309387352222</v>
      </c>
      <c r="P494" s="4" t="n">
        <v>1</v>
      </c>
      <c r="Q494" s="6" t="n">
        <v>18</v>
      </c>
      <c r="R494" s="6" t="n">
        <v>18</v>
      </c>
      <c r="S494" s="4" t="n">
        <v>14</v>
      </c>
      <c r="T494" s="4" t="n">
        <v>19</v>
      </c>
      <c r="U494" s="3" t="s">
        <v>74</v>
      </c>
      <c r="V494" s="5" t="n">
        <v>26.6</v>
      </c>
      <c r="W494" s="5" t="n">
        <v>22.3</v>
      </c>
      <c r="X494" s="2" t="s">
        <v>69</v>
      </c>
      <c r="Y494" s="8" t="s">
        <v>69</v>
      </c>
      <c r="Z494" s="8" t="n">
        <v>41971</v>
      </c>
      <c r="AA494" s="6" t="s">
        <v>66</v>
      </c>
      <c r="AB494" s="3" t="s">
        <v>74</v>
      </c>
      <c r="AC494" s="4" t="n">
        <v>24</v>
      </c>
      <c r="AD494" s="4" t="n">
        <v>9</v>
      </c>
      <c r="AE494" s="4" t="s">
        <v>85</v>
      </c>
      <c r="AF494" s="4" t="n">
        <v>4</v>
      </c>
      <c r="AG494" s="4" t="s">
        <v>93</v>
      </c>
      <c r="AH494" s="4" t="n">
        <v>7</v>
      </c>
      <c r="AI494" s="4" t="s">
        <v>79</v>
      </c>
      <c r="AJ494" s="2" t="s">
        <v>70</v>
      </c>
      <c r="AK494" s="5" t="n">
        <v>26.6</v>
      </c>
      <c r="AL494" s="4" t="n">
        <v>2</v>
      </c>
      <c r="AM494" s="2" t="s">
        <v>69</v>
      </c>
      <c r="AN494" s="6"/>
      <c r="AO494" s="6"/>
      <c r="AP494" s="6"/>
      <c r="AQ494" s="6"/>
      <c r="AR494" s="6"/>
      <c r="AS494" s="6"/>
      <c r="AT494" s="6"/>
      <c r="AU494" s="2" t="n">
        <v>57</v>
      </c>
      <c r="AV494" s="85" t="s">
        <v>69</v>
      </c>
      <c r="AW494" s="85" t="s">
        <v>69</v>
      </c>
      <c r="AX494" s="86" t="s">
        <v>72</v>
      </c>
      <c r="AY494" s="87" t="n">
        <v>0</v>
      </c>
      <c r="AZ494" s="88" t="s">
        <v>72</v>
      </c>
      <c r="BA494" s="89" t="s">
        <v>72</v>
      </c>
      <c r="BB494" s="65"/>
      <c r="BC494" s="14"/>
      <c r="BD494" s="14"/>
      <c r="BE494" s="14"/>
      <c r="BF494" s="14"/>
      <c r="BG494" s="14"/>
      <c r="BH494" s="14"/>
      <c r="BI494" s="14"/>
      <c r="BJ494" s="14"/>
      <c r="BK494" s="14"/>
      <c r="BL494" s="14"/>
      <c r="BM494" s="14"/>
      <c r="BN494" s="14"/>
      <c r="BO494" s="14"/>
      <c r="BP494" s="14"/>
      <c r="BQ494" s="14"/>
      <c r="BR494" s="14"/>
      <c r="BS494" s="14"/>
      <c r="BT494" s="14"/>
      <c r="BU494" s="14"/>
      <c r="BV494" s="14"/>
      <c r="BW494" s="14"/>
      <c r="BX494" s="14"/>
      <c r="BY494" s="14"/>
      <c r="BZ494" s="14"/>
      <c r="CA494" s="14"/>
      <c r="CB494" s="14"/>
      <c r="CC494" s="14"/>
      <c r="CD494" s="14"/>
      <c r="CE494" s="14"/>
      <c r="CF494" s="14"/>
      <c r="CG494" s="14"/>
      <c r="CH494" s="14"/>
      <c r="CI494" s="14"/>
      <c r="CJ494" s="14"/>
      <c r="CK494" s="14"/>
      <c r="CL494" s="15"/>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c r="EC494" s="4"/>
      <c r="ED494" s="4"/>
      <c r="EE494" s="4"/>
      <c r="EF494" s="4"/>
      <c r="EG494" s="4"/>
      <c r="EH494" s="4"/>
      <c r="EI494" s="4"/>
      <c r="EJ494" s="4"/>
      <c r="EK494" s="4"/>
      <c r="EL494" s="4"/>
      <c r="EM494" s="4"/>
      <c r="EN494" s="4"/>
      <c r="EO494" s="4"/>
      <c r="EP494" s="4"/>
      <c r="EQ494" s="4"/>
      <c r="ER494" s="4"/>
      <c r="ES494" s="4"/>
      <c r="ET494" s="4"/>
      <c r="EU494" s="4"/>
      <c r="EV494" s="4"/>
      <c r="EW494" s="4"/>
      <c r="EX494" s="4"/>
      <c r="EY494" s="4"/>
      <c r="EZ494" s="4"/>
      <c r="FA494" s="4"/>
      <c r="FB494" s="4"/>
      <c r="FC494" s="4"/>
      <c r="FD494" s="4"/>
      <c r="FE494" s="4"/>
      <c r="FF494" s="4"/>
      <c r="FG494" s="4"/>
      <c r="FH494" s="4"/>
      <c r="FI494" s="4"/>
      <c r="FJ494" s="4"/>
      <c r="FK494" s="4"/>
      <c r="FL494" s="4"/>
      <c r="FM494" s="4"/>
      <c r="FN494" s="4"/>
      <c r="FO494" s="4"/>
      <c r="FP494" s="4"/>
      <c r="FQ494" s="4"/>
      <c r="FR494" s="4"/>
      <c r="FS494" s="4"/>
      <c r="FT494" s="4"/>
      <c r="FU494" s="4"/>
      <c r="FV494" s="4"/>
      <c r="FW494" s="4"/>
      <c r="FX494" s="4"/>
      <c r="FY494" s="4"/>
      <c r="FZ494" s="4"/>
      <c r="GA494" s="4"/>
      <c r="GB494" s="4"/>
      <c r="GC494" s="4"/>
      <c r="GD494" s="4"/>
      <c r="GE494" s="4"/>
      <c r="GF494" s="4"/>
      <c r="GG494" s="4"/>
      <c r="GH494" s="4"/>
      <c r="GI494" s="4"/>
      <c r="GJ494" s="4"/>
      <c r="GK494" s="4"/>
      <c r="GL494" s="4"/>
      <c r="GM494" s="4"/>
      <c r="GN494" s="4"/>
      <c r="GO494" s="4"/>
      <c r="GP494" s="4"/>
      <c r="GQ494" s="4"/>
      <c r="GR494" s="4"/>
      <c r="GS494" s="4"/>
      <c r="GT494" s="4"/>
      <c r="GU494" s="4"/>
      <c r="GV494" s="4"/>
      <c r="GW494" s="4"/>
      <c r="GX494" s="4"/>
      <c r="GY494" s="4"/>
      <c r="GZ494" s="4"/>
      <c r="HA494" s="4"/>
      <c r="HB494" s="4"/>
      <c r="HC494" s="4"/>
      <c r="HD494" s="4"/>
      <c r="HE494" s="4"/>
      <c r="HF494" s="4"/>
      <c r="HG494" s="4"/>
      <c r="HH494" s="4"/>
      <c r="HI494" s="4"/>
      <c r="HJ494" s="4"/>
      <c r="HK494" s="4"/>
      <c r="HL494" s="4"/>
      <c r="HM494" s="4"/>
      <c r="HN494" s="4"/>
      <c r="HO494" s="4"/>
      <c r="HP494" s="4"/>
      <c r="HQ494" s="4"/>
      <c r="HR494" s="4"/>
      <c r="HS494" s="4"/>
      <c r="HT494" s="4"/>
      <c r="HU494" s="4"/>
      <c r="HV494" s="4"/>
      <c r="HW494" s="4"/>
      <c r="HX494" s="4"/>
      <c r="HY494" s="4"/>
      <c r="HZ494" s="4"/>
      <c r="IA494" s="4"/>
      <c r="IB494" s="4"/>
      <c r="IC494" s="4"/>
      <c r="ID494" s="4"/>
      <c r="IE494" s="4"/>
      <c r="IF494" s="4"/>
      <c r="IG494" s="4"/>
      <c r="IH494" s="4"/>
      <c r="II494" s="4"/>
      <c r="IJ494" s="4"/>
      <c r="IK494" s="4"/>
      <c r="IL494" s="4"/>
      <c r="IM494" s="4"/>
      <c r="IN494" s="4"/>
      <c r="IO494" s="4"/>
      <c r="IP494" s="4"/>
      <c r="IQ494" s="4"/>
      <c r="IR494" s="4"/>
      <c r="IS494" s="4"/>
      <c r="IT494" s="4"/>
      <c r="IU494" s="4"/>
      <c r="IV494" s="4"/>
      <c r="IW494" s="4"/>
      <c r="IX494" s="4"/>
      <c r="IY494" s="4"/>
      <c r="IZ494" s="4"/>
      <c r="JA494" s="4"/>
      <c r="JB494" s="4"/>
      <c r="JC494" s="4"/>
      <c r="JD494" s="4"/>
      <c r="JE494" s="4"/>
      <c r="JF494" s="4"/>
      <c r="JG494" s="4"/>
      <c r="JH494" s="4"/>
      <c r="JI494" s="4"/>
      <c r="JJ494" s="4"/>
      <c r="JK494" s="4"/>
      <c r="JL494" s="4"/>
      <c r="JM494" s="4"/>
      <c r="JN494" s="4"/>
      <c r="JO494" s="4"/>
      <c r="JP494" s="4"/>
      <c r="JQ494" s="4"/>
      <c r="JR494" s="4"/>
      <c r="JS494" s="4"/>
      <c r="JT494" s="4"/>
      <c r="JU494" s="4"/>
      <c r="JV494" s="4"/>
      <c r="JW494" s="4"/>
      <c r="JX494" s="4"/>
      <c r="JY494" s="4"/>
      <c r="JZ494" s="4"/>
      <c r="KA494" s="4"/>
      <c r="KB494" s="4"/>
      <c r="KC494" s="4"/>
      <c r="KD494" s="4"/>
      <c r="KE494" s="4"/>
      <c r="KF494" s="4"/>
      <c r="KG494" s="4"/>
      <c r="KH494" s="4"/>
      <c r="KI494" s="4"/>
      <c r="KJ494" s="4"/>
      <c r="KK494" s="4"/>
      <c r="KL494" s="4"/>
      <c r="KM494" s="4"/>
      <c r="KN494" s="4"/>
      <c r="KO494" s="4"/>
      <c r="KP494" s="4"/>
      <c r="KQ494" s="4"/>
      <c r="KR494" s="4"/>
      <c r="KS494" s="4"/>
      <c r="KT494" s="4"/>
      <c r="KU494" s="4"/>
      <c r="KV494" s="4"/>
      <c r="KW494" s="4"/>
      <c r="KX494" s="4"/>
      <c r="KY494" s="4"/>
      <c r="KZ494" s="4"/>
      <c r="LA494" s="4"/>
      <c r="LB494" s="4"/>
      <c r="LC494" s="4"/>
      <c r="LD494" s="4"/>
      <c r="LE494" s="4"/>
      <c r="LF494" s="4"/>
      <c r="LG494" s="4"/>
      <c r="LH494" s="4"/>
      <c r="LI494" s="4"/>
      <c r="LJ494" s="4"/>
      <c r="LK494" s="4"/>
      <c r="LL494" s="4"/>
      <c r="LM494" s="4"/>
      <c r="LN494" s="4"/>
      <c r="LO494" s="4"/>
      <c r="LP494" s="4"/>
      <c r="LQ494" s="4"/>
      <c r="LR494" s="4"/>
      <c r="LS494" s="4"/>
      <c r="LT494" s="4"/>
      <c r="LU494" s="4"/>
      <c r="LV494" s="4"/>
      <c r="LW494" s="4"/>
      <c r="LX494" s="4"/>
      <c r="LY494" s="4"/>
      <c r="LZ494" s="4"/>
      <c r="MA494" s="4"/>
      <c r="MB494" s="4"/>
      <c r="MC494" s="4"/>
      <c r="MD494" s="4"/>
      <c r="ME494" s="4"/>
      <c r="MF494" s="4"/>
      <c r="MG494" s="4"/>
      <c r="MH494" s="4"/>
      <c r="MI494" s="4"/>
      <c r="MJ494" s="4"/>
      <c r="MK494" s="4"/>
      <c r="ML494" s="4"/>
      <c r="MM494" s="4"/>
      <c r="MN494" s="4"/>
      <c r="MO494" s="4"/>
      <c r="MP494" s="4"/>
      <c r="MQ494" s="4"/>
      <c r="MR494" s="4"/>
      <c r="MS494" s="4"/>
      <c r="MT494" s="4"/>
      <c r="MU494" s="4"/>
      <c r="MV494" s="4"/>
      <c r="MW494" s="4"/>
      <c r="MX494" s="4"/>
      <c r="MY494" s="4"/>
      <c r="MZ494" s="4"/>
      <c r="NA494" s="4"/>
      <c r="NB494" s="4"/>
      <c r="NC494" s="4"/>
      <c r="ND494" s="4"/>
      <c r="NE494" s="4"/>
      <c r="NF494" s="4"/>
      <c r="NG494" s="4"/>
      <c r="NH494" s="4"/>
      <c r="NI494" s="4"/>
      <c r="NJ494" s="4"/>
      <c r="NK494" s="4"/>
      <c r="NL494" s="4"/>
      <c r="NM494" s="4"/>
      <c r="NN494" s="4"/>
      <c r="NO494" s="4"/>
      <c r="NP494" s="4"/>
      <c r="NQ494" s="4"/>
      <c r="NR494" s="4"/>
      <c r="NS494" s="4"/>
      <c r="NT494" s="4"/>
      <c r="NU494" s="4"/>
      <c r="NV494" s="4"/>
      <c r="NW494" s="4"/>
      <c r="NX494" s="4"/>
      <c r="NY494" s="4"/>
      <c r="NZ494" s="4"/>
      <c r="OA494" s="4"/>
      <c r="OB494" s="4"/>
      <c r="OC494" s="4"/>
      <c r="OD494" s="4"/>
      <c r="OE494" s="4"/>
      <c r="OF494" s="4"/>
      <c r="OG494" s="4"/>
      <c r="OH494" s="4"/>
      <c r="OI494" s="4"/>
      <c r="OJ494" s="4"/>
      <c r="OK494" s="4"/>
      <c r="OL494" s="4"/>
      <c r="OM494" s="4"/>
      <c r="ON494" s="4"/>
      <c r="OO494" s="4"/>
      <c r="OP494" s="4"/>
      <c r="OQ494" s="4"/>
      <c r="OR494" s="4"/>
      <c r="OS494" s="4"/>
      <c r="OT494" s="4"/>
      <c r="OU494" s="4"/>
      <c r="OV494" s="4"/>
      <c r="OW494" s="4"/>
      <c r="OX494" s="4"/>
      <c r="OY494" s="4"/>
      <c r="OZ494" s="4"/>
      <c r="PA494" s="4"/>
      <c r="PB494" s="4"/>
      <c r="PC494" s="4"/>
      <c r="PD494" s="4"/>
      <c r="PE494" s="4"/>
      <c r="PF494" s="4"/>
      <c r="PG494" s="4"/>
      <c r="PH494" s="4"/>
      <c r="PI494" s="4"/>
      <c r="PJ494" s="4"/>
      <c r="PK494" s="4"/>
      <c r="PL494" s="4"/>
      <c r="PM494" s="4"/>
      <c r="PN494" s="4"/>
      <c r="PO494" s="4"/>
      <c r="PP494" s="4"/>
      <c r="PQ494" s="4"/>
      <c r="PR494" s="4"/>
      <c r="PS494" s="4"/>
      <c r="PT494" s="4"/>
      <c r="PU494" s="4"/>
      <c r="PV494" s="4"/>
      <c r="PW494" s="4"/>
      <c r="PX494" s="4"/>
      <c r="PY494" s="4"/>
      <c r="PZ494" s="4"/>
      <c r="QA494" s="4"/>
      <c r="QB494" s="4"/>
      <c r="QC494" s="4"/>
      <c r="QD494" s="4"/>
      <c r="QE494" s="4"/>
      <c r="QF494" s="4"/>
      <c r="QG494" s="4"/>
      <c r="QH494" s="4"/>
      <c r="QI494" s="4"/>
      <c r="QJ494" s="4"/>
      <c r="QK494" s="4"/>
      <c r="QL494" s="4"/>
      <c r="QM494" s="4"/>
      <c r="QN494" s="4"/>
      <c r="QO494" s="4"/>
      <c r="QP494" s="4"/>
      <c r="QQ494" s="4"/>
      <c r="QR494" s="4"/>
      <c r="QS494" s="4"/>
      <c r="QT494" s="4"/>
      <c r="QU494" s="4"/>
      <c r="QV494" s="4"/>
      <c r="QW494" s="4"/>
      <c r="QX494" s="4"/>
      <c r="QY494" s="4"/>
      <c r="QZ494" s="4"/>
      <c r="RA494" s="4"/>
      <c r="RB494" s="4"/>
      <c r="RC494" s="4"/>
      <c r="RD494" s="4"/>
      <c r="RE494" s="4"/>
      <c r="RF494" s="4"/>
      <c r="RG494" s="4"/>
      <c r="RH494" s="4"/>
      <c r="RI494" s="4"/>
      <c r="RJ494" s="4"/>
      <c r="RK494" s="4"/>
      <c r="RL494" s="4"/>
      <c r="RM494" s="4"/>
      <c r="RN494" s="4"/>
      <c r="RO494" s="4"/>
      <c r="RP494" s="4"/>
      <c r="RQ494" s="4"/>
      <c r="RR494" s="4"/>
      <c r="RS494" s="4"/>
      <c r="RT494" s="4"/>
      <c r="RU494" s="4"/>
      <c r="RV494" s="4"/>
      <c r="RW494" s="4"/>
      <c r="RX494" s="4"/>
      <c r="RY494" s="4"/>
      <c r="RZ494" s="4"/>
      <c r="SA494" s="4"/>
      <c r="SB494" s="4"/>
      <c r="SC494" s="4"/>
      <c r="SD494" s="4"/>
      <c r="SE494" s="4"/>
      <c r="SF494" s="4"/>
      <c r="SG494" s="4"/>
      <c r="SH494" s="4"/>
      <c r="SI494" s="4"/>
      <c r="SJ494" s="4"/>
      <c r="SK494" s="4"/>
      <c r="SL494" s="4"/>
      <c r="SM494" s="4"/>
      <c r="SN494" s="4"/>
      <c r="SO494" s="4"/>
      <c r="SP494" s="4"/>
      <c r="SQ494" s="4"/>
      <c r="SR494" s="4"/>
      <c r="SS494" s="4"/>
      <c r="ST494" s="4"/>
      <c r="SU494" s="4"/>
      <c r="SV494" s="4"/>
      <c r="SW494" s="4"/>
      <c r="SX494" s="4"/>
      <c r="SY494" s="4"/>
      <c r="SZ494" s="4"/>
      <c r="TA494" s="4"/>
      <c r="TB494" s="4"/>
      <c r="TC494" s="4"/>
      <c r="TD494" s="4"/>
      <c r="TE494" s="4"/>
      <c r="TF494" s="4"/>
      <c r="TG494" s="4"/>
      <c r="TH494" s="4"/>
      <c r="TI494" s="4"/>
      <c r="TJ494" s="4"/>
      <c r="TK494" s="4"/>
      <c r="TL494" s="4"/>
      <c r="TM494" s="4"/>
      <c r="TN494" s="4"/>
      <c r="TO494" s="4"/>
      <c r="TP494" s="4"/>
      <c r="TQ494" s="4"/>
      <c r="TR494" s="4"/>
      <c r="TS494" s="4"/>
      <c r="TT494" s="4"/>
      <c r="TU494" s="4"/>
      <c r="TV494" s="4"/>
      <c r="TW494" s="4"/>
      <c r="TX494" s="4"/>
      <c r="TY494" s="4"/>
      <c r="TZ494" s="4"/>
      <c r="UA494" s="4"/>
      <c r="UB494" s="4"/>
      <c r="UC494" s="4"/>
      <c r="UD494" s="4"/>
      <c r="UE494" s="4"/>
      <c r="UF494" s="4"/>
      <c r="UG494" s="4"/>
      <c r="UH494" s="4"/>
      <c r="UI494" s="4"/>
      <c r="UJ494" s="4"/>
      <c r="UK494" s="4"/>
      <c r="UL494" s="4"/>
      <c r="UM494" s="4"/>
      <c r="UN494" s="4"/>
      <c r="UO494" s="4"/>
      <c r="UP494" s="4"/>
      <c r="UQ494" s="4"/>
      <c r="UR494" s="4"/>
      <c r="US494" s="4"/>
      <c r="UT494" s="4"/>
      <c r="UU494" s="4"/>
      <c r="UV494" s="4"/>
      <c r="UW494" s="4"/>
      <c r="UX494" s="4"/>
      <c r="UY494" s="4"/>
      <c r="UZ494" s="4"/>
      <c r="VA494" s="4"/>
      <c r="VB494" s="4"/>
      <c r="VC494" s="4"/>
      <c r="VD494" s="4"/>
      <c r="VE494" s="4"/>
      <c r="VF494" s="4"/>
      <c r="VG494" s="4"/>
      <c r="VH494" s="4"/>
      <c r="VI494" s="4"/>
      <c r="VJ494" s="4"/>
      <c r="VK494" s="4"/>
      <c r="VL494" s="4"/>
      <c r="VM494" s="4"/>
      <c r="VN494" s="4"/>
      <c r="VO494" s="4"/>
      <c r="VP494" s="4"/>
      <c r="VQ494" s="4"/>
      <c r="VR494" s="4"/>
      <c r="VS494" s="4"/>
      <c r="VT494" s="4"/>
      <c r="VU494" s="4"/>
      <c r="VV494" s="4"/>
      <c r="VW494" s="4"/>
      <c r="VX494" s="4"/>
      <c r="VY494" s="4"/>
      <c r="VZ494" s="4"/>
      <c r="WA494" s="4"/>
      <c r="WB494" s="4"/>
      <c r="WC494" s="4"/>
      <c r="WD494" s="4"/>
      <c r="WE494" s="4"/>
      <c r="WF494" s="4"/>
      <c r="WG494" s="4"/>
      <c r="WH494" s="4"/>
      <c r="WI494" s="4"/>
      <c r="WJ494" s="4"/>
      <c r="WK494" s="4"/>
      <c r="WL494" s="4"/>
      <c r="WM494" s="4"/>
      <c r="WN494" s="4"/>
      <c r="WO494" s="4"/>
      <c r="WP494" s="4"/>
      <c r="WQ494" s="4"/>
      <c r="WR494" s="4"/>
      <c r="WS494" s="4"/>
      <c r="WT494" s="4"/>
      <c r="WU494" s="4"/>
      <c r="WV494" s="4"/>
      <c r="WW494" s="4"/>
      <c r="WX494" s="4"/>
      <c r="WY494" s="4"/>
      <c r="WZ494" s="4"/>
      <c r="XA494" s="4"/>
      <c r="XB494" s="4"/>
      <c r="XC494" s="4"/>
      <c r="XD494" s="4"/>
      <c r="XE494" s="4"/>
      <c r="XF494" s="4"/>
      <c r="XG494" s="4"/>
      <c r="XH494" s="4"/>
      <c r="XI494" s="4"/>
      <c r="XJ494" s="4"/>
      <c r="XK494" s="4"/>
      <c r="XL494" s="4"/>
      <c r="XM494" s="4"/>
      <c r="XN494" s="4"/>
      <c r="XO494" s="4"/>
      <c r="XP494" s="4"/>
      <c r="XQ494" s="4"/>
      <c r="XR494" s="4"/>
      <c r="XS494" s="4"/>
      <c r="XT494" s="4"/>
      <c r="XU494" s="4"/>
      <c r="XV494" s="4"/>
      <c r="XW494" s="4"/>
      <c r="XX494" s="4"/>
      <c r="XY494" s="4"/>
      <c r="XZ494" s="4"/>
      <c r="YA494" s="4"/>
      <c r="YB494" s="4"/>
      <c r="YC494" s="4"/>
      <c r="YD494" s="4"/>
      <c r="YE494" s="4"/>
      <c r="YF494" s="4"/>
      <c r="YG494" s="4"/>
      <c r="YH494" s="4"/>
      <c r="YI494" s="4"/>
      <c r="YJ494" s="4"/>
      <c r="YK494" s="4"/>
      <c r="YL494" s="4"/>
      <c r="YM494" s="4"/>
      <c r="YN494" s="4"/>
      <c r="YO494" s="4"/>
      <c r="YP494" s="4"/>
      <c r="YQ494" s="4"/>
      <c r="YR494" s="4"/>
      <c r="YS494" s="4"/>
      <c r="YT494" s="4"/>
      <c r="YU494" s="4"/>
      <c r="YV494" s="4"/>
      <c r="YW494" s="4"/>
      <c r="YX494" s="4"/>
      <c r="YY494" s="4"/>
      <c r="YZ494" s="4"/>
      <c r="ZA494" s="4"/>
      <c r="ZB494" s="4"/>
      <c r="ZC494" s="4"/>
      <c r="ZD494" s="4"/>
      <c r="ZE494" s="4"/>
      <c r="ZF494" s="4"/>
      <c r="ZG494" s="4"/>
      <c r="ZH494" s="4"/>
      <c r="ZI494" s="4"/>
      <c r="ZJ494" s="4"/>
      <c r="ZK494" s="4"/>
      <c r="ZL494" s="4"/>
      <c r="ZM494" s="4"/>
      <c r="ZN494" s="4"/>
      <c r="ZO494" s="4"/>
      <c r="ZP494" s="4"/>
      <c r="ZQ494" s="4"/>
      <c r="ZR494" s="4"/>
      <c r="ZS494" s="4"/>
      <c r="ZT494" s="4"/>
      <c r="ZU494" s="4"/>
      <c r="ZV494" s="4"/>
      <c r="ZW494" s="4"/>
      <c r="ZX494" s="4"/>
      <c r="ZY494" s="4"/>
      <c r="ZZ494" s="4"/>
      <c r="AAA494" s="4"/>
      <c r="AAB494" s="4"/>
      <c r="AAC494" s="4"/>
      <c r="AAD494" s="4"/>
      <c r="AAE494" s="4"/>
      <c r="AAF494" s="4"/>
      <c r="AAG494" s="4"/>
      <c r="AAH494" s="4"/>
      <c r="AAI494" s="4"/>
      <c r="AAJ494" s="4"/>
      <c r="AAK494" s="4"/>
      <c r="AAL494" s="4"/>
      <c r="AAM494" s="4"/>
      <c r="AAN494" s="4"/>
      <c r="AAO494" s="4"/>
      <c r="AAP494" s="4"/>
      <c r="AAQ494" s="4"/>
      <c r="AAR494" s="4"/>
      <c r="AAS494" s="4"/>
      <c r="AAT494" s="4"/>
      <c r="AAU494" s="4"/>
      <c r="AAV494" s="4"/>
      <c r="AAW494" s="4"/>
      <c r="AAX494" s="4"/>
      <c r="AAY494" s="4"/>
      <c r="AAZ494" s="4"/>
      <c r="ABA494" s="4"/>
      <c r="ABB494" s="4"/>
      <c r="ABC494" s="4"/>
      <c r="ABD494" s="4"/>
      <c r="ABE494" s="4"/>
      <c r="ABF494" s="4"/>
      <c r="ABG494" s="4"/>
      <c r="ABH494" s="4"/>
      <c r="ABI494" s="4"/>
      <c r="ABJ494" s="4"/>
      <c r="ABK494" s="4"/>
      <c r="ABL494" s="4"/>
      <c r="ABM494" s="4"/>
      <c r="ABN494" s="4"/>
      <c r="ABO494" s="4"/>
      <c r="ABP494" s="4"/>
      <c r="ABQ494" s="4"/>
      <c r="ABR494" s="4"/>
      <c r="ABS494" s="4"/>
      <c r="ABT494" s="4"/>
      <c r="ABU494" s="4"/>
      <c r="ABV494" s="4"/>
      <c r="ABW494" s="4"/>
      <c r="ABX494" s="4"/>
      <c r="ABY494" s="4"/>
      <c r="ABZ494" s="4"/>
      <c r="ACA494" s="4"/>
      <c r="ACB494" s="4"/>
      <c r="ACC494" s="4"/>
      <c r="ACD494" s="4"/>
      <c r="ACE494" s="4"/>
      <c r="ACF494" s="4"/>
      <c r="ACG494" s="4"/>
      <c r="ACH494" s="4"/>
      <c r="ACI494" s="4"/>
      <c r="ACJ494" s="4"/>
      <c r="ACK494" s="4"/>
      <c r="ACL494" s="4"/>
      <c r="ACM494" s="4"/>
      <c r="ACN494" s="4"/>
      <c r="ACO494" s="4"/>
      <c r="ACP494" s="4"/>
      <c r="ACQ494" s="4"/>
      <c r="ACR494" s="4"/>
      <c r="ACS494" s="4"/>
      <c r="ACT494" s="4"/>
      <c r="ACU494" s="4"/>
      <c r="ACV494" s="4"/>
      <c r="ACW494" s="4"/>
      <c r="ACX494" s="4"/>
      <c r="ACY494" s="4"/>
      <c r="ACZ494" s="4"/>
      <c r="ADA494" s="4"/>
      <c r="ADB494" s="4"/>
      <c r="ADC494" s="4"/>
      <c r="ADD494" s="4"/>
      <c r="ADE494" s="4"/>
      <c r="ADF494" s="4"/>
      <c r="ADG494" s="4"/>
      <c r="ADH494" s="4"/>
      <c r="ADI494" s="4"/>
      <c r="ADJ494" s="4"/>
      <c r="ADK494" s="4"/>
      <c r="ADL494" s="4"/>
      <c r="ADM494" s="4"/>
      <c r="ADN494" s="4"/>
      <c r="ADO494" s="4"/>
      <c r="ADP494" s="4"/>
      <c r="ADQ494" s="4"/>
      <c r="ADR494" s="4"/>
      <c r="ADS494" s="4"/>
      <c r="ADT494" s="4"/>
      <c r="ADU494" s="4"/>
      <c r="ADV494" s="4"/>
      <c r="ADW494" s="4"/>
      <c r="ADX494" s="4"/>
      <c r="ADY494" s="4"/>
      <c r="ADZ494" s="4"/>
      <c r="AEA494" s="4"/>
      <c r="AEB494" s="4"/>
      <c r="AEC494" s="4"/>
      <c r="AED494" s="4"/>
      <c r="AEE494" s="4"/>
      <c r="AEF494" s="4"/>
      <c r="AEG494" s="4"/>
      <c r="AEH494" s="4"/>
      <c r="AEI494" s="4"/>
      <c r="AEJ494" s="4"/>
      <c r="AEK494" s="4"/>
      <c r="AEL494" s="4"/>
      <c r="AEM494" s="4"/>
      <c r="AEN494" s="4"/>
      <c r="AEO494" s="4"/>
      <c r="AEP494" s="4"/>
      <c r="AEQ494" s="4"/>
      <c r="AER494" s="4"/>
      <c r="AES494" s="4"/>
      <c r="AET494" s="4"/>
      <c r="AEU494" s="4"/>
      <c r="AEV494" s="4"/>
      <c r="AEW494" s="4"/>
      <c r="AEX494" s="4"/>
      <c r="AEY494" s="4"/>
      <c r="AEZ494" s="4"/>
      <c r="AFA494" s="4"/>
      <c r="AFB494" s="4"/>
      <c r="AFC494" s="4"/>
      <c r="AFD494" s="4"/>
      <c r="AFE494" s="4"/>
      <c r="AFF494" s="4"/>
      <c r="AFG494" s="4"/>
      <c r="AFH494" s="4"/>
      <c r="AFI494" s="4"/>
      <c r="AFJ494" s="4"/>
      <c r="AFK494" s="4"/>
      <c r="AFL494" s="4"/>
      <c r="AFM494" s="4"/>
      <c r="AFN494" s="4"/>
      <c r="AFO494" s="4"/>
      <c r="AFP494" s="4"/>
      <c r="AFQ494" s="4"/>
      <c r="AFR494" s="4"/>
      <c r="AFS494" s="4"/>
      <c r="AFT494" s="4"/>
      <c r="AFU494" s="4"/>
      <c r="AFV494" s="4"/>
      <c r="AFW494" s="4"/>
      <c r="AFX494" s="4"/>
      <c r="AFY494" s="4"/>
      <c r="AFZ494" s="4"/>
      <c r="AGA494" s="4"/>
      <c r="AGB494" s="4"/>
      <c r="AGC494" s="4"/>
      <c r="AGD494" s="4"/>
      <c r="AGE494" s="4"/>
      <c r="AGF494" s="4"/>
      <c r="AGG494" s="4"/>
      <c r="AGH494" s="4"/>
      <c r="AGI494" s="4"/>
      <c r="AGJ494" s="4"/>
      <c r="AGK494" s="4"/>
      <c r="AGL494" s="4"/>
      <c r="AGM494" s="4"/>
      <c r="AGN494" s="4"/>
      <c r="AGO494" s="4"/>
      <c r="AGP494" s="4"/>
      <c r="AGQ494" s="4"/>
      <c r="AGR494" s="4"/>
      <c r="AGS494" s="4"/>
      <c r="AGT494" s="4"/>
      <c r="AGU494" s="4"/>
      <c r="AGV494" s="4"/>
      <c r="AGW494" s="4"/>
      <c r="AGX494" s="4"/>
      <c r="AGY494" s="4"/>
      <c r="AGZ494" s="4"/>
      <c r="AHA494" s="4"/>
      <c r="AHB494" s="4"/>
      <c r="AHC494" s="4"/>
      <c r="AHD494" s="4"/>
      <c r="AHE494" s="4"/>
      <c r="AHF494" s="4"/>
      <c r="AHG494" s="4"/>
      <c r="AHH494" s="4"/>
      <c r="AHI494" s="4"/>
      <c r="AHJ494" s="4"/>
      <c r="AHK494" s="4"/>
      <c r="AHL494" s="4"/>
      <c r="AHM494" s="4"/>
      <c r="AHN494" s="4"/>
      <c r="AHO494" s="4"/>
      <c r="AHP494" s="4"/>
      <c r="AHQ494" s="4"/>
      <c r="AHR494" s="4"/>
      <c r="AHS494" s="4"/>
      <c r="AHT494" s="4"/>
      <c r="AHU494" s="4"/>
      <c r="AHV494" s="4"/>
      <c r="AHW494" s="4"/>
      <c r="AHX494" s="4"/>
      <c r="AHY494" s="4"/>
      <c r="AHZ494" s="4"/>
      <c r="AIA494" s="4"/>
      <c r="AIB494" s="4"/>
      <c r="AIC494" s="4"/>
      <c r="AID494" s="4"/>
      <c r="AIE494" s="4"/>
      <c r="AIF494" s="4"/>
      <c r="AIG494" s="4"/>
      <c r="AIH494" s="4"/>
      <c r="AII494" s="4"/>
      <c r="AIJ494" s="4"/>
      <c r="AIK494" s="4"/>
      <c r="AIL494" s="4"/>
      <c r="AIM494" s="4"/>
      <c r="AIN494" s="4"/>
      <c r="AIO494" s="4"/>
      <c r="AIP494" s="4"/>
      <c r="AIQ494" s="4"/>
      <c r="AIR494" s="4"/>
      <c r="AIS494" s="4"/>
      <c r="AIT494" s="4"/>
      <c r="AIU494" s="4"/>
      <c r="AIV494" s="4"/>
      <c r="AIW494" s="4"/>
      <c r="AIX494" s="4"/>
      <c r="AIY494" s="4"/>
      <c r="AIZ494" s="4"/>
      <c r="AJA494" s="4"/>
      <c r="AJB494" s="4"/>
      <c r="AJC494" s="4"/>
      <c r="AJD494" s="4"/>
      <c r="AJE494" s="4"/>
      <c r="AJF494" s="4"/>
      <c r="AJG494" s="4"/>
      <c r="AJH494" s="4"/>
      <c r="AJI494" s="4"/>
      <c r="AJJ494" s="4"/>
      <c r="AJK494" s="4"/>
      <c r="AJL494" s="4"/>
      <c r="AJM494" s="4"/>
      <c r="AJN494" s="4"/>
      <c r="AJO494" s="4"/>
      <c r="AJP494" s="4"/>
      <c r="AJQ494" s="4"/>
      <c r="AJR494" s="4"/>
      <c r="AJS494" s="4"/>
      <c r="AJT494" s="4"/>
      <c r="AJU494" s="4"/>
      <c r="AJV494" s="4"/>
      <c r="AJW494" s="4"/>
      <c r="AJX494" s="4"/>
      <c r="AJY494" s="4"/>
      <c r="AJZ494" s="4"/>
      <c r="AKA494" s="4"/>
      <c r="AKB494" s="4"/>
      <c r="AKC494" s="4"/>
      <c r="AKD494" s="4"/>
      <c r="AKE494" s="4"/>
      <c r="AKF494" s="4"/>
      <c r="AKG494" s="4"/>
      <c r="AKH494" s="4"/>
      <c r="AKI494" s="4"/>
      <c r="AKJ494" s="4"/>
      <c r="AKK494" s="4"/>
      <c r="AKL494" s="4"/>
      <c r="AKM494" s="4"/>
      <c r="AKN494" s="4"/>
      <c r="AKO494" s="4"/>
      <c r="AKP494" s="4"/>
      <c r="AKQ494" s="4"/>
      <c r="AKR494" s="4"/>
      <c r="AKS494" s="4"/>
      <c r="AKT494" s="4"/>
      <c r="AKU494" s="4"/>
      <c r="AKV494" s="4"/>
      <c r="AKW494" s="4"/>
      <c r="AKX494" s="4"/>
      <c r="AKY494" s="4"/>
      <c r="AKZ494" s="4"/>
      <c r="ALA494" s="4"/>
      <c r="ALB494" s="4"/>
      <c r="ALC494" s="4"/>
      <c r="ALD494" s="4"/>
      <c r="ALE494" s="4"/>
      <c r="ALF494" s="4"/>
      <c r="ALG494" s="4"/>
      <c r="ALH494" s="4"/>
      <c r="ALI494" s="4"/>
      <c r="ALJ494" s="4"/>
      <c r="ALK494" s="4"/>
      <c r="ALL494" s="4"/>
      <c r="ALM494" s="4"/>
      <c r="ALN494" s="4"/>
      <c r="ALO494" s="4"/>
      <c r="ALP494" s="4"/>
      <c r="ALQ494" s="4"/>
      <c r="ALR494" s="4"/>
      <c r="ALS494" s="4"/>
      <c r="ALT494" s="4"/>
      <c r="ALU494" s="4"/>
      <c r="ALV494" s="4"/>
      <c r="ALW494" s="4"/>
      <c r="ALX494" s="4"/>
      <c r="ALY494" s="4"/>
      <c r="ALZ494" s="4"/>
      <c r="AMA494" s="4"/>
      <c r="AMB494" s="4"/>
      <c r="AMC494" s="4"/>
      <c r="AMD494" s="4"/>
      <c r="AME494" s="4"/>
      <c r="AMF494" s="4"/>
      <c r="AMG494" s="4"/>
      <c r="AMH494" s="4"/>
      <c r="AMI494" s="4"/>
      <c r="AMJ494" s="4"/>
      <c r="AMK494" s="4"/>
      <c r="AML494" s="4"/>
      <c r="AMM494" s="4"/>
      <c r="AMN494" s="4"/>
      <c r="AMO494" s="4"/>
      <c r="AMP494" s="4"/>
      <c r="AMQ494" s="4"/>
      <c r="AMR494" s="4"/>
      <c r="AMS494" s="4"/>
      <c r="AMT494" s="4"/>
      <c r="AMU494" s="4"/>
      <c r="AMV494" s="4"/>
      <c r="AMW494" s="4"/>
      <c r="AMX494" s="38"/>
      <c r="AMY494" s="38"/>
      <c r="AMZ494" s="38"/>
      <c r="ANA494" s="38"/>
      <c r="ANB494" s="38"/>
      <c r="ANC494" s="38"/>
      <c r="AND494" s="38"/>
      <c r="ANE494" s="38"/>
      <c r="ANF494" s="38"/>
      <c r="ANG494" s="38"/>
      <c r="ANK494" s="0"/>
      <c r="ANL494" s="0"/>
      <c r="ANM494" s="0"/>
      <c r="XFD494" s="0"/>
    </row>
    <row r="495" s="83" customFormat="true" ht="15" hidden="false" customHeight="true" outlineLevel="0" collapsed="false">
      <c r="A495" s="1" t="n">
        <v>440</v>
      </c>
      <c r="B495" s="1" t="n">
        <v>440</v>
      </c>
      <c r="C495" s="2" t="s">
        <v>63</v>
      </c>
      <c r="D495" s="3" t="n">
        <v>0.0541932</v>
      </c>
      <c r="E495" s="3" t="n">
        <v>0.0569354</v>
      </c>
      <c r="F495" s="3" t="n">
        <v>1.11753861307959</v>
      </c>
      <c r="G495" s="3" t="n">
        <v>-0.202175</v>
      </c>
      <c r="H495" s="3" t="n">
        <v>-0.223863</v>
      </c>
      <c r="I495" s="3" t="n">
        <v>0.653091524171219</v>
      </c>
      <c r="J495" s="3" t="n">
        <v>0.00375033</v>
      </c>
      <c r="K495" s="3" t="n">
        <v>0.0607945</v>
      </c>
      <c r="L495" s="3" t="n">
        <v>1.06667339614115</v>
      </c>
      <c r="M495" s="3" t="n">
        <v>0.865687344216795</v>
      </c>
      <c r="N495" s="3" t="n">
        <v>0.89930494262184</v>
      </c>
      <c r="O495" s="3" t="n">
        <v>0.778516907419338</v>
      </c>
      <c r="P495" s="4" t="n">
        <v>1</v>
      </c>
      <c r="Q495" s="6" t="n">
        <v>18</v>
      </c>
      <c r="R495" s="6" t="n">
        <v>18</v>
      </c>
      <c r="S495" s="4" t="n">
        <v>14</v>
      </c>
      <c r="T495" s="4" t="n">
        <v>19</v>
      </c>
      <c r="U495" s="3" t="s">
        <v>74</v>
      </c>
      <c r="V495" s="5" t="n">
        <v>17.6</v>
      </c>
      <c r="W495" s="5" t="n">
        <v>14.9</v>
      </c>
      <c r="X495" s="2" t="s">
        <v>69</v>
      </c>
      <c r="Y495" s="8" t="s">
        <v>69</v>
      </c>
      <c r="Z495" s="8" t="n">
        <v>41973</v>
      </c>
      <c r="AA495" s="43" t="s">
        <v>69</v>
      </c>
      <c r="AB495" s="3" t="s">
        <v>74</v>
      </c>
      <c r="AC495" s="4" t="n">
        <v>24</v>
      </c>
      <c r="AD495" s="4" t="n">
        <v>9</v>
      </c>
      <c r="AE495" s="4" t="s">
        <v>85</v>
      </c>
      <c r="AF495" s="4" t="n">
        <v>4</v>
      </c>
      <c r="AG495" s="4" t="s">
        <v>93</v>
      </c>
      <c r="AH495" s="4" t="n">
        <v>7</v>
      </c>
      <c r="AI495" s="4" t="s">
        <v>77</v>
      </c>
      <c r="AJ495" s="2" t="s">
        <v>70</v>
      </c>
      <c r="AK495" s="5" t="n">
        <v>17.6</v>
      </c>
      <c r="AL495" s="4" t="n">
        <v>1</v>
      </c>
      <c r="AM495" s="2" t="s">
        <v>69</v>
      </c>
      <c r="AN495" s="6"/>
      <c r="AO495" s="6"/>
      <c r="AP495" s="6"/>
      <c r="AQ495" s="6"/>
      <c r="AR495" s="6"/>
      <c r="AS495" s="6"/>
      <c r="AT495" s="6"/>
      <c r="AU495" s="2" t="n">
        <v>59</v>
      </c>
      <c r="AV495" s="85" t="s">
        <v>69</v>
      </c>
      <c r="AW495" s="85" t="s">
        <v>69</v>
      </c>
      <c r="AX495" s="108" t="s">
        <v>96</v>
      </c>
      <c r="AY495" s="87" t="s">
        <v>72</v>
      </c>
      <c r="AZ495" s="87" t="s">
        <v>72</v>
      </c>
      <c r="BA495" s="87" t="s">
        <v>72</v>
      </c>
      <c r="BB495" s="65"/>
      <c r="BC495" s="14"/>
      <c r="BD495" s="14"/>
      <c r="BE495" s="14"/>
      <c r="BF495" s="14"/>
      <c r="BG495" s="14"/>
      <c r="BH495" s="14"/>
      <c r="BI495" s="14"/>
      <c r="BJ495" s="14"/>
      <c r="BK495" s="14"/>
      <c r="BL495" s="14"/>
      <c r="BM495" s="14"/>
      <c r="BN495" s="14"/>
      <c r="BO495" s="14"/>
      <c r="BP495" s="14"/>
      <c r="BQ495" s="14"/>
      <c r="BR495" s="14"/>
      <c r="BS495" s="14"/>
      <c r="BT495" s="14"/>
      <c r="BU495" s="14"/>
      <c r="BV495" s="14"/>
      <c r="BW495" s="14"/>
      <c r="BX495" s="14"/>
      <c r="BY495" s="14"/>
      <c r="BZ495" s="14"/>
      <c r="CA495" s="14"/>
      <c r="CB495" s="14"/>
      <c r="CC495" s="14"/>
      <c r="CD495" s="14"/>
      <c r="CE495" s="14"/>
      <c r="CF495" s="14"/>
      <c r="CG495" s="14"/>
      <c r="CH495" s="14"/>
      <c r="CI495" s="14"/>
      <c r="CJ495" s="14"/>
      <c r="CK495" s="14"/>
      <c r="CL495" s="15"/>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c r="EC495" s="4"/>
      <c r="ED495" s="4"/>
      <c r="EE495" s="4"/>
      <c r="EF495" s="4"/>
      <c r="EG495" s="4"/>
      <c r="EH495" s="4"/>
      <c r="EI495" s="4"/>
      <c r="EJ495" s="4"/>
      <c r="EK495" s="4"/>
      <c r="EL495" s="4"/>
      <c r="EM495" s="4"/>
      <c r="EN495" s="4"/>
      <c r="EO495" s="4"/>
      <c r="EP495" s="4"/>
      <c r="EQ495" s="4"/>
      <c r="ER495" s="4"/>
      <c r="ES495" s="4"/>
      <c r="ET495" s="4"/>
      <c r="EU495" s="4"/>
      <c r="EV495" s="4"/>
      <c r="EW495" s="4"/>
      <c r="EX495" s="4"/>
      <c r="EY495" s="4"/>
      <c r="EZ495" s="4"/>
      <c r="FA495" s="4"/>
      <c r="FB495" s="4"/>
      <c r="FC495" s="4"/>
      <c r="FD495" s="4"/>
      <c r="FE495" s="4"/>
      <c r="FF495" s="4"/>
      <c r="FG495" s="4"/>
      <c r="FH495" s="4"/>
      <c r="FI495" s="4"/>
      <c r="FJ495" s="4"/>
      <c r="FK495" s="4"/>
      <c r="FL495" s="4"/>
      <c r="FM495" s="4"/>
      <c r="FN495" s="4"/>
      <c r="FO495" s="4"/>
      <c r="FP495" s="4"/>
      <c r="FQ495" s="4"/>
      <c r="FR495" s="4"/>
      <c r="FS495" s="4"/>
      <c r="FT495" s="4"/>
      <c r="FU495" s="4"/>
      <c r="FV495" s="4"/>
      <c r="FW495" s="4"/>
      <c r="FX495" s="4"/>
      <c r="FY495" s="4"/>
      <c r="FZ495" s="4"/>
      <c r="GA495" s="4"/>
      <c r="GB495" s="4"/>
      <c r="GC495" s="4"/>
      <c r="GD495" s="4"/>
      <c r="GE495" s="4"/>
      <c r="GF495" s="4"/>
      <c r="GG495" s="4"/>
      <c r="GH495" s="4"/>
      <c r="GI495" s="4"/>
      <c r="GJ495" s="4"/>
      <c r="GK495" s="4"/>
      <c r="GL495" s="4"/>
      <c r="GM495" s="4"/>
      <c r="GN495" s="4"/>
      <c r="GO495" s="4"/>
      <c r="GP495" s="4"/>
      <c r="GQ495" s="4"/>
      <c r="GR495" s="4"/>
      <c r="GS495" s="4"/>
      <c r="GT495" s="4"/>
      <c r="GU495" s="4"/>
      <c r="GV495" s="4"/>
      <c r="GW495" s="4"/>
      <c r="GX495" s="4"/>
      <c r="GY495" s="4"/>
      <c r="GZ495" s="4"/>
      <c r="HA495" s="4"/>
      <c r="HB495" s="4"/>
      <c r="HC495" s="4"/>
      <c r="HD495" s="4"/>
      <c r="HE495" s="4"/>
      <c r="HF495" s="4"/>
      <c r="HG495" s="4"/>
      <c r="HH495" s="4"/>
      <c r="HI495" s="4"/>
      <c r="HJ495" s="4"/>
      <c r="HK495" s="4"/>
      <c r="HL495" s="4"/>
      <c r="HM495" s="4"/>
      <c r="HN495" s="4"/>
      <c r="HO495" s="4"/>
      <c r="HP495" s="4"/>
      <c r="HQ495" s="4"/>
      <c r="HR495" s="4"/>
      <c r="HS495" s="4"/>
      <c r="HT495" s="4"/>
      <c r="HU495" s="4"/>
      <c r="HV495" s="4"/>
      <c r="HW495" s="4"/>
      <c r="HX495" s="4"/>
      <c r="HY495" s="4"/>
      <c r="HZ495" s="4"/>
      <c r="IA495" s="4"/>
      <c r="IB495" s="4"/>
      <c r="IC495" s="4"/>
      <c r="ID495" s="4"/>
      <c r="IE495" s="4"/>
      <c r="IF495" s="4"/>
      <c r="IG495" s="4"/>
      <c r="IH495" s="4"/>
      <c r="II495" s="4"/>
      <c r="IJ495" s="4"/>
      <c r="IK495" s="4"/>
      <c r="IL495" s="4"/>
      <c r="IM495" s="4"/>
      <c r="IN495" s="4"/>
      <c r="IO495" s="4"/>
      <c r="IP495" s="4"/>
      <c r="IQ495" s="4"/>
      <c r="IR495" s="4"/>
      <c r="IS495" s="4"/>
      <c r="IT495" s="4"/>
      <c r="IU495" s="4"/>
      <c r="IV495" s="4"/>
      <c r="IW495" s="4"/>
      <c r="IX495" s="4"/>
      <c r="IY495" s="4"/>
      <c r="IZ495" s="4"/>
      <c r="JA495" s="4"/>
      <c r="JB495" s="4"/>
      <c r="JC495" s="4"/>
      <c r="JD495" s="4"/>
      <c r="JE495" s="4"/>
      <c r="JF495" s="4"/>
      <c r="JG495" s="4"/>
      <c r="JH495" s="4"/>
      <c r="JI495" s="4"/>
      <c r="JJ495" s="4"/>
      <c r="JK495" s="4"/>
      <c r="JL495" s="4"/>
      <c r="JM495" s="4"/>
      <c r="JN495" s="4"/>
      <c r="JO495" s="4"/>
      <c r="JP495" s="4"/>
      <c r="JQ495" s="4"/>
      <c r="JR495" s="4"/>
      <c r="JS495" s="4"/>
      <c r="JT495" s="4"/>
      <c r="JU495" s="4"/>
      <c r="JV495" s="4"/>
      <c r="JW495" s="4"/>
      <c r="JX495" s="4"/>
      <c r="JY495" s="4"/>
      <c r="JZ495" s="4"/>
      <c r="KA495" s="4"/>
      <c r="KB495" s="4"/>
      <c r="KC495" s="4"/>
      <c r="KD495" s="4"/>
      <c r="KE495" s="4"/>
      <c r="KF495" s="4"/>
      <c r="KG495" s="4"/>
      <c r="KH495" s="4"/>
      <c r="KI495" s="4"/>
      <c r="KJ495" s="4"/>
      <c r="KK495" s="4"/>
      <c r="KL495" s="4"/>
      <c r="KM495" s="4"/>
      <c r="KN495" s="4"/>
      <c r="KO495" s="4"/>
      <c r="KP495" s="4"/>
      <c r="KQ495" s="4"/>
      <c r="KR495" s="4"/>
      <c r="KS495" s="4"/>
      <c r="KT495" s="4"/>
      <c r="KU495" s="4"/>
      <c r="KV495" s="4"/>
      <c r="KW495" s="4"/>
      <c r="KX495" s="4"/>
      <c r="KY495" s="4"/>
      <c r="KZ495" s="4"/>
      <c r="LA495" s="4"/>
      <c r="LB495" s="4"/>
      <c r="LC495" s="4"/>
      <c r="LD495" s="4"/>
      <c r="LE495" s="4"/>
      <c r="LF495" s="4"/>
      <c r="LG495" s="4"/>
      <c r="LH495" s="4"/>
      <c r="LI495" s="4"/>
      <c r="LJ495" s="4"/>
      <c r="LK495" s="4"/>
      <c r="LL495" s="4"/>
      <c r="LM495" s="4"/>
      <c r="LN495" s="4"/>
      <c r="LO495" s="4"/>
      <c r="LP495" s="4"/>
      <c r="LQ495" s="4"/>
      <c r="LR495" s="4"/>
      <c r="LS495" s="4"/>
      <c r="LT495" s="4"/>
      <c r="LU495" s="4"/>
      <c r="LV495" s="4"/>
      <c r="LW495" s="4"/>
      <c r="LX495" s="4"/>
      <c r="LY495" s="4"/>
      <c r="LZ495" s="4"/>
      <c r="MA495" s="4"/>
      <c r="MB495" s="4"/>
      <c r="MC495" s="4"/>
      <c r="MD495" s="4"/>
      <c r="ME495" s="4"/>
      <c r="MF495" s="4"/>
      <c r="MG495" s="4"/>
      <c r="MH495" s="4"/>
      <c r="MI495" s="4"/>
      <c r="MJ495" s="4"/>
      <c r="MK495" s="4"/>
      <c r="ML495" s="4"/>
      <c r="MM495" s="4"/>
      <c r="MN495" s="4"/>
      <c r="MO495" s="4"/>
      <c r="MP495" s="4"/>
      <c r="MQ495" s="4"/>
      <c r="MR495" s="4"/>
      <c r="MS495" s="4"/>
      <c r="MT495" s="4"/>
      <c r="MU495" s="4"/>
      <c r="MV495" s="4"/>
      <c r="MW495" s="4"/>
      <c r="MX495" s="4"/>
      <c r="MY495" s="4"/>
      <c r="MZ495" s="4"/>
      <c r="NA495" s="4"/>
      <c r="NB495" s="4"/>
      <c r="NC495" s="4"/>
      <c r="ND495" s="4"/>
      <c r="NE495" s="4"/>
      <c r="NF495" s="4"/>
      <c r="NG495" s="4"/>
      <c r="NH495" s="4"/>
      <c r="NI495" s="4"/>
      <c r="NJ495" s="4"/>
      <c r="NK495" s="4"/>
      <c r="NL495" s="4"/>
      <c r="NM495" s="4"/>
      <c r="NN495" s="4"/>
      <c r="NO495" s="4"/>
      <c r="NP495" s="4"/>
      <c r="NQ495" s="4"/>
      <c r="NR495" s="4"/>
      <c r="NS495" s="4"/>
      <c r="NT495" s="4"/>
      <c r="NU495" s="4"/>
      <c r="NV495" s="4"/>
      <c r="NW495" s="4"/>
      <c r="NX495" s="4"/>
      <c r="NY495" s="4"/>
      <c r="NZ495" s="4"/>
      <c r="OA495" s="4"/>
      <c r="OB495" s="4"/>
      <c r="OC495" s="4"/>
      <c r="OD495" s="4"/>
      <c r="OE495" s="4"/>
      <c r="OF495" s="4"/>
      <c r="OG495" s="4"/>
      <c r="OH495" s="4"/>
      <c r="OI495" s="4"/>
      <c r="OJ495" s="4"/>
      <c r="OK495" s="4"/>
      <c r="OL495" s="4"/>
      <c r="OM495" s="4"/>
      <c r="ON495" s="4"/>
      <c r="OO495" s="4"/>
      <c r="OP495" s="4"/>
      <c r="OQ495" s="4"/>
      <c r="OR495" s="4"/>
      <c r="OS495" s="4"/>
      <c r="OT495" s="4"/>
      <c r="OU495" s="4"/>
      <c r="OV495" s="4"/>
      <c r="OW495" s="4"/>
      <c r="OX495" s="4"/>
      <c r="OY495" s="4"/>
      <c r="OZ495" s="4"/>
      <c r="PA495" s="4"/>
      <c r="PB495" s="4"/>
      <c r="PC495" s="4"/>
      <c r="PD495" s="4"/>
      <c r="PE495" s="4"/>
      <c r="PF495" s="4"/>
      <c r="PG495" s="4"/>
      <c r="PH495" s="4"/>
      <c r="PI495" s="4"/>
      <c r="PJ495" s="4"/>
      <c r="PK495" s="4"/>
      <c r="PL495" s="4"/>
      <c r="PM495" s="4"/>
      <c r="PN495" s="4"/>
      <c r="PO495" s="4"/>
      <c r="PP495" s="4"/>
      <c r="PQ495" s="4"/>
      <c r="PR495" s="4"/>
      <c r="PS495" s="4"/>
      <c r="PT495" s="4"/>
      <c r="PU495" s="4"/>
      <c r="PV495" s="4"/>
      <c r="PW495" s="4"/>
      <c r="PX495" s="4"/>
      <c r="PY495" s="4"/>
      <c r="PZ495" s="4"/>
      <c r="QA495" s="4"/>
      <c r="QB495" s="4"/>
      <c r="QC495" s="4"/>
      <c r="QD495" s="4"/>
      <c r="QE495" s="4"/>
      <c r="QF495" s="4"/>
      <c r="QG495" s="4"/>
      <c r="QH495" s="4"/>
      <c r="QI495" s="4"/>
      <c r="QJ495" s="4"/>
      <c r="QK495" s="4"/>
      <c r="QL495" s="4"/>
      <c r="QM495" s="4"/>
      <c r="QN495" s="4"/>
      <c r="QO495" s="4"/>
      <c r="QP495" s="4"/>
      <c r="QQ495" s="4"/>
      <c r="QR495" s="4"/>
      <c r="QS495" s="4"/>
      <c r="QT495" s="4"/>
      <c r="QU495" s="4"/>
      <c r="QV495" s="4"/>
      <c r="QW495" s="4"/>
      <c r="QX495" s="4"/>
      <c r="QY495" s="4"/>
      <c r="QZ495" s="4"/>
      <c r="RA495" s="4"/>
      <c r="RB495" s="4"/>
      <c r="RC495" s="4"/>
      <c r="RD495" s="4"/>
      <c r="RE495" s="4"/>
      <c r="RF495" s="4"/>
      <c r="RG495" s="4"/>
      <c r="RH495" s="4"/>
      <c r="RI495" s="4"/>
      <c r="RJ495" s="4"/>
      <c r="RK495" s="4"/>
      <c r="RL495" s="4"/>
      <c r="RM495" s="4"/>
      <c r="RN495" s="4"/>
      <c r="RO495" s="4"/>
      <c r="RP495" s="4"/>
      <c r="RQ495" s="4"/>
      <c r="RR495" s="4"/>
      <c r="RS495" s="4"/>
      <c r="RT495" s="4"/>
      <c r="RU495" s="4"/>
      <c r="RV495" s="4"/>
      <c r="RW495" s="4"/>
      <c r="RX495" s="4"/>
      <c r="RY495" s="4"/>
      <c r="RZ495" s="4"/>
      <c r="SA495" s="4"/>
      <c r="SB495" s="4"/>
      <c r="SC495" s="4"/>
      <c r="SD495" s="4"/>
      <c r="SE495" s="4"/>
      <c r="SF495" s="4"/>
      <c r="SG495" s="4"/>
      <c r="SH495" s="4"/>
      <c r="SI495" s="4"/>
      <c r="SJ495" s="4"/>
      <c r="SK495" s="4"/>
      <c r="SL495" s="4"/>
      <c r="SM495" s="4"/>
      <c r="SN495" s="4"/>
      <c r="SO495" s="4"/>
      <c r="SP495" s="4"/>
      <c r="SQ495" s="4"/>
      <c r="SR495" s="4"/>
      <c r="SS495" s="4"/>
      <c r="ST495" s="4"/>
      <c r="SU495" s="4"/>
      <c r="SV495" s="4"/>
      <c r="SW495" s="4"/>
      <c r="SX495" s="4"/>
      <c r="SY495" s="4"/>
      <c r="SZ495" s="4"/>
      <c r="TA495" s="4"/>
      <c r="TB495" s="4"/>
      <c r="TC495" s="4"/>
      <c r="TD495" s="4"/>
      <c r="TE495" s="4"/>
      <c r="TF495" s="4"/>
      <c r="TG495" s="4"/>
      <c r="TH495" s="4"/>
      <c r="TI495" s="4"/>
      <c r="TJ495" s="4"/>
      <c r="TK495" s="4"/>
      <c r="TL495" s="4"/>
      <c r="TM495" s="4"/>
      <c r="TN495" s="4"/>
      <c r="TO495" s="4"/>
      <c r="TP495" s="4"/>
      <c r="TQ495" s="4"/>
      <c r="TR495" s="4"/>
      <c r="TS495" s="4"/>
      <c r="TT495" s="4"/>
      <c r="TU495" s="4"/>
      <c r="TV495" s="4"/>
      <c r="TW495" s="4"/>
      <c r="TX495" s="4"/>
      <c r="TY495" s="4"/>
      <c r="TZ495" s="4"/>
      <c r="UA495" s="4"/>
      <c r="UB495" s="4"/>
      <c r="UC495" s="4"/>
      <c r="UD495" s="4"/>
      <c r="UE495" s="4"/>
      <c r="UF495" s="4"/>
      <c r="UG495" s="4"/>
      <c r="UH495" s="4"/>
      <c r="UI495" s="4"/>
      <c r="UJ495" s="4"/>
      <c r="UK495" s="4"/>
      <c r="UL495" s="4"/>
      <c r="UM495" s="4"/>
      <c r="UN495" s="4"/>
      <c r="UO495" s="4"/>
      <c r="UP495" s="4"/>
      <c r="UQ495" s="4"/>
      <c r="UR495" s="4"/>
      <c r="US495" s="4"/>
      <c r="UT495" s="4"/>
      <c r="UU495" s="4"/>
      <c r="UV495" s="4"/>
      <c r="UW495" s="4"/>
      <c r="UX495" s="4"/>
      <c r="UY495" s="4"/>
      <c r="UZ495" s="4"/>
      <c r="VA495" s="4"/>
      <c r="VB495" s="4"/>
      <c r="VC495" s="4"/>
      <c r="VD495" s="4"/>
      <c r="VE495" s="4"/>
      <c r="VF495" s="4"/>
      <c r="VG495" s="4"/>
      <c r="VH495" s="4"/>
      <c r="VI495" s="4"/>
      <c r="VJ495" s="4"/>
      <c r="VK495" s="4"/>
      <c r="VL495" s="4"/>
      <c r="VM495" s="4"/>
      <c r="VN495" s="4"/>
      <c r="VO495" s="4"/>
      <c r="VP495" s="4"/>
      <c r="VQ495" s="4"/>
      <c r="VR495" s="4"/>
      <c r="VS495" s="4"/>
      <c r="VT495" s="4"/>
      <c r="VU495" s="4"/>
      <c r="VV495" s="4"/>
      <c r="VW495" s="4"/>
      <c r="VX495" s="4"/>
      <c r="VY495" s="4"/>
      <c r="VZ495" s="4"/>
      <c r="WA495" s="4"/>
      <c r="WB495" s="4"/>
      <c r="WC495" s="4"/>
      <c r="WD495" s="4"/>
      <c r="WE495" s="4"/>
      <c r="WF495" s="4"/>
      <c r="WG495" s="4"/>
      <c r="WH495" s="4"/>
      <c r="WI495" s="4"/>
      <c r="WJ495" s="4"/>
      <c r="WK495" s="4"/>
      <c r="WL495" s="4"/>
      <c r="WM495" s="4"/>
      <c r="WN495" s="4"/>
      <c r="WO495" s="4"/>
      <c r="WP495" s="4"/>
      <c r="WQ495" s="4"/>
      <c r="WR495" s="4"/>
      <c r="WS495" s="4"/>
      <c r="WT495" s="4"/>
      <c r="WU495" s="4"/>
      <c r="WV495" s="4"/>
      <c r="WW495" s="4"/>
      <c r="WX495" s="4"/>
      <c r="WY495" s="4"/>
      <c r="WZ495" s="4"/>
      <c r="XA495" s="4"/>
      <c r="XB495" s="4"/>
      <c r="XC495" s="4"/>
      <c r="XD495" s="4"/>
      <c r="XE495" s="4"/>
      <c r="XF495" s="4"/>
      <c r="XG495" s="4"/>
      <c r="XH495" s="4"/>
      <c r="XI495" s="4"/>
      <c r="XJ495" s="4"/>
      <c r="XK495" s="4"/>
      <c r="XL495" s="4"/>
      <c r="XM495" s="4"/>
      <c r="XN495" s="4"/>
      <c r="XO495" s="4"/>
      <c r="XP495" s="4"/>
      <c r="XQ495" s="4"/>
      <c r="XR495" s="4"/>
      <c r="XS495" s="4"/>
      <c r="XT495" s="4"/>
      <c r="XU495" s="4"/>
      <c r="XV495" s="4"/>
      <c r="XW495" s="4"/>
      <c r="XX495" s="4"/>
      <c r="XY495" s="4"/>
      <c r="XZ495" s="4"/>
      <c r="YA495" s="4"/>
      <c r="YB495" s="4"/>
      <c r="YC495" s="4"/>
      <c r="YD495" s="4"/>
      <c r="YE495" s="4"/>
      <c r="YF495" s="4"/>
      <c r="YG495" s="4"/>
      <c r="YH495" s="4"/>
      <c r="YI495" s="4"/>
      <c r="YJ495" s="4"/>
      <c r="YK495" s="4"/>
      <c r="YL495" s="4"/>
      <c r="YM495" s="4"/>
      <c r="YN495" s="4"/>
      <c r="YO495" s="4"/>
      <c r="YP495" s="4"/>
      <c r="YQ495" s="4"/>
      <c r="YR495" s="4"/>
      <c r="YS495" s="4"/>
      <c r="YT495" s="4"/>
      <c r="YU495" s="4"/>
      <c r="YV495" s="4"/>
      <c r="YW495" s="4"/>
      <c r="YX495" s="4"/>
      <c r="YY495" s="4"/>
      <c r="YZ495" s="4"/>
      <c r="ZA495" s="4"/>
      <c r="ZB495" s="4"/>
      <c r="ZC495" s="4"/>
      <c r="ZD495" s="4"/>
      <c r="ZE495" s="4"/>
      <c r="ZF495" s="4"/>
      <c r="ZG495" s="4"/>
      <c r="ZH495" s="4"/>
      <c r="ZI495" s="4"/>
      <c r="ZJ495" s="4"/>
      <c r="ZK495" s="4"/>
      <c r="ZL495" s="4"/>
      <c r="ZM495" s="4"/>
      <c r="ZN495" s="4"/>
      <c r="ZO495" s="4"/>
      <c r="ZP495" s="4"/>
      <c r="ZQ495" s="4"/>
      <c r="ZR495" s="4"/>
      <c r="ZS495" s="4"/>
      <c r="ZT495" s="4"/>
      <c r="ZU495" s="4"/>
      <c r="ZV495" s="4"/>
      <c r="ZW495" s="4"/>
      <c r="ZX495" s="4"/>
      <c r="ZY495" s="4"/>
      <c r="ZZ495" s="4"/>
      <c r="AAA495" s="4"/>
      <c r="AAB495" s="4"/>
      <c r="AAC495" s="4"/>
      <c r="AAD495" s="4"/>
      <c r="AAE495" s="4"/>
      <c r="AAF495" s="4"/>
      <c r="AAG495" s="4"/>
      <c r="AAH495" s="4"/>
      <c r="AAI495" s="4"/>
      <c r="AAJ495" s="4"/>
      <c r="AAK495" s="4"/>
      <c r="AAL495" s="4"/>
      <c r="AAM495" s="4"/>
      <c r="AAN495" s="4"/>
      <c r="AAO495" s="4"/>
      <c r="AAP495" s="4"/>
      <c r="AAQ495" s="4"/>
      <c r="AAR495" s="4"/>
      <c r="AAS495" s="4"/>
      <c r="AAT495" s="4"/>
      <c r="AAU495" s="4"/>
      <c r="AAV495" s="4"/>
      <c r="AAW495" s="4"/>
      <c r="AAX495" s="4"/>
      <c r="AAY495" s="4"/>
      <c r="AAZ495" s="4"/>
      <c r="ABA495" s="4"/>
      <c r="ABB495" s="4"/>
      <c r="ABC495" s="4"/>
      <c r="ABD495" s="4"/>
      <c r="ABE495" s="4"/>
      <c r="ABF495" s="4"/>
      <c r="ABG495" s="4"/>
      <c r="ABH495" s="4"/>
      <c r="ABI495" s="4"/>
      <c r="ABJ495" s="4"/>
      <c r="ABK495" s="4"/>
      <c r="ABL495" s="4"/>
      <c r="ABM495" s="4"/>
      <c r="ABN495" s="4"/>
      <c r="ABO495" s="4"/>
      <c r="ABP495" s="4"/>
      <c r="ABQ495" s="4"/>
      <c r="ABR495" s="4"/>
      <c r="ABS495" s="4"/>
      <c r="ABT495" s="4"/>
      <c r="ABU495" s="4"/>
      <c r="ABV495" s="4"/>
      <c r="ABW495" s="4"/>
      <c r="ABX495" s="4"/>
      <c r="ABY495" s="4"/>
      <c r="ABZ495" s="4"/>
      <c r="ACA495" s="4"/>
      <c r="ACB495" s="4"/>
      <c r="ACC495" s="4"/>
      <c r="ACD495" s="4"/>
      <c r="ACE495" s="4"/>
      <c r="ACF495" s="4"/>
      <c r="ACG495" s="4"/>
      <c r="ACH495" s="4"/>
      <c r="ACI495" s="4"/>
      <c r="ACJ495" s="4"/>
      <c r="ACK495" s="4"/>
      <c r="ACL495" s="4"/>
      <c r="ACM495" s="4"/>
      <c r="ACN495" s="4"/>
      <c r="ACO495" s="4"/>
      <c r="ACP495" s="4"/>
      <c r="ACQ495" s="4"/>
      <c r="ACR495" s="4"/>
      <c r="ACS495" s="4"/>
      <c r="ACT495" s="4"/>
      <c r="ACU495" s="4"/>
      <c r="ACV495" s="4"/>
      <c r="ACW495" s="4"/>
      <c r="ACX495" s="4"/>
      <c r="ACY495" s="4"/>
      <c r="ACZ495" s="4"/>
      <c r="ADA495" s="4"/>
      <c r="ADB495" s="4"/>
      <c r="ADC495" s="4"/>
      <c r="ADD495" s="4"/>
      <c r="ADE495" s="4"/>
      <c r="ADF495" s="4"/>
      <c r="ADG495" s="4"/>
      <c r="ADH495" s="4"/>
      <c r="ADI495" s="4"/>
      <c r="ADJ495" s="4"/>
      <c r="ADK495" s="4"/>
      <c r="ADL495" s="4"/>
      <c r="ADM495" s="4"/>
      <c r="ADN495" s="4"/>
      <c r="ADO495" s="4"/>
      <c r="ADP495" s="4"/>
      <c r="ADQ495" s="4"/>
      <c r="ADR495" s="4"/>
      <c r="ADS495" s="4"/>
      <c r="ADT495" s="4"/>
      <c r="ADU495" s="4"/>
      <c r="ADV495" s="4"/>
      <c r="ADW495" s="4"/>
      <c r="ADX495" s="4"/>
      <c r="ADY495" s="4"/>
      <c r="ADZ495" s="4"/>
      <c r="AEA495" s="4"/>
      <c r="AEB495" s="4"/>
      <c r="AEC495" s="4"/>
      <c r="AED495" s="4"/>
      <c r="AEE495" s="4"/>
      <c r="AEF495" s="4"/>
      <c r="AEG495" s="4"/>
      <c r="AEH495" s="4"/>
      <c r="AEI495" s="4"/>
      <c r="AEJ495" s="4"/>
      <c r="AEK495" s="4"/>
      <c r="AEL495" s="4"/>
      <c r="AEM495" s="4"/>
      <c r="AEN495" s="4"/>
      <c r="AEO495" s="4"/>
      <c r="AEP495" s="4"/>
      <c r="AEQ495" s="4"/>
      <c r="AER495" s="4"/>
      <c r="AES495" s="4"/>
      <c r="AET495" s="4"/>
      <c r="AEU495" s="4"/>
      <c r="AEV495" s="4"/>
      <c r="AEW495" s="4"/>
      <c r="AEX495" s="4"/>
      <c r="AEY495" s="4"/>
      <c r="AEZ495" s="4"/>
      <c r="AFA495" s="4"/>
      <c r="AFB495" s="4"/>
      <c r="AFC495" s="4"/>
      <c r="AFD495" s="4"/>
      <c r="AFE495" s="4"/>
      <c r="AFF495" s="4"/>
      <c r="AFG495" s="4"/>
      <c r="AFH495" s="4"/>
      <c r="AFI495" s="4"/>
      <c r="AFJ495" s="4"/>
      <c r="AFK495" s="4"/>
      <c r="AFL495" s="4"/>
      <c r="AFM495" s="4"/>
      <c r="AFN495" s="4"/>
      <c r="AFO495" s="4"/>
      <c r="AFP495" s="4"/>
      <c r="AFQ495" s="4"/>
      <c r="AFR495" s="4"/>
      <c r="AFS495" s="4"/>
      <c r="AFT495" s="4"/>
      <c r="AFU495" s="4"/>
      <c r="AFV495" s="4"/>
      <c r="AFW495" s="4"/>
      <c r="AFX495" s="4"/>
      <c r="AFY495" s="4"/>
      <c r="AFZ495" s="4"/>
      <c r="AGA495" s="4"/>
      <c r="AGB495" s="4"/>
      <c r="AGC495" s="4"/>
      <c r="AGD495" s="4"/>
      <c r="AGE495" s="4"/>
      <c r="AGF495" s="4"/>
      <c r="AGG495" s="4"/>
      <c r="AGH495" s="4"/>
      <c r="AGI495" s="4"/>
      <c r="AGJ495" s="4"/>
      <c r="AGK495" s="4"/>
      <c r="AGL495" s="4"/>
      <c r="AGM495" s="4"/>
      <c r="AGN495" s="4"/>
      <c r="AGO495" s="4"/>
      <c r="AGP495" s="4"/>
      <c r="AGQ495" s="4"/>
      <c r="AGR495" s="4"/>
      <c r="AGS495" s="4"/>
      <c r="AGT495" s="4"/>
      <c r="AGU495" s="4"/>
      <c r="AGV495" s="4"/>
      <c r="AGW495" s="4"/>
      <c r="AGX495" s="4"/>
      <c r="AGY495" s="4"/>
      <c r="AGZ495" s="4"/>
      <c r="AHA495" s="4"/>
      <c r="AHB495" s="4"/>
      <c r="AHC495" s="4"/>
      <c r="AHD495" s="4"/>
      <c r="AHE495" s="4"/>
      <c r="AHF495" s="4"/>
      <c r="AHG495" s="4"/>
      <c r="AHH495" s="4"/>
      <c r="AHI495" s="4"/>
      <c r="AHJ495" s="4"/>
      <c r="AHK495" s="4"/>
      <c r="AHL495" s="4"/>
      <c r="AHM495" s="4"/>
      <c r="AHN495" s="4"/>
      <c r="AHO495" s="4"/>
      <c r="AHP495" s="4"/>
      <c r="AHQ495" s="4"/>
      <c r="AHR495" s="4"/>
      <c r="AHS495" s="4"/>
      <c r="AHT495" s="4"/>
      <c r="AHU495" s="4"/>
      <c r="AHV495" s="4"/>
      <c r="AHW495" s="4"/>
      <c r="AHX495" s="4"/>
      <c r="AHY495" s="4"/>
      <c r="AHZ495" s="4"/>
      <c r="AIA495" s="4"/>
      <c r="AIB495" s="4"/>
      <c r="AIC495" s="4"/>
      <c r="AID495" s="4"/>
      <c r="AIE495" s="4"/>
      <c r="AIF495" s="4"/>
      <c r="AIG495" s="4"/>
      <c r="AIH495" s="4"/>
      <c r="AII495" s="4"/>
      <c r="AIJ495" s="4"/>
      <c r="AIK495" s="4"/>
      <c r="AIL495" s="4"/>
      <c r="AIM495" s="4"/>
      <c r="AIN495" s="4"/>
      <c r="AIO495" s="4"/>
      <c r="AIP495" s="4"/>
      <c r="AIQ495" s="4"/>
      <c r="AIR495" s="4"/>
      <c r="AIS495" s="4"/>
      <c r="AIT495" s="4"/>
      <c r="AIU495" s="4"/>
      <c r="AIV495" s="4"/>
      <c r="AIW495" s="4"/>
      <c r="AIX495" s="4"/>
      <c r="AIY495" s="4"/>
      <c r="AIZ495" s="4"/>
      <c r="AJA495" s="4"/>
      <c r="AJB495" s="4"/>
      <c r="AJC495" s="4"/>
      <c r="AJD495" s="4"/>
      <c r="AJE495" s="4"/>
      <c r="AJF495" s="4"/>
      <c r="AJG495" s="4"/>
      <c r="AJH495" s="4"/>
      <c r="AJI495" s="4"/>
      <c r="AJJ495" s="4"/>
      <c r="AJK495" s="4"/>
      <c r="AJL495" s="4"/>
      <c r="AJM495" s="4"/>
      <c r="AJN495" s="4"/>
      <c r="AJO495" s="4"/>
      <c r="AJP495" s="4"/>
      <c r="AJQ495" s="4"/>
      <c r="AJR495" s="4"/>
      <c r="AJS495" s="4"/>
      <c r="AJT495" s="4"/>
      <c r="AJU495" s="4"/>
      <c r="AJV495" s="4"/>
      <c r="AJW495" s="4"/>
      <c r="AJX495" s="4"/>
      <c r="AJY495" s="4"/>
      <c r="AJZ495" s="4"/>
      <c r="AKA495" s="4"/>
      <c r="AKB495" s="4"/>
      <c r="AKC495" s="4"/>
      <c r="AKD495" s="4"/>
      <c r="AKE495" s="4"/>
      <c r="AKF495" s="4"/>
      <c r="AKG495" s="4"/>
      <c r="AKH495" s="4"/>
      <c r="AKI495" s="4"/>
      <c r="AKJ495" s="4"/>
      <c r="AKK495" s="4"/>
      <c r="AKL495" s="4"/>
      <c r="AKM495" s="4"/>
      <c r="AKN495" s="4"/>
      <c r="AKO495" s="4"/>
      <c r="AKP495" s="4"/>
      <c r="AKQ495" s="4"/>
      <c r="AKR495" s="4"/>
      <c r="AKS495" s="4"/>
      <c r="AKT495" s="4"/>
      <c r="AKU495" s="4"/>
      <c r="AKV495" s="4"/>
      <c r="AKW495" s="4"/>
      <c r="AKX495" s="4"/>
      <c r="AKY495" s="4"/>
      <c r="AKZ495" s="4"/>
      <c r="ALA495" s="4"/>
      <c r="ALB495" s="4"/>
      <c r="ALC495" s="4"/>
      <c r="ALD495" s="4"/>
      <c r="ALE495" s="4"/>
      <c r="ALF495" s="4"/>
      <c r="ALG495" s="4"/>
      <c r="ALH495" s="4"/>
      <c r="ALI495" s="4"/>
      <c r="ALJ495" s="4"/>
      <c r="ALK495" s="4"/>
      <c r="ALL495" s="4"/>
      <c r="ALM495" s="4"/>
      <c r="ALN495" s="4"/>
      <c r="ALO495" s="4"/>
      <c r="ALP495" s="4"/>
      <c r="ALQ495" s="4"/>
      <c r="ALR495" s="4"/>
      <c r="ALS495" s="4"/>
      <c r="ALT495" s="4"/>
      <c r="ALU495" s="4"/>
      <c r="ALV495" s="4"/>
      <c r="ALW495" s="4"/>
      <c r="ALX495" s="4"/>
      <c r="ALY495" s="4"/>
      <c r="ALZ495" s="4"/>
      <c r="AMA495" s="4"/>
      <c r="AMB495" s="4"/>
      <c r="AMC495" s="4"/>
      <c r="AMD495" s="4"/>
      <c r="AME495" s="4"/>
      <c r="AMF495" s="4"/>
      <c r="AMG495" s="4"/>
      <c r="AMH495" s="4"/>
      <c r="AMI495" s="4"/>
      <c r="AMJ495" s="4"/>
      <c r="AMK495" s="4"/>
      <c r="AML495" s="4"/>
      <c r="AMM495" s="4"/>
      <c r="AMN495" s="4"/>
      <c r="AMO495" s="4"/>
      <c r="AMP495" s="4"/>
      <c r="AMQ495" s="4"/>
      <c r="AMR495" s="4"/>
      <c r="AMS495" s="4"/>
      <c r="AMT495" s="4"/>
      <c r="AMU495" s="4"/>
      <c r="AMV495" s="4"/>
      <c r="AMW495" s="4"/>
      <c r="AMX495" s="38"/>
      <c r="AMY495" s="38"/>
      <c r="AMZ495" s="38"/>
      <c r="ANA495" s="38"/>
      <c r="ANB495" s="38"/>
      <c r="ANC495" s="38"/>
      <c r="AND495" s="38"/>
      <c r="ANE495" s="38"/>
      <c r="ANF495" s="38"/>
      <c r="ANG495" s="38"/>
      <c r="ANK495" s="0"/>
      <c r="ANL495" s="0"/>
      <c r="ANM495" s="0"/>
      <c r="XFD495" s="0"/>
    </row>
    <row r="496" s="83" customFormat="true" ht="15" hidden="false" customHeight="true" outlineLevel="0" collapsed="false">
      <c r="A496" s="1" t="n">
        <v>441</v>
      </c>
      <c r="B496" s="1" t="n">
        <v>441</v>
      </c>
      <c r="C496" s="2" t="s">
        <v>63</v>
      </c>
      <c r="D496" s="3" t="n">
        <v>-0.114695</v>
      </c>
      <c r="E496" s="3" t="n">
        <v>-0.0470178</v>
      </c>
      <c r="F496" s="3" t="n">
        <v>0.850685486331363</v>
      </c>
      <c r="G496" s="3" t="n">
        <v>-0.029562</v>
      </c>
      <c r="H496" s="3" t="n">
        <v>0.0694553</v>
      </c>
      <c r="I496" s="3" t="n">
        <v>1.04069972560733</v>
      </c>
      <c r="J496" s="3" t="n">
        <v>-0.0524336</v>
      </c>
      <c r="K496" s="3" t="n">
        <v>-0.0451694</v>
      </c>
      <c r="L496" s="3" t="n">
        <v>0.907008914826181</v>
      </c>
      <c r="M496" s="3" t="n">
        <v>0.821444749004275</v>
      </c>
      <c r="N496" s="3" t="n">
        <v>0.977524522969961</v>
      </c>
      <c r="O496" s="3" t="n">
        <v>0.802982386416584</v>
      </c>
      <c r="P496" s="4" t="n">
        <v>1</v>
      </c>
      <c r="Q496" s="6" t="n">
        <v>18</v>
      </c>
      <c r="R496" s="6" t="n">
        <v>18</v>
      </c>
      <c r="S496" s="4" t="n">
        <v>16</v>
      </c>
      <c r="T496" s="4" t="n">
        <v>16</v>
      </c>
      <c r="U496" s="3" t="s">
        <v>74</v>
      </c>
      <c r="V496" s="5" t="n">
        <v>24.8</v>
      </c>
      <c r="W496" s="3" t="n">
        <v>38.4</v>
      </c>
      <c r="X496" s="2" t="s">
        <v>69</v>
      </c>
      <c r="Y496" s="8" t="s">
        <v>69</v>
      </c>
      <c r="Z496" s="84" t="n">
        <v>42018</v>
      </c>
      <c r="AA496" s="2" t="s">
        <v>80</v>
      </c>
      <c r="AB496" s="3" t="s">
        <v>74</v>
      </c>
      <c r="AC496" s="4" t="n">
        <v>24</v>
      </c>
      <c r="AD496" s="4" t="n">
        <v>9</v>
      </c>
      <c r="AE496" s="4" t="s">
        <v>75</v>
      </c>
      <c r="AF496" s="4" t="n">
        <v>1</v>
      </c>
      <c r="AG496" s="4" t="s">
        <v>76</v>
      </c>
      <c r="AH496" s="4" t="n">
        <v>2</v>
      </c>
      <c r="AI496" s="4" t="s">
        <v>79</v>
      </c>
      <c r="AJ496" s="2" t="s">
        <v>70</v>
      </c>
      <c r="AK496" s="5" t="n">
        <v>24.8</v>
      </c>
      <c r="AL496" s="4" t="n">
        <v>2</v>
      </c>
      <c r="AM496" s="2" t="s">
        <v>69</v>
      </c>
      <c r="AN496" s="6"/>
      <c r="AO496" s="6"/>
      <c r="AP496" s="6"/>
      <c r="AQ496" s="6"/>
      <c r="AR496" s="6"/>
      <c r="AS496" s="6"/>
      <c r="AT496" s="6"/>
      <c r="AU496" s="2" t="n">
        <v>104</v>
      </c>
      <c r="AV496" s="2" t="n">
        <v>104</v>
      </c>
      <c r="AW496" s="85" t="s">
        <v>69</v>
      </c>
      <c r="AX496" s="86" t="s">
        <v>72</v>
      </c>
      <c r="AY496" s="87" t="n">
        <v>1</v>
      </c>
      <c r="AZ496" s="87" t="n">
        <v>1</v>
      </c>
      <c r="BA496" s="89" t="s">
        <v>72</v>
      </c>
      <c r="BB496" s="65"/>
      <c r="BC496" s="14"/>
      <c r="BD496" s="14"/>
      <c r="BE496" s="14"/>
      <c r="BF496" s="14"/>
      <c r="BG496" s="14"/>
      <c r="BH496" s="14"/>
      <c r="BI496" s="14"/>
      <c r="BJ496" s="14"/>
      <c r="BK496" s="14"/>
      <c r="BL496" s="14"/>
      <c r="BM496" s="14"/>
      <c r="BN496" s="14"/>
      <c r="BO496" s="14"/>
      <c r="BP496" s="14"/>
      <c r="BQ496" s="14"/>
      <c r="BR496" s="14"/>
      <c r="BS496" s="14"/>
      <c r="BT496" s="14"/>
      <c r="BU496" s="14"/>
      <c r="BV496" s="14"/>
      <c r="BW496" s="14"/>
      <c r="BX496" s="14"/>
      <c r="BY496" s="14"/>
      <c r="BZ496" s="14"/>
      <c r="CA496" s="14"/>
      <c r="CB496" s="14"/>
      <c r="CC496" s="14"/>
      <c r="CD496" s="14"/>
      <c r="CE496" s="14"/>
      <c r="CF496" s="14"/>
      <c r="CG496" s="14"/>
      <c r="CH496" s="14"/>
      <c r="CI496" s="14"/>
      <c r="CJ496" s="14"/>
      <c r="CK496" s="14"/>
      <c r="CL496" s="15"/>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c r="EC496" s="4"/>
      <c r="ED496" s="4"/>
      <c r="EE496" s="4"/>
      <c r="EF496" s="4"/>
      <c r="EG496" s="4"/>
      <c r="EH496" s="4"/>
      <c r="EI496" s="4"/>
      <c r="EJ496" s="4"/>
      <c r="EK496" s="4"/>
      <c r="EL496" s="4"/>
      <c r="EM496" s="4"/>
      <c r="EN496" s="4"/>
      <c r="EO496" s="4"/>
      <c r="EP496" s="4"/>
      <c r="EQ496" s="4"/>
      <c r="ER496" s="4"/>
      <c r="ES496" s="4"/>
      <c r="ET496" s="4"/>
      <c r="EU496" s="4"/>
      <c r="EV496" s="4"/>
      <c r="EW496" s="4"/>
      <c r="EX496" s="4"/>
      <c r="EY496" s="4"/>
      <c r="EZ496" s="4"/>
      <c r="FA496" s="4"/>
      <c r="FB496" s="4"/>
      <c r="FC496" s="4"/>
      <c r="FD496" s="4"/>
      <c r="FE496" s="4"/>
      <c r="FF496" s="4"/>
      <c r="FG496" s="4"/>
      <c r="FH496" s="4"/>
      <c r="FI496" s="4"/>
      <c r="FJ496" s="4"/>
      <c r="FK496" s="4"/>
      <c r="FL496" s="4"/>
      <c r="FM496" s="4"/>
      <c r="FN496" s="4"/>
      <c r="FO496" s="4"/>
      <c r="FP496" s="4"/>
      <c r="FQ496" s="4"/>
      <c r="FR496" s="4"/>
      <c r="FS496" s="4"/>
      <c r="FT496" s="4"/>
      <c r="FU496" s="4"/>
      <c r="FV496" s="4"/>
      <c r="FW496" s="4"/>
      <c r="FX496" s="4"/>
      <c r="FY496" s="4"/>
      <c r="FZ496" s="4"/>
      <c r="GA496" s="4"/>
      <c r="GB496" s="4"/>
      <c r="GC496" s="4"/>
      <c r="GD496" s="4"/>
      <c r="GE496" s="4"/>
      <c r="GF496" s="4"/>
      <c r="GG496" s="4"/>
      <c r="GH496" s="4"/>
      <c r="GI496" s="4"/>
      <c r="GJ496" s="4"/>
      <c r="GK496" s="4"/>
      <c r="GL496" s="4"/>
      <c r="GM496" s="4"/>
      <c r="GN496" s="4"/>
      <c r="GO496" s="4"/>
      <c r="GP496" s="4"/>
      <c r="GQ496" s="4"/>
      <c r="GR496" s="4"/>
      <c r="GS496" s="4"/>
      <c r="GT496" s="4"/>
      <c r="GU496" s="4"/>
      <c r="GV496" s="4"/>
      <c r="GW496" s="4"/>
      <c r="GX496" s="4"/>
      <c r="GY496" s="4"/>
      <c r="GZ496" s="4"/>
      <c r="HA496" s="4"/>
      <c r="HB496" s="4"/>
      <c r="HC496" s="4"/>
      <c r="HD496" s="4"/>
      <c r="HE496" s="4"/>
      <c r="HF496" s="4"/>
      <c r="HG496" s="4"/>
      <c r="HH496" s="4"/>
      <c r="HI496" s="4"/>
      <c r="HJ496" s="4"/>
      <c r="HK496" s="4"/>
      <c r="HL496" s="4"/>
      <c r="HM496" s="4"/>
      <c r="HN496" s="4"/>
      <c r="HO496" s="4"/>
      <c r="HP496" s="4"/>
      <c r="HQ496" s="4"/>
      <c r="HR496" s="4"/>
      <c r="HS496" s="4"/>
      <c r="HT496" s="4"/>
      <c r="HU496" s="4"/>
      <c r="HV496" s="4"/>
      <c r="HW496" s="4"/>
      <c r="HX496" s="4"/>
      <c r="HY496" s="4"/>
      <c r="HZ496" s="4"/>
      <c r="IA496" s="4"/>
      <c r="IB496" s="4"/>
      <c r="IC496" s="4"/>
      <c r="ID496" s="4"/>
      <c r="IE496" s="4"/>
      <c r="IF496" s="4"/>
      <c r="IG496" s="4"/>
      <c r="IH496" s="4"/>
      <c r="II496" s="4"/>
      <c r="IJ496" s="4"/>
      <c r="IK496" s="4"/>
      <c r="IL496" s="4"/>
      <c r="IM496" s="4"/>
      <c r="IN496" s="4"/>
      <c r="IO496" s="4"/>
      <c r="IP496" s="4"/>
      <c r="IQ496" s="4"/>
      <c r="IR496" s="4"/>
      <c r="IS496" s="4"/>
      <c r="IT496" s="4"/>
      <c r="IU496" s="4"/>
      <c r="IV496" s="4"/>
      <c r="IW496" s="4"/>
      <c r="IX496" s="4"/>
      <c r="IY496" s="4"/>
      <c r="IZ496" s="4"/>
      <c r="JA496" s="4"/>
      <c r="JB496" s="4"/>
      <c r="JC496" s="4"/>
      <c r="JD496" s="4"/>
      <c r="JE496" s="4"/>
      <c r="JF496" s="4"/>
      <c r="JG496" s="4"/>
      <c r="JH496" s="4"/>
      <c r="JI496" s="4"/>
      <c r="JJ496" s="4"/>
      <c r="JK496" s="4"/>
      <c r="JL496" s="4"/>
      <c r="JM496" s="4"/>
      <c r="JN496" s="4"/>
      <c r="JO496" s="4"/>
      <c r="JP496" s="4"/>
      <c r="JQ496" s="4"/>
      <c r="JR496" s="4"/>
      <c r="JS496" s="4"/>
      <c r="JT496" s="4"/>
      <c r="JU496" s="4"/>
      <c r="JV496" s="4"/>
      <c r="JW496" s="4"/>
      <c r="JX496" s="4"/>
      <c r="JY496" s="4"/>
      <c r="JZ496" s="4"/>
      <c r="KA496" s="4"/>
      <c r="KB496" s="4"/>
      <c r="KC496" s="4"/>
      <c r="KD496" s="4"/>
      <c r="KE496" s="4"/>
      <c r="KF496" s="4"/>
      <c r="KG496" s="4"/>
      <c r="KH496" s="4"/>
      <c r="KI496" s="4"/>
      <c r="KJ496" s="4"/>
      <c r="KK496" s="4"/>
      <c r="KL496" s="4"/>
      <c r="KM496" s="4"/>
      <c r="KN496" s="4"/>
      <c r="KO496" s="4"/>
      <c r="KP496" s="4"/>
      <c r="KQ496" s="4"/>
      <c r="KR496" s="4"/>
      <c r="KS496" s="4"/>
      <c r="KT496" s="4"/>
      <c r="KU496" s="4"/>
      <c r="KV496" s="4"/>
      <c r="KW496" s="4"/>
      <c r="KX496" s="4"/>
      <c r="KY496" s="4"/>
      <c r="KZ496" s="4"/>
      <c r="LA496" s="4"/>
      <c r="LB496" s="4"/>
      <c r="LC496" s="4"/>
      <c r="LD496" s="4"/>
      <c r="LE496" s="4"/>
      <c r="LF496" s="4"/>
      <c r="LG496" s="4"/>
      <c r="LH496" s="4"/>
      <c r="LI496" s="4"/>
      <c r="LJ496" s="4"/>
      <c r="LK496" s="4"/>
      <c r="LL496" s="4"/>
      <c r="LM496" s="4"/>
      <c r="LN496" s="4"/>
      <c r="LO496" s="4"/>
      <c r="LP496" s="4"/>
      <c r="LQ496" s="4"/>
      <c r="LR496" s="4"/>
      <c r="LS496" s="4"/>
      <c r="LT496" s="4"/>
      <c r="LU496" s="4"/>
      <c r="LV496" s="4"/>
      <c r="LW496" s="4"/>
      <c r="LX496" s="4"/>
      <c r="LY496" s="4"/>
      <c r="LZ496" s="4"/>
      <c r="MA496" s="4"/>
      <c r="MB496" s="4"/>
      <c r="MC496" s="4"/>
      <c r="MD496" s="4"/>
      <c r="ME496" s="4"/>
      <c r="MF496" s="4"/>
      <c r="MG496" s="4"/>
      <c r="MH496" s="4"/>
      <c r="MI496" s="4"/>
      <c r="MJ496" s="4"/>
      <c r="MK496" s="4"/>
      <c r="ML496" s="4"/>
      <c r="MM496" s="4"/>
      <c r="MN496" s="4"/>
      <c r="MO496" s="4"/>
      <c r="MP496" s="4"/>
      <c r="MQ496" s="4"/>
      <c r="MR496" s="4"/>
      <c r="MS496" s="4"/>
      <c r="MT496" s="4"/>
      <c r="MU496" s="4"/>
      <c r="MV496" s="4"/>
      <c r="MW496" s="4"/>
      <c r="MX496" s="4"/>
      <c r="MY496" s="4"/>
      <c r="MZ496" s="4"/>
      <c r="NA496" s="4"/>
      <c r="NB496" s="4"/>
      <c r="NC496" s="4"/>
      <c r="ND496" s="4"/>
      <c r="NE496" s="4"/>
      <c r="NF496" s="4"/>
      <c r="NG496" s="4"/>
      <c r="NH496" s="4"/>
      <c r="NI496" s="4"/>
      <c r="NJ496" s="4"/>
      <c r="NK496" s="4"/>
      <c r="NL496" s="4"/>
      <c r="NM496" s="4"/>
      <c r="NN496" s="4"/>
      <c r="NO496" s="4"/>
      <c r="NP496" s="4"/>
      <c r="NQ496" s="4"/>
      <c r="NR496" s="4"/>
      <c r="NS496" s="4"/>
      <c r="NT496" s="4"/>
      <c r="NU496" s="4"/>
      <c r="NV496" s="4"/>
      <c r="NW496" s="4"/>
      <c r="NX496" s="4"/>
      <c r="NY496" s="4"/>
      <c r="NZ496" s="4"/>
      <c r="OA496" s="4"/>
      <c r="OB496" s="4"/>
      <c r="OC496" s="4"/>
      <c r="OD496" s="4"/>
      <c r="OE496" s="4"/>
      <c r="OF496" s="4"/>
      <c r="OG496" s="4"/>
      <c r="OH496" s="4"/>
      <c r="OI496" s="4"/>
      <c r="OJ496" s="4"/>
      <c r="OK496" s="4"/>
      <c r="OL496" s="4"/>
      <c r="OM496" s="4"/>
      <c r="ON496" s="4"/>
      <c r="OO496" s="4"/>
      <c r="OP496" s="4"/>
      <c r="OQ496" s="4"/>
      <c r="OR496" s="4"/>
      <c r="OS496" s="4"/>
      <c r="OT496" s="4"/>
      <c r="OU496" s="4"/>
      <c r="OV496" s="4"/>
      <c r="OW496" s="4"/>
      <c r="OX496" s="4"/>
      <c r="OY496" s="4"/>
      <c r="OZ496" s="4"/>
      <c r="PA496" s="4"/>
      <c r="PB496" s="4"/>
      <c r="PC496" s="4"/>
      <c r="PD496" s="4"/>
      <c r="PE496" s="4"/>
      <c r="PF496" s="4"/>
      <c r="PG496" s="4"/>
      <c r="PH496" s="4"/>
      <c r="PI496" s="4"/>
      <c r="PJ496" s="4"/>
      <c r="PK496" s="4"/>
      <c r="PL496" s="4"/>
      <c r="PM496" s="4"/>
      <c r="PN496" s="4"/>
      <c r="PO496" s="4"/>
      <c r="PP496" s="4"/>
      <c r="PQ496" s="4"/>
      <c r="PR496" s="4"/>
      <c r="PS496" s="4"/>
      <c r="PT496" s="4"/>
      <c r="PU496" s="4"/>
      <c r="PV496" s="4"/>
      <c r="PW496" s="4"/>
      <c r="PX496" s="4"/>
      <c r="PY496" s="4"/>
      <c r="PZ496" s="4"/>
      <c r="QA496" s="4"/>
      <c r="QB496" s="4"/>
      <c r="QC496" s="4"/>
      <c r="QD496" s="4"/>
      <c r="QE496" s="4"/>
      <c r="QF496" s="4"/>
      <c r="QG496" s="4"/>
      <c r="QH496" s="4"/>
      <c r="QI496" s="4"/>
      <c r="QJ496" s="4"/>
      <c r="QK496" s="4"/>
      <c r="QL496" s="4"/>
      <c r="QM496" s="4"/>
      <c r="QN496" s="4"/>
      <c r="QO496" s="4"/>
      <c r="QP496" s="4"/>
      <c r="QQ496" s="4"/>
      <c r="QR496" s="4"/>
      <c r="QS496" s="4"/>
      <c r="QT496" s="4"/>
      <c r="QU496" s="4"/>
      <c r="QV496" s="4"/>
      <c r="QW496" s="4"/>
      <c r="QX496" s="4"/>
      <c r="QY496" s="4"/>
      <c r="QZ496" s="4"/>
      <c r="RA496" s="4"/>
      <c r="RB496" s="4"/>
      <c r="RC496" s="4"/>
      <c r="RD496" s="4"/>
      <c r="RE496" s="4"/>
      <c r="RF496" s="4"/>
      <c r="RG496" s="4"/>
      <c r="RH496" s="4"/>
      <c r="RI496" s="4"/>
      <c r="RJ496" s="4"/>
      <c r="RK496" s="4"/>
      <c r="RL496" s="4"/>
      <c r="RM496" s="4"/>
      <c r="RN496" s="4"/>
      <c r="RO496" s="4"/>
      <c r="RP496" s="4"/>
      <c r="RQ496" s="4"/>
      <c r="RR496" s="4"/>
      <c r="RS496" s="4"/>
      <c r="RT496" s="4"/>
      <c r="RU496" s="4"/>
      <c r="RV496" s="4"/>
      <c r="RW496" s="4"/>
      <c r="RX496" s="4"/>
      <c r="RY496" s="4"/>
      <c r="RZ496" s="4"/>
      <c r="SA496" s="4"/>
      <c r="SB496" s="4"/>
      <c r="SC496" s="4"/>
      <c r="SD496" s="4"/>
      <c r="SE496" s="4"/>
      <c r="SF496" s="4"/>
      <c r="SG496" s="4"/>
      <c r="SH496" s="4"/>
      <c r="SI496" s="4"/>
      <c r="SJ496" s="4"/>
      <c r="SK496" s="4"/>
      <c r="SL496" s="4"/>
      <c r="SM496" s="4"/>
      <c r="SN496" s="4"/>
      <c r="SO496" s="4"/>
      <c r="SP496" s="4"/>
      <c r="SQ496" s="4"/>
      <c r="SR496" s="4"/>
      <c r="SS496" s="4"/>
      <c r="ST496" s="4"/>
      <c r="SU496" s="4"/>
      <c r="SV496" s="4"/>
      <c r="SW496" s="4"/>
      <c r="SX496" s="4"/>
      <c r="SY496" s="4"/>
      <c r="SZ496" s="4"/>
      <c r="TA496" s="4"/>
      <c r="TB496" s="4"/>
      <c r="TC496" s="4"/>
      <c r="TD496" s="4"/>
      <c r="TE496" s="4"/>
      <c r="TF496" s="4"/>
      <c r="TG496" s="4"/>
      <c r="TH496" s="4"/>
      <c r="TI496" s="4"/>
      <c r="TJ496" s="4"/>
      <c r="TK496" s="4"/>
      <c r="TL496" s="4"/>
      <c r="TM496" s="4"/>
      <c r="TN496" s="4"/>
      <c r="TO496" s="4"/>
      <c r="TP496" s="4"/>
      <c r="TQ496" s="4"/>
      <c r="TR496" s="4"/>
      <c r="TS496" s="4"/>
      <c r="TT496" s="4"/>
      <c r="TU496" s="4"/>
      <c r="TV496" s="4"/>
      <c r="TW496" s="4"/>
      <c r="TX496" s="4"/>
      <c r="TY496" s="4"/>
      <c r="TZ496" s="4"/>
      <c r="UA496" s="4"/>
      <c r="UB496" s="4"/>
      <c r="UC496" s="4"/>
      <c r="UD496" s="4"/>
      <c r="UE496" s="4"/>
      <c r="UF496" s="4"/>
      <c r="UG496" s="4"/>
      <c r="UH496" s="4"/>
      <c r="UI496" s="4"/>
      <c r="UJ496" s="4"/>
      <c r="UK496" s="4"/>
      <c r="UL496" s="4"/>
      <c r="UM496" s="4"/>
      <c r="UN496" s="4"/>
      <c r="UO496" s="4"/>
      <c r="UP496" s="4"/>
      <c r="UQ496" s="4"/>
      <c r="UR496" s="4"/>
      <c r="US496" s="4"/>
      <c r="UT496" s="4"/>
      <c r="UU496" s="4"/>
      <c r="UV496" s="4"/>
      <c r="UW496" s="4"/>
      <c r="UX496" s="4"/>
      <c r="UY496" s="4"/>
      <c r="UZ496" s="4"/>
      <c r="VA496" s="4"/>
      <c r="VB496" s="4"/>
      <c r="VC496" s="4"/>
      <c r="VD496" s="4"/>
      <c r="VE496" s="4"/>
      <c r="VF496" s="4"/>
      <c r="VG496" s="4"/>
      <c r="VH496" s="4"/>
      <c r="VI496" s="4"/>
      <c r="VJ496" s="4"/>
      <c r="VK496" s="4"/>
      <c r="VL496" s="4"/>
      <c r="VM496" s="4"/>
      <c r="VN496" s="4"/>
      <c r="VO496" s="4"/>
      <c r="VP496" s="4"/>
      <c r="VQ496" s="4"/>
      <c r="VR496" s="4"/>
      <c r="VS496" s="4"/>
      <c r="VT496" s="4"/>
      <c r="VU496" s="4"/>
      <c r="VV496" s="4"/>
      <c r="VW496" s="4"/>
      <c r="VX496" s="4"/>
      <c r="VY496" s="4"/>
      <c r="VZ496" s="4"/>
      <c r="WA496" s="4"/>
      <c r="WB496" s="4"/>
      <c r="WC496" s="4"/>
      <c r="WD496" s="4"/>
      <c r="WE496" s="4"/>
      <c r="WF496" s="4"/>
      <c r="WG496" s="4"/>
      <c r="WH496" s="4"/>
      <c r="WI496" s="4"/>
      <c r="WJ496" s="4"/>
      <c r="WK496" s="4"/>
      <c r="WL496" s="4"/>
      <c r="WM496" s="4"/>
      <c r="WN496" s="4"/>
      <c r="WO496" s="4"/>
      <c r="WP496" s="4"/>
      <c r="WQ496" s="4"/>
      <c r="WR496" s="4"/>
      <c r="WS496" s="4"/>
      <c r="WT496" s="4"/>
      <c r="WU496" s="4"/>
      <c r="WV496" s="4"/>
      <c r="WW496" s="4"/>
      <c r="WX496" s="4"/>
      <c r="WY496" s="4"/>
      <c r="WZ496" s="4"/>
      <c r="XA496" s="4"/>
      <c r="XB496" s="4"/>
      <c r="XC496" s="4"/>
      <c r="XD496" s="4"/>
      <c r="XE496" s="4"/>
      <c r="XF496" s="4"/>
      <c r="XG496" s="4"/>
      <c r="XH496" s="4"/>
      <c r="XI496" s="4"/>
      <c r="XJ496" s="4"/>
      <c r="XK496" s="4"/>
      <c r="XL496" s="4"/>
      <c r="XM496" s="4"/>
      <c r="XN496" s="4"/>
      <c r="XO496" s="4"/>
      <c r="XP496" s="4"/>
      <c r="XQ496" s="4"/>
      <c r="XR496" s="4"/>
      <c r="XS496" s="4"/>
      <c r="XT496" s="4"/>
      <c r="XU496" s="4"/>
      <c r="XV496" s="4"/>
      <c r="XW496" s="4"/>
      <c r="XX496" s="4"/>
      <c r="XY496" s="4"/>
      <c r="XZ496" s="4"/>
      <c r="YA496" s="4"/>
      <c r="YB496" s="4"/>
      <c r="YC496" s="4"/>
      <c r="YD496" s="4"/>
      <c r="YE496" s="4"/>
      <c r="YF496" s="4"/>
      <c r="YG496" s="4"/>
      <c r="YH496" s="4"/>
      <c r="YI496" s="4"/>
      <c r="YJ496" s="4"/>
      <c r="YK496" s="4"/>
      <c r="YL496" s="4"/>
      <c r="YM496" s="4"/>
      <c r="YN496" s="4"/>
      <c r="YO496" s="4"/>
      <c r="YP496" s="4"/>
      <c r="YQ496" s="4"/>
      <c r="YR496" s="4"/>
      <c r="YS496" s="4"/>
      <c r="YT496" s="4"/>
      <c r="YU496" s="4"/>
      <c r="YV496" s="4"/>
      <c r="YW496" s="4"/>
      <c r="YX496" s="4"/>
      <c r="YY496" s="4"/>
      <c r="YZ496" s="4"/>
      <c r="ZA496" s="4"/>
      <c r="ZB496" s="4"/>
      <c r="ZC496" s="4"/>
      <c r="ZD496" s="4"/>
      <c r="ZE496" s="4"/>
      <c r="ZF496" s="4"/>
      <c r="ZG496" s="4"/>
      <c r="ZH496" s="4"/>
      <c r="ZI496" s="4"/>
      <c r="ZJ496" s="4"/>
      <c r="ZK496" s="4"/>
      <c r="ZL496" s="4"/>
      <c r="ZM496" s="4"/>
      <c r="ZN496" s="4"/>
      <c r="ZO496" s="4"/>
      <c r="ZP496" s="4"/>
      <c r="ZQ496" s="4"/>
      <c r="ZR496" s="4"/>
      <c r="ZS496" s="4"/>
      <c r="ZT496" s="4"/>
      <c r="ZU496" s="4"/>
      <c r="ZV496" s="4"/>
      <c r="ZW496" s="4"/>
      <c r="ZX496" s="4"/>
      <c r="ZY496" s="4"/>
      <c r="ZZ496" s="4"/>
      <c r="AAA496" s="4"/>
      <c r="AAB496" s="4"/>
      <c r="AAC496" s="4"/>
      <c r="AAD496" s="4"/>
      <c r="AAE496" s="4"/>
      <c r="AAF496" s="4"/>
      <c r="AAG496" s="4"/>
      <c r="AAH496" s="4"/>
      <c r="AAI496" s="4"/>
      <c r="AAJ496" s="4"/>
      <c r="AAK496" s="4"/>
      <c r="AAL496" s="4"/>
      <c r="AAM496" s="4"/>
      <c r="AAN496" s="4"/>
      <c r="AAO496" s="4"/>
      <c r="AAP496" s="4"/>
      <c r="AAQ496" s="4"/>
      <c r="AAR496" s="4"/>
      <c r="AAS496" s="4"/>
      <c r="AAT496" s="4"/>
      <c r="AAU496" s="4"/>
      <c r="AAV496" s="4"/>
      <c r="AAW496" s="4"/>
      <c r="AAX496" s="4"/>
      <c r="AAY496" s="4"/>
      <c r="AAZ496" s="4"/>
      <c r="ABA496" s="4"/>
      <c r="ABB496" s="4"/>
      <c r="ABC496" s="4"/>
      <c r="ABD496" s="4"/>
      <c r="ABE496" s="4"/>
      <c r="ABF496" s="4"/>
      <c r="ABG496" s="4"/>
      <c r="ABH496" s="4"/>
      <c r="ABI496" s="4"/>
      <c r="ABJ496" s="4"/>
      <c r="ABK496" s="4"/>
      <c r="ABL496" s="4"/>
      <c r="ABM496" s="4"/>
      <c r="ABN496" s="4"/>
      <c r="ABO496" s="4"/>
      <c r="ABP496" s="4"/>
      <c r="ABQ496" s="4"/>
      <c r="ABR496" s="4"/>
      <c r="ABS496" s="4"/>
      <c r="ABT496" s="4"/>
      <c r="ABU496" s="4"/>
      <c r="ABV496" s="4"/>
      <c r="ABW496" s="4"/>
      <c r="ABX496" s="4"/>
      <c r="ABY496" s="4"/>
      <c r="ABZ496" s="4"/>
      <c r="ACA496" s="4"/>
      <c r="ACB496" s="4"/>
      <c r="ACC496" s="4"/>
      <c r="ACD496" s="4"/>
      <c r="ACE496" s="4"/>
      <c r="ACF496" s="4"/>
      <c r="ACG496" s="4"/>
      <c r="ACH496" s="4"/>
      <c r="ACI496" s="4"/>
      <c r="ACJ496" s="4"/>
      <c r="ACK496" s="4"/>
      <c r="ACL496" s="4"/>
      <c r="ACM496" s="4"/>
      <c r="ACN496" s="4"/>
      <c r="ACO496" s="4"/>
      <c r="ACP496" s="4"/>
      <c r="ACQ496" s="4"/>
      <c r="ACR496" s="4"/>
      <c r="ACS496" s="4"/>
      <c r="ACT496" s="4"/>
      <c r="ACU496" s="4"/>
      <c r="ACV496" s="4"/>
      <c r="ACW496" s="4"/>
      <c r="ACX496" s="4"/>
      <c r="ACY496" s="4"/>
      <c r="ACZ496" s="4"/>
      <c r="ADA496" s="4"/>
      <c r="ADB496" s="4"/>
      <c r="ADC496" s="4"/>
      <c r="ADD496" s="4"/>
      <c r="ADE496" s="4"/>
      <c r="ADF496" s="4"/>
      <c r="ADG496" s="4"/>
      <c r="ADH496" s="4"/>
      <c r="ADI496" s="4"/>
      <c r="ADJ496" s="4"/>
      <c r="ADK496" s="4"/>
      <c r="ADL496" s="4"/>
      <c r="ADM496" s="4"/>
      <c r="ADN496" s="4"/>
      <c r="ADO496" s="4"/>
      <c r="ADP496" s="4"/>
      <c r="ADQ496" s="4"/>
      <c r="ADR496" s="4"/>
      <c r="ADS496" s="4"/>
      <c r="ADT496" s="4"/>
      <c r="ADU496" s="4"/>
      <c r="ADV496" s="4"/>
      <c r="ADW496" s="4"/>
      <c r="ADX496" s="4"/>
      <c r="ADY496" s="4"/>
      <c r="ADZ496" s="4"/>
      <c r="AEA496" s="4"/>
      <c r="AEB496" s="4"/>
      <c r="AEC496" s="4"/>
      <c r="AED496" s="4"/>
      <c r="AEE496" s="4"/>
      <c r="AEF496" s="4"/>
      <c r="AEG496" s="4"/>
      <c r="AEH496" s="4"/>
      <c r="AEI496" s="4"/>
      <c r="AEJ496" s="4"/>
      <c r="AEK496" s="4"/>
      <c r="AEL496" s="4"/>
      <c r="AEM496" s="4"/>
      <c r="AEN496" s="4"/>
      <c r="AEO496" s="4"/>
      <c r="AEP496" s="4"/>
      <c r="AEQ496" s="4"/>
      <c r="AER496" s="4"/>
      <c r="AES496" s="4"/>
      <c r="AET496" s="4"/>
      <c r="AEU496" s="4"/>
      <c r="AEV496" s="4"/>
      <c r="AEW496" s="4"/>
      <c r="AEX496" s="4"/>
      <c r="AEY496" s="4"/>
      <c r="AEZ496" s="4"/>
      <c r="AFA496" s="4"/>
      <c r="AFB496" s="4"/>
      <c r="AFC496" s="4"/>
      <c r="AFD496" s="4"/>
      <c r="AFE496" s="4"/>
      <c r="AFF496" s="4"/>
      <c r="AFG496" s="4"/>
      <c r="AFH496" s="4"/>
      <c r="AFI496" s="4"/>
      <c r="AFJ496" s="4"/>
      <c r="AFK496" s="4"/>
      <c r="AFL496" s="4"/>
      <c r="AFM496" s="4"/>
      <c r="AFN496" s="4"/>
      <c r="AFO496" s="4"/>
      <c r="AFP496" s="4"/>
      <c r="AFQ496" s="4"/>
      <c r="AFR496" s="4"/>
      <c r="AFS496" s="4"/>
      <c r="AFT496" s="4"/>
      <c r="AFU496" s="4"/>
      <c r="AFV496" s="4"/>
      <c r="AFW496" s="4"/>
      <c r="AFX496" s="4"/>
      <c r="AFY496" s="4"/>
      <c r="AFZ496" s="4"/>
      <c r="AGA496" s="4"/>
      <c r="AGB496" s="4"/>
      <c r="AGC496" s="4"/>
      <c r="AGD496" s="4"/>
      <c r="AGE496" s="4"/>
      <c r="AGF496" s="4"/>
      <c r="AGG496" s="4"/>
      <c r="AGH496" s="4"/>
      <c r="AGI496" s="4"/>
      <c r="AGJ496" s="4"/>
      <c r="AGK496" s="4"/>
      <c r="AGL496" s="4"/>
      <c r="AGM496" s="4"/>
      <c r="AGN496" s="4"/>
      <c r="AGO496" s="4"/>
      <c r="AGP496" s="4"/>
      <c r="AGQ496" s="4"/>
      <c r="AGR496" s="4"/>
      <c r="AGS496" s="4"/>
      <c r="AGT496" s="4"/>
      <c r="AGU496" s="4"/>
      <c r="AGV496" s="4"/>
      <c r="AGW496" s="4"/>
      <c r="AGX496" s="4"/>
      <c r="AGY496" s="4"/>
      <c r="AGZ496" s="4"/>
      <c r="AHA496" s="4"/>
      <c r="AHB496" s="4"/>
      <c r="AHC496" s="4"/>
      <c r="AHD496" s="4"/>
      <c r="AHE496" s="4"/>
      <c r="AHF496" s="4"/>
      <c r="AHG496" s="4"/>
      <c r="AHH496" s="4"/>
      <c r="AHI496" s="4"/>
      <c r="AHJ496" s="4"/>
      <c r="AHK496" s="4"/>
      <c r="AHL496" s="4"/>
      <c r="AHM496" s="4"/>
      <c r="AHN496" s="4"/>
      <c r="AHO496" s="4"/>
      <c r="AHP496" s="4"/>
      <c r="AHQ496" s="4"/>
      <c r="AHR496" s="4"/>
      <c r="AHS496" s="4"/>
      <c r="AHT496" s="4"/>
      <c r="AHU496" s="4"/>
      <c r="AHV496" s="4"/>
      <c r="AHW496" s="4"/>
      <c r="AHX496" s="4"/>
      <c r="AHY496" s="4"/>
      <c r="AHZ496" s="4"/>
      <c r="AIA496" s="4"/>
      <c r="AIB496" s="4"/>
      <c r="AIC496" s="4"/>
      <c r="AID496" s="4"/>
      <c r="AIE496" s="4"/>
      <c r="AIF496" s="4"/>
      <c r="AIG496" s="4"/>
      <c r="AIH496" s="4"/>
      <c r="AII496" s="4"/>
      <c r="AIJ496" s="4"/>
      <c r="AIK496" s="4"/>
      <c r="AIL496" s="4"/>
      <c r="AIM496" s="4"/>
      <c r="AIN496" s="4"/>
      <c r="AIO496" s="4"/>
      <c r="AIP496" s="4"/>
      <c r="AIQ496" s="4"/>
      <c r="AIR496" s="4"/>
      <c r="AIS496" s="4"/>
      <c r="AIT496" s="4"/>
      <c r="AIU496" s="4"/>
      <c r="AIV496" s="4"/>
      <c r="AIW496" s="4"/>
      <c r="AIX496" s="4"/>
      <c r="AIY496" s="4"/>
      <c r="AIZ496" s="4"/>
      <c r="AJA496" s="4"/>
      <c r="AJB496" s="4"/>
      <c r="AJC496" s="4"/>
      <c r="AJD496" s="4"/>
      <c r="AJE496" s="4"/>
      <c r="AJF496" s="4"/>
      <c r="AJG496" s="4"/>
      <c r="AJH496" s="4"/>
      <c r="AJI496" s="4"/>
      <c r="AJJ496" s="4"/>
      <c r="AJK496" s="4"/>
      <c r="AJL496" s="4"/>
      <c r="AJM496" s="4"/>
      <c r="AJN496" s="4"/>
      <c r="AJO496" s="4"/>
      <c r="AJP496" s="4"/>
      <c r="AJQ496" s="4"/>
      <c r="AJR496" s="4"/>
      <c r="AJS496" s="4"/>
      <c r="AJT496" s="4"/>
      <c r="AJU496" s="4"/>
      <c r="AJV496" s="4"/>
      <c r="AJW496" s="4"/>
      <c r="AJX496" s="4"/>
      <c r="AJY496" s="4"/>
      <c r="AJZ496" s="4"/>
      <c r="AKA496" s="4"/>
      <c r="AKB496" s="4"/>
      <c r="AKC496" s="4"/>
      <c r="AKD496" s="4"/>
      <c r="AKE496" s="4"/>
      <c r="AKF496" s="4"/>
      <c r="AKG496" s="4"/>
      <c r="AKH496" s="4"/>
      <c r="AKI496" s="4"/>
      <c r="AKJ496" s="4"/>
      <c r="AKK496" s="4"/>
      <c r="AKL496" s="4"/>
      <c r="AKM496" s="4"/>
      <c r="AKN496" s="4"/>
      <c r="AKO496" s="4"/>
      <c r="AKP496" s="4"/>
      <c r="AKQ496" s="4"/>
      <c r="AKR496" s="4"/>
      <c r="AKS496" s="4"/>
      <c r="AKT496" s="4"/>
      <c r="AKU496" s="4"/>
      <c r="AKV496" s="4"/>
      <c r="AKW496" s="4"/>
      <c r="AKX496" s="4"/>
      <c r="AKY496" s="4"/>
      <c r="AKZ496" s="4"/>
      <c r="ALA496" s="4"/>
      <c r="ALB496" s="4"/>
      <c r="ALC496" s="4"/>
      <c r="ALD496" s="4"/>
      <c r="ALE496" s="4"/>
      <c r="ALF496" s="4"/>
      <c r="ALG496" s="4"/>
      <c r="ALH496" s="4"/>
      <c r="ALI496" s="4"/>
      <c r="ALJ496" s="4"/>
      <c r="ALK496" s="4"/>
      <c r="ALL496" s="4"/>
      <c r="ALM496" s="4"/>
      <c r="ALN496" s="4"/>
      <c r="ALO496" s="4"/>
      <c r="ALP496" s="4"/>
      <c r="ALQ496" s="4"/>
      <c r="ALR496" s="4"/>
      <c r="ALS496" s="4"/>
      <c r="ALT496" s="4"/>
      <c r="ALU496" s="4"/>
      <c r="ALV496" s="4"/>
      <c r="ALW496" s="4"/>
      <c r="ALX496" s="4"/>
      <c r="ALY496" s="4"/>
      <c r="ALZ496" s="4"/>
      <c r="AMA496" s="4"/>
      <c r="AMB496" s="4"/>
      <c r="AMC496" s="4"/>
      <c r="AMD496" s="4"/>
      <c r="AME496" s="4"/>
      <c r="AMF496" s="4"/>
      <c r="AMG496" s="4"/>
      <c r="AMH496" s="4"/>
      <c r="AMI496" s="4"/>
      <c r="AMJ496" s="4"/>
      <c r="AMK496" s="4"/>
      <c r="AML496" s="4"/>
      <c r="AMM496" s="4"/>
      <c r="AMN496" s="4"/>
      <c r="AMO496" s="4"/>
      <c r="AMP496" s="4"/>
      <c r="AMQ496" s="4"/>
      <c r="AMR496" s="4"/>
      <c r="AMS496" s="4"/>
      <c r="AMT496" s="4"/>
      <c r="AMU496" s="4"/>
      <c r="AMV496" s="4"/>
      <c r="AMW496" s="4"/>
      <c r="AMX496" s="38"/>
      <c r="AMY496" s="38"/>
      <c r="AMZ496" s="38"/>
      <c r="ANA496" s="38"/>
      <c r="ANB496" s="38"/>
      <c r="ANC496" s="38"/>
      <c r="AND496" s="38"/>
      <c r="ANE496" s="38"/>
      <c r="ANF496" s="38"/>
      <c r="ANG496" s="38"/>
      <c r="ANK496" s="0"/>
      <c r="ANL496" s="0"/>
      <c r="ANM496" s="0"/>
      <c r="XFD496" s="0"/>
    </row>
    <row r="497" s="83" customFormat="true" ht="15" hidden="false" customHeight="true" outlineLevel="0" collapsed="false">
      <c r="A497" s="1" t="n">
        <v>442</v>
      </c>
      <c r="B497" s="1" t="n">
        <v>442</v>
      </c>
      <c r="C497" s="2" t="s">
        <v>63</v>
      </c>
      <c r="D497" s="3" t="n">
        <v>0.0802455</v>
      </c>
      <c r="E497" s="3" t="n">
        <v>0.070951</v>
      </c>
      <c r="F497" s="3" t="n">
        <v>1.16322520937956</v>
      </c>
      <c r="G497" s="3" t="n">
        <v>-0.0605187</v>
      </c>
      <c r="H497" s="3" t="n">
        <v>-0.277062</v>
      </c>
      <c r="I497" s="3" t="n">
        <v>0.713494393385581</v>
      </c>
      <c r="J497" s="3" t="n">
        <v>0.0601003</v>
      </c>
      <c r="K497" s="3" t="n">
        <v>0.0739847</v>
      </c>
      <c r="L497" s="3" t="n">
        <v>1.14349001216494</v>
      </c>
      <c r="M497" s="3" t="n">
        <v>1.08309978353214</v>
      </c>
      <c r="N497" s="3" t="n">
        <v>0.876230320200961</v>
      </c>
      <c r="O497" s="3" t="n">
        <v>0.949044870133956</v>
      </c>
      <c r="P497" s="4" t="n">
        <v>1</v>
      </c>
      <c r="Q497" s="6" t="n">
        <v>18</v>
      </c>
      <c r="R497" s="6" t="n">
        <v>18</v>
      </c>
      <c r="S497" s="4" t="n">
        <v>16</v>
      </c>
      <c r="T497" s="4" t="n">
        <v>13</v>
      </c>
      <c r="U497" s="3" t="s">
        <v>74</v>
      </c>
      <c r="V497" s="5" t="n">
        <v>40.8</v>
      </c>
      <c r="W497" s="5" t="n">
        <v>56.6</v>
      </c>
      <c r="X497" s="2" t="s">
        <v>69</v>
      </c>
      <c r="Y497" s="8" t="s">
        <v>69</v>
      </c>
      <c r="Z497" s="8" t="n">
        <v>41965</v>
      </c>
      <c r="AA497" s="6" t="s">
        <v>66</v>
      </c>
      <c r="AB497" s="3" t="s">
        <v>74</v>
      </c>
      <c r="AC497" s="4" t="n">
        <v>24</v>
      </c>
      <c r="AD497" s="4" t="n">
        <v>9</v>
      </c>
      <c r="AE497" s="4" t="s">
        <v>101</v>
      </c>
      <c r="AF497" s="4" t="n">
        <v>21</v>
      </c>
      <c r="AG497" s="4" t="s">
        <v>102</v>
      </c>
      <c r="AH497" s="4" t="n">
        <v>23</v>
      </c>
      <c r="AI497" s="4" t="s">
        <v>69</v>
      </c>
      <c r="AJ497" s="2" t="s">
        <v>70</v>
      </c>
      <c r="AK497" s="5" t="n">
        <v>40.8</v>
      </c>
      <c r="AL497" s="4" t="n">
        <v>5</v>
      </c>
      <c r="AM497" s="2" t="s">
        <v>69</v>
      </c>
      <c r="AN497" s="6"/>
      <c r="AO497" s="6"/>
      <c r="AP497" s="6"/>
      <c r="AQ497" s="6"/>
      <c r="AR497" s="6"/>
      <c r="AS497" s="6"/>
      <c r="AT497" s="6"/>
      <c r="AU497" s="2" t="n">
        <v>51</v>
      </c>
      <c r="AV497" s="85" t="s">
        <v>69</v>
      </c>
      <c r="AW497" s="85" t="s">
        <v>69</v>
      </c>
      <c r="AX497" s="86" t="s">
        <v>72</v>
      </c>
      <c r="AY497" s="87" t="n">
        <v>0</v>
      </c>
      <c r="AZ497" s="88" t="s">
        <v>72</v>
      </c>
      <c r="BA497" s="89" t="s">
        <v>72</v>
      </c>
      <c r="BB497" s="65"/>
      <c r="BC497" s="14"/>
      <c r="BD497" s="14"/>
      <c r="BE497" s="14"/>
      <c r="BF497" s="14"/>
      <c r="BG497" s="14"/>
      <c r="BH497" s="14"/>
      <c r="BI497" s="14"/>
      <c r="BJ497" s="14"/>
      <c r="BK497" s="14"/>
      <c r="BL497" s="14"/>
      <c r="BM497" s="14"/>
      <c r="BN497" s="14"/>
      <c r="BO497" s="14"/>
      <c r="BP497" s="14"/>
      <c r="BQ497" s="14"/>
      <c r="BR497" s="14"/>
      <c r="BS497" s="14"/>
      <c r="BT497" s="14"/>
      <c r="BU497" s="14"/>
      <c r="BV497" s="14"/>
      <c r="BW497" s="14"/>
      <c r="BX497" s="14"/>
      <c r="BY497" s="14"/>
      <c r="BZ497" s="14"/>
      <c r="CA497" s="14"/>
      <c r="CB497" s="14"/>
      <c r="CC497" s="14"/>
      <c r="CD497" s="14"/>
      <c r="CE497" s="14"/>
      <c r="CF497" s="14"/>
      <c r="CG497" s="14"/>
      <c r="CH497" s="14"/>
      <c r="CI497" s="14"/>
      <c r="CJ497" s="14"/>
      <c r="CK497" s="14"/>
      <c r="CL497" s="15"/>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c r="EC497" s="4"/>
      <c r="ED497" s="4"/>
      <c r="EE497" s="4"/>
      <c r="EF497" s="4"/>
      <c r="EG497" s="4"/>
      <c r="EH497" s="4"/>
      <c r="EI497" s="4"/>
      <c r="EJ497" s="4"/>
      <c r="EK497" s="4"/>
      <c r="EL497" s="4"/>
      <c r="EM497" s="4"/>
      <c r="EN497" s="4"/>
      <c r="EO497" s="4"/>
      <c r="EP497" s="4"/>
      <c r="EQ497" s="4"/>
      <c r="ER497" s="4"/>
      <c r="ES497" s="4"/>
      <c r="ET497" s="4"/>
      <c r="EU497" s="4"/>
      <c r="EV497" s="4"/>
      <c r="EW497" s="4"/>
      <c r="EX497" s="4"/>
      <c r="EY497" s="4"/>
      <c r="EZ497" s="4"/>
      <c r="FA497" s="4"/>
      <c r="FB497" s="4"/>
      <c r="FC497" s="4"/>
      <c r="FD497" s="4"/>
      <c r="FE497" s="4"/>
      <c r="FF497" s="4"/>
      <c r="FG497" s="4"/>
      <c r="FH497" s="4"/>
      <c r="FI497" s="4"/>
      <c r="FJ497" s="4"/>
      <c r="FK497" s="4"/>
      <c r="FL497" s="4"/>
      <c r="FM497" s="4"/>
      <c r="FN497" s="4"/>
      <c r="FO497" s="4"/>
      <c r="FP497" s="4"/>
      <c r="FQ497" s="4"/>
      <c r="FR497" s="4"/>
      <c r="FS497" s="4"/>
      <c r="FT497" s="4"/>
      <c r="FU497" s="4"/>
      <c r="FV497" s="4"/>
      <c r="FW497" s="4"/>
      <c r="FX497" s="4"/>
      <c r="FY497" s="4"/>
      <c r="FZ497" s="4"/>
      <c r="GA497" s="4"/>
      <c r="GB497" s="4"/>
      <c r="GC497" s="4"/>
      <c r="GD497" s="4"/>
      <c r="GE497" s="4"/>
      <c r="GF497" s="4"/>
      <c r="GG497" s="4"/>
      <c r="GH497" s="4"/>
      <c r="GI497" s="4"/>
      <c r="GJ497" s="4"/>
      <c r="GK497" s="4"/>
      <c r="GL497" s="4"/>
      <c r="GM497" s="4"/>
      <c r="GN497" s="4"/>
      <c r="GO497" s="4"/>
      <c r="GP497" s="4"/>
      <c r="GQ497" s="4"/>
      <c r="GR497" s="4"/>
      <c r="GS497" s="4"/>
      <c r="GT497" s="4"/>
      <c r="GU497" s="4"/>
      <c r="GV497" s="4"/>
      <c r="GW497" s="4"/>
      <c r="GX497" s="4"/>
      <c r="GY497" s="4"/>
      <c r="GZ497" s="4"/>
      <c r="HA497" s="4"/>
      <c r="HB497" s="4"/>
      <c r="HC497" s="4"/>
      <c r="HD497" s="4"/>
      <c r="HE497" s="4"/>
      <c r="HF497" s="4"/>
      <c r="HG497" s="4"/>
      <c r="HH497" s="4"/>
      <c r="HI497" s="4"/>
      <c r="HJ497" s="4"/>
      <c r="HK497" s="4"/>
      <c r="HL497" s="4"/>
      <c r="HM497" s="4"/>
      <c r="HN497" s="4"/>
      <c r="HO497" s="4"/>
      <c r="HP497" s="4"/>
      <c r="HQ497" s="4"/>
      <c r="HR497" s="4"/>
      <c r="HS497" s="4"/>
      <c r="HT497" s="4"/>
      <c r="HU497" s="4"/>
      <c r="HV497" s="4"/>
      <c r="HW497" s="4"/>
      <c r="HX497" s="4"/>
      <c r="HY497" s="4"/>
      <c r="HZ497" s="4"/>
      <c r="IA497" s="4"/>
      <c r="IB497" s="4"/>
      <c r="IC497" s="4"/>
      <c r="ID497" s="4"/>
      <c r="IE497" s="4"/>
      <c r="IF497" s="4"/>
      <c r="IG497" s="4"/>
      <c r="IH497" s="4"/>
      <c r="II497" s="4"/>
      <c r="IJ497" s="4"/>
      <c r="IK497" s="4"/>
      <c r="IL497" s="4"/>
      <c r="IM497" s="4"/>
      <c r="IN497" s="4"/>
      <c r="IO497" s="4"/>
      <c r="IP497" s="4"/>
      <c r="IQ497" s="4"/>
      <c r="IR497" s="4"/>
      <c r="IS497" s="4"/>
      <c r="IT497" s="4"/>
      <c r="IU497" s="4"/>
      <c r="IV497" s="4"/>
      <c r="IW497" s="4"/>
      <c r="IX497" s="4"/>
      <c r="IY497" s="4"/>
      <c r="IZ497" s="4"/>
      <c r="JA497" s="4"/>
      <c r="JB497" s="4"/>
      <c r="JC497" s="4"/>
      <c r="JD497" s="4"/>
      <c r="JE497" s="4"/>
      <c r="JF497" s="4"/>
      <c r="JG497" s="4"/>
      <c r="JH497" s="4"/>
      <c r="JI497" s="4"/>
      <c r="JJ497" s="4"/>
      <c r="JK497" s="4"/>
      <c r="JL497" s="4"/>
      <c r="JM497" s="4"/>
      <c r="JN497" s="4"/>
      <c r="JO497" s="4"/>
      <c r="JP497" s="4"/>
      <c r="JQ497" s="4"/>
      <c r="JR497" s="4"/>
      <c r="JS497" s="4"/>
      <c r="JT497" s="4"/>
      <c r="JU497" s="4"/>
      <c r="JV497" s="4"/>
      <c r="JW497" s="4"/>
      <c r="JX497" s="4"/>
      <c r="JY497" s="4"/>
      <c r="JZ497" s="4"/>
      <c r="KA497" s="4"/>
      <c r="KB497" s="4"/>
      <c r="KC497" s="4"/>
      <c r="KD497" s="4"/>
      <c r="KE497" s="4"/>
      <c r="KF497" s="4"/>
      <c r="KG497" s="4"/>
      <c r="KH497" s="4"/>
      <c r="KI497" s="4"/>
      <c r="KJ497" s="4"/>
      <c r="KK497" s="4"/>
      <c r="KL497" s="4"/>
      <c r="KM497" s="4"/>
      <c r="KN497" s="4"/>
      <c r="KO497" s="4"/>
      <c r="KP497" s="4"/>
      <c r="KQ497" s="4"/>
      <c r="KR497" s="4"/>
      <c r="KS497" s="4"/>
      <c r="KT497" s="4"/>
      <c r="KU497" s="4"/>
      <c r="KV497" s="4"/>
      <c r="KW497" s="4"/>
      <c r="KX497" s="4"/>
      <c r="KY497" s="4"/>
      <c r="KZ497" s="4"/>
      <c r="LA497" s="4"/>
      <c r="LB497" s="4"/>
      <c r="LC497" s="4"/>
      <c r="LD497" s="4"/>
      <c r="LE497" s="4"/>
      <c r="LF497" s="4"/>
      <c r="LG497" s="4"/>
      <c r="LH497" s="4"/>
      <c r="LI497" s="4"/>
      <c r="LJ497" s="4"/>
      <c r="LK497" s="4"/>
      <c r="LL497" s="4"/>
      <c r="LM497" s="4"/>
      <c r="LN497" s="4"/>
      <c r="LO497" s="4"/>
      <c r="LP497" s="4"/>
      <c r="LQ497" s="4"/>
      <c r="LR497" s="4"/>
      <c r="LS497" s="4"/>
      <c r="LT497" s="4"/>
      <c r="LU497" s="4"/>
      <c r="LV497" s="4"/>
      <c r="LW497" s="4"/>
      <c r="LX497" s="4"/>
      <c r="LY497" s="4"/>
      <c r="LZ497" s="4"/>
      <c r="MA497" s="4"/>
      <c r="MB497" s="4"/>
      <c r="MC497" s="4"/>
      <c r="MD497" s="4"/>
      <c r="ME497" s="4"/>
      <c r="MF497" s="4"/>
      <c r="MG497" s="4"/>
      <c r="MH497" s="4"/>
      <c r="MI497" s="4"/>
      <c r="MJ497" s="4"/>
      <c r="MK497" s="4"/>
      <c r="ML497" s="4"/>
      <c r="MM497" s="4"/>
      <c r="MN497" s="4"/>
      <c r="MO497" s="4"/>
      <c r="MP497" s="4"/>
      <c r="MQ497" s="4"/>
      <c r="MR497" s="4"/>
      <c r="MS497" s="4"/>
      <c r="MT497" s="4"/>
      <c r="MU497" s="4"/>
      <c r="MV497" s="4"/>
      <c r="MW497" s="4"/>
      <c r="MX497" s="4"/>
      <c r="MY497" s="4"/>
      <c r="MZ497" s="4"/>
      <c r="NA497" s="4"/>
      <c r="NB497" s="4"/>
      <c r="NC497" s="4"/>
      <c r="ND497" s="4"/>
      <c r="NE497" s="4"/>
      <c r="NF497" s="4"/>
      <c r="NG497" s="4"/>
      <c r="NH497" s="4"/>
      <c r="NI497" s="4"/>
      <c r="NJ497" s="4"/>
      <c r="NK497" s="4"/>
      <c r="NL497" s="4"/>
      <c r="NM497" s="4"/>
      <c r="NN497" s="4"/>
      <c r="NO497" s="4"/>
      <c r="NP497" s="4"/>
      <c r="NQ497" s="4"/>
      <c r="NR497" s="4"/>
      <c r="NS497" s="4"/>
      <c r="NT497" s="4"/>
      <c r="NU497" s="4"/>
      <c r="NV497" s="4"/>
      <c r="NW497" s="4"/>
      <c r="NX497" s="4"/>
      <c r="NY497" s="4"/>
      <c r="NZ497" s="4"/>
      <c r="OA497" s="4"/>
      <c r="OB497" s="4"/>
      <c r="OC497" s="4"/>
      <c r="OD497" s="4"/>
      <c r="OE497" s="4"/>
      <c r="OF497" s="4"/>
      <c r="OG497" s="4"/>
      <c r="OH497" s="4"/>
      <c r="OI497" s="4"/>
      <c r="OJ497" s="4"/>
      <c r="OK497" s="4"/>
      <c r="OL497" s="4"/>
      <c r="OM497" s="4"/>
      <c r="ON497" s="4"/>
      <c r="OO497" s="4"/>
      <c r="OP497" s="4"/>
      <c r="OQ497" s="4"/>
      <c r="OR497" s="4"/>
      <c r="OS497" s="4"/>
      <c r="OT497" s="4"/>
      <c r="OU497" s="4"/>
      <c r="OV497" s="4"/>
      <c r="OW497" s="4"/>
      <c r="OX497" s="4"/>
      <c r="OY497" s="4"/>
      <c r="OZ497" s="4"/>
      <c r="PA497" s="4"/>
      <c r="PB497" s="4"/>
      <c r="PC497" s="4"/>
      <c r="PD497" s="4"/>
      <c r="PE497" s="4"/>
      <c r="PF497" s="4"/>
      <c r="PG497" s="4"/>
      <c r="PH497" s="4"/>
      <c r="PI497" s="4"/>
      <c r="PJ497" s="4"/>
      <c r="PK497" s="4"/>
      <c r="PL497" s="4"/>
      <c r="PM497" s="4"/>
      <c r="PN497" s="4"/>
      <c r="PO497" s="4"/>
      <c r="PP497" s="4"/>
      <c r="PQ497" s="4"/>
      <c r="PR497" s="4"/>
      <c r="PS497" s="4"/>
      <c r="PT497" s="4"/>
      <c r="PU497" s="4"/>
      <c r="PV497" s="4"/>
      <c r="PW497" s="4"/>
      <c r="PX497" s="4"/>
      <c r="PY497" s="4"/>
      <c r="PZ497" s="4"/>
      <c r="QA497" s="4"/>
      <c r="QB497" s="4"/>
      <c r="QC497" s="4"/>
      <c r="QD497" s="4"/>
      <c r="QE497" s="4"/>
      <c r="QF497" s="4"/>
      <c r="QG497" s="4"/>
      <c r="QH497" s="4"/>
      <c r="QI497" s="4"/>
      <c r="QJ497" s="4"/>
      <c r="QK497" s="4"/>
      <c r="QL497" s="4"/>
      <c r="QM497" s="4"/>
      <c r="QN497" s="4"/>
      <c r="QO497" s="4"/>
      <c r="QP497" s="4"/>
      <c r="QQ497" s="4"/>
      <c r="QR497" s="4"/>
      <c r="QS497" s="4"/>
      <c r="QT497" s="4"/>
      <c r="QU497" s="4"/>
      <c r="QV497" s="4"/>
      <c r="QW497" s="4"/>
      <c r="QX497" s="4"/>
      <c r="QY497" s="4"/>
      <c r="QZ497" s="4"/>
      <c r="RA497" s="4"/>
      <c r="RB497" s="4"/>
      <c r="RC497" s="4"/>
      <c r="RD497" s="4"/>
      <c r="RE497" s="4"/>
      <c r="RF497" s="4"/>
      <c r="RG497" s="4"/>
      <c r="RH497" s="4"/>
      <c r="RI497" s="4"/>
      <c r="RJ497" s="4"/>
      <c r="RK497" s="4"/>
      <c r="RL497" s="4"/>
      <c r="RM497" s="4"/>
      <c r="RN497" s="4"/>
      <c r="RO497" s="4"/>
      <c r="RP497" s="4"/>
      <c r="RQ497" s="4"/>
      <c r="RR497" s="4"/>
      <c r="RS497" s="4"/>
      <c r="RT497" s="4"/>
      <c r="RU497" s="4"/>
      <c r="RV497" s="4"/>
      <c r="RW497" s="4"/>
      <c r="RX497" s="4"/>
      <c r="RY497" s="4"/>
      <c r="RZ497" s="4"/>
      <c r="SA497" s="4"/>
      <c r="SB497" s="4"/>
      <c r="SC497" s="4"/>
      <c r="SD497" s="4"/>
      <c r="SE497" s="4"/>
      <c r="SF497" s="4"/>
      <c r="SG497" s="4"/>
      <c r="SH497" s="4"/>
      <c r="SI497" s="4"/>
      <c r="SJ497" s="4"/>
      <c r="SK497" s="4"/>
      <c r="SL497" s="4"/>
      <c r="SM497" s="4"/>
      <c r="SN497" s="4"/>
      <c r="SO497" s="4"/>
      <c r="SP497" s="4"/>
      <c r="SQ497" s="4"/>
      <c r="SR497" s="4"/>
      <c r="SS497" s="4"/>
      <c r="ST497" s="4"/>
      <c r="SU497" s="4"/>
      <c r="SV497" s="4"/>
      <c r="SW497" s="4"/>
      <c r="SX497" s="4"/>
      <c r="SY497" s="4"/>
      <c r="SZ497" s="4"/>
      <c r="TA497" s="4"/>
      <c r="TB497" s="4"/>
      <c r="TC497" s="4"/>
      <c r="TD497" s="4"/>
      <c r="TE497" s="4"/>
      <c r="TF497" s="4"/>
      <c r="TG497" s="4"/>
      <c r="TH497" s="4"/>
      <c r="TI497" s="4"/>
      <c r="TJ497" s="4"/>
      <c r="TK497" s="4"/>
      <c r="TL497" s="4"/>
      <c r="TM497" s="4"/>
      <c r="TN497" s="4"/>
      <c r="TO497" s="4"/>
      <c r="TP497" s="4"/>
      <c r="TQ497" s="4"/>
      <c r="TR497" s="4"/>
      <c r="TS497" s="4"/>
      <c r="TT497" s="4"/>
      <c r="TU497" s="4"/>
      <c r="TV497" s="4"/>
      <c r="TW497" s="4"/>
      <c r="TX497" s="4"/>
      <c r="TY497" s="4"/>
      <c r="TZ497" s="4"/>
      <c r="UA497" s="4"/>
      <c r="UB497" s="4"/>
      <c r="UC497" s="4"/>
      <c r="UD497" s="4"/>
      <c r="UE497" s="4"/>
      <c r="UF497" s="4"/>
      <c r="UG497" s="4"/>
      <c r="UH497" s="4"/>
      <c r="UI497" s="4"/>
      <c r="UJ497" s="4"/>
      <c r="UK497" s="4"/>
      <c r="UL497" s="4"/>
      <c r="UM497" s="4"/>
      <c r="UN497" s="4"/>
      <c r="UO497" s="4"/>
      <c r="UP497" s="4"/>
      <c r="UQ497" s="4"/>
      <c r="UR497" s="4"/>
      <c r="US497" s="4"/>
      <c r="UT497" s="4"/>
      <c r="UU497" s="4"/>
      <c r="UV497" s="4"/>
      <c r="UW497" s="4"/>
      <c r="UX497" s="4"/>
      <c r="UY497" s="4"/>
      <c r="UZ497" s="4"/>
      <c r="VA497" s="4"/>
      <c r="VB497" s="4"/>
      <c r="VC497" s="4"/>
      <c r="VD497" s="4"/>
      <c r="VE497" s="4"/>
      <c r="VF497" s="4"/>
      <c r="VG497" s="4"/>
      <c r="VH497" s="4"/>
      <c r="VI497" s="4"/>
      <c r="VJ497" s="4"/>
      <c r="VK497" s="4"/>
      <c r="VL497" s="4"/>
      <c r="VM497" s="4"/>
      <c r="VN497" s="4"/>
      <c r="VO497" s="4"/>
      <c r="VP497" s="4"/>
      <c r="VQ497" s="4"/>
      <c r="VR497" s="4"/>
      <c r="VS497" s="4"/>
      <c r="VT497" s="4"/>
      <c r="VU497" s="4"/>
      <c r="VV497" s="4"/>
      <c r="VW497" s="4"/>
      <c r="VX497" s="4"/>
      <c r="VY497" s="4"/>
      <c r="VZ497" s="4"/>
      <c r="WA497" s="4"/>
      <c r="WB497" s="4"/>
      <c r="WC497" s="4"/>
      <c r="WD497" s="4"/>
      <c r="WE497" s="4"/>
      <c r="WF497" s="4"/>
      <c r="WG497" s="4"/>
      <c r="WH497" s="4"/>
      <c r="WI497" s="4"/>
      <c r="WJ497" s="4"/>
      <c r="WK497" s="4"/>
      <c r="WL497" s="4"/>
      <c r="WM497" s="4"/>
      <c r="WN497" s="4"/>
      <c r="WO497" s="4"/>
      <c r="WP497" s="4"/>
      <c r="WQ497" s="4"/>
      <c r="WR497" s="4"/>
      <c r="WS497" s="4"/>
      <c r="WT497" s="4"/>
      <c r="WU497" s="4"/>
      <c r="WV497" s="4"/>
      <c r="WW497" s="4"/>
      <c r="WX497" s="4"/>
      <c r="WY497" s="4"/>
      <c r="WZ497" s="4"/>
      <c r="XA497" s="4"/>
      <c r="XB497" s="4"/>
      <c r="XC497" s="4"/>
      <c r="XD497" s="4"/>
      <c r="XE497" s="4"/>
      <c r="XF497" s="4"/>
      <c r="XG497" s="4"/>
      <c r="XH497" s="4"/>
      <c r="XI497" s="4"/>
      <c r="XJ497" s="4"/>
      <c r="XK497" s="4"/>
      <c r="XL497" s="4"/>
      <c r="XM497" s="4"/>
      <c r="XN497" s="4"/>
      <c r="XO497" s="4"/>
      <c r="XP497" s="4"/>
      <c r="XQ497" s="4"/>
      <c r="XR497" s="4"/>
      <c r="XS497" s="4"/>
      <c r="XT497" s="4"/>
      <c r="XU497" s="4"/>
      <c r="XV497" s="4"/>
      <c r="XW497" s="4"/>
      <c r="XX497" s="4"/>
      <c r="XY497" s="4"/>
      <c r="XZ497" s="4"/>
      <c r="YA497" s="4"/>
      <c r="YB497" s="4"/>
      <c r="YC497" s="4"/>
      <c r="YD497" s="4"/>
      <c r="YE497" s="4"/>
      <c r="YF497" s="4"/>
      <c r="YG497" s="4"/>
      <c r="YH497" s="4"/>
      <c r="YI497" s="4"/>
      <c r="YJ497" s="4"/>
      <c r="YK497" s="4"/>
      <c r="YL497" s="4"/>
      <c r="YM497" s="4"/>
      <c r="YN497" s="4"/>
      <c r="YO497" s="4"/>
      <c r="YP497" s="4"/>
      <c r="YQ497" s="4"/>
      <c r="YR497" s="4"/>
      <c r="YS497" s="4"/>
      <c r="YT497" s="4"/>
      <c r="YU497" s="4"/>
      <c r="YV497" s="4"/>
      <c r="YW497" s="4"/>
      <c r="YX497" s="4"/>
      <c r="YY497" s="4"/>
      <c r="YZ497" s="4"/>
      <c r="ZA497" s="4"/>
      <c r="ZB497" s="4"/>
      <c r="ZC497" s="4"/>
      <c r="ZD497" s="4"/>
      <c r="ZE497" s="4"/>
      <c r="ZF497" s="4"/>
      <c r="ZG497" s="4"/>
      <c r="ZH497" s="4"/>
      <c r="ZI497" s="4"/>
      <c r="ZJ497" s="4"/>
      <c r="ZK497" s="4"/>
      <c r="ZL497" s="4"/>
      <c r="ZM497" s="4"/>
      <c r="ZN497" s="4"/>
      <c r="ZO497" s="4"/>
      <c r="ZP497" s="4"/>
      <c r="ZQ497" s="4"/>
      <c r="ZR497" s="4"/>
      <c r="ZS497" s="4"/>
      <c r="ZT497" s="4"/>
      <c r="ZU497" s="4"/>
      <c r="ZV497" s="4"/>
      <c r="ZW497" s="4"/>
      <c r="ZX497" s="4"/>
      <c r="ZY497" s="4"/>
      <c r="ZZ497" s="4"/>
      <c r="AAA497" s="4"/>
      <c r="AAB497" s="4"/>
      <c r="AAC497" s="4"/>
      <c r="AAD497" s="4"/>
      <c r="AAE497" s="4"/>
      <c r="AAF497" s="4"/>
      <c r="AAG497" s="4"/>
      <c r="AAH497" s="4"/>
      <c r="AAI497" s="4"/>
      <c r="AAJ497" s="4"/>
      <c r="AAK497" s="4"/>
      <c r="AAL497" s="4"/>
      <c r="AAM497" s="4"/>
      <c r="AAN497" s="4"/>
      <c r="AAO497" s="4"/>
      <c r="AAP497" s="4"/>
      <c r="AAQ497" s="4"/>
      <c r="AAR497" s="4"/>
      <c r="AAS497" s="4"/>
      <c r="AAT497" s="4"/>
      <c r="AAU497" s="4"/>
      <c r="AAV497" s="4"/>
      <c r="AAW497" s="4"/>
      <c r="AAX497" s="4"/>
      <c r="AAY497" s="4"/>
      <c r="AAZ497" s="4"/>
      <c r="ABA497" s="4"/>
      <c r="ABB497" s="4"/>
      <c r="ABC497" s="4"/>
      <c r="ABD497" s="4"/>
      <c r="ABE497" s="4"/>
      <c r="ABF497" s="4"/>
      <c r="ABG497" s="4"/>
      <c r="ABH497" s="4"/>
      <c r="ABI497" s="4"/>
      <c r="ABJ497" s="4"/>
      <c r="ABK497" s="4"/>
      <c r="ABL497" s="4"/>
      <c r="ABM497" s="4"/>
      <c r="ABN497" s="4"/>
      <c r="ABO497" s="4"/>
      <c r="ABP497" s="4"/>
      <c r="ABQ497" s="4"/>
      <c r="ABR497" s="4"/>
      <c r="ABS497" s="4"/>
      <c r="ABT497" s="4"/>
      <c r="ABU497" s="4"/>
      <c r="ABV497" s="4"/>
      <c r="ABW497" s="4"/>
      <c r="ABX497" s="4"/>
      <c r="ABY497" s="4"/>
      <c r="ABZ497" s="4"/>
      <c r="ACA497" s="4"/>
      <c r="ACB497" s="4"/>
      <c r="ACC497" s="4"/>
      <c r="ACD497" s="4"/>
      <c r="ACE497" s="4"/>
      <c r="ACF497" s="4"/>
      <c r="ACG497" s="4"/>
      <c r="ACH497" s="4"/>
      <c r="ACI497" s="4"/>
      <c r="ACJ497" s="4"/>
      <c r="ACK497" s="4"/>
      <c r="ACL497" s="4"/>
      <c r="ACM497" s="4"/>
      <c r="ACN497" s="4"/>
      <c r="ACO497" s="4"/>
      <c r="ACP497" s="4"/>
      <c r="ACQ497" s="4"/>
      <c r="ACR497" s="4"/>
      <c r="ACS497" s="4"/>
      <c r="ACT497" s="4"/>
      <c r="ACU497" s="4"/>
      <c r="ACV497" s="4"/>
      <c r="ACW497" s="4"/>
      <c r="ACX497" s="4"/>
      <c r="ACY497" s="4"/>
      <c r="ACZ497" s="4"/>
      <c r="ADA497" s="4"/>
      <c r="ADB497" s="4"/>
      <c r="ADC497" s="4"/>
      <c r="ADD497" s="4"/>
      <c r="ADE497" s="4"/>
      <c r="ADF497" s="4"/>
      <c r="ADG497" s="4"/>
      <c r="ADH497" s="4"/>
      <c r="ADI497" s="4"/>
      <c r="ADJ497" s="4"/>
      <c r="ADK497" s="4"/>
      <c r="ADL497" s="4"/>
      <c r="ADM497" s="4"/>
      <c r="ADN497" s="4"/>
      <c r="ADO497" s="4"/>
      <c r="ADP497" s="4"/>
      <c r="ADQ497" s="4"/>
      <c r="ADR497" s="4"/>
      <c r="ADS497" s="4"/>
      <c r="ADT497" s="4"/>
      <c r="ADU497" s="4"/>
      <c r="ADV497" s="4"/>
      <c r="ADW497" s="4"/>
      <c r="ADX497" s="4"/>
      <c r="ADY497" s="4"/>
      <c r="ADZ497" s="4"/>
      <c r="AEA497" s="4"/>
      <c r="AEB497" s="4"/>
      <c r="AEC497" s="4"/>
      <c r="AED497" s="4"/>
      <c r="AEE497" s="4"/>
      <c r="AEF497" s="4"/>
      <c r="AEG497" s="4"/>
      <c r="AEH497" s="4"/>
      <c r="AEI497" s="4"/>
      <c r="AEJ497" s="4"/>
      <c r="AEK497" s="4"/>
      <c r="AEL497" s="4"/>
      <c r="AEM497" s="4"/>
      <c r="AEN497" s="4"/>
      <c r="AEO497" s="4"/>
      <c r="AEP497" s="4"/>
      <c r="AEQ497" s="4"/>
      <c r="AER497" s="4"/>
      <c r="AES497" s="4"/>
      <c r="AET497" s="4"/>
      <c r="AEU497" s="4"/>
      <c r="AEV497" s="4"/>
      <c r="AEW497" s="4"/>
      <c r="AEX497" s="4"/>
      <c r="AEY497" s="4"/>
      <c r="AEZ497" s="4"/>
      <c r="AFA497" s="4"/>
      <c r="AFB497" s="4"/>
      <c r="AFC497" s="4"/>
      <c r="AFD497" s="4"/>
      <c r="AFE497" s="4"/>
      <c r="AFF497" s="4"/>
      <c r="AFG497" s="4"/>
      <c r="AFH497" s="4"/>
      <c r="AFI497" s="4"/>
      <c r="AFJ497" s="4"/>
      <c r="AFK497" s="4"/>
      <c r="AFL497" s="4"/>
      <c r="AFM497" s="4"/>
      <c r="AFN497" s="4"/>
      <c r="AFO497" s="4"/>
      <c r="AFP497" s="4"/>
      <c r="AFQ497" s="4"/>
      <c r="AFR497" s="4"/>
      <c r="AFS497" s="4"/>
      <c r="AFT497" s="4"/>
      <c r="AFU497" s="4"/>
      <c r="AFV497" s="4"/>
      <c r="AFW497" s="4"/>
      <c r="AFX497" s="4"/>
      <c r="AFY497" s="4"/>
      <c r="AFZ497" s="4"/>
      <c r="AGA497" s="4"/>
      <c r="AGB497" s="4"/>
      <c r="AGC497" s="4"/>
      <c r="AGD497" s="4"/>
      <c r="AGE497" s="4"/>
      <c r="AGF497" s="4"/>
      <c r="AGG497" s="4"/>
      <c r="AGH497" s="4"/>
      <c r="AGI497" s="4"/>
      <c r="AGJ497" s="4"/>
      <c r="AGK497" s="4"/>
      <c r="AGL497" s="4"/>
      <c r="AGM497" s="4"/>
      <c r="AGN497" s="4"/>
      <c r="AGO497" s="4"/>
      <c r="AGP497" s="4"/>
      <c r="AGQ497" s="4"/>
      <c r="AGR497" s="4"/>
      <c r="AGS497" s="4"/>
      <c r="AGT497" s="4"/>
      <c r="AGU497" s="4"/>
      <c r="AGV497" s="4"/>
      <c r="AGW497" s="4"/>
      <c r="AGX497" s="4"/>
      <c r="AGY497" s="4"/>
      <c r="AGZ497" s="4"/>
      <c r="AHA497" s="4"/>
      <c r="AHB497" s="4"/>
      <c r="AHC497" s="4"/>
      <c r="AHD497" s="4"/>
      <c r="AHE497" s="4"/>
      <c r="AHF497" s="4"/>
      <c r="AHG497" s="4"/>
      <c r="AHH497" s="4"/>
      <c r="AHI497" s="4"/>
      <c r="AHJ497" s="4"/>
      <c r="AHK497" s="4"/>
      <c r="AHL497" s="4"/>
      <c r="AHM497" s="4"/>
      <c r="AHN497" s="4"/>
      <c r="AHO497" s="4"/>
      <c r="AHP497" s="4"/>
      <c r="AHQ497" s="4"/>
      <c r="AHR497" s="4"/>
      <c r="AHS497" s="4"/>
      <c r="AHT497" s="4"/>
      <c r="AHU497" s="4"/>
      <c r="AHV497" s="4"/>
      <c r="AHW497" s="4"/>
      <c r="AHX497" s="4"/>
      <c r="AHY497" s="4"/>
      <c r="AHZ497" s="4"/>
      <c r="AIA497" s="4"/>
      <c r="AIB497" s="4"/>
      <c r="AIC497" s="4"/>
      <c r="AID497" s="4"/>
      <c r="AIE497" s="4"/>
      <c r="AIF497" s="4"/>
      <c r="AIG497" s="4"/>
      <c r="AIH497" s="4"/>
      <c r="AII497" s="4"/>
      <c r="AIJ497" s="4"/>
      <c r="AIK497" s="4"/>
      <c r="AIL497" s="4"/>
      <c r="AIM497" s="4"/>
      <c r="AIN497" s="4"/>
      <c r="AIO497" s="4"/>
      <c r="AIP497" s="4"/>
      <c r="AIQ497" s="4"/>
      <c r="AIR497" s="4"/>
      <c r="AIS497" s="4"/>
      <c r="AIT497" s="4"/>
      <c r="AIU497" s="4"/>
      <c r="AIV497" s="4"/>
      <c r="AIW497" s="4"/>
      <c r="AIX497" s="4"/>
      <c r="AIY497" s="4"/>
      <c r="AIZ497" s="4"/>
      <c r="AJA497" s="4"/>
      <c r="AJB497" s="4"/>
      <c r="AJC497" s="4"/>
      <c r="AJD497" s="4"/>
      <c r="AJE497" s="4"/>
      <c r="AJF497" s="4"/>
      <c r="AJG497" s="4"/>
      <c r="AJH497" s="4"/>
      <c r="AJI497" s="4"/>
      <c r="AJJ497" s="4"/>
      <c r="AJK497" s="4"/>
      <c r="AJL497" s="4"/>
      <c r="AJM497" s="4"/>
      <c r="AJN497" s="4"/>
      <c r="AJO497" s="4"/>
      <c r="AJP497" s="4"/>
      <c r="AJQ497" s="4"/>
      <c r="AJR497" s="4"/>
      <c r="AJS497" s="4"/>
      <c r="AJT497" s="4"/>
      <c r="AJU497" s="4"/>
      <c r="AJV497" s="4"/>
      <c r="AJW497" s="4"/>
      <c r="AJX497" s="4"/>
      <c r="AJY497" s="4"/>
      <c r="AJZ497" s="4"/>
      <c r="AKA497" s="4"/>
      <c r="AKB497" s="4"/>
      <c r="AKC497" s="4"/>
      <c r="AKD497" s="4"/>
      <c r="AKE497" s="4"/>
      <c r="AKF497" s="4"/>
      <c r="AKG497" s="4"/>
      <c r="AKH497" s="4"/>
      <c r="AKI497" s="4"/>
      <c r="AKJ497" s="4"/>
      <c r="AKK497" s="4"/>
      <c r="AKL497" s="4"/>
      <c r="AKM497" s="4"/>
      <c r="AKN497" s="4"/>
      <c r="AKO497" s="4"/>
      <c r="AKP497" s="4"/>
      <c r="AKQ497" s="4"/>
      <c r="AKR497" s="4"/>
      <c r="AKS497" s="4"/>
      <c r="AKT497" s="4"/>
      <c r="AKU497" s="4"/>
      <c r="AKV497" s="4"/>
      <c r="AKW497" s="4"/>
      <c r="AKX497" s="4"/>
      <c r="AKY497" s="4"/>
      <c r="AKZ497" s="4"/>
      <c r="ALA497" s="4"/>
      <c r="ALB497" s="4"/>
      <c r="ALC497" s="4"/>
      <c r="ALD497" s="4"/>
      <c r="ALE497" s="4"/>
      <c r="ALF497" s="4"/>
      <c r="ALG497" s="4"/>
      <c r="ALH497" s="4"/>
      <c r="ALI497" s="4"/>
      <c r="ALJ497" s="4"/>
      <c r="ALK497" s="4"/>
      <c r="ALL497" s="4"/>
      <c r="ALM497" s="4"/>
      <c r="ALN497" s="4"/>
      <c r="ALO497" s="4"/>
      <c r="ALP497" s="4"/>
      <c r="ALQ497" s="4"/>
      <c r="ALR497" s="4"/>
      <c r="ALS497" s="4"/>
      <c r="ALT497" s="4"/>
      <c r="ALU497" s="4"/>
      <c r="ALV497" s="4"/>
      <c r="ALW497" s="4"/>
      <c r="ALX497" s="4"/>
      <c r="ALY497" s="4"/>
      <c r="ALZ497" s="4"/>
      <c r="AMA497" s="4"/>
      <c r="AMB497" s="4"/>
      <c r="AMC497" s="4"/>
      <c r="AMD497" s="4"/>
      <c r="AME497" s="4"/>
      <c r="AMF497" s="4"/>
      <c r="AMG497" s="4"/>
      <c r="AMH497" s="4"/>
      <c r="AMI497" s="4"/>
      <c r="AMJ497" s="4"/>
      <c r="AMK497" s="4"/>
      <c r="AML497" s="4"/>
      <c r="AMM497" s="4"/>
      <c r="AMN497" s="4"/>
      <c r="AMO497" s="4"/>
      <c r="AMP497" s="4"/>
      <c r="AMQ497" s="4"/>
      <c r="AMR497" s="4"/>
      <c r="AMS497" s="4"/>
      <c r="AMT497" s="4"/>
      <c r="AMU497" s="4"/>
      <c r="AMV497" s="4"/>
      <c r="AMW497" s="4"/>
      <c r="AMX497" s="38"/>
      <c r="AMY497" s="38"/>
      <c r="AMZ497" s="38"/>
      <c r="ANA497" s="38"/>
      <c r="ANB497" s="38"/>
      <c r="ANC497" s="38"/>
      <c r="AND497" s="38"/>
      <c r="ANE497" s="38"/>
      <c r="ANF497" s="38"/>
      <c r="ANG497" s="38"/>
      <c r="ANK497" s="0"/>
      <c r="ANL497" s="0"/>
      <c r="ANM497" s="0"/>
      <c r="XFD497" s="0"/>
    </row>
    <row r="498" s="83" customFormat="true" ht="15" hidden="false" customHeight="true" outlineLevel="0" collapsed="false">
      <c r="A498" s="1" t="n">
        <v>443</v>
      </c>
      <c r="B498" s="1" t="n">
        <v>443</v>
      </c>
      <c r="C498" s="2" t="s">
        <v>63</v>
      </c>
      <c r="D498" s="3" t="n">
        <v>0.0416332</v>
      </c>
      <c r="E498" s="3" t="n">
        <v>-0.0487084</v>
      </c>
      <c r="F498" s="3" t="n">
        <v>0.992949770302853</v>
      </c>
      <c r="G498" s="3" t="n">
        <v>-0.0154853</v>
      </c>
      <c r="H498" s="3" t="n">
        <v>0.0671506</v>
      </c>
      <c r="I498" s="3" t="n">
        <v>1.05302323664749</v>
      </c>
      <c r="J498" s="3" t="n">
        <v>0.0591192</v>
      </c>
      <c r="K498" s="3" t="n">
        <v>-0.0458221</v>
      </c>
      <c r="L498" s="3" t="n">
        <v>1.01338589959003</v>
      </c>
      <c r="M498" s="3" t="n">
        <v>1.08900790186622</v>
      </c>
      <c r="N498" s="3" t="n">
        <v>0.972991531819487</v>
      </c>
      <c r="O498" s="3" t="n">
        <v>1.05959546660034</v>
      </c>
      <c r="P498" s="4" t="n">
        <v>1</v>
      </c>
      <c r="Q498" s="6" t="n">
        <v>18</v>
      </c>
      <c r="R498" s="6" t="n">
        <v>18</v>
      </c>
      <c r="S498" s="4" t="n">
        <v>16</v>
      </c>
      <c r="T498" s="4" t="n">
        <v>13</v>
      </c>
      <c r="U498" s="3" t="s">
        <v>74</v>
      </c>
      <c r="V498" s="5" t="n">
        <v>38.9</v>
      </c>
      <c r="W498" s="3" t="n">
        <v>80.7</v>
      </c>
      <c r="X498" s="2" t="s">
        <v>69</v>
      </c>
      <c r="Y498" s="8" t="s">
        <v>69</v>
      </c>
      <c r="Z498" s="84" t="n">
        <v>42018</v>
      </c>
      <c r="AA498" s="2" t="s">
        <v>80</v>
      </c>
      <c r="AB498" s="3" t="s">
        <v>74</v>
      </c>
      <c r="AC498" s="4" t="n">
        <v>24</v>
      </c>
      <c r="AD498" s="4" t="n">
        <v>9</v>
      </c>
      <c r="AE498" s="4" t="s">
        <v>101</v>
      </c>
      <c r="AF498" s="4" t="n">
        <v>21</v>
      </c>
      <c r="AG498" s="4" t="s">
        <v>102</v>
      </c>
      <c r="AH498" s="4" t="n">
        <v>23</v>
      </c>
      <c r="AI498" s="4" t="s">
        <v>69</v>
      </c>
      <c r="AJ498" s="2" t="s">
        <v>70</v>
      </c>
      <c r="AK498" s="5" t="n">
        <v>38.9</v>
      </c>
      <c r="AL498" s="4" t="n">
        <v>4</v>
      </c>
      <c r="AM498" s="2" t="s">
        <v>69</v>
      </c>
      <c r="AN498" s="6"/>
      <c r="AO498" s="6"/>
      <c r="AP498" s="6"/>
      <c r="AQ498" s="6"/>
      <c r="AR498" s="6"/>
      <c r="AS498" s="6"/>
      <c r="AT498" s="6"/>
      <c r="AU498" s="2" t="n">
        <v>104</v>
      </c>
      <c r="AV498" s="2" t="n">
        <v>104</v>
      </c>
      <c r="AW498" s="85" t="s">
        <v>69</v>
      </c>
      <c r="AX498" s="86" t="s">
        <v>72</v>
      </c>
      <c r="AY498" s="87" t="n">
        <v>1</v>
      </c>
      <c r="AZ498" s="87" t="n">
        <v>1</v>
      </c>
      <c r="BA498" s="89" t="s">
        <v>72</v>
      </c>
      <c r="BB498" s="65"/>
      <c r="BC498" s="14"/>
      <c r="BD498" s="14"/>
      <c r="BE498" s="14"/>
      <c r="BF498" s="14"/>
      <c r="BG498" s="14"/>
      <c r="BH498" s="14"/>
      <c r="BI498" s="14"/>
      <c r="BJ498" s="14"/>
      <c r="BK498" s="14"/>
      <c r="BL498" s="14"/>
      <c r="BM498" s="14"/>
      <c r="BN498" s="14"/>
      <c r="BO498" s="14"/>
      <c r="BP498" s="14"/>
      <c r="BQ498" s="14"/>
      <c r="BR498" s="14"/>
      <c r="BS498" s="14"/>
      <c r="BT498" s="14"/>
      <c r="BU498" s="14"/>
      <c r="BV498" s="14"/>
      <c r="BW498" s="14"/>
      <c r="BX498" s="14"/>
      <c r="BY498" s="14"/>
      <c r="BZ498" s="14"/>
      <c r="CA498" s="14"/>
      <c r="CB498" s="14"/>
      <c r="CC498" s="14"/>
      <c r="CD498" s="14"/>
      <c r="CE498" s="14"/>
      <c r="CF498" s="14"/>
      <c r="CG498" s="14"/>
      <c r="CH498" s="14"/>
      <c r="CI498" s="14"/>
      <c r="CJ498" s="14"/>
      <c r="CK498" s="14"/>
      <c r="CL498" s="15"/>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c r="EC498" s="4"/>
      <c r="ED498" s="4"/>
      <c r="EE498" s="4"/>
      <c r="EF498" s="4"/>
      <c r="EG498" s="4"/>
      <c r="EH498" s="4"/>
      <c r="EI498" s="4"/>
      <c r="EJ498" s="4"/>
      <c r="EK498" s="4"/>
      <c r="EL498" s="4"/>
      <c r="EM498" s="4"/>
      <c r="EN498" s="4"/>
      <c r="EO498" s="4"/>
      <c r="EP498" s="4"/>
      <c r="EQ498" s="4"/>
      <c r="ER498" s="4"/>
      <c r="ES498" s="4"/>
      <c r="ET498" s="4"/>
      <c r="EU498" s="4"/>
      <c r="EV498" s="4"/>
      <c r="EW498" s="4"/>
      <c r="EX498" s="4"/>
      <c r="EY498" s="4"/>
      <c r="EZ498" s="4"/>
      <c r="FA498" s="4"/>
      <c r="FB498" s="4"/>
      <c r="FC498" s="4"/>
      <c r="FD498" s="4"/>
      <c r="FE498" s="4"/>
      <c r="FF498" s="4"/>
      <c r="FG498" s="4"/>
      <c r="FH498" s="4"/>
      <c r="FI498" s="4"/>
      <c r="FJ498" s="4"/>
      <c r="FK498" s="4"/>
      <c r="FL498" s="4"/>
      <c r="FM498" s="4"/>
      <c r="FN498" s="4"/>
      <c r="FO498" s="4"/>
      <c r="FP498" s="4"/>
      <c r="FQ498" s="4"/>
      <c r="FR498" s="4"/>
      <c r="FS498" s="4"/>
      <c r="FT498" s="4"/>
      <c r="FU498" s="4"/>
      <c r="FV498" s="4"/>
      <c r="FW498" s="4"/>
      <c r="FX498" s="4"/>
      <c r="FY498" s="4"/>
      <c r="FZ498" s="4"/>
      <c r="GA498" s="4"/>
      <c r="GB498" s="4"/>
      <c r="GC498" s="4"/>
      <c r="GD498" s="4"/>
      <c r="GE498" s="4"/>
      <c r="GF498" s="4"/>
      <c r="GG498" s="4"/>
      <c r="GH498" s="4"/>
      <c r="GI498" s="4"/>
      <c r="GJ498" s="4"/>
      <c r="GK498" s="4"/>
      <c r="GL498" s="4"/>
      <c r="GM498" s="4"/>
      <c r="GN498" s="4"/>
      <c r="GO498" s="4"/>
      <c r="GP498" s="4"/>
      <c r="GQ498" s="4"/>
      <c r="GR498" s="4"/>
      <c r="GS498" s="4"/>
      <c r="GT498" s="4"/>
      <c r="GU498" s="4"/>
      <c r="GV498" s="4"/>
      <c r="GW498" s="4"/>
      <c r="GX498" s="4"/>
      <c r="GY498" s="4"/>
      <c r="GZ498" s="4"/>
      <c r="HA498" s="4"/>
      <c r="HB498" s="4"/>
      <c r="HC498" s="4"/>
      <c r="HD498" s="4"/>
      <c r="HE498" s="4"/>
      <c r="HF498" s="4"/>
      <c r="HG498" s="4"/>
      <c r="HH498" s="4"/>
      <c r="HI498" s="4"/>
      <c r="HJ498" s="4"/>
      <c r="HK498" s="4"/>
      <c r="HL498" s="4"/>
      <c r="HM498" s="4"/>
      <c r="HN498" s="4"/>
      <c r="HO498" s="4"/>
      <c r="HP498" s="4"/>
      <c r="HQ498" s="4"/>
      <c r="HR498" s="4"/>
      <c r="HS498" s="4"/>
      <c r="HT498" s="4"/>
      <c r="HU498" s="4"/>
      <c r="HV498" s="4"/>
      <c r="HW498" s="4"/>
      <c r="HX498" s="4"/>
      <c r="HY498" s="4"/>
      <c r="HZ498" s="4"/>
      <c r="IA498" s="4"/>
      <c r="IB498" s="4"/>
      <c r="IC498" s="4"/>
      <c r="ID498" s="4"/>
      <c r="IE498" s="4"/>
      <c r="IF498" s="4"/>
      <c r="IG498" s="4"/>
      <c r="IH498" s="4"/>
      <c r="II498" s="4"/>
      <c r="IJ498" s="4"/>
      <c r="IK498" s="4"/>
      <c r="IL498" s="4"/>
      <c r="IM498" s="4"/>
      <c r="IN498" s="4"/>
      <c r="IO498" s="4"/>
      <c r="IP498" s="4"/>
      <c r="IQ498" s="4"/>
      <c r="IR498" s="4"/>
      <c r="IS498" s="4"/>
      <c r="IT498" s="4"/>
      <c r="IU498" s="4"/>
      <c r="IV498" s="4"/>
      <c r="IW498" s="4"/>
      <c r="IX498" s="4"/>
      <c r="IY498" s="4"/>
      <c r="IZ498" s="4"/>
      <c r="JA498" s="4"/>
      <c r="JB498" s="4"/>
      <c r="JC498" s="4"/>
      <c r="JD498" s="4"/>
      <c r="JE498" s="4"/>
      <c r="JF498" s="4"/>
      <c r="JG498" s="4"/>
      <c r="JH498" s="4"/>
      <c r="JI498" s="4"/>
      <c r="JJ498" s="4"/>
      <c r="JK498" s="4"/>
      <c r="JL498" s="4"/>
      <c r="JM498" s="4"/>
      <c r="JN498" s="4"/>
      <c r="JO498" s="4"/>
      <c r="JP498" s="4"/>
      <c r="JQ498" s="4"/>
      <c r="JR498" s="4"/>
      <c r="JS498" s="4"/>
      <c r="JT498" s="4"/>
      <c r="JU498" s="4"/>
      <c r="JV498" s="4"/>
      <c r="JW498" s="4"/>
      <c r="JX498" s="4"/>
      <c r="JY498" s="4"/>
      <c r="JZ498" s="4"/>
      <c r="KA498" s="4"/>
      <c r="KB498" s="4"/>
      <c r="KC498" s="4"/>
      <c r="KD498" s="4"/>
      <c r="KE498" s="4"/>
      <c r="KF498" s="4"/>
      <c r="KG498" s="4"/>
      <c r="KH498" s="4"/>
      <c r="KI498" s="4"/>
      <c r="KJ498" s="4"/>
      <c r="KK498" s="4"/>
      <c r="KL498" s="4"/>
      <c r="KM498" s="4"/>
      <c r="KN498" s="4"/>
      <c r="KO498" s="4"/>
      <c r="KP498" s="4"/>
      <c r="KQ498" s="4"/>
      <c r="KR498" s="4"/>
      <c r="KS498" s="4"/>
      <c r="KT498" s="4"/>
      <c r="KU498" s="4"/>
      <c r="KV498" s="4"/>
      <c r="KW498" s="4"/>
      <c r="KX498" s="4"/>
      <c r="KY498" s="4"/>
      <c r="KZ498" s="4"/>
      <c r="LA498" s="4"/>
      <c r="LB498" s="4"/>
      <c r="LC498" s="4"/>
      <c r="LD498" s="4"/>
      <c r="LE498" s="4"/>
      <c r="LF498" s="4"/>
      <c r="LG498" s="4"/>
      <c r="LH498" s="4"/>
      <c r="LI498" s="4"/>
      <c r="LJ498" s="4"/>
      <c r="LK498" s="4"/>
      <c r="LL498" s="4"/>
      <c r="LM498" s="4"/>
      <c r="LN498" s="4"/>
      <c r="LO498" s="4"/>
      <c r="LP498" s="4"/>
      <c r="LQ498" s="4"/>
      <c r="LR498" s="4"/>
      <c r="LS498" s="4"/>
      <c r="LT498" s="4"/>
      <c r="LU498" s="4"/>
      <c r="LV498" s="4"/>
      <c r="LW498" s="4"/>
      <c r="LX498" s="4"/>
      <c r="LY498" s="4"/>
      <c r="LZ498" s="4"/>
      <c r="MA498" s="4"/>
      <c r="MB498" s="4"/>
      <c r="MC498" s="4"/>
      <c r="MD498" s="4"/>
      <c r="ME498" s="4"/>
      <c r="MF498" s="4"/>
      <c r="MG498" s="4"/>
      <c r="MH498" s="4"/>
      <c r="MI498" s="4"/>
      <c r="MJ498" s="4"/>
      <c r="MK498" s="4"/>
      <c r="ML498" s="4"/>
      <c r="MM498" s="4"/>
      <c r="MN498" s="4"/>
      <c r="MO498" s="4"/>
      <c r="MP498" s="4"/>
      <c r="MQ498" s="4"/>
      <c r="MR498" s="4"/>
      <c r="MS498" s="4"/>
      <c r="MT498" s="4"/>
      <c r="MU498" s="4"/>
      <c r="MV498" s="4"/>
      <c r="MW498" s="4"/>
      <c r="MX498" s="4"/>
      <c r="MY498" s="4"/>
      <c r="MZ498" s="4"/>
      <c r="NA498" s="4"/>
      <c r="NB498" s="4"/>
      <c r="NC498" s="4"/>
      <c r="ND498" s="4"/>
      <c r="NE498" s="4"/>
      <c r="NF498" s="4"/>
      <c r="NG498" s="4"/>
      <c r="NH498" s="4"/>
      <c r="NI498" s="4"/>
      <c r="NJ498" s="4"/>
      <c r="NK498" s="4"/>
      <c r="NL498" s="4"/>
      <c r="NM498" s="4"/>
      <c r="NN498" s="4"/>
      <c r="NO498" s="4"/>
      <c r="NP498" s="4"/>
      <c r="NQ498" s="4"/>
      <c r="NR498" s="4"/>
      <c r="NS498" s="4"/>
      <c r="NT498" s="4"/>
      <c r="NU498" s="4"/>
      <c r="NV498" s="4"/>
      <c r="NW498" s="4"/>
      <c r="NX498" s="4"/>
      <c r="NY498" s="4"/>
      <c r="NZ498" s="4"/>
      <c r="OA498" s="4"/>
      <c r="OB498" s="4"/>
      <c r="OC498" s="4"/>
      <c r="OD498" s="4"/>
      <c r="OE498" s="4"/>
      <c r="OF498" s="4"/>
      <c r="OG498" s="4"/>
      <c r="OH498" s="4"/>
      <c r="OI498" s="4"/>
      <c r="OJ498" s="4"/>
      <c r="OK498" s="4"/>
      <c r="OL498" s="4"/>
      <c r="OM498" s="4"/>
      <c r="ON498" s="4"/>
      <c r="OO498" s="4"/>
      <c r="OP498" s="4"/>
      <c r="OQ498" s="4"/>
      <c r="OR498" s="4"/>
      <c r="OS498" s="4"/>
      <c r="OT498" s="4"/>
      <c r="OU498" s="4"/>
      <c r="OV498" s="4"/>
      <c r="OW498" s="4"/>
      <c r="OX498" s="4"/>
      <c r="OY498" s="4"/>
      <c r="OZ498" s="4"/>
      <c r="PA498" s="4"/>
      <c r="PB498" s="4"/>
      <c r="PC498" s="4"/>
      <c r="PD498" s="4"/>
      <c r="PE498" s="4"/>
      <c r="PF498" s="4"/>
      <c r="PG498" s="4"/>
      <c r="PH498" s="4"/>
      <c r="PI498" s="4"/>
      <c r="PJ498" s="4"/>
      <c r="PK498" s="4"/>
      <c r="PL498" s="4"/>
      <c r="PM498" s="4"/>
      <c r="PN498" s="4"/>
      <c r="PO498" s="4"/>
      <c r="PP498" s="4"/>
      <c r="PQ498" s="4"/>
      <c r="PR498" s="4"/>
      <c r="PS498" s="4"/>
      <c r="PT498" s="4"/>
      <c r="PU498" s="4"/>
      <c r="PV498" s="4"/>
      <c r="PW498" s="4"/>
      <c r="PX498" s="4"/>
      <c r="PY498" s="4"/>
      <c r="PZ498" s="4"/>
      <c r="QA498" s="4"/>
      <c r="QB498" s="4"/>
      <c r="QC498" s="4"/>
      <c r="QD498" s="4"/>
      <c r="QE498" s="4"/>
      <c r="QF498" s="4"/>
      <c r="QG498" s="4"/>
      <c r="QH498" s="4"/>
      <c r="QI498" s="4"/>
      <c r="QJ498" s="4"/>
      <c r="QK498" s="4"/>
      <c r="QL498" s="4"/>
      <c r="QM498" s="4"/>
      <c r="QN498" s="4"/>
      <c r="QO498" s="4"/>
      <c r="QP498" s="4"/>
      <c r="QQ498" s="4"/>
      <c r="QR498" s="4"/>
      <c r="QS498" s="4"/>
      <c r="QT498" s="4"/>
      <c r="QU498" s="4"/>
      <c r="QV498" s="4"/>
      <c r="QW498" s="4"/>
      <c r="QX498" s="4"/>
      <c r="QY498" s="4"/>
      <c r="QZ498" s="4"/>
      <c r="RA498" s="4"/>
      <c r="RB498" s="4"/>
      <c r="RC498" s="4"/>
      <c r="RD498" s="4"/>
      <c r="RE498" s="4"/>
      <c r="RF498" s="4"/>
      <c r="RG498" s="4"/>
      <c r="RH498" s="4"/>
      <c r="RI498" s="4"/>
      <c r="RJ498" s="4"/>
      <c r="RK498" s="4"/>
      <c r="RL498" s="4"/>
      <c r="RM498" s="4"/>
      <c r="RN498" s="4"/>
      <c r="RO498" s="4"/>
      <c r="RP498" s="4"/>
      <c r="RQ498" s="4"/>
      <c r="RR498" s="4"/>
      <c r="RS498" s="4"/>
      <c r="RT498" s="4"/>
      <c r="RU498" s="4"/>
      <c r="RV498" s="4"/>
      <c r="RW498" s="4"/>
      <c r="RX498" s="4"/>
      <c r="RY498" s="4"/>
      <c r="RZ498" s="4"/>
      <c r="SA498" s="4"/>
      <c r="SB498" s="4"/>
      <c r="SC498" s="4"/>
      <c r="SD498" s="4"/>
      <c r="SE498" s="4"/>
      <c r="SF498" s="4"/>
      <c r="SG498" s="4"/>
      <c r="SH498" s="4"/>
      <c r="SI498" s="4"/>
      <c r="SJ498" s="4"/>
      <c r="SK498" s="4"/>
      <c r="SL498" s="4"/>
      <c r="SM498" s="4"/>
      <c r="SN498" s="4"/>
      <c r="SO498" s="4"/>
      <c r="SP498" s="4"/>
      <c r="SQ498" s="4"/>
      <c r="SR498" s="4"/>
      <c r="SS498" s="4"/>
      <c r="ST498" s="4"/>
      <c r="SU498" s="4"/>
      <c r="SV498" s="4"/>
      <c r="SW498" s="4"/>
      <c r="SX498" s="4"/>
      <c r="SY498" s="4"/>
      <c r="SZ498" s="4"/>
      <c r="TA498" s="4"/>
      <c r="TB498" s="4"/>
      <c r="TC498" s="4"/>
      <c r="TD498" s="4"/>
      <c r="TE498" s="4"/>
      <c r="TF498" s="4"/>
      <c r="TG498" s="4"/>
      <c r="TH498" s="4"/>
      <c r="TI498" s="4"/>
      <c r="TJ498" s="4"/>
      <c r="TK498" s="4"/>
      <c r="TL498" s="4"/>
      <c r="TM498" s="4"/>
      <c r="TN498" s="4"/>
      <c r="TO498" s="4"/>
      <c r="TP498" s="4"/>
      <c r="TQ498" s="4"/>
      <c r="TR498" s="4"/>
      <c r="TS498" s="4"/>
      <c r="TT498" s="4"/>
      <c r="TU498" s="4"/>
      <c r="TV498" s="4"/>
      <c r="TW498" s="4"/>
      <c r="TX498" s="4"/>
      <c r="TY498" s="4"/>
      <c r="TZ498" s="4"/>
      <c r="UA498" s="4"/>
      <c r="UB498" s="4"/>
      <c r="UC498" s="4"/>
      <c r="UD498" s="4"/>
      <c r="UE498" s="4"/>
      <c r="UF498" s="4"/>
      <c r="UG498" s="4"/>
      <c r="UH498" s="4"/>
      <c r="UI498" s="4"/>
      <c r="UJ498" s="4"/>
      <c r="UK498" s="4"/>
      <c r="UL498" s="4"/>
      <c r="UM498" s="4"/>
      <c r="UN498" s="4"/>
      <c r="UO498" s="4"/>
      <c r="UP498" s="4"/>
      <c r="UQ498" s="4"/>
      <c r="UR498" s="4"/>
      <c r="US498" s="4"/>
      <c r="UT498" s="4"/>
      <c r="UU498" s="4"/>
      <c r="UV498" s="4"/>
      <c r="UW498" s="4"/>
      <c r="UX498" s="4"/>
      <c r="UY498" s="4"/>
      <c r="UZ498" s="4"/>
      <c r="VA498" s="4"/>
      <c r="VB498" s="4"/>
      <c r="VC498" s="4"/>
      <c r="VD498" s="4"/>
      <c r="VE498" s="4"/>
      <c r="VF498" s="4"/>
      <c r="VG498" s="4"/>
      <c r="VH498" s="4"/>
      <c r="VI498" s="4"/>
      <c r="VJ498" s="4"/>
      <c r="VK498" s="4"/>
      <c r="VL498" s="4"/>
      <c r="VM498" s="4"/>
      <c r="VN498" s="4"/>
      <c r="VO498" s="4"/>
      <c r="VP498" s="4"/>
      <c r="VQ498" s="4"/>
      <c r="VR498" s="4"/>
      <c r="VS498" s="4"/>
      <c r="VT498" s="4"/>
      <c r="VU498" s="4"/>
      <c r="VV498" s="4"/>
      <c r="VW498" s="4"/>
      <c r="VX498" s="4"/>
      <c r="VY498" s="4"/>
      <c r="VZ498" s="4"/>
      <c r="WA498" s="4"/>
      <c r="WB498" s="4"/>
      <c r="WC498" s="4"/>
      <c r="WD498" s="4"/>
      <c r="WE498" s="4"/>
      <c r="WF498" s="4"/>
      <c r="WG498" s="4"/>
      <c r="WH498" s="4"/>
      <c r="WI498" s="4"/>
      <c r="WJ498" s="4"/>
      <c r="WK498" s="4"/>
      <c r="WL498" s="4"/>
      <c r="WM498" s="4"/>
      <c r="WN498" s="4"/>
      <c r="WO498" s="4"/>
      <c r="WP498" s="4"/>
      <c r="WQ498" s="4"/>
      <c r="WR498" s="4"/>
      <c r="WS498" s="4"/>
      <c r="WT498" s="4"/>
      <c r="WU498" s="4"/>
      <c r="WV498" s="4"/>
      <c r="WW498" s="4"/>
      <c r="WX498" s="4"/>
      <c r="WY498" s="4"/>
      <c r="WZ498" s="4"/>
      <c r="XA498" s="4"/>
      <c r="XB498" s="4"/>
      <c r="XC498" s="4"/>
      <c r="XD498" s="4"/>
      <c r="XE498" s="4"/>
      <c r="XF498" s="4"/>
      <c r="XG498" s="4"/>
      <c r="XH498" s="4"/>
      <c r="XI498" s="4"/>
      <c r="XJ498" s="4"/>
      <c r="XK498" s="4"/>
      <c r="XL498" s="4"/>
      <c r="XM498" s="4"/>
      <c r="XN498" s="4"/>
      <c r="XO498" s="4"/>
      <c r="XP498" s="4"/>
      <c r="XQ498" s="4"/>
      <c r="XR498" s="4"/>
      <c r="XS498" s="4"/>
      <c r="XT498" s="4"/>
      <c r="XU498" s="4"/>
      <c r="XV498" s="4"/>
      <c r="XW498" s="4"/>
      <c r="XX498" s="4"/>
      <c r="XY498" s="4"/>
      <c r="XZ498" s="4"/>
      <c r="YA498" s="4"/>
      <c r="YB498" s="4"/>
      <c r="YC498" s="4"/>
      <c r="YD498" s="4"/>
      <c r="YE498" s="4"/>
      <c r="YF498" s="4"/>
      <c r="YG498" s="4"/>
      <c r="YH498" s="4"/>
      <c r="YI498" s="4"/>
      <c r="YJ498" s="4"/>
      <c r="YK498" s="4"/>
      <c r="YL498" s="4"/>
      <c r="YM498" s="4"/>
      <c r="YN498" s="4"/>
      <c r="YO498" s="4"/>
      <c r="YP498" s="4"/>
      <c r="YQ498" s="4"/>
      <c r="YR498" s="4"/>
      <c r="YS498" s="4"/>
      <c r="YT498" s="4"/>
      <c r="YU498" s="4"/>
      <c r="YV498" s="4"/>
      <c r="YW498" s="4"/>
      <c r="YX498" s="4"/>
      <c r="YY498" s="4"/>
      <c r="YZ498" s="4"/>
      <c r="ZA498" s="4"/>
      <c r="ZB498" s="4"/>
      <c r="ZC498" s="4"/>
      <c r="ZD498" s="4"/>
      <c r="ZE498" s="4"/>
      <c r="ZF498" s="4"/>
      <c r="ZG498" s="4"/>
      <c r="ZH498" s="4"/>
      <c r="ZI498" s="4"/>
      <c r="ZJ498" s="4"/>
      <c r="ZK498" s="4"/>
      <c r="ZL498" s="4"/>
      <c r="ZM498" s="4"/>
      <c r="ZN498" s="4"/>
      <c r="ZO498" s="4"/>
      <c r="ZP498" s="4"/>
      <c r="ZQ498" s="4"/>
      <c r="ZR498" s="4"/>
      <c r="ZS498" s="4"/>
      <c r="ZT498" s="4"/>
      <c r="ZU498" s="4"/>
      <c r="ZV498" s="4"/>
      <c r="ZW498" s="4"/>
      <c r="ZX498" s="4"/>
      <c r="ZY498" s="4"/>
      <c r="ZZ498" s="4"/>
      <c r="AAA498" s="4"/>
      <c r="AAB498" s="4"/>
      <c r="AAC498" s="4"/>
      <c r="AAD498" s="4"/>
      <c r="AAE498" s="4"/>
      <c r="AAF498" s="4"/>
      <c r="AAG498" s="4"/>
      <c r="AAH498" s="4"/>
      <c r="AAI498" s="4"/>
      <c r="AAJ498" s="4"/>
      <c r="AAK498" s="4"/>
      <c r="AAL498" s="4"/>
      <c r="AAM498" s="4"/>
      <c r="AAN498" s="4"/>
      <c r="AAO498" s="4"/>
      <c r="AAP498" s="4"/>
      <c r="AAQ498" s="4"/>
      <c r="AAR498" s="4"/>
      <c r="AAS498" s="4"/>
      <c r="AAT498" s="4"/>
      <c r="AAU498" s="4"/>
      <c r="AAV498" s="4"/>
      <c r="AAW498" s="4"/>
      <c r="AAX498" s="4"/>
      <c r="AAY498" s="4"/>
      <c r="AAZ498" s="4"/>
      <c r="ABA498" s="4"/>
      <c r="ABB498" s="4"/>
      <c r="ABC498" s="4"/>
      <c r="ABD498" s="4"/>
      <c r="ABE498" s="4"/>
      <c r="ABF498" s="4"/>
      <c r="ABG498" s="4"/>
      <c r="ABH498" s="4"/>
      <c r="ABI498" s="4"/>
      <c r="ABJ498" s="4"/>
      <c r="ABK498" s="4"/>
      <c r="ABL498" s="4"/>
      <c r="ABM498" s="4"/>
      <c r="ABN498" s="4"/>
      <c r="ABO498" s="4"/>
      <c r="ABP498" s="4"/>
      <c r="ABQ498" s="4"/>
      <c r="ABR498" s="4"/>
      <c r="ABS498" s="4"/>
      <c r="ABT498" s="4"/>
      <c r="ABU498" s="4"/>
      <c r="ABV498" s="4"/>
      <c r="ABW498" s="4"/>
      <c r="ABX498" s="4"/>
      <c r="ABY498" s="4"/>
      <c r="ABZ498" s="4"/>
      <c r="ACA498" s="4"/>
      <c r="ACB498" s="4"/>
      <c r="ACC498" s="4"/>
      <c r="ACD498" s="4"/>
      <c r="ACE498" s="4"/>
      <c r="ACF498" s="4"/>
      <c r="ACG498" s="4"/>
      <c r="ACH498" s="4"/>
      <c r="ACI498" s="4"/>
      <c r="ACJ498" s="4"/>
      <c r="ACK498" s="4"/>
      <c r="ACL498" s="4"/>
      <c r="ACM498" s="4"/>
      <c r="ACN498" s="4"/>
      <c r="ACO498" s="4"/>
      <c r="ACP498" s="4"/>
      <c r="ACQ498" s="4"/>
      <c r="ACR498" s="4"/>
      <c r="ACS498" s="4"/>
      <c r="ACT498" s="4"/>
      <c r="ACU498" s="4"/>
      <c r="ACV498" s="4"/>
      <c r="ACW498" s="4"/>
      <c r="ACX498" s="4"/>
      <c r="ACY498" s="4"/>
      <c r="ACZ498" s="4"/>
      <c r="ADA498" s="4"/>
      <c r="ADB498" s="4"/>
      <c r="ADC498" s="4"/>
      <c r="ADD498" s="4"/>
      <c r="ADE498" s="4"/>
      <c r="ADF498" s="4"/>
      <c r="ADG498" s="4"/>
      <c r="ADH498" s="4"/>
      <c r="ADI498" s="4"/>
      <c r="ADJ498" s="4"/>
      <c r="ADK498" s="4"/>
      <c r="ADL498" s="4"/>
      <c r="ADM498" s="4"/>
      <c r="ADN498" s="4"/>
      <c r="ADO498" s="4"/>
      <c r="ADP498" s="4"/>
      <c r="ADQ498" s="4"/>
      <c r="ADR498" s="4"/>
      <c r="ADS498" s="4"/>
      <c r="ADT498" s="4"/>
      <c r="ADU498" s="4"/>
      <c r="ADV498" s="4"/>
      <c r="ADW498" s="4"/>
      <c r="ADX498" s="4"/>
      <c r="ADY498" s="4"/>
      <c r="ADZ498" s="4"/>
      <c r="AEA498" s="4"/>
      <c r="AEB498" s="4"/>
      <c r="AEC498" s="4"/>
      <c r="AED498" s="4"/>
      <c r="AEE498" s="4"/>
      <c r="AEF498" s="4"/>
      <c r="AEG498" s="4"/>
      <c r="AEH498" s="4"/>
      <c r="AEI498" s="4"/>
      <c r="AEJ498" s="4"/>
      <c r="AEK498" s="4"/>
      <c r="AEL498" s="4"/>
      <c r="AEM498" s="4"/>
      <c r="AEN498" s="4"/>
      <c r="AEO498" s="4"/>
      <c r="AEP498" s="4"/>
      <c r="AEQ498" s="4"/>
      <c r="AER498" s="4"/>
      <c r="AES498" s="4"/>
      <c r="AET498" s="4"/>
      <c r="AEU498" s="4"/>
      <c r="AEV498" s="4"/>
      <c r="AEW498" s="4"/>
      <c r="AEX498" s="4"/>
      <c r="AEY498" s="4"/>
      <c r="AEZ498" s="4"/>
      <c r="AFA498" s="4"/>
      <c r="AFB498" s="4"/>
      <c r="AFC498" s="4"/>
      <c r="AFD498" s="4"/>
      <c r="AFE498" s="4"/>
      <c r="AFF498" s="4"/>
      <c r="AFG498" s="4"/>
      <c r="AFH498" s="4"/>
      <c r="AFI498" s="4"/>
      <c r="AFJ498" s="4"/>
      <c r="AFK498" s="4"/>
      <c r="AFL498" s="4"/>
      <c r="AFM498" s="4"/>
      <c r="AFN498" s="4"/>
      <c r="AFO498" s="4"/>
      <c r="AFP498" s="4"/>
      <c r="AFQ498" s="4"/>
      <c r="AFR498" s="4"/>
      <c r="AFS498" s="4"/>
      <c r="AFT498" s="4"/>
      <c r="AFU498" s="4"/>
      <c r="AFV498" s="4"/>
      <c r="AFW498" s="4"/>
      <c r="AFX498" s="4"/>
      <c r="AFY498" s="4"/>
      <c r="AFZ498" s="4"/>
      <c r="AGA498" s="4"/>
      <c r="AGB498" s="4"/>
      <c r="AGC498" s="4"/>
      <c r="AGD498" s="4"/>
      <c r="AGE498" s="4"/>
      <c r="AGF498" s="4"/>
      <c r="AGG498" s="4"/>
      <c r="AGH498" s="4"/>
      <c r="AGI498" s="4"/>
      <c r="AGJ498" s="4"/>
      <c r="AGK498" s="4"/>
      <c r="AGL498" s="4"/>
      <c r="AGM498" s="4"/>
      <c r="AGN498" s="4"/>
      <c r="AGO498" s="4"/>
      <c r="AGP498" s="4"/>
      <c r="AGQ498" s="4"/>
      <c r="AGR498" s="4"/>
      <c r="AGS498" s="4"/>
      <c r="AGT498" s="4"/>
      <c r="AGU498" s="4"/>
      <c r="AGV498" s="4"/>
      <c r="AGW498" s="4"/>
      <c r="AGX498" s="4"/>
      <c r="AGY498" s="4"/>
      <c r="AGZ498" s="4"/>
      <c r="AHA498" s="4"/>
      <c r="AHB498" s="4"/>
      <c r="AHC498" s="4"/>
      <c r="AHD498" s="4"/>
      <c r="AHE498" s="4"/>
      <c r="AHF498" s="4"/>
      <c r="AHG498" s="4"/>
      <c r="AHH498" s="4"/>
      <c r="AHI498" s="4"/>
      <c r="AHJ498" s="4"/>
      <c r="AHK498" s="4"/>
      <c r="AHL498" s="4"/>
      <c r="AHM498" s="4"/>
      <c r="AHN498" s="4"/>
      <c r="AHO498" s="4"/>
      <c r="AHP498" s="4"/>
      <c r="AHQ498" s="4"/>
      <c r="AHR498" s="4"/>
      <c r="AHS498" s="4"/>
      <c r="AHT498" s="4"/>
      <c r="AHU498" s="4"/>
      <c r="AHV498" s="4"/>
      <c r="AHW498" s="4"/>
      <c r="AHX498" s="4"/>
      <c r="AHY498" s="4"/>
      <c r="AHZ498" s="4"/>
      <c r="AIA498" s="4"/>
      <c r="AIB498" s="4"/>
      <c r="AIC498" s="4"/>
      <c r="AID498" s="4"/>
      <c r="AIE498" s="4"/>
      <c r="AIF498" s="4"/>
      <c r="AIG498" s="4"/>
      <c r="AIH498" s="4"/>
      <c r="AII498" s="4"/>
      <c r="AIJ498" s="4"/>
      <c r="AIK498" s="4"/>
      <c r="AIL498" s="4"/>
      <c r="AIM498" s="4"/>
      <c r="AIN498" s="4"/>
      <c r="AIO498" s="4"/>
      <c r="AIP498" s="4"/>
      <c r="AIQ498" s="4"/>
      <c r="AIR498" s="4"/>
      <c r="AIS498" s="4"/>
      <c r="AIT498" s="4"/>
      <c r="AIU498" s="4"/>
      <c r="AIV498" s="4"/>
      <c r="AIW498" s="4"/>
      <c r="AIX498" s="4"/>
      <c r="AIY498" s="4"/>
      <c r="AIZ498" s="4"/>
      <c r="AJA498" s="4"/>
      <c r="AJB498" s="4"/>
      <c r="AJC498" s="4"/>
      <c r="AJD498" s="4"/>
      <c r="AJE498" s="4"/>
      <c r="AJF498" s="4"/>
      <c r="AJG498" s="4"/>
      <c r="AJH498" s="4"/>
      <c r="AJI498" s="4"/>
      <c r="AJJ498" s="4"/>
      <c r="AJK498" s="4"/>
      <c r="AJL498" s="4"/>
      <c r="AJM498" s="4"/>
      <c r="AJN498" s="4"/>
      <c r="AJO498" s="4"/>
      <c r="AJP498" s="4"/>
      <c r="AJQ498" s="4"/>
      <c r="AJR498" s="4"/>
      <c r="AJS498" s="4"/>
      <c r="AJT498" s="4"/>
      <c r="AJU498" s="4"/>
      <c r="AJV498" s="4"/>
      <c r="AJW498" s="4"/>
      <c r="AJX498" s="4"/>
      <c r="AJY498" s="4"/>
      <c r="AJZ498" s="4"/>
      <c r="AKA498" s="4"/>
      <c r="AKB498" s="4"/>
      <c r="AKC498" s="4"/>
      <c r="AKD498" s="4"/>
      <c r="AKE498" s="4"/>
      <c r="AKF498" s="4"/>
      <c r="AKG498" s="4"/>
      <c r="AKH498" s="4"/>
      <c r="AKI498" s="4"/>
      <c r="AKJ498" s="4"/>
      <c r="AKK498" s="4"/>
      <c r="AKL498" s="4"/>
      <c r="AKM498" s="4"/>
      <c r="AKN498" s="4"/>
      <c r="AKO498" s="4"/>
      <c r="AKP498" s="4"/>
      <c r="AKQ498" s="4"/>
      <c r="AKR498" s="4"/>
      <c r="AKS498" s="4"/>
      <c r="AKT498" s="4"/>
      <c r="AKU498" s="4"/>
      <c r="AKV498" s="4"/>
      <c r="AKW498" s="4"/>
      <c r="AKX498" s="4"/>
      <c r="AKY498" s="4"/>
      <c r="AKZ498" s="4"/>
      <c r="ALA498" s="4"/>
      <c r="ALB498" s="4"/>
      <c r="ALC498" s="4"/>
      <c r="ALD498" s="4"/>
      <c r="ALE498" s="4"/>
      <c r="ALF498" s="4"/>
      <c r="ALG498" s="4"/>
      <c r="ALH498" s="4"/>
      <c r="ALI498" s="4"/>
      <c r="ALJ498" s="4"/>
      <c r="ALK498" s="4"/>
      <c r="ALL498" s="4"/>
      <c r="ALM498" s="4"/>
      <c r="ALN498" s="4"/>
      <c r="ALO498" s="4"/>
      <c r="ALP498" s="4"/>
      <c r="ALQ498" s="4"/>
      <c r="ALR498" s="4"/>
      <c r="ALS498" s="4"/>
      <c r="ALT498" s="4"/>
      <c r="ALU498" s="4"/>
      <c r="ALV498" s="4"/>
      <c r="ALW498" s="4"/>
      <c r="ALX498" s="4"/>
      <c r="ALY498" s="4"/>
      <c r="ALZ498" s="4"/>
      <c r="AMA498" s="4"/>
      <c r="AMB498" s="4"/>
      <c r="AMC498" s="4"/>
      <c r="AMD498" s="4"/>
      <c r="AME498" s="4"/>
      <c r="AMF498" s="4"/>
      <c r="AMG498" s="4"/>
      <c r="AMH498" s="4"/>
      <c r="AMI498" s="4"/>
      <c r="AMJ498" s="4"/>
      <c r="AMK498" s="4"/>
      <c r="AML498" s="4"/>
      <c r="AMM498" s="4"/>
      <c r="AMN498" s="4"/>
      <c r="AMO498" s="4"/>
      <c r="AMP498" s="4"/>
      <c r="AMQ498" s="4"/>
      <c r="AMR498" s="4"/>
      <c r="AMS498" s="4"/>
      <c r="AMT498" s="4"/>
      <c r="AMU498" s="4"/>
      <c r="AMV498" s="4"/>
      <c r="AMW498" s="4"/>
      <c r="AMX498" s="38"/>
      <c r="AMY498" s="38"/>
      <c r="AMZ498" s="38"/>
      <c r="ANA498" s="38"/>
      <c r="ANB498" s="38"/>
      <c r="ANC498" s="38"/>
      <c r="AND498" s="38"/>
      <c r="ANE498" s="38"/>
      <c r="ANF498" s="38"/>
      <c r="ANG498" s="38"/>
      <c r="ANK498" s="0"/>
      <c r="ANL498" s="0"/>
      <c r="ANM498" s="0"/>
      <c r="XFD498" s="0"/>
    </row>
    <row r="499" s="83" customFormat="true" ht="15" hidden="false" customHeight="true" outlineLevel="0" collapsed="false">
      <c r="A499" s="1" t="n">
        <v>444</v>
      </c>
      <c r="B499" s="1" t="n">
        <v>444</v>
      </c>
      <c r="C499" s="2" t="s">
        <v>63</v>
      </c>
      <c r="D499" s="3" t="n">
        <v>-0.114613</v>
      </c>
      <c r="E499" s="3" t="n">
        <v>-0.0470787</v>
      </c>
      <c r="F499" s="3" t="n">
        <v>0.850703435984493</v>
      </c>
      <c r="G499" s="3" t="n">
        <v>-0.0297476</v>
      </c>
      <c r="H499" s="3" t="n">
        <v>0.0705873</v>
      </c>
      <c r="I499" s="3" t="n">
        <v>1.04168511003801</v>
      </c>
      <c r="J499" s="3" t="n">
        <v>-0.0526217</v>
      </c>
      <c r="K499" s="3" t="n">
        <v>-0.0453482</v>
      </c>
      <c r="L499" s="3" t="n">
        <v>0.906676194296644</v>
      </c>
      <c r="M499" s="3" t="n">
        <v>0.821205168515504</v>
      </c>
      <c r="N499" s="3" t="n">
        <v>0.978397157369746</v>
      </c>
      <c r="O499" s="3" t="n">
        <v>0.803464802492912</v>
      </c>
      <c r="P499" s="4" t="n">
        <v>1</v>
      </c>
      <c r="Q499" s="6" t="n">
        <v>18</v>
      </c>
      <c r="R499" s="6" t="n">
        <v>18</v>
      </c>
      <c r="S499" s="4" t="n">
        <v>16</v>
      </c>
      <c r="T499" s="4" t="n">
        <v>16</v>
      </c>
      <c r="U499" s="3" t="s">
        <v>74</v>
      </c>
      <c r="V499" s="5" t="n">
        <v>21.1</v>
      </c>
      <c r="W499" s="3" t="n">
        <v>54.2</v>
      </c>
      <c r="X499" s="2" t="s">
        <v>69</v>
      </c>
      <c r="Y499" s="8" t="s">
        <v>69</v>
      </c>
      <c r="Z499" s="84" t="n">
        <v>42018</v>
      </c>
      <c r="AA499" s="2" t="s">
        <v>80</v>
      </c>
      <c r="AB499" s="3" t="s">
        <v>74</v>
      </c>
      <c r="AC499" s="4" t="n">
        <v>24</v>
      </c>
      <c r="AD499" s="4" t="n">
        <v>9</v>
      </c>
      <c r="AE499" s="4" t="s">
        <v>75</v>
      </c>
      <c r="AF499" s="4" t="n">
        <v>1</v>
      </c>
      <c r="AG499" s="4" t="s">
        <v>76</v>
      </c>
      <c r="AH499" s="4" t="n">
        <v>2</v>
      </c>
      <c r="AI499" s="4" t="s">
        <v>77</v>
      </c>
      <c r="AJ499" s="2" t="s">
        <v>70</v>
      </c>
      <c r="AK499" s="5" t="n">
        <v>21.1</v>
      </c>
      <c r="AL499" s="4" t="n">
        <v>1</v>
      </c>
      <c r="AM499" s="2" t="s">
        <v>69</v>
      </c>
      <c r="AN499" s="6"/>
      <c r="AO499" s="6"/>
      <c r="AP499" s="6"/>
      <c r="AQ499" s="6"/>
      <c r="AR499" s="6"/>
      <c r="AS499" s="6"/>
      <c r="AT499" s="6"/>
      <c r="AU499" s="2" t="n">
        <v>104</v>
      </c>
      <c r="AV499" s="2" t="n">
        <v>104</v>
      </c>
      <c r="AW499" s="85" t="s">
        <v>69</v>
      </c>
      <c r="AX499" s="86" t="s">
        <v>72</v>
      </c>
      <c r="AY499" s="87" t="n">
        <v>1</v>
      </c>
      <c r="AZ499" s="87" t="n">
        <v>1</v>
      </c>
      <c r="BA499" s="89" t="s">
        <v>72</v>
      </c>
      <c r="BB499" s="65"/>
      <c r="BC499" s="14"/>
      <c r="BD499" s="14"/>
      <c r="BE499" s="14"/>
      <c r="BF499" s="14"/>
      <c r="BG499" s="14"/>
      <c r="BH499" s="14"/>
      <c r="BI499" s="14"/>
      <c r="BJ499" s="14"/>
      <c r="BK499" s="14"/>
      <c r="BL499" s="14"/>
      <c r="BM499" s="14"/>
      <c r="BN499" s="14"/>
      <c r="BO499" s="14"/>
      <c r="BP499" s="14"/>
      <c r="BQ499" s="14"/>
      <c r="BR499" s="14"/>
      <c r="BS499" s="14"/>
      <c r="BT499" s="14"/>
      <c r="BU499" s="14"/>
      <c r="BV499" s="14"/>
      <c r="BW499" s="14"/>
      <c r="BX499" s="14"/>
      <c r="BY499" s="14"/>
      <c r="BZ499" s="14"/>
      <c r="CA499" s="14"/>
      <c r="CB499" s="14"/>
      <c r="CC499" s="14"/>
      <c r="CD499" s="14"/>
      <c r="CE499" s="14"/>
      <c r="CF499" s="14"/>
      <c r="CG499" s="14"/>
      <c r="CH499" s="14"/>
      <c r="CI499" s="14"/>
      <c r="CJ499" s="14"/>
      <c r="CK499" s="14"/>
      <c r="CL499" s="15"/>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c r="EC499" s="4"/>
      <c r="ED499" s="4"/>
      <c r="EE499" s="4"/>
      <c r="EF499" s="4"/>
      <c r="EG499" s="4"/>
      <c r="EH499" s="4"/>
      <c r="EI499" s="4"/>
      <c r="EJ499" s="4"/>
      <c r="EK499" s="4"/>
      <c r="EL499" s="4"/>
      <c r="EM499" s="4"/>
      <c r="EN499" s="4"/>
      <c r="EO499" s="4"/>
      <c r="EP499" s="4"/>
      <c r="EQ499" s="4"/>
      <c r="ER499" s="4"/>
      <c r="ES499" s="4"/>
      <c r="ET499" s="4"/>
      <c r="EU499" s="4"/>
      <c r="EV499" s="4"/>
      <c r="EW499" s="4"/>
      <c r="EX499" s="4"/>
      <c r="EY499" s="4"/>
      <c r="EZ499" s="4"/>
      <c r="FA499" s="4"/>
      <c r="FB499" s="4"/>
      <c r="FC499" s="4"/>
      <c r="FD499" s="4"/>
      <c r="FE499" s="4"/>
      <c r="FF499" s="4"/>
      <c r="FG499" s="4"/>
      <c r="FH499" s="4"/>
      <c r="FI499" s="4"/>
      <c r="FJ499" s="4"/>
      <c r="FK499" s="4"/>
      <c r="FL499" s="4"/>
      <c r="FM499" s="4"/>
      <c r="FN499" s="4"/>
      <c r="FO499" s="4"/>
      <c r="FP499" s="4"/>
      <c r="FQ499" s="4"/>
      <c r="FR499" s="4"/>
      <c r="FS499" s="4"/>
      <c r="FT499" s="4"/>
      <c r="FU499" s="4"/>
      <c r="FV499" s="4"/>
      <c r="FW499" s="4"/>
      <c r="FX499" s="4"/>
      <c r="FY499" s="4"/>
      <c r="FZ499" s="4"/>
      <c r="GA499" s="4"/>
      <c r="GB499" s="4"/>
      <c r="GC499" s="4"/>
      <c r="GD499" s="4"/>
      <c r="GE499" s="4"/>
      <c r="GF499" s="4"/>
      <c r="GG499" s="4"/>
      <c r="GH499" s="4"/>
      <c r="GI499" s="4"/>
      <c r="GJ499" s="4"/>
      <c r="GK499" s="4"/>
      <c r="GL499" s="4"/>
      <c r="GM499" s="4"/>
      <c r="GN499" s="4"/>
      <c r="GO499" s="4"/>
      <c r="GP499" s="4"/>
      <c r="GQ499" s="4"/>
      <c r="GR499" s="4"/>
      <c r="GS499" s="4"/>
      <c r="GT499" s="4"/>
      <c r="GU499" s="4"/>
      <c r="GV499" s="4"/>
      <c r="GW499" s="4"/>
      <c r="GX499" s="4"/>
      <c r="GY499" s="4"/>
      <c r="GZ499" s="4"/>
      <c r="HA499" s="4"/>
      <c r="HB499" s="4"/>
      <c r="HC499" s="4"/>
      <c r="HD499" s="4"/>
      <c r="HE499" s="4"/>
      <c r="HF499" s="4"/>
      <c r="HG499" s="4"/>
      <c r="HH499" s="4"/>
      <c r="HI499" s="4"/>
      <c r="HJ499" s="4"/>
      <c r="HK499" s="4"/>
      <c r="HL499" s="4"/>
      <c r="HM499" s="4"/>
      <c r="HN499" s="4"/>
      <c r="HO499" s="4"/>
      <c r="HP499" s="4"/>
      <c r="HQ499" s="4"/>
      <c r="HR499" s="4"/>
      <c r="HS499" s="4"/>
      <c r="HT499" s="4"/>
      <c r="HU499" s="4"/>
      <c r="HV499" s="4"/>
      <c r="HW499" s="4"/>
      <c r="HX499" s="4"/>
      <c r="HY499" s="4"/>
      <c r="HZ499" s="4"/>
      <c r="IA499" s="4"/>
      <c r="IB499" s="4"/>
      <c r="IC499" s="4"/>
      <c r="ID499" s="4"/>
      <c r="IE499" s="4"/>
      <c r="IF499" s="4"/>
      <c r="IG499" s="4"/>
      <c r="IH499" s="4"/>
      <c r="II499" s="4"/>
      <c r="IJ499" s="4"/>
      <c r="IK499" s="4"/>
      <c r="IL499" s="4"/>
      <c r="IM499" s="4"/>
      <c r="IN499" s="4"/>
      <c r="IO499" s="4"/>
      <c r="IP499" s="4"/>
      <c r="IQ499" s="4"/>
      <c r="IR499" s="4"/>
      <c r="IS499" s="4"/>
      <c r="IT499" s="4"/>
      <c r="IU499" s="4"/>
      <c r="IV499" s="4"/>
      <c r="IW499" s="4"/>
      <c r="IX499" s="4"/>
      <c r="IY499" s="4"/>
      <c r="IZ499" s="4"/>
      <c r="JA499" s="4"/>
      <c r="JB499" s="4"/>
      <c r="JC499" s="4"/>
      <c r="JD499" s="4"/>
      <c r="JE499" s="4"/>
      <c r="JF499" s="4"/>
      <c r="JG499" s="4"/>
      <c r="JH499" s="4"/>
      <c r="JI499" s="4"/>
      <c r="JJ499" s="4"/>
      <c r="JK499" s="4"/>
      <c r="JL499" s="4"/>
      <c r="JM499" s="4"/>
      <c r="JN499" s="4"/>
      <c r="JO499" s="4"/>
      <c r="JP499" s="4"/>
      <c r="JQ499" s="4"/>
      <c r="JR499" s="4"/>
      <c r="JS499" s="4"/>
      <c r="JT499" s="4"/>
      <c r="JU499" s="4"/>
      <c r="JV499" s="4"/>
      <c r="JW499" s="4"/>
      <c r="JX499" s="4"/>
      <c r="JY499" s="4"/>
      <c r="JZ499" s="4"/>
      <c r="KA499" s="4"/>
      <c r="KB499" s="4"/>
      <c r="KC499" s="4"/>
      <c r="KD499" s="4"/>
      <c r="KE499" s="4"/>
      <c r="KF499" s="4"/>
      <c r="KG499" s="4"/>
      <c r="KH499" s="4"/>
      <c r="KI499" s="4"/>
      <c r="KJ499" s="4"/>
      <c r="KK499" s="4"/>
      <c r="KL499" s="4"/>
      <c r="KM499" s="4"/>
      <c r="KN499" s="4"/>
      <c r="KO499" s="4"/>
      <c r="KP499" s="4"/>
      <c r="KQ499" s="4"/>
      <c r="KR499" s="4"/>
      <c r="KS499" s="4"/>
      <c r="KT499" s="4"/>
      <c r="KU499" s="4"/>
      <c r="KV499" s="4"/>
      <c r="KW499" s="4"/>
      <c r="KX499" s="4"/>
      <c r="KY499" s="4"/>
      <c r="KZ499" s="4"/>
      <c r="LA499" s="4"/>
      <c r="LB499" s="4"/>
      <c r="LC499" s="4"/>
      <c r="LD499" s="4"/>
      <c r="LE499" s="4"/>
      <c r="LF499" s="4"/>
      <c r="LG499" s="4"/>
      <c r="LH499" s="4"/>
      <c r="LI499" s="4"/>
      <c r="LJ499" s="4"/>
      <c r="LK499" s="4"/>
      <c r="LL499" s="4"/>
      <c r="LM499" s="4"/>
      <c r="LN499" s="4"/>
      <c r="LO499" s="4"/>
      <c r="LP499" s="4"/>
      <c r="LQ499" s="4"/>
      <c r="LR499" s="4"/>
      <c r="LS499" s="4"/>
      <c r="LT499" s="4"/>
      <c r="LU499" s="4"/>
      <c r="LV499" s="4"/>
      <c r="LW499" s="4"/>
      <c r="LX499" s="4"/>
      <c r="LY499" s="4"/>
      <c r="LZ499" s="4"/>
      <c r="MA499" s="4"/>
      <c r="MB499" s="4"/>
      <c r="MC499" s="4"/>
      <c r="MD499" s="4"/>
      <c r="ME499" s="4"/>
      <c r="MF499" s="4"/>
      <c r="MG499" s="4"/>
      <c r="MH499" s="4"/>
      <c r="MI499" s="4"/>
      <c r="MJ499" s="4"/>
      <c r="MK499" s="4"/>
      <c r="ML499" s="4"/>
      <c r="MM499" s="4"/>
      <c r="MN499" s="4"/>
      <c r="MO499" s="4"/>
      <c r="MP499" s="4"/>
      <c r="MQ499" s="4"/>
      <c r="MR499" s="4"/>
      <c r="MS499" s="4"/>
      <c r="MT499" s="4"/>
      <c r="MU499" s="4"/>
      <c r="MV499" s="4"/>
      <c r="MW499" s="4"/>
      <c r="MX499" s="4"/>
      <c r="MY499" s="4"/>
      <c r="MZ499" s="4"/>
      <c r="NA499" s="4"/>
      <c r="NB499" s="4"/>
      <c r="NC499" s="4"/>
      <c r="ND499" s="4"/>
      <c r="NE499" s="4"/>
      <c r="NF499" s="4"/>
      <c r="NG499" s="4"/>
      <c r="NH499" s="4"/>
      <c r="NI499" s="4"/>
      <c r="NJ499" s="4"/>
      <c r="NK499" s="4"/>
      <c r="NL499" s="4"/>
      <c r="NM499" s="4"/>
      <c r="NN499" s="4"/>
      <c r="NO499" s="4"/>
      <c r="NP499" s="4"/>
      <c r="NQ499" s="4"/>
      <c r="NR499" s="4"/>
      <c r="NS499" s="4"/>
      <c r="NT499" s="4"/>
      <c r="NU499" s="4"/>
      <c r="NV499" s="4"/>
      <c r="NW499" s="4"/>
      <c r="NX499" s="4"/>
      <c r="NY499" s="4"/>
      <c r="NZ499" s="4"/>
      <c r="OA499" s="4"/>
      <c r="OB499" s="4"/>
      <c r="OC499" s="4"/>
      <c r="OD499" s="4"/>
      <c r="OE499" s="4"/>
      <c r="OF499" s="4"/>
      <c r="OG499" s="4"/>
      <c r="OH499" s="4"/>
      <c r="OI499" s="4"/>
      <c r="OJ499" s="4"/>
      <c r="OK499" s="4"/>
      <c r="OL499" s="4"/>
      <c r="OM499" s="4"/>
      <c r="ON499" s="4"/>
      <c r="OO499" s="4"/>
      <c r="OP499" s="4"/>
      <c r="OQ499" s="4"/>
      <c r="OR499" s="4"/>
      <c r="OS499" s="4"/>
      <c r="OT499" s="4"/>
      <c r="OU499" s="4"/>
      <c r="OV499" s="4"/>
      <c r="OW499" s="4"/>
      <c r="OX499" s="4"/>
      <c r="OY499" s="4"/>
      <c r="OZ499" s="4"/>
      <c r="PA499" s="4"/>
      <c r="PB499" s="4"/>
      <c r="PC499" s="4"/>
      <c r="PD499" s="4"/>
      <c r="PE499" s="4"/>
      <c r="PF499" s="4"/>
      <c r="PG499" s="4"/>
      <c r="PH499" s="4"/>
      <c r="PI499" s="4"/>
      <c r="PJ499" s="4"/>
      <c r="PK499" s="4"/>
      <c r="PL499" s="4"/>
      <c r="PM499" s="4"/>
      <c r="PN499" s="4"/>
      <c r="PO499" s="4"/>
      <c r="PP499" s="4"/>
      <c r="PQ499" s="4"/>
      <c r="PR499" s="4"/>
      <c r="PS499" s="4"/>
      <c r="PT499" s="4"/>
      <c r="PU499" s="4"/>
      <c r="PV499" s="4"/>
      <c r="PW499" s="4"/>
      <c r="PX499" s="4"/>
      <c r="PY499" s="4"/>
      <c r="PZ499" s="4"/>
      <c r="QA499" s="4"/>
      <c r="QB499" s="4"/>
      <c r="QC499" s="4"/>
      <c r="QD499" s="4"/>
      <c r="QE499" s="4"/>
      <c r="QF499" s="4"/>
      <c r="QG499" s="4"/>
      <c r="QH499" s="4"/>
      <c r="QI499" s="4"/>
      <c r="QJ499" s="4"/>
      <c r="QK499" s="4"/>
      <c r="QL499" s="4"/>
      <c r="QM499" s="4"/>
      <c r="QN499" s="4"/>
      <c r="QO499" s="4"/>
      <c r="QP499" s="4"/>
      <c r="QQ499" s="4"/>
      <c r="QR499" s="4"/>
      <c r="QS499" s="4"/>
      <c r="QT499" s="4"/>
      <c r="QU499" s="4"/>
      <c r="QV499" s="4"/>
      <c r="QW499" s="4"/>
      <c r="QX499" s="4"/>
      <c r="QY499" s="4"/>
      <c r="QZ499" s="4"/>
      <c r="RA499" s="4"/>
      <c r="RB499" s="4"/>
      <c r="RC499" s="4"/>
      <c r="RD499" s="4"/>
      <c r="RE499" s="4"/>
      <c r="RF499" s="4"/>
      <c r="RG499" s="4"/>
      <c r="RH499" s="4"/>
      <c r="RI499" s="4"/>
      <c r="RJ499" s="4"/>
      <c r="RK499" s="4"/>
      <c r="RL499" s="4"/>
      <c r="RM499" s="4"/>
      <c r="RN499" s="4"/>
      <c r="RO499" s="4"/>
      <c r="RP499" s="4"/>
      <c r="RQ499" s="4"/>
      <c r="RR499" s="4"/>
      <c r="RS499" s="4"/>
      <c r="RT499" s="4"/>
      <c r="RU499" s="4"/>
      <c r="RV499" s="4"/>
      <c r="RW499" s="4"/>
      <c r="RX499" s="4"/>
      <c r="RY499" s="4"/>
      <c r="RZ499" s="4"/>
      <c r="SA499" s="4"/>
      <c r="SB499" s="4"/>
      <c r="SC499" s="4"/>
      <c r="SD499" s="4"/>
      <c r="SE499" s="4"/>
      <c r="SF499" s="4"/>
      <c r="SG499" s="4"/>
      <c r="SH499" s="4"/>
      <c r="SI499" s="4"/>
      <c r="SJ499" s="4"/>
      <c r="SK499" s="4"/>
      <c r="SL499" s="4"/>
      <c r="SM499" s="4"/>
      <c r="SN499" s="4"/>
      <c r="SO499" s="4"/>
      <c r="SP499" s="4"/>
      <c r="SQ499" s="4"/>
      <c r="SR499" s="4"/>
      <c r="SS499" s="4"/>
      <c r="ST499" s="4"/>
      <c r="SU499" s="4"/>
      <c r="SV499" s="4"/>
      <c r="SW499" s="4"/>
      <c r="SX499" s="4"/>
      <c r="SY499" s="4"/>
      <c r="SZ499" s="4"/>
      <c r="TA499" s="4"/>
      <c r="TB499" s="4"/>
      <c r="TC499" s="4"/>
      <c r="TD499" s="4"/>
      <c r="TE499" s="4"/>
      <c r="TF499" s="4"/>
      <c r="TG499" s="4"/>
      <c r="TH499" s="4"/>
      <c r="TI499" s="4"/>
      <c r="TJ499" s="4"/>
      <c r="TK499" s="4"/>
      <c r="TL499" s="4"/>
      <c r="TM499" s="4"/>
      <c r="TN499" s="4"/>
      <c r="TO499" s="4"/>
      <c r="TP499" s="4"/>
      <c r="TQ499" s="4"/>
      <c r="TR499" s="4"/>
      <c r="TS499" s="4"/>
      <c r="TT499" s="4"/>
      <c r="TU499" s="4"/>
      <c r="TV499" s="4"/>
      <c r="TW499" s="4"/>
      <c r="TX499" s="4"/>
      <c r="TY499" s="4"/>
      <c r="TZ499" s="4"/>
      <c r="UA499" s="4"/>
      <c r="UB499" s="4"/>
      <c r="UC499" s="4"/>
      <c r="UD499" s="4"/>
      <c r="UE499" s="4"/>
      <c r="UF499" s="4"/>
      <c r="UG499" s="4"/>
      <c r="UH499" s="4"/>
      <c r="UI499" s="4"/>
      <c r="UJ499" s="4"/>
      <c r="UK499" s="4"/>
      <c r="UL499" s="4"/>
      <c r="UM499" s="4"/>
      <c r="UN499" s="4"/>
      <c r="UO499" s="4"/>
      <c r="UP499" s="4"/>
      <c r="UQ499" s="4"/>
      <c r="UR499" s="4"/>
      <c r="US499" s="4"/>
      <c r="UT499" s="4"/>
      <c r="UU499" s="4"/>
      <c r="UV499" s="4"/>
      <c r="UW499" s="4"/>
      <c r="UX499" s="4"/>
      <c r="UY499" s="4"/>
      <c r="UZ499" s="4"/>
      <c r="VA499" s="4"/>
      <c r="VB499" s="4"/>
      <c r="VC499" s="4"/>
      <c r="VD499" s="4"/>
      <c r="VE499" s="4"/>
      <c r="VF499" s="4"/>
      <c r="VG499" s="4"/>
      <c r="VH499" s="4"/>
      <c r="VI499" s="4"/>
      <c r="VJ499" s="4"/>
      <c r="VK499" s="4"/>
      <c r="VL499" s="4"/>
      <c r="VM499" s="4"/>
      <c r="VN499" s="4"/>
      <c r="VO499" s="4"/>
      <c r="VP499" s="4"/>
      <c r="VQ499" s="4"/>
      <c r="VR499" s="4"/>
      <c r="VS499" s="4"/>
      <c r="VT499" s="4"/>
      <c r="VU499" s="4"/>
      <c r="VV499" s="4"/>
      <c r="VW499" s="4"/>
      <c r="VX499" s="4"/>
      <c r="VY499" s="4"/>
      <c r="VZ499" s="4"/>
      <c r="WA499" s="4"/>
      <c r="WB499" s="4"/>
      <c r="WC499" s="4"/>
      <c r="WD499" s="4"/>
      <c r="WE499" s="4"/>
      <c r="WF499" s="4"/>
      <c r="WG499" s="4"/>
      <c r="WH499" s="4"/>
      <c r="WI499" s="4"/>
      <c r="WJ499" s="4"/>
      <c r="WK499" s="4"/>
      <c r="WL499" s="4"/>
      <c r="WM499" s="4"/>
      <c r="WN499" s="4"/>
      <c r="WO499" s="4"/>
      <c r="WP499" s="4"/>
      <c r="WQ499" s="4"/>
      <c r="WR499" s="4"/>
      <c r="WS499" s="4"/>
      <c r="WT499" s="4"/>
      <c r="WU499" s="4"/>
      <c r="WV499" s="4"/>
      <c r="WW499" s="4"/>
      <c r="WX499" s="4"/>
      <c r="WY499" s="4"/>
      <c r="WZ499" s="4"/>
      <c r="XA499" s="4"/>
      <c r="XB499" s="4"/>
      <c r="XC499" s="4"/>
      <c r="XD499" s="4"/>
      <c r="XE499" s="4"/>
      <c r="XF499" s="4"/>
      <c r="XG499" s="4"/>
      <c r="XH499" s="4"/>
      <c r="XI499" s="4"/>
      <c r="XJ499" s="4"/>
      <c r="XK499" s="4"/>
      <c r="XL499" s="4"/>
      <c r="XM499" s="4"/>
      <c r="XN499" s="4"/>
      <c r="XO499" s="4"/>
      <c r="XP499" s="4"/>
      <c r="XQ499" s="4"/>
      <c r="XR499" s="4"/>
      <c r="XS499" s="4"/>
      <c r="XT499" s="4"/>
      <c r="XU499" s="4"/>
      <c r="XV499" s="4"/>
      <c r="XW499" s="4"/>
      <c r="XX499" s="4"/>
      <c r="XY499" s="4"/>
      <c r="XZ499" s="4"/>
      <c r="YA499" s="4"/>
      <c r="YB499" s="4"/>
      <c r="YC499" s="4"/>
      <c r="YD499" s="4"/>
      <c r="YE499" s="4"/>
      <c r="YF499" s="4"/>
      <c r="YG499" s="4"/>
      <c r="YH499" s="4"/>
      <c r="YI499" s="4"/>
      <c r="YJ499" s="4"/>
      <c r="YK499" s="4"/>
      <c r="YL499" s="4"/>
      <c r="YM499" s="4"/>
      <c r="YN499" s="4"/>
      <c r="YO499" s="4"/>
      <c r="YP499" s="4"/>
      <c r="YQ499" s="4"/>
      <c r="YR499" s="4"/>
      <c r="YS499" s="4"/>
      <c r="YT499" s="4"/>
      <c r="YU499" s="4"/>
      <c r="YV499" s="4"/>
      <c r="YW499" s="4"/>
      <c r="YX499" s="4"/>
      <c r="YY499" s="4"/>
      <c r="YZ499" s="4"/>
      <c r="ZA499" s="4"/>
      <c r="ZB499" s="4"/>
      <c r="ZC499" s="4"/>
      <c r="ZD499" s="4"/>
      <c r="ZE499" s="4"/>
      <c r="ZF499" s="4"/>
      <c r="ZG499" s="4"/>
      <c r="ZH499" s="4"/>
      <c r="ZI499" s="4"/>
      <c r="ZJ499" s="4"/>
      <c r="ZK499" s="4"/>
      <c r="ZL499" s="4"/>
      <c r="ZM499" s="4"/>
      <c r="ZN499" s="4"/>
      <c r="ZO499" s="4"/>
      <c r="ZP499" s="4"/>
      <c r="ZQ499" s="4"/>
      <c r="ZR499" s="4"/>
      <c r="ZS499" s="4"/>
      <c r="ZT499" s="4"/>
      <c r="ZU499" s="4"/>
      <c r="ZV499" s="4"/>
      <c r="ZW499" s="4"/>
      <c r="ZX499" s="4"/>
      <c r="ZY499" s="4"/>
      <c r="ZZ499" s="4"/>
      <c r="AAA499" s="4"/>
      <c r="AAB499" s="4"/>
      <c r="AAC499" s="4"/>
      <c r="AAD499" s="4"/>
      <c r="AAE499" s="4"/>
      <c r="AAF499" s="4"/>
      <c r="AAG499" s="4"/>
      <c r="AAH499" s="4"/>
      <c r="AAI499" s="4"/>
      <c r="AAJ499" s="4"/>
      <c r="AAK499" s="4"/>
      <c r="AAL499" s="4"/>
      <c r="AAM499" s="4"/>
      <c r="AAN499" s="4"/>
      <c r="AAO499" s="4"/>
      <c r="AAP499" s="4"/>
      <c r="AAQ499" s="4"/>
      <c r="AAR499" s="4"/>
      <c r="AAS499" s="4"/>
      <c r="AAT499" s="4"/>
      <c r="AAU499" s="4"/>
      <c r="AAV499" s="4"/>
      <c r="AAW499" s="4"/>
      <c r="AAX499" s="4"/>
      <c r="AAY499" s="4"/>
      <c r="AAZ499" s="4"/>
      <c r="ABA499" s="4"/>
      <c r="ABB499" s="4"/>
      <c r="ABC499" s="4"/>
      <c r="ABD499" s="4"/>
      <c r="ABE499" s="4"/>
      <c r="ABF499" s="4"/>
      <c r="ABG499" s="4"/>
      <c r="ABH499" s="4"/>
      <c r="ABI499" s="4"/>
      <c r="ABJ499" s="4"/>
      <c r="ABK499" s="4"/>
      <c r="ABL499" s="4"/>
      <c r="ABM499" s="4"/>
      <c r="ABN499" s="4"/>
      <c r="ABO499" s="4"/>
      <c r="ABP499" s="4"/>
      <c r="ABQ499" s="4"/>
      <c r="ABR499" s="4"/>
      <c r="ABS499" s="4"/>
      <c r="ABT499" s="4"/>
      <c r="ABU499" s="4"/>
      <c r="ABV499" s="4"/>
      <c r="ABW499" s="4"/>
      <c r="ABX499" s="4"/>
      <c r="ABY499" s="4"/>
      <c r="ABZ499" s="4"/>
      <c r="ACA499" s="4"/>
      <c r="ACB499" s="4"/>
      <c r="ACC499" s="4"/>
      <c r="ACD499" s="4"/>
      <c r="ACE499" s="4"/>
      <c r="ACF499" s="4"/>
      <c r="ACG499" s="4"/>
      <c r="ACH499" s="4"/>
      <c r="ACI499" s="4"/>
      <c r="ACJ499" s="4"/>
      <c r="ACK499" s="4"/>
      <c r="ACL499" s="4"/>
      <c r="ACM499" s="4"/>
      <c r="ACN499" s="4"/>
      <c r="ACO499" s="4"/>
      <c r="ACP499" s="4"/>
      <c r="ACQ499" s="4"/>
      <c r="ACR499" s="4"/>
      <c r="ACS499" s="4"/>
      <c r="ACT499" s="4"/>
      <c r="ACU499" s="4"/>
      <c r="ACV499" s="4"/>
      <c r="ACW499" s="4"/>
      <c r="ACX499" s="4"/>
      <c r="ACY499" s="4"/>
      <c r="ACZ499" s="4"/>
      <c r="ADA499" s="4"/>
      <c r="ADB499" s="4"/>
      <c r="ADC499" s="4"/>
      <c r="ADD499" s="4"/>
      <c r="ADE499" s="4"/>
      <c r="ADF499" s="4"/>
      <c r="ADG499" s="4"/>
      <c r="ADH499" s="4"/>
      <c r="ADI499" s="4"/>
      <c r="ADJ499" s="4"/>
      <c r="ADK499" s="4"/>
      <c r="ADL499" s="4"/>
      <c r="ADM499" s="4"/>
      <c r="ADN499" s="4"/>
      <c r="ADO499" s="4"/>
      <c r="ADP499" s="4"/>
      <c r="ADQ499" s="4"/>
      <c r="ADR499" s="4"/>
      <c r="ADS499" s="4"/>
      <c r="ADT499" s="4"/>
      <c r="ADU499" s="4"/>
      <c r="ADV499" s="4"/>
      <c r="ADW499" s="4"/>
      <c r="ADX499" s="4"/>
      <c r="ADY499" s="4"/>
      <c r="ADZ499" s="4"/>
      <c r="AEA499" s="4"/>
      <c r="AEB499" s="4"/>
      <c r="AEC499" s="4"/>
      <c r="AED499" s="4"/>
      <c r="AEE499" s="4"/>
      <c r="AEF499" s="4"/>
      <c r="AEG499" s="4"/>
      <c r="AEH499" s="4"/>
      <c r="AEI499" s="4"/>
      <c r="AEJ499" s="4"/>
      <c r="AEK499" s="4"/>
      <c r="AEL499" s="4"/>
      <c r="AEM499" s="4"/>
      <c r="AEN499" s="4"/>
      <c r="AEO499" s="4"/>
      <c r="AEP499" s="4"/>
      <c r="AEQ499" s="4"/>
      <c r="AER499" s="4"/>
      <c r="AES499" s="4"/>
      <c r="AET499" s="4"/>
      <c r="AEU499" s="4"/>
      <c r="AEV499" s="4"/>
      <c r="AEW499" s="4"/>
      <c r="AEX499" s="4"/>
      <c r="AEY499" s="4"/>
      <c r="AEZ499" s="4"/>
      <c r="AFA499" s="4"/>
      <c r="AFB499" s="4"/>
      <c r="AFC499" s="4"/>
      <c r="AFD499" s="4"/>
      <c r="AFE499" s="4"/>
      <c r="AFF499" s="4"/>
      <c r="AFG499" s="4"/>
      <c r="AFH499" s="4"/>
      <c r="AFI499" s="4"/>
      <c r="AFJ499" s="4"/>
      <c r="AFK499" s="4"/>
      <c r="AFL499" s="4"/>
      <c r="AFM499" s="4"/>
      <c r="AFN499" s="4"/>
      <c r="AFO499" s="4"/>
      <c r="AFP499" s="4"/>
      <c r="AFQ499" s="4"/>
      <c r="AFR499" s="4"/>
      <c r="AFS499" s="4"/>
      <c r="AFT499" s="4"/>
      <c r="AFU499" s="4"/>
      <c r="AFV499" s="4"/>
      <c r="AFW499" s="4"/>
      <c r="AFX499" s="4"/>
      <c r="AFY499" s="4"/>
      <c r="AFZ499" s="4"/>
      <c r="AGA499" s="4"/>
      <c r="AGB499" s="4"/>
      <c r="AGC499" s="4"/>
      <c r="AGD499" s="4"/>
      <c r="AGE499" s="4"/>
      <c r="AGF499" s="4"/>
      <c r="AGG499" s="4"/>
      <c r="AGH499" s="4"/>
      <c r="AGI499" s="4"/>
      <c r="AGJ499" s="4"/>
      <c r="AGK499" s="4"/>
      <c r="AGL499" s="4"/>
      <c r="AGM499" s="4"/>
      <c r="AGN499" s="4"/>
      <c r="AGO499" s="4"/>
      <c r="AGP499" s="4"/>
      <c r="AGQ499" s="4"/>
      <c r="AGR499" s="4"/>
      <c r="AGS499" s="4"/>
      <c r="AGT499" s="4"/>
      <c r="AGU499" s="4"/>
      <c r="AGV499" s="4"/>
      <c r="AGW499" s="4"/>
      <c r="AGX499" s="4"/>
      <c r="AGY499" s="4"/>
      <c r="AGZ499" s="4"/>
      <c r="AHA499" s="4"/>
      <c r="AHB499" s="4"/>
      <c r="AHC499" s="4"/>
      <c r="AHD499" s="4"/>
      <c r="AHE499" s="4"/>
      <c r="AHF499" s="4"/>
      <c r="AHG499" s="4"/>
      <c r="AHH499" s="4"/>
      <c r="AHI499" s="4"/>
      <c r="AHJ499" s="4"/>
      <c r="AHK499" s="4"/>
      <c r="AHL499" s="4"/>
      <c r="AHM499" s="4"/>
      <c r="AHN499" s="4"/>
      <c r="AHO499" s="4"/>
      <c r="AHP499" s="4"/>
      <c r="AHQ499" s="4"/>
      <c r="AHR499" s="4"/>
      <c r="AHS499" s="4"/>
      <c r="AHT499" s="4"/>
      <c r="AHU499" s="4"/>
      <c r="AHV499" s="4"/>
      <c r="AHW499" s="4"/>
      <c r="AHX499" s="4"/>
      <c r="AHY499" s="4"/>
      <c r="AHZ499" s="4"/>
      <c r="AIA499" s="4"/>
      <c r="AIB499" s="4"/>
      <c r="AIC499" s="4"/>
      <c r="AID499" s="4"/>
      <c r="AIE499" s="4"/>
      <c r="AIF499" s="4"/>
      <c r="AIG499" s="4"/>
      <c r="AIH499" s="4"/>
      <c r="AII499" s="4"/>
      <c r="AIJ499" s="4"/>
      <c r="AIK499" s="4"/>
      <c r="AIL499" s="4"/>
      <c r="AIM499" s="4"/>
      <c r="AIN499" s="4"/>
      <c r="AIO499" s="4"/>
      <c r="AIP499" s="4"/>
      <c r="AIQ499" s="4"/>
      <c r="AIR499" s="4"/>
      <c r="AIS499" s="4"/>
      <c r="AIT499" s="4"/>
      <c r="AIU499" s="4"/>
      <c r="AIV499" s="4"/>
      <c r="AIW499" s="4"/>
      <c r="AIX499" s="4"/>
      <c r="AIY499" s="4"/>
      <c r="AIZ499" s="4"/>
      <c r="AJA499" s="4"/>
      <c r="AJB499" s="4"/>
      <c r="AJC499" s="4"/>
      <c r="AJD499" s="4"/>
      <c r="AJE499" s="4"/>
      <c r="AJF499" s="4"/>
      <c r="AJG499" s="4"/>
      <c r="AJH499" s="4"/>
      <c r="AJI499" s="4"/>
      <c r="AJJ499" s="4"/>
      <c r="AJK499" s="4"/>
      <c r="AJL499" s="4"/>
      <c r="AJM499" s="4"/>
      <c r="AJN499" s="4"/>
      <c r="AJO499" s="4"/>
      <c r="AJP499" s="4"/>
      <c r="AJQ499" s="4"/>
      <c r="AJR499" s="4"/>
      <c r="AJS499" s="4"/>
      <c r="AJT499" s="4"/>
      <c r="AJU499" s="4"/>
      <c r="AJV499" s="4"/>
      <c r="AJW499" s="4"/>
      <c r="AJX499" s="4"/>
      <c r="AJY499" s="4"/>
      <c r="AJZ499" s="4"/>
      <c r="AKA499" s="4"/>
      <c r="AKB499" s="4"/>
      <c r="AKC499" s="4"/>
      <c r="AKD499" s="4"/>
      <c r="AKE499" s="4"/>
      <c r="AKF499" s="4"/>
      <c r="AKG499" s="4"/>
      <c r="AKH499" s="4"/>
      <c r="AKI499" s="4"/>
      <c r="AKJ499" s="4"/>
      <c r="AKK499" s="4"/>
      <c r="AKL499" s="4"/>
      <c r="AKM499" s="4"/>
      <c r="AKN499" s="4"/>
      <c r="AKO499" s="4"/>
      <c r="AKP499" s="4"/>
      <c r="AKQ499" s="4"/>
      <c r="AKR499" s="4"/>
      <c r="AKS499" s="4"/>
      <c r="AKT499" s="4"/>
      <c r="AKU499" s="4"/>
      <c r="AKV499" s="4"/>
      <c r="AKW499" s="4"/>
      <c r="AKX499" s="4"/>
      <c r="AKY499" s="4"/>
      <c r="AKZ499" s="4"/>
      <c r="ALA499" s="4"/>
      <c r="ALB499" s="4"/>
      <c r="ALC499" s="4"/>
      <c r="ALD499" s="4"/>
      <c r="ALE499" s="4"/>
      <c r="ALF499" s="4"/>
      <c r="ALG499" s="4"/>
      <c r="ALH499" s="4"/>
      <c r="ALI499" s="4"/>
      <c r="ALJ499" s="4"/>
      <c r="ALK499" s="4"/>
      <c r="ALL499" s="4"/>
      <c r="ALM499" s="4"/>
      <c r="ALN499" s="4"/>
      <c r="ALO499" s="4"/>
      <c r="ALP499" s="4"/>
      <c r="ALQ499" s="4"/>
      <c r="ALR499" s="4"/>
      <c r="ALS499" s="4"/>
      <c r="ALT499" s="4"/>
      <c r="ALU499" s="4"/>
      <c r="ALV499" s="4"/>
      <c r="ALW499" s="4"/>
      <c r="ALX499" s="4"/>
      <c r="ALY499" s="4"/>
      <c r="ALZ499" s="4"/>
      <c r="AMA499" s="4"/>
      <c r="AMB499" s="4"/>
      <c r="AMC499" s="4"/>
      <c r="AMD499" s="4"/>
      <c r="AME499" s="4"/>
      <c r="AMF499" s="4"/>
      <c r="AMG499" s="4"/>
      <c r="AMH499" s="4"/>
      <c r="AMI499" s="4"/>
      <c r="AMJ499" s="4"/>
      <c r="AMK499" s="4"/>
      <c r="AML499" s="4"/>
      <c r="AMM499" s="4"/>
      <c r="AMN499" s="4"/>
      <c r="AMO499" s="4"/>
      <c r="AMP499" s="4"/>
      <c r="AMQ499" s="4"/>
      <c r="AMR499" s="4"/>
      <c r="AMS499" s="4"/>
      <c r="AMT499" s="4"/>
      <c r="AMU499" s="4"/>
      <c r="AMV499" s="4"/>
      <c r="AMW499" s="4"/>
      <c r="AMX499" s="38"/>
      <c r="AMY499" s="38"/>
      <c r="AMZ499" s="38"/>
      <c r="ANA499" s="38"/>
      <c r="ANB499" s="38"/>
      <c r="ANC499" s="38"/>
      <c r="AND499" s="38"/>
      <c r="ANE499" s="38"/>
      <c r="ANF499" s="38"/>
      <c r="ANG499" s="38"/>
      <c r="ANK499" s="0"/>
      <c r="ANL499" s="0"/>
      <c r="ANM499" s="0"/>
      <c r="XFD499" s="0"/>
    </row>
    <row r="500" s="83" customFormat="true" ht="15" hidden="false" customHeight="true" outlineLevel="0" collapsed="false">
      <c r="A500" s="1" t="n">
        <v>445</v>
      </c>
      <c r="B500" s="1" t="n">
        <v>445</v>
      </c>
      <c r="C500" s="2" t="s">
        <v>63</v>
      </c>
      <c r="D500" s="3" t="n">
        <v>-0.0961739</v>
      </c>
      <c r="E500" s="3" t="n">
        <v>-0.0801469</v>
      </c>
      <c r="F500" s="3" t="n">
        <v>0.838348997835601</v>
      </c>
      <c r="G500" s="3" t="n">
        <v>-0.054038</v>
      </c>
      <c r="H500" s="3" t="n">
        <v>0.144156</v>
      </c>
      <c r="I500" s="3" t="n">
        <v>1.09430340388863</v>
      </c>
      <c r="J500" s="3" t="n">
        <v>-0.065238</v>
      </c>
      <c r="K500" s="3" t="n">
        <v>-0.191968</v>
      </c>
      <c r="L500" s="3" t="n">
        <v>0.773208916321614</v>
      </c>
      <c r="M500" s="3" t="n">
        <v>0.806178658797182</v>
      </c>
      <c r="N500" s="3" t="n">
        <v>0.879889541861665</v>
      </c>
      <c r="O500" s="3" t="n">
        <v>0.709348170747704</v>
      </c>
      <c r="P500" s="4" t="n">
        <v>1</v>
      </c>
      <c r="Q500" s="6" t="n">
        <v>18</v>
      </c>
      <c r="R500" s="6" t="n">
        <v>18</v>
      </c>
      <c r="S500" s="4" t="n">
        <v>16</v>
      </c>
      <c r="T500" s="4" t="n">
        <v>16</v>
      </c>
      <c r="U500" s="3" t="s">
        <v>74</v>
      </c>
      <c r="V500" s="5" t="n">
        <v>21.8</v>
      </c>
      <c r="W500" s="5" t="n">
        <v>30.1</v>
      </c>
      <c r="X500" s="6" t="s">
        <v>73</v>
      </c>
      <c r="Y500" s="8" t="n">
        <v>41991</v>
      </c>
      <c r="Z500" s="8" t="n">
        <v>41992</v>
      </c>
      <c r="AA500" s="6" t="s">
        <v>66</v>
      </c>
      <c r="AB500" s="3" t="s">
        <v>74</v>
      </c>
      <c r="AC500" s="4" t="n">
        <v>24</v>
      </c>
      <c r="AD500" s="4" t="n">
        <v>9</v>
      </c>
      <c r="AE500" s="4" t="s">
        <v>75</v>
      </c>
      <c r="AF500" s="4" t="n">
        <v>1</v>
      </c>
      <c r="AG500" s="4" t="s">
        <v>76</v>
      </c>
      <c r="AH500" s="4" t="n">
        <v>2</v>
      </c>
      <c r="AI500" s="4" t="s">
        <v>79</v>
      </c>
      <c r="AJ500" s="2" t="s">
        <v>70</v>
      </c>
      <c r="AK500" s="5" t="n">
        <v>21.8</v>
      </c>
      <c r="AL500" s="4" t="n">
        <v>1</v>
      </c>
      <c r="AM500" s="6" t="s">
        <v>73</v>
      </c>
      <c r="AN500" s="6"/>
      <c r="AO500" s="6"/>
      <c r="AP500" s="2" t="s">
        <v>71</v>
      </c>
      <c r="AQ500" s="6"/>
      <c r="AR500" s="6"/>
      <c r="AS500" s="6"/>
      <c r="AT500" s="6"/>
      <c r="AU500" s="2" t="n">
        <v>78</v>
      </c>
      <c r="AV500" s="85" t="n">
        <v>77</v>
      </c>
      <c r="AW500" s="85" t="n">
        <v>1</v>
      </c>
      <c r="AX500" s="86" t="s">
        <v>72</v>
      </c>
      <c r="AY500" s="87" t="n">
        <v>0</v>
      </c>
      <c r="AZ500" s="88" t="n">
        <v>0</v>
      </c>
      <c r="BA500" s="87" t="n">
        <v>0</v>
      </c>
      <c r="BB500" s="65"/>
      <c r="BC500" s="14"/>
      <c r="BD500" s="14"/>
      <c r="BE500" s="14"/>
      <c r="BF500" s="14"/>
      <c r="BG500" s="14"/>
      <c r="BH500" s="14"/>
      <c r="BI500" s="14"/>
      <c r="BJ500" s="14"/>
      <c r="BK500" s="14"/>
      <c r="BL500" s="14"/>
      <c r="BM500" s="14"/>
      <c r="BN500" s="14"/>
      <c r="BO500" s="14"/>
      <c r="BP500" s="14"/>
      <c r="BQ500" s="14"/>
      <c r="BR500" s="14"/>
      <c r="BS500" s="14"/>
      <c r="BT500" s="14"/>
      <c r="BU500" s="14"/>
      <c r="BV500" s="14"/>
      <c r="BW500" s="14"/>
      <c r="BX500" s="14"/>
      <c r="BY500" s="14"/>
      <c r="BZ500" s="14"/>
      <c r="CA500" s="14"/>
      <c r="CB500" s="14"/>
      <c r="CC500" s="14"/>
      <c r="CD500" s="14"/>
      <c r="CE500" s="14"/>
      <c r="CF500" s="14"/>
      <c r="CG500" s="14"/>
      <c r="CH500" s="14"/>
      <c r="CI500" s="14"/>
      <c r="CJ500" s="14"/>
      <c r="CK500" s="14"/>
      <c r="CL500" s="15"/>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c r="EC500" s="4"/>
      <c r="ED500" s="4"/>
      <c r="EE500" s="4"/>
      <c r="EF500" s="4"/>
      <c r="EG500" s="4"/>
      <c r="EH500" s="4"/>
      <c r="EI500" s="4"/>
      <c r="EJ500" s="4"/>
      <c r="EK500" s="4"/>
      <c r="EL500" s="4"/>
      <c r="EM500" s="4"/>
      <c r="EN500" s="4"/>
      <c r="EO500" s="4"/>
      <c r="EP500" s="4"/>
      <c r="EQ500" s="4"/>
      <c r="ER500" s="4"/>
      <c r="ES500" s="4"/>
      <c r="ET500" s="4"/>
      <c r="EU500" s="4"/>
      <c r="EV500" s="4"/>
      <c r="EW500" s="4"/>
      <c r="EX500" s="4"/>
      <c r="EY500" s="4"/>
      <c r="EZ500" s="4"/>
      <c r="FA500" s="4"/>
      <c r="FB500" s="4"/>
      <c r="FC500" s="4"/>
      <c r="FD500" s="4"/>
      <c r="FE500" s="4"/>
      <c r="FF500" s="4"/>
      <c r="FG500" s="4"/>
      <c r="FH500" s="4"/>
      <c r="FI500" s="4"/>
      <c r="FJ500" s="4"/>
      <c r="FK500" s="4"/>
      <c r="FL500" s="4"/>
      <c r="FM500" s="4"/>
      <c r="FN500" s="4"/>
      <c r="FO500" s="4"/>
      <c r="FP500" s="4"/>
      <c r="FQ500" s="4"/>
      <c r="FR500" s="4"/>
      <c r="FS500" s="4"/>
      <c r="FT500" s="4"/>
      <c r="FU500" s="4"/>
      <c r="FV500" s="4"/>
      <c r="FW500" s="4"/>
      <c r="FX500" s="4"/>
      <c r="FY500" s="4"/>
      <c r="FZ500" s="4"/>
      <c r="GA500" s="4"/>
      <c r="GB500" s="4"/>
      <c r="GC500" s="4"/>
      <c r="GD500" s="4"/>
      <c r="GE500" s="4"/>
      <c r="GF500" s="4"/>
      <c r="GG500" s="4"/>
      <c r="GH500" s="4"/>
      <c r="GI500" s="4"/>
      <c r="GJ500" s="4"/>
      <c r="GK500" s="4"/>
      <c r="GL500" s="4"/>
      <c r="GM500" s="4"/>
      <c r="GN500" s="4"/>
      <c r="GO500" s="4"/>
      <c r="GP500" s="4"/>
      <c r="GQ500" s="4"/>
      <c r="GR500" s="4"/>
      <c r="GS500" s="4"/>
      <c r="GT500" s="4"/>
      <c r="GU500" s="4"/>
      <c r="GV500" s="4"/>
      <c r="GW500" s="4"/>
      <c r="GX500" s="4"/>
      <c r="GY500" s="4"/>
      <c r="GZ500" s="4"/>
      <c r="HA500" s="4"/>
      <c r="HB500" s="4"/>
      <c r="HC500" s="4"/>
      <c r="HD500" s="4"/>
      <c r="HE500" s="4"/>
      <c r="HF500" s="4"/>
      <c r="HG500" s="4"/>
      <c r="HH500" s="4"/>
      <c r="HI500" s="4"/>
      <c r="HJ500" s="4"/>
      <c r="HK500" s="4"/>
      <c r="HL500" s="4"/>
      <c r="HM500" s="4"/>
      <c r="HN500" s="4"/>
      <c r="HO500" s="4"/>
      <c r="HP500" s="4"/>
      <c r="HQ500" s="4"/>
      <c r="HR500" s="4"/>
      <c r="HS500" s="4"/>
      <c r="HT500" s="4"/>
      <c r="HU500" s="4"/>
      <c r="HV500" s="4"/>
      <c r="HW500" s="4"/>
      <c r="HX500" s="4"/>
      <c r="HY500" s="4"/>
      <c r="HZ500" s="4"/>
      <c r="IA500" s="4"/>
      <c r="IB500" s="4"/>
      <c r="IC500" s="4"/>
      <c r="ID500" s="4"/>
      <c r="IE500" s="4"/>
      <c r="IF500" s="4"/>
      <c r="IG500" s="4"/>
      <c r="IH500" s="4"/>
      <c r="II500" s="4"/>
      <c r="IJ500" s="4"/>
      <c r="IK500" s="4"/>
      <c r="IL500" s="4"/>
      <c r="IM500" s="4"/>
      <c r="IN500" s="4"/>
      <c r="IO500" s="4"/>
      <c r="IP500" s="4"/>
      <c r="IQ500" s="4"/>
      <c r="IR500" s="4"/>
      <c r="IS500" s="4"/>
      <c r="IT500" s="4"/>
      <c r="IU500" s="4"/>
      <c r="IV500" s="4"/>
      <c r="IW500" s="4"/>
      <c r="IX500" s="4"/>
      <c r="IY500" s="4"/>
      <c r="IZ500" s="4"/>
      <c r="JA500" s="4"/>
      <c r="JB500" s="4"/>
      <c r="JC500" s="4"/>
      <c r="JD500" s="4"/>
      <c r="JE500" s="4"/>
      <c r="JF500" s="4"/>
      <c r="JG500" s="4"/>
      <c r="JH500" s="4"/>
      <c r="JI500" s="4"/>
      <c r="JJ500" s="4"/>
      <c r="JK500" s="4"/>
      <c r="JL500" s="4"/>
      <c r="JM500" s="4"/>
      <c r="JN500" s="4"/>
      <c r="JO500" s="4"/>
      <c r="JP500" s="4"/>
      <c r="JQ500" s="4"/>
      <c r="JR500" s="4"/>
      <c r="JS500" s="4"/>
      <c r="JT500" s="4"/>
      <c r="JU500" s="4"/>
      <c r="JV500" s="4"/>
      <c r="JW500" s="4"/>
      <c r="JX500" s="4"/>
      <c r="JY500" s="4"/>
      <c r="JZ500" s="4"/>
      <c r="KA500" s="4"/>
      <c r="KB500" s="4"/>
      <c r="KC500" s="4"/>
      <c r="KD500" s="4"/>
      <c r="KE500" s="4"/>
      <c r="KF500" s="4"/>
      <c r="KG500" s="4"/>
      <c r="KH500" s="4"/>
      <c r="KI500" s="4"/>
      <c r="KJ500" s="4"/>
      <c r="KK500" s="4"/>
      <c r="KL500" s="4"/>
      <c r="KM500" s="4"/>
      <c r="KN500" s="4"/>
      <c r="KO500" s="4"/>
      <c r="KP500" s="4"/>
      <c r="KQ500" s="4"/>
      <c r="KR500" s="4"/>
      <c r="KS500" s="4"/>
      <c r="KT500" s="4"/>
      <c r="KU500" s="4"/>
      <c r="KV500" s="4"/>
      <c r="KW500" s="4"/>
      <c r="KX500" s="4"/>
      <c r="KY500" s="4"/>
      <c r="KZ500" s="4"/>
      <c r="LA500" s="4"/>
      <c r="LB500" s="4"/>
      <c r="LC500" s="4"/>
      <c r="LD500" s="4"/>
      <c r="LE500" s="4"/>
      <c r="LF500" s="4"/>
      <c r="LG500" s="4"/>
      <c r="LH500" s="4"/>
      <c r="LI500" s="4"/>
      <c r="LJ500" s="4"/>
      <c r="LK500" s="4"/>
      <c r="LL500" s="4"/>
      <c r="LM500" s="4"/>
      <c r="LN500" s="4"/>
      <c r="LO500" s="4"/>
      <c r="LP500" s="4"/>
      <c r="LQ500" s="4"/>
      <c r="LR500" s="4"/>
      <c r="LS500" s="4"/>
      <c r="LT500" s="4"/>
      <c r="LU500" s="4"/>
      <c r="LV500" s="4"/>
      <c r="LW500" s="4"/>
      <c r="LX500" s="4"/>
      <c r="LY500" s="4"/>
      <c r="LZ500" s="4"/>
      <c r="MA500" s="4"/>
      <c r="MB500" s="4"/>
      <c r="MC500" s="4"/>
      <c r="MD500" s="4"/>
      <c r="ME500" s="4"/>
      <c r="MF500" s="4"/>
      <c r="MG500" s="4"/>
      <c r="MH500" s="4"/>
      <c r="MI500" s="4"/>
      <c r="MJ500" s="4"/>
      <c r="MK500" s="4"/>
      <c r="ML500" s="4"/>
      <c r="MM500" s="4"/>
      <c r="MN500" s="4"/>
      <c r="MO500" s="4"/>
      <c r="MP500" s="4"/>
      <c r="MQ500" s="4"/>
      <c r="MR500" s="4"/>
      <c r="MS500" s="4"/>
      <c r="MT500" s="4"/>
      <c r="MU500" s="4"/>
      <c r="MV500" s="4"/>
      <c r="MW500" s="4"/>
      <c r="MX500" s="4"/>
      <c r="MY500" s="4"/>
      <c r="MZ500" s="4"/>
      <c r="NA500" s="4"/>
      <c r="NB500" s="4"/>
      <c r="NC500" s="4"/>
      <c r="ND500" s="4"/>
      <c r="NE500" s="4"/>
      <c r="NF500" s="4"/>
      <c r="NG500" s="4"/>
      <c r="NH500" s="4"/>
      <c r="NI500" s="4"/>
      <c r="NJ500" s="4"/>
      <c r="NK500" s="4"/>
      <c r="NL500" s="4"/>
      <c r="NM500" s="4"/>
      <c r="NN500" s="4"/>
      <c r="NO500" s="4"/>
      <c r="NP500" s="4"/>
      <c r="NQ500" s="4"/>
      <c r="NR500" s="4"/>
      <c r="NS500" s="4"/>
      <c r="NT500" s="4"/>
      <c r="NU500" s="4"/>
      <c r="NV500" s="4"/>
      <c r="NW500" s="4"/>
      <c r="NX500" s="4"/>
      <c r="NY500" s="4"/>
      <c r="NZ500" s="4"/>
      <c r="OA500" s="4"/>
      <c r="OB500" s="4"/>
      <c r="OC500" s="4"/>
      <c r="OD500" s="4"/>
      <c r="OE500" s="4"/>
      <c r="OF500" s="4"/>
      <c r="OG500" s="4"/>
      <c r="OH500" s="4"/>
      <c r="OI500" s="4"/>
      <c r="OJ500" s="4"/>
      <c r="OK500" s="4"/>
      <c r="OL500" s="4"/>
      <c r="OM500" s="4"/>
      <c r="ON500" s="4"/>
      <c r="OO500" s="4"/>
      <c r="OP500" s="4"/>
      <c r="OQ500" s="4"/>
      <c r="OR500" s="4"/>
      <c r="OS500" s="4"/>
      <c r="OT500" s="4"/>
      <c r="OU500" s="4"/>
      <c r="OV500" s="4"/>
      <c r="OW500" s="4"/>
      <c r="OX500" s="4"/>
      <c r="OY500" s="4"/>
      <c r="OZ500" s="4"/>
      <c r="PA500" s="4"/>
      <c r="PB500" s="4"/>
      <c r="PC500" s="4"/>
      <c r="PD500" s="4"/>
      <c r="PE500" s="4"/>
      <c r="PF500" s="4"/>
      <c r="PG500" s="4"/>
      <c r="PH500" s="4"/>
      <c r="PI500" s="4"/>
      <c r="PJ500" s="4"/>
      <c r="PK500" s="4"/>
      <c r="PL500" s="4"/>
      <c r="PM500" s="4"/>
      <c r="PN500" s="4"/>
      <c r="PO500" s="4"/>
      <c r="PP500" s="4"/>
      <c r="PQ500" s="4"/>
      <c r="PR500" s="4"/>
      <c r="PS500" s="4"/>
      <c r="PT500" s="4"/>
      <c r="PU500" s="4"/>
      <c r="PV500" s="4"/>
      <c r="PW500" s="4"/>
      <c r="PX500" s="4"/>
      <c r="PY500" s="4"/>
      <c r="PZ500" s="4"/>
      <c r="QA500" s="4"/>
      <c r="QB500" s="4"/>
      <c r="QC500" s="4"/>
      <c r="QD500" s="4"/>
      <c r="QE500" s="4"/>
      <c r="QF500" s="4"/>
      <c r="QG500" s="4"/>
      <c r="QH500" s="4"/>
      <c r="QI500" s="4"/>
      <c r="QJ500" s="4"/>
      <c r="QK500" s="4"/>
      <c r="QL500" s="4"/>
      <c r="QM500" s="4"/>
      <c r="QN500" s="4"/>
      <c r="QO500" s="4"/>
      <c r="QP500" s="4"/>
      <c r="QQ500" s="4"/>
      <c r="QR500" s="4"/>
      <c r="QS500" s="4"/>
      <c r="QT500" s="4"/>
      <c r="QU500" s="4"/>
      <c r="QV500" s="4"/>
      <c r="QW500" s="4"/>
      <c r="QX500" s="4"/>
      <c r="QY500" s="4"/>
      <c r="QZ500" s="4"/>
      <c r="RA500" s="4"/>
      <c r="RB500" s="4"/>
      <c r="RC500" s="4"/>
      <c r="RD500" s="4"/>
      <c r="RE500" s="4"/>
      <c r="RF500" s="4"/>
      <c r="RG500" s="4"/>
      <c r="RH500" s="4"/>
      <c r="RI500" s="4"/>
      <c r="RJ500" s="4"/>
      <c r="RK500" s="4"/>
      <c r="RL500" s="4"/>
      <c r="RM500" s="4"/>
      <c r="RN500" s="4"/>
      <c r="RO500" s="4"/>
      <c r="RP500" s="4"/>
      <c r="RQ500" s="4"/>
      <c r="RR500" s="4"/>
      <c r="RS500" s="4"/>
      <c r="RT500" s="4"/>
      <c r="RU500" s="4"/>
      <c r="RV500" s="4"/>
      <c r="RW500" s="4"/>
      <c r="RX500" s="4"/>
      <c r="RY500" s="4"/>
      <c r="RZ500" s="4"/>
      <c r="SA500" s="4"/>
      <c r="SB500" s="4"/>
      <c r="SC500" s="4"/>
      <c r="SD500" s="4"/>
      <c r="SE500" s="4"/>
      <c r="SF500" s="4"/>
      <c r="SG500" s="4"/>
      <c r="SH500" s="4"/>
      <c r="SI500" s="4"/>
      <c r="SJ500" s="4"/>
      <c r="SK500" s="4"/>
      <c r="SL500" s="4"/>
      <c r="SM500" s="4"/>
      <c r="SN500" s="4"/>
      <c r="SO500" s="4"/>
      <c r="SP500" s="4"/>
      <c r="SQ500" s="4"/>
      <c r="SR500" s="4"/>
      <c r="SS500" s="4"/>
      <c r="ST500" s="4"/>
      <c r="SU500" s="4"/>
      <c r="SV500" s="4"/>
      <c r="SW500" s="4"/>
      <c r="SX500" s="4"/>
      <c r="SY500" s="4"/>
      <c r="SZ500" s="4"/>
      <c r="TA500" s="4"/>
      <c r="TB500" s="4"/>
      <c r="TC500" s="4"/>
      <c r="TD500" s="4"/>
      <c r="TE500" s="4"/>
      <c r="TF500" s="4"/>
      <c r="TG500" s="4"/>
      <c r="TH500" s="4"/>
      <c r="TI500" s="4"/>
      <c r="TJ500" s="4"/>
      <c r="TK500" s="4"/>
      <c r="TL500" s="4"/>
      <c r="TM500" s="4"/>
      <c r="TN500" s="4"/>
      <c r="TO500" s="4"/>
      <c r="TP500" s="4"/>
      <c r="TQ500" s="4"/>
      <c r="TR500" s="4"/>
      <c r="TS500" s="4"/>
      <c r="TT500" s="4"/>
      <c r="TU500" s="4"/>
      <c r="TV500" s="4"/>
      <c r="TW500" s="4"/>
      <c r="TX500" s="4"/>
      <c r="TY500" s="4"/>
      <c r="TZ500" s="4"/>
      <c r="UA500" s="4"/>
      <c r="UB500" s="4"/>
      <c r="UC500" s="4"/>
      <c r="UD500" s="4"/>
      <c r="UE500" s="4"/>
      <c r="UF500" s="4"/>
      <c r="UG500" s="4"/>
      <c r="UH500" s="4"/>
      <c r="UI500" s="4"/>
      <c r="UJ500" s="4"/>
      <c r="UK500" s="4"/>
      <c r="UL500" s="4"/>
      <c r="UM500" s="4"/>
      <c r="UN500" s="4"/>
      <c r="UO500" s="4"/>
      <c r="UP500" s="4"/>
      <c r="UQ500" s="4"/>
      <c r="UR500" s="4"/>
      <c r="US500" s="4"/>
      <c r="UT500" s="4"/>
      <c r="UU500" s="4"/>
      <c r="UV500" s="4"/>
      <c r="UW500" s="4"/>
      <c r="UX500" s="4"/>
      <c r="UY500" s="4"/>
      <c r="UZ500" s="4"/>
      <c r="VA500" s="4"/>
      <c r="VB500" s="4"/>
      <c r="VC500" s="4"/>
      <c r="VD500" s="4"/>
      <c r="VE500" s="4"/>
      <c r="VF500" s="4"/>
      <c r="VG500" s="4"/>
      <c r="VH500" s="4"/>
      <c r="VI500" s="4"/>
      <c r="VJ500" s="4"/>
      <c r="VK500" s="4"/>
      <c r="VL500" s="4"/>
      <c r="VM500" s="4"/>
      <c r="VN500" s="4"/>
      <c r="VO500" s="4"/>
      <c r="VP500" s="4"/>
      <c r="VQ500" s="4"/>
      <c r="VR500" s="4"/>
      <c r="VS500" s="4"/>
      <c r="VT500" s="4"/>
      <c r="VU500" s="4"/>
      <c r="VV500" s="4"/>
      <c r="VW500" s="4"/>
      <c r="VX500" s="4"/>
      <c r="VY500" s="4"/>
      <c r="VZ500" s="4"/>
      <c r="WA500" s="4"/>
      <c r="WB500" s="4"/>
      <c r="WC500" s="4"/>
      <c r="WD500" s="4"/>
      <c r="WE500" s="4"/>
      <c r="WF500" s="4"/>
      <c r="WG500" s="4"/>
      <c r="WH500" s="4"/>
      <c r="WI500" s="4"/>
      <c r="WJ500" s="4"/>
      <c r="WK500" s="4"/>
      <c r="WL500" s="4"/>
      <c r="WM500" s="4"/>
      <c r="WN500" s="4"/>
      <c r="WO500" s="4"/>
      <c r="WP500" s="4"/>
      <c r="WQ500" s="4"/>
      <c r="WR500" s="4"/>
      <c r="WS500" s="4"/>
      <c r="WT500" s="4"/>
      <c r="WU500" s="4"/>
      <c r="WV500" s="4"/>
      <c r="WW500" s="4"/>
      <c r="WX500" s="4"/>
      <c r="WY500" s="4"/>
      <c r="WZ500" s="4"/>
      <c r="XA500" s="4"/>
      <c r="XB500" s="4"/>
      <c r="XC500" s="4"/>
      <c r="XD500" s="4"/>
      <c r="XE500" s="4"/>
      <c r="XF500" s="4"/>
      <c r="XG500" s="4"/>
      <c r="XH500" s="4"/>
      <c r="XI500" s="4"/>
      <c r="XJ500" s="4"/>
      <c r="XK500" s="4"/>
      <c r="XL500" s="4"/>
      <c r="XM500" s="4"/>
      <c r="XN500" s="4"/>
      <c r="XO500" s="4"/>
      <c r="XP500" s="4"/>
      <c r="XQ500" s="4"/>
      <c r="XR500" s="4"/>
      <c r="XS500" s="4"/>
      <c r="XT500" s="4"/>
      <c r="XU500" s="4"/>
      <c r="XV500" s="4"/>
      <c r="XW500" s="4"/>
      <c r="XX500" s="4"/>
      <c r="XY500" s="4"/>
      <c r="XZ500" s="4"/>
      <c r="YA500" s="4"/>
      <c r="YB500" s="4"/>
      <c r="YC500" s="4"/>
      <c r="YD500" s="4"/>
      <c r="YE500" s="4"/>
      <c r="YF500" s="4"/>
      <c r="YG500" s="4"/>
      <c r="YH500" s="4"/>
      <c r="YI500" s="4"/>
      <c r="YJ500" s="4"/>
      <c r="YK500" s="4"/>
      <c r="YL500" s="4"/>
      <c r="YM500" s="4"/>
      <c r="YN500" s="4"/>
      <c r="YO500" s="4"/>
      <c r="YP500" s="4"/>
      <c r="YQ500" s="4"/>
      <c r="YR500" s="4"/>
      <c r="YS500" s="4"/>
      <c r="YT500" s="4"/>
      <c r="YU500" s="4"/>
      <c r="YV500" s="4"/>
      <c r="YW500" s="4"/>
      <c r="YX500" s="4"/>
      <c r="YY500" s="4"/>
      <c r="YZ500" s="4"/>
      <c r="ZA500" s="4"/>
      <c r="ZB500" s="4"/>
      <c r="ZC500" s="4"/>
      <c r="ZD500" s="4"/>
      <c r="ZE500" s="4"/>
      <c r="ZF500" s="4"/>
      <c r="ZG500" s="4"/>
      <c r="ZH500" s="4"/>
      <c r="ZI500" s="4"/>
      <c r="ZJ500" s="4"/>
      <c r="ZK500" s="4"/>
      <c r="ZL500" s="4"/>
      <c r="ZM500" s="4"/>
      <c r="ZN500" s="4"/>
      <c r="ZO500" s="4"/>
      <c r="ZP500" s="4"/>
      <c r="ZQ500" s="4"/>
      <c r="ZR500" s="4"/>
      <c r="ZS500" s="4"/>
      <c r="ZT500" s="4"/>
      <c r="ZU500" s="4"/>
      <c r="ZV500" s="4"/>
      <c r="ZW500" s="4"/>
      <c r="ZX500" s="4"/>
      <c r="ZY500" s="4"/>
      <c r="ZZ500" s="4"/>
      <c r="AAA500" s="4"/>
      <c r="AAB500" s="4"/>
      <c r="AAC500" s="4"/>
      <c r="AAD500" s="4"/>
      <c r="AAE500" s="4"/>
      <c r="AAF500" s="4"/>
      <c r="AAG500" s="4"/>
      <c r="AAH500" s="4"/>
      <c r="AAI500" s="4"/>
      <c r="AAJ500" s="4"/>
      <c r="AAK500" s="4"/>
      <c r="AAL500" s="4"/>
      <c r="AAM500" s="4"/>
      <c r="AAN500" s="4"/>
      <c r="AAO500" s="4"/>
      <c r="AAP500" s="4"/>
      <c r="AAQ500" s="4"/>
      <c r="AAR500" s="4"/>
      <c r="AAS500" s="4"/>
      <c r="AAT500" s="4"/>
      <c r="AAU500" s="4"/>
      <c r="AAV500" s="4"/>
      <c r="AAW500" s="4"/>
      <c r="AAX500" s="4"/>
      <c r="AAY500" s="4"/>
      <c r="AAZ500" s="4"/>
      <c r="ABA500" s="4"/>
      <c r="ABB500" s="4"/>
      <c r="ABC500" s="4"/>
      <c r="ABD500" s="4"/>
      <c r="ABE500" s="4"/>
      <c r="ABF500" s="4"/>
      <c r="ABG500" s="4"/>
      <c r="ABH500" s="4"/>
      <c r="ABI500" s="4"/>
      <c r="ABJ500" s="4"/>
      <c r="ABK500" s="4"/>
      <c r="ABL500" s="4"/>
      <c r="ABM500" s="4"/>
      <c r="ABN500" s="4"/>
      <c r="ABO500" s="4"/>
      <c r="ABP500" s="4"/>
      <c r="ABQ500" s="4"/>
      <c r="ABR500" s="4"/>
      <c r="ABS500" s="4"/>
      <c r="ABT500" s="4"/>
      <c r="ABU500" s="4"/>
      <c r="ABV500" s="4"/>
      <c r="ABW500" s="4"/>
      <c r="ABX500" s="4"/>
      <c r="ABY500" s="4"/>
      <c r="ABZ500" s="4"/>
      <c r="ACA500" s="4"/>
      <c r="ACB500" s="4"/>
      <c r="ACC500" s="4"/>
      <c r="ACD500" s="4"/>
      <c r="ACE500" s="4"/>
      <c r="ACF500" s="4"/>
      <c r="ACG500" s="4"/>
      <c r="ACH500" s="4"/>
      <c r="ACI500" s="4"/>
      <c r="ACJ500" s="4"/>
      <c r="ACK500" s="4"/>
      <c r="ACL500" s="4"/>
      <c r="ACM500" s="4"/>
      <c r="ACN500" s="4"/>
      <c r="ACO500" s="4"/>
      <c r="ACP500" s="4"/>
      <c r="ACQ500" s="4"/>
      <c r="ACR500" s="4"/>
      <c r="ACS500" s="4"/>
      <c r="ACT500" s="4"/>
      <c r="ACU500" s="4"/>
      <c r="ACV500" s="4"/>
      <c r="ACW500" s="4"/>
      <c r="ACX500" s="4"/>
      <c r="ACY500" s="4"/>
      <c r="ACZ500" s="4"/>
      <c r="ADA500" s="4"/>
      <c r="ADB500" s="4"/>
      <c r="ADC500" s="4"/>
      <c r="ADD500" s="4"/>
      <c r="ADE500" s="4"/>
      <c r="ADF500" s="4"/>
      <c r="ADG500" s="4"/>
      <c r="ADH500" s="4"/>
      <c r="ADI500" s="4"/>
      <c r="ADJ500" s="4"/>
      <c r="ADK500" s="4"/>
      <c r="ADL500" s="4"/>
      <c r="ADM500" s="4"/>
      <c r="ADN500" s="4"/>
      <c r="ADO500" s="4"/>
      <c r="ADP500" s="4"/>
      <c r="ADQ500" s="4"/>
      <c r="ADR500" s="4"/>
      <c r="ADS500" s="4"/>
      <c r="ADT500" s="4"/>
      <c r="ADU500" s="4"/>
      <c r="ADV500" s="4"/>
      <c r="ADW500" s="4"/>
      <c r="ADX500" s="4"/>
      <c r="ADY500" s="4"/>
      <c r="ADZ500" s="4"/>
      <c r="AEA500" s="4"/>
      <c r="AEB500" s="4"/>
      <c r="AEC500" s="4"/>
      <c r="AED500" s="4"/>
      <c r="AEE500" s="4"/>
      <c r="AEF500" s="4"/>
      <c r="AEG500" s="4"/>
      <c r="AEH500" s="4"/>
      <c r="AEI500" s="4"/>
      <c r="AEJ500" s="4"/>
      <c r="AEK500" s="4"/>
      <c r="AEL500" s="4"/>
      <c r="AEM500" s="4"/>
      <c r="AEN500" s="4"/>
      <c r="AEO500" s="4"/>
      <c r="AEP500" s="4"/>
      <c r="AEQ500" s="4"/>
      <c r="AER500" s="4"/>
      <c r="AES500" s="4"/>
      <c r="AET500" s="4"/>
      <c r="AEU500" s="4"/>
      <c r="AEV500" s="4"/>
      <c r="AEW500" s="4"/>
      <c r="AEX500" s="4"/>
      <c r="AEY500" s="4"/>
      <c r="AEZ500" s="4"/>
      <c r="AFA500" s="4"/>
      <c r="AFB500" s="4"/>
      <c r="AFC500" s="4"/>
      <c r="AFD500" s="4"/>
      <c r="AFE500" s="4"/>
      <c r="AFF500" s="4"/>
      <c r="AFG500" s="4"/>
      <c r="AFH500" s="4"/>
      <c r="AFI500" s="4"/>
      <c r="AFJ500" s="4"/>
      <c r="AFK500" s="4"/>
      <c r="AFL500" s="4"/>
      <c r="AFM500" s="4"/>
      <c r="AFN500" s="4"/>
      <c r="AFO500" s="4"/>
      <c r="AFP500" s="4"/>
      <c r="AFQ500" s="4"/>
      <c r="AFR500" s="4"/>
      <c r="AFS500" s="4"/>
      <c r="AFT500" s="4"/>
      <c r="AFU500" s="4"/>
      <c r="AFV500" s="4"/>
      <c r="AFW500" s="4"/>
      <c r="AFX500" s="4"/>
      <c r="AFY500" s="4"/>
      <c r="AFZ500" s="4"/>
      <c r="AGA500" s="4"/>
      <c r="AGB500" s="4"/>
      <c r="AGC500" s="4"/>
      <c r="AGD500" s="4"/>
      <c r="AGE500" s="4"/>
      <c r="AGF500" s="4"/>
      <c r="AGG500" s="4"/>
      <c r="AGH500" s="4"/>
      <c r="AGI500" s="4"/>
      <c r="AGJ500" s="4"/>
      <c r="AGK500" s="4"/>
      <c r="AGL500" s="4"/>
      <c r="AGM500" s="4"/>
      <c r="AGN500" s="4"/>
      <c r="AGO500" s="4"/>
      <c r="AGP500" s="4"/>
      <c r="AGQ500" s="4"/>
      <c r="AGR500" s="4"/>
      <c r="AGS500" s="4"/>
      <c r="AGT500" s="4"/>
      <c r="AGU500" s="4"/>
      <c r="AGV500" s="4"/>
      <c r="AGW500" s="4"/>
      <c r="AGX500" s="4"/>
      <c r="AGY500" s="4"/>
      <c r="AGZ500" s="4"/>
      <c r="AHA500" s="4"/>
      <c r="AHB500" s="4"/>
      <c r="AHC500" s="4"/>
      <c r="AHD500" s="4"/>
      <c r="AHE500" s="4"/>
      <c r="AHF500" s="4"/>
      <c r="AHG500" s="4"/>
      <c r="AHH500" s="4"/>
      <c r="AHI500" s="4"/>
      <c r="AHJ500" s="4"/>
      <c r="AHK500" s="4"/>
      <c r="AHL500" s="4"/>
      <c r="AHM500" s="4"/>
      <c r="AHN500" s="4"/>
      <c r="AHO500" s="4"/>
      <c r="AHP500" s="4"/>
      <c r="AHQ500" s="4"/>
      <c r="AHR500" s="4"/>
      <c r="AHS500" s="4"/>
      <c r="AHT500" s="4"/>
      <c r="AHU500" s="4"/>
      <c r="AHV500" s="4"/>
      <c r="AHW500" s="4"/>
      <c r="AHX500" s="4"/>
      <c r="AHY500" s="4"/>
      <c r="AHZ500" s="4"/>
      <c r="AIA500" s="4"/>
      <c r="AIB500" s="4"/>
      <c r="AIC500" s="4"/>
      <c r="AID500" s="4"/>
      <c r="AIE500" s="4"/>
      <c r="AIF500" s="4"/>
      <c r="AIG500" s="4"/>
      <c r="AIH500" s="4"/>
      <c r="AII500" s="4"/>
      <c r="AIJ500" s="4"/>
      <c r="AIK500" s="4"/>
      <c r="AIL500" s="4"/>
      <c r="AIM500" s="4"/>
      <c r="AIN500" s="4"/>
      <c r="AIO500" s="4"/>
      <c r="AIP500" s="4"/>
      <c r="AIQ500" s="4"/>
      <c r="AIR500" s="4"/>
      <c r="AIS500" s="4"/>
      <c r="AIT500" s="4"/>
      <c r="AIU500" s="4"/>
      <c r="AIV500" s="4"/>
      <c r="AIW500" s="4"/>
      <c r="AIX500" s="4"/>
      <c r="AIY500" s="4"/>
      <c r="AIZ500" s="4"/>
      <c r="AJA500" s="4"/>
      <c r="AJB500" s="4"/>
      <c r="AJC500" s="4"/>
      <c r="AJD500" s="4"/>
      <c r="AJE500" s="4"/>
      <c r="AJF500" s="4"/>
      <c r="AJG500" s="4"/>
      <c r="AJH500" s="4"/>
      <c r="AJI500" s="4"/>
      <c r="AJJ500" s="4"/>
      <c r="AJK500" s="4"/>
      <c r="AJL500" s="4"/>
      <c r="AJM500" s="4"/>
      <c r="AJN500" s="4"/>
      <c r="AJO500" s="4"/>
      <c r="AJP500" s="4"/>
      <c r="AJQ500" s="4"/>
      <c r="AJR500" s="4"/>
      <c r="AJS500" s="4"/>
      <c r="AJT500" s="4"/>
      <c r="AJU500" s="4"/>
      <c r="AJV500" s="4"/>
      <c r="AJW500" s="4"/>
      <c r="AJX500" s="4"/>
      <c r="AJY500" s="4"/>
      <c r="AJZ500" s="4"/>
      <c r="AKA500" s="4"/>
      <c r="AKB500" s="4"/>
      <c r="AKC500" s="4"/>
      <c r="AKD500" s="4"/>
      <c r="AKE500" s="4"/>
      <c r="AKF500" s="4"/>
      <c r="AKG500" s="4"/>
      <c r="AKH500" s="4"/>
      <c r="AKI500" s="4"/>
      <c r="AKJ500" s="4"/>
      <c r="AKK500" s="4"/>
      <c r="AKL500" s="4"/>
      <c r="AKM500" s="4"/>
      <c r="AKN500" s="4"/>
      <c r="AKO500" s="4"/>
      <c r="AKP500" s="4"/>
      <c r="AKQ500" s="4"/>
      <c r="AKR500" s="4"/>
      <c r="AKS500" s="4"/>
      <c r="AKT500" s="4"/>
      <c r="AKU500" s="4"/>
      <c r="AKV500" s="4"/>
      <c r="AKW500" s="4"/>
      <c r="AKX500" s="4"/>
      <c r="AKY500" s="4"/>
      <c r="AKZ500" s="4"/>
      <c r="ALA500" s="4"/>
      <c r="ALB500" s="4"/>
      <c r="ALC500" s="4"/>
      <c r="ALD500" s="4"/>
      <c r="ALE500" s="4"/>
      <c r="ALF500" s="4"/>
      <c r="ALG500" s="4"/>
      <c r="ALH500" s="4"/>
      <c r="ALI500" s="4"/>
      <c r="ALJ500" s="4"/>
      <c r="ALK500" s="4"/>
      <c r="ALL500" s="4"/>
      <c r="ALM500" s="4"/>
      <c r="ALN500" s="4"/>
      <c r="ALO500" s="4"/>
      <c r="ALP500" s="4"/>
      <c r="ALQ500" s="4"/>
      <c r="ALR500" s="4"/>
      <c r="ALS500" s="4"/>
      <c r="ALT500" s="4"/>
      <c r="ALU500" s="4"/>
      <c r="ALV500" s="4"/>
      <c r="ALW500" s="4"/>
      <c r="ALX500" s="4"/>
      <c r="ALY500" s="4"/>
      <c r="ALZ500" s="4"/>
      <c r="AMA500" s="4"/>
      <c r="AMB500" s="4"/>
      <c r="AMC500" s="4"/>
      <c r="AMD500" s="4"/>
      <c r="AME500" s="4"/>
      <c r="AMF500" s="4"/>
      <c r="AMG500" s="4"/>
      <c r="AMH500" s="4"/>
      <c r="AMI500" s="4"/>
      <c r="AMJ500" s="4"/>
      <c r="AMK500" s="4"/>
      <c r="AML500" s="4"/>
      <c r="AMM500" s="4"/>
      <c r="AMN500" s="4"/>
      <c r="AMO500" s="4"/>
      <c r="AMP500" s="4"/>
      <c r="AMQ500" s="4"/>
      <c r="AMR500" s="4"/>
      <c r="AMS500" s="4"/>
      <c r="AMT500" s="4"/>
      <c r="AMU500" s="4"/>
      <c r="AMV500" s="4"/>
      <c r="AMW500" s="4"/>
      <c r="AMX500" s="38"/>
      <c r="AMY500" s="38"/>
      <c r="AMZ500" s="38"/>
      <c r="ANA500" s="38"/>
      <c r="ANB500" s="38"/>
      <c r="ANC500" s="38"/>
      <c r="AND500" s="38"/>
      <c r="ANE500" s="38"/>
      <c r="ANF500" s="38"/>
      <c r="ANG500" s="38"/>
      <c r="ANK500" s="0"/>
      <c r="ANL500" s="0"/>
      <c r="ANM500" s="0"/>
      <c r="XFD500" s="0"/>
    </row>
    <row r="501" s="83" customFormat="true" ht="15" hidden="false" customHeight="true" outlineLevel="0" collapsed="false">
      <c r="A501" s="1" t="n">
        <v>446</v>
      </c>
      <c r="B501" s="1" t="n">
        <v>446</v>
      </c>
      <c r="C501" s="2" t="s">
        <v>63</v>
      </c>
      <c r="D501" s="3" t="n">
        <v>0.0197075</v>
      </c>
      <c r="E501" s="3" t="n">
        <v>-0.0494055</v>
      </c>
      <c r="F501" s="3" t="n">
        <v>0.970738652358352</v>
      </c>
      <c r="G501" s="3" t="n">
        <v>-0.167045</v>
      </c>
      <c r="H501" s="3" t="n">
        <v>0.0725354</v>
      </c>
      <c r="I501" s="3" t="n">
        <v>0.909819000321702</v>
      </c>
      <c r="J501" s="3" t="n">
        <v>0.00225558</v>
      </c>
      <c r="K501" s="3" t="n">
        <v>-0.0474774</v>
      </c>
      <c r="L501" s="3" t="n">
        <v>0.955785445989445</v>
      </c>
      <c r="M501" s="3" t="n">
        <v>0.864951433386944</v>
      </c>
      <c r="N501" s="3" t="n">
        <v>0.975946509413242</v>
      </c>
      <c r="O501" s="3" t="n">
        <v>0.844146332225968</v>
      </c>
      <c r="P501" s="4" t="n">
        <v>1</v>
      </c>
      <c r="Q501" s="6" t="n">
        <v>18</v>
      </c>
      <c r="R501" s="6" t="n">
        <v>18</v>
      </c>
      <c r="S501" s="4" t="n">
        <v>19</v>
      </c>
      <c r="T501" s="4" t="n">
        <v>19</v>
      </c>
      <c r="U501" s="3" t="s">
        <v>74</v>
      </c>
      <c r="V501" s="5" t="n">
        <v>36.6</v>
      </c>
      <c r="W501" s="3" t="n">
        <v>54.2</v>
      </c>
      <c r="X501" s="2" t="s">
        <v>69</v>
      </c>
      <c r="Y501" s="8" t="s">
        <v>69</v>
      </c>
      <c r="Z501" s="84" t="n">
        <v>42018</v>
      </c>
      <c r="AA501" s="2" t="s">
        <v>80</v>
      </c>
      <c r="AB501" s="3" t="s">
        <v>74</v>
      </c>
      <c r="AC501" s="4" t="n">
        <v>24</v>
      </c>
      <c r="AD501" s="4" t="n">
        <v>9</v>
      </c>
      <c r="AE501" s="4" t="s">
        <v>85</v>
      </c>
      <c r="AF501" s="4" t="n">
        <v>4</v>
      </c>
      <c r="AG501" s="4" t="s">
        <v>93</v>
      </c>
      <c r="AH501" s="4" t="n">
        <v>7</v>
      </c>
      <c r="AI501" s="4" t="s">
        <v>69</v>
      </c>
      <c r="AJ501" s="2" t="s">
        <v>70</v>
      </c>
      <c r="AK501" s="5" t="n">
        <v>36.6</v>
      </c>
      <c r="AL501" s="4" t="n">
        <v>4</v>
      </c>
      <c r="AM501" s="2" t="s">
        <v>69</v>
      </c>
      <c r="AN501" s="6"/>
      <c r="AO501" s="6"/>
      <c r="AP501" s="6"/>
      <c r="AQ501" s="6"/>
      <c r="AR501" s="6"/>
      <c r="AS501" s="6"/>
      <c r="AT501" s="6"/>
      <c r="AU501" s="2" t="n">
        <v>104</v>
      </c>
      <c r="AV501" s="2" t="n">
        <v>104</v>
      </c>
      <c r="AW501" s="85" t="s">
        <v>69</v>
      </c>
      <c r="AX501" s="86" t="s">
        <v>72</v>
      </c>
      <c r="AY501" s="87" t="n">
        <v>1</v>
      </c>
      <c r="AZ501" s="87" t="n">
        <v>1</v>
      </c>
      <c r="BA501" s="89" t="s">
        <v>72</v>
      </c>
      <c r="BB501" s="65"/>
      <c r="BC501" s="14"/>
      <c r="BD501" s="14"/>
      <c r="BE501" s="14"/>
      <c r="BF501" s="14"/>
      <c r="BG501" s="14"/>
      <c r="BH501" s="14"/>
      <c r="BI501" s="14"/>
      <c r="BJ501" s="14"/>
      <c r="BK501" s="14"/>
      <c r="BL501" s="14"/>
      <c r="BM501" s="14"/>
      <c r="BN501" s="14"/>
      <c r="BO501" s="14"/>
      <c r="BP501" s="14"/>
      <c r="BQ501" s="14"/>
      <c r="BR501" s="14"/>
      <c r="BS501" s="14"/>
      <c r="BT501" s="14"/>
      <c r="BU501" s="14"/>
      <c r="BV501" s="14"/>
      <c r="BW501" s="14"/>
      <c r="BX501" s="14"/>
      <c r="BY501" s="14"/>
      <c r="BZ501" s="14"/>
      <c r="CA501" s="14"/>
      <c r="CB501" s="14"/>
      <c r="CC501" s="14"/>
      <c r="CD501" s="14"/>
      <c r="CE501" s="14"/>
      <c r="CF501" s="14"/>
      <c r="CG501" s="14"/>
      <c r="CH501" s="14"/>
      <c r="CI501" s="14"/>
      <c r="CJ501" s="14"/>
      <c r="CK501" s="14"/>
      <c r="CL501" s="15"/>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c r="EC501" s="4"/>
      <c r="ED501" s="4"/>
      <c r="EE501" s="4"/>
      <c r="EF501" s="4"/>
      <c r="EG501" s="4"/>
      <c r="EH501" s="4"/>
      <c r="EI501" s="4"/>
      <c r="EJ501" s="4"/>
      <c r="EK501" s="4"/>
      <c r="EL501" s="4"/>
      <c r="EM501" s="4"/>
      <c r="EN501" s="4"/>
      <c r="EO501" s="4"/>
      <c r="EP501" s="4"/>
      <c r="EQ501" s="4"/>
      <c r="ER501" s="4"/>
      <c r="ES501" s="4"/>
      <c r="ET501" s="4"/>
      <c r="EU501" s="4"/>
      <c r="EV501" s="4"/>
      <c r="EW501" s="4"/>
      <c r="EX501" s="4"/>
      <c r="EY501" s="4"/>
      <c r="EZ501" s="4"/>
      <c r="FA501" s="4"/>
      <c r="FB501" s="4"/>
      <c r="FC501" s="4"/>
      <c r="FD501" s="4"/>
      <c r="FE501" s="4"/>
      <c r="FF501" s="4"/>
      <c r="FG501" s="4"/>
      <c r="FH501" s="4"/>
      <c r="FI501" s="4"/>
      <c r="FJ501" s="4"/>
      <c r="FK501" s="4"/>
      <c r="FL501" s="4"/>
      <c r="FM501" s="4"/>
      <c r="FN501" s="4"/>
      <c r="FO501" s="4"/>
      <c r="FP501" s="4"/>
      <c r="FQ501" s="4"/>
      <c r="FR501" s="4"/>
      <c r="FS501" s="4"/>
      <c r="FT501" s="4"/>
      <c r="FU501" s="4"/>
      <c r="FV501" s="4"/>
      <c r="FW501" s="4"/>
      <c r="FX501" s="4"/>
      <c r="FY501" s="4"/>
      <c r="FZ501" s="4"/>
      <c r="GA501" s="4"/>
      <c r="GB501" s="4"/>
      <c r="GC501" s="4"/>
      <c r="GD501" s="4"/>
      <c r="GE501" s="4"/>
      <c r="GF501" s="4"/>
      <c r="GG501" s="4"/>
      <c r="GH501" s="4"/>
      <c r="GI501" s="4"/>
      <c r="GJ501" s="4"/>
      <c r="GK501" s="4"/>
      <c r="GL501" s="4"/>
      <c r="GM501" s="4"/>
      <c r="GN501" s="4"/>
      <c r="GO501" s="4"/>
      <c r="GP501" s="4"/>
      <c r="GQ501" s="4"/>
      <c r="GR501" s="4"/>
      <c r="GS501" s="4"/>
      <c r="GT501" s="4"/>
      <c r="GU501" s="4"/>
      <c r="GV501" s="4"/>
      <c r="GW501" s="4"/>
      <c r="GX501" s="4"/>
      <c r="GY501" s="4"/>
      <c r="GZ501" s="4"/>
      <c r="HA501" s="4"/>
      <c r="HB501" s="4"/>
      <c r="HC501" s="4"/>
      <c r="HD501" s="4"/>
      <c r="HE501" s="4"/>
      <c r="HF501" s="4"/>
      <c r="HG501" s="4"/>
      <c r="HH501" s="4"/>
      <c r="HI501" s="4"/>
      <c r="HJ501" s="4"/>
      <c r="HK501" s="4"/>
      <c r="HL501" s="4"/>
      <c r="HM501" s="4"/>
      <c r="HN501" s="4"/>
      <c r="HO501" s="4"/>
      <c r="HP501" s="4"/>
      <c r="HQ501" s="4"/>
      <c r="HR501" s="4"/>
      <c r="HS501" s="4"/>
      <c r="HT501" s="4"/>
      <c r="HU501" s="4"/>
      <c r="HV501" s="4"/>
      <c r="HW501" s="4"/>
      <c r="HX501" s="4"/>
      <c r="HY501" s="4"/>
      <c r="HZ501" s="4"/>
      <c r="IA501" s="4"/>
      <c r="IB501" s="4"/>
      <c r="IC501" s="4"/>
      <c r="ID501" s="4"/>
      <c r="IE501" s="4"/>
      <c r="IF501" s="4"/>
      <c r="IG501" s="4"/>
      <c r="IH501" s="4"/>
      <c r="II501" s="4"/>
      <c r="IJ501" s="4"/>
      <c r="IK501" s="4"/>
      <c r="IL501" s="4"/>
      <c r="IM501" s="4"/>
      <c r="IN501" s="4"/>
      <c r="IO501" s="4"/>
      <c r="IP501" s="4"/>
      <c r="IQ501" s="4"/>
      <c r="IR501" s="4"/>
      <c r="IS501" s="4"/>
      <c r="IT501" s="4"/>
      <c r="IU501" s="4"/>
      <c r="IV501" s="4"/>
      <c r="IW501" s="4"/>
      <c r="IX501" s="4"/>
      <c r="IY501" s="4"/>
      <c r="IZ501" s="4"/>
      <c r="JA501" s="4"/>
      <c r="JB501" s="4"/>
      <c r="JC501" s="4"/>
      <c r="JD501" s="4"/>
      <c r="JE501" s="4"/>
      <c r="JF501" s="4"/>
      <c r="JG501" s="4"/>
      <c r="JH501" s="4"/>
      <c r="JI501" s="4"/>
      <c r="JJ501" s="4"/>
      <c r="JK501" s="4"/>
      <c r="JL501" s="4"/>
      <c r="JM501" s="4"/>
      <c r="JN501" s="4"/>
      <c r="JO501" s="4"/>
      <c r="JP501" s="4"/>
      <c r="JQ501" s="4"/>
      <c r="JR501" s="4"/>
      <c r="JS501" s="4"/>
      <c r="JT501" s="4"/>
      <c r="JU501" s="4"/>
      <c r="JV501" s="4"/>
      <c r="JW501" s="4"/>
      <c r="JX501" s="4"/>
      <c r="JY501" s="4"/>
      <c r="JZ501" s="4"/>
      <c r="KA501" s="4"/>
      <c r="KB501" s="4"/>
      <c r="KC501" s="4"/>
      <c r="KD501" s="4"/>
      <c r="KE501" s="4"/>
      <c r="KF501" s="4"/>
      <c r="KG501" s="4"/>
      <c r="KH501" s="4"/>
      <c r="KI501" s="4"/>
      <c r="KJ501" s="4"/>
      <c r="KK501" s="4"/>
      <c r="KL501" s="4"/>
      <c r="KM501" s="4"/>
      <c r="KN501" s="4"/>
      <c r="KO501" s="4"/>
      <c r="KP501" s="4"/>
      <c r="KQ501" s="4"/>
      <c r="KR501" s="4"/>
      <c r="KS501" s="4"/>
      <c r="KT501" s="4"/>
      <c r="KU501" s="4"/>
      <c r="KV501" s="4"/>
      <c r="KW501" s="4"/>
      <c r="KX501" s="4"/>
      <c r="KY501" s="4"/>
      <c r="KZ501" s="4"/>
      <c r="LA501" s="4"/>
      <c r="LB501" s="4"/>
      <c r="LC501" s="4"/>
      <c r="LD501" s="4"/>
      <c r="LE501" s="4"/>
      <c r="LF501" s="4"/>
      <c r="LG501" s="4"/>
      <c r="LH501" s="4"/>
      <c r="LI501" s="4"/>
      <c r="LJ501" s="4"/>
      <c r="LK501" s="4"/>
      <c r="LL501" s="4"/>
      <c r="LM501" s="4"/>
      <c r="LN501" s="4"/>
      <c r="LO501" s="4"/>
      <c r="LP501" s="4"/>
      <c r="LQ501" s="4"/>
      <c r="LR501" s="4"/>
      <c r="LS501" s="4"/>
      <c r="LT501" s="4"/>
      <c r="LU501" s="4"/>
      <c r="LV501" s="4"/>
      <c r="LW501" s="4"/>
      <c r="LX501" s="4"/>
      <c r="LY501" s="4"/>
      <c r="LZ501" s="4"/>
      <c r="MA501" s="4"/>
      <c r="MB501" s="4"/>
      <c r="MC501" s="4"/>
      <c r="MD501" s="4"/>
      <c r="ME501" s="4"/>
      <c r="MF501" s="4"/>
      <c r="MG501" s="4"/>
      <c r="MH501" s="4"/>
      <c r="MI501" s="4"/>
      <c r="MJ501" s="4"/>
      <c r="MK501" s="4"/>
      <c r="ML501" s="4"/>
      <c r="MM501" s="4"/>
      <c r="MN501" s="4"/>
      <c r="MO501" s="4"/>
      <c r="MP501" s="4"/>
      <c r="MQ501" s="4"/>
      <c r="MR501" s="4"/>
      <c r="MS501" s="4"/>
      <c r="MT501" s="4"/>
      <c r="MU501" s="4"/>
      <c r="MV501" s="4"/>
      <c r="MW501" s="4"/>
      <c r="MX501" s="4"/>
      <c r="MY501" s="4"/>
      <c r="MZ501" s="4"/>
      <c r="NA501" s="4"/>
      <c r="NB501" s="4"/>
      <c r="NC501" s="4"/>
      <c r="ND501" s="4"/>
      <c r="NE501" s="4"/>
      <c r="NF501" s="4"/>
      <c r="NG501" s="4"/>
      <c r="NH501" s="4"/>
      <c r="NI501" s="4"/>
      <c r="NJ501" s="4"/>
      <c r="NK501" s="4"/>
      <c r="NL501" s="4"/>
      <c r="NM501" s="4"/>
      <c r="NN501" s="4"/>
      <c r="NO501" s="4"/>
      <c r="NP501" s="4"/>
      <c r="NQ501" s="4"/>
      <c r="NR501" s="4"/>
      <c r="NS501" s="4"/>
      <c r="NT501" s="4"/>
      <c r="NU501" s="4"/>
      <c r="NV501" s="4"/>
      <c r="NW501" s="4"/>
      <c r="NX501" s="4"/>
      <c r="NY501" s="4"/>
      <c r="NZ501" s="4"/>
      <c r="OA501" s="4"/>
      <c r="OB501" s="4"/>
      <c r="OC501" s="4"/>
      <c r="OD501" s="4"/>
      <c r="OE501" s="4"/>
      <c r="OF501" s="4"/>
      <c r="OG501" s="4"/>
      <c r="OH501" s="4"/>
      <c r="OI501" s="4"/>
      <c r="OJ501" s="4"/>
      <c r="OK501" s="4"/>
      <c r="OL501" s="4"/>
      <c r="OM501" s="4"/>
      <c r="ON501" s="4"/>
      <c r="OO501" s="4"/>
      <c r="OP501" s="4"/>
      <c r="OQ501" s="4"/>
      <c r="OR501" s="4"/>
      <c r="OS501" s="4"/>
      <c r="OT501" s="4"/>
      <c r="OU501" s="4"/>
      <c r="OV501" s="4"/>
      <c r="OW501" s="4"/>
      <c r="OX501" s="4"/>
      <c r="OY501" s="4"/>
      <c r="OZ501" s="4"/>
      <c r="PA501" s="4"/>
      <c r="PB501" s="4"/>
      <c r="PC501" s="4"/>
      <c r="PD501" s="4"/>
      <c r="PE501" s="4"/>
      <c r="PF501" s="4"/>
      <c r="PG501" s="4"/>
      <c r="PH501" s="4"/>
      <c r="PI501" s="4"/>
      <c r="PJ501" s="4"/>
      <c r="PK501" s="4"/>
      <c r="PL501" s="4"/>
      <c r="PM501" s="4"/>
      <c r="PN501" s="4"/>
      <c r="PO501" s="4"/>
      <c r="PP501" s="4"/>
      <c r="PQ501" s="4"/>
      <c r="PR501" s="4"/>
      <c r="PS501" s="4"/>
      <c r="PT501" s="4"/>
      <c r="PU501" s="4"/>
      <c r="PV501" s="4"/>
      <c r="PW501" s="4"/>
      <c r="PX501" s="4"/>
      <c r="PY501" s="4"/>
      <c r="PZ501" s="4"/>
      <c r="QA501" s="4"/>
      <c r="QB501" s="4"/>
      <c r="QC501" s="4"/>
      <c r="QD501" s="4"/>
      <c r="QE501" s="4"/>
      <c r="QF501" s="4"/>
      <c r="QG501" s="4"/>
      <c r="QH501" s="4"/>
      <c r="QI501" s="4"/>
      <c r="QJ501" s="4"/>
      <c r="QK501" s="4"/>
      <c r="QL501" s="4"/>
      <c r="QM501" s="4"/>
      <c r="QN501" s="4"/>
      <c r="QO501" s="4"/>
      <c r="QP501" s="4"/>
      <c r="QQ501" s="4"/>
      <c r="QR501" s="4"/>
      <c r="QS501" s="4"/>
      <c r="QT501" s="4"/>
      <c r="QU501" s="4"/>
      <c r="QV501" s="4"/>
      <c r="QW501" s="4"/>
      <c r="QX501" s="4"/>
      <c r="QY501" s="4"/>
      <c r="QZ501" s="4"/>
      <c r="RA501" s="4"/>
      <c r="RB501" s="4"/>
      <c r="RC501" s="4"/>
      <c r="RD501" s="4"/>
      <c r="RE501" s="4"/>
      <c r="RF501" s="4"/>
      <c r="RG501" s="4"/>
      <c r="RH501" s="4"/>
      <c r="RI501" s="4"/>
      <c r="RJ501" s="4"/>
      <c r="RK501" s="4"/>
      <c r="RL501" s="4"/>
      <c r="RM501" s="4"/>
      <c r="RN501" s="4"/>
      <c r="RO501" s="4"/>
      <c r="RP501" s="4"/>
      <c r="RQ501" s="4"/>
      <c r="RR501" s="4"/>
      <c r="RS501" s="4"/>
      <c r="RT501" s="4"/>
      <c r="RU501" s="4"/>
      <c r="RV501" s="4"/>
      <c r="RW501" s="4"/>
      <c r="RX501" s="4"/>
      <c r="RY501" s="4"/>
      <c r="RZ501" s="4"/>
      <c r="SA501" s="4"/>
      <c r="SB501" s="4"/>
      <c r="SC501" s="4"/>
      <c r="SD501" s="4"/>
      <c r="SE501" s="4"/>
      <c r="SF501" s="4"/>
      <c r="SG501" s="4"/>
      <c r="SH501" s="4"/>
      <c r="SI501" s="4"/>
      <c r="SJ501" s="4"/>
      <c r="SK501" s="4"/>
      <c r="SL501" s="4"/>
      <c r="SM501" s="4"/>
      <c r="SN501" s="4"/>
      <c r="SO501" s="4"/>
      <c r="SP501" s="4"/>
      <c r="SQ501" s="4"/>
      <c r="SR501" s="4"/>
      <c r="SS501" s="4"/>
      <c r="ST501" s="4"/>
      <c r="SU501" s="4"/>
      <c r="SV501" s="4"/>
      <c r="SW501" s="4"/>
      <c r="SX501" s="4"/>
      <c r="SY501" s="4"/>
      <c r="SZ501" s="4"/>
      <c r="TA501" s="4"/>
      <c r="TB501" s="4"/>
      <c r="TC501" s="4"/>
      <c r="TD501" s="4"/>
      <c r="TE501" s="4"/>
      <c r="TF501" s="4"/>
      <c r="TG501" s="4"/>
      <c r="TH501" s="4"/>
      <c r="TI501" s="4"/>
      <c r="TJ501" s="4"/>
      <c r="TK501" s="4"/>
      <c r="TL501" s="4"/>
      <c r="TM501" s="4"/>
      <c r="TN501" s="4"/>
      <c r="TO501" s="4"/>
      <c r="TP501" s="4"/>
      <c r="TQ501" s="4"/>
      <c r="TR501" s="4"/>
      <c r="TS501" s="4"/>
      <c r="TT501" s="4"/>
      <c r="TU501" s="4"/>
      <c r="TV501" s="4"/>
      <c r="TW501" s="4"/>
      <c r="TX501" s="4"/>
      <c r="TY501" s="4"/>
      <c r="TZ501" s="4"/>
      <c r="UA501" s="4"/>
      <c r="UB501" s="4"/>
      <c r="UC501" s="4"/>
      <c r="UD501" s="4"/>
      <c r="UE501" s="4"/>
      <c r="UF501" s="4"/>
      <c r="UG501" s="4"/>
      <c r="UH501" s="4"/>
      <c r="UI501" s="4"/>
      <c r="UJ501" s="4"/>
      <c r="UK501" s="4"/>
      <c r="UL501" s="4"/>
      <c r="UM501" s="4"/>
      <c r="UN501" s="4"/>
      <c r="UO501" s="4"/>
      <c r="UP501" s="4"/>
      <c r="UQ501" s="4"/>
      <c r="UR501" s="4"/>
      <c r="US501" s="4"/>
      <c r="UT501" s="4"/>
      <c r="UU501" s="4"/>
      <c r="UV501" s="4"/>
      <c r="UW501" s="4"/>
      <c r="UX501" s="4"/>
      <c r="UY501" s="4"/>
      <c r="UZ501" s="4"/>
      <c r="VA501" s="4"/>
      <c r="VB501" s="4"/>
      <c r="VC501" s="4"/>
      <c r="VD501" s="4"/>
      <c r="VE501" s="4"/>
      <c r="VF501" s="4"/>
      <c r="VG501" s="4"/>
      <c r="VH501" s="4"/>
      <c r="VI501" s="4"/>
      <c r="VJ501" s="4"/>
      <c r="VK501" s="4"/>
      <c r="VL501" s="4"/>
      <c r="VM501" s="4"/>
      <c r="VN501" s="4"/>
      <c r="VO501" s="4"/>
      <c r="VP501" s="4"/>
      <c r="VQ501" s="4"/>
      <c r="VR501" s="4"/>
      <c r="VS501" s="4"/>
      <c r="VT501" s="4"/>
      <c r="VU501" s="4"/>
      <c r="VV501" s="4"/>
      <c r="VW501" s="4"/>
      <c r="VX501" s="4"/>
      <c r="VY501" s="4"/>
      <c r="VZ501" s="4"/>
      <c r="WA501" s="4"/>
      <c r="WB501" s="4"/>
      <c r="WC501" s="4"/>
      <c r="WD501" s="4"/>
      <c r="WE501" s="4"/>
      <c r="WF501" s="4"/>
      <c r="WG501" s="4"/>
      <c r="WH501" s="4"/>
      <c r="WI501" s="4"/>
      <c r="WJ501" s="4"/>
      <c r="WK501" s="4"/>
      <c r="WL501" s="4"/>
      <c r="WM501" s="4"/>
      <c r="WN501" s="4"/>
      <c r="WO501" s="4"/>
      <c r="WP501" s="4"/>
      <c r="WQ501" s="4"/>
      <c r="WR501" s="4"/>
      <c r="WS501" s="4"/>
      <c r="WT501" s="4"/>
      <c r="WU501" s="4"/>
      <c r="WV501" s="4"/>
      <c r="WW501" s="4"/>
      <c r="WX501" s="4"/>
      <c r="WY501" s="4"/>
      <c r="WZ501" s="4"/>
      <c r="XA501" s="4"/>
      <c r="XB501" s="4"/>
      <c r="XC501" s="4"/>
      <c r="XD501" s="4"/>
      <c r="XE501" s="4"/>
      <c r="XF501" s="4"/>
      <c r="XG501" s="4"/>
      <c r="XH501" s="4"/>
      <c r="XI501" s="4"/>
      <c r="XJ501" s="4"/>
      <c r="XK501" s="4"/>
      <c r="XL501" s="4"/>
      <c r="XM501" s="4"/>
      <c r="XN501" s="4"/>
      <c r="XO501" s="4"/>
      <c r="XP501" s="4"/>
      <c r="XQ501" s="4"/>
      <c r="XR501" s="4"/>
      <c r="XS501" s="4"/>
      <c r="XT501" s="4"/>
      <c r="XU501" s="4"/>
      <c r="XV501" s="4"/>
      <c r="XW501" s="4"/>
      <c r="XX501" s="4"/>
      <c r="XY501" s="4"/>
      <c r="XZ501" s="4"/>
      <c r="YA501" s="4"/>
      <c r="YB501" s="4"/>
      <c r="YC501" s="4"/>
      <c r="YD501" s="4"/>
      <c r="YE501" s="4"/>
      <c r="YF501" s="4"/>
      <c r="YG501" s="4"/>
      <c r="YH501" s="4"/>
      <c r="YI501" s="4"/>
      <c r="YJ501" s="4"/>
      <c r="YK501" s="4"/>
      <c r="YL501" s="4"/>
      <c r="YM501" s="4"/>
      <c r="YN501" s="4"/>
      <c r="YO501" s="4"/>
      <c r="YP501" s="4"/>
      <c r="YQ501" s="4"/>
      <c r="YR501" s="4"/>
      <c r="YS501" s="4"/>
      <c r="YT501" s="4"/>
      <c r="YU501" s="4"/>
      <c r="YV501" s="4"/>
      <c r="YW501" s="4"/>
      <c r="YX501" s="4"/>
      <c r="YY501" s="4"/>
      <c r="YZ501" s="4"/>
      <c r="ZA501" s="4"/>
      <c r="ZB501" s="4"/>
      <c r="ZC501" s="4"/>
      <c r="ZD501" s="4"/>
      <c r="ZE501" s="4"/>
      <c r="ZF501" s="4"/>
      <c r="ZG501" s="4"/>
      <c r="ZH501" s="4"/>
      <c r="ZI501" s="4"/>
      <c r="ZJ501" s="4"/>
      <c r="ZK501" s="4"/>
      <c r="ZL501" s="4"/>
      <c r="ZM501" s="4"/>
      <c r="ZN501" s="4"/>
      <c r="ZO501" s="4"/>
      <c r="ZP501" s="4"/>
      <c r="ZQ501" s="4"/>
      <c r="ZR501" s="4"/>
      <c r="ZS501" s="4"/>
      <c r="ZT501" s="4"/>
      <c r="ZU501" s="4"/>
      <c r="ZV501" s="4"/>
      <c r="ZW501" s="4"/>
      <c r="ZX501" s="4"/>
      <c r="ZY501" s="4"/>
      <c r="ZZ501" s="4"/>
      <c r="AAA501" s="4"/>
      <c r="AAB501" s="4"/>
      <c r="AAC501" s="4"/>
      <c r="AAD501" s="4"/>
      <c r="AAE501" s="4"/>
      <c r="AAF501" s="4"/>
      <c r="AAG501" s="4"/>
      <c r="AAH501" s="4"/>
      <c r="AAI501" s="4"/>
      <c r="AAJ501" s="4"/>
      <c r="AAK501" s="4"/>
      <c r="AAL501" s="4"/>
      <c r="AAM501" s="4"/>
      <c r="AAN501" s="4"/>
      <c r="AAO501" s="4"/>
      <c r="AAP501" s="4"/>
      <c r="AAQ501" s="4"/>
      <c r="AAR501" s="4"/>
      <c r="AAS501" s="4"/>
      <c r="AAT501" s="4"/>
      <c r="AAU501" s="4"/>
      <c r="AAV501" s="4"/>
      <c r="AAW501" s="4"/>
      <c r="AAX501" s="4"/>
      <c r="AAY501" s="4"/>
      <c r="AAZ501" s="4"/>
      <c r="ABA501" s="4"/>
      <c r="ABB501" s="4"/>
      <c r="ABC501" s="4"/>
      <c r="ABD501" s="4"/>
      <c r="ABE501" s="4"/>
      <c r="ABF501" s="4"/>
      <c r="ABG501" s="4"/>
      <c r="ABH501" s="4"/>
      <c r="ABI501" s="4"/>
      <c r="ABJ501" s="4"/>
      <c r="ABK501" s="4"/>
      <c r="ABL501" s="4"/>
      <c r="ABM501" s="4"/>
      <c r="ABN501" s="4"/>
      <c r="ABO501" s="4"/>
      <c r="ABP501" s="4"/>
      <c r="ABQ501" s="4"/>
      <c r="ABR501" s="4"/>
      <c r="ABS501" s="4"/>
      <c r="ABT501" s="4"/>
      <c r="ABU501" s="4"/>
      <c r="ABV501" s="4"/>
      <c r="ABW501" s="4"/>
      <c r="ABX501" s="4"/>
      <c r="ABY501" s="4"/>
      <c r="ABZ501" s="4"/>
      <c r="ACA501" s="4"/>
      <c r="ACB501" s="4"/>
      <c r="ACC501" s="4"/>
      <c r="ACD501" s="4"/>
      <c r="ACE501" s="4"/>
      <c r="ACF501" s="4"/>
      <c r="ACG501" s="4"/>
      <c r="ACH501" s="4"/>
      <c r="ACI501" s="4"/>
      <c r="ACJ501" s="4"/>
      <c r="ACK501" s="4"/>
      <c r="ACL501" s="4"/>
      <c r="ACM501" s="4"/>
      <c r="ACN501" s="4"/>
      <c r="ACO501" s="4"/>
      <c r="ACP501" s="4"/>
      <c r="ACQ501" s="4"/>
      <c r="ACR501" s="4"/>
      <c r="ACS501" s="4"/>
      <c r="ACT501" s="4"/>
      <c r="ACU501" s="4"/>
      <c r="ACV501" s="4"/>
      <c r="ACW501" s="4"/>
      <c r="ACX501" s="4"/>
      <c r="ACY501" s="4"/>
      <c r="ACZ501" s="4"/>
      <c r="ADA501" s="4"/>
      <c r="ADB501" s="4"/>
      <c r="ADC501" s="4"/>
      <c r="ADD501" s="4"/>
      <c r="ADE501" s="4"/>
      <c r="ADF501" s="4"/>
      <c r="ADG501" s="4"/>
      <c r="ADH501" s="4"/>
      <c r="ADI501" s="4"/>
      <c r="ADJ501" s="4"/>
      <c r="ADK501" s="4"/>
      <c r="ADL501" s="4"/>
      <c r="ADM501" s="4"/>
      <c r="ADN501" s="4"/>
      <c r="ADO501" s="4"/>
      <c r="ADP501" s="4"/>
      <c r="ADQ501" s="4"/>
      <c r="ADR501" s="4"/>
      <c r="ADS501" s="4"/>
      <c r="ADT501" s="4"/>
      <c r="ADU501" s="4"/>
      <c r="ADV501" s="4"/>
      <c r="ADW501" s="4"/>
      <c r="ADX501" s="4"/>
      <c r="ADY501" s="4"/>
      <c r="ADZ501" s="4"/>
      <c r="AEA501" s="4"/>
      <c r="AEB501" s="4"/>
      <c r="AEC501" s="4"/>
      <c r="AED501" s="4"/>
      <c r="AEE501" s="4"/>
      <c r="AEF501" s="4"/>
      <c r="AEG501" s="4"/>
      <c r="AEH501" s="4"/>
      <c r="AEI501" s="4"/>
      <c r="AEJ501" s="4"/>
      <c r="AEK501" s="4"/>
      <c r="AEL501" s="4"/>
      <c r="AEM501" s="4"/>
      <c r="AEN501" s="4"/>
      <c r="AEO501" s="4"/>
      <c r="AEP501" s="4"/>
      <c r="AEQ501" s="4"/>
      <c r="AER501" s="4"/>
      <c r="AES501" s="4"/>
      <c r="AET501" s="4"/>
      <c r="AEU501" s="4"/>
      <c r="AEV501" s="4"/>
      <c r="AEW501" s="4"/>
      <c r="AEX501" s="4"/>
      <c r="AEY501" s="4"/>
      <c r="AEZ501" s="4"/>
      <c r="AFA501" s="4"/>
      <c r="AFB501" s="4"/>
      <c r="AFC501" s="4"/>
      <c r="AFD501" s="4"/>
      <c r="AFE501" s="4"/>
      <c r="AFF501" s="4"/>
      <c r="AFG501" s="4"/>
      <c r="AFH501" s="4"/>
      <c r="AFI501" s="4"/>
      <c r="AFJ501" s="4"/>
      <c r="AFK501" s="4"/>
      <c r="AFL501" s="4"/>
      <c r="AFM501" s="4"/>
      <c r="AFN501" s="4"/>
      <c r="AFO501" s="4"/>
      <c r="AFP501" s="4"/>
      <c r="AFQ501" s="4"/>
      <c r="AFR501" s="4"/>
      <c r="AFS501" s="4"/>
      <c r="AFT501" s="4"/>
      <c r="AFU501" s="4"/>
      <c r="AFV501" s="4"/>
      <c r="AFW501" s="4"/>
      <c r="AFX501" s="4"/>
      <c r="AFY501" s="4"/>
      <c r="AFZ501" s="4"/>
      <c r="AGA501" s="4"/>
      <c r="AGB501" s="4"/>
      <c r="AGC501" s="4"/>
      <c r="AGD501" s="4"/>
      <c r="AGE501" s="4"/>
      <c r="AGF501" s="4"/>
      <c r="AGG501" s="4"/>
      <c r="AGH501" s="4"/>
      <c r="AGI501" s="4"/>
      <c r="AGJ501" s="4"/>
      <c r="AGK501" s="4"/>
      <c r="AGL501" s="4"/>
      <c r="AGM501" s="4"/>
      <c r="AGN501" s="4"/>
      <c r="AGO501" s="4"/>
      <c r="AGP501" s="4"/>
      <c r="AGQ501" s="4"/>
      <c r="AGR501" s="4"/>
      <c r="AGS501" s="4"/>
      <c r="AGT501" s="4"/>
      <c r="AGU501" s="4"/>
      <c r="AGV501" s="4"/>
      <c r="AGW501" s="4"/>
      <c r="AGX501" s="4"/>
      <c r="AGY501" s="4"/>
      <c r="AGZ501" s="4"/>
      <c r="AHA501" s="4"/>
      <c r="AHB501" s="4"/>
      <c r="AHC501" s="4"/>
      <c r="AHD501" s="4"/>
      <c r="AHE501" s="4"/>
      <c r="AHF501" s="4"/>
      <c r="AHG501" s="4"/>
      <c r="AHH501" s="4"/>
      <c r="AHI501" s="4"/>
      <c r="AHJ501" s="4"/>
      <c r="AHK501" s="4"/>
      <c r="AHL501" s="4"/>
      <c r="AHM501" s="4"/>
      <c r="AHN501" s="4"/>
      <c r="AHO501" s="4"/>
      <c r="AHP501" s="4"/>
      <c r="AHQ501" s="4"/>
      <c r="AHR501" s="4"/>
      <c r="AHS501" s="4"/>
      <c r="AHT501" s="4"/>
      <c r="AHU501" s="4"/>
      <c r="AHV501" s="4"/>
      <c r="AHW501" s="4"/>
      <c r="AHX501" s="4"/>
      <c r="AHY501" s="4"/>
      <c r="AHZ501" s="4"/>
      <c r="AIA501" s="4"/>
      <c r="AIB501" s="4"/>
      <c r="AIC501" s="4"/>
      <c r="AID501" s="4"/>
      <c r="AIE501" s="4"/>
      <c r="AIF501" s="4"/>
      <c r="AIG501" s="4"/>
      <c r="AIH501" s="4"/>
      <c r="AII501" s="4"/>
      <c r="AIJ501" s="4"/>
      <c r="AIK501" s="4"/>
      <c r="AIL501" s="4"/>
      <c r="AIM501" s="4"/>
      <c r="AIN501" s="4"/>
      <c r="AIO501" s="4"/>
      <c r="AIP501" s="4"/>
      <c r="AIQ501" s="4"/>
      <c r="AIR501" s="4"/>
      <c r="AIS501" s="4"/>
      <c r="AIT501" s="4"/>
      <c r="AIU501" s="4"/>
      <c r="AIV501" s="4"/>
      <c r="AIW501" s="4"/>
      <c r="AIX501" s="4"/>
      <c r="AIY501" s="4"/>
      <c r="AIZ501" s="4"/>
      <c r="AJA501" s="4"/>
      <c r="AJB501" s="4"/>
      <c r="AJC501" s="4"/>
      <c r="AJD501" s="4"/>
      <c r="AJE501" s="4"/>
      <c r="AJF501" s="4"/>
      <c r="AJG501" s="4"/>
      <c r="AJH501" s="4"/>
      <c r="AJI501" s="4"/>
      <c r="AJJ501" s="4"/>
      <c r="AJK501" s="4"/>
      <c r="AJL501" s="4"/>
      <c r="AJM501" s="4"/>
      <c r="AJN501" s="4"/>
      <c r="AJO501" s="4"/>
      <c r="AJP501" s="4"/>
      <c r="AJQ501" s="4"/>
      <c r="AJR501" s="4"/>
      <c r="AJS501" s="4"/>
      <c r="AJT501" s="4"/>
      <c r="AJU501" s="4"/>
      <c r="AJV501" s="4"/>
      <c r="AJW501" s="4"/>
      <c r="AJX501" s="4"/>
      <c r="AJY501" s="4"/>
      <c r="AJZ501" s="4"/>
      <c r="AKA501" s="4"/>
      <c r="AKB501" s="4"/>
      <c r="AKC501" s="4"/>
      <c r="AKD501" s="4"/>
      <c r="AKE501" s="4"/>
      <c r="AKF501" s="4"/>
      <c r="AKG501" s="4"/>
      <c r="AKH501" s="4"/>
      <c r="AKI501" s="4"/>
      <c r="AKJ501" s="4"/>
      <c r="AKK501" s="4"/>
      <c r="AKL501" s="4"/>
      <c r="AKM501" s="4"/>
      <c r="AKN501" s="4"/>
      <c r="AKO501" s="4"/>
      <c r="AKP501" s="4"/>
      <c r="AKQ501" s="4"/>
      <c r="AKR501" s="4"/>
      <c r="AKS501" s="4"/>
      <c r="AKT501" s="4"/>
      <c r="AKU501" s="4"/>
      <c r="AKV501" s="4"/>
      <c r="AKW501" s="4"/>
      <c r="AKX501" s="4"/>
      <c r="AKY501" s="4"/>
      <c r="AKZ501" s="4"/>
      <c r="ALA501" s="4"/>
      <c r="ALB501" s="4"/>
      <c r="ALC501" s="4"/>
      <c r="ALD501" s="4"/>
      <c r="ALE501" s="4"/>
      <c r="ALF501" s="4"/>
      <c r="ALG501" s="4"/>
      <c r="ALH501" s="4"/>
      <c r="ALI501" s="4"/>
      <c r="ALJ501" s="4"/>
      <c r="ALK501" s="4"/>
      <c r="ALL501" s="4"/>
      <c r="ALM501" s="4"/>
      <c r="ALN501" s="4"/>
      <c r="ALO501" s="4"/>
      <c r="ALP501" s="4"/>
      <c r="ALQ501" s="4"/>
      <c r="ALR501" s="4"/>
      <c r="ALS501" s="4"/>
      <c r="ALT501" s="4"/>
      <c r="ALU501" s="4"/>
      <c r="ALV501" s="4"/>
      <c r="ALW501" s="4"/>
      <c r="ALX501" s="4"/>
      <c r="ALY501" s="4"/>
      <c r="ALZ501" s="4"/>
      <c r="AMA501" s="4"/>
      <c r="AMB501" s="4"/>
      <c r="AMC501" s="4"/>
      <c r="AMD501" s="4"/>
      <c r="AME501" s="4"/>
      <c r="AMF501" s="4"/>
      <c r="AMG501" s="4"/>
      <c r="AMH501" s="4"/>
      <c r="AMI501" s="4"/>
      <c r="AMJ501" s="4"/>
      <c r="AMK501" s="4"/>
      <c r="AML501" s="4"/>
      <c r="AMM501" s="4"/>
      <c r="AMN501" s="4"/>
      <c r="AMO501" s="4"/>
      <c r="AMP501" s="4"/>
      <c r="AMQ501" s="4"/>
      <c r="AMR501" s="4"/>
      <c r="AMS501" s="4"/>
      <c r="AMT501" s="4"/>
      <c r="AMU501" s="4"/>
      <c r="AMV501" s="4"/>
      <c r="AMW501" s="4"/>
      <c r="AMX501" s="38"/>
      <c r="AMY501" s="38"/>
      <c r="AMZ501" s="38"/>
      <c r="ANA501" s="38"/>
      <c r="ANB501" s="38"/>
      <c r="ANC501" s="38"/>
      <c r="AND501" s="38"/>
      <c r="ANE501" s="38"/>
      <c r="ANF501" s="38"/>
      <c r="ANG501" s="38"/>
      <c r="ANK501" s="0"/>
      <c r="ANL501" s="0"/>
      <c r="ANM501" s="0"/>
      <c r="XFD501" s="0"/>
    </row>
    <row r="502" s="83" customFormat="true" ht="15" hidden="false" customHeight="true" outlineLevel="0" collapsed="false">
      <c r="A502" s="1" t="n">
        <v>447</v>
      </c>
      <c r="B502" s="1" t="n">
        <v>447</v>
      </c>
      <c r="C502" s="2" t="s">
        <v>63</v>
      </c>
      <c r="D502" s="3" t="n">
        <v>0.0521826</v>
      </c>
      <c r="E502" s="3" t="n">
        <v>0.0509167</v>
      </c>
      <c r="F502" s="3" t="n">
        <v>1.10860148773824</v>
      </c>
      <c r="G502" s="3" t="n">
        <v>-0.200109</v>
      </c>
      <c r="H502" s="3" t="n">
        <v>-0.205089</v>
      </c>
      <c r="I502" s="3" t="n">
        <v>0.666844762523141</v>
      </c>
      <c r="J502" s="3" t="n">
        <v>0.00395039</v>
      </c>
      <c r="K502" s="3" t="n">
        <v>0.0557401</v>
      </c>
      <c r="L502" s="3" t="n">
        <v>1.06150794837067</v>
      </c>
      <c r="M502" s="3" t="n">
        <v>0.865908520955451</v>
      </c>
      <c r="N502" s="3" t="n">
        <v>0.906257134765095</v>
      </c>
      <c r="O502" s="3" t="n">
        <v>0.784735775169768</v>
      </c>
      <c r="P502" s="4" t="n">
        <v>1</v>
      </c>
      <c r="Q502" s="6" t="n">
        <v>18</v>
      </c>
      <c r="R502" s="6" t="n">
        <v>18</v>
      </c>
      <c r="S502" s="4" t="n">
        <v>19</v>
      </c>
      <c r="T502" s="4" t="n">
        <v>19</v>
      </c>
      <c r="U502" s="3" t="s">
        <v>74</v>
      </c>
      <c r="V502" s="5" t="n">
        <v>37.7</v>
      </c>
      <c r="W502" s="5" t="n">
        <v>43.3</v>
      </c>
      <c r="X502" s="2" t="s">
        <v>69</v>
      </c>
      <c r="Y502" s="8" t="s">
        <v>69</v>
      </c>
      <c r="Z502" s="8" t="n">
        <v>41977</v>
      </c>
      <c r="AA502" s="6" t="s">
        <v>66</v>
      </c>
      <c r="AB502" s="3" t="s">
        <v>74</v>
      </c>
      <c r="AC502" s="4" t="n">
        <v>24</v>
      </c>
      <c r="AD502" s="4" t="n">
        <v>9</v>
      </c>
      <c r="AE502" s="4" t="s">
        <v>85</v>
      </c>
      <c r="AF502" s="4" t="n">
        <v>4</v>
      </c>
      <c r="AG502" s="4" t="s">
        <v>93</v>
      </c>
      <c r="AH502" s="4" t="n">
        <v>7</v>
      </c>
      <c r="AI502" s="4" t="s">
        <v>77</v>
      </c>
      <c r="AJ502" s="2" t="s">
        <v>70</v>
      </c>
      <c r="AK502" s="5" t="n">
        <v>37.7</v>
      </c>
      <c r="AL502" s="4" t="n">
        <v>4</v>
      </c>
      <c r="AM502" s="2" t="s">
        <v>69</v>
      </c>
      <c r="AN502" s="6"/>
      <c r="AO502" s="6"/>
      <c r="AP502" s="6"/>
      <c r="AQ502" s="6"/>
      <c r="AR502" s="6"/>
      <c r="AS502" s="6"/>
      <c r="AT502" s="6"/>
      <c r="AU502" s="2" t="n">
        <v>63</v>
      </c>
      <c r="AV502" s="85" t="s">
        <v>69</v>
      </c>
      <c r="AW502" s="85" t="s">
        <v>69</v>
      </c>
      <c r="AX502" s="86" t="s">
        <v>72</v>
      </c>
      <c r="AY502" s="87" t="n">
        <v>0</v>
      </c>
      <c r="AZ502" s="88" t="s">
        <v>72</v>
      </c>
      <c r="BA502" s="89" t="s">
        <v>72</v>
      </c>
      <c r="BB502" s="53"/>
      <c r="BC502" s="14"/>
      <c r="BD502" s="14"/>
      <c r="BE502" s="14"/>
      <c r="BF502" s="14"/>
      <c r="BG502" s="14"/>
      <c r="BH502" s="14"/>
      <c r="BI502" s="14"/>
      <c r="BJ502" s="14"/>
      <c r="BK502" s="14"/>
      <c r="BL502" s="14"/>
      <c r="BM502" s="14"/>
      <c r="BN502" s="14"/>
      <c r="BO502" s="14"/>
      <c r="BP502" s="14"/>
      <c r="BQ502" s="14"/>
      <c r="BR502" s="14"/>
      <c r="BS502" s="14"/>
      <c r="BT502" s="14"/>
      <c r="BU502" s="14"/>
      <c r="BV502" s="14"/>
      <c r="BW502" s="14"/>
      <c r="BX502" s="14"/>
      <c r="BY502" s="14"/>
      <c r="BZ502" s="14"/>
      <c r="CA502" s="14"/>
      <c r="CB502" s="14"/>
      <c r="CC502" s="14"/>
      <c r="CD502" s="14"/>
      <c r="CE502" s="14"/>
      <c r="CF502" s="14"/>
      <c r="CG502" s="14"/>
      <c r="CH502" s="14"/>
      <c r="CI502" s="14"/>
      <c r="CJ502" s="14"/>
      <c r="CK502" s="14"/>
      <c r="CL502" s="15"/>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c r="EC502" s="4"/>
      <c r="ED502" s="4"/>
      <c r="EE502" s="4"/>
      <c r="EF502" s="4"/>
      <c r="EG502" s="4"/>
      <c r="EH502" s="4"/>
      <c r="EI502" s="4"/>
      <c r="EJ502" s="4"/>
      <c r="EK502" s="4"/>
      <c r="EL502" s="4"/>
      <c r="EM502" s="4"/>
      <c r="EN502" s="4"/>
      <c r="EO502" s="4"/>
      <c r="EP502" s="4"/>
      <c r="EQ502" s="4"/>
      <c r="ER502" s="4"/>
      <c r="ES502" s="4"/>
      <c r="ET502" s="4"/>
      <c r="EU502" s="4"/>
      <c r="EV502" s="4"/>
      <c r="EW502" s="4"/>
      <c r="EX502" s="4"/>
      <c r="EY502" s="4"/>
      <c r="EZ502" s="4"/>
      <c r="FA502" s="4"/>
      <c r="FB502" s="4"/>
      <c r="FC502" s="4"/>
      <c r="FD502" s="4"/>
      <c r="FE502" s="4"/>
      <c r="FF502" s="4"/>
      <c r="FG502" s="4"/>
      <c r="FH502" s="4"/>
      <c r="FI502" s="4"/>
      <c r="FJ502" s="4"/>
      <c r="FK502" s="4"/>
      <c r="FL502" s="4"/>
      <c r="FM502" s="4"/>
      <c r="FN502" s="4"/>
      <c r="FO502" s="4"/>
      <c r="FP502" s="4"/>
      <c r="FQ502" s="4"/>
      <c r="FR502" s="4"/>
      <c r="FS502" s="4"/>
      <c r="FT502" s="4"/>
      <c r="FU502" s="4"/>
      <c r="FV502" s="4"/>
      <c r="FW502" s="4"/>
      <c r="FX502" s="4"/>
      <c r="FY502" s="4"/>
      <c r="FZ502" s="4"/>
      <c r="GA502" s="4"/>
      <c r="GB502" s="4"/>
      <c r="GC502" s="4"/>
      <c r="GD502" s="4"/>
      <c r="GE502" s="4"/>
      <c r="GF502" s="4"/>
      <c r="GG502" s="4"/>
      <c r="GH502" s="4"/>
      <c r="GI502" s="4"/>
      <c r="GJ502" s="4"/>
      <c r="GK502" s="4"/>
      <c r="GL502" s="4"/>
      <c r="GM502" s="4"/>
      <c r="GN502" s="4"/>
      <c r="GO502" s="4"/>
      <c r="GP502" s="4"/>
      <c r="GQ502" s="4"/>
      <c r="GR502" s="4"/>
      <c r="GS502" s="4"/>
      <c r="GT502" s="4"/>
      <c r="GU502" s="4"/>
      <c r="GV502" s="4"/>
      <c r="GW502" s="4"/>
      <c r="GX502" s="4"/>
      <c r="GY502" s="4"/>
      <c r="GZ502" s="4"/>
      <c r="HA502" s="4"/>
      <c r="HB502" s="4"/>
      <c r="HC502" s="4"/>
      <c r="HD502" s="4"/>
      <c r="HE502" s="4"/>
      <c r="HF502" s="4"/>
      <c r="HG502" s="4"/>
      <c r="HH502" s="4"/>
      <c r="HI502" s="4"/>
      <c r="HJ502" s="4"/>
      <c r="HK502" s="4"/>
      <c r="HL502" s="4"/>
      <c r="HM502" s="4"/>
      <c r="HN502" s="4"/>
      <c r="HO502" s="4"/>
      <c r="HP502" s="4"/>
      <c r="HQ502" s="4"/>
      <c r="HR502" s="4"/>
      <c r="HS502" s="4"/>
      <c r="HT502" s="4"/>
      <c r="HU502" s="4"/>
      <c r="HV502" s="4"/>
      <c r="HW502" s="4"/>
      <c r="HX502" s="4"/>
      <c r="HY502" s="4"/>
      <c r="HZ502" s="4"/>
      <c r="IA502" s="4"/>
      <c r="IB502" s="4"/>
      <c r="IC502" s="4"/>
      <c r="ID502" s="4"/>
      <c r="IE502" s="4"/>
      <c r="IF502" s="4"/>
      <c r="IG502" s="4"/>
      <c r="IH502" s="4"/>
      <c r="II502" s="4"/>
      <c r="IJ502" s="4"/>
      <c r="IK502" s="4"/>
      <c r="IL502" s="4"/>
      <c r="IM502" s="4"/>
      <c r="IN502" s="4"/>
      <c r="IO502" s="4"/>
      <c r="IP502" s="4"/>
      <c r="IQ502" s="4"/>
      <c r="IR502" s="4"/>
      <c r="IS502" s="4"/>
      <c r="IT502" s="4"/>
      <c r="IU502" s="4"/>
      <c r="IV502" s="4"/>
      <c r="IW502" s="4"/>
      <c r="IX502" s="4"/>
      <c r="IY502" s="4"/>
      <c r="IZ502" s="4"/>
      <c r="JA502" s="4"/>
      <c r="JB502" s="4"/>
      <c r="JC502" s="4"/>
      <c r="JD502" s="4"/>
      <c r="JE502" s="4"/>
      <c r="JF502" s="4"/>
      <c r="JG502" s="4"/>
      <c r="JH502" s="4"/>
      <c r="JI502" s="4"/>
      <c r="JJ502" s="4"/>
      <c r="JK502" s="4"/>
      <c r="JL502" s="4"/>
      <c r="JM502" s="4"/>
      <c r="JN502" s="4"/>
      <c r="JO502" s="4"/>
      <c r="JP502" s="4"/>
      <c r="JQ502" s="4"/>
      <c r="JR502" s="4"/>
      <c r="JS502" s="4"/>
      <c r="JT502" s="4"/>
      <c r="JU502" s="4"/>
      <c r="JV502" s="4"/>
      <c r="JW502" s="4"/>
      <c r="JX502" s="4"/>
      <c r="JY502" s="4"/>
      <c r="JZ502" s="4"/>
      <c r="KA502" s="4"/>
      <c r="KB502" s="4"/>
      <c r="KC502" s="4"/>
      <c r="KD502" s="4"/>
      <c r="KE502" s="4"/>
      <c r="KF502" s="4"/>
      <c r="KG502" s="4"/>
      <c r="KH502" s="4"/>
      <c r="KI502" s="4"/>
      <c r="KJ502" s="4"/>
      <c r="KK502" s="4"/>
      <c r="KL502" s="4"/>
      <c r="KM502" s="4"/>
      <c r="KN502" s="4"/>
      <c r="KO502" s="4"/>
      <c r="KP502" s="4"/>
      <c r="KQ502" s="4"/>
      <c r="KR502" s="4"/>
      <c r="KS502" s="4"/>
      <c r="KT502" s="4"/>
      <c r="KU502" s="4"/>
      <c r="KV502" s="4"/>
      <c r="KW502" s="4"/>
      <c r="KX502" s="4"/>
      <c r="KY502" s="4"/>
      <c r="KZ502" s="4"/>
      <c r="LA502" s="4"/>
      <c r="LB502" s="4"/>
      <c r="LC502" s="4"/>
      <c r="LD502" s="4"/>
      <c r="LE502" s="4"/>
      <c r="LF502" s="4"/>
      <c r="LG502" s="4"/>
      <c r="LH502" s="4"/>
      <c r="LI502" s="4"/>
      <c r="LJ502" s="4"/>
      <c r="LK502" s="4"/>
      <c r="LL502" s="4"/>
      <c r="LM502" s="4"/>
      <c r="LN502" s="4"/>
      <c r="LO502" s="4"/>
      <c r="LP502" s="4"/>
      <c r="LQ502" s="4"/>
      <c r="LR502" s="4"/>
      <c r="LS502" s="4"/>
      <c r="LT502" s="4"/>
      <c r="LU502" s="4"/>
      <c r="LV502" s="4"/>
      <c r="LW502" s="4"/>
      <c r="LX502" s="4"/>
      <c r="LY502" s="4"/>
      <c r="LZ502" s="4"/>
      <c r="MA502" s="4"/>
      <c r="MB502" s="4"/>
      <c r="MC502" s="4"/>
      <c r="MD502" s="4"/>
      <c r="ME502" s="4"/>
      <c r="MF502" s="4"/>
      <c r="MG502" s="4"/>
      <c r="MH502" s="4"/>
      <c r="MI502" s="4"/>
      <c r="MJ502" s="4"/>
      <c r="MK502" s="4"/>
      <c r="ML502" s="4"/>
      <c r="MM502" s="4"/>
      <c r="MN502" s="4"/>
      <c r="MO502" s="4"/>
      <c r="MP502" s="4"/>
      <c r="MQ502" s="4"/>
      <c r="MR502" s="4"/>
      <c r="MS502" s="4"/>
      <c r="MT502" s="4"/>
      <c r="MU502" s="4"/>
      <c r="MV502" s="4"/>
      <c r="MW502" s="4"/>
      <c r="MX502" s="4"/>
      <c r="MY502" s="4"/>
      <c r="MZ502" s="4"/>
      <c r="NA502" s="4"/>
      <c r="NB502" s="4"/>
      <c r="NC502" s="4"/>
      <c r="ND502" s="4"/>
      <c r="NE502" s="4"/>
      <c r="NF502" s="4"/>
      <c r="NG502" s="4"/>
      <c r="NH502" s="4"/>
      <c r="NI502" s="4"/>
      <c r="NJ502" s="4"/>
      <c r="NK502" s="4"/>
      <c r="NL502" s="4"/>
      <c r="NM502" s="4"/>
      <c r="NN502" s="4"/>
      <c r="NO502" s="4"/>
      <c r="NP502" s="4"/>
      <c r="NQ502" s="4"/>
      <c r="NR502" s="4"/>
      <c r="NS502" s="4"/>
      <c r="NT502" s="4"/>
      <c r="NU502" s="4"/>
      <c r="NV502" s="4"/>
      <c r="NW502" s="4"/>
      <c r="NX502" s="4"/>
      <c r="NY502" s="4"/>
      <c r="NZ502" s="4"/>
      <c r="OA502" s="4"/>
      <c r="OB502" s="4"/>
      <c r="OC502" s="4"/>
      <c r="OD502" s="4"/>
      <c r="OE502" s="4"/>
      <c r="OF502" s="4"/>
      <c r="OG502" s="4"/>
      <c r="OH502" s="4"/>
      <c r="OI502" s="4"/>
      <c r="OJ502" s="4"/>
      <c r="OK502" s="4"/>
      <c r="OL502" s="4"/>
      <c r="OM502" s="4"/>
      <c r="ON502" s="4"/>
      <c r="OO502" s="4"/>
      <c r="OP502" s="4"/>
      <c r="OQ502" s="4"/>
      <c r="OR502" s="4"/>
      <c r="OS502" s="4"/>
      <c r="OT502" s="4"/>
      <c r="OU502" s="4"/>
      <c r="OV502" s="4"/>
      <c r="OW502" s="4"/>
      <c r="OX502" s="4"/>
      <c r="OY502" s="4"/>
      <c r="OZ502" s="4"/>
      <c r="PA502" s="4"/>
      <c r="PB502" s="4"/>
      <c r="PC502" s="4"/>
      <c r="PD502" s="4"/>
      <c r="PE502" s="4"/>
      <c r="PF502" s="4"/>
      <c r="PG502" s="4"/>
      <c r="PH502" s="4"/>
      <c r="PI502" s="4"/>
      <c r="PJ502" s="4"/>
      <c r="PK502" s="4"/>
      <c r="PL502" s="4"/>
      <c r="PM502" s="4"/>
      <c r="PN502" s="4"/>
      <c r="PO502" s="4"/>
      <c r="PP502" s="4"/>
      <c r="PQ502" s="4"/>
      <c r="PR502" s="4"/>
      <c r="PS502" s="4"/>
      <c r="PT502" s="4"/>
      <c r="PU502" s="4"/>
      <c r="PV502" s="4"/>
      <c r="PW502" s="4"/>
      <c r="PX502" s="4"/>
      <c r="PY502" s="4"/>
      <c r="PZ502" s="4"/>
      <c r="QA502" s="4"/>
      <c r="QB502" s="4"/>
      <c r="QC502" s="4"/>
      <c r="QD502" s="4"/>
      <c r="QE502" s="4"/>
      <c r="QF502" s="4"/>
      <c r="QG502" s="4"/>
      <c r="QH502" s="4"/>
      <c r="QI502" s="4"/>
      <c r="QJ502" s="4"/>
      <c r="QK502" s="4"/>
      <c r="QL502" s="4"/>
      <c r="QM502" s="4"/>
      <c r="QN502" s="4"/>
      <c r="QO502" s="4"/>
      <c r="QP502" s="4"/>
      <c r="QQ502" s="4"/>
      <c r="QR502" s="4"/>
      <c r="QS502" s="4"/>
      <c r="QT502" s="4"/>
      <c r="QU502" s="4"/>
      <c r="QV502" s="4"/>
      <c r="QW502" s="4"/>
      <c r="QX502" s="4"/>
      <c r="QY502" s="4"/>
      <c r="QZ502" s="4"/>
      <c r="RA502" s="4"/>
      <c r="RB502" s="4"/>
      <c r="RC502" s="4"/>
      <c r="RD502" s="4"/>
      <c r="RE502" s="4"/>
      <c r="RF502" s="4"/>
      <c r="RG502" s="4"/>
      <c r="RH502" s="4"/>
      <c r="RI502" s="4"/>
      <c r="RJ502" s="4"/>
      <c r="RK502" s="4"/>
      <c r="RL502" s="4"/>
      <c r="RM502" s="4"/>
      <c r="RN502" s="4"/>
      <c r="RO502" s="4"/>
      <c r="RP502" s="4"/>
      <c r="RQ502" s="4"/>
      <c r="RR502" s="4"/>
      <c r="RS502" s="4"/>
      <c r="RT502" s="4"/>
      <c r="RU502" s="4"/>
      <c r="RV502" s="4"/>
      <c r="RW502" s="4"/>
      <c r="RX502" s="4"/>
      <c r="RY502" s="4"/>
      <c r="RZ502" s="4"/>
      <c r="SA502" s="4"/>
      <c r="SB502" s="4"/>
      <c r="SC502" s="4"/>
      <c r="SD502" s="4"/>
      <c r="SE502" s="4"/>
      <c r="SF502" s="4"/>
      <c r="SG502" s="4"/>
      <c r="SH502" s="4"/>
      <c r="SI502" s="4"/>
      <c r="SJ502" s="4"/>
      <c r="SK502" s="4"/>
      <c r="SL502" s="4"/>
      <c r="SM502" s="4"/>
      <c r="SN502" s="4"/>
      <c r="SO502" s="4"/>
      <c r="SP502" s="4"/>
      <c r="SQ502" s="4"/>
      <c r="SR502" s="4"/>
      <c r="SS502" s="4"/>
      <c r="ST502" s="4"/>
      <c r="SU502" s="4"/>
      <c r="SV502" s="4"/>
      <c r="SW502" s="4"/>
      <c r="SX502" s="4"/>
      <c r="SY502" s="4"/>
      <c r="SZ502" s="4"/>
      <c r="TA502" s="4"/>
      <c r="TB502" s="4"/>
      <c r="TC502" s="4"/>
      <c r="TD502" s="4"/>
      <c r="TE502" s="4"/>
      <c r="TF502" s="4"/>
      <c r="TG502" s="4"/>
      <c r="TH502" s="4"/>
      <c r="TI502" s="4"/>
      <c r="TJ502" s="4"/>
      <c r="TK502" s="4"/>
      <c r="TL502" s="4"/>
      <c r="TM502" s="4"/>
      <c r="TN502" s="4"/>
      <c r="TO502" s="4"/>
      <c r="TP502" s="4"/>
      <c r="TQ502" s="4"/>
      <c r="TR502" s="4"/>
      <c r="TS502" s="4"/>
      <c r="TT502" s="4"/>
      <c r="TU502" s="4"/>
      <c r="TV502" s="4"/>
      <c r="TW502" s="4"/>
      <c r="TX502" s="4"/>
      <c r="TY502" s="4"/>
      <c r="TZ502" s="4"/>
      <c r="UA502" s="4"/>
      <c r="UB502" s="4"/>
      <c r="UC502" s="4"/>
      <c r="UD502" s="4"/>
      <c r="UE502" s="4"/>
      <c r="UF502" s="4"/>
      <c r="UG502" s="4"/>
      <c r="UH502" s="4"/>
      <c r="UI502" s="4"/>
      <c r="UJ502" s="4"/>
      <c r="UK502" s="4"/>
      <c r="UL502" s="4"/>
      <c r="UM502" s="4"/>
      <c r="UN502" s="4"/>
      <c r="UO502" s="4"/>
      <c r="UP502" s="4"/>
      <c r="UQ502" s="4"/>
      <c r="UR502" s="4"/>
      <c r="US502" s="4"/>
      <c r="UT502" s="4"/>
      <c r="UU502" s="4"/>
      <c r="UV502" s="4"/>
      <c r="UW502" s="4"/>
      <c r="UX502" s="4"/>
      <c r="UY502" s="4"/>
      <c r="UZ502" s="4"/>
      <c r="VA502" s="4"/>
      <c r="VB502" s="4"/>
      <c r="VC502" s="4"/>
      <c r="VD502" s="4"/>
      <c r="VE502" s="4"/>
      <c r="VF502" s="4"/>
      <c r="VG502" s="4"/>
      <c r="VH502" s="4"/>
      <c r="VI502" s="4"/>
      <c r="VJ502" s="4"/>
      <c r="VK502" s="4"/>
      <c r="VL502" s="4"/>
      <c r="VM502" s="4"/>
      <c r="VN502" s="4"/>
      <c r="VO502" s="4"/>
      <c r="VP502" s="4"/>
      <c r="VQ502" s="4"/>
      <c r="VR502" s="4"/>
      <c r="VS502" s="4"/>
      <c r="VT502" s="4"/>
      <c r="VU502" s="4"/>
      <c r="VV502" s="4"/>
      <c r="VW502" s="4"/>
      <c r="VX502" s="4"/>
      <c r="VY502" s="4"/>
      <c r="VZ502" s="4"/>
      <c r="WA502" s="4"/>
      <c r="WB502" s="4"/>
      <c r="WC502" s="4"/>
      <c r="WD502" s="4"/>
      <c r="WE502" s="4"/>
      <c r="WF502" s="4"/>
      <c r="WG502" s="4"/>
      <c r="WH502" s="4"/>
      <c r="WI502" s="4"/>
      <c r="WJ502" s="4"/>
      <c r="WK502" s="4"/>
      <c r="WL502" s="4"/>
      <c r="WM502" s="4"/>
      <c r="WN502" s="4"/>
      <c r="WO502" s="4"/>
      <c r="WP502" s="4"/>
      <c r="WQ502" s="4"/>
      <c r="WR502" s="4"/>
      <c r="WS502" s="4"/>
      <c r="WT502" s="4"/>
      <c r="WU502" s="4"/>
      <c r="WV502" s="4"/>
      <c r="WW502" s="4"/>
      <c r="WX502" s="4"/>
      <c r="WY502" s="4"/>
      <c r="WZ502" s="4"/>
      <c r="XA502" s="4"/>
      <c r="XB502" s="4"/>
      <c r="XC502" s="4"/>
      <c r="XD502" s="4"/>
      <c r="XE502" s="4"/>
      <c r="XF502" s="4"/>
      <c r="XG502" s="4"/>
      <c r="XH502" s="4"/>
      <c r="XI502" s="4"/>
      <c r="XJ502" s="4"/>
      <c r="XK502" s="4"/>
      <c r="XL502" s="4"/>
      <c r="XM502" s="4"/>
      <c r="XN502" s="4"/>
      <c r="XO502" s="4"/>
      <c r="XP502" s="4"/>
      <c r="XQ502" s="4"/>
      <c r="XR502" s="4"/>
      <c r="XS502" s="4"/>
      <c r="XT502" s="4"/>
      <c r="XU502" s="4"/>
      <c r="XV502" s="4"/>
      <c r="XW502" s="4"/>
      <c r="XX502" s="4"/>
      <c r="XY502" s="4"/>
      <c r="XZ502" s="4"/>
      <c r="YA502" s="4"/>
      <c r="YB502" s="4"/>
      <c r="YC502" s="4"/>
      <c r="YD502" s="4"/>
      <c r="YE502" s="4"/>
      <c r="YF502" s="4"/>
      <c r="YG502" s="4"/>
      <c r="YH502" s="4"/>
      <c r="YI502" s="4"/>
      <c r="YJ502" s="4"/>
      <c r="YK502" s="4"/>
      <c r="YL502" s="4"/>
      <c r="YM502" s="4"/>
      <c r="YN502" s="4"/>
      <c r="YO502" s="4"/>
      <c r="YP502" s="4"/>
      <c r="YQ502" s="4"/>
      <c r="YR502" s="4"/>
      <c r="YS502" s="4"/>
      <c r="YT502" s="4"/>
      <c r="YU502" s="4"/>
      <c r="YV502" s="4"/>
      <c r="YW502" s="4"/>
      <c r="YX502" s="4"/>
      <c r="YY502" s="4"/>
      <c r="YZ502" s="4"/>
      <c r="ZA502" s="4"/>
      <c r="ZB502" s="4"/>
      <c r="ZC502" s="4"/>
      <c r="ZD502" s="4"/>
      <c r="ZE502" s="4"/>
      <c r="ZF502" s="4"/>
      <c r="ZG502" s="4"/>
      <c r="ZH502" s="4"/>
      <c r="ZI502" s="4"/>
      <c r="ZJ502" s="4"/>
      <c r="ZK502" s="4"/>
      <c r="ZL502" s="4"/>
      <c r="ZM502" s="4"/>
      <c r="ZN502" s="4"/>
      <c r="ZO502" s="4"/>
      <c r="ZP502" s="4"/>
      <c r="ZQ502" s="4"/>
      <c r="ZR502" s="4"/>
      <c r="ZS502" s="4"/>
      <c r="ZT502" s="4"/>
      <c r="ZU502" s="4"/>
      <c r="ZV502" s="4"/>
      <c r="ZW502" s="4"/>
      <c r="ZX502" s="4"/>
      <c r="ZY502" s="4"/>
      <c r="ZZ502" s="4"/>
      <c r="AAA502" s="4"/>
      <c r="AAB502" s="4"/>
      <c r="AAC502" s="4"/>
      <c r="AAD502" s="4"/>
      <c r="AAE502" s="4"/>
      <c r="AAF502" s="4"/>
      <c r="AAG502" s="4"/>
      <c r="AAH502" s="4"/>
      <c r="AAI502" s="4"/>
      <c r="AAJ502" s="4"/>
      <c r="AAK502" s="4"/>
      <c r="AAL502" s="4"/>
      <c r="AAM502" s="4"/>
      <c r="AAN502" s="4"/>
      <c r="AAO502" s="4"/>
      <c r="AAP502" s="4"/>
      <c r="AAQ502" s="4"/>
      <c r="AAR502" s="4"/>
      <c r="AAS502" s="4"/>
      <c r="AAT502" s="4"/>
      <c r="AAU502" s="4"/>
      <c r="AAV502" s="4"/>
      <c r="AAW502" s="4"/>
      <c r="AAX502" s="4"/>
      <c r="AAY502" s="4"/>
      <c r="AAZ502" s="4"/>
      <c r="ABA502" s="4"/>
      <c r="ABB502" s="4"/>
      <c r="ABC502" s="4"/>
      <c r="ABD502" s="4"/>
      <c r="ABE502" s="4"/>
      <c r="ABF502" s="4"/>
      <c r="ABG502" s="4"/>
      <c r="ABH502" s="4"/>
      <c r="ABI502" s="4"/>
      <c r="ABJ502" s="4"/>
      <c r="ABK502" s="4"/>
      <c r="ABL502" s="4"/>
      <c r="ABM502" s="4"/>
      <c r="ABN502" s="4"/>
      <c r="ABO502" s="4"/>
      <c r="ABP502" s="4"/>
      <c r="ABQ502" s="4"/>
      <c r="ABR502" s="4"/>
      <c r="ABS502" s="4"/>
      <c r="ABT502" s="4"/>
      <c r="ABU502" s="4"/>
      <c r="ABV502" s="4"/>
      <c r="ABW502" s="4"/>
      <c r="ABX502" s="4"/>
      <c r="ABY502" s="4"/>
      <c r="ABZ502" s="4"/>
      <c r="ACA502" s="4"/>
      <c r="ACB502" s="4"/>
      <c r="ACC502" s="4"/>
      <c r="ACD502" s="4"/>
      <c r="ACE502" s="4"/>
      <c r="ACF502" s="4"/>
      <c r="ACG502" s="4"/>
      <c r="ACH502" s="4"/>
      <c r="ACI502" s="4"/>
      <c r="ACJ502" s="4"/>
      <c r="ACK502" s="4"/>
      <c r="ACL502" s="4"/>
      <c r="ACM502" s="4"/>
      <c r="ACN502" s="4"/>
      <c r="ACO502" s="4"/>
      <c r="ACP502" s="4"/>
      <c r="ACQ502" s="4"/>
      <c r="ACR502" s="4"/>
      <c r="ACS502" s="4"/>
      <c r="ACT502" s="4"/>
      <c r="ACU502" s="4"/>
      <c r="ACV502" s="4"/>
      <c r="ACW502" s="4"/>
      <c r="ACX502" s="4"/>
      <c r="ACY502" s="4"/>
      <c r="ACZ502" s="4"/>
      <c r="ADA502" s="4"/>
      <c r="ADB502" s="4"/>
      <c r="ADC502" s="4"/>
      <c r="ADD502" s="4"/>
      <c r="ADE502" s="4"/>
      <c r="ADF502" s="4"/>
      <c r="ADG502" s="4"/>
      <c r="ADH502" s="4"/>
      <c r="ADI502" s="4"/>
      <c r="ADJ502" s="4"/>
      <c r="ADK502" s="4"/>
      <c r="ADL502" s="4"/>
      <c r="ADM502" s="4"/>
      <c r="ADN502" s="4"/>
      <c r="ADO502" s="4"/>
      <c r="ADP502" s="4"/>
      <c r="ADQ502" s="4"/>
      <c r="ADR502" s="4"/>
      <c r="ADS502" s="4"/>
      <c r="ADT502" s="4"/>
      <c r="ADU502" s="4"/>
      <c r="ADV502" s="4"/>
      <c r="ADW502" s="4"/>
      <c r="ADX502" s="4"/>
      <c r="ADY502" s="4"/>
      <c r="ADZ502" s="4"/>
      <c r="AEA502" s="4"/>
      <c r="AEB502" s="4"/>
      <c r="AEC502" s="4"/>
      <c r="AED502" s="4"/>
      <c r="AEE502" s="4"/>
      <c r="AEF502" s="4"/>
      <c r="AEG502" s="4"/>
      <c r="AEH502" s="4"/>
      <c r="AEI502" s="4"/>
      <c r="AEJ502" s="4"/>
      <c r="AEK502" s="4"/>
      <c r="AEL502" s="4"/>
      <c r="AEM502" s="4"/>
      <c r="AEN502" s="4"/>
      <c r="AEO502" s="4"/>
      <c r="AEP502" s="4"/>
      <c r="AEQ502" s="4"/>
      <c r="AER502" s="4"/>
      <c r="AES502" s="4"/>
      <c r="AET502" s="4"/>
      <c r="AEU502" s="4"/>
      <c r="AEV502" s="4"/>
      <c r="AEW502" s="4"/>
      <c r="AEX502" s="4"/>
      <c r="AEY502" s="4"/>
      <c r="AEZ502" s="4"/>
      <c r="AFA502" s="4"/>
      <c r="AFB502" s="4"/>
      <c r="AFC502" s="4"/>
      <c r="AFD502" s="4"/>
      <c r="AFE502" s="4"/>
      <c r="AFF502" s="4"/>
      <c r="AFG502" s="4"/>
      <c r="AFH502" s="4"/>
      <c r="AFI502" s="4"/>
      <c r="AFJ502" s="4"/>
      <c r="AFK502" s="4"/>
      <c r="AFL502" s="4"/>
      <c r="AFM502" s="4"/>
      <c r="AFN502" s="4"/>
      <c r="AFO502" s="4"/>
      <c r="AFP502" s="4"/>
      <c r="AFQ502" s="4"/>
      <c r="AFR502" s="4"/>
      <c r="AFS502" s="4"/>
      <c r="AFT502" s="4"/>
      <c r="AFU502" s="4"/>
      <c r="AFV502" s="4"/>
      <c r="AFW502" s="4"/>
      <c r="AFX502" s="4"/>
      <c r="AFY502" s="4"/>
      <c r="AFZ502" s="4"/>
      <c r="AGA502" s="4"/>
      <c r="AGB502" s="4"/>
      <c r="AGC502" s="4"/>
      <c r="AGD502" s="4"/>
      <c r="AGE502" s="4"/>
      <c r="AGF502" s="4"/>
      <c r="AGG502" s="4"/>
      <c r="AGH502" s="4"/>
      <c r="AGI502" s="4"/>
      <c r="AGJ502" s="4"/>
      <c r="AGK502" s="4"/>
      <c r="AGL502" s="4"/>
      <c r="AGM502" s="4"/>
      <c r="AGN502" s="4"/>
      <c r="AGO502" s="4"/>
      <c r="AGP502" s="4"/>
      <c r="AGQ502" s="4"/>
      <c r="AGR502" s="4"/>
      <c r="AGS502" s="4"/>
      <c r="AGT502" s="4"/>
      <c r="AGU502" s="4"/>
      <c r="AGV502" s="4"/>
      <c r="AGW502" s="4"/>
      <c r="AGX502" s="4"/>
      <c r="AGY502" s="4"/>
      <c r="AGZ502" s="4"/>
      <c r="AHA502" s="4"/>
      <c r="AHB502" s="4"/>
      <c r="AHC502" s="4"/>
      <c r="AHD502" s="4"/>
      <c r="AHE502" s="4"/>
      <c r="AHF502" s="4"/>
      <c r="AHG502" s="4"/>
      <c r="AHH502" s="4"/>
      <c r="AHI502" s="4"/>
      <c r="AHJ502" s="4"/>
      <c r="AHK502" s="4"/>
      <c r="AHL502" s="4"/>
      <c r="AHM502" s="4"/>
      <c r="AHN502" s="4"/>
      <c r="AHO502" s="4"/>
      <c r="AHP502" s="4"/>
      <c r="AHQ502" s="4"/>
      <c r="AHR502" s="4"/>
      <c r="AHS502" s="4"/>
      <c r="AHT502" s="4"/>
      <c r="AHU502" s="4"/>
      <c r="AHV502" s="4"/>
      <c r="AHW502" s="4"/>
      <c r="AHX502" s="4"/>
      <c r="AHY502" s="4"/>
      <c r="AHZ502" s="4"/>
      <c r="AIA502" s="4"/>
      <c r="AIB502" s="4"/>
      <c r="AIC502" s="4"/>
      <c r="AID502" s="4"/>
      <c r="AIE502" s="4"/>
      <c r="AIF502" s="4"/>
      <c r="AIG502" s="4"/>
      <c r="AIH502" s="4"/>
      <c r="AII502" s="4"/>
      <c r="AIJ502" s="4"/>
      <c r="AIK502" s="4"/>
      <c r="AIL502" s="4"/>
      <c r="AIM502" s="4"/>
      <c r="AIN502" s="4"/>
      <c r="AIO502" s="4"/>
      <c r="AIP502" s="4"/>
      <c r="AIQ502" s="4"/>
      <c r="AIR502" s="4"/>
      <c r="AIS502" s="4"/>
      <c r="AIT502" s="4"/>
      <c r="AIU502" s="4"/>
      <c r="AIV502" s="4"/>
      <c r="AIW502" s="4"/>
      <c r="AIX502" s="4"/>
      <c r="AIY502" s="4"/>
      <c r="AIZ502" s="4"/>
      <c r="AJA502" s="4"/>
      <c r="AJB502" s="4"/>
      <c r="AJC502" s="4"/>
      <c r="AJD502" s="4"/>
      <c r="AJE502" s="4"/>
      <c r="AJF502" s="4"/>
      <c r="AJG502" s="4"/>
      <c r="AJH502" s="4"/>
      <c r="AJI502" s="4"/>
      <c r="AJJ502" s="4"/>
      <c r="AJK502" s="4"/>
      <c r="AJL502" s="4"/>
      <c r="AJM502" s="4"/>
      <c r="AJN502" s="4"/>
      <c r="AJO502" s="4"/>
      <c r="AJP502" s="4"/>
      <c r="AJQ502" s="4"/>
      <c r="AJR502" s="4"/>
      <c r="AJS502" s="4"/>
      <c r="AJT502" s="4"/>
      <c r="AJU502" s="4"/>
      <c r="AJV502" s="4"/>
      <c r="AJW502" s="4"/>
      <c r="AJX502" s="4"/>
      <c r="AJY502" s="4"/>
      <c r="AJZ502" s="4"/>
      <c r="AKA502" s="4"/>
      <c r="AKB502" s="4"/>
      <c r="AKC502" s="4"/>
      <c r="AKD502" s="4"/>
      <c r="AKE502" s="4"/>
      <c r="AKF502" s="4"/>
      <c r="AKG502" s="4"/>
      <c r="AKH502" s="4"/>
      <c r="AKI502" s="4"/>
      <c r="AKJ502" s="4"/>
      <c r="AKK502" s="4"/>
      <c r="AKL502" s="4"/>
      <c r="AKM502" s="4"/>
      <c r="AKN502" s="4"/>
      <c r="AKO502" s="4"/>
      <c r="AKP502" s="4"/>
      <c r="AKQ502" s="4"/>
      <c r="AKR502" s="4"/>
      <c r="AKS502" s="4"/>
      <c r="AKT502" s="4"/>
      <c r="AKU502" s="4"/>
      <c r="AKV502" s="4"/>
      <c r="AKW502" s="4"/>
      <c r="AKX502" s="4"/>
      <c r="AKY502" s="4"/>
      <c r="AKZ502" s="4"/>
      <c r="ALA502" s="4"/>
      <c r="ALB502" s="4"/>
      <c r="ALC502" s="4"/>
      <c r="ALD502" s="4"/>
      <c r="ALE502" s="4"/>
      <c r="ALF502" s="4"/>
      <c r="ALG502" s="4"/>
      <c r="ALH502" s="4"/>
      <c r="ALI502" s="4"/>
      <c r="ALJ502" s="4"/>
      <c r="ALK502" s="4"/>
      <c r="ALL502" s="4"/>
      <c r="ALM502" s="4"/>
      <c r="ALN502" s="4"/>
      <c r="ALO502" s="4"/>
      <c r="ALP502" s="4"/>
      <c r="ALQ502" s="4"/>
      <c r="ALR502" s="4"/>
      <c r="ALS502" s="4"/>
      <c r="ALT502" s="4"/>
      <c r="ALU502" s="4"/>
      <c r="ALV502" s="4"/>
      <c r="ALW502" s="4"/>
      <c r="ALX502" s="4"/>
      <c r="ALY502" s="4"/>
      <c r="ALZ502" s="4"/>
      <c r="AMA502" s="4"/>
      <c r="AMB502" s="4"/>
      <c r="AMC502" s="4"/>
      <c r="AMD502" s="4"/>
      <c r="AME502" s="4"/>
      <c r="AMF502" s="4"/>
      <c r="AMG502" s="4"/>
      <c r="AMH502" s="4"/>
      <c r="AMI502" s="4"/>
      <c r="AMJ502" s="4"/>
      <c r="AMK502" s="4"/>
      <c r="AML502" s="4"/>
      <c r="AMM502" s="4"/>
      <c r="AMN502" s="4"/>
      <c r="AMO502" s="4"/>
      <c r="AMP502" s="4"/>
      <c r="AMQ502" s="4"/>
      <c r="AMR502" s="4"/>
      <c r="AMS502" s="4"/>
      <c r="AMT502" s="4"/>
      <c r="AMU502" s="4"/>
      <c r="AMV502" s="4"/>
      <c r="AMW502" s="4"/>
      <c r="AMX502" s="38"/>
      <c r="AMY502" s="38"/>
      <c r="AMZ502" s="38"/>
      <c r="ANA502" s="38"/>
      <c r="ANB502" s="38"/>
      <c r="ANC502" s="38"/>
      <c r="AND502" s="38"/>
      <c r="ANE502" s="38"/>
      <c r="ANF502" s="38"/>
      <c r="ANG502" s="38"/>
      <c r="ANK502" s="0"/>
      <c r="ANL502" s="0"/>
      <c r="ANM502" s="0"/>
      <c r="XFD502" s="0"/>
    </row>
    <row r="503" s="83" customFormat="true" ht="15" hidden="false" customHeight="true" outlineLevel="0" collapsed="false">
      <c r="A503" s="1" t="n">
        <v>448</v>
      </c>
      <c r="B503" s="1" t="n">
        <v>448</v>
      </c>
      <c r="C503" s="2" t="s">
        <v>63</v>
      </c>
      <c r="D503" s="3" t="n">
        <v>0.024464</v>
      </c>
      <c r="E503" s="3" t="n">
        <v>0.0206962</v>
      </c>
      <c r="F503" s="3" t="n">
        <v>1.04619544699524</v>
      </c>
      <c r="G503" s="3" t="n">
        <v>0.0472317</v>
      </c>
      <c r="H503" s="3" t="n">
        <v>-0.121104</v>
      </c>
      <c r="I503" s="3" t="n">
        <v>0.928790292788972</v>
      </c>
      <c r="J503" s="3" t="n">
        <v>0.0734978</v>
      </c>
      <c r="K503" s="3" t="n">
        <v>0.0412291</v>
      </c>
      <c r="L503" s="3" t="n">
        <v>1.12156709576901</v>
      </c>
      <c r="M503" s="3" t="n">
        <v>1.15626328556863</v>
      </c>
      <c r="N503" s="3" t="n">
        <v>0.942538322508608</v>
      </c>
      <c r="O503" s="3" t="n">
        <v>1.08982245755814</v>
      </c>
      <c r="P503" s="4" t="n">
        <v>1</v>
      </c>
      <c r="Q503" s="6" t="n">
        <v>18</v>
      </c>
      <c r="R503" s="6" t="n">
        <v>18</v>
      </c>
      <c r="S503" s="4" t="n">
        <v>19</v>
      </c>
      <c r="T503" s="4" t="n">
        <v>14</v>
      </c>
      <c r="U503" s="3" t="s">
        <v>74</v>
      </c>
      <c r="V503" s="5" t="n">
        <v>21</v>
      </c>
      <c r="W503" s="5" t="s">
        <v>139</v>
      </c>
      <c r="X503" s="2" t="s">
        <v>69</v>
      </c>
      <c r="Y503" s="8" t="s">
        <v>69</v>
      </c>
      <c r="Z503" s="8" t="n">
        <v>42009</v>
      </c>
      <c r="AA503" s="43" t="s">
        <v>69</v>
      </c>
      <c r="AB503" s="3" t="s">
        <v>74</v>
      </c>
      <c r="AC503" s="4" t="n">
        <v>24</v>
      </c>
      <c r="AD503" s="4" t="n">
        <v>9</v>
      </c>
      <c r="AE503" s="4" t="s">
        <v>94</v>
      </c>
      <c r="AF503" s="4" t="n">
        <v>12</v>
      </c>
      <c r="AG503" s="4" t="s">
        <v>82</v>
      </c>
      <c r="AH503" s="4" t="n">
        <v>18</v>
      </c>
      <c r="AI503" s="4" t="s">
        <v>69</v>
      </c>
      <c r="AJ503" s="2" t="s">
        <v>70</v>
      </c>
      <c r="AK503" s="5" t="n">
        <v>21</v>
      </c>
      <c r="AL503" s="4" t="n">
        <v>1</v>
      </c>
      <c r="AM503" s="2" t="s">
        <v>69</v>
      </c>
      <c r="AN503" s="6"/>
      <c r="AO503" s="6"/>
      <c r="AP503" s="6"/>
      <c r="AQ503" s="6"/>
      <c r="AR503" s="6"/>
      <c r="AS503" s="6"/>
      <c r="AT503" s="6"/>
      <c r="AU503" s="2" t="n">
        <v>95</v>
      </c>
      <c r="AV503" s="85" t="s">
        <v>69</v>
      </c>
      <c r="AW503" s="85" t="s">
        <v>69</v>
      </c>
      <c r="AX503" s="108" t="s">
        <v>96</v>
      </c>
      <c r="AY503" s="87" t="s">
        <v>72</v>
      </c>
      <c r="AZ503" s="87" t="s">
        <v>72</v>
      </c>
      <c r="BA503" s="87" t="s">
        <v>72</v>
      </c>
      <c r="BB503" s="53"/>
      <c r="BC503" s="14"/>
      <c r="BD503" s="14"/>
      <c r="BE503" s="14"/>
      <c r="BF503" s="14"/>
      <c r="BG503" s="14"/>
      <c r="BH503" s="14"/>
      <c r="BI503" s="14"/>
      <c r="BJ503" s="14"/>
      <c r="BK503" s="14"/>
      <c r="BL503" s="14"/>
      <c r="BM503" s="14"/>
      <c r="BN503" s="14"/>
      <c r="BO503" s="14"/>
      <c r="BP503" s="14"/>
      <c r="BQ503" s="14"/>
      <c r="BR503" s="14"/>
      <c r="BS503" s="14"/>
      <c r="BT503" s="14"/>
      <c r="BU503" s="14"/>
      <c r="BV503" s="14"/>
      <c r="BW503" s="14"/>
      <c r="BX503" s="14"/>
      <c r="BY503" s="14"/>
      <c r="BZ503" s="14"/>
      <c r="CA503" s="14"/>
      <c r="CB503" s="14"/>
      <c r="CC503" s="14"/>
      <c r="CD503" s="14"/>
      <c r="CE503" s="14"/>
      <c r="CF503" s="14"/>
      <c r="CG503" s="14"/>
      <c r="CH503" s="14"/>
      <c r="CI503" s="14"/>
      <c r="CJ503" s="14"/>
      <c r="CK503" s="14"/>
      <c r="CL503" s="15"/>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4"/>
      <c r="DV503" s="4"/>
      <c r="DW503" s="4"/>
      <c r="DX503" s="4"/>
      <c r="DY503" s="4"/>
      <c r="DZ503" s="4"/>
      <c r="EA503" s="4"/>
      <c r="EB503" s="4"/>
      <c r="EC503" s="4"/>
      <c r="ED503" s="4"/>
      <c r="EE503" s="4"/>
      <c r="EF503" s="4"/>
      <c r="EG503" s="4"/>
      <c r="EH503" s="4"/>
      <c r="EI503" s="4"/>
      <c r="EJ503" s="4"/>
      <c r="EK503" s="4"/>
      <c r="EL503" s="4"/>
      <c r="EM503" s="4"/>
      <c r="EN503" s="4"/>
      <c r="EO503" s="4"/>
      <c r="EP503" s="4"/>
      <c r="EQ503" s="4"/>
      <c r="ER503" s="4"/>
      <c r="ES503" s="4"/>
      <c r="ET503" s="4"/>
      <c r="EU503" s="4"/>
      <c r="EV503" s="4"/>
      <c r="EW503" s="4"/>
      <c r="EX503" s="4"/>
      <c r="EY503" s="4"/>
      <c r="EZ503" s="4"/>
      <c r="FA503" s="4"/>
      <c r="FB503" s="4"/>
      <c r="FC503" s="4"/>
      <c r="FD503" s="4"/>
      <c r="FE503" s="4"/>
      <c r="FF503" s="4"/>
      <c r="FG503" s="4"/>
      <c r="FH503" s="4"/>
      <c r="FI503" s="4"/>
      <c r="FJ503" s="4"/>
      <c r="FK503" s="4"/>
      <c r="FL503" s="4"/>
      <c r="FM503" s="4"/>
      <c r="FN503" s="4"/>
      <c r="FO503" s="4"/>
      <c r="FP503" s="4"/>
      <c r="FQ503" s="4"/>
      <c r="FR503" s="4"/>
      <c r="FS503" s="4"/>
      <c r="FT503" s="4"/>
      <c r="FU503" s="4"/>
      <c r="FV503" s="4"/>
      <c r="FW503" s="4"/>
      <c r="FX503" s="4"/>
      <c r="FY503" s="4"/>
      <c r="FZ503" s="4"/>
      <c r="GA503" s="4"/>
      <c r="GB503" s="4"/>
      <c r="GC503" s="4"/>
      <c r="GD503" s="4"/>
      <c r="GE503" s="4"/>
      <c r="GF503" s="4"/>
      <c r="GG503" s="4"/>
      <c r="GH503" s="4"/>
      <c r="GI503" s="4"/>
      <c r="GJ503" s="4"/>
      <c r="GK503" s="4"/>
      <c r="GL503" s="4"/>
      <c r="GM503" s="4"/>
      <c r="GN503" s="4"/>
      <c r="GO503" s="4"/>
      <c r="GP503" s="4"/>
      <c r="GQ503" s="4"/>
      <c r="GR503" s="4"/>
      <c r="GS503" s="4"/>
      <c r="GT503" s="4"/>
      <c r="GU503" s="4"/>
      <c r="GV503" s="4"/>
      <c r="GW503" s="4"/>
      <c r="GX503" s="4"/>
      <c r="GY503" s="4"/>
      <c r="GZ503" s="4"/>
      <c r="HA503" s="4"/>
      <c r="HB503" s="4"/>
      <c r="HC503" s="4"/>
      <c r="HD503" s="4"/>
      <c r="HE503" s="4"/>
      <c r="HF503" s="4"/>
      <c r="HG503" s="4"/>
      <c r="HH503" s="4"/>
      <c r="HI503" s="4"/>
      <c r="HJ503" s="4"/>
      <c r="HK503" s="4"/>
      <c r="HL503" s="4"/>
      <c r="HM503" s="4"/>
      <c r="HN503" s="4"/>
      <c r="HO503" s="4"/>
      <c r="HP503" s="4"/>
      <c r="HQ503" s="4"/>
      <c r="HR503" s="4"/>
      <c r="HS503" s="4"/>
      <c r="HT503" s="4"/>
      <c r="HU503" s="4"/>
      <c r="HV503" s="4"/>
      <c r="HW503" s="4"/>
      <c r="HX503" s="4"/>
      <c r="HY503" s="4"/>
      <c r="HZ503" s="4"/>
      <c r="IA503" s="4"/>
      <c r="IB503" s="4"/>
      <c r="IC503" s="4"/>
      <c r="ID503" s="4"/>
      <c r="IE503" s="4"/>
      <c r="IF503" s="4"/>
      <c r="IG503" s="4"/>
      <c r="IH503" s="4"/>
      <c r="II503" s="4"/>
      <c r="IJ503" s="4"/>
      <c r="IK503" s="4"/>
      <c r="IL503" s="4"/>
      <c r="IM503" s="4"/>
      <c r="IN503" s="4"/>
      <c r="IO503" s="4"/>
      <c r="IP503" s="4"/>
      <c r="IQ503" s="4"/>
      <c r="IR503" s="4"/>
      <c r="IS503" s="4"/>
      <c r="IT503" s="4"/>
      <c r="IU503" s="4"/>
      <c r="IV503" s="4"/>
      <c r="IW503" s="4"/>
      <c r="IX503" s="4"/>
      <c r="IY503" s="4"/>
      <c r="IZ503" s="4"/>
      <c r="JA503" s="4"/>
      <c r="JB503" s="4"/>
      <c r="JC503" s="4"/>
      <c r="JD503" s="4"/>
      <c r="JE503" s="4"/>
      <c r="JF503" s="4"/>
      <c r="JG503" s="4"/>
      <c r="JH503" s="4"/>
      <c r="JI503" s="4"/>
      <c r="JJ503" s="4"/>
      <c r="JK503" s="4"/>
      <c r="JL503" s="4"/>
      <c r="JM503" s="4"/>
      <c r="JN503" s="4"/>
      <c r="JO503" s="4"/>
      <c r="JP503" s="4"/>
      <c r="JQ503" s="4"/>
      <c r="JR503" s="4"/>
      <c r="JS503" s="4"/>
      <c r="JT503" s="4"/>
      <c r="JU503" s="4"/>
      <c r="JV503" s="4"/>
      <c r="JW503" s="4"/>
      <c r="JX503" s="4"/>
      <c r="JY503" s="4"/>
      <c r="JZ503" s="4"/>
      <c r="KA503" s="4"/>
      <c r="KB503" s="4"/>
      <c r="KC503" s="4"/>
      <c r="KD503" s="4"/>
      <c r="KE503" s="4"/>
      <c r="KF503" s="4"/>
      <c r="KG503" s="4"/>
      <c r="KH503" s="4"/>
      <c r="KI503" s="4"/>
      <c r="KJ503" s="4"/>
      <c r="KK503" s="4"/>
      <c r="KL503" s="4"/>
      <c r="KM503" s="4"/>
      <c r="KN503" s="4"/>
      <c r="KO503" s="4"/>
      <c r="KP503" s="4"/>
      <c r="KQ503" s="4"/>
      <c r="KR503" s="4"/>
      <c r="KS503" s="4"/>
      <c r="KT503" s="4"/>
      <c r="KU503" s="4"/>
      <c r="KV503" s="4"/>
      <c r="KW503" s="4"/>
      <c r="KX503" s="4"/>
      <c r="KY503" s="4"/>
      <c r="KZ503" s="4"/>
      <c r="LA503" s="4"/>
      <c r="LB503" s="4"/>
      <c r="LC503" s="4"/>
      <c r="LD503" s="4"/>
      <c r="LE503" s="4"/>
      <c r="LF503" s="4"/>
      <c r="LG503" s="4"/>
      <c r="LH503" s="4"/>
      <c r="LI503" s="4"/>
      <c r="LJ503" s="4"/>
      <c r="LK503" s="4"/>
      <c r="LL503" s="4"/>
      <c r="LM503" s="4"/>
      <c r="LN503" s="4"/>
      <c r="LO503" s="4"/>
      <c r="LP503" s="4"/>
      <c r="LQ503" s="4"/>
      <c r="LR503" s="4"/>
      <c r="LS503" s="4"/>
      <c r="LT503" s="4"/>
      <c r="LU503" s="4"/>
      <c r="LV503" s="4"/>
      <c r="LW503" s="4"/>
      <c r="LX503" s="4"/>
      <c r="LY503" s="4"/>
      <c r="LZ503" s="4"/>
      <c r="MA503" s="4"/>
      <c r="MB503" s="4"/>
      <c r="MC503" s="4"/>
      <c r="MD503" s="4"/>
      <c r="ME503" s="4"/>
      <c r="MF503" s="4"/>
      <c r="MG503" s="4"/>
      <c r="MH503" s="4"/>
      <c r="MI503" s="4"/>
      <c r="MJ503" s="4"/>
      <c r="MK503" s="4"/>
      <c r="ML503" s="4"/>
      <c r="MM503" s="4"/>
      <c r="MN503" s="4"/>
      <c r="MO503" s="4"/>
      <c r="MP503" s="4"/>
      <c r="MQ503" s="4"/>
      <c r="MR503" s="4"/>
      <c r="MS503" s="4"/>
      <c r="MT503" s="4"/>
      <c r="MU503" s="4"/>
      <c r="MV503" s="4"/>
      <c r="MW503" s="4"/>
      <c r="MX503" s="4"/>
      <c r="MY503" s="4"/>
      <c r="MZ503" s="4"/>
      <c r="NA503" s="4"/>
      <c r="NB503" s="4"/>
      <c r="NC503" s="4"/>
      <c r="ND503" s="4"/>
      <c r="NE503" s="4"/>
      <c r="NF503" s="4"/>
      <c r="NG503" s="4"/>
      <c r="NH503" s="4"/>
      <c r="NI503" s="4"/>
      <c r="NJ503" s="4"/>
      <c r="NK503" s="4"/>
      <c r="NL503" s="4"/>
      <c r="NM503" s="4"/>
      <c r="NN503" s="4"/>
      <c r="NO503" s="4"/>
      <c r="NP503" s="4"/>
      <c r="NQ503" s="4"/>
      <c r="NR503" s="4"/>
      <c r="NS503" s="4"/>
      <c r="NT503" s="4"/>
      <c r="NU503" s="4"/>
      <c r="NV503" s="4"/>
      <c r="NW503" s="4"/>
      <c r="NX503" s="4"/>
      <c r="NY503" s="4"/>
      <c r="NZ503" s="4"/>
      <c r="OA503" s="4"/>
      <c r="OB503" s="4"/>
      <c r="OC503" s="4"/>
      <c r="OD503" s="4"/>
      <c r="OE503" s="4"/>
      <c r="OF503" s="4"/>
      <c r="OG503" s="4"/>
      <c r="OH503" s="4"/>
      <c r="OI503" s="4"/>
      <c r="OJ503" s="4"/>
      <c r="OK503" s="4"/>
      <c r="OL503" s="4"/>
      <c r="OM503" s="4"/>
      <c r="ON503" s="4"/>
      <c r="OO503" s="4"/>
      <c r="OP503" s="4"/>
      <c r="OQ503" s="4"/>
      <c r="OR503" s="4"/>
      <c r="OS503" s="4"/>
      <c r="OT503" s="4"/>
      <c r="OU503" s="4"/>
      <c r="OV503" s="4"/>
      <c r="OW503" s="4"/>
      <c r="OX503" s="4"/>
      <c r="OY503" s="4"/>
      <c r="OZ503" s="4"/>
      <c r="PA503" s="4"/>
      <c r="PB503" s="4"/>
      <c r="PC503" s="4"/>
      <c r="PD503" s="4"/>
      <c r="PE503" s="4"/>
      <c r="PF503" s="4"/>
      <c r="PG503" s="4"/>
      <c r="PH503" s="4"/>
      <c r="PI503" s="4"/>
      <c r="PJ503" s="4"/>
      <c r="PK503" s="4"/>
      <c r="PL503" s="4"/>
      <c r="PM503" s="4"/>
      <c r="PN503" s="4"/>
      <c r="PO503" s="4"/>
      <c r="PP503" s="4"/>
      <c r="PQ503" s="4"/>
      <c r="PR503" s="4"/>
      <c r="PS503" s="4"/>
      <c r="PT503" s="4"/>
      <c r="PU503" s="4"/>
      <c r="PV503" s="4"/>
      <c r="PW503" s="4"/>
      <c r="PX503" s="4"/>
      <c r="PY503" s="4"/>
      <c r="PZ503" s="4"/>
      <c r="QA503" s="4"/>
      <c r="QB503" s="4"/>
      <c r="QC503" s="4"/>
      <c r="QD503" s="4"/>
      <c r="QE503" s="4"/>
      <c r="QF503" s="4"/>
      <c r="QG503" s="4"/>
      <c r="QH503" s="4"/>
      <c r="QI503" s="4"/>
      <c r="QJ503" s="4"/>
      <c r="QK503" s="4"/>
      <c r="QL503" s="4"/>
      <c r="QM503" s="4"/>
      <c r="QN503" s="4"/>
      <c r="QO503" s="4"/>
      <c r="QP503" s="4"/>
      <c r="QQ503" s="4"/>
      <c r="QR503" s="4"/>
      <c r="QS503" s="4"/>
      <c r="QT503" s="4"/>
      <c r="QU503" s="4"/>
      <c r="QV503" s="4"/>
      <c r="QW503" s="4"/>
      <c r="QX503" s="4"/>
      <c r="QY503" s="4"/>
      <c r="QZ503" s="4"/>
      <c r="RA503" s="4"/>
      <c r="RB503" s="4"/>
      <c r="RC503" s="4"/>
      <c r="RD503" s="4"/>
      <c r="RE503" s="4"/>
      <c r="RF503" s="4"/>
      <c r="RG503" s="4"/>
      <c r="RH503" s="4"/>
      <c r="RI503" s="4"/>
      <c r="RJ503" s="4"/>
      <c r="RK503" s="4"/>
      <c r="RL503" s="4"/>
      <c r="RM503" s="4"/>
      <c r="RN503" s="4"/>
      <c r="RO503" s="4"/>
      <c r="RP503" s="4"/>
      <c r="RQ503" s="4"/>
      <c r="RR503" s="4"/>
      <c r="RS503" s="4"/>
      <c r="RT503" s="4"/>
      <c r="RU503" s="4"/>
      <c r="RV503" s="4"/>
      <c r="RW503" s="4"/>
      <c r="RX503" s="4"/>
      <c r="RY503" s="4"/>
      <c r="RZ503" s="4"/>
      <c r="SA503" s="4"/>
      <c r="SB503" s="4"/>
      <c r="SC503" s="4"/>
      <c r="SD503" s="4"/>
      <c r="SE503" s="4"/>
      <c r="SF503" s="4"/>
      <c r="SG503" s="4"/>
      <c r="SH503" s="4"/>
      <c r="SI503" s="4"/>
      <c r="SJ503" s="4"/>
      <c r="SK503" s="4"/>
      <c r="SL503" s="4"/>
      <c r="SM503" s="4"/>
      <c r="SN503" s="4"/>
      <c r="SO503" s="4"/>
      <c r="SP503" s="4"/>
      <c r="SQ503" s="4"/>
      <c r="SR503" s="4"/>
      <c r="SS503" s="4"/>
      <c r="ST503" s="4"/>
      <c r="SU503" s="4"/>
      <c r="SV503" s="4"/>
      <c r="SW503" s="4"/>
      <c r="SX503" s="4"/>
      <c r="SY503" s="4"/>
      <c r="SZ503" s="4"/>
      <c r="TA503" s="4"/>
      <c r="TB503" s="4"/>
      <c r="TC503" s="4"/>
      <c r="TD503" s="4"/>
      <c r="TE503" s="4"/>
      <c r="TF503" s="4"/>
      <c r="TG503" s="4"/>
      <c r="TH503" s="4"/>
      <c r="TI503" s="4"/>
      <c r="TJ503" s="4"/>
      <c r="TK503" s="4"/>
      <c r="TL503" s="4"/>
      <c r="TM503" s="4"/>
      <c r="TN503" s="4"/>
      <c r="TO503" s="4"/>
      <c r="TP503" s="4"/>
      <c r="TQ503" s="4"/>
      <c r="TR503" s="4"/>
      <c r="TS503" s="4"/>
      <c r="TT503" s="4"/>
      <c r="TU503" s="4"/>
      <c r="TV503" s="4"/>
      <c r="TW503" s="4"/>
      <c r="TX503" s="4"/>
      <c r="TY503" s="4"/>
      <c r="TZ503" s="4"/>
      <c r="UA503" s="4"/>
      <c r="UB503" s="4"/>
      <c r="UC503" s="4"/>
      <c r="UD503" s="4"/>
      <c r="UE503" s="4"/>
      <c r="UF503" s="4"/>
      <c r="UG503" s="4"/>
      <c r="UH503" s="4"/>
      <c r="UI503" s="4"/>
      <c r="UJ503" s="4"/>
      <c r="UK503" s="4"/>
      <c r="UL503" s="4"/>
      <c r="UM503" s="4"/>
      <c r="UN503" s="4"/>
      <c r="UO503" s="4"/>
      <c r="UP503" s="4"/>
      <c r="UQ503" s="4"/>
      <c r="UR503" s="4"/>
      <c r="US503" s="4"/>
      <c r="UT503" s="4"/>
      <c r="UU503" s="4"/>
      <c r="UV503" s="4"/>
      <c r="UW503" s="4"/>
      <c r="UX503" s="4"/>
      <c r="UY503" s="4"/>
      <c r="UZ503" s="4"/>
      <c r="VA503" s="4"/>
      <c r="VB503" s="4"/>
      <c r="VC503" s="4"/>
      <c r="VD503" s="4"/>
      <c r="VE503" s="4"/>
      <c r="VF503" s="4"/>
      <c r="VG503" s="4"/>
      <c r="VH503" s="4"/>
      <c r="VI503" s="4"/>
      <c r="VJ503" s="4"/>
      <c r="VK503" s="4"/>
      <c r="VL503" s="4"/>
      <c r="VM503" s="4"/>
      <c r="VN503" s="4"/>
      <c r="VO503" s="4"/>
      <c r="VP503" s="4"/>
      <c r="VQ503" s="4"/>
      <c r="VR503" s="4"/>
      <c r="VS503" s="4"/>
      <c r="VT503" s="4"/>
      <c r="VU503" s="4"/>
      <c r="VV503" s="4"/>
      <c r="VW503" s="4"/>
      <c r="VX503" s="4"/>
      <c r="VY503" s="4"/>
      <c r="VZ503" s="4"/>
      <c r="WA503" s="4"/>
      <c r="WB503" s="4"/>
      <c r="WC503" s="4"/>
      <c r="WD503" s="4"/>
      <c r="WE503" s="4"/>
      <c r="WF503" s="4"/>
      <c r="WG503" s="4"/>
      <c r="WH503" s="4"/>
      <c r="WI503" s="4"/>
      <c r="WJ503" s="4"/>
      <c r="WK503" s="4"/>
      <c r="WL503" s="4"/>
      <c r="WM503" s="4"/>
      <c r="WN503" s="4"/>
      <c r="WO503" s="4"/>
      <c r="WP503" s="4"/>
      <c r="WQ503" s="4"/>
      <c r="WR503" s="4"/>
      <c r="WS503" s="4"/>
      <c r="WT503" s="4"/>
      <c r="WU503" s="4"/>
      <c r="WV503" s="4"/>
      <c r="WW503" s="4"/>
      <c r="WX503" s="4"/>
      <c r="WY503" s="4"/>
      <c r="WZ503" s="4"/>
      <c r="XA503" s="4"/>
      <c r="XB503" s="4"/>
      <c r="XC503" s="4"/>
      <c r="XD503" s="4"/>
      <c r="XE503" s="4"/>
      <c r="XF503" s="4"/>
      <c r="XG503" s="4"/>
      <c r="XH503" s="4"/>
      <c r="XI503" s="4"/>
      <c r="XJ503" s="4"/>
      <c r="XK503" s="4"/>
      <c r="XL503" s="4"/>
      <c r="XM503" s="4"/>
      <c r="XN503" s="4"/>
      <c r="XO503" s="4"/>
      <c r="XP503" s="4"/>
      <c r="XQ503" s="4"/>
      <c r="XR503" s="4"/>
      <c r="XS503" s="4"/>
      <c r="XT503" s="4"/>
      <c r="XU503" s="4"/>
      <c r="XV503" s="4"/>
      <c r="XW503" s="4"/>
      <c r="XX503" s="4"/>
      <c r="XY503" s="4"/>
      <c r="XZ503" s="4"/>
      <c r="YA503" s="4"/>
      <c r="YB503" s="4"/>
      <c r="YC503" s="4"/>
      <c r="YD503" s="4"/>
      <c r="YE503" s="4"/>
      <c r="YF503" s="4"/>
      <c r="YG503" s="4"/>
      <c r="YH503" s="4"/>
      <c r="YI503" s="4"/>
      <c r="YJ503" s="4"/>
      <c r="YK503" s="4"/>
      <c r="YL503" s="4"/>
      <c r="YM503" s="4"/>
      <c r="YN503" s="4"/>
      <c r="YO503" s="4"/>
      <c r="YP503" s="4"/>
      <c r="YQ503" s="4"/>
      <c r="YR503" s="4"/>
      <c r="YS503" s="4"/>
      <c r="YT503" s="4"/>
      <c r="YU503" s="4"/>
      <c r="YV503" s="4"/>
      <c r="YW503" s="4"/>
      <c r="YX503" s="4"/>
      <c r="YY503" s="4"/>
      <c r="YZ503" s="4"/>
      <c r="ZA503" s="4"/>
      <c r="ZB503" s="4"/>
      <c r="ZC503" s="4"/>
      <c r="ZD503" s="4"/>
      <c r="ZE503" s="4"/>
      <c r="ZF503" s="4"/>
      <c r="ZG503" s="4"/>
      <c r="ZH503" s="4"/>
      <c r="ZI503" s="4"/>
      <c r="ZJ503" s="4"/>
      <c r="ZK503" s="4"/>
      <c r="ZL503" s="4"/>
      <c r="ZM503" s="4"/>
      <c r="ZN503" s="4"/>
      <c r="ZO503" s="4"/>
      <c r="ZP503" s="4"/>
      <c r="ZQ503" s="4"/>
      <c r="ZR503" s="4"/>
      <c r="ZS503" s="4"/>
      <c r="ZT503" s="4"/>
      <c r="ZU503" s="4"/>
      <c r="ZV503" s="4"/>
      <c r="ZW503" s="4"/>
      <c r="ZX503" s="4"/>
      <c r="ZY503" s="4"/>
      <c r="ZZ503" s="4"/>
      <c r="AAA503" s="4"/>
      <c r="AAB503" s="4"/>
      <c r="AAC503" s="4"/>
      <c r="AAD503" s="4"/>
      <c r="AAE503" s="4"/>
      <c r="AAF503" s="4"/>
      <c r="AAG503" s="4"/>
      <c r="AAH503" s="4"/>
      <c r="AAI503" s="4"/>
      <c r="AAJ503" s="4"/>
      <c r="AAK503" s="4"/>
      <c r="AAL503" s="4"/>
      <c r="AAM503" s="4"/>
      <c r="AAN503" s="4"/>
      <c r="AAO503" s="4"/>
      <c r="AAP503" s="4"/>
      <c r="AAQ503" s="4"/>
      <c r="AAR503" s="4"/>
      <c r="AAS503" s="4"/>
      <c r="AAT503" s="4"/>
      <c r="AAU503" s="4"/>
      <c r="AAV503" s="4"/>
      <c r="AAW503" s="4"/>
      <c r="AAX503" s="4"/>
      <c r="AAY503" s="4"/>
      <c r="AAZ503" s="4"/>
      <c r="ABA503" s="4"/>
      <c r="ABB503" s="4"/>
      <c r="ABC503" s="4"/>
      <c r="ABD503" s="4"/>
      <c r="ABE503" s="4"/>
      <c r="ABF503" s="4"/>
      <c r="ABG503" s="4"/>
      <c r="ABH503" s="4"/>
      <c r="ABI503" s="4"/>
      <c r="ABJ503" s="4"/>
      <c r="ABK503" s="4"/>
      <c r="ABL503" s="4"/>
      <c r="ABM503" s="4"/>
      <c r="ABN503" s="4"/>
      <c r="ABO503" s="4"/>
      <c r="ABP503" s="4"/>
      <c r="ABQ503" s="4"/>
      <c r="ABR503" s="4"/>
      <c r="ABS503" s="4"/>
      <c r="ABT503" s="4"/>
      <c r="ABU503" s="4"/>
      <c r="ABV503" s="4"/>
      <c r="ABW503" s="4"/>
      <c r="ABX503" s="4"/>
      <c r="ABY503" s="4"/>
      <c r="ABZ503" s="4"/>
      <c r="ACA503" s="4"/>
      <c r="ACB503" s="4"/>
      <c r="ACC503" s="4"/>
      <c r="ACD503" s="4"/>
      <c r="ACE503" s="4"/>
      <c r="ACF503" s="4"/>
      <c r="ACG503" s="4"/>
      <c r="ACH503" s="4"/>
      <c r="ACI503" s="4"/>
      <c r="ACJ503" s="4"/>
      <c r="ACK503" s="4"/>
      <c r="ACL503" s="4"/>
      <c r="ACM503" s="4"/>
      <c r="ACN503" s="4"/>
      <c r="ACO503" s="4"/>
      <c r="ACP503" s="4"/>
      <c r="ACQ503" s="4"/>
      <c r="ACR503" s="4"/>
      <c r="ACS503" s="4"/>
      <c r="ACT503" s="4"/>
      <c r="ACU503" s="4"/>
      <c r="ACV503" s="4"/>
      <c r="ACW503" s="4"/>
      <c r="ACX503" s="4"/>
      <c r="ACY503" s="4"/>
      <c r="ACZ503" s="4"/>
      <c r="ADA503" s="4"/>
      <c r="ADB503" s="4"/>
      <c r="ADC503" s="4"/>
      <c r="ADD503" s="4"/>
      <c r="ADE503" s="4"/>
      <c r="ADF503" s="4"/>
      <c r="ADG503" s="4"/>
      <c r="ADH503" s="4"/>
      <c r="ADI503" s="4"/>
      <c r="ADJ503" s="4"/>
      <c r="ADK503" s="4"/>
      <c r="ADL503" s="4"/>
      <c r="ADM503" s="4"/>
      <c r="ADN503" s="4"/>
      <c r="ADO503" s="4"/>
      <c r="ADP503" s="4"/>
      <c r="ADQ503" s="4"/>
      <c r="ADR503" s="4"/>
      <c r="ADS503" s="4"/>
      <c r="ADT503" s="4"/>
      <c r="ADU503" s="4"/>
      <c r="ADV503" s="4"/>
      <c r="ADW503" s="4"/>
      <c r="ADX503" s="4"/>
      <c r="ADY503" s="4"/>
      <c r="ADZ503" s="4"/>
      <c r="AEA503" s="4"/>
      <c r="AEB503" s="4"/>
      <c r="AEC503" s="4"/>
      <c r="AED503" s="4"/>
      <c r="AEE503" s="4"/>
      <c r="AEF503" s="4"/>
      <c r="AEG503" s="4"/>
      <c r="AEH503" s="4"/>
      <c r="AEI503" s="4"/>
      <c r="AEJ503" s="4"/>
      <c r="AEK503" s="4"/>
      <c r="AEL503" s="4"/>
      <c r="AEM503" s="4"/>
      <c r="AEN503" s="4"/>
      <c r="AEO503" s="4"/>
      <c r="AEP503" s="4"/>
      <c r="AEQ503" s="4"/>
      <c r="AER503" s="4"/>
      <c r="AES503" s="4"/>
      <c r="AET503" s="4"/>
      <c r="AEU503" s="4"/>
      <c r="AEV503" s="4"/>
      <c r="AEW503" s="4"/>
      <c r="AEX503" s="4"/>
      <c r="AEY503" s="4"/>
      <c r="AEZ503" s="4"/>
      <c r="AFA503" s="4"/>
      <c r="AFB503" s="4"/>
      <c r="AFC503" s="4"/>
      <c r="AFD503" s="4"/>
      <c r="AFE503" s="4"/>
      <c r="AFF503" s="4"/>
      <c r="AFG503" s="4"/>
      <c r="AFH503" s="4"/>
      <c r="AFI503" s="4"/>
      <c r="AFJ503" s="4"/>
      <c r="AFK503" s="4"/>
      <c r="AFL503" s="4"/>
      <c r="AFM503" s="4"/>
      <c r="AFN503" s="4"/>
      <c r="AFO503" s="4"/>
      <c r="AFP503" s="4"/>
      <c r="AFQ503" s="4"/>
      <c r="AFR503" s="4"/>
      <c r="AFS503" s="4"/>
      <c r="AFT503" s="4"/>
      <c r="AFU503" s="4"/>
      <c r="AFV503" s="4"/>
      <c r="AFW503" s="4"/>
      <c r="AFX503" s="4"/>
      <c r="AFY503" s="4"/>
      <c r="AFZ503" s="4"/>
      <c r="AGA503" s="4"/>
      <c r="AGB503" s="4"/>
      <c r="AGC503" s="4"/>
      <c r="AGD503" s="4"/>
      <c r="AGE503" s="4"/>
      <c r="AGF503" s="4"/>
      <c r="AGG503" s="4"/>
      <c r="AGH503" s="4"/>
      <c r="AGI503" s="4"/>
      <c r="AGJ503" s="4"/>
      <c r="AGK503" s="4"/>
      <c r="AGL503" s="4"/>
      <c r="AGM503" s="4"/>
      <c r="AGN503" s="4"/>
      <c r="AGO503" s="4"/>
      <c r="AGP503" s="4"/>
      <c r="AGQ503" s="4"/>
      <c r="AGR503" s="4"/>
      <c r="AGS503" s="4"/>
      <c r="AGT503" s="4"/>
      <c r="AGU503" s="4"/>
      <c r="AGV503" s="4"/>
      <c r="AGW503" s="4"/>
      <c r="AGX503" s="4"/>
      <c r="AGY503" s="4"/>
      <c r="AGZ503" s="4"/>
      <c r="AHA503" s="4"/>
      <c r="AHB503" s="4"/>
      <c r="AHC503" s="4"/>
      <c r="AHD503" s="4"/>
      <c r="AHE503" s="4"/>
      <c r="AHF503" s="4"/>
      <c r="AHG503" s="4"/>
      <c r="AHH503" s="4"/>
      <c r="AHI503" s="4"/>
      <c r="AHJ503" s="4"/>
      <c r="AHK503" s="4"/>
      <c r="AHL503" s="4"/>
      <c r="AHM503" s="4"/>
      <c r="AHN503" s="4"/>
      <c r="AHO503" s="4"/>
      <c r="AHP503" s="4"/>
      <c r="AHQ503" s="4"/>
      <c r="AHR503" s="4"/>
      <c r="AHS503" s="4"/>
      <c r="AHT503" s="4"/>
      <c r="AHU503" s="4"/>
      <c r="AHV503" s="4"/>
      <c r="AHW503" s="4"/>
      <c r="AHX503" s="4"/>
      <c r="AHY503" s="4"/>
      <c r="AHZ503" s="4"/>
      <c r="AIA503" s="4"/>
      <c r="AIB503" s="4"/>
      <c r="AIC503" s="4"/>
      <c r="AID503" s="4"/>
      <c r="AIE503" s="4"/>
      <c r="AIF503" s="4"/>
      <c r="AIG503" s="4"/>
      <c r="AIH503" s="4"/>
      <c r="AII503" s="4"/>
      <c r="AIJ503" s="4"/>
      <c r="AIK503" s="4"/>
      <c r="AIL503" s="4"/>
      <c r="AIM503" s="4"/>
      <c r="AIN503" s="4"/>
      <c r="AIO503" s="4"/>
      <c r="AIP503" s="4"/>
      <c r="AIQ503" s="4"/>
      <c r="AIR503" s="4"/>
      <c r="AIS503" s="4"/>
      <c r="AIT503" s="4"/>
      <c r="AIU503" s="4"/>
      <c r="AIV503" s="4"/>
      <c r="AIW503" s="4"/>
      <c r="AIX503" s="4"/>
      <c r="AIY503" s="4"/>
      <c r="AIZ503" s="4"/>
      <c r="AJA503" s="4"/>
      <c r="AJB503" s="4"/>
      <c r="AJC503" s="4"/>
      <c r="AJD503" s="4"/>
      <c r="AJE503" s="4"/>
      <c r="AJF503" s="4"/>
      <c r="AJG503" s="4"/>
      <c r="AJH503" s="4"/>
      <c r="AJI503" s="4"/>
      <c r="AJJ503" s="4"/>
      <c r="AJK503" s="4"/>
      <c r="AJL503" s="4"/>
      <c r="AJM503" s="4"/>
      <c r="AJN503" s="4"/>
      <c r="AJO503" s="4"/>
      <c r="AJP503" s="4"/>
      <c r="AJQ503" s="4"/>
      <c r="AJR503" s="4"/>
      <c r="AJS503" s="4"/>
      <c r="AJT503" s="4"/>
      <c r="AJU503" s="4"/>
      <c r="AJV503" s="4"/>
      <c r="AJW503" s="4"/>
      <c r="AJX503" s="4"/>
      <c r="AJY503" s="4"/>
      <c r="AJZ503" s="4"/>
      <c r="AKA503" s="4"/>
      <c r="AKB503" s="4"/>
      <c r="AKC503" s="4"/>
      <c r="AKD503" s="4"/>
      <c r="AKE503" s="4"/>
      <c r="AKF503" s="4"/>
      <c r="AKG503" s="4"/>
      <c r="AKH503" s="4"/>
      <c r="AKI503" s="4"/>
      <c r="AKJ503" s="4"/>
      <c r="AKK503" s="4"/>
      <c r="AKL503" s="4"/>
      <c r="AKM503" s="4"/>
      <c r="AKN503" s="4"/>
      <c r="AKO503" s="4"/>
      <c r="AKP503" s="4"/>
      <c r="AKQ503" s="4"/>
      <c r="AKR503" s="4"/>
      <c r="AKS503" s="4"/>
      <c r="AKT503" s="4"/>
      <c r="AKU503" s="4"/>
      <c r="AKV503" s="4"/>
      <c r="AKW503" s="4"/>
      <c r="AKX503" s="4"/>
      <c r="AKY503" s="4"/>
      <c r="AKZ503" s="4"/>
      <c r="ALA503" s="4"/>
      <c r="ALB503" s="4"/>
      <c r="ALC503" s="4"/>
      <c r="ALD503" s="4"/>
      <c r="ALE503" s="4"/>
      <c r="ALF503" s="4"/>
      <c r="ALG503" s="4"/>
      <c r="ALH503" s="4"/>
      <c r="ALI503" s="4"/>
      <c r="ALJ503" s="4"/>
      <c r="ALK503" s="4"/>
      <c r="ALL503" s="4"/>
      <c r="ALM503" s="4"/>
      <c r="ALN503" s="4"/>
      <c r="ALO503" s="4"/>
      <c r="ALP503" s="4"/>
      <c r="ALQ503" s="4"/>
      <c r="ALR503" s="4"/>
      <c r="ALS503" s="4"/>
      <c r="ALT503" s="4"/>
      <c r="ALU503" s="4"/>
      <c r="ALV503" s="4"/>
      <c r="ALW503" s="4"/>
      <c r="ALX503" s="4"/>
      <c r="ALY503" s="4"/>
      <c r="ALZ503" s="4"/>
      <c r="AMA503" s="4"/>
      <c r="AMB503" s="4"/>
      <c r="AMC503" s="4"/>
      <c r="AMD503" s="4"/>
      <c r="AME503" s="4"/>
      <c r="AMF503" s="4"/>
      <c r="AMG503" s="4"/>
      <c r="AMH503" s="4"/>
      <c r="AMI503" s="4"/>
      <c r="AMJ503" s="4"/>
      <c r="AMK503" s="4"/>
      <c r="AML503" s="4"/>
      <c r="AMM503" s="4"/>
      <c r="AMN503" s="4"/>
      <c r="AMO503" s="4"/>
      <c r="AMP503" s="4"/>
      <c r="AMQ503" s="4"/>
      <c r="AMR503" s="4"/>
      <c r="AMS503" s="4"/>
      <c r="AMT503" s="4"/>
      <c r="AMU503" s="4"/>
      <c r="AMV503" s="4"/>
      <c r="AMW503" s="4"/>
      <c r="AMX503" s="38"/>
      <c r="AMY503" s="38"/>
      <c r="AMZ503" s="38"/>
      <c r="ANA503" s="38"/>
      <c r="ANB503" s="38"/>
      <c r="ANC503" s="38"/>
      <c r="AND503" s="38"/>
      <c r="ANE503" s="38"/>
      <c r="ANF503" s="38"/>
      <c r="ANG503" s="38"/>
      <c r="ANK503" s="0"/>
      <c r="ANL503" s="0"/>
      <c r="ANM503" s="0"/>
      <c r="XFD503" s="0"/>
    </row>
    <row r="504" customFormat="false" ht="15" hidden="false" customHeight="true" outlineLevel="0" collapsed="false">
      <c r="A504" s="1" t="n">
        <v>449</v>
      </c>
      <c r="B504" s="1" t="n">
        <v>449</v>
      </c>
      <c r="C504" s="2" t="s">
        <v>63</v>
      </c>
      <c r="D504" s="3" t="n">
        <v>0.0195841</v>
      </c>
      <c r="E504" s="3" t="n">
        <v>-0.0491975</v>
      </c>
      <c r="F504" s="3" t="n">
        <v>0.970820780322306</v>
      </c>
      <c r="G504" s="3" t="n">
        <v>-0.167004</v>
      </c>
      <c r="H504" s="3" t="n">
        <v>0.071528</v>
      </c>
      <c r="I504" s="3" t="n">
        <v>0.908940175956121</v>
      </c>
      <c r="J504" s="3" t="n">
        <v>0.0021661</v>
      </c>
      <c r="K504" s="3" t="n">
        <v>-0.0469563</v>
      </c>
      <c r="L504" s="3" t="n">
        <v>0.956198071145872</v>
      </c>
      <c r="M504" s="3" t="n">
        <v>0.864802778310356</v>
      </c>
      <c r="N504" s="3" t="n">
        <v>0.975674941290129</v>
      </c>
      <c r="O504" s="3" t="n">
        <v>0.843766399955497</v>
      </c>
      <c r="P504" s="4" t="n">
        <v>1</v>
      </c>
      <c r="Q504" s="6" t="n">
        <v>18</v>
      </c>
      <c r="R504" s="6" t="n">
        <v>18</v>
      </c>
      <c r="S504" s="4" t="n">
        <v>19</v>
      </c>
      <c r="T504" s="4" t="n">
        <v>19</v>
      </c>
      <c r="U504" s="3" t="s">
        <v>74</v>
      </c>
      <c r="V504" s="5" t="n">
        <v>28.1</v>
      </c>
      <c r="W504" s="3" t="n">
        <v>54.2</v>
      </c>
      <c r="X504" s="2" t="s">
        <v>69</v>
      </c>
      <c r="Y504" s="8" t="s">
        <v>69</v>
      </c>
      <c r="Z504" s="84" t="n">
        <v>42018</v>
      </c>
      <c r="AA504" s="2" t="s">
        <v>80</v>
      </c>
      <c r="AB504" s="3" t="s">
        <v>74</v>
      </c>
      <c r="AC504" s="4" t="n">
        <v>24</v>
      </c>
      <c r="AD504" s="4" t="n">
        <v>9</v>
      </c>
      <c r="AE504" s="4" t="s">
        <v>85</v>
      </c>
      <c r="AF504" s="4" t="n">
        <v>4</v>
      </c>
      <c r="AG504" s="4" t="s">
        <v>93</v>
      </c>
      <c r="AH504" s="4" t="n">
        <v>7</v>
      </c>
      <c r="AI504" s="4" t="s">
        <v>69</v>
      </c>
      <c r="AJ504" s="2" t="s">
        <v>97</v>
      </c>
      <c r="AK504" s="5" t="n">
        <v>28.1</v>
      </c>
      <c r="AL504" s="4" t="n">
        <v>2</v>
      </c>
      <c r="AM504" s="2" t="s">
        <v>69</v>
      </c>
      <c r="AO504" s="6"/>
      <c r="AU504" s="2" t="n">
        <v>104</v>
      </c>
      <c r="AV504" s="2" t="n">
        <v>104</v>
      </c>
      <c r="AW504" s="85" t="s">
        <v>69</v>
      </c>
      <c r="AX504" s="86" t="s">
        <v>72</v>
      </c>
      <c r="AY504" s="87" t="n">
        <v>1</v>
      </c>
      <c r="AZ504" s="87" t="n">
        <v>1</v>
      </c>
      <c r="BA504" s="89" t="s">
        <v>72</v>
      </c>
      <c r="BB504" s="53"/>
    </row>
    <row r="505" customFormat="false" ht="15" hidden="false" customHeight="true" outlineLevel="0" collapsed="false">
      <c r="A505" s="1" t="n">
        <v>450</v>
      </c>
      <c r="B505" s="1" t="n">
        <v>450</v>
      </c>
      <c r="C505" s="2" t="s">
        <v>63</v>
      </c>
      <c r="D505" s="3" t="n">
        <v>0.0376113</v>
      </c>
      <c r="E505" s="3" t="n">
        <v>-0.057999</v>
      </c>
      <c r="F505" s="3" t="n">
        <v>0.979818723939058</v>
      </c>
      <c r="G505" s="3" t="n">
        <v>-0.187665</v>
      </c>
      <c r="H505" s="3" t="n">
        <v>0.0873522</v>
      </c>
      <c r="I505" s="3" t="n">
        <v>0.904554429153367</v>
      </c>
      <c r="J505" s="3" t="n">
        <v>-0.00718815</v>
      </c>
      <c r="K505" s="3" t="n">
        <v>-0.138581</v>
      </c>
      <c r="L505" s="3" t="n">
        <v>0.864357217018421</v>
      </c>
      <c r="M505" s="3" t="n">
        <v>0.854497373635473</v>
      </c>
      <c r="N505" s="3" t="n">
        <v>0.896526165574307</v>
      </c>
      <c r="O505" s="3" t="n">
        <v>0.766079253878726</v>
      </c>
      <c r="P505" s="4" t="n">
        <v>1</v>
      </c>
      <c r="Q505" s="6" t="n">
        <v>18</v>
      </c>
      <c r="R505" s="6" t="n">
        <v>18</v>
      </c>
      <c r="S505" s="4" t="n">
        <v>19</v>
      </c>
      <c r="T505" s="4" t="n">
        <v>19</v>
      </c>
      <c r="U505" s="3" t="s">
        <v>74</v>
      </c>
      <c r="V505" s="5" t="n">
        <v>22.1</v>
      </c>
      <c r="W505" s="5" t="n">
        <v>30.7</v>
      </c>
      <c r="X505" s="6" t="s">
        <v>73</v>
      </c>
      <c r="Y505" s="8" t="n">
        <v>41989</v>
      </c>
      <c r="Z505" s="8" t="n">
        <v>41992</v>
      </c>
      <c r="AA505" s="6" t="s">
        <v>66</v>
      </c>
      <c r="AB505" s="3" t="s">
        <v>74</v>
      </c>
      <c r="AC505" s="4" t="n">
        <v>24</v>
      </c>
      <c r="AD505" s="4" t="n">
        <v>9</v>
      </c>
      <c r="AE505" s="4" t="s">
        <v>85</v>
      </c>
      <c r="AF505" s="4" t="n">
        <v>4</v>
      </c>
      <c r="AG505" s="4" t="s">
        <v>93</v>
      </c>
      <c r="AH505" s="4" t="n">
        <v>7</v>
      </c>
      <c r="AI505" s="4" t="s">
        <v>79</v>
      </c>
      <c r="AJ505" s="2" t="s">
        <v>70</v>
      </c>
      <c r="AK505" s="5" t="n">
        <v>22.1</v>
      </c>
      <c r="AL505" s="4" t="n">
        <v>1</v>
      </c>
      <c r="AM505" s="6" t="s">
        <v>73</v>
      </c>
      <c r="AO505" s="6"/>
      <c r="AP505" s="2" t="s">
        <v>71</v>
      </c>
      <c r="AU505" s="2" t="n">
        <v>78</v>
      </c>
      <c r="AV505" s="85" t="n">
        <v>75</v>
      </c>
      <c r="AW505" s="85" t="n">
        <v>3</v>
      </c>
      <c r="AX505" s="86" t="s">
        <v>72</v>
      </c>
      <c r="AY505" s="87" t="n">
        <v>0</v>
      </c>
      <c r="AZ505" s="88" t="n">
        <v>0</v>
      </c>
      <c r="BA505" s="87" t="n">
        <v>0</v>
      </c>
      <c r="BB505" s="53"/>
    </row>
    <row r="506" s="83" customFormat="true" ht="16.5" hidden="false" customHeight="true" outlineLevel="0" collapsed="false">
      <c r="A506" s="69" t="n">
        <v>451</v>
      </c>
      <c r="B506" s="69" t="n">
        <v>451</v>
      </c>
      <c r="C506" s="70" t="s">
        <v>63</v>
      </c>
      <c r="D506" s="71" t="n">
        <v>-0.0466678</v>
      </c>
      <c r="E506" s="71" t="n">
        <v>0.0504023</v>
      </c>
      <c r="F506" s="71" t="n">
        <v>1.00374148193376</v>
      </c>
      <c r="G506" s="71" t="n">
        <v>-0.0351213</v>
      </c>
      <c r="H506" s="71" t="n">
        <v>-0.164727</v>
      </c>
      <c r="I506" s="71" t="n">
        <v>0.818854963954381</v>
      </c>
      <c r="J506" s="71" t="n">
        <v>-0.0464912</v>
      </c>
      <c r="K506" s="71" t="n">
        <v>0.102203</v>
      </c>
      <c r="L506" s="71" t="n">
        <v>1.05729292800157</v>
      </c>
      <c r="M506" s="71" t="n">
        <v>0.87960679080344</v>
      </c>
      <c r="N506" s="71" t="n">
        <v>0.987951471851289</v>
      </c>
      <c r="O506" s="71" t="n">
        <v>0.869008823624648</v>
      </c>
      <c r="P506" s="72" t="n">
        <v>1</v>
      </c>
      <c r="Q506" s="73" t="n">
        <v>19</v>
      </c>
      <c r="R506" s="73" t="n">
        <v>19</v>
      </c>
      <c r="S506" s="72" t="n">
        <v>25</v>
      </c>
      <c r="T506" s="72" t="n">
        <v>25</v>
      </c>
      <c r="U506" s="71" t="s">
        <v>64</v>
      </c>
      <c r="V506" s="105" t="n">
        <v>29.4</v>
      </c>
      <c r="W506" s="105" t="n">
        <v>28.1</v>
      </c>
      <c r="X506" s="73" t="s">
        <v>73</v>
      </c>
      <c r="Y506" s="74" t="n">
        <v>41917</v>
      </c>
      <c r="Z506" s="74" t="n">
        <v>41920</v>
      </c>
      <c r="AA506" s="73" t="s">
        <v>66</v>
      </c>
      <c r="AB506" s="71" t="s">
        <v>64</v>
      </c>
      <c r="AC506" s="71" t="s">
        <v>64</v>
      </c>
      <c r="AD506" s="71" t="n">
        <v>1</v>
      </c>
      <c r="AE506" s="72" t="s">
        <v>140</v>
      </c>
      <c r="AF506" s="72" t="n">
        <v>3</v>
      </c>
      <c r="AG506" s="72" t="s">
        <v>76</v>
      </c>
      <c r="AH506" s="72" t="n">
        <v>2</v>
      </c>
      <c r="AI506" s="72" t="s">
        <v>69</v>
      </c>
      <c r="AJ506" s="70" t="s">
        <v>70</v>
      </c>
      <c r="AK506" s="105" t="n">
        <v>29.4</v>
      </c>
      <c r="AL506" s="72" t="n">
        <v>3</v>
      </c>
      <c r="AM506" s="73" t="s">
        <v>73</v>
      </c>
      <c r="AN506" s="73"/>
      <c r="AO506" s="73"/>
      <c r="AP506" s="70" t="s">
        <v>71</v>
      </c>
      <c r="AQ506" s="73"/>
      <c r="AR506" s="73"/>
      <c r="AS506" s="73"/>
      <c r="AT506" s="73"/>
      <c r="AU506" s="70" t="n">
        <v>6</v>
      </c>
      <c r="AV506" s="77" t="n">
        <v>3</v>
      </c>
      <c r="AW506" s="77" t="n">
        <v>3</v>
      </c>
      <c r="AX506" s="78" t="s">
        <v>72</v>
      </c>
      <c r="AY506" s="79" t="s">
        <v>72</v>
      </c>
      <c r="AZ506" s="79" t="n">
        <v>0</v>
      </c>
      <c r="BA506" s="79" t="n">
        <v>0</v>
      </c>
      <c r="BB506" s="53"/>
      <c r="BC506" s="14"/>
      <c r="BD506" s="14"/>
      <c r="BE506" s="14"/>
      <c r="BF506" s="14"/>
      <c r="BG506" s="14"/>
      <c r="BH506" s="14"/>
      <c r="BI506" s="14"/>
      <c r="BJ506" s="14"/>
      <c r="BK506" s="14"/>
      <c r="BL506" s="14"/>
      <c r="BM506" s="14"/>
      <c r="BN506" s="14"/>
      <c r="BO506" s="14"/>
      <c r="BP506" s="14"/>
      <c r="BQ506" s="14"/>
      <c r="BR506" s="14"/>
      <c r="BS506" s="14"/>
      <c r="BT506" s="14"/>
      <c r="BU506" s="14"/>
      <c r="BV506" s="14"/>
      <c r="BW506" s="14"/>
      <c r="BX506" s="14"/>
      <c r="BY506" s="14"/>
      <c r="BZ506" s="14"/>
      <c r="CA506" s="14"/>
      <c r="CB506" s="14"/>
      <c r="CC506" s="14"/>
      <c r="CD506" s="14"/>
      <c r="CE506" s="14"/>
      <c r="CF506" s="14"/>
      <c r="CG506" s="14"/>
      <c r="CH506" s="14"/>
      <c r="CI506" s="14"/>
      <c r="CJ506" s="14"/>
      <c r="CK506" s="14"/>
      <c r="CL506" s="15"/>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4"/>
      <c r="DV506" s="4"/>
      <c r="DW506" s="4"/>
      <c r="DX506" s="4"/>
      <c r="DY506" s="4"/>
      <c r="DZ506" s="4"/>
      <c r="EA506" s="4"/>
      <c r="EB506" s="4"/>
      <c r="EC506" s="4"/>
      <c r="ED506" s="4"/>
      <c r="EE506" s="4"/>
      <c r="EF506" s="4"/>
      <c r="EG506" s="4"/>
      <c r="EH506" s="4"/>
      <c r="EI506" s="4"/>
      <c r="EJ506" s="4"/>
      <c r="EK506" s="4"/>
      <c r="EL506" s="4"/>
      <c r="EM506" s="4"/>
      <c r="EN506" s="4"/>
      <c r="EO506" s="4"/>
      <c r="EP506" s="4"/>
      <c r="EQ506" s="4"/>
      <c r="ER506" s="4"/>
      <c r="ES506" s="4"/>
      <c r="ET506" s="4"/>
      <c r="EU506" s="4"/>
      <c r="EV506" s="4"/>
      <c r="EW506" s="4"/>
      <c r="EX506" s="4"/>
      <c r="EY506" s="4"/>
      <c r="EZ506" s="4"/>
      <c r="FA506" s="4"/>
      <c r="FB506" s="4"/>
      <c r="FC506" s="4"/>
      <c r="FD506" s="4"/>
      <c r="FE506" s="4"/>
      <c r="FF506" s="4"/>
      <c r="FG506" s="4"/>
      <c r="FH506" s="4"/>
      <c r="FI506" s="4"/>
      <c r="FJ506" s="4"/>
      <c r="FK506" s="4"/>
      <c r="FL506" s="4"/>
      <c r="FM506" s="4"/>
      <c r="FN506" s="4"/>
      <c r="FO506" s="4"/>
      <c r="FP506" s="4"/>
      <c r="FQ506" s="4"/>
      <c r="FR506" s="4"/>
      <c r="FS506" s="4"/>
      <c r="FT506" s="4"/>
      <c r="FU506" s="4"/>
      <c r="FV506" s="4"/>
      <c r="FW506" s="4"/>
      <c r="FX506" s="4"/>
      <c r="FY506" s="4"/>
      <c r="FZ506" s="4"/>
      <c r="GA506" s="4"/>
      <c r="GB506" s="4"/>
      <c r="GC506" s="4"/>
      <c r="GD506" s="4"/>
      <c r="GE506" s="4"/>
      <c r="GF506" s="4"/>
      <c r="GG506" s="4"/>
      <c r="GH506" s="4"/>
      <c r="GI506" s="4"/>
      <c r="GJ506" s="4"/>
      <c r="GK506" s="4"/>
      <c r="GL506" s="4"/>
      <c r="GM506" s="4"/>
      <c r="GN506" s="4"/>
      <c r="GO506" s="4"/>
      <c r="GP506" s="4"/>
      <c r="GQ506" s="4"/>
      <c r="GR506" s="4"/>
      <c r="GS506" s="4"/>
      <c r="GT506" s="4"/>
      <c r="GU506" s="4"/>
      <c r="GV506" s="4"/>
      <c r="GW506" s="4"/>
      <c r="GX506" s="4"/>
      <c r="GY506" s="4"/>
      <c r="GZ506" s="4"/>
      <c r="HA506" s="4"/>
      <c r="HB506" s="4"/>
      <c r="HC506" s="4"/>
      <c r="HD506" s="4"/>
      <c r="HE506" s="4"/>
      <c r="HF506" s="4"/>
      <c r="HG506" s="4"/>
      <c r="HH506" s="4"/>
      <c r="HI506" s="4"/>
      <c r="HJ506" s="4"/>
      <c r="HK506" s="4"/>
      <c r="HL506" s="4"/>
      <c r="HM506" s="4"/>
      <c r="HN506" s="4"/>
      <c r="HO506" s="4"/>
      <c r="HP506" s="4"/>
      <c r="HQ506" s="4"/>
      <c r="HR506" s="4"/>
      <c r="HS506" s="4"/>
      <c r="HT506" s="4"/>
      <c r="HU506" s="4"/>
      <c r="HV506" s="4"/>
      <c r="HW506" s="4"/>
      <c r="HX506" s="4"/>
      <c r="HY506" s="4"/>
      <c r="HZ506" s="4"/>
      <c r="IA506" s="4"/>
      <c r="IB506" s="4"/>
      <c r="IC506" s="4"/>
      <c r="ID506" s="4"/>
      <c r="IE506" s="4"/>
      <c r="IF506" s="4"/>
      <c r="IG506" s="4"/>
      <c r="IH506" s="4"/>
      <c r="II506" s="4"/>
      <c r="IJ506" s="4"/>
      <c r="IK506" s="4"/>
      <c r="IL506" s="4"/>
      <c r="IM506" s="4"/>
      <c r="IN506" s="4"/>
      <c r="IO506" s="4"/>
      <c r="IP506" s="4"/>
      <c r="IQ506" s="4"/>
      <c r="IR506" s="4"/>
      <c r="IS506" s="4"/>
      <c r="IT506" s="4"/>
      <c r="IU506" s="4"/>
      <c r="IV506" s="4"/>
      <c r="IW506" s="4"/>
      <c r="IX506" s="4"/>
      <c r="IY506" s="4"/>
      <c r="IZ506" s="4"/>
      <c r="JA506" s="4"/>
      <c r="JB506" s="4"/>
      <c r="JC506" s="4"/>
      <c r="JD506" s="4"/>
      <c r="JE506" s="4"/>
      <c r="JF506" s="4"/>
      <c r="JG506" s="4"/>
      <c r="JH506" s="4"/>
      <c r="JI506" s="4"/>
      <c r="JJ506" s="4"/>
      <c r="JK506" s="4"/>
      <c r="JL506" s="4"/>
      <c r="JM506" s="4"/>
      <c r="JN506" s="4"/>
      <c r="JO506" s="4"/>
      <c r="JP506" s="4"/>
      <c r="JQ506" s="4"/>
      <c r="JR506" s="4"/>
      <c r="JS506" s="4"/>
      <c r="JT506" s="4"/>
      <c r="JU506" s="4"/>
      <c r="JV506" s="4"/>
      <c r="JW506" s="4"/>
      <c r="JX506" s="4"/>
      <c r="JY506" s="4"/>
      <c r="JZ506" s="4"/>
      <c r="KA506" s="4"/>
      <c r="KB506" s="4"/>
      <c r="KC506" s="4"/>
      <c r="KD506" s="4"/>
      <c r="KE506" s="4"/>
      <c r="KF506" s="4"/>
      <c r="KG506" s="4"/>
      <c r="KH506" s="4"/>
      <c r="KI506" s="4"/>
      <c r="KJ506" s="4"/>
      <c r="KK506" s="4"/>
      <c r="KL506" s="4"/>
      <c r="KM506" s="4"/>
      <c r="KN506" s="4"/>
      <c r="KO506" s="4"/>
      <c r="KP506" s="4"/>
      <c r="KQ506" s="4"/>
      <c r="KR506" s="4"/>
      <c r="KS506" s="4"/>
      <c r="KT506" s="4"/>
      <c r="KU506" s="4"/>
      <c r="KV506" s="4"/>
      <c r="KW506" s="4"/>
      <c r="KX506" s="4"/>
      <c r="KY506" s="4"/>
      <c r="KZ506" s="4"/>
      <c r="LA506" s="4"/>
      <c r="LB506" s="4"/>
      <c r="LC506" s="4"/>
      <c r="LD506" s="4"/>
      <c r="LE506" s="4"/>
      <c r="LF506" s="4"/>
      <c r="LG506" s="4"/>
      <c r="LH506" s="4"/>
      <c r="LI506" s="4"/>
      <c r="LJ506" s="4"/>
      <c r="LK506" s="4"/>
      <c r="LL506" s="4"/>
      <c r="LM506" s="4"/>
      <c r="LN506" s="4"/>
      <c r="LO506" s="4"/>
      <c r="LP506" s="4"/>
      <c r="LQ506" s="4"/>
      <c r="LR506" s="4"/>
      <c r="LS506" s="4"/>
      <c r="LT506" s="4"/>
      <c r="LU506" s="4"/>
      <c r="LV506" s="4"/>
      <c r="LW506" s="4"/>
      <c r="LX506" s="4"/>
      <c r="LY506" s="4"/>
      <c r="LZ506" s="4"/>
      <c r="MA506" s="4"/>
      <c r="MB506" s="4"/>
      <c r="MC506" s="4"/>
      <c r="MD506" s="4"/>
      <c r="ME506" s="4"/>
      <c r="MF506" s="4"/>
      <c r="MG506" s="4"/>
      <c r="MH506" s="4"/>
      <c r="MI506" s="4"/>
      <c r="MJ506" s="4"/>
      <c r="MK506" s="4"/>
      <c r="ML506" s="4"/>
      <c r="MM506" s="4"/>
      <c r="MN506" s="4"/>
      <c r="MO506" s="4"/>
      <c r="MP506" s="4"/>
      <c r="MQ506" s="4"/>
      <c r="MR506" s="4"/>
      <c r="MS506" s="4"/>
      <c r="MT506" s="4"/>
      <c r="MU506" s="4"/>
      <c r="MV506" s="4"/>
      <c r="MW506" s="4"/>
      <c r="MX506" s="4"/>
      <c r="MY506" s="4"/>
      <c r="MZ506" s="4"/>
      <c r="NA506" s="4"/>
      <c r="NB506" s="4"/>
      <c r="NC506" s="4"/>
      <c r="ND506" s="4"/>
      <c r="NE506" s="4"/>
      <c r="NF506" s="4"/>
      <c r="NG506" s="4"/>
      <c r="NH506" s="4"/>
      <c r="NI506" s="4"/>
      <c r="NJ506" s="4"/>
      <c r="NK506" s="4"/>
      <c r="NL506" s="4"/>
      <c r="NM506" s="4"/>
      <c r="NN506" s="4"/>
      <c r="NO506" s="4"/>
      <c r="NP506" s="4"/>
      <c r="NQ506" s="4"/>
      <c r="NR506" s="4"/>
      <c r="NS506" s="4"/>
      <c r="NT506" s="4"/>
      <c r="NU506" s="4"/>
      <c r="NV506" s="4"/>
      <c r="NW506" s="4"/>
      <c r="NX506" s="4"/>
      <c r="NY506" s="4"/>
      <c r="NZ506" s="4"/>
      <c r="OA506" s="4"/>
      <c r="OB506" s="4"/>
      <c r="OC506" s="4"/>
      <c r="OD506" s="4"/>
      <c r="OE506" s="4"/>
      <c r="OF506" s="4"/>
      <c r="OG506" s="4"/>
      <c r="OH506" s="4"/>
      <c r="OI506" s="4"/>
      <c r="OJ506" s="4"/>
      <c r="OK506" s="4"/>
      <c r="OL506" s="4"/>
      <c r="OM506" s="4"/>
      <c r="ON506" s="4"/>
      <c r="OO506" s="4"/>
      <c r="OP506" s="4"/>
      <c r="OQ506" s="4"/>
      <c r="OR506" s="4"/>
      <c r="OS506" s="4"/>
      <c r="OT506" s="4"/>
      <c r="OU506" s="4"/>
      <c r="OV506" s="4"/>
      <c r="OW506" s="4"/>
      <c r="OX506" s="4"/>
      <c r="OY506" s="4"/>
      <c r="OZ506" s="4"/>
      <c r="PA506" s="4"/>
      <c r="PB506" s="4"/>
      <c r="PC506" s="4"/>
      <c r="PD506" s="4"/>
      <c r="PE506" s="4"/>
      <c r="PF506" s="4"/>
      <c r="PG506" s="4"/>
      <c r="PH506" s="4"/>
      <c r="PI506" s="4"/>
      <c r="PJ506" s="4"/>
      <c r="PK506" s="4"/>
      <c r="PL506" s="4"/>
      <c r="PM506" s="4"/>
      <c r="PN506" s="4"/>
      <c r="PO506" s="4"/>
      <c r="PP506" s="4"/>
      <c r="PQ506" s="4"/>
      <c r="PR506" s="4"/>
      <c r="PS506" s="4"/>
      <c r="PT506" s="4"/>
      <c r="PU506" s="4"/>
      <c r="PV506" s="4"/>
      <c r="PW506" s="4"/>
      <c r="PX506" s="4"/>
      <c r="PY506" s="4"/>
      <c r="PZ506" s="4"/>
      <c r="QA506" s="4"/>
      <c r="QB506" s="4"/>
      <c r="QC506" s="4"/>
      <c r="QD506" s="4"/>
      <c r="QE506" s="4"/>
      <c r="QF506" s="4"/>
      <c r="QG506" s="4"/>
      <c r="QH506" s="4"/>
      <c r="QI506" s="4"/>
      <c r="QJ506" s="4"/>
      <c r="QK506" s="4"/>
      <c r="QL506" s="4"/>
      <c r="QM506" s="4"/>
      <c r="QN506" s="4"/>
      <c r="QO506" s="4"/>
      <c r="QP506" s="4"/>
      <c r="QQ506" s="4"/>
      <c r="QR506" s="4"/>
      <c r="QS506" s="4"/>
      <c r="QT506" s="4"/>
      <c r="QU506" s="4"/>
      <c r="QV506" s="4"/>
      <c r="QW506" s="4"/>
      <c r="QX506" s="4"/>
      <c r="QY506" s="4"/>
      <c r="QZ506" s="4"/>
      <c r="RA506" s="4"/>
      <c r="RB506" s="4"/>
      <c r="RC506" s="4"/>
      <c r="RD506" s="4"/>
      <c r="RE506" s="4"/>
      <c r="RF506" s="4"/>
      <c r="RG506" s="4"/>
      <c r="RH506" s="4"/>
      <c r="RI506" s="4"/>
      <c r="RJ506" s="4"/>
      <c r="RK506" s="4"/>
      <c r="RL506" s="4"/>
      <c r="RM506" s="4"/>
      <c r="RN506" s="4"/>
      <c r="RO506" s="4"/>
      <c r="RP506" s="4"/>
      <c r="RQ506" s="4"/>
      <c r="RR506" s="4"/>
      <c r="RS506" s="4"/>
      <c r="RT506" s="4"/>
      <c r="RU506" s="4"/>
      <c r="RV506" s="4"/>
      <c r="RW506" s="4"/>
      <c r="RX506" s="4"/>
      <c r="RY506" s="4"/>
      <c r="RZ506" s="4"/>
      <c r="SA506" s="4"/>
      <c r="SB506" s="4"/>
      <c r="SC506" s="4"/>
      <c r="SD506" s="4"/>
      <c r="SE506" s="4"/>
      <c r="SF506" s="4"/>
      <c r="SG506" s="4"/>
      <c r="SH506" s="4"/>
      <c r="SI506" s="4"/>
      <c r="SJ506" s="4"/>
      <c r="SK506" s="4"/>
      <c r="SL506" s="4"/>
      <c r="SM506" s="4"/>
      <c r="SN506" s="4"/>
      <c r="SO506" s="4"/>
      <c r="SP506" s="4"/>
      <c r="SQ506" s="4"/>
      <c r="SR506" s="4"/>
      <c r="SS506" s="4"/>
      <c r="ST506" s="4"/>
      <c r="SU506" s="4"/>
      <c r="SV506" s="4"/>
      <c r="SW506" s="4"/>
      <c r="SX506" s="4"/>
      <c r="SY506" s="4"/>
      <c r="SZ506" s="4"/>
      <c r="TA506" s="4"/>
      <c r="TB506" s="4"/>
      <c r="TC506" s="4"/>
      <c r="TD506" s="4"/>
      <c r="TE506" s="4"/>
      <c r="TF506" s="4"/>
      <c r="TG506" s="4"/>
      <c r="TH506" s="4"/>
      <c r="TI506" s="4"/>
      <c r="TJ506" s="4"/>
      <c r="TK506" s="4"/>
      <c r="TL506" s="4"/>
      <c r="TM506" s="4"/>
      <c r="TN506" s="4"/>
      <c r="TO506" s="4"/>
      <c r="TP506" s="4"/>
      <c r="TQ506" s="4"/>
      <c r="TR506" s="4"/>
      <c r="TS506" s="4"/>
      <c r="TT506" s="4"/>
      <c r="TU506" s="4"/>
      <c r="TV506" s="4"/>
      <c r="TW506" s="4"/>
      <c r="TX506" s="4"/>
      <c r="TY506" s="4"/>
      <c r="TZ506" s="4"/>
      <c r="UA506" s="4"/>
      <c r="UB506" s="4"/>
      <c r="UC506" s="4"/>
      <c r="UD506" s="4"/>
      <c r="UE506" s="4"/>
      <c r="UF506" s="4"/>
      <c r="UG506" s="4"/>
      <c r="UH506" s="4"/>
      <c r="UI506" s="4"/>
      <c r="UJ506" s="4"/>
      <c r="UK506" s="4"/>
      <c r="UL506" s="4"/>
      <c r="UM506" s="4"/>
      <c r="UN506" s="4"/>
      <c r="UO506" s="4"/>
      <c r="UP506" s="4"/>
      <c r="UQ506" s="4"/>
      <c r="UR506" s="4"/>
      <c r="US506" s="4"/>
      <c r="UT506" s="4"/>
      <c r="UU506" s="4"/>
      <c r="UV506" s="4"/>
      <c r="UW506" s="4"/>
      <c r="UX506" s="4"/>
      <c r="UY506" s="4"/>
      <c r="UZ506" s="4"/>
      <c r="VA506" s="4"/>
      <c r="VB506" s="4"/>
      <c r="VC506" s="4"/>
      <c r="VD506" s="4"/>
      <c r="VE506" s="4"/>
      <c r="VF506" s="4"/>
      <c r="VG506" s="4"/>
      <c r="VH506" s="4"/>
      <c r="VI506" s="4"/>
      <c r="VJ506" s="4"/>
      <c r="VK506" s="4"/>
      <c r="VL506" s="4"/>
      <c r="VM506" s="4"/>
      <c r="VN506" s="4"/>
      <c r="VO506" s="4"/>
      <c r="VP506" s="4"/>
      <c r="VQ506" s="4"/>
      <c r="VR506" s="4"/>
      <c r="VS506" s="4"/>
      <c r="VT506" s="4"/>
      <c r="VU506" s="4"/>
      <c r="VV506" s="4"/>
      <c r="VW506" s="4"/>
      <c r="VX506" s="4"/>
      <c r="VY506" s="4"/>
      <c r="VZ506" s="4"/>
      <c r="WA506" s="4"/>
      <c r="WB506" s="4"/>
      <c r="WC506" s="4"/>
      <c r="WD506" s="4"/>
      <c r="WE506" s="4"/>
      <c r="WF506" s="4"/>
      <c r="WG506" s="4"/>
      <c r="WH506" s="4"/>
      <c r="WI506" s="4"/>
      <c r="WJ506" s="4"/>
      <c r="WK506" s="4"/>
      <c r="WL506" s="4"/>
      <c r="WM506" s="4"/>
      <c r="WN506" s="4"/>
      <c r="WO506" s="4"/>
      <c r="WP506" s="4"/>
      <c r="WQ506" s="4"/>
      <c r="WR506" s="4"/>
      <c r="WS506" s="4"/>
      <c r="WT506" s="4"/>
      <c r="WU506" s="4"/>
      <c r="WV506" s="4"/>
      <c r="WW506" s="4"/>
      <c r="WX506" s="4"/>
      <c r="WY506" s="4"/>
      <c r="WZ506" s="4"/>
      <c r="XA506" s="4"/>
      <c r="XB506" s="4"/>
      <c r="XC506" s="4"/>
      <c r="XD506" s="4"/>
      <c r="XE506" s="4"/>
      <c r="XF506" s="4"/>
      <c r="XG506" s="4"/>
      <c r="XH506" s="4"/>
      <c r="XI506" s="4"/>
      <c r="XJ506" s="4"/>
      <c r="XK506" s="4"/>
      <c r="XL506" s="4"/>
      <c r="XM506" s="4"/>
      <c r="XN506" s="4"/>
      <c r="XO506" s="4"/>
      <c r="XP506" s="4"/>
      <c r="XQ506" s="4"/>
      <c r="XR506" s="4"/>
      <c r="XS506" s="4"/>
      <c r="XT506" s="4"/>
      <c r="XU506" s="4"/>
      <c r="XV506" s="4"/>
      <c r="XW506" s="4"/>
      <c r="XX506" s="4"/>
      <c r="XY506" s="4"/>
      <c r="XZ506" s="4"/>
      <c r="YA506" s="4"/>
      <c r="YB506" s="4"/>
      <c r="YC506" s="4"/>
      <c r="YD506" s="4"/>
      <c r="YE506" s="4"/>
      <c r="YF506" s="4"/>
      <c r="YG506" s="4"/>
      <c r="YH506" s="4"/>
      <c r="YI506" s="4"/>
      <c r="YJ506" s="4"/>
      <c r="YK506" s="4"/>
      <c r="YL506" s="4"/>
      <c r="YM506" s="4"/>
      <c r="YN506" s="4"/>
      <c r="YO506" s="4"/>
      <c r="YP506" s="4"/>
      <c r="YQ506" s="4"/>
      <c r="YR506" s="4"/>
      <c r="YS506" s="4"/>
      <c r="YT506" s="4"/>
      <c r="YU506" s="4"/>
      <c r="YV506" s="4"/>
      <c r="YW506" s="4"/>
      <c r="YX506" s="4"/>
      <c r="YY506" s="4"/>
      <c r="YZ506" s="4"/>
      <c r="ZA506" s="4"/>
      <c r="ZB506" s="4"/>
      <c r="ZC506" s="4"/>
      <c r="ZD506" s="4"/>
      <c r="ZE506" s="4"/>
      <c r="ZF506" s="4"/>
      <c r="ZG506" s="4"/>
      <c r="ZH506" s="4"/>
      <c r="ZI506" s="4"/>
      <c r="ZJ506" s="4"/>
      <c r="ZK506" s="4"/>
      <c r="ZL506" s="4"/>
      <c r="ZM506" s="4"/>
      <c r="ZN506" s="4"/>
      <c r="ZO506" s="4"/>
      <c r="ZP506" s="4"/>
      <c r="ZQ506" s="4"/>
      <c r="ZR506" s="4"/>
      <c r="ZS506" s="4"/>
      <c r="ZT506" s="4"/>
      <c r="ZU506" s="4"/>
      <c r="ZV506" s="4"/>
      <c r="ZW506" s="4"/>
      <c r="ZX506" s="4"/>
      <c r="ZY506" s="4"/>
      <c r="ZZ506" s="4"/>
      <c r="AAA506" s="4"/>
      <c r="AAB506" s="4"/>
      <c r="AAC506" s="4"/>
      <c r="AAD506" s="4"/>
      <c r="AAE506" s="4"/>
      <c r="AAF506" s="4"/>
      <c r="AAG506" s="4"/>
      <c r="AAH506" s="4"/>
      <c r="AAI506" s="4"/>
      <c r="AAJ506" s="4"/>
      <c r="AAK506" s="4"/>
      <c r="AAL506" s="4"/>
      <c r="AAM506" s="4"/>
      <c r="AAN506" s="4"/>
      <c r="AAO506" s="4"/>
      <c r="AAP506" s="4"/>
      <c r="AAQ506" s="4"/>
      <c r="AAR506" s="4"/>
      <c r="AAS506" s="4"/>
      <c r="AAT506" s="4"/>
      <c r="AAU506" s="4"/>
      <c r="AAV506" s="4"/>
      <c r="AAW506" s="4"/>
      <c r="AAX506" s="4"/>
      <c r="AAY506" s="4"/>
      <c r="AAZ506" s="4"/>
      <c r="ABA506" s="4"/>
      <c r="ABB506" s="4"/>
      <c r="ABC506" s="4"/>
      <c r="ABD506" s="4"/>
      <c r="ABE506" s="4"/>
      <c r="ABF506" s="4"/>
      <c r="ABG506" s="4"/>
      <c r="ABH506" s="4"/>
      <c r="ABI506" s="4"/>
      <c r="ABJ506" s="4"/>
      <c r="ABK506" s="4"/>
      <c r="ABL506" s="4"/>
      <c r="ABM506" s="4"/>
      <c r="ABN506" s="4"/>
      <c r="ABO506" s="4"/>
      <c r="ABP506" s="4"/>
      <c r="ABQ506" s="4"/>
      <c r="ABR506" s="4"/>
      <c r="ABS506" s="4"/>
      <c r="ABT506" s="4"/>
      <c r="ABU506" s="4"/>
      <c r="ABV506" s="4"/>
      <c r="ABW506" s="4"/>
      <c r="ABX506" s="4"/>
      <c r="ABY506" s="4"/>
      <c r="ABZ506" s="4"/>
      <c r="ACA506" s="4"/>
      <c r="ACB506" s="4"/>
      <c r="ACC506" s="4"/>
      <c r="ACD506" s="4"/>
      <c r="ACE506" s="4"/>
      <c r="ACF506" s="4"/>
      <c r="ACG506" s="4"/>
      <c r="ACH506" s="4"/>
      <c r="ACI506" s="4"/>
      <c r="ACJ506" s="4"/>
      <c r="ACK506" s="4"/>
      <c r="ACL506" s="4"/>
      <c r="ACM506" s="4"/>
      <c r="ACN506" s="4"/>
      <c r="ACO506" s="4"/>
      <c r="ACP506" s="4"/>
      <c r="ACQ506" s="4"/>
      <c r="ACR506" s="4"/>
      <c r="ACS506" s="4"/>
      <c r="ACT506" s="4"/>
      <c r="ACU506" s="4"/>
      <c r="ACV506" s="4"/>
      <c r="ACW506" s="4"/>
      <c r="ACX506" s="4"/>
      <c r="ACY506" s="4"/>
      <c r="ACZ506" s="4"/>
      <c r="ADA506" s="4"/>
      <c r="ADB506" s="4"/>
      <c r="ADC506" s="4"/>
      <c r="ADD506" s="4"/>
      <c r="ADE506" s="4"/>
      <c r="ADF506" s="4"/>
      <c r="ADG506" s="4"/>
      <c r="ADH506" s="4"/>
      <c r="ADI506" s="4"/>
      <c r="ADJ506" s="4"/>
      <c r="ADK506" s="4"/>
      <c r="ADL506" s="4"/>
      <c r="ADM506" s="4"/>
      <c r="ADN506" s="4"/>
      <c r="ADO506" s="4"/>
      <c r="ADP506" s="4"/>
      <c r="ADQ506" s="4"/>
      <c r="ADR506" s="4"/>
      <c r="ADS506" s="4"/>
      <c r="ADT506" s="4"/>
      <c r="ADU506" s="4"/>
      <c r="ADV506" s="4"/>
      <c r="ADW506" s="4"/>
      <c r="ADX506" s="4"/>
      <c r="ADY506" s="4"/>
      <c r="ADZ506" s="4"/>
      <c r="AEA506" s="4"/>
      <c r="AEB506" s="4"/>
      <c r="AEC506" s="4"/>
      <c r="AED506" s="4"/>
      <c r="AEE506" s="4"/>
      <c r="AEF506" s="4"/>
      <c r="AEG506" s="4"/>
      <c r="AEH506" s="4"/>
      <c r="AEI506" s="4"/>
      <c r="AEJ506" s="4"/>
      <c r="AEK506" s="4"/>
      <c r="AEL506" s="4"/>
      <c r="AEM506" s="4"/>
      <c r="AEN506" s="4"/>
      <c r="AEO506" s="4"/>
      <c r="AEP506" s="4"/>
      <c r="AEQ506" s="4"/>
      <c r="AER506" s="4"/>
      <c r="AES506" s="4"/>
      <c r="AET506" s="4"/>
      <c r="AEU506" s="4"/>
      <c r="AEV506" s="4"/>
      <c r="AEW506" s="4"/>
      <c r="AEX506" s="4"/>
      <c r="AEY506" s="4"/>
      <c r="AEZ506" s="4"/>
      <c r="AFA506" s="4"/>
      <c r="AFB506" s="4"/>
      <c r="AFC506" s="4"/>
      <c r="AFD506" s="4"/>
      <c r="AFE506" s="4"/>
      <c r="AFF506" s="4"/>
      <c r="AFG506" s="4"/>
      <c r="AFH506" s="4"/>
      <c r="AFI506" s="4"/>
      <c r="AFJ506" s="4"/>
      <c r="AFK506" s="4"/>
      <c r="AFL506" s="4"/>
      <c r="AFM506" s="4"/>
      <c r="AFN506" s="4"/>
      <c r="AFO506" s="4"/>
      <c r="AFP506" s="4"/>
      <c r="AFQ506" s="4"/>
      <c r="AFR506" s="4"/>
      <c r="AFS506" s="4"/>
      <c r="AFT506" s="4"/>
      <c r="AFU506" s="4"/>
      <c r="AFV506" s="4"/>
      <c r="AFW506" s="4"/>
      <c r="AFX506" s="4"/>
      <c r="AFY506" s="4"/>
      <c r="AFZ506" s="4"/>
      <c r="AGA506" s="4"/>
      <c r="AGB506" s="4"/>
      <c r="AGC506" s="4"/>
      <c r="AGD506" s="4"/>
      <c r="AGE506" s="4"/>
      <c r="AGF506" s="4"/>
      <c r="AGG506" s="4"/>
      <c r="AGH506" s="4"/>
      <c r="AGI506" s="4"/>
      <c r="AGJ506" s="4"/>
      <c r="AGK506" s="4"/>
      <c r="AGL506" s="4"/>
      <c r="AGM506" s="4"/>
      <c r="AGN506" s="4"/>
      <c r="AGO506" s="4"/>
      <c r="AGP506" s="4"/>
      <c r="AGQ506" s="4"/>
      <c r="AGR506" s="4"/>
      <c r="AGS506" s="4"/>
      <c r="AGT506" s="4"/>
      <c r="AGU506" s="4"/>
      <c r="AGV506" s="4"/>
      <c r="AGW506" s="4"/>
      <c r="AGX506" s="4"/>
      <c r="AGY506" s="4"/>
      <c r="AGZ506" s="4"/>
      <c r="AHA506" s="4"/>
      <c r="AHB506" s="4"/>
      <c r="AHC506" s="4"/>
      <c r="AHD506" s="4"/>
      <c r="AHE506" s="4"/>
      <c r="AHF506" s="4"/>
      <c r="AHG506" s="4"/>
      <c r="AHH506" s="4"/>
      <c r="AHI506" s="4"/>
      <c r="AHJ506" s="4"/>
      <c r="AHK506" s="4"/>
      <c r="AHL506" s="4"/>
      <c r="AHM506" s="4"/>
      <c r="AHN506" s="4"/>
      <c r="AHO506" s="4"/>
      <c r="AHP506" s="4"/>
      <c r="AHQ506" s="4"/>
      <c r="AHR506" s="4"/>
      <c r="AHS506" s="4"/>
      <c r="AHT506" s="4"/>
      <c r="AHU506" s="4"/>
      <c r="AHV506" s="4"/>
      <c r="AHW506" s="4"/>
      <c r="AHX506" s="4"/>
      <c r="AHY506" s="4"/>
      <c r="AHZ506" s="4"/>
      <c r="AIA506" s="4"/>
      <c r="AIB506" s="4"/>
      <c r="AIC506" s="4"/>
      <c r="AID506" s="4"/>
      <c r="AIE506" s="4"/>
      <c r="AIF506" s="4"/>
      <c r="AIG506" s="4"/>
      <c r="AIH506" s="4"/>
      <c r="AII506" s="4"/>
      <c r="AIJ506" s="4"/>
      <c r="AIK506" s="4"/>
      <c r="AIL506" s="4"/>
      <c r="AIM506" s="4"/>
      <c r="AIN506" s="4"/>
      <c r="AIO506" s="4"/>
      <c r="AIP506" s="4"/>
      <c r="AIQ506" s="4"/>
      <c r="AIR506" s="4"/>
      <c r="AIS506" s="4"/>
      <c r="AIT506" s="4"/>
      <c r="AIU506" s="4"/>
      <c r="AIV506" s="4"/>
      <c r="AIW506" s="4"/>
      <c r="AIX506" s="4"/>
      <c r="AIY506" s="4"/>
      <c r="AIZ506" s="4"/>
      <c r="AJA506" s="4"/>
      <c r="AJB506" s="4"/>
      <c r="AJC506" s="4"/>
      <c r="AJD506" s="4"/>
      <c r="AJE506" s="4"/>
      <c r="AJF506" s="4"/>
      <c r="AJG506" s="4"/>
      <c r="AJH506" s="4"/>
      <c r="AJI506" s="4"/>
      <c r="AJJ506" s="4"/>
      <c r="AJK506" s="4"/>
      <c r="AJL506" s="4"/>
      <c r="AJM506" s="4"/>
      <c r="AJN506" s="4"/>
      <c r="AJO506" s="4"/>
      <c r="AJP506" s="4"/>
      <c r="AJQ506" s="4"/>
      <c r="AJR506" s="4"/>
      <c r="AJS506" s="4"/>
      <c r="AJT506" s="4"/>
      <c r="AJU506" s="4"/>
      <c r="AJV506" s="4"/>
      <c r="AJW506" s="4"/>
      <c r="AJX506" s="4"/>
      <c r="AJY506" s="4"/>
      <c r="AJZ506" s="4"/>
      <c r="AKA506" s="4"/>
      <c r="AKB506" s="4"/>
      <c r="AKC506" s="4"/>
      <c r="AKD506" s="4"/>
      <c r="AKE506" s="4"/>
      <c r="AKF506" s="4"/>
      <c r="AKG506" s="4"/>
      <c r="AKH506" s="4"/>
      <c r="AKI506" s="4"/>
      <c r="AKJ506" s="4"/>
      <c r="AKK506" s="4"/>
      <c r="AKL506" s="4"/>
      <c r="AKM506" s="4"/>
      <c r="AKN506" s="4"/>
      <c r="AKO506" s="4"/>
      <c r="AKP506" s="4"/>
      <c r="AKQ506" s="4"/>
      <c r="AKR506" s="4"/>
      <c r="AKS506" s="4"/>
      <c r="AKT506" s="4"/>
      <c r="AKU506" s="4"/>
      <c r="AKV506" s="4"/>
      <c r="AKW506" s="4"/>
      <c r="AKX506" s="4"/>
      <c r="AKY506" s="4"/>
      <c r="AKZ506" s="4"/>
      <c r="ALA506" s="4"/>
      <c r="ALB506" s="4"/>
      <c r="ALC506" s="4"/>
      <c r="ALD506" s="4"/>
      <c r="ALE506" s="4"/>
      <c r="ALF506" s="4"/>
      <c r="ALG506" s="4"/>
      <c r="ALH506" s="4"/>
      <c r="ALI506" s="4"/>
      <c r="ALJ506" s="4"/>
      <c r="ALK506" s="4"/>
      <c r="ALL506" s="4"/>
      <c r="ALM506" s="4"/>
      <c r="ALN506" s="4"/>
      <c r="ALO506" s="4"/>
      <c r="ALP506" s="4"/>
      <c r="ALQ506" s="4"/>
      <c r="ALR506" s="4"/>
      <c r="ALS506" s="4"/>
      <c r="ALT506" s="4"/>
      <c r="ALU506" s="4"/>
      <c r="ALV506" s="4"/>
      <c r="ALW506" s="4"/>
      <c r="ALX506" s="4"/>
      <c r="ALY506" s="4"/>
      <c r="ALZ506" s="4"/>
      <c r="AMA506" s="4"/>
      <c r="AMB506" s="4"/>
      <c r="AMC506" s="4"/>
      <c r="AMD506" s="4"/>
      <c r="AME506" s="4"/>
      <c r="AMF506" s="4"/>
      <c r="AMG506" s="4"/>
      <c r="AMH506" s="4"/>
      <c r="AMI506" s="4"/>
      <c r="AMJ506" s="4"/>
      <c r="AMK506" s="4"/>
      <c r="AML506" s="4"/>
      <c r="AMM506" s="4"/>
      <c r="AMN506" s="4"/>
      <c r="AMO506" s="4"/>
      <c r="AMP506" s="4"/>
      <c r="AMQ506" s="4"/>
      <c r="AMR506" s="4"/>
      <c r="AMS506" s="4"/>
      <c r="AMT506" s="4"/>
      <c r="AMU506" s="4"/>
      <c r="AMV506" s="4"/>
      <c r="AMW506" s="4"/>
      <c r="AMX506" s="38"/>
      <c r="AMY506" s="38"/>
      <c r="AMZ506" s="38"/>
      <c r="ANA506" s="38"/>
      <c r="ANB506" s="38"/>
      <c r="ANC506" s="38"/>
      <c r="AND506" s="38"/>
      <c r="ANE506" s="38"/>
      <c r="ANF506" s="38"/>
      <c r="ANG506" s="38"/>
      <c r="ANK506" s="0"/>
      <c r="ANL506" s="0"/>
      <c r="ANM506" s="0"/>
      <c r="XFD506" s="0"/>
    </row>
    <row r="507" s="83" customFormat="true" ht="16.5" hidden="false" customHeight="true" outlineLevel="0" collapsed="false">
      <c r="A507" s="69" t="n">
        <v>452</v>
      </c>
      <c r="B507" s="69" t="n">
        <v>452</v>
      </c>
      <c r="C507" s="70" t="s">
        <v>63</v>
      </c>
      <c r="D507" s="71" t="n">
        <v>-0.0496413</v>
      </c>
      <c r="E507" s="71" t="n">
        <v>-0.0222647</v>
      </c>
      <c r="F507" s="71" t="n">
        <v>0.930618369826626</v>
      </c>
      <c r="G507" s="71" t="n">
        <v>-0.0342046</v>
      </c>
      <c r="H507" s="71" t="n">
        <v>0.0311931</v>
      </c>
      <c r="I507" s="71" t="n">
        <v>0.996993030017601</v>
      </c>
      <c r="J507" s="71" t="n">
        <v>-0.0566889</v>
      </c>
      <c r="K507" s="71" t="n">
        <v>-0.0529125</v>
      </c>
      <c r="L507" s="71" t="n">
        <v>0.896191285958256</v>
      </c>
      <c r="M507" s="71" t="n">
        <v>0.868893426915381</v>
      </c>
      <c r="N507" s="71" t="n">
        <v>0.956969173161935</v>
      </c>
      <c r="O507" s="71" t="n">
        <v>0.831504224321053</v>
      </c>
      <c r="P507" s="72" t="n">
        <v>1</v>
      </c>
      <c r="Q507" s="73" t="n">
        <v>19</v>
      </c>
      <c r="R507" s="73" t="n">
        <v>19</v>
      </c>
      <c r="S507" s="72" t="n">
        <v>25</v>
      </c>
      <c r="T507" s="72" t="n">
        <v>25</v>
      </c>
      <c r="U507" s="71" t="s">
        <v>64</v>
      </c>
      <c r="V507" s="105" t="n">
        <v>37.3</v>
      </c>
      <c r="W507" s="105" t="n">
        <v>33.8</v>
      </c>
      <c r="X507" s="70" t="s">
        <v>69</v>
      </c>
      <c r="Y507" s="74" t="s">
        <v>69</v>
      </c>
      <c r="Z507" s="74" t="n">
        <v>41919</v>
      </c>
      <c r="AA507" s="73" t="s">
        <v>66</v>
      </c>
      <c r="AB507" s="71" t="s">
        <v>64</v>
      </c>
      <c r="AC507" s="71" t="s">
        <v>64</v>
      </c>
      <c r="AD507" s="71" t="n">
        <v>1</v>
      </c>
      <c r="AE507" s="72" t="s">
        <v>140</v>
      </c>
      <c r="AF507" s="72" t="n">
        <v>3</v>
      </c>
      <c r="AG507" s="72" t="s">
        <v>76</v>
      </c>
      <c r="AH507" s="72" t="n">
        <v>2</v>
      </c>
      <c r="AI507" s="72" t="s">
        <v>69</v>
      </c>
      <c r="AJ507" s="70" t="s">
        <v>70</v>
      </c>
      <c r="AK507" s="105" t="n">
        <v>37.3</v>
      </c>
      <c r="AL507" s="72" t="n">
        <v>4</v>
      </c>
      <c r="AM507" s="70" t="s">
        <v>69</v>
      </c>
      <c r="AN507" s="73"/>
      <c r="AO507" s="73"/>
      <c r="AP507" s="73"/>
      <c r="AQ507" s="73"/>
      <c r="AR507" s="73"/>
      <c r="AS507" s="73"/>
      <c r="AT507" s="73"/>
      <c r="AU507" s="70" t="n">
        <v>5</v>
      </c>
      <c r="AV507" s="77" t="s">
        <v>69</v>
      </c>
      <c r="AW507" s="77" t="s">
        <v>69</v>
      </c>
      <c r="AX507" s="78" t="s">
        <v>72</v>
      </c>
      <c r="AY507" s="79" t="s">
        <v>72</v>
      </c>
      <c r="AZ507" s="79" t="s">
        <v>72</v>
      </c>
      <c r="BA507" s="79" t="s">
        <v>72</v>
      </c>
      <c r="BB507" s="53"/>
      <c r="BC507" s="14"/>
      <c r="BD507" s="14"/>
      <c r="BE507" s="14"/>
      <c r="BF507" s="14"/>
      <c r="BG507" s="14"/>
      <c r="BH507" s="14"/>
      <c r="BI507" s="14"/>
      <c r="BJ507" s="14"/>
      <c r="BK507" s="14"/>
      <c r="BL507" s="14"/>
      <c r="BM507" s="14"/>
      <c r="BN507" s="14"/>
      <c r="BO507" s="14"/>
      <c r="BP507" s="14"/>
      <c r="BQ507" s="14"/>
      <c r="BR507" s="14"/>
      <c r="BS507" s="14"/>
      <c r="BT507" s="14"/>
      <c r="BU507" s="14"/>
      <c r="BV507" s="14"/>
      <c r="BW507" s="14"/>
      <c r="BX507" s="14"/>
      <c r="BY507" s="14"/>
      <c r="BZ507" s="14"/>
      <c r="CA507" s="14"/>
      <c r="CB507" s="14"/>
      <c r="CC507" s="14"/>
      <c r="CD507" s="14"/>
      <c r="CE507" s="14"/>
      <c r="CF507" s="14"/>
      <c r="CG507" s="14"/>
      <c r="CH507" s="14"/>
      <c r="CI507" s="14"/>
      <c r="CJ507" s="14"/>
      <c r="CK507" s="14"/>
      <c r="CL507" s="15"/>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4"/>
      <c r="EO507" s="4"/>
      <c r="EP507" s="4"/>
      <c r="EQ507" s="4"/>
      <c r="ER507" s="4"/>
      <c r="ES507" s="4"/>
      <c r="ET507" s="4"/>
      <c r="EU507" s="4"/>
      <c r="EV507" s="4"/>
      <c r="EW507" s="4"/>
      <c r="EX507" s="4"/>
      <c r="EY507" s="4"/>
      <c r="EZ507" s="4"/>
      <c r="FA507" s="4"/>
      <c r="FB507" s="4"/>
      <c r="FC507" s="4"/>
      <c r="FD507" s="4"/>
      <c r="FE507" s="4"/>
      <c r="FF507" s="4"/>
      <c r="FG507" s="4"/>
      <c r="FH507" s="4"/>
      <c r="FI507" s="4"/>
      <c r="FJ507" s="4"/>
      <c r="FK507" s="4"/>
      <c r="FL507" s="4"/>
      <c r="FM507" s="4"/>
      <c r="FN507" s="4"/>
      <c r="FO507" s="4"/>
      <c r="FP507" s="4"/>
      <c r="FQ507" s="4"/>
      <c r="FR507" s="4"/>
      <c r="FS507" s="4"/>
      <c r="FT507" s="4"/>
      <c r="FU507" s="4"/>
      <c r="FV507" s="4"/>
      <c r="FW507" s="4"/>
      <c r="FX507" s="4"/>
      <c r="FY507" s="4"/>
      <c r="FZ507" s="4"/>
      <c r="GA507" s="4"/>
      <c r="GB507" s="4"/>
      <c r="GC507" s="4"/>
      <c r="GD507" s="4"/>
      <c r="GE507" s="4"/>
      <c r="GF507" s="4"/>
      <c r="GG507" s="4"/>
      <c r="GH507" s="4"/>
      <c r="GI507" s="4"/>
      <c r="GJ507" s="4"/>
      <c r="GK507" s="4"/>
      <c r="GL507" s="4"/>
      <c r="GM507" s="4"/>
      <c r="GN507" s="4"/>
      <c r="GO507" s="4"/>
      <c r="GP507" s="4"/>
      <c r="GQ507" s="4"/>
      <c r="GR507" s="4"/>
      <c r="GS507" s="4"/>
      <c r="GT507" s="4"/>
      <c r="GU507" s="4"/>
      <c r="GV507" s="4"/>
      <c r="GW507" s="4"/>
      <c r="GX507" s="4"/>
      <c r="GY507" s="4"/>
      <c r="GZ507" s="4"/>
      <c r="HA507" s="4"/>
      <c r="HB507" s="4"/>
      <c r="HC507" s="4"/>
      <c r="HD507" s="4"/>
      <c r="HE507" s="4"/>
      <c r="HF507" s="4"/>
      <c r="HG507" s="4"/>
      <c r="HH507" s="4"/>
      <c r="HI507" s="4"/>
      <c r="HJ507" s="4"/>
      <c r="HK507" s="4"/>
      <c r="HL507" s="4"/>
      <c r="HM507" s="4"/>
      <c r="HN507" s="4"/>
      <c r="HO507" s="4"/>
      <c r="HP507" s="4"/>
      <c r="HQ507" s="4"/>
      <c r="HR507" s="4"/>
      <c r="HS507" s="4"/>
      <c r="HT507" s="4"/>
      <c r="HU507" s="4"/>
      <c r="HV507" s="4"/>
      <c r="HW507" s="4"/>
      <c r="HX507" s="4"/>
      <c r="HY507" s="4"/>
      <c r="HZ507" s="4"/>
      <c r="IA507" s="4"/>
      <c r="IB507" s="4"/>
      <c r="IC507" s="4"/>
      <c r="ID507" s="4"/>
      <c r="IE507" s="4"/>
      <c r="IF507" s="4"/>
      <c r="IG507" s="4"/>
      <c r="IH507" s="4"/>
      <c r="II507" s="4"/>
      <c r="IJ507" s="4"/>
      <c r="IK507" s="4"/>
      <c r="IL507" s="4"/>
      <c r="IM507" s="4"/>
      <c r="IN507" s="4"/>
      <c r="IO507" s="4"/>
      <c r="IP507" s="4"/>
      <c r="IQ507" s="4"/>
      <c r="IR507" s="4"/>
      <c r="IS507" s="4"/>
      <c r="IT507" s="4"/>
      <c r="IU507" s="4"/>
      <c r="IV507" s="4"/>
      <c r="IW507" s="4"/>
      <c r="IX507" s="4"/>
      <c r="IY507" s="4"/>
      <c r="IZ507" s="4"/>
      <c r="JA507" s="4"/>
      <c r="JB507" s="4"/>
      <c r="JC507" s="4"/>
      <c r="JD507" s="4"/>
      <c r="JE507" s="4"/>
      <c r="JF507" s="4"/>
      <c r="JG507" s="4"/>
      <c r="JH507" s="4"/>
      <c r="JI507" s="4"/>
      <c r="JJ507" s="4"/>
      <c r="JK507" s="4"/>
      <c r="JL507" s="4"/>
      <c r="JM507" s="4"/>
      <c r="JN507" s="4"/>
      <c r="JO507" s="4"/>
      <c r="JP507" s="4"/>
      <c r="JQ507" s="4"/>
      <c r="JR507" s="4"/>
      <c r="JS507" s="4"/>
      <c r="JT507" s="4"/>
      <c r="JU507" s="4"/>
      <c r="JV507" s="4"/>
      <c r="JW507" s="4"/>
      <c r="JX507" s="4"/>
      <c r="JY507" s="4"/>
      <c r="JZ507" s="4"/>
      <c r="KA507" s="4"/>
      <c r="KB507" s="4"/>
      <c r="KC507" s="4"/>
      <c r="KD507" s="4"/>
      <c r="KE507" s="4"/>
      <c r="KF507" s="4"/>
      <c r="KG507" s="4"/>
      <c r="KH507" s="4"/>
      <c r="KI507" s="4"/>
      <c r="KJ507" s="4"/>
      <c r="KK507" s="4"/>
      <c r="KL507" s="4"/>
      <c r="KM507" s="4"/>
      <c r="KN507" s="4"/>
      <c r="KO507" s="4"/>
      <c r="KP507" s="4"/>
      <c r="KQ507" s="4"/>
      <c r="KR507" s="4"/>
      <c r="KS507" s="4"/>
      <c r="KT507" s="4"/>
      <c r="KU507" s="4"/>
      <c r="KV507" s="4"/>
      <c r="KW507" s="4"/>
      <c r="KX507" s="4"/>
      <c r="KY507" s="4"/>
      <c r="KZ507" s="4"/>
      <c r="LA507" s="4"/>
      <c r="LB507" s="4"/>
      <c r="LC507" s="4"/>
      <c r="LD507" s="4"/>
      <c r="LE507" s="4"/>
      <c r="LF507" s="4"/>
      <c r="LG507" s="4"/>
      <c r="LH507" s="4"/>
      <c r="LI507" s="4"/>
      <c r="LJ507" s="4"/>
      <c r="LK507" s="4"/>
      <c r="LL507" s="4"/>
      <c r="LM507" s="4"/>
      <c r="LN507" s="4"/>
      <c r="LO507" s="4"/>
      <c r="LP507" s="4"/>
      <c r="LQ507" s="4"/>
      <c r="LR507" s="4"/>
      <c r="LS507" s="4"/>
      <c r="LT507" s="4"/>
      <c r="LU507" s="4"/>
      <c r="LV507" s="4"/>
      <c r="LW507" s="4"/>
      <c r="LX507" s="4"/>
      <c r="LY507" s="4"/>
      <c r="LZ507" s="4"/>
      <c r="MA507" s="4"/>
      <c r="MB507" s="4"/>
      <c r="MC507" s="4"/>
      <c r="MD507" s="4"/>
      <c r="ME507" s="4"/>
      <c r="MF507" s="4"/>
      <c r="MG507" s="4"/>
      <c r="MH507" s="4"/>
      <c r="MI507" s="4"/>
      <c r="MJ507" s="4"/>
      <c r="MK507" s="4"/>
      <c r="ML507" s="4"/>
      <c r="MM507" s="4"/>
      <c r="MN507" s="4"/>
      <c r="MO507" s="4"/>
      <c r="MP507" s="4"/>
      <c r="MQ507" s="4"/>
      <c r="MR507" s="4"/>
      <c r="MS507" s="4"/>
      <c r="MT507" s="4"/>
      <c r="MU507" s="4"/>
      <c r="MV507" s="4"/>
      <c r="MW507" s="4"/>
      <c r="MX507" s="4"/>
      <c r="MY507" s="4"/>
      <c r="MZ507" s="4"/>
      <c r="NA507" s="4"/>
      <c r="NB507" s="4"/>
      <c r="NC507" s="4"/>
      <c r="ND507" s="4"/>
      <c r="NE507" s="4"/>
      <c r="NF507" s="4"/>
      <c r="NG507" s="4"/>
      <c r="NH507" s="4"/>
      <c r="NI507" s="4"/>
      <c r="NJ507" s="4"/>
      <c r="NK507" s="4"/>
      <c r="NL507" s="4"/>
      <c r="NM507" s="4"/>
      <c r="NN507" s="4"/>
      <c r="NO507" s="4"/>
      <c r="NP507" s="4"/>
      <c r="NQ507" s="4"/>
      <c r="NR507" s="4"/>
      <c r="NS507" s="4"/>
      <c r="NT507" s="4"/>
      <c r="NU507" s="4"/>
      <c r="NV507" s="4"/>
      <c r="NW507" s="4"/>
      <c r="NX507" s="4"/>
      <c r="NY507" s="4"/>
      <c r="NZ507" s="4"/>
      <c r="OA507" s="4"/>
      <c r="OB507" s="4"/>
      <c r="OC507" s="4"/>
      <c r="OD507" s="4"/>
      <c r="OE507" s="4"/>
      <c r="OF507" s="4"/>
      <c r="OG507" s="4"/>
      <c r="OH507" s="4"/>
      <c r="OI507" s="4"/>
      <c r="OJ507" s="4"/>
      <c r="OK507" s="4"/>
      <c r="OL507" s="4"/>
      <c r="OM507" s="4"/>
      <c r="ON507" s="4"/>
      <c r="OO507" s="4"/>
      <c r="OP507" s="4"/>
      <c r="OQ507" s="4"/>
      <c r="OR507" s="4"/>
      <c r="OS507" s="4"/>
      <c r="OT507" s="4"/>
      <c r="OU507" s="4"/>
      <c r="OV507" s="4"/>
      <c r="OW507" s="4"/>
      <c r="OX507" s="4"/>
      <c r="OY507" s="4"/>
      <c r="OZ507" s="4"/>
      <c r="PA507" s="4"/>
      <c r="PB507" s="4"/>
      <c r="PC507" s="4"/>
      <c r="PD507" s="4"/>
      <c r="PE507" s="4"/>
      <c r="PF507" s="4"/>
      <c r="PG507" s="4"/>
      <c r="PH507" s="4"/>
      <c r="PI507" s="4"/>
      <c r="PJ507" s="4"/>
      <c r="PK507" s="4"/>
      <c r="PL507" s="4"/>
      <c r="PM507" s="4"/>
      <c r="PN507" s="4"/>
      <c r="PO507" s="4"/>
      <c r="PP507" s="4"/>
      <c r="PQ507" s="4"/>
      <c r="PR507" s="4"/>
      <c r="PS507" s="4"/>
      <c r="PT507" s="4"/>
      <c r="PU507" s="4"/>
      <c r="PV507" s="4"/>
      <c r="PW507" s="4"/>
      <c r="PX507" s="4"/>
      <c r="PY507" s="4"/>
      <c r="PZ507" s="4"/>
      <c r="QA507" s="4"/>
      <c r="QB507" s="4"/>
      <c r="QC507" s="4"/>
      <c r="QD507" s="4"/>
      <c r="QE507" s="4"/>
      <c r="QF507" s="4"/>
      <c r="QG507" s="4"/>
      <c r="QH507" s="4"/>
      <c r="QI507" s="4"/>
      <c r="QJ507" s="4"/>
      <c r="QK507" s="4"/>
      <c r="QL507" s="4"/>
      <c r="QM507" s="4"/>
      <c r="QN507" s="4"/>
      <c r="QO507" s="4"/>
      <c r="QP507" s="4"/>
      <c r="QQ507" s="4"/>
      <c r="QR507" s="4"/>
      <c r="QS507" s="4"/>
      <c r="QT507" s="4"/>
      <c r="QU507" s="4"/>
      <c r="QV507" s="4"/>
      <c r="QW507" s="4"/>
      <c r="QX507" s="4"/>
      <c r="QY507" s="4"/>
      <c r="QZ507" s="4"/>
      <c r="RA507" s="4"/>
      <c r="RB507" s="4"/>
      <c r="RC507" s="4"/>
      <c r="RD507" s="4"/>
      <c r="RE507" s="4"/>
      <c r="RF507" s="4"/>
      <c r="RG507" s="4"/>
      <c r="RH507" s="4"/>
      <c r="RI507" s="4"/>
      <c r="RJ507" s="4"/>
      <c r="RK507" s="4"/>
      <c r="RL507" s="4"/>
      <c r="RM507" s="4"/>
      <c r="RN507" s="4"/>
      <c r="RO507" s="4"/>
      <c r="RP507" s="4"/>
      <c r="RQ507" s="4"/>
      <c r="RR507" s="4"/>
      <c r="RS507" s="4"/>
      <c r="RT507" s="4"/>
      <c r="RU507" s="4"/>
      <c r="RV507" s="4"/>
      <c r="RW507" s="4"/>
      <c r="RX507" s="4"/>
      <c r="RY507" s="4"/>
      <c r="RZ507" s="4"/>
      <c r="SA507" s="4"/>
      <c r="SB507" s="4"/>
      <c r="SC507" s="4"/>
      <c r="SD507" s="4"/>
      <c r="SE507" s="4"/>
      <c r="SF507" s="4"/>
      <c r="SG507" s="4"/>
      <c r="SH507" s="4"/>
      <c r="SI507" s="4"/>
      <c r="SJ507" s="4"/>
      <c r="SK507" s="4"/>
      <c r="SL507" s="4"/>
      <c r="SM507" s="4"/>
      <c r="SN507" s="4"/>
      <c r="SO507" s="4"/>
      <c r="SP507" s="4"/>
      <c r="SQ507" s="4"/>
      <c r="SR507" s="4"/>
      <c r="SS507" s="4"/>
      <c r="ST507" s="4"/>
      <c r="SU507" s="4"/>
      <c r="SV507" s="4"/>
      <c r="SW507" s="4"/>
      <c r="SX507" s="4"/>
      <c r="SY507" s="4"/>
      <c r="SZ507" s="4"/>
      <c r="TA507" s="4"/>
      <c r="TB507" s="4"/>
      <c r="TC507" s="4"/>
      <c r="TD507" s="4"/>
      <c r="TE507" s="4"/>
      <c r="TF507" s="4"/>
      <c r="TG507" s="4"/>
      <c r="TH507" s="4"/>
      <c r="TI507" s="4"/>
      <c r="TJ507" s="4"/>
      <c r="TK507" s="4"/>
      <c r="TL507" s="4"/>
      <c r="TM507" s="4"/>
      <c r="TN507" s="4"/>
      <c r="TO507" s="4"/>
      <c r="TP507" s="4"/>
      <c r="TQ507" s="4"/>
      <c r="TR507" s="4"/>
      <c r="TS507" s="4"/>
      <c r="TT507" s="4"/>
      <c r="TU507" s="4"/>
      <c r="TV507" s="4"/>
      <c r="TW507" s="4"/>
      <c r="TX507" s="4"/>
      <c r="TY507" s="4"/>
      <c r="TZ507" s="4"/>
      <c r="UA507" s="4"/>
      <c r="UB507" s="4"/>
      <c r="UC507" s="4"/>
      <c r="UD507" s="4"/>
      <c r="UE507" s="4"/>
      <c r="UF507" s="4"/>
      <c r="UG507" s="4"/>
      <c r="UH507" s="4"/>
      <c r="UI507" s="4"/>
      <c r="UJ507" s="4"/>
      <c r="UK507" s="4"/>
      <c r="UL507" s="4"/>
      <c r="UM507" s="4"/>
      <c r="UN507" s="4"/>
      <c r="UO507" s="4"/>
      <c r="UP507" s="4"/>
      <c r="UQ507" s="4"/>
      <c r="UR507" s="4"/>
      <c r="US507" s="4"/>
      <c r="UT507" s="4"/>
      <c r="UU507" s="4"/>
      <c r="UV507" s="4"/>
      <c r="UW507" s="4"/>
      <c r="UX507" s="4"/>
      <c r="UY507" s="4"/>
      <c r="UZ507" s="4"/>
      <c r="VA507" s="4"/>
      <c r="VB507" s="4"/>
      <c r="VC507" s="4"/>
      <c r="VD507" s="4"/>
      <c r="VE507" s="4"/>
      <c r="VF507" s="4"/>
      <c r="VG507" s="4"/>
      <c r="VH507" s="4"/>
      <c r="VI507" s="4"/>
      <c r="VJ507" s="4"/>
      <c r="VK507" s="4"/>
      <c r="VL507" s="4"/>
      <c r="VM507" s="4"/>
      <c r="VN507" s="4"/>
      <c r="VO507" s="4"/>
      <c r="VP507" s="4"/>
      <c r="VQ507" s="4"/>
      <c r="VR507" s="4"/>
      <c r="VS507" s="4"/>
      <c r="VT507" s="4"/>
      <c r="VU507" s="4"/>
      <c r="VV507" s="4"/>
      <c r="VW507" s="4"/>
      <c r="VX507" s="4"/>
      <c r="VY507" s="4"/>
      <c r="VZ507" s="4"/>
      <c r="WA507" s="4"/>
      <c r="WB507" s="4"/>
      <c r="WC507" s="4"/>
      <c r="WD507" s="4"/>
      <c r="WE507" s="4"/>
      <c r="WF507" s="4"/>
      <c r="WG507" s="4"/>
      <c r="WH507" s="4"/>
      <c r="WI507" s="4"/>
      <c r="WJ507" s="4"/>
      <c r="WK507" s="4"/>
      <c r="WL507" s="4"/>
      <c r="WM507" s="4"/>
      <c r="WN507" s="4"/>
      <c r="WO507" s="4"/>
      <c r="WP507" s="4"/>
      <c r="WQ507" s="4"/>
      <c r="WR507" s="4"/>
      <c r="WS507" s="4"/>
      <c r="WT507" s="4"/>
      <c r="WU507" s="4"/>
      <c r="WV507" s="4"/>
      <c r="WW507" s="4"/>
      <c r="WX507" s="4"/>
      <c r="WY507" s="4"/>
      <c r="WZ507" s="4"/>
      <c r="XA507" s="4"/>
      <c r="XB507" s="4"/>
      <c r="XC507" s="4"/>
      <c r="XD507" s="4"/>
      <c r="XE507" s="4"/>
      <c r="XF507" s="4"/>
      <c r="XG507" s="4"/>
      <c r="XH507" s="4"/>
      <c r="XI507" s="4"/>
      <c r="XJ507" s="4"/>
      <c r="XK507" s="4"/>
      <c r="XL507" s="4"/>
      <c r="XM507" s="4"/>
      <c r="XN507" s="4"/>
      <c r="XO507" s="4"/>
      <c r="XP507" s="4"/>
      <c r="XQ507" s="4"/>
      <c r="XR507" s="4"/>
      <c r="XS507" s="4"/>
      <c r="XT507" s="4"/>
      <c r="XU507" s="4"/>
      <c r="XV507" s="4"/>
      <c r="XW507" s="4"/>
      <c r="XX507" s="4"/>
      <c r="XY507" s="4"/>
      <c r="XZ507" s="4"/>
      <c r="YA507" s="4"/>
      <c r="YB507" s="4"/>
      <c r="YC507" s="4"/>
      <c r="YD507" s="4"/>
      <c r="YE507" s="4"/>
      <c r="YF507" s="4"/>
      <c r="YG507" s="4"/>
      <c r="YH507" s="4"/>
      <c r="YI507" s="4"/>
      <c r="YJ507" s="4"/>
      <c r="YK507" s="4"/>
      <c r="YL507" s="4"/>
      <c r="YM507" s="4"/>
      <c r="YN507" s="4"/>
      <c r="YO507" s="4"/>
      <c r="YP507" s="4"/>
      <c r="YQ507" s="4"/>
      <c r="YR507" s="4"/>
      <c r="YS507" s="4"/>
      <c r="YT507" s="4"/>
      <c r="YU507" s="4"/>
      <c r="YV507" s="4"/>
      <c r="YW507" s="4"/>
      <c r="YX507" s="4"/>
      <c r="YY507" s="4"/>
      <c r="YZ507" s="4"/>
      <c r="ZA507" s="4"/>
      <c r="ZB507" s="4"/>
      <c r="ZC507" s="4"/>
      <c r="ZD507" s="4"/>
      <c r="ZE507" s="4"/>
      <c r="ZF507" s="4"/>
      <c r="ZG507" s="4"/>
      <c r="ZH507" s="4"/>
      <c r="ZI507" s="4"/>
      <c r="ZJ507" s="4"/>
      <c r="ZK507" s="4"/>
      <c r="ZL507" s="4"/>
      <c r="ZM507" s="4"/>
      <c r="ZN507" s="4"/>
      <c r="ZO507" s="4"/>
      <c r="ZP507" s="4"/>
      <c r="ZQ507" s="4"/>
      <c r="ZR507" s="4"/>
      <c r="ZS507" s="4"/>
      <c r="ZT507" s="4"/>
      <c r="ZU507" s="4"/>
      <c r="ZV507" s="4"/>
      <c r="ZW507" s="4"/>
      <c r="ZX507" s="4"/>
      <c r="ZY507" s="4"/>
      <c r="ZZ507" s="4"/>
      <c r="AAA507" s="4"/>
      <c r="AAB507" s="4"/>
      <c r="AAC507" s="4"/>
      <c r="AAD507" s="4"/>
      <c r="AAE507" s="4"/>
      <c r="AAF507" s="4"/>
      <c r="AAG507" s="4"/>
      <c r="AAH507" s="4"/>
      <c r="AAI507" s="4"/>
      <c r="AAJ507" s="4"/>
      <c r="AAK507" s="4"/>
      <c r="AAL507" s="4"/>
      <c r="AAM507" s="4"/>
      <c r="AAN507" s="4"/>
      <c r="AAO507" s="4"/>
      <c r="AAP507" s="4"/>
      <c r="AAQ507" s="4"/>
      <c r="AAR507" s="4"/>
      <c r="AAS507" s="4"/>
      <c r="AAT507" s="4"/>
      <c r="AAU507" s="4"/>
      <c r="AAV507" s="4"/>
      <c r="AAW507" s="4"/>
      <c r="AAX507" s="4"/>
      <c r="AAY507" s="4"/>
      <c r="AAZ507" s="4"/>
      <c r="ABA507" s="4"/>
      <c r="ABB507" s="4"/>
      <c r="ABC507" s="4"/>
      <c r="ABD507" s="4"/>
      <c r="ABE507" s="4"/>
      <c r="ABF507" s="4"/>
      <c r="ABG507" s="4"/>
      <c r="ABH507" s="4"/>
      <c r="ABI507" s="4"/>
      <c r="ABJ507" s="4"/>
      <c r="ABK507" s="4"/>
      <c r="ABL507" s="4"/>
      <c r="ABM507" s="4"/>
      <c r="ABN507" s="4"/>
      <c r="ABO507" s="4"/>
      <c r="ABP507" s="4"/>
      <c r="ABQ507" s="4"/>
      <c r="ABR507" s="4"/>
      <c r="ABS507" s="4"/>
      <c r="ABT507" s="4"/>
      <c r="ABU507" s="4"/>
      <c r="ABV507" s="4"/>
      <c r="ABW507" s="4"/>
      <c r="ABX507" s="4"/>
      <c r="ABY507" s="4"/>
      <c r="ABZ507" s="4"/>
      <c r="ACA507" s="4"/>
      <c r="ACB507" s="4"/>
      <c r="ACC507" s="4"/>
      <c r="ACD507" s="4"/>
      <c r="ACE507" s="4"/>
      <c r="ACF507" s="4"/>
      <c r="ACG507" s="4"/>
      <c r="ACH507" s="4"/>
      <c r="ACI507" s="4"/>
      <c r="ACJ507" s="4"/>
      <c r="ACK507" s="4"/>
      <c r="ACL507" s="4"/>
      <c r="ACM507" s="4"/>
      <c r="ACN507" s="4"/>
      <c r="ACO507" s="4"/>
      <c r="ACP507" s="4"/>
      <c r="ACQ507" s="4"/>
      <c r="ACR507" s="4"/>
      <c r="ACS507" s="4"/>
      <c r="ACT507" s="4"/>
      <c r="ACU507" s="4"/>
      <c r="ACV507" s="4"/>
      <c r="ACW507" s="4"/>
      <c r="ACX507" s="4"/>
      <c r="ACY507" s="4"/>
      <c r="ACZ507" s="4"/>
      <c r="ADA507" s="4"/>
      <c r="ADB507" s="4"/>
      <c r="ADC507" s="4"/>
      <c r="ADD507" s="4"/>
      <c r="ADE507" s="4"/>
      <c r="ADF507" s="4"/>
      <c r="ADG507" s="4"/>
      <c r="ADH507" s="4"/>
      <c r="ADI507" s="4"/>
      <c r="ADJ507" s="4"/>
      <c r="ADK507" s="4"/>
      <c r="ADL507" s="4"/>
      <c r="ADM507" s="4"/>
      <c r="ADN507" s="4"/>
      <c r="ADO507" s="4"/>
      <c r="ADP507" s="4"/>
      <c r="ADQ507" s="4"/>
      <c r="ADR507" s="4"/>
      <c r="ADS507" s="4"/>
      <c r="ADT507" s="4"/>
      <c r="ADU507" s="4"/>
      <c r="ADV507" s="4"/>
      <c r="ADW507" s="4"/>
      <c r="ADX507" s="4"/>
      <c r="ADY507" s="4"/>
      <c r="ADZ507" s="4"/>
      <c r="AEA507" s="4"/>
      <c r="AEB507" s="4"/>
      <c r="AEC507" s="4"/>
      <c r="AED507" s="4"/>
      <c r="AEE507" s="4"/>
      <c r="AEF507" s="4"/>
      <c r="AEG507" s="4"/>
      <c r="AEH507" s="4"/>
      <c r="AEI507" s="4"/>
      <c r="AEJ507" s="4"/>
      <c r="AEK507" s="4"/>
      <c r="AEL507" s="4"/>
      <c r="AEM507" s="4"/>
      <c r="AEN507" s="4"/>
      <c r="AEO507" s="4"/>
      <c r="AEP507" s="4"/>
      <c r="AEQ507" s="4"/>
      <c r="AER507" s="4"/>
      <c r="AES507" s="4"/>
      <c r="AET507" s="4"/>
      <c r="AEU507" s="4"/>
      <c r="AEV507" s="4"/>
      <c r="AEW507" s="4"/>
      <c r="AEX507" s="4"/>
      <c r="AEY507" s="4"/>
      <c r="AEZ507" s="4"/>
      <c r="AFA507" s="4"/>
      <c r="AFB507" s="4"/>
      <c r="AFC507" s="4"/>
      <c r="AFD507" s="4"/>
      <c r="AFE507" s="4"/>
      <c r="AFF507" s="4"/>
      <c r="AFG507" s="4"/>
      <c r="AFH507" s="4"/>
      <c r="AFI507" s="4"/>
      <c r="AFJ507" s="4"/>
      <c r="AFK507" s="4"/>
      <c r="AFL507" s="4"/>
      <c r="AFM507" s="4"/>
      <c r="AFN507" s="4"/>
      <c r="AFO507" s="4"/>
      <c r="AFP507" s="4"/>
      <c r="AFQ507" s="4"/>
      <c r="AFR507" s="4"/>
      <c r="AFS507" s="4"/>
      <c r="AFT507" s="4"/>
      <c r="AFU507" s="4"/>
      <c r="AFV507" s="4"/>
      <c r="AFW507" s="4"/>
      <c r="AFX507" s="4"/>
      <c r="AFY507" s="4"/>
      <c r="AFZ507" s="4"/>
      <c r="AGA507" s="4"/>
      <c r="AGB507" s="4"/>
      <c r="AGC507" s="4"/>
      <c r="AGD507" s="4"/>
      <c r="AGE507" s="4"/>
      <c r="AGF507" s="4"/>
      <c r="AGG507" s="4"/>
      <c r="AGH507" s="4"/>
      <c r="AGI507" s="4"/>
      <c r="AGJ507" s="4"/>
      <c r="AGK507" s="4"/>
      <c r="AGL507" s="4"/>
      <c r="AGM507" s="4"/>
      <c r="AGN507" s="4"/>
      <c r="AGO507" s="4"/>
      <c r="AGP507" s="4"/>
      <c r="AGQ507" s="4"/>
      <c r="AGR507" s="4"/>
      <c r="AGS507" s="4"/>
      <c r="AGT507" s="4"/>
      <c r="AGU507" s="4"/>
      <c r="AGV507" s="4"/>
      <c r="AGW507" s="4"/>
      <c r="AGX507" s="4"/>
      <c r="AGY507" s="4"/>
      <c r="AGZ507" s="4"/>
      <c r="AHA507" s="4"/>
      <c r="AHB507" s="4"/>
      <c r="AHC507" s="4"/>
      <c r="AHD507" s="4"/>
      <c r="AHE507" s="4"/>
      <c r="AHF507" s="4"/>
      <c r="AHG507" s="4"/>
      <c r="AHH507" s="4"/>
      <c r="AHI507" s="4"/>
      <c r="AHJ507" s="4"/>
      <c r="AHK507" s="4"/>
      <c r="AHL507" s="4"/>
      <c r="AHM507" s="4"/>
      <c r="AHN507" s="4"/>
      <c r="AHO507" s="4"/>
      <c r="AHP507" s="4"/>
      <c r="AHQ507" s="4"/>
      <c r="AHR507" s="4"/>
      <c r="AHS507" s="4"/>
      <c r="AHT507" s="4"/>
      <c r="AHU507" s="4"/>
      <c r="AHV507" s="4"/>
      <c r="AHW507" s="4"/>
      <c r="AHX507" s="4"/>
      <c r="AHY507" s="4"/>
      <c r="AHZ507" s="4"/>
      <c r="AIA507" s="4"/>
      <c r="AIB507" s="4"/>
      <c r="AIC507" s="4"/>
      <c r="AID507" s="4"/>
      <c r="AIE507" s="4"/>
      <c r="AIF507" s="4"/>
      <c r="AIG507" s="4"/>
      <c r="AIH507" s="4"/>
      <c r="AII507" s="4"/>
      <c r="AIJ507" s="4"/>
      <c r="AIK507" s="4"/>
      <c r="AIL507" s="4"/>
      <c r="AIM507" s="4"/>
      <c r="AIN507" s="4"/>
      <c r="AIO507" s="4"/>
      <c r="AIP507" s="4"/>
      <c r="AIQ507" s="4"/>
      <c r="AIR507" s="4"/>
      <c r="AIS507" s="4"/>
      <c r="AIT507" s="4"/>
      <c r="AIU507" s="4"/>
      <c r="AIV507" s="4"/>
      <c r="AIW507" s="4"/>
      <c r="AIX507" s="4"/>
      <c r="AIY507" s="4"/>
      <c r="AIZ507" s="4"/>
      <c r="AJA507" s="4"/>
      <c r="AJB507" s="4"/>
      <c r="AJC507" s="4"/>
      <c r="AJD507" s="4"/>
      <c r="AJE507" s="4"/>
      <c r="AJF507" s="4"/>
      <c r="AJG507" s="4"/>
      <c r="AJH507" s="4"/>
      <c r="AJI507" s="4"/>
      <c r="AJJ507" s="4"/>
      <c r="AJK507" s="4"/>
      <c r="AJL507" s="4"/>
      <c r="AJM507" s="4"/>
      <c r="AJN507" s="4"/>
      <c r="AJO507" s="4"/>
      <c r="AJP507" s="4"/>
      <c r="AJQ507" s="4"/>
      <c r="AJR507" s="4"/>
      <c r="AJS507" s="4"/>
      <c r="AJT507" s="4"/>
      <c r="AJU507" s="4"/>
      <c r="AJV507" s="4"/>
      <c r="AJW507" s="4"/>
      <c r="AJX507" s="4"/>
      <c r="AJY507" s="4"/>
      <c r="AJZ507" s="4"/>
      <c r="AKA507" s="4"/>
      <c r="AKB507" s="4"/>
      <c r="AKC507" s="4"/>
      <c r="AKD507" s="4"/>
      <c r="AKE507" s="4"/>
      <c r="AKF507" s="4"/>
      <c r="AKG507" s="4"/>
      <c r="AKH507" s="4"/>
      <c r="AKI507" s="4"/>
      <c r="AKJ507" s="4"/>
      <c r="AKK507" s="4"/>
      <c r="AKL507" s="4"/>
      <c r="AKM507" s="4"/>
      <c r="AKN507" s="4"/>
      <c r="AKO507" s="4"/>
      <c r="AKP507" s="4"/>
      <c r="AKQ507" s="4"/>
      <c r="AKR507" s="4"/>
      <c r="AKS507" s="4"/>
      <c r="AKT507" s="4"/>
      <c r="AKU507" s="4"/>
      <c r="AKV507" s="4"/>
      <c r="AKW507" s="4"/>
      <c r="AKX507" s="4"/>
      <c r="AKY507" s="4"/>
      <c r="AKZ507" s="4"/>
      <c r="ALA507" s="4"/>
      <c r="ALB507" s="4"/>
      <c r="ALC507" s="4"/>
      <c r="ALD507" s="4"/>
      <c r="ALE507" s="4"/>
      <c r="ALF507" s="4"/>
      <c r="ALG507" s="4"/>
      <c r="ALH507" s="4"/>
      <c r="ALI507" s="4"/>
      <c r="ALJ507" s="4"/>
      <c r="ALK507" s="4"/>
      <c r="ALL507" s="4"/>
      <c r="ALM507" s="4"/>
      <c r="ALN507" s="4"/>
      <c r="ALO507" s="4"/>
      <c r="ALP507" s="4"/>
      <c r="ALQ507" s="4"/>
      <c r="ALR507" s="4"/>
      <c r="ALS507" s="4"/>
      <c r="ALT507" s="4"/>
      <c r="ALU507" s="4"/>
      <c r="ALV507" s="4"/>
      <c r="ALW507" s="4"/>
      <c r="ALX507" s="4"/>
      <c r="ALY507" s="4"/>
      <c r="ALZ507" s="4"/>
      <c r="AMA507" s="4"/>
      <c r="AMB507" s="4"/>
      <c r="AMC507" s="4"/>
      <c r="AMD507" s="4"/>
      <c r="AME507" s="4"/>
      <c r="AMF507" s="4"/>
      <c r="AMG507" s="4"/>
      <c r="AMH507" s="4"/>
      <c r="AMI507" s="4"/>
      <c r="AMJ507" s="4"/>
      <c r="AMK507" s="4"/>
      <c r="AML507" s="4"/>
      <c r="AMM507" s="4"/>
      <c r="AMN507" s="4"/>
      <c r="AMO507" s="4"/>
      <c r="AMP507" s="4"/>
      <c r="AMQ507" s="4"/>
      <c r="AMR507" s="4"/>
      <c r="AMS507" s="4"/>
      <c r="AMT507" s="4"/>
      <c r="AMU507" s="4"/>
      <c r="AMV507" s="4"/>
      <c r="AMW507" s="4"/>
      <c r="AMX507" s="38"/>
      <c r="AMY507" s="38"/>
      <c r="AMZ507" s="38"/>
      <c r="ANA507" s="38"/>
      <c r="ANB507" s="38"/>
      <c r="ANC507" s="38"/>
      <c r="AND507" s="38"/>
      <c r="ANE507" s="38"/>
      <c r="ANF507" s="38"/>
      <c r="ANG507" s="38"/>
      <c r="ANK507" s="0"/>
      <c r="ANL507" s="0"/>
      <c r="ANM507" s="0"/>
      <c r="XFD507" s="0"/>
    </row>
    <row r="508" s="83" customFormat="true" ht="16.5" hidden="false" customHeight="true" outlineLevel="0" collapsed="false">
      <c r="A508" s="69" t="n">
        <v>453</v>
      </c>
      <c r="B508" s="69" t="n">
        <v>453</v>
      </c>
      <c r="C508" s="70" t="s">
        <v>63</v>
      </c>
      <c r="D508" s="71" t="n">
        <v>-0.0493886</v>
      </c>
      <c r="E508" s="71" t="n">
        <v>-0.00940152</v>
      </c>
      <c r="F508" s="71" t="n">
        <v>0.942904645218198</v>
      </c>
      <c r="G508" s="71" t="n">
        <v>-0.0335059</v>
      </c>
      <c r="H508" s="71" t="n">
        <v>-0.00221431</v>
      </c>
      <c r="I508" s="71" t="n">
        <v>0.964910227951558</v>
      </c>
      <c r="J508" s="71" t="n">
        <v>-0.0550666</v>
      </c>
      <c r="K508" s="71" t="n">
        <v>-0.0255917</v>
      </c>
      <c r="L508" s="71" t="n">
        <v>0.922508858872263</v>
      </c>
      <c r="M508" s="71" t="n">
        <v>0.871132578143994</v>
      </c>
      <c r="N508" s="71" t="n">
        <v>0.963476164391389</v>
      </c>
      <c r="O508" s="71" t="n">
        <v>0.839315475066556</v>
      </c>
      <c r="P508" s="72" t="n">
        <v>1</v>
      </c>
      <c r="Q508" s="73" t="n">
        <v>19</v>
      </c>
      <c r="R508" s="73" t="n">
        <v>19</v>
      </c>
      <c r="S508" s="72" t="n">
        <v>25</v>
      </c>
      <c r="T508" s="72" t="n">
        <v>25</v>
      </c>
      <c r="U508" s="71" t="s">
        <v>64</v>
      </c>
      <c r="V508" s="105" t="n">
        <v>37.2</v>
      </c>
      <c r="W508" s="105" t="n">
        <v>34.3</v>
      </c>
      <c r="X508" s="70" t="s">
        <v>69</v>
      </c>
      <c r="Y508" s="74" t="s">
        <v>69</v>
      </c>
      <c r="Z508" s="74" t="n">
        <v>41920</v>
      </c>
      <c r="AA508" s="73" t="s">
        <v>66</v>
      </c>
      <c r="AB508" s="71" t="s">
        <v>64</v>
      </c>
      <c r="AC508" s="71" t="s">
        <v>64</v>
      </c>
      <c r="AD508" s="71" t="n">
        <v>1</v>
      </c>
      <c r="AE508" s="72" t="s">
        <v>140</v>
      </c>
      <c r="AF508" s="72" t="n">
        <v>3</v>
      </c>
      <c r="AG508" s="72" t="s">
        <v>76</v>
      </c>
      <c r="AH508" s="72" t="n">
        <v>2</v>
      </c>
      <c r="AI508" s="72" t="s">
        <v>69</v>
      </c>
      <c r="AJ508" s="70" t="s">
        <v>70</v>
      </c>
      <c r="AK508" s="105" t="n">
        <v>37.2</v>
      </c>
      <c r="AL508" s="72" t="n">
        <v>4</v>
      </c>
      <c r="AM508" s="70" t="s">
        <v>69</v>
      </c>
      <c r="AN508" s="73"/>
      <c r="AO508" s="73"/>
      <c r="AP508" s="73"/>
      <c r="AQ508" s="73"/>
      <c r="AR508" s="73"/>
      <c r="AS508" s="73"/>
      <c r="AT508" s="73"/>
      <c r="AU508" s="70" t="n">
        <v>6</v>
      </c>
      <c r="AV508" s="77" t="s">
        <v>69</v>
      </c>
      <c r="AW508" s="77" t="s">
        <v>69</v>
      </c>
      <c r="AX508" s="78" t="s">
        <v>72</v>
      </c>
      <c r="AY508" s="79" t="s">
        <v>72</v>
      </c>
      <c r="AZ508" s="79" t="s">
        <v>72</v>
      </c>
      <c r="BA508" s="79" t="s">
        <v>72</v>
      </c>
      <c r="BB508" s="53"/>
      <c r="BC508" s="14"/>
      <c r="BD508" s="14"/>
      <c r="BE508" s="14"/>
      <c r="BF508" s="14"/>
      <c r="BG508" s="14"/>
      <c r="BH508" s="14"/>
      <c r="BI508" s="14"/>
      <c r="BJ508" s="14"/>
      <c r="BK508" s="14"/>
      <c r="BL508" s="14"/>
      <c r="BM508" s="14"/>
      <c r="BN508" s="14"/>
      <c r="BO508" s="14"/>
      <c r="BP508" s="14"/>
      <c r="BQ508" s="14"/>
      <c r="BR508" s="14"/>
      <c r="BS508" s="14"/>
      <c r="BT508" s="14"/>
      <c r="BU508" s="14"/>
      <c r="BV508" s="14"/>
      <c r="BW508" s="14"/>
      <c r="BX508" s="14"/>
      <c r="BY508" s="14"/>
      <c r="BZ508" s="14"/>
      <c r="CA508" s="14"/>
      <c r="CB508" s="14"/>
      <c r="CC508" s="14"/>
      <c r="CD508" s="14"/>
      <c r="CE508" s="14"/>
      <c r="CF508" s="14"/>
      <c r="CG508" s="14"/>
      <c r="CH508" s="14"/>
      <c r="CI508" s="14"/>
      <c r="CJ508" s="14"/>
      <c r="CK508" s="14"/>
      <c r="CL508" s="15"/>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4"/>
      <c r="DV508" s="4"/>
      <c r="DW508" s="4"/>
      <c r="DX508" s="4"/>
      <c r="DY508" s="4"/>
      <c r="DZ508" s="4"/>
      <c r="EA508" s="4"/>
      <c r="EB508" s="4"/>
      <c r="EC508" s="4"/>
      <c r="ED508" s="4"/>
      <c r="EE508" s="4"/>
      <c r="EF508" s="4"/>
      <c r="EG508" s="4"/>
      <c r="EH508" s="4"/>
      <c r="EI508" s="4"/>
      <c r="EJ508" s="4"/>
      <c r="EK508" s="4"/>
      <c r="EL508" s="4"/>
      <c r="EM508" s="4"/>
      <c r="EN508" s="4"/>
      <c r="EO508" s="4"/>
      <c r="EP508" s="4"/>
      <c r="EQ508" s="4"/>
      <c r="ER508" s="4"/>
      <c r="ES508" s="4"/>
      <c r="ET508" s="4"/>
      <c r="EU508" s="4"/>
      <c r="EV508" s="4"/>
      <c r="EW508" s="4"/>
      <c r="EX508" s="4"/>
      <c r="EY508" s="4"/>
      <c r="EZ508" s="4"/>
      <c r="FA508" s="4"/>
      <c r="FB508" s="4"/>
      <c r="FC508" s="4"/>
      <c r="FD508" s="4"/>
      <c r="FE508" s="4"/>
      <c r="FF508" s="4"/>
      <c r="FG508" s="4"/>
      <c r="FH508" s="4"/>
      <c r="FI508" s="4"/>
      <c r="FJ508" s="4"/>
      <c r="FK508" s="4"/>
      <c r="FL508" s="4"/>
      <c r="FM508" s="4"/>
      <c r="FN508" s="4"/>
      <c r="FO508" s="4"/>
      <c r="FP508" s="4"/>
      <c r="FQ508" s="4"/>
      <c r="FR508" s="4"/>
      <c r="FS508" s="4"/>
      <c r="FT508" s="4"/>
      <c r="FU508" s="4"/>
      <c r="FV508" s="4"/>
      <c r="FW508" s="4"/>
      <c r="FX508" s="4"/>
      <c r="FY508" s="4"/>
      <c r="FZ508" s="4"/>
      <c r="GA508" s="4"/>
      <c r="GB508" s="4"/>
      <c r="GC508" s="4"/>
      <c r="GD508" s="4"/>
      <c r="GE508" s="4"/>
      <c r="GF508" s="4"/>
      <c r="GG508" s="4"/>
      <c r="GH508" s="4"/>
      <c r="GI508" s="4"/>
      <c r="GJ508" s="4"/>
      <c r="GK508" s="4"/>
      <c r="GL508" s="4"/>
      <c r="GM508" s="4"/>
      <c r="GN508" s="4"/>
      <c r="GO508" s="4"/>
      <c r="GP508" s="4"/>
      <c r="GQ508" s="4"/>
      <c r="GR508" s="4"/>
      <c r="GS508" s="4"/>
      <c r="GT508" s="4"/>
      <c r="GU508" s="4"/>
      <c r="GV508" s="4"/>
      <c r="GW508" s="4"/>
      <c r="GX508" s="4"/>
      <c r="GY508" s="4"/>
      <c r="GZ508" s="4"/>
      <c r="HA508" s="4"/>
      <c r="HB508" s="4"/>
      <c r="HC508" s="4"/>
      <c r="HD508" s="4"/>
      <c r="HE508" s="4"/>
      <c r="HF508" s="4"/>
      <c r="HG508" s="4"/>
      <c r="HH508" s="4"/>
      <c r="HI508" s="4"/>
      <c r="HJ508" s="4"/>
      <c r="HK508" s="4"/>
      <c r="HL508" s="4"/>
      <c r="HM508" s="4"/>
      <c r="HN508" s="4"/>
      <c r="HO508" s="4"/>
      <c r="HP508" s="4"/>
      <c r="HQ508" s="4"/>
      <c r="HR508" s="4"/>
      <c r="HS508" s="4"/>
      <c r="HT508" s="4"/>
      <c r="HU508" s="4"/>
      <c r="HV508" s="4"/>
      <c r="HW508" s="4"/>
      <c r="HX508" s="4"/>
      <c r="HY508" s="4"/>
      <c r="HZ508" s="4"/>
      <c r="IA508" s="4"/>
      <c r="IB508" s="4"/>
      <c r="IC508" s="4"/>
      <c r="ID508" s="4"/>
      <c r="IE508" s="4"/>
      <c r="IF508" s="4"/>
      <c r="IG508" s="4"/>
      <c r="IH508" s="4"/>
      <c r="II508" s="4"/>
      <c r="IJ508" s="4"/>
      <c r="IK508" s="4"/>
      <c r="IL508" s="4"/>
      <c r="IM508" s="4"/>
      <c r="IN508" s="4"/>
      <c r="IO508" s="4"/>
      <c r="IP508" s="4"/>
      <c r="IQ508" s="4"/>
      <c r="IR508" s="4"/>
      <c r="IS508" s="4"/>
      <c r="IT508" s="4"/>
      <c r="IU508" s="4"/>
      <c r="IV508" s="4"/>
      <c r="IW508" s="4"/>
      <c r="IX508" s="4"/>
      <c r="IY508" s="4"/>
      <c r="IZ508" s="4"/>
      <c r="JA508" s="4"/>
      <c r="JB508" s="4"/>
      <c r="JC508" s="4"/>
      <c r="JD508" s="4"/>
      <c r="JE508" s="4"/>
      <c r="JF508" s="4"/>
      <c r="JG508" s="4"/>
      <c r="JH508" s="4"/>
      <c r="JI508" s="4"/>
      <c r="JJ508" s="4"/>
      <c r="JK508" s="4"/>
      <c r="JL508" s="4"/>
      <c r="JM508" s="4"/>
      <c r="JN508" s="4"/>
      <c r="JO508" s="4"/>
      <c r="JP508" s="4"/>
      <c r="JQ508" s="4"/>
      <c r="JR508" s="4"/>
      <c r="JS508" s="4"/>
      <c r="JT508" s="4"/>
      <c r="JU508" s="4"/>
      <c r="JV508" s="4"/>
      <c r="JW508" s="4"/>
      <c r="JX508" s="4"/>
      <c r="JY508" s="4"/>
      <c r="JZ508" s="4"/>
      <c r="KA508" s="4"/>
      <c r="KB508" s="4"/>
      <c r="KC508" s="4"/>
      <c r="KD508" s="4"/>
      <c r="KE508" s="4"/>
      <c r="KF508" s="4"/>
      <c r="KG508" s="4"/>
      <c r="KH508" s="4"/>
      <c r="KI508" s="4"/>
      <c r="KJ508" s="4"/>
      <c r="KK508" s="4"/>
      <c r="KL508" s="4"/>
      <c r="KM508" s="4"/>
      <c r="KN508" s="4"/>
      <c r="KO508" s="4"/>
      <c r="KP508" s="4"/>
      <c r="KQ508" s="4"/>
      <c r="KR508" s="4"/>
      <c r="KS508" s="4"/>
      <c r="KT508" s="4"/>
      <c r="KU508" s="4"/>
      <c r="KV508" s="4"/>
      <c r="KW508" s="4"/>
      <c r="KX508" s="4"/>
      <c r="KY508" s="4"/>
      <c r="KZ508" s="4"/>
      <c r="LA508" s="4"/>
      <c r="LB508" s="4"/>
      <c r="LC508" s="4"/>
      <c r="LD508" s="4"/>
      <c r="LE508" s="4"/>
      <c r="LF508" s="4"/>
      <c r="LG508" s="4"/>
      <c r="LH508" s="4"/>
      <c r="LI508" s="4"/>
      <c r="LJ508" s="4"/>
      <c r="LK508" s="4"/>
      <c r="LL508" s="4"/>
      <c r="LM508" s="4"/>
      <c r="LN508" s="4"/>
      <c r="LO508" s="4"/>
      <c r="LP508" s="4"/>
      <c r="LQ508" s="4"/>
      <c r="LR508" s="4"/>
      <c r="LS508" s="4"/>
      <c r="LT508" s="4"/>
      <c r="LU508" s="4"/>
      <c r="LV508" s="4"/>
      <c r="LW508" s="4"/>
      <c r="LX508" s="4"/>
      <c r="LY508" s="4"/>
      <c r="LZ508" s="4"/>
      <c r="MA508" s="4"/>
      <c r="MB508" s="4"/>
      <c r="MC508" s="4"/>
      <c r="MD508" s="4"/>
      <c r="ME508" s="4"/>
      <c r="MF508" s="4"/>
      <c r="MG508" s="4"/>
      <c r="MH508" s="4"/>
      <c r="MI508" s="4"/>
      <c r="MJ508" s="4"/>
      <c r="MK508" s="4"/>
      <c r="ML508" s="4"/>
      <c r="MM508" s="4"/>
      <c r="MN508" s="4"/>
      <c r="MO508" s="4"/>
      <c r="MP508" s="4"/>
      <c r="MQ508" s="4"/>
      <c r="MR508" s="4"/>
      <c r="MS508" s="4"/>
      <c r="MT508" s="4"/>
      <c r="MU508" s="4"/>
      <c r="MV508" s="4"/>
      <c r="MW508" s="4"/>
      <c r="MX508" s="4"/>
      <c r="MY508" s="4"/>
      <c r="MZ508" s="4"/>
      <c r="NA508" s="4"/>
      <c r="NB508" s="4"/>
      <c r="NC508" s="4"/>
      <c r="ND508" s="4"/>
      <c r="NE508" s="4"/>
      <c r="NF508" s="4"/>
      <c r="NG508" s="4"/>
      <c r="NH508" s="4"/>
      <c r="NI508" s="4"/>
      <c r="NJ508" s="4"/>
      <c r="NK508" s="4"/>
      <c r="NL508" s="4"/>
      <c r="NM508" s="4"/>
      <c r="NN508" s="4"/>
      <c r="NO508" s="4"/>
      <c r="NP508" s="4"/>
      <c r="NQ508" s="4"/>
      <c r="NR508" s="4"/>
      <c r="NS508" s="4"/>
      <c r="NT508" s="4"/>
      <c r="NU508" s="4"/>
      <c r="NV508" s="4"/>
      <c r="NW508" s="4"/>
      <c r="NX508" s="4"/>
      <c r="NY508" s="4"/>
      <c r="NZ508" s="4"/>
      <c r="OA508" s="4"/>
      <c r="OB508" s="4"/>
      <c r="OC508" s="4"/>
      <c r="OD508" s="4"/>
      <c r="OE508" s="4"/>
      <c r="OF508" s="4"/>
      <c r="OG508" s="4"/>
      <c r="OH508" s="4"/>
      <c r="OI508" s="4"/>
      <c r="OJ508" s="4"/>
      <c r="OK508" s="4"/>
      <c r="OL508" s="4"/>
      <c r="OM508" s="4"/>
      <c r="ON508" s="4"/>
      <c r="OO508" s="4"/>
      <c r="OP508" s="4"/>
      <c r="OQ508" s="4"/>
      <c r="OR508" s="4"/>
      <c r="OS508" s="4"/>
      <c r="OT508" s="4"/>
      <c r="OU508" s="4"/>
      <c r="OV508" s="4"/>
      <c r="OW508" s="4"/>
      <c r="OX508" s="4"/>
      <c r="OY508" s="4"/>
      <c r="OZ508" s="4"/>
      <c r="PA508" s="4"/>
      <c r="PB508" s="4"/>
      <c r="PC508" s="4"/>
      <c r="PD508" s="4"/>
      <c r="PE508" s="4"/>
      <c r="PF508" s="4"/>
      <c r="PG508" s="4"/>
      <c r="PH508" s="4"/>
      <c r="PI508" s="4"/>
      <c r="PJ508" s="4"/>
      <c r="PK508" s="4"/>
      <c r="PL508" s="4"/>
      <c r="PM508" s="4"/>
      <c r="PN508" s="4"/>
      <c r="PO508" s="4"/>
      <c r="PP508" s="4"/>
      <c r="PQ508" s="4"/>
      <c r="PR508" s="4"/>
      <c r="PS508" s="4"/>
      <c r="PT508" s="4"/>
      <c r="PU508" s="4"/>
      <c r="PV508" s="4"/>
      <c r="PW508" s="4"/>
      <c r="PX508" s="4"/>
      <c r="PY508" s="4"/>
      <c r="PZ508" s="4"/>
      <c r="QA508" s="4"/>
      <c r="QB508" s="4"/>
      <c r="QC508" s="4"/>
      <c r="QD508" s="4"/>
      <c r="QE508" s="4"/>
      <c r="QF508" s="4"/>
      <c r="QG508" s="4"/>
      <c r="QH508" s="4"/>
      <c r="QI508" s="4"/>
      <c r="QJ508" s="4"/>
      <c r="QK508" s="4"/>
      <c r="QL508" s="4"/>
      <c r="QM508" s="4"/>
      <c r="QN508" s="4"/>
      <c r="QO508" s="4"/>
      <c r="QP508" s="4"/>
      <c r="QQ508" s="4"/>
      <c r="QR508" s="4"/>
      <c r="QS508" s="4"/>
      <c r="QT508" s="4"/>
      <c r="QU508" s="4"/>
      <c r="QV508" s="4"/>
      <c r="QW508" s="4"/>
      <c r="QX508" s="4"/>
      <c r="QY508" s="4"/>
      <c r="QZ508" s="4"/>
      <c r="RA508" s="4"/>
      <c r="RB508" s="4"/>
      <c r="RC508" s="4"/>
      <c r="RD508" s="4"/>
      <c r="RE508" s="4"/>
      <c r="RF508" s="4"/>
      <c r="RG508" s="4"/>
      <c r="RH508" s="4"/>
      <c r="RI508" s="4"/>
      <c r="RJ508" s="4"/>
      <c r="RK508" s="4"/>
      <c r="RL508" s="4"/>
      <c r="RM508" s="4"/>
      <c r="RN508" s="4"/>
      <c r="RO508" s="4"/>
      <c r="RP508" s="4"/>
      <c r="RQ508" s="4"/>
      <c r="RR508" s="4"/>
      <c r="RS508" s="4"/>
      <c r="RT508" s="4"/>
      <c r="RU508" s="4"/>
      <c r="RV508" s="4"/>
      <c r="RW508" s="4"/>
      <c r="RX508" s="4"/>
      <c r="RY508" s="4"/>
      <c r="RZ508" s="4"/>
      <c r="SA508" s="4"/>
      <c r="SB508" s="4"/>
      <c r="SC508" s="4"/>
      <c r="SD508" s="4"/>
      <c r="SE508" s="4"/>
      <c r="SF508" s="4"/>
      <c r="SG508" s="4"/>
      <c r="SH508" s="4"/>
      <c r="SI508" s="4"/>
      <c r="SJ508" s="4"/>
      <c r="SK508" s="4"/>
      <c r="SL508" s="4"/>
      <c r="SM508" s="4"/>
      <c r="SN508" s="4"/>
      <c r="SO508" s="4"/>
      <c r="SP508" s="4"/>
      <c r="SQ508" s="4"/>
      <c r="SR508" s="4"/>
      <c r="SS508" s="4"/>
      <c r="ST508" s="4"/>
      <c r="SU508" s="4"/>
      <c r="SV508" s="4"/>
      <c r="SW508" s="4"/>
      <c r="SX508" s="4"/>
      <c r="SY508" s="4"/>
      <c r="SZ508" s="4"/>
      <c r="TA508" s="4"/>
      <c r="TB508" s="4"/>
      <c r="TC508" s="4"/>
      <c r="TD508" s="4"/>
      <c r="TE508" s="4"/>
      <c r="TF508" s="4"/>
      <c r="TG508" s="4"/>
      <c r="TH508" s="4"/>
      <c r="TI508" s="4"/>
      <c r="TJ508" s="4"/>
      <c r="TK508" s="4"/>
      <c r="TL508" s="4"/>
      <c r="TM508" s="4"/>
      <c r="TN508" s="4"/>
      <c r="TO508" s="4"/>
      <c r="TP508" s="4"/>
      <c r="TQ508" s="4"/>
      <c r="TR508" s="4"/>
      <c r="TS508" s="4"/>
      <c r="TT508" s="4"/>
      <c r="TU508" s="4"/>
      <c r="TV508" s="4"/>
      <c r="TW508" s="4"/>
      <c r="TX508" s="4"/>
      <c r="TY508" s="4"/>
      <c r="TZ508" s="4"/>
      <c r="UA508" s="4"/>
      <c r="UB508" s="4"/>
      <c r="UC508" s="4"/>
      <c r="UD508" s="4"/>
      <c r="UE508" s="4"/>
      <c r="UF508" s="4"/>
      <c r="UG508" s="4"/>
      <c r="UH508" s="4"/>
      <c r="UI508" s="4"/>
      <c r="UJ508" s="4"/>
      <c r="UK508" s="4"/>
      <c r="UL508" s="4"/>
      <c r="UM508" s="4"/>
      <c r="UN508" s="4"/>
      <c r="UO508" s="4"/>
      <c r="UP508" s="4"/>
      <c r="UQ508" s="4"/>
      <c r="UR508" s="4"/>
      <c r="US508" s="4"/>
      <c r="UT508" s="4"/>
      <c r="UU508" s="4"/>
      <c r="UV508" s="4"/>
      <c r="UW508" s="4"/>
      <c r="UX508" s="4"/>
      <c r="UY508" s="4"/>
      <c r="UZ508" s="4"/>
      <c r="VA508" s="4"/>
      <c r="VB508" s="4"/>
      <c r="VC508" s="4"/>
      <c r="VD508" s="4"/>
      <c r="VE508" s="4"/>
      <c r="VF508" s="4"/>
      <c r="VG508" s="4"/>
      <c r="VH508" s="4"/>
      <c r="VI508" s="4"/>
      <c r="VJ508" s="4"/>
      <c r="VK508" s="4"/>
      <c r="VL508" s="4"/>
      <c r="VM508" s="4"/>
      <c r="VN508" s="4"/>
      <c r="VO508" s="4"/>
      <c r="VP508" s="4"/>
      <c r="VQ508" s="4"/>
      <c r="VR508" s="4"/>
      <c r="VS508" s="4"/>
      <c r="VT508" s="4"/>
      <c r="VU508" s="4"/>
      <c r="VV508" s="4"/>
      <c r="VW508" s="4"/>
      <c r="VX508" s="4"/>
      <c r="VY508" s="4"/>
      <c r="VZ508" s="4"/>
      <c r="WA508" s="4"/>
      <c r="WB508" s="4"/>
      <c r="WC508" s="4"/>
      <c r="WD508" s="4"/>
      <c r="WE508" s="4"/>
      <c r="WF508" s="4"/>
      <c r="WG508" s="4"/>
      <c r="WH508" s="4"/>
      <c r="WI508" s="4"/>
      <c r="WJ508" s="4"/>
      <c r="WK508" s="4"/>
      <c r="WL508" s="4"/>
      <c r="WM508" s="4"/>
      <c r="WN508" s="4"/>
      <c r="WO508" s="4"/>
      <c r="WP508" s="4"/>
      <c r="WQ508" s="4"/>
      <c r="WR508" s="4"/>
      <c r="WS508" s="4"/>
      <c r="WT508" s="4"/>
      <c r="WU508" s="4"/>
      <c r="WV508" s="4"/>
      <c r="WW508" s="4"/>
      <c r="WX508" s="4"/>
      <c r="WY508" s="4"/>
      <c r="WZ508" s="4"/>
      <c r="XA508" s="4"/>
      <c r="XB508" s="4"/>
      <c r="XC508" s="4"/>
      <c r="XD508" s="4"/>
      <c r="XE508" s="4"/>
      <c r="XF508" s="4"/>
      <c r="XG508" s="4"/>
      <c r="XH508" s="4"/>
      <c r="XI508" s="4"/>
      <c r="XJ508" s="4"/>
      <c r="XK508" s="4"/>
      <c r="XL508" s="4"/>
      <c r="XM508" s="4"/>
      <c r="XN508" s="4"/>
      <c r="XO508" s="4"/>
      <c r="XP508" s="4"/>
      <c r="XQ508" s="4"/>
      <c r="XR508" s="4"/>
      <c r="XS508" s="4"/>
      <c r="XT508" s="4"/>
      <c r="XU508" s="4"/>
      <c r="XV508" s="4"/>
      <c r="XW508" s="4"/>
      <c r="XX508" s="4"/>
      <c r="XY508" s="4"/>
      <c r="XZ508" s="4"/>
      <c r="YA508" s="4"/>
      <c r="YB508" s="4"/>
      <c r="YC508" s="4"/>
      <c r="YD508" s="4"/>
      <c r="YE508" s="4"/>
      <c r="YF508" s="4"/>
      <c r="YG508" s="4"/>
      <c r="YH508" s="4"/>
      <c r="YI508" s="4"/>
      <c r="YJ508" s="4"/>
      <c r="YK508" s="4"/>
      <c r="YL508" s="4"/>
      <c r="YM508" s="4"/>
      <c r="YN508" s="4"/>
      <c r="YO508" s="4"/>
      <c r="YP508" s="4"/>
      <c r="YQ508" s="4"/>
      <c r="YR508" s="4"/>
      <c r="YS508" s="4"/>
      <c r="YT508" s="4"/>
      <c r="YU508" s="4"/>
      <c r="YV508" s="4"/>
      <c r="YW508" s="4"/>
      <c r="YX508" s="4"/>
      <c r="YY508" s="4"/>
      <c r="YZ508" s="4"/>
      <c r="ZA508" s="4"/>
      <c r="ZB508" s="4"/>
      <c r="ZC508" s="4"/>
      <c r="ZD508" s="4"/>
      <c r="ZE508" s="4"/>
      <c r="ZF508" s="4"/>
      <c r="ZG508" s="4"/>
      <c r="ZH508" s="4"/>
      <c r="ZI508" s="4"/>
      <c r="ZJ508" s="4"/>
      <c r="ZK508" s="4"/>
      <c r="ZL508" s="4"/>
      <c r="ZM508" s="4"/>
      <c r="ZN508" s="4"/>
      <c r="ZO508" s="4"/>
      <c r="ZP508" s="4"/>
      <c r="ZQ508" s="4"/>
      <c r="ZR508" s="4"/>
      <c r="ZS508" s="4"/>
      <c r="ZT508" s="4"/>
      <c r="ZU508" s="4"/>
      <c r="ZV508" s="4"/>
      <c r="ZW508" s="4"/>
      <c r="ZX508" s="4"/>
      <c r="ZY508" s="4"/>
      <c r="ZZ508" s="4"/>
      <c r="AAA508" s="4"/>
      <c r="AAB508" s="4"/>
      <c r="AAC508" s="4"/>
      <c r="AAD508" s="4"/>
      <c r="AAE508" s="4"/>
      <c r="AAF508" s="4"/>
      <c r="AAG508" s="4"/>
      <c r="AAH508" s="4"/>
      <c r="AAI508" s="4"/>
      <c r="AAJ508" s="4"/>
      <c r="AAK508" s="4"/>
      <c r="AAL508" s="4"/>
      <c r="AAM508" s="4"/>
      <c r="AAN508" s="4"/>
      <c r="AAO508" s="4"/>
      <c r="AAP508" s="4"/>
      <c r="AAQ508" s="4"/>
      <c r="AAR508" s="4"/>
      <c r="AAS508" s="4"/>
      <c r="AAT508" s="4"/>
      <c r="AAU508" s="4"/>
      <c r="AAV508" s="4"/>
      <c r="AAW508" s="4"/>
      <c r="AAX508" s="4"/>
      <c r="AAY508" s="4"/>
      <c r="AAZ508" s="4"/>
      <c r="ABA508" s="4"/>
      <c r="ABB508" s="4"/>
      <c r="ABC508" s="4"/>
      <c r="ABD508" s="4"/>
      <c r="ABE508" s="4"/>
      <c r="ABF508" s="4"/>
      <c r="ABG508" s="4"/>
      <c r="ABH508" s="4"/>
      <c r="ABI508" s="4"/>
      <c r="ABJ508" s="4"/>
      <c r="ABK508" s="4"/>
      <c r="ABL508" s="4"/>
      <c r="ABM508" s="4"/>
      <c r="ABN508" s="4"/>
      <c r="ABO508" s="4"/>
      <c r="ABP508" s="4"/>
      <c r="ABQ508" s="4"/>
      <c r="ABR508" s="4"/>
      <c r="ABS508" s="4"/>
      <c r="ABT508" s="4"/>
      <c r="ABU508" s="4"/>
      <c r="ABV508" s="4"/>
      <c r="ABW508" s="4"/>
      <c r="ABX508" s="4"/>
      <c r="ABY508" s="4"/>
      <c r="ABZ508" s="4"/>
      <c r="ACA508" s="4"/>
      <c r="ACB508" s="4"/>
      <c r="ACC508" s="4"/>
      <c r="ACD508" s="4"/>
      <c r="ACE508" s="4"/>
      <c r="ACF508" s="4"/>
      <c r="ACG508" s="4"/>
      <c r="ACH508" s="4"/>
      <c r="ACI508" s="4"/>
      <c r="ACJ508" s="4"/>
      <c r="ACK508" s="4"/>
      <c r="ACL508" s="4"/>
      <c r="ACM508" s="4"/>
      <c r="ACN508" s="4"/>
      <c r="ACO508" s="4"/>
      <c r="ACP508" s="4"/>
      <c r="ACQ508" s="4"/>
      <c r="ACR508" s="4"/>
      <c r="ACS508" s="4"/>
      <c r="ACT508" s="4"/>
      <c r="ACU508" s="4"/>
      <c r="ACV508" s="4"/>
      <c r="ACW508" s="4"/>
      <c r="ACX508" s="4"/>
      <c r="ACY508" s="4"/>
      <c r="ACZ508" s="4"/>
      <c r="ADA508" s="4"/>
      <c r="ADB508" s="4"/>
      <c r="ADC508" s="4"/>
      <c r="ADD508" s="4"/>
      <c r="ADE508" s="4"/>
      <c r="ADF508" s="4"/>
      <c r="ADG508" s="4"/>
      <c r="ADH508" s="4"/>
      <c r="ADI508" s="4"/>
      <c r="ADJ508" s="4"/>
      <c r="ADK508" s="4"/>
      <c r="ADL508" s="4"/>
      <c r="ADM508" s="4"/>
      <c r="ADN508" s="4"/>
      <c r="ADO508" s="4"/>
      <c r="ADP508" s="4"/>
      <c r="ADQ508" s="4"/>
      <c r="ADR508" s="4"/>
      <c r="ADS508" s="4"/>
      <c r="ADT508" s="4"/>
      <c r="ADU508" s="4"/>
      <c r="ADV508" s="4"/>
      <c r="ADW508" s="4"/>
      <c r="ADX508" s="4"/>
      <c r="ADY508" s="4"/>
      <c r="ADZ508" s="4"/>
      <c r="AEA508" s="4"/>
      <c r="AEB508" s="4"/>
      <c r="AEC508" s="4"/>
      <c r="AED508" s="4"/>
      <c r="AEE508" s="4"/>
      <c r="AEF508" s="4"/>
      <c r="AEG508" s="4"/>
      <c r="AEH508" s="4"/>
      <c r="AEI508" s="4"/>
      <c r="AEJ508" s="4"/>
      <c r="AEK508" s="4"/>
      <c r="AEL508" s="4"/>
      <c r="AEM508" s="4"/>
      <c r="AEN508" s="4"/>
      <c r="AEO508" s="4"/>
      <c r="AEP508" s="4"/>
      <c r="AEQ508" s="4"/>
      <c r="AER508" s="4"/>
      <c r="AES508" s="4"/>
      <c r="AET508" s="4"/>
      <c r="AEU508" s="4"/>
      <c r="AEV508" s="4"/>
      <c r="AEW508" s="4"/>
      <c r="AEX508" s="4"/>
      <c r="AEY508" s="4"/>
      <c r="AEZ508" s="4"/>
      <c r="AFA508" s="4"/>
      <c r="AFB508" s="4"/>
      <c r="AFC508" s="4"/>
      <c r="AFD508" s="4"/>
      <c r="AFE508" s="4"/>
      <c r="AFF508" s="4"/>
      <c r="AFG508" s="4"/>
      <c r="AFH508" s="4"/>
      <c r="AFI508" s="4"/>
      <c r="AFJ508" s="4"/>
      <c r="AFK508" s="4"/>
      <c r="AFL508" s="4"/>
      <c r="AFM508" s="4"/>
      <c r="AFN508" s="4"/>
      <c r="AFO508" s="4"/>
      <c r="AFP508" s="4"/>
      <c r="AFQ508" s="4"/>
      <c r="AFR508" s="4"/>
      <c r="AFS508" s="4"/>
      <c r="AFT508" s="4"/>
      <c r="AFU508" s="4"/>
      <c r="AFV508" s="4"/>
      <c r="AFW508" s="4"/>
      <c r="AFX508" s="4"/>
      <c r="AFY508" s="4"/>
      <c r="AFZ508" s="4"/>
      <c r="AGA508" s="4"/>
      <c r="AGB508" s="4"/>
      <c r="AGC508" s="4"/>
      <c r="AGD508" s="4"/>
      <c r="AGE508" s="4"/>
      <c r="AGF508" s="4"/>
      <c r="AGG508" s="4"/>
      <c r="AGH508" s="4"/>
      <c r="AGI508" s="4"/>
      <c r="AGJ508" s="4"/>
      <c r="AGK508" s="4"/>
      <c r="AGL508" s="4"/>
      <c r="AGM508" s="4"/>
      <c r="AGN508" s="4"/>
      <c r="AGO508" s="4"/>
      <c r="AGP508" s="4"/>
      <c r="AGQ508" s="4"/>
      <c r="AGR508" s="4"/>
      <c r="AGS508" s="4"/>
      <c r="AGT508" s="4"/>
      <c r="AGU508" s="4"/>
      <c r="AGV508" s="4"/>
      <c r="AGW508" s="4"/>
      <c r="AGX508" s="4"/>
      <c r="AGY508" s="4"/>
      <c r="AGZ508" s="4"/>
      <c r="AHA508" s="4"/>
      <c r="AHB508" s="4"/>
      <c r="AHC508" s="4"/>
      <c r="AHD508" s="4"/>
      <c r="AHE508" s="4"/>
      <c r="AHF508" s="4"/>
      <c r="AHG508" s="4"/>
      <c r="AHH508" s="4"/>
      <c r="AHI508" s="4"/>
      <c r="AHJ508" s="4"/>
      <c r="AHK508" s="4"/>
      <c r="AHL508" s="4"/>
      <c r="AHM508" s="4"/>
      <c r="AHN508" s="4"/>
      <c r="AHO508" s="4"/>
      <c r="AHP508" s="4"/>
      <c r="AHQ508" s="4"/>
      <c r="AHR508" s="4"/>
      <c r="AHS508" s="4"/>
      <c r="AHT508" s="4"/>
      <c r="AHU508" s="4"/>
      <c r="AHV508" s="4"/>
      <c r="AHW508" s="4"/>
      <c r="AHX508" s="4"/>
      <c r="AHY508" s="4"/>
      <c r="AHZ508" s="4"/>
      <c r="AIA508" s="4"/>
      <c r="AIB508" s="4"/>
      <c r="AIC508" s="4"/>
      <c r="AID508" s="4"/>
      <c r="AIE508" s="4"/>
      <c r="AIF508" s="4"/>
      <c r="AIG508" s="4"/>
      <c r="AIH508" s="4"/>
      <c r="AII508" s="4"/>
      <c r="AIJ508" s="4"/>
      <c r="AIK508" s="4"/>
      <c r="AIL508" s="4"/>
      <c r="AIM508" s="4"/>
      <c r="AIN508" s="4"/>
      <c r="AIO508" s="4"/>
      <c r="AIP508" s="4"/>
      <c r="AIQ508" s="4"/>
      <c r="AIR508" s="4"/>
      <c r="AIS508" s="4"/>
      <c r="AIT508" s="4"/>
      <c r="AIU508" s="4"/>
      <c r="AIV508" s="4"/>
      <c r="AIW508" s="4"/>
      <c r="AIX508" s="4"/>
      <c r="AIY508" s="4"/>
      <c r="AIZ508" s="4"/>
      <c r="AJA508" s="4"/>
      <c r="AJB508" s="4"/>
      <c r="AJC508" s="4"/>
      <c r="AJD508" s="4"/>
      <c r="AJE508" s="4"/>
      <c r="AJF508" s="4"/>
      <c r="AJG508" s="4"/>
      <c r="AJH508" s="4"/>
      <c r="AJI508" s="4"/>
      <c r="AJJ508" s="4"/>
      <c r="AJK508" s="4"/>
      <c r="AJL508" s="4"/>
      <c r="AJM508" s="4"/>
      <c r="AJN508" s="4"/>
      <c r="AJO508" s="4"/>
      <c r="AJP508" s="4"/>
      <c r="AJQ508" s="4"/>
      <c r="AJR508" s="4"/>
      <c r="AJS508" s="4"/>
      <c r="AJT508" s="4"/>
      <c r="AJU508" s="4"/>
      <c r="AJV508" s="4"/>
      <c r="AJW508" s="4"/>
      <c r="AJX508" s="4"/>
      <c r="AJY508" s="4"/>
      <c r="AJZ508" s="4"/>
      <c r="AKA508" s="4"/>
      <c r="AKB508" s="4"/>
      <c r="AKC508" s="4"/>
      <c r="AKD508" s="4"/>
      <c r="AKE508" s="4"/>
      <c r="AKF508" s="4"/>
      <c r="AKG508" s="4"/>
      <c r="AKH508" s="4"/>
      <c r="AKI508" s="4"/>
      <c r="AKJ508" s="4"/>
      <c r="AKK508" s="4"/>
      <c r="AKL508" s="4"/>
      <c r="AKM508" s="4"/>
      <c r="AKN508" s="4"/>
      <c r="AKO508" s="4"/>
      <c r="AKP508" s="4"/>
      <c r="AKQ508" s="4"/>
      <c r="AKR508" s="4"/>
      <c r="AKS508" s="4"/>
      <c r="AKT508" s="4"/>
      <c r="AKU508" s="4"/>
      <c r="AKV508" s="4"/>
      <c r="AKW508" s="4"/>
      <c r="AKX508" s="4"/>
      <c r="AKY508" s="4"/>
      <c r="AKZ508" s="4"/>
      <c r="ALA508" s="4"/>
      <c r="ALB508" s="4"/>
      <c r="ALC508" s="4"/>
      <c r="ALD508" s="4"/>
      <c r="ALE508" s="4"/>
      <c r="ALF508" s="4"/>
      <c r="ALG508" s="4"/>
      <c r="ALH508" s="4"/>
      <c r="ALI508" s="4"/>
      <c r="ALJ508" s="4"/>
      <c r="ALK508" s="4"/>
      <c r="ALL508" s="4"/>
      <c r="ALM508" s="4"/>
      <c r="ALN508" s="4"/>
      <c r="ALO508" s="4"/>
      <c r="ALP508" s="4"/>
      <c r="ALQ508" s="4"/>
      <c r="ALR508" s="4"/>
      <c r="ALS508" s="4"/>
      <c r="ALT508" s="4"/>
      <c r="ALU508" s="4"/>
      <c r="ALV508" s="4"/>
      <c r="ALW508" s="4"/>
      <c r="ALX508" s="4"/>
      <c r="ALY508" s="4"/>
      <c r="ALZ508" s="4"/>
      <c r="AMA508" s="4"/>
      <c r="AMB508" s="4"/>
      <c r="AMC508" s="4"/>
      <c r="AMD508" s="4"/>
      <c r="AME508" s="4"/>
      <c r="AMF508" s="4"/>
      <c r="AMG508" s="4"/>
      <c r="AMH508" s="4"/>
      <c r="AMI508" s="4"/>
      <c r="AMJ508" s="4"/>
      <c r="AMK508" s="4"/>
      <c r="AML508" s="4"/>
      <c r="AMM508" s="4"/>
      <c r="AMN508" s="4"/>
      <c r="AMO508" s="4"/>
      <c r="AMP508" s="4"/>
      <c r="AMQ508" s="4"/>
      <c r="AMR508" s="4"/>
      <c r="AMS508" s="4"/>
      <c r="AMT508" s="4"/>
      <c r="AMU508" s="4"/>
      <c r="AMV508" s="4"/>
      <c r="AMW508" s="4"/>
      <c r="AMX508" s="38"/>
      <c r="AMY508" s="38"/>
      <c r="AMZ508" s="38"/>
      <c r="ANA508" s="38"/>
      <c r="ANB508" s="38"/>
      <c r="ANC508" s="38"/>
      <c r="AND508" s="38"/>
      <c r="ANE508" s="38"/>
      <c r="ANF508" s="38"/>
      <c r="ANG508" s="38"/>
      <c r="ANK508" s="0"/>
      <c r="ANL508" s="0"/>
      <c r="ANM508" s="0"/>
      <c r="XFD508" s="0"/>
    </row>
    <row r="509" s="83" customFormat="true" ht="16.5" hidden="false" customHeight="true" outlineLevel="0" collapsed="false">
      <c r="A509" s="69" t="n">
        <v>454</v>
      </c>
      <c r="B509" s="69" t="n">
        <v>454</v>
      </c>
      <c r="C509" s="70" t="s">
        <v>63</v>
      </c>
      <c r="D509" s="71" t="n">
        <v>-0.0510138</v>
      </c>
      <c r="E509" s="71" t="n">
        <v>-0.0506701</v>
      </c>
      <c r="F509" s="71" t="n">
        <v>0.903315044429913</v>
      </c>
      <c r="G509" s="71" t="n">
        <v>-0.0327692</v>
      </c>
      <c r="H509" s="71" t="n">
        <v>0.108244</v>
      </c>
      <c r="I509" s="71" t="n">
        <v>1.07839605179513</v>
      </c>
      <c r="J509" s="71" t="n">
        <v>-0.0605674</v>
      </c>
      <c r="K509" s="71" t="n">
        <v>-0.112568</v>
      </c>
      <c r="L509" s="71" t="n">
        <v>0.841023732521581</v>
      </c>
      <c r="M509" s="71" t="n">
        <v>0.865584394142995</v>
      </c>
      <c r="N509" s="71" t="n">
        <v>0.94649073223233</v>
      </c>
      <c r="O509" s="71" t="n">
        <v>0.819267607021281</v>
      </c>
      <c r="P509" s="72" t="n">
        <v>1</v>
      </c>
      <c r="Q509" s="73" t="n">
        <v>19</v>
      </c>
      <c r="R509" s="73" t="n">
        <v>19</v>
      </c>
      <c r="S509" s="72" t="n">
        <v>25</v>
      </c>
      <c r="T509" s="72" t="n">
        <v>25</v>
      </c>
      <c r="U509" s="71" t="s">
        <v>64</v>
      </c>
      <c r="V509" s="105" t="n">
        <v>25.5</v>
      </c>
      <c r="W509" s="105" t="n">
        <v>24.2</v>
      </c>
      <c r="X509" s="73" t="s">
        <v>73</v>
      </c>
      <c r="Y509" s="74" t="n">
        <v>41918</v>
      </c>
      <c r="Z509" s="74" t="n">
        <v>41919</v>
      </c>
      <c r="AA509" s="73" t="s">
        <v>66</v>
      </c>
      <c r="AB509" s="71" t="s">
        <v>64</v>
      </c>
      <c r="AC509" s="71" t="s">
        <v>64</v>
      </c>
      <c r="AD509" s="71" t="n">
        <v>1</v>
      </c>
      <c r="AE509" s="72" t="s">
        <v>140</v>
      </c>
      <c r="AF509" s="72" t="n">
        <v>3</v>
      </c>
      <c r="AG509" s="72" t="s">
        <v>76</v>
      </c>
      <c r="AH509" s="72" t="n">
        <v>2</v>
      </c>
      <c r="AI509" s="72" t="s">
        <v>69</v>
      </c>
      <c r="AJ509" s="70" t="s">
        <v>70</v>
      </c>
      <c r="AK509" s="105" t="n">
        <v>25.5</v>
      </c>
      <c r="AL509" s="72" t="n">
        <v>2</v>
      </c>
      <c r="AM509" s="73" t="s">
        <v>73</v>
      </c>
      <c r="AN509" s="73"/>
      <c r="AO509" s="73"/>
      <c r="AP509" s="70" t="s">
        <v>71</v>
      </c>
      <c r="AQ509" s="73"/>
      <c r="AR509" s="73"/>
      <c r="AS509" s="73"/>
      <c r="AT509" s="73"/>
      <c r="AU509" s="70" t="n">
        <v>5</v>
      </c>
      <c r="AV509" s="77" t="n">
        <v>4</v>
      </c>
      <c r="AW509" s="77" t="n">
        <v>1</v>
      </c>
      <c r="AX509" s="78" t="s">
        <v>72</v>
      </c>
      <c r="AY509" s="79" t="s">
        <v>72</v>
      </c>
      <c r="AZ509" s="79" t="n">
        <v>0</v>
      </c>
      <c r="BA509" s="79" t="n">
        <v>0</v>
      </c>
      <c r="BB509" s="65"/>
      <c r="BC509" s="14"/>
      <c r="BD509" s="14"/>
      <c r="BE509" s="14"/>
      <c r="BF509" s="14"/>
      <c r="BG509" s="14"/>
      <c r="BH509" s="14"/>
      <c r="BI509" s="14"/>
      <c r="BJ509" s="14"/>
      <c r="BK509" s="14"/>
      <c r="BL509" s="14"/>
      <c r="BM509" s="14"/>
      <c r="BN509" s="14"/>
      <c r="BO509" s="14"/>
      <c r="BP509" s="14"/>
      <c r="BQ509" s="14"/>
      <c r="BR509" s="14"/>
      <c r="BS509" s="14"/>
      <c r="BT509" s="14"/>
      <c r="BU509" s="14"/>
      <c r="BV509" s="14"/>
      <c r="BW509" s="14"/>
      <c r="BX509" s="14"/>
      <c r="BY509" s="14"/>
      <c r="BZ509" s="14"/>
      <c r="CA509" s="14"/>
      <c r="CB509" s="14"/>
      <c r="CC509" s="14"/>
      <c r="CD509" s="14"/>
      <c r="CE509" s="14"/>
      <c r="CF509" s="14"/>
      <c r="CG509" s="14"/>
      <c r="CH509" s="14"/>
      <c r="CI509" s="14"/>
      <c r="CJ509" s="14"/>
      <c r="CK509" s="14"/>
      <c r="CL509" s="15"/>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4"/>
      <c r="DV509" s="4"/>
      <c r="DW509" s="4"/>
      <c r="DX509" s="4"/>
      <c r="DY509" s="4"/>
      <c r="DZ509" s="4"/>
      <c r="EA509" s="4"/>
      <c r="EB509" s="4"/>
      <c r="EC509" s="4"/>
      <c r="ED509" s="4"/>
      <c r="EE509" s="4"/>
      <c r="EF509" s="4"/>
      <c r="EG509" s="4"/>
      <c r="EH509" s="4"/>
      <c r="EI509" s="4"/>
      <c r="EJ509" s="4"/>
      <c r="EK509" s="4"/>
      <c r="EL509" s="4"/>
      <c r="EM509" s="4"/>
      <c r="EN509" s="4"/>
      <c r="EO509" s="4"/>
      <c r="EP509" s="4"/>
      <c r="EQ509" s="4"/>
      <c r="ER509" s="4"/>
      <c r="ES509" s="4"/>
      <c r="ET509" s="4"/>
      <c r="EU509" s="4"/>
      <c r="EV509" s="4"/>
      <c r="EW509" s="4"/>
      <c r="EX509" s="4"/>
      <c r="EY509" s="4"/>
      <c r="EZ509" s="4"/>
      <c r="FA509" s="4"/>
      <c r="FB509" s="4"/>
      <c r="FC509" s="4"/>
      <c r="FD509" s="4"/>
      <c r="FE509" s="4"/>
      <c r="FF509" s="4"/>
      <c r="FG509" s="4"/>
      <c r="FH509" s="4"/>
      <c r="FI509" s="4"/>
      <c r="FJ509" s="4"/>
      <c r="FK509" s="4"/>
      <c r="FL509" s="4"/>
      <c r="FM509" s="4"/>
      <c r="FN509" s="4"/>
      <c r="FO509" s="4"/>
      <c r="FP509" s="4"/>
      <c r="FQ509" s="4"/>
      <c r="FR509" s="4"/>
      <c r="FS509" s="4"/>
      <c r="FT509" s="4"/>
      <c r="FU509" s="4"/>
      <c r="FV509" s="4"/>
      <c r="FW509" s="4"/>
      <c r="FX509" s="4"/>
      <c r="FY509" s="4"/>
      <c r="FZ509" s="4"/>
      <c r="GA509" s="4"/>
      <c r="GB509" s="4"/>
      <c r="GC509" s="4"/>
      <c r="GD509" s="4"/>
      <c r="GE509" s="4"/>
      <c r="GF509" s="4"/>
      <c r="GG509" s="4"/>
      <c r="GH509" s="4"/>
      <c r="GI509" s="4"/>
      <c r="GJ509" s="4"/>
      <c r="GK509" s="4"/>
      <c r="GL509" s="4"/>
      <c r="GM509" s="4"/>
      <c r="GN509" s="4"/>
      <c r="GO509" s="4"/>
      <c r="GP509" s="4"/>
      <c r="GQ509" s="4"/>
      <c r="GR509" s="4"/>
      <c r="GS509" s="4"/>
      <c r="GT509" s="4"/>
      <c r="GU509" s="4"/>
      <c r="GV509" s="4"/>
      <c r="GW509" s="4"/>
      <c r="GX509" s="4"/>
      <c r="GY509" s="4"/>
      <c r="GZ509" s="4"/>
      <c r="HA509" s="4"/>
      <c r="HB509" s="4"/>
      <c r="HC509" s="4"/>
      <c r="HD509" s="4"/>
      <c r="HE509" s="4"/>
      <c r="HF509" s="4"/>
      <c r="HG509" s="4"/>
      <c r="HH509" s="4"/>
      <c r="HI509" s="4"/>
      <c r="HJ509" s="4"/>
      <c r="HK509" s="4"/>
      <c r="HL509" s="4"/>
      <c r="HM509" s="4"/>
      <c r="HN509" s="4"/>
      <c r="HO509" s="4"/>
      <c r="HP509" s="4"/>
      <c r="HQ509" s="4"/>
      <c r="HR509" s="4"/>
      <c r="HS509" s="4"/>
      <c r="HT509" s="4"/>
      <c r="HU509" s="4"/>
      <c r="HV509" s="4"/>
      <c r="HW509" s="4"/>
      <c r="HX509" s="4"/>
      <c r="HY509" s="4"/>
      <c r="HZ509" s="4"/>
      <c r="IA509" s="4"/>
      <c r="IB509" s="4"/>
      <c r="IC509" s="4"/>
      <c r="ID509" s="4"/>
      <c r="IE509" s="4"/>
      <c r="IF509" s="4"/>
      <c r="IG509" s="4"/>
      <c r="IH509" s="4"/>
      <c r="II509" s="4"/>
      <c r="IJ509" s="4"/>
      <c r="IK509" s="4"/>
      <c r="IL509" s="4"/>
      <c r="IM509" s="4"/>
      <c r="IN509" s="4"/>
      <c r="IO509" s="4"/>
      <c r="IP509" s="4"/>
      <c r="IQ509" s="4"/>
      <c r="IR509" s="4"/>
      <c r="IS509" s="4"/>
      <c r="IT509" s="4"/>
      <c r="IU509" s="4"/>
      <c r="IV509" s="4"/>
      <c r="IW509" s="4"/>
      <c r="IX509" s="4"/>
      <c r="IY509" s="4"/>
      <c r="IZ509" s="4"/>
      <c r="JA509" s="4"/>
      <c r="JB509" s="4"/>
      <c r="JC509" s="4"/>
      <c r="JD509" s="4"/>
      <c r="JE509" s="4"/>
      <c r="JF509" s="4"/>
      <c r="JG509" s="4"/>
      <c r="JH509" s="4"/>
      <c r="JI509" s="4"/>
      <c r="JJ509" s="4"/>
      <c r="JK509" s="4"/>
      <c r="JL509" s="4"/>
      <c r="JM509" s="4"/>
      <c r="JN509" s="4"/>
      <c r="JO509" s="4"/>
      <c r="JP509" s="4"/>
      <c r="JQ509" s="4"/>
      <c r="JR509" s="4"/>
      <c r="JS509" s="4"/>
      <c r="JT509" s="4"/>
      <c r="JU509" s="4"/>
      <c r="JV509" s="4"/>
      <c r="JW509" s="4"/>
      <c r="JX509" s="4"/>
      <c r="JY509" s="4"/>
      <c r="JZ509" s="4"/>
      <c r="KA509" s="4"/>
      <c r="KB509" s="4"/>
      <c r="KC509" s="4"/>
      <c r="KD509" s="4"/>
      <c r="KE509" s="4"/>
      <c r="KF509" s="4"/>
      <c r="KG509" s="4"/>
      <c r="KH509" s="4"/>
      <c r="KI509" s="4"/>
      <c r="KJ509" s="4"/>
      <c r="KK509" s="4"/>
      <c r="KL509" s="4"/>
      <c r="KM509" s="4"/>
      <c r="KN509" s="4"/>
      <c r="KO509" s="4"/>
      <c r="KP509" s="4"/>
      <c r="KQ509" s="4"/>
      <c r="KR509" s="4"/>
      <c r="KS509" s="4"/>
      <c r="KT509" s="4"/>
      <c r="KU509" s="4"/>
      <c r="KV509" s="4"/>
      <c r="KW509" s="4"/>
      <c r="KX509" s="4"/>
      <c r="KY509" s="4"/>
      <c r="KZ509" s="4"/>
      <c r="LA509" s="4"/>
      <c r="LB509" s="4"/>
      <c r="LC509" s="4"/>
      <c r="LD509" s="4"/>
      <c r="LE509" s="4"/>
      <c r="LF509" s="4"/>
      <c r="LG509" s="4"/>
      <c r="LH509" s="4"/>
      <c r="LI509" s="4"/>
      <c r="LJ509" s="4"/>
      <c r="LK509" s="4"/>
      <c r="LL509" s="4"/>
      <c r="LM509" s="4"/>
      <c r="LN509" s="4"/>
      <c r="LO509" s="4"/>
      <c r="LP509" s="4"/>
      <c r="LQ509" s="4"/>
      <c r="LR509" s="4"/>
      <c r="LS509" s="4"/>
      <c r="LT509" s="4"/>
      <c r="LU509" s="4"/>
      <c r="LV509" s="4"/>
      <c r="LW509" s="4"/>
      <c r="LX509" s="4"/>
      <c r="LY509" s="4"/>
      <c r="LZ509" s="4"/>
      <c r="MA509" s="4"/>
      <c r="MB509" s="4"/>
      <c r="MC509" s="4"/>
      <c r="MD509" s="4"/>
      <c r="ME509" s="4"/>
      <c r="MF509" s="4"/>
      <c r="MG509" s="4"/>
      <c r="MH509" s="4"/>
      <c r="MI509" s="4"/>
      <c r="MJ509" s="4"/>
      <c r="MK509" s="4"/>
      <c r="ML509" s="4"/>
      <c r="MM509" s="4"/>
      <c r="MN509" s="4"/>
      <c r="MO509" s="4"/>
      <c r="MP509" s="4"/>
      <c r="MQ509" s="4"/>
      <c r="MR509" s="4"/>
      <c r="MS509" s="4"/>
      <c r="MT509" s="4"/>
      <c r="MU509" s="4"/>
      <c r="MV509" s="4"/>
      <c r="MW509" s="4"/>
      <c r="MX509" s="4"/>
      <c r="MY509" s="4"/>
      <c r="MZ509" s="4"/>
      <c r="NA509" s="4"/>
      <c r="NB509" s="4"/>
      <c r="NC509" s="4"/>
      <c r="ND509" s="4"/>
      <c r="NE509" s="4"/>
      <c r="NF509" s="4"/>
      <c r="NG509" s="4"/>
      <c r="NH509" s="4"/>
      <c r="NI509" s="4"/>
      <c r="NJ509" s="4"/>
      <c r="NK509" s="4"/>
      <c r="NL509" s="4"/>
      <c r="NM509" s="4"/>
      <c r="NN509" s="4"/>
      <c r="NO509" s="4"/>
      <c r="NP509" s="4"/>
      <c r="NQ509" s="4"/>
      <c r="NR509" s="4"/>
      <c r="NS509" s="4"/>
      <c r="NT509" s="4"/>
      <c r="NU509" s="4"/>
      <c r="NV509" s="4"/>
      <c r="NW509" s="4"/>
      <c r="NX509" s="4"/>
      <c r="NY509" s="4"/>
      <c r="NZ509" s="4"/>
      <c r="OA509" s="4"/>
      <c r="OB509" s="4"/>
      <c r="OC509" s="4"/>
      <c r="OD509" s="4"/>
      <c r="OE509" s="4"/>
      <c r="OF509" s="4"/>
      <c r="OG509" s="4"/>
      <c r="OH509" s="4"/>
      <c r="OI509" s="4"/>
      <c r="OJ509" s="4"/>
      <c r="OK509" s="4"/>
      <c r="OL509" s="4"/>
      <c r="OM509" s="4"/>
      <c r="ON509" s="4"/>
      <c r="OO509" s="4"/>
      <c r="OP509" s="4"/>
      <c r="OQ509" s="4"/>
      <c r="OR509" s="4"/>
      <c r="OS509" s="4"/>
      <c r="OT509" s="4"/>
      <c r="OU509" s="4"/>
      <c r="OV509" s="4"/>
      <c r="OW509" s="4"/>
      <c r="OX509" s="4"/>
      <c r="OY509" s="4"/>
      <c r="OZ509" s="4"/>
      <c r="PA509" s="4"/>
      <c r="PB509" s="4"/>
      <c r="PC509" s="4"/>
      <c r="PD509" s="4"/>
      <c r="PE509" s="4"/>
      <c r="PF509" s="4"/>
      <c r="PG509" s="4"/>
      <c r="PH509" s="4"/>
      <c r="PI509" s="4"/>
      <c r="PJ509" s="4"/>
      <c r="PK509" s="4"/>
      <c r="PL509" s="4"/>
      <c r="PM509" s="4"/>
      <c r="PN509" s="4"/>
      <c r="PO509" s="4"/>
      <c r="PP509" s="4"/>
      <c r="PQ509" s="4"/>
      <c r="PR509" s="4"/>
      <c r="PS509" s="4"/>
      <c r="PT509" s="4"/>
      <c r="PU509" s="4"/>
      <c r="PV509" s="4"/>
      <c r="PW509" s="4"/>
      <c r="PX509" s="4"/>
      <c r="PY509" s="4"/>
      <c r="PZ509" s="4"/>
      <c r="QA509" s="4"/>
      <c r="QB509" s="4"/>
      <c r="QC509" s="4"/>
      <c r="QD509" s="4"/>
      <c r="QE509" s="4"/>
      <c r="QF509" s="4"/>
      <c r="QG509" s="4"/>
      <c r="QH509" s="4"/>
      <c r="QI509" s="4"/>
      <c r="QJ509" s="4"/>
      <c r="QK509" s="4"/>
      <c r="QL509" s="4"/>
      <c r="QM509" s="4"/>
      <c r="QN509" s="4"/>
      <c r="QO509" s="4"/>
      <c r="QP509" s="4"/>
      <c r="QQ509" s="4"/>
      <c r="QR509" s="4"/>
      <c r="QS509" s="4"/>
      <c r="QT509" s="4"/>
      <c r="QU509" s="4"/>
      <c r="QV509" s="4"/>
      <c r="QW509" s="4"/>
      <c r="QX509" s="4"/>
      <c r="QY509" s="4"/>
      <c r="QZ509" s="4"/>
      <c r="RA509" s="4"/>
      <c r="RB509" s="4"/>
      <c r="RC509" s="4"/>
      <c r="RD509" s="4"/>
      <c r="RE509" s="4"/>
      <c r="RF509" s="4"/>
      <c r="RG509" s="4"/>
      <c r="RH509" s="4"/>
      <c r="RI509" s="4"/>
      <c r="RJ509" s="4"/>
      <c r="RK509" s="4"/>
      <c r="RL509" s="4"/>
      <c r="RM509" s="4"/>
      <c r="RN509" s="4"/>
      <c r="RO509" s="4"/>
      <c r="RP509" s="4"/>
      <c r="RQ509" s="4"/>
      <c r="RR509" s="4"/>
      <c r="RS509" s="4"/>
      <c r="RT509" s="4"/>
      <c r="RU509" s="4"/>
      <c r="RV509" s="4"/>
      <c r="RW509" s="4"/>
      <c r="RX509" s="4"/>
      <c r="RY509" s="4"/>
      <c r="RZ509" s="4"/>
      <c r="SA509" s="4"/>
      <c r="SB509" s="4"/>
      <c r="SC509" s="4"/>
      <c r="SD509" s="4"/>
      <c r="SE509" s="4"/>
      <c r="SF509" s="4"/>
      <c r="SG509" s="4"/>
      <c r="SH509" s="4"/>
      <c r="SI509" s="4"/>
      <c r="SJ509" s="4"/>
      <c r="SK509" s="4"/>
      <c r="SL509" s="4"/>
      <c r="SM509" s="4"/>
      <c r="SN509" s="4"/>
      <c r="SO509" s="4"/>
      <c r="SP509" s="4"/>
      <c r="SQ509" s="4"/>
      <c r="SR509" s="4"/>
      <c r="SS509" s="4"/>
      <c r="ST509" s="4"/>
      <c r="SU509" s="4"/>
      <c r="SV509" s="4"/>
      <c r="SW509" s="4"/>
      <c r="SX509" s="4"/>
      <c r="SY509" s="4"/>
      <c r="SZ509" s="4"/>
      <c r="TA509" s="4"/>
      <c r="TB509" s="4"/>
      <c r="TC509" s="4"/>
      <c r="TD509" s="4"/>
      <c r="TE509" s="4"/>
      <c r="TF509" s="4"/>
      <c r="TG509" s="4"/>
      <c r="TH509" s="4"/>
      <c r="TI509" s="4"/>
      <c r="TJ509" s="4"/>
      <c r="TK509" s="4"/>
      <c r="TL509" s="4"/>
      <c r="TM509" s="4"/>
      <c r="TN509" s="4"/>
      <c r="TO509" s="4"/>
      <c r="TP509" s="4"/>
      <c r="TQ509" s="4"/>
      <c r="TR509" s="4"/>
      <c r="TS509" s="4"/>
      <c r="TT509" s="4"/>
      <c r="TU509" s="4"/>
      <c r="TV509" s="4"/>
      <c r="TW509" s="4"/>
      <c r="TX509" s="4"/>
      <c r="TY509" s="4"/>
      <c r="TZ509" s="4"/>
      <c r="UA509" s="4"/>
      <c r="UB509" s="4"/>
      <c r="UC509" s="4"/>
      <c r="UD509" s="4"/>
      <c r="UE509" s="4"/>
      <c r="UF509" s="4"/>
      <c r="UG509" s="4"/>
      <c r="UH509" s="4"/>
      <c r="UI509" s="4"/>
      <c r="UJ509" s="4"/>
      <c r="UK509" s="4"/>
      <c r="UL509" s="4"/>
      <c r="UM509" s="4"/>
      <c r="UN509" s="4"/>
      <c r="UO509" s="4"/>
      <c r="UP509" s="4"/>
      <c r="UQ509" s="4"/>
      <c r="UR509" s="4"/>
      <c r="US509" s="4"/>
      <c r="UT509" s="4"/>
      <c r="UU509" s="4"/>
      <c r="UV509" s="4"/>
      <c r="UW509" s="4"/>
      <c r="UX509" s="4"/>
      <c r="UY509" s="4"/>
      <c r="UZ509" s="4"/>
      <c r="VA509" s="4"/>
      <c r="VB509" s="4"/>
      <c r="VC509" s="4"/>
      <c r="VD509" s="4"/>
      <c r="VE509" s="4"/>
      <c r="VF509" s="4"/>
      <c r="VG509" s="4"/>
      <c r="VH509" s="4"/>
      <c r="VI509" s="4"/>
      <c r="VJ509" s="4"/>
      <c r="VK509" s="4"/>
      <c r="VL509" s="4"/>
      <c r="VM509" s="4"/>
      <c r="VN509" s="4"/>
      <c r="VO509" s="4"/>
      <c r="VP509" s="4"/>
      <c r="VQ509" s="4"/>
      <c r="VR509" s="4"/>
      <c r="VS509" s="4"/>
      <c r="VT509" s="4"/>
      <c r="VU509" s="4"/>
      <c r="VV509" s="4"/>
      <c r="VW509" s="4"/>
      <c r="VX509" s="4"/>
      <c r="VY509" s="4"/>
      <c r="VZ509" s="4"/>
      <c r="WA509" s="4"/>
      <c r="WB509" s="4"/>
      <c r="WC509" s="4"/>
      <c r="WD509" s="4"/>
      <c r="WE509" s="4"/>
      <c r="WF509" s="4"/>
      <c r="WG509" s="4"/>
      <c r="WH509" s="4"/>
      <c r="WI509" s="4"/>
      <c r="WJ509" s="4"/>
      <c r="WK509" s="4"/>
      <c r="WL509" s="4"/>
      <c r="WM509" s="4"/>
      <c r="WN509" s="4"/>
      <c r="WO509" s="4"/>
      <c r="WP509" s="4"/>
      <c r="WQ509" s="4"/>
      <c r="WR509" s="4"/>
      <c r="WS509" s="4"/>
      <c r="WT509" s="4"/>
      <c r="WU509" s="4"/>
      <c r="WV509" s="4"/>
      <c r="WW509" s="4"/>
      <c r="WX509" s="4"/>
      <c r="WY509" s="4"/>
      <c r="WZ509" s="4"/>
      <c r="XA509" s="4"/>
      <c r="XB509" s="4"/>
      <c r="XC509" s="4"/>
      <c r="XD509" s="4"/>
      <c r="XE509" s="4"/>
      <c r="XF509" s="4"/>
      <c r="XG509" s="4"/>
      <c r="XH509" s="4"/>
      <c r="XI509" s="4"/>
      <c r="XJ509" s="4"/>
      <c r="XK509" s="4"/>
      <c r="XL509" s="4"/>
      <c r="XM509" s="4"/>
      <c r="XN509" s="4"/>
      <c r="XO509" s="4"/>
      <c r="XP509" s="4"/>
      <c r="XQ509" s="4"/>
      <c r="XR509" s="4"/>
      <c r="XS509" s="4"/>
      <c r="XT509" s="4"/>
      <c r="XU509" s="4"/>
      <c r="XV509" s="4"/>
      <c r="XW509" s="4"/>
      <c r="XX509" s="4"/>
      <c r="XY509" s="4"/>
      <c r="XZ509" s="4"/>
      <c r="YA509" s="4"/>
      <c r="YB509" s="4"/>
      <c r="YC509" s="4"/>
      <c r="YD509" s="4"/>
      <c r="YE509" s="4"/>
      <c r="YF509" s="4"/>
      <c r="YG509" s="4"/>
      <c r="YH509" s="4"/>
      <c r="YI509" s="4"/>
      <c r="YJ509" s="4"/>
      <c r="YK509" s="4"/>
      <c r="YL509" s="4"/>
      <c r="YM509" s="4"/>
      <c r="YN509" s="4"/>
      <c r="YO509" s="4"/>
      <c r="YP509" s="4"/>
      <c r="YQ509" s="4"/>
      <c r="YR509" s="4"/>
      <c r="YS509" s="4"/>
      <c r="YT509" s="4"/>
      <c r="YU509" s="4"/>
      <c r="YV509" s="4"/>
      <c r="YW509" s="4"/>
      <c r="YX509" s="4"/>
      <c r="YY509" s="4"/>
      <c r="YZ509" s="4"/>
      <c r="ZA509" s="4"/>
      <c r="ZB509" s="4"/>
      <c r="ZC509" s="4"/>
      <c r="ZD509" s="4"/>
      <c r="ZE509" s="4"/>
      <c r="ZF509" s="4"/>
      <c r="ZG509" s="4"/>
      <c r="ZH509" s="4"/>
      <c r="ZI509" s="4"/>
      <c r="ZJ509" s="4"/>
      <c r="ZK509" s="4"/>
      <c r="ZL509" s="4"/>
      <c r="ZM509" s="4"/>
      <c r="ZN509" s="4"/>
      <c r="ZO509" s="4"/>
      <c r="ZP509" s="4"/>
      <c r="ZQ509" s="4"/>
      <c r="ZR509" s="4"/>
      <c r="ZS509" s="4"/>
      <c r="ZT509" s="4"/>
      <c r="ZU509" s="4"/>
      <c r="ZV509" s="4"/>
      <c r="ZW509" s="4"/>
      <c r="ZX509" s="4"/>
      <c r="ZY509" s="4"/>
      <c r="ZZ509" s="4"/>
      <c r="AAA509" s="4"/>
      <c r="AAB509" s="4"/>
      <c r="AAC509" s="4"/>
      <c r="AAD509" s="4"/>
      <c r="AAE509" s="4"/>
      <c r="AAF509" s="4"/>
      <c r="AAG509" s="4"/>
      <c r="AAH509" s="4"/>
      <c r="AAI509" s="4"/>
      <c r="AAJ509" s="4"/>
      <c r="AAK509" s="4"/>
      <c r="AAL509" s="4"/>
      <c r="AAM509" s="4"/>
      <c r="AAN509" s="4"/>
      <c r="AAO509" s="4"/>
      <c r="AAP509" s="4"/>
      <c r="AAQ509" s="4"/>
      <c r="AAR509" s="4"/>
      <c r="AAS509" s="4"/>
      <c r="AAT509" s="4"/>
      <c r="AAU509" s="4"/>
      <c r="AAV509" s="4"/>
      <c r="AAW509" s="4"/>
      <c r="AAX509" s="4"/>
      <c r="AAY509" s="4"/>
      <c r="AAZ509" s="4"/>
      <c r="ABA509" s="4"/>
      <c r="ABB509" s="4"/>
      <c r="ABC509" s="4"/>
      <c r="ABD509" s="4"/>
      <c r="ABE509" s="4"/>
      <c r="ABF509" s="4"/>
      <c r="ABG509" s="4"/>
      <c r="ABH509" s="4"/>
      <c r="ABI509" s="4"/>
      <c r="ABJ509" s="4"/>
      <c r="ABK509" s="4"/>
      <c r="ABL509" s="4"/>
      <c r="ABM509" s="4"/>
      <c r="ABN509" s="4"/>
      <c r="ABO509" s="4"/>
      <c r="ABP509" s="4"/>
      <c r="ABQ509" s="4"/>
      <c r="ABR509" s="4"/>
      <c r="ABS509" s="4"/>
      <c r="ABT509" s="4"/>
      <c r="ABU509" s="4"/>
      <c r="ABV509" s="4"/>
      <c r="ABW509" s="4"/>
      <c r="ABX509" s="4"/>
      <c r="ABY509" s="4"/>
      <c r="ABZ509" s="4"/>
      <c r="ACA509" s="4"/>
      <c r="ACB509" s="4"/>
      <c r="ACC509" s="4"/>
      <c r="ACD509" s="4"/>
      <c r="ACE509" s="4"/>
      <c r="ACF509" s="4"/>
      <c r="ACG509" s="4"/>
      <c r="ACH509" s="4"/>
      <c r="ACI509" s="4"/>
      <c r="ACJ509" s="4"/>
      <c r="ACK509" s="4"/>
      <c r="ACL509" s="4"/>
      <c r="ACM509" s="4"/>
      <c r="ACN509" s="4"/>
      <c r="ACO509" s="4"/>
      <c r="ACP509" s="4"/>
      <c r="ACQ509" s="4"/>
      <c r="ACR509" s="4"/>
      <c r="ACS509" s="4"/>
      <c r="ACT509" s="4"/>
      <c r="ACU509" s="4"/>
      <c r="ACV509" s="4"/>
      <c r="ACW509" s="4"/>
      <c r="ACX509" s="4"/>
      <c r="ACY509" s="4"/>
      <c r="ACZ509" s="4"/>
      <c r="ADA509" s="4"/>
      <c r="ADB509" s="4"/>
      <c r="ADC509" s="4"/>
      <c r="ADD509" s="4"/>
      <c r="ADE509" s="4"/>
      <c r="ADF509" s="4"/>
      <c r="ADG509" s="4"/>
      <c r="ADH509" s="4"/>
      <c r="ADI509" s="4"/>
      <c r="ADJ509" s="4"/>
      <c r="ADK509" s="4"/>
      <c r="ADL509" s="4"/>
      <c r="ADM509" s="4"/>
      <c r="ADN509" s="4"/>
      <c r="ADO509" s="4"/>
      <c r="ADP509" s="4"/>
      <c r="ADQ509" s="4"/>
      <c r="ADR509" s="4"/>
      <c r="ADS509" s="4"/>
      <c r="ADT509" s="4"/>
      <c r="ADU509" s="4"/>
      <c r="ADV509" s="4"/>
      <c r="ADW509" s="4"/>
      <c r="ADX509" s="4"/>
      <c r="ADY509" s="4"/>
      <c r="ADZ509" s="4"/>
      <c r="AEA509" s="4"/>
      <c r="AEB509" s="4"/>
      <c r="AEC509" s="4"/>
      <c r="AED509" s="4"/>
      <c r="AEE509" s="4"/>
      <c r="AEF509" s="4"/>
      <c r="AEG509" s="4"/>
      <c r="AEH509" s="4"/>
      <c r="AEI509" s="4"/>
      <c r="AEJ509" s="4"/>
      <c r="AEK509" s="4"/>
      <c r="AEL509" s="4"/>
      <c r="AEM509" s="4"/>
      <c r="AEN509" s="4"/>
      <c r="AEO509" s="4"/>
      <c r="AEP509" s="4"/>
      <c r="AEQ509" s="4"/>
      <c r="AER509" s="4"/>
      <c r="AES509" s="4"/>
      <c r="AET509" s="4"/>
      <c r="AEU509" s="4"/>
      <c r="AEV509" s="4"/>
      <c r="AEW509" s="4"/>
      <c r="AEX509" s="4"/>
      <c r="AEY509" s="4"/>
      <c r="AEZ509" s="4"/>
      <c r="AFA509" s="4"/>
      <c r="AFB509" s="4"/>
      <c r="AFC509" s="4"/>
      <c r="AFD509" s="4"/>
      <c r="AFE509" s="4"/>
      <c r="AFF509" s="4"/>
      <c r="AFG509" s="4"/>
      <c r="AFH509" s="4"/>
      <c r="AFI509" s="4"/>
      <c r="AFJ509" s="4"/>
      <c r="AFK509" s="4"/>
      <c r="AFL509" s="4"/>
      <c r="AFM509" s="4"/>
      <c r="AFN509" s="4"/>
      <c r="AFO509" s="4"/>
      <c r="AFP509" s="4"/>
      <c r="AFQ509" s="4"/>
      <c r="AFR509" s="4"/>
      <c r="AFS509" s="4"/>
      <c r="AFT509" s="4"/>
      <c r="AFU509" s="4"/>
      <c r="AFV509" s="4"/>
      <c r="AFW509" s="4"/>
      <c r="AFX509" s="4"/>
      <c r="AFY509" s="4"/>
      <c r="AFZ509" s="4"/>
      <c r="AGA509" s="4"/>
      <c r="AGB509" s="4"/>
      <c r="AGC509" s="4"/>
      <c r="AGD509" s="4"/>
      <c r="AGE509" s="4"/>
      <c r="AGF509" s="4"/>
      <c r="AGG509" s="4"/>
      <c r="AGH509" s="4"/>
      <c r="AGI509" s="4"/>
      <c r="AGJ509" s="4"/>
      <c r="AGK509" s="4"/>
      <c r="AGL509" s="4"/>
      <c r="AGM509" s="4"/>
      <c r="AGN509" s="4"/>
      <c r="AGO509" s="4"/>
      <c r="AGP509" s="4"/>
      <c r="AGQ509" s="4"/>
      <c r="AGR509" s="4"/>
      <c r="AGS509" s="4"/>
      <c r="AGT509" s="4"/>
      <c r="AGU509" s="4"/>
      <c r="AGV509" s="4"/>
      <c r="AGW509" s="4"/>
      <c r="AGX509" s="4"/>
      <c r="AGY509" s="4"/>
      <c r="AGZ509" s="4"/>
      <c r="AHA509" s="4"/>
      <c r="AHB509" s="4"/>
      <c r="AHC509" s="4"/>
      <c r="AHD509" s="4"/>
      <c r="AHE509" s="4"/>
      <c r="AHF509" s="4"/>
      <c r="AHG509" s="4"/>
      <c r="AHH509" s="4"/>
      <c r="AHI509" s="4"/>
      <c r="AHJ509" s="4"/>
      <c r="AHK509" s="4"/>
      <c r="AHL509" s="4"/>
      <c r="AHM509" s="4"/>
      <c r="AHN509" s="4"/>
      <c r="AHO509" s="4"/>
      <c r="AHP509" s="4"/>
      <c r="AHQ509" s="4"/>
      <c r="AHR509" s="4"/>
      <c r="AHS509" s="4"/>
      <c r="AHT509" s="4"/>
      <c r="AHU509" s="4"/>
      <c r="AHV509" s="4"/>
      <c r="AHW509" s="4"/>
      <c r="AHX509" s="4"/>
      <c r="AHY509" s="4"/>
      <c r="AHZ509" s="4"/>
      <c r="AIA509" s="4"/>
      <c r="AIB509" s="4"/>
      <c r="AIC509" s="4"/>
      <c r="AID509" s="4"/>
      <c r="AIE509" s="4"/>
      <c r="AIF509" s="4"/>
      <c r="AIG509" s="4"/>
      <c r="AIH509" s="4"/>
      <c r="AII509" s="4"/>
      <c r="AIJ509" s="4"/>
      <c r="AIK509" s="4"/>
      <c r="AIL509" s="4"/>
      <c r="AIM509" s="4"/>
      <c r="AIN509" s="4"/>
      <c r="AIO509" s="4"/>
      <c r="AIP509" s="4"/>
      <c r="AIQ509" s="4"/>
      <c r="AIR509" s="4"/>
      <c r="AIS509" s="4"/>
      <c r="AIT509" s="4"/>
      <c r="AIU509" s="4"/>
      <c r="AIV509" s="4"/>
      <c r="AIW509" s="4"/>
      <c r="AIX509" s="4"/>
      <c r="AIY509" s="4"/>
      <c r="AIZ509" s="4"/>
      <c r="AJA509" s="4"/>
      <c r="AJB509" s="4"/>
      <c r="AJC509" s="4"/>
      <c r="AJD509" s="4"/>
      <c r="AJE509" s="4"/>
      <c r="AJF509" s="4"/>
      <c r="AJG509" s="4"/>
      <c r="AJH509" s="4"/>
      <c r="AJI509" s="4"/>
      <c r="AJJ509" s="4"/>
      <c r="AJK509" s="4"/>
      <c r="AJL509" s="4"/>
      <c r="AJM509" s="4"/>
      <c r="AJN509" s="4"/>
      <c r="AJO509" s="4"/>
      <c r="AJP509" s="4"/>
      <c r="AJQ509" s="4"/>
      <c r="AJR509" s="4"/>
      <c r="AJS509" s="4"/>
      <c r="AJT509" s="4"/>
      <c r="AJU509" s="4"/>
      <c r="AJV509" s="4"/>
      <c r="AJW509" s="4"/>
      <c r="AJX509" s="4"/>
      <c r="AJY509" s="4"/>
      <c r="AJZ509" s="4"/>
      <c r="AKA509" s="4"/>
      <c r="AKB509" s="4"/>
      <c r="AKC509" s="4"/>
      <c r="AKD509" s="4"/>
      <c r="AKE509" s="4"/>
      <c r="AKF509" s="4"/>
      <c r="AKG509" s="4"/>
      <c r="AKH509" s="4"/>
      <c r="AKI509" s="4"/>
      <c r="AKJ509" s="4"/>
      <c r="AKK509" s="4"/>
      <c r="AKL509" s="4"/>
      <c r="AKM509" s="4"/>
      <c r="AKN509" s="4"/>
      <c r="AKO509" s="4"/>
      <c r="AKP509" s="4"/>
      <c r="AKQ509" s="4"/>
      <c r="AKR509" s="4"/>
      <c r="AKS509" s="4"/>
      <c r="AKT509" s="4"/>
      <c r="AKU509" s="4"/>
      <c r="AKV509" s="4"/>
      <c r="AKW509" s="4"/>
      <c r="AKX509" s="4"/>
      <c r="AKY509" s="4"/>
      <c r="AKZ509" s="4"/>
      <c r="ALA509" s="4"/>
      <c r="ALB509" s="4"/>
      <c r="ALC509" s="4"/>
      <c r="ALD509" s="4"/>
      <c r="ALE509" s="4"/>
      <c r="ALF509" s="4"/>
      <c r="ALG509" s="4"/>
      <c r="ALH509" s="4"/>
      <c r="ALI509" s="4"/>
      <c r="ALJ509" s="4"/>
      <c r="ALK509" s="4"/>
      <c r="ALL509" s="4"/>
      <c r="ALM509" s="4"/>
      <c r="ALN509" s="4"/>
      <c r="ALO509" s="4"/>
      <c r="ALP509" s="4"/>
      <c r="ALQ509" s="4"/>
      <c r="ALR509" s="4"/>
      <c r="ALS509" s="4"/>
      <c r="ALT509" s="4"/>
      <c r="ALU509" s="4"/>
      <c r="ALV509" s="4"/>
      <c r="ALW509" s="4"/>
      <c r="ALX509" s="4"/>
      <c r="ALY509" s="4"/>
      <c r="ALZ509" s="4"/>
      <c r="AMA509" s="4"/>
      <c r="AMB509" s="4"/>
      <c r="AMC509" s="4"/>
      <c r="AMD509" s="4"/>
      <c r="AME509" s="4"/>
      <c r="AMF509" s="4"/>
      <c r="AMG509" s="4"/>
      <c r="AMH509" s="4"/>
      <c r="AMI509" s="4"/>
      <c r="AMJ509" s="4"/>
      <c r="AMK509" s="4"/>
      <c r="AML509" s="4"/>
      <c r="AMM509" s="4"/>
      <c r="AMN509" s="4"/>
      <c r="AMO509" s="4"/>
      <c r="AMP509" s="4"/>
      <c r="AMQ509" s="4"/>
      <c r="AMR509" s="4"/>
      <c r="AMS509" s="4"/>
      <c r="AMT509" s="4"/>
      <c r="AMU509" s="4"/>
      <c r="AMV509" s="4"/>
      <c r="AMW509" s="4"/>
      <c r="AMX509" s="38"/>
      <c r="AMY509" s="38"/>
      <c r="AMZ509" s="38"/>
      <c r="ANA509" s="38"/>
      <c r="ANB509" s="38"/>
      <c r="ANC509" s="38"/>
      <c r="AND509" s="38"/>
      <c r="ANE509" s="38"/>
      <c r="ANF509" s="38"/>
      <c r="ANG509" s="38"/>
      <c r="ANK509" s="0"/>
      <c r="ANL509" s="0"/>
      <c r="ANM509" s="0"/>
      <c r="XFD509" s="0"/>
    </row>
    <row r="510" s="83" customFormat="true" ht="16.5" hidden="false" customHeight="true" outlineLevel="0" collapsed="false">
      <c r="A510" s="69" t="n">
        <v>455</v>
      </c>
      <c r="B510" s="69" t="n">
        <v>455</v>
      </c>
      <c r="C510" s="70" t="s">
        <v>63</v>
      </c>
      <c r="D510" s="71" t="n">
        <v>-0.0509699</v>
      </c>
      <c r="E510" s="71" t="n">
        <v>-0.0507856</v>
      </c>
      <c r="F510" s="71" t="n">
        <v>0.903250369388126</v>
      </c>
      <c r="G510" s="71" t="n">
        <v>-0.0326741</v>
      </c>
      <c r="H510" s="71" t="n">
        <v>0.11005</v>
      </c>
      <c r="I510" s="71" t="n">
        <v>1.08044814052409</v>
      </c>
      <c r="J510" s="71" t="n">
        <v>-0.0605221</v>
      </c>
      <c r="K510" s="71" t="n">
        <v>-0.112703</v>
      </c>
      <c r="L510" s="71" t="n">
        <v>0.840948296076149</v>
      </c>
      <c r="M510" s="71" t="n">
        <v>0.865743936048171</v>
      </c>
      <c r="N510" s="71" t="n">
        <v>0.947964144215401</v>
      </c>
      <c r="O510" s="71" t="n">
        <v>0.820694209445577</v>
      </c>
      <c r="P510" s="72" t="n">
        <v>1</v>
      </c>
      <c r="Q510" s="73" t="n">
        <v>19</v>
      </c>
      <c r="R510" s="73" t="n">
        <v>19</v>
      </c>
      <c r="S510" s="72" t="n">
        <v>25</v>
      </c>
      <c r="T510" s="72" t="n">
        <v>25</v>
      </c>
      <c r="U510" s="71" t="s">
        <v>64</v>
      </c>
      <c r="V510" s="105" t="n">
        <v>29.6</v>
      </c>
      <c r="W510" s="105" t="n">
        <v>26.4</v>
      </c>
      <c r="X510" s="73" t="s">
        <v>73</v>
      </c>
      <c r="Y510" s="74" t="n">
        <v>41919</v>
      </c>
      <c r="Z510" s="74" t="n">
        <v>41920</v>
      </c>
      <c r="AA510" s="73" t="s">
        <v>66</v>
      </c>
      <c r="AB510" s="71" t="s">
        <v>64</v>
      </c>
      <c r="AC510" s="71" t="s">
        <v>64</v>
      </c>
      <c r="AD510" s="71" t="n">
        <v>1</v>
      </c>
      <c r="AE510" s="72" t="s">
        <v>140</v>
      </c>
      <c r="AF510" s="72" t="n">
        <v>3</v>
      </c>
      <c r="AG510" s="72" t="s">
        <v>76</v>
      </c>
      <c r="AH510" s="72" t="n">
        <v>2</v>
      </c>
      <c r="AI510" s="72" t="s">
        <v>69</v>
      </c>
      <c r="AJ510" s="70" t="s">
        <v>70</v>
      </c>
      <c r="AK510" s="105" t="n">
        <v>29.6</v>
      </c>
      <c r="AL510" s="72" t="n">
        <v>3</v>
      </c>
      <c r="AM510" s="73" t="s">
        <v>73</v>
      </c>
      <c r="AN510" s="73"/>
      <c r="AO510" s="73"/>
      <c r="AP510" s="70" t="s">
        <v>71</v>
      </c>
      <c r="AQ510" s="73"/>
      <c r="AR510" s="73"/>
      <c r="AS510" s="73"/>
      <c r="AT510" s="73"/>
      <c r="AU510" s="70" t="n">
        <v>6</v>
      </c>
      <c r="AV510" s="77" t="n">
        <v>5</v>
      </c>
      <c r="AW510" s="77" t="n">
        <v>1</v>
      </c>
      <c r="AX510" s="78" t="s">
        <v>72</v>
      </c>
      <c r="AY510" s="79" t="s">
        <v>72</v>
      </c>
      <c r="AZ510" s="79" t="n">
        <v>0</v>
      </c>
      <c r="BA510" s="79" t="n">
        <v>0</v>
      </c>
      <c r="BB510" s="53"/>
      <c r="BC510" s="14"/>
      <c r="BD510" s="14"/>
      <c r="BE510" s="14"/>
      <c r="BF510" s="14"/>
      <c r="BG510" s="14"/>
      <c r="BH510" s="14"/>
      <c r="BI510" s="14"/>
      <c r="BJ510" s="14"/>
      <c r="BK510" s="14"/>
      <c r="BL510" s="14"/>
      <c r="BM510" s="14"/>
      <c r="BN510" s="14"/>
      <c r="BO510" s="14"/>
      <c r="BP510" s="14"/>
      <c r="BQ510" s="14"/>
      <c r="BR510" s="14"/>
      <c r="BS510" s="14"/>
      <c r="BT510" s="14"/>
      <c r="BU510" s="14"/>
      <c r="BV510" s="14"/>
      <c r="BW510" s="14"/>
      <c r="BX510" s="14"/>
      <c r="BY510" s="14"/>
      <c r="BZ510" s="14"/>
      <c r="CA510" s="14"/>
      <c r="CB510" s="14"/>
      <c r="CC510" s="14"/>
      <c r="CD510" s="14"/>
      <c r="CE510" s="14"/>
      <c r="CF510" s="14"/>
      <c r="CG510" s="14"/>
      <c r="CH510" s="14"/>
      <c r="CI510" s="14"/>
      <c r="CJ510" s="14"/>
      <c r="CK510" s="14"/>
      <c r="CL510" s="15"/>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4"/>
      <c r="DV510" s="4"/>
      <c r="DW510" s="4"/>
      <c r="DX510" s="4"/>
      <c r="DY510" s="4"/>
      <c r="DZ510" s="4"/>
      <c r="EA510" s="4"/>
      <c r="EB510" s="4"/>
      <c r="EC510" s="4"/>
      <c r="ED510" s="4"/>
      <c r="EE510" s="4"/>
      <c r="EF510" s="4"/>
      <c r="EG510" s="4"/>
      <c r="EH510" s="4"/>
      <c r="EI510" s="4"/>
      <c r="EJ510" s="4"/>
      <c r="EK510" s="4"/>
      <c r="EL510" s="4"/>
      <c r="EM510" s="4"/>
      <c r="EN510" s="4"/>
      <c r="EO510" s="4"/>
      <c r="EP510" s="4"/>
      <c r="EQ510" s="4"/>
      <c r="ER510" s="4"/>
      <c r="ES510" s="4"/>
      <c r="ET510" s="4"/>
      <c r="EU510" s="4"/>
      <c r="EV510" s="4"/>
      <c r="EW510" s="4"/>
      <c r="EX510" s="4"/>
      <c r="EY510" s="4"/>
      <c r="EZ510" s="4"/>
      <c r="FA510" s="4"/>
      <c r="FB510" s="4"/>
      <c r="FC510" s="4"/>
      <c r="FD510" s="4"/>
      <c r="FE510" s="4"/>
      <c r="FF510" s="4"/>
      <c r="FG510" s="4"/>
      <c r="FH510" s="4"/>
      <c r="FI510" s="4"/>
      <c r="FJ510" s="4"/>
      <c r="FK510" s="4"/>
      <c r="FL510" s="4"/>
      <c r="FM510" s="4"/>
      <c r="FN510" s="4"/>
      <c r="FO510" s="4"/>
      <c r="FP510" s="4"/>
      <c r="FQ510" s="4"/>
      <c r="FR510" s="4"/>
      <c r="FS510" s="4"/>
      <c r="FT510" s="4"/>
      <c r="FU510" s="4"/>
      <c r="FV510" s="4"/>
      <c r="FW510" s="4"/>
      <c r="FX510" s="4"/>
      <c r="FY510" s="4"/>
      <c r="FZ510" s="4"/>
      <c r="GA510" s="4"/>
      <c r="GB510" s="4"/>
      <c r="GC510" s="4"/>
      <c r="GD510" s="4"/>
      <c r="GE510" s="4"/>
      <c r="GF510" s="4"/>
      <c r="GG510" s="4"/>
      <c r="GH510" s="4"/>
      <c r="GI510" s="4"/>
      <c r="GJ510" s="4"/>
      <c r="GK510" s="4"/>
      <c r="GL510" s="4"/>
      <c r="GM510" s="4"/>
      <c r="GN510" s="4"/>
      <c r="GO510" s="4"/>
      <c r="GP510" s="4"/>
      <c r="GQ510" s="4"/>
      <c r="GR510" s="4"/>
      <c r="GS510" s="4"/>
      <c r="GT510" s="4"/>
      <c r="GU510" s="4"/>
      <c r="GV510" s="4"/>
      <c r="GW510" s="4"/>
      <c r="GX510" s="4"/>
      <c r="GY510" s="4"/>
      <c r="GZ510" s="4"/>
      <c r="HA510" s="4"/>
      <c r="HB510" s="4"/>
      <c r="HC510" s="4"/>
      <c r="HD510" s="4"/>
      <c r="HE510" s="4"/>
      <c r="HF510" s="4"/>
      <c r="HG510" s="4"/>
      <c r="HH510" s="4"/>
      <c r="HI510" s="4"/>
      <c r="HJ510" s="4"/>
      <c r="HK510" s="4"/>
      <c r="HL510" s="4"/>
      <c r="HM510" s="4"/>
      <c r="HN510" s="4"/>
      <c r="HO510" s="4"/>
      <c r="HP510" s="4"/>
      <c r="HQ510" s="4"/>
      <c r="HR510" s="4"/>
      <c r="HS510" s="4"/>
      <c r="HT510" s="4"/>
      <c r="HU510" s="4"/>
      <c r="HV510" s="4"/>
      <c r="HW510" s="4"/>
      <c r="HX510" s="4"/>
      <c r="HY510" s="4"/>
      <c r="HZ510" s="4"/>
      <c r="IA510" s="4"/>
      <c r="IB510" s="4"/>
      <c r="IC510" s="4"/>
      <c r="ID510" s="4"/>
      <c r="IE510" s="4"/>
      <c r="IF510" s="4"/>
      <c r="IG510" s="4"/>
      <c r="IH510" s="4"/>
      <c r="II510" s="4"/>
      <c r="IJ510" s="4"/>
      <c r="IK510" s="4"/>
      <c r="IL510" s="4"/>
      <c r="IM510" s="4"/>
      <c r="IN510" s="4"/>
      <c r="IO510" s="4"/>
      <c r="IP510" s="4"/>
      <c r="IQ510" s="4"/>
      <c r="IR510" s="4"/>
      <c r="IS510" s="4"/>
      <c r="IT510" s="4"/>
      <c r="IU510" s="4"/>
      <c r="IV510" s="4"/>
      <c r="IW510" s="4"/>
      <c r="IX510" s="4"/>
      <c r="IY510" s="4"/>
      <c r="IZ510" s="4"/>
      <c r="JA510" s="4"/>
      <c r="JB510" s="4"/>
      <c r="JC510" s="4"/>
      <c r="JD510" s="4"/>
      <c r="JE510" s="4"/>
      <c r="JF510" s="4"/>
      <c r="JG510" s="4"/>
      <c r="JH510" s="4"/>
      <c r="JI510" s="4"/>
      <c r="JJ510" s="4"/>
      <c r="JK510" s="4"/>
      <c r="JL510" s="4"/>
      <c r="JM510" s="4"/>
      <c r="JN510" s="4"/>
      <c r="JO510" s="4"/>
      <c r="JP510" s="4"/>
      <c r="JQ510" s="4"/>
      <c r="JR510" s="4"/>
      <c r="JS510" s="4"/>
      <c r="JT510" s="4"/>
      <c r="JU510" s="4"/>
      <c r="JV510" s="4"/>
      <c r="JW510" s="4"/>
      <c r="JX510" s="4"/>
      <c r="JY510" s="4"/>
      <c r="JZ510" s="4"/>
      <c r="KA510" s="4"/>
      <c r="KB510" s="4"/>
      <c r="KC510" s="4"/>
      <c r="KD510" s="4"/>
      <c r="KE510" s="4"/>
      <c r="KF510" s="4"/>
      <c r="KG510" s="4"/>
      <c r="KH510" s="4"/>
      <c r="KI510" s="4"/>
      <c r="KJ510" s="4"/>
      <c r="KK510" s="4"/>
      <c r="KL510" s="4"/>
      <c r="KM510" s="4"/>
      <c r="KN510" s="4"/>
      <c r="KO510" s="4"/>
      <c r="KP510" s="4"/>
      <c r="KQ510" s="4"/>
      <c r="KR510" s="4"/>
      <c r="KS510" s="4"/>
      <c r="KT510" s="4"/>
      <c r="KU510" s="4"/>
      <c r="KV510" s="4"/>
      <c r="KW510" s="4"/>
      <c r="KX510" s="4"/>
      <c r="KY510" s="4"/>
      <c r="KZ510" s="4"/>
      <c r="LA510" s="4"/>
      <c r="LB510" s="4"/>
      <c r="LC510" s="4"/>
      <c r="LD510" s="4"/>
      <c r="LE510" s="4"/>
      <c r="LF510" s="4"/>
      <c r="LG510" s="4"/>
      <c r="LH510" s="4"/>
      <c r="LI510" s="4"/>
      <c r="LJ510" s="4"/>
      <c r="LK510" s="4"/>
      <c r="LL510" s="4"/>
      <c r="LM510" s="4"/>
      <c r="LN510" s="4"/>
      <c r="LO510" s="4"/>
      <c r="LP510" s="4"/>
      <c r="LQ510" s="4"/>
      <c r="LR510" s="4"/>
      <c r="LS510" s="4"/>
      <c r="LT510" s="4"/>
      <c r="LU510" s="4"/>
      <c r="LV510" s="4"/>
      <c r="LW510" s="4"/>
      <c r="LX510" s="4"/>
      <c r="LY510" s="4"/>
      <c r="LZ510" s="4"/>
      <c r="MA510" s="4"/>
      <c r="MB510" s="4"/>
      <c r="MC510" s="4"/>
      <c r="MD510" s="4"/>
      <c r="ME510" s="4"/>
      <c r="MF510" s="4"/>
      <c r="MG510" s="4"/>
      <c r="MH510" s="4"/>
      <c r="MI510" s="4"/>
      <c r="MJ510" s="4"/>
      <c r="MK510" s="4"/>
      <c r="ML510" s="4"/>
      <c r="MM510" s="4"/>
      <c r="MN510" s="4"/>
      <c r="MO510" s="4"/>
      <c r="MP510" s="4"/>
      <c r="MQ510" s="4"/>
      <c r="MR510" s="4"/>
      <c r="MS510" s="4"/>
      <c r="MT510" s="4"/>
      <c r="MU510" s="4"/>
      <c r="MV510" s="4"/>
      <c r="MW510" s="4"/>
      <c r="MX510" s="4"/>
      <c r="MY510" s="4"/>
      <c r="MZ510" s="4"/>
      <c r="NA510" s="4"/>
      <c r="NB510" s="4"/>
      <c r="NC510" s="4"/>
      <c r="ND510" s="4"/>
      <c r="NE510" s="4"/>
      <c r="NF510" s="4"/>
      <c r="NG510" s="4"/>
      <c r="NH510" s="4"/>
      <c r="NI510" s="4"/>
      <c r="NJ510" s="4"/>
      <c r="NK510" s="4"/>
      <c r="NL510" s="4"/>
      <c r="NM510" s="4"/>
      <c r="NN510" s="4"/>
      <c r="NO510" s="4"/>
      <c r="NP510" s="4"/>
      <c r="NQ510" s="4"/>
      <c r="NR510" s="4"/>
      <c r="NS510" s="4"/>
      <c r="NT510" s="4"/>
      <c r="NU510" s="4"/>
      <c r="NV510" s="4"/>
      <c r="NW510" s="4"/>
      <c r="NX510" s="4"/>
      <c r="NY510" s="4"/>
      <c r="NZ510" s="4"/>
      <c r="OA510" s="4"/>
      <c r="OB510" s="4"/>
      <c r="OC510" s="4"/>
      <c r="OD510" s="4"/>
      <c r="OE510" s="4"/>
      <c r="OF510" s="4"/>
      <c r="OG510" s="4"/>
      <c r="OH510" s="4"/>
      <c r="OI510" s="4"/>
      <c r="OJ510" s="4"/>
      <c r="OK510" s="4"/>
      <c r="OL510" s="4"/>
      <c r="OM510" s="4"/>
      <c r="ON510" s="4"/>
      <c r="OO510" s="4"/>
      <c r="OP510" s="4"/>
      <c r="OQ510" s="4"/>
      <c r="OR510" s="4"/>
      <c r="OS510" s="4"/>
      <c r="OT510" s="4"/>
      <c r="OU510" s="4"/>
      <c r="OV510" s="4"/>
      <c r="OW510" s="4"/>
      <c r="OX510" s="4"/>
      <c r="OY510" s="4"/>
      <c r="OZ510" s="4"/>
      <c r="PA510" s="4"/>
      <c r="PB510" s="4"/>
      <c r="PC510" s="4"/>
      <c r="PD510" s="4"/>
      <c r="PE510" s="4"/>
      <c r="PF510" s="4"/>
      <c r="PG510" s="4"/>
      <c r="PH510" s="4"/>
      <c r="PI510" s="4"/>
      <c r="PJ510" s="4"/>
      <c r="PK510" s="4"/>
      <c r="PL510" s="4"/>
      <c r="PM510" s="4"/>
      <c r="PN510" s="4"/>
      <c r="PO510" s="4"/>
      <c r="PP510" s="4"/>
      <c r="PQ510" s="4"/>
      <c r="PR510" s="4"/>
      <c r="PS510" s="4"/>
      <c r="PT510" s="4"/>
      <c r="PU510" s="4"/>
      <c r="PV510" s="4"/>
      <c r="PW510" s="4"/>
      <c r="PX510" s="4"/>
      <c r="PY510" s="4"/>
      <c r="PZ510" s="4"/>
      <c r="QA510" s="4"/>
      <c r="QB510" s="4"/>
      <c r="QC510" s="4"/>
      <c r="QD510" s="4"/>
      <c r="QE510" s="4"/>
      <c r="QF510" s="4"/>
      <c r="QG510" s="4"/>
      <c r="QH510" s="4"/>
      <c r="QI510" s="4"/>
      <c r="QJ510" s="4"/>
      <c r="QK510" s="4"/>
      <c r="QL510" s="4"/>
      <c r="QM510" s="4"/>
      <c r="QN510" s="4"/>
      <c r="QO510" s="4"/>
      <c r="QP510" s="4"/>
      <c r="QQ510" s="4"/>
      <c r="QR510" s="4"/>
      <c r="QS510" s="4"/>
      <c r="QT510" s="4"/>
      <c r="QU510" s="4"/>
      <c r="QV510" s="4"/>
      <c r="QW510" s="4"/>
      <c r="QX510" s="4"/>
      <c r="QY510" s="4"/>
      <c r="QZ510" s="4"/>
      <c r="RA510" s="4"/>
      <c r="RB510" s="4"/>
      <c r="RC510" s="4"/>
      <c r="RD510" s="4"/>
      <c r="RE510" s="4"/>
      <c r="RF510" s="4"/>
      <c r="RG510" s="4"/>
      <c r="RH510" s="4"/>
      <c r="RI510" s="4"/>
      <c r="RJ510" s="4"/>
      <c r="RK510" s="4"/>
      <c r="RL510" s="4"/>
      <c r="RM510" s="4"/>
      <c r="RN510" s="4"/>
      <c r="RO510" s="4"/>
      <c r="RP510" s="4"/>
      <c r="RQ510" s="4"/>
      <c r="RR510" s="4"/>
      <c r="RS510" s="4"/>
      <c r="RT510" s="4"/>
      <c r="RU510" s="4"/>
      <c r="RV510" s="4"/>
      <c r="RW510" s="4"/>
      <c r="RX510" s="4"/>
      <c r="RY510" s="4"/>
      <c r="RZ510" s="4"/>
      <c r="SA510" s="4"/>
      <c r="SB510" s="4"/>
      <c r="SC510" s="4"/>
      <c r="SD510" s="4"/>
      <c r="SE510" s="4"/>
      <c r="SF510" s="4"/>
      <c r="SG510" s="4"/>
      <c r="SH510" s="4"/>
      <c r="SI510" s="4"/>
      <c r="SJ510" s="4"/>
      <c r="SK510" s="4"/>
      <c r="SL510" s="4"/>
      <c r="SM510" s="4"/>
      <c r="SN510" s="4"/>
      <c r="SO510" s="4"/>
      <c r="SP510" s="4"/>
      <c r="SQ510" s="4"/>
      <c r="SR510" s="4"/>
      <c r="SS510" s="4"/>
      <c r="ST510" s="4"/>
      <c r="SU510" s="4"/>
      <c r="SV510" s="4"/>
      <c r="SW510" s="4"/>
      <c r="SX510" s="4"/>
      <c r="SY510" s="4"/>
      <c r="SZ510" s="4"/>
      <c r="TA510" s="4"/>
      <c r="TB510" s="4"/>
      <c r="TC510" s="4"/>
      <c r="TD510" s="4"/>
      <c r="TE510" s="4"/>
      <c r="TF510" s="4"/>
      <c r="TG510" s="4"/>
      <c r="TH510" s="4"/>
      <c r="TI510" s="4"/>
      <c r="TJ510" s="4"/>
      <c r="TK510" s="4"/>
      <c r="TL510" s="4"/>
      <c r="TM510" s="4"/>
      <c r="TN510" s="4"/>
      <c r="TO510" s="4"/>
      <c r="TP510" s="4"/>
      <c r="TQ510" s="4"/>
      <c r="TR510" s="4"/>
      <c r="TS510" s="4"/>
      <c r="TT510" s="4"/>
      <c r="TU510" s="4"/>
      <c r="TV510" s="4"/>
      <c r="TW510" s="4"/>
      <c r="TX510" s="4"/>
      <c r="TY510" s="4"/>
      <c r="TZ510" s="4"/>
      <c r="UA510" s="4"/>
      <c r="UB510" s="4"/>
      <c r="UC510" s="4"/>
      <c r="UD510" s="4"/>
      <c r="UE510" s="4"/>
      <c r="UF510" s="4"/>
      <c r="UG510" s="4"/>
      <c r="UH510" s="4"/>
      <c r="UI510" s="4"/>
      <c r="UJ510" s="4"/>
      <c r="UK510" s="4"/>
      <c r="UL510" s="4"/>
      <c r="UM510" s="4"/>
      <c r="UN510" s="4"/>
      <c r="UO510" s="4"/>
      <c r="UP510" s="4"/>
      <c r="UQ510" s="4"/>
      <c r="UR510" s="4"/>
      <c r="US510" s="4"/>
      <c r="UT510" s="4"/>
      <c r="UU510" s="4"/>
      <c r="UV510" s="4"/>
      <c r="UW510" s="4"/>
      <c r="UX510" s="4"/>
      <c r="UY510" s="4"/>
      <c r="UZ510" s="4"/>
      <c r="VA510" s="4"/>
      <c r="VB510" s="4"/>
      <c r="VC510" s="4"/>
      <c r="VD510" s="4"/>
      <c r="VE510" s="4"/>
      <c r="VF510" s="4"/>
      <c r="VG510" s="4"/>
      <c r="VH510" s="4"/>
      <c r="VI510" s="4"/>
      <c r="VJ510" s="4"/>
      <c r="VK510" s="4"/>
      <c r="VL510" s="4"/>
      <c r="VM510" s="4"/>
      <c r="VN510" s="4"/>
      <c r="VO510" s="4"/>
      <c r="VP510" s="4"/>
      <c r="VQ510" s="4"/>
      <c r="VR510" s="4"/>
      <c r="VS510" s="4"/>
      <c r="VT510" s="4"/>
      <c r="VU510" s="4"/>
      <c r="VV510" s="4"/>
      <c r="VW510" s="4"/>
      <c r="VX510" s="4"/>
      <c r="VY510" s="4"/>
      <c r="VZ510" s="4"/>
      <c r="WA510" s="4"/>
      <c r="WB510" s="4"/>
      <c r="WC510" s="4"/>
      <c r="WD510" s="4"/>
      <c r="WE510" s="4"/>
      <c r="WF510" s="4"/>
      <c r="WG510" s="4"/>
      <c r="WH510" s="4"/>
      <c r="WI510" s="4"/>
      <c r="WJ510" s="4"/>
      <c r="WK510" s="4"/>
      <c r="WL510" s="4"/>
      <c r="WM510" s="4"/>
      <c r="WN510" s="4"/>
      <c r="WO510" s="4"/>
      <c r="WP510" s="4"/>
      <c r="WQ510" s="4"/>
      <c r="WR510" s="4"/>
      <c r="WS510" s="4"/>
      <c r="WT510" s="4"/>
      <c r="WU510" s="4"/>
      <c r="WV510" s="4"/>
      <c r="WW510" s="4"/>
      <c r="WX510" s="4"/>
      <c r="WY510" s="4"/>
      <c r="WZ510" s="4"/>
      <c r="XA510" s="4"/>
      <c r="XB510" s="4"/>
      <c r="XC510" s="4"/>
      <c r="XD510" s="4"/>
      <c r="XE510" s="4"/>
      <c r="XF510" s="4"/>
      <c r="XG510" s="4"/>
      <c r="XH510" s="4"/>
      <c r="XI510" s="4"/>
      <c r="XJ510" s="4"/>
      <c r="XK510" s="4"/>
      <c r="XL510" s="4"/>
      <c r="XM510" s="4"/>
      <c r="XN510" s="4"/>
      <c r="XO510" s="4"/>
      <c r="XP510" s="4"/>
      <c r="XQ510" s="4"/>
      <c r="XR510" s="4"/>
      <c r="XS510" s="4"/>
      <c r="XT510" s="4"/>
      <c r="XU510" s="4"/>
      <c r="XV510" s="4"/>
      <c r="XW510" s="4"/>
      <c r="XX510" s="4"/>
      <c r="XY510" s="4"/>
      <c r="XZ510" s="4"/>
      <c r="YA510" s="4"/>
      <c r="YB510" s="4"/>
      <c r="YC510" s="4"/>
      <c r="YD510" s="4"/>
      <c r="YE510" s="4"/>
      <c r="YF510" s="4"/>
      <c r="YG510" s="4"/>
      <c r="YH510" s="4"/>
      <c r="YI510" s="4"/>
      <c r="YJ510" s="4"/>
      <c r="YK510" s="4"/>
      <c r="YL510" s="4"/>
      <c r="YM510" s="4"/>
      <c r="YN510" s="4"/>
      <c r="YO510" s="4"/>
      <c r="YP510" s="4"/>
      <c r="YQ510" s="4"/>
      <c r="YR510" s="4"/>
      <c r="YS510" s="4"/>
      <c r="YT510" s="4"/>
      <c r="YU510" s="4"/>
      <c r="YV510" s="4"/>
      <c r="YW510" s="4"/>
      <c r="YX510" s="4"/>
      <c r="YY510" s="4"/>
      <c r="YZ510" s="4"/>
      <c r="ZA510" s="4"/>
      <c r="ZB510" s="4"/>
      <c r="ZC510" s="4"/>
      <c r="ZD510" s="4"/>
      <c r="ZE510" s="4"/>
      <c r="ZF510" s="4"/>
      <c r="ZG510" s="4"/>
      <c r="ZH510" s="4"/>
      <c r="ZI510" s="4"/>
      <c r="ZJ510" s="4"/>
      <c r="ZK510" s="4"/>
      <c r="ZL510" s="4"/>
      <c r="ZM510" s="4"/>
      <c r="ZN510" s="4"/>
      <c r="ZO510" s="4"/>
      <c r="ZP510" s="4"/>
      <c r="ZQ510" s="4"/>
      <c r="ZR510" s="4"/>
      <c r="ZS510" s="4"/>
      <c r="ZT510" s="4"/>
      <c r="ZU510" s="4"/>
      <c r="ZV510" s="4"/>
      <c r="ZW510" s="4"/>
      <c r="ZX510" s="4"/>
      <c r="ZY510" s="4"/>
      <c r="ZZ510" s="4"/>
      <c r="AAA510" s="4"/>
      <c r="AAB510" s="4"/>
      <c r="AAC510" s="4"/>
      <c r="AAD510" s="4"/>
      <c r="AAE510" s="4"/>
      <c r="AAF510" s="4"/>
      <c r="AAG510" s="4"/>
      <c r="AAH510" s="4"/>
      <c r="AAI510" s="4"/>
      <c r="AAJ510" s="4"/>
      <c r="AAK510" s="4"/>
      <c r="AAL510" s="4"/>
      <c r="AAM510" s="4"/>
      <c r="AAN510" s="4"/>
      <c r="AAO510" s="4"/>
      <c r="AAP510" s="4"/>
      <c r="AAQ510" s="4"/>
      <c r="AAR510" s="4"/>
      <c r="AAS510" s="4"/>
      <c r="AAT510" s="4"/>
      <c r="AAU510" s="4"/>
      <c r="AAV510" s="4"/>
      <c r="AAW510" s="4"/>
      <c r="AAX510" s="4"/>
      <c r="AAY510" s="4"/>
      <c r="AAZ510" s="4"/>
      <c r="ABA510" s="4"/>
      <c r="ABB510" s="4"/>
      <c r="ABC510" s="4"/>
      <c r="ABD510" s="4"/>
      <c r="ABE510" s="4"/>
      <c r="ABF510" s="4"/>
      <c r="ABG510" s="4"/>
      <c r="ABH510" s="4"/>
      <c r="ABI510" s="4"/>
      <c r="ABJ510" s="4"/>
      <c r="ABK510" s="4"/>
      <c r="ABL510" s="4"/>
      <c r="ABM510" s="4"/>
      <c r="ABN510" s="4"/>
      <c r="ABO510" s="4"/>
      <c r="ABP510" s="4"/>
      <c r="ABQ510" s="4"/>
      <c r="ABR510" s="4"/>
      <c r="ABS510" s="4"/>
      <c r="ABT510" s="4"/>
      <c r="ABU510" s="4"/>
      <c r="ABV510" s="4"/>
      <c r="ABW510" s="4"/>
      <c r="ABX510" s="4"/>
      <c r="ABY510" s="4"/>
      <c r="ABZ510" s="4"/>
      <c r="ACA510" s="4"/>
      <c r="ACB510" s="4"/>
      <c r="ACC510" s="4"/>
      <c r="ACD510" s="4"/>
      <c r="ACE510" s="4"/>
      <c r="ACF510" s="4"/>
      <c r="ACG510" s="4"/>
      <c r="ACH510" s="4"/>
      <c r="ACI510" s="4"/>
      <c r="ACJ510" s="4"/>
      <c r="ACK510" s="4"/>
      <c r="ACL510" s="4"/>
      <c r="ACM510" s="4"/>
      <c r="ACN510" s="4"/>
      <c r="ACO510" s="4"/>
      <c r="ACP510" s="4"/>
      <c r="ACQ510" s="4"/>
      <c r="ACR510" s="4"/>
      <c r="ACS510" s="4"/>
      <c r="ACT510" s="4"/>
      <c r="ACU510" s="4"/>
      <c r="ACV510" s="4"/>
      <c r="ACW510" s="4"/>
      <c r="ACX510" s="4"/>
      <c r="ACY510" s="4"/>
      <c r="ACZ510" s="4"/>
      <c r="ADA510" s="4"/>
      <c r="ADB510" s="4"/>
      <c r="ADC510" s="4"/>
      <c r="ADD510" s="4"/>
      <c r="ADE510" s="4"/>
      <c r="ADF510" s="4"/>
      <c r="ADG510" s="4"/>
      <c r="ADH510" s="4"/>
      <c r="ADI510" s="4"/>
      <c r="ADJ510" s="4"/>
      <c r="ADK510" s="4"/>
      <c r="ADL510" s="4"/>
      <c r="ADM510" s="4"/>
      <c r="ADN510" s="4"/>
      <c r="ADO510" s="4"/>
      <c r="ADP510" s="4"/>
      <c r="ADQ510" s="4"/>
      <c r="ADR510" s="4"/>
      <c r="ADS510" s="4"/>
      <c r="ADT510" s="4"/>
      <c r="ADU510" s="4"/>
      <c r="ADV510" s="4"/>
      <c r="ADW510" s="4"/>
      <c r="ADX510" s="4"/>
      <c r="ADY510" s="4"/>
      <c r="ADZ510" s="4"/>
      <c r="AEA510" s="4"/>
      <c r="AEB510" s="4"/>
      <c r="AEC510" s="4"/>
      <c r="AED510" s="4"/>
      <c r="AEE510" s="4"/>
      <c r="AEF510" s="4"/>
      <c r="AEG510" s="4"/>
      <c r="AEH510" s="4"/>
      <c r="AEI510" s="4"/>
      <c r="AEJ510" s="4"/>
      <c r="AEK510" s="4"/>
      <c r="AEL510" s="4"/>
      <c r="AEM510" s="4"/>
      <c r="AEN510" s="4"/>
      <c r="AEO510" s="4"/>
      <c r="AEP510" s="4"/>
      <c r="AEQ510" s="4"/>
      <c r="AER510" s="4"/>
      <c r="AES510" s="4"/>
      <c r="AET510" s="4"/>
      <c r="AEU510" s="4"/>
      <c r="AEV510" s="4"/>
      <c r="AEW510" s="4"/>
      <c r="AEX510" s="4"/>
      <c r="AEY510" s="4"/>
      <c r="AEZ510" s="4"/>
      <c r="AFA510" s="4"/>
      <c r="AFB510" s="4"/>
      <c r="AFC510" s="4"/>
      <c r="AFD510" s="4"/>
      <c r="AFE510" s="4"/>
      <c r="AFF510" s="4"/>
      <c r="AFG510" s="4"/>
      <c r="AFH510" s="4"/>
      <c r="AFI510" s="4"/>
      <c r="AFJ510" s="4"/>
      <c r="AFK510" s="4"/>
      <c r="AFL510" s="4"/>
      <c r="AFM510" s="4"/>
      <c r="AFN510" s="4"/>
      <c r="AFO510" s="4"/>
      <c r="AFP510" s="4"/>
      <c r="AFQ510" s="4"/>
      <c r="AFR510" s="4"/>
      <c r="AFS510" s="4"/>
      <c r="AFT510" s="4"/>
      <c r="AFU510" s="4"/>
      <c r="AFV510" s="4"/>
      <c r="AFW510" s="4"/>
      <c r="AFX510" s="4"/>
      <c r="AFY510" s="4"/>
      <c r="AFZ510" s="4"/>
      <c r="AGA510" s="4"/>
      <c r="AGB510" s="4"/>
      <c r="AGC510" s="4"/>
      <c r="AGD510" s="4"/>
      <c r="AGE510" s="4"/>
      <c r="AGF510" s="4"/>
      <c r="AGG510" s="4"/>
      <c r="AGH510" s="4"/>
      <c r="AGI510" s="4"/>
      <c r="AGJ510" s="4"/>
      <c r="AGK510" s="4"/>
      <c r="AGL510" s="4"/>
      <c r="AGM510" s="4"/>
      <c r="AGN510" s="4"/>
      <c r="AGO510" s="4"/>
      <c r="AGP510" s="4"/>
      <c r="AGQ510" s="4"/>
      <c r="AGR510" s="4"/>
      <c r="AGS510" s="4"/>
      <c r="AGT510" s="4"/>
      <c r="AGU510" s="4"/>
      <c r="AGV510" s="4"/>
      <c r="AGW510" s="4"/>
      <c r="AGX510" s="4"/>
      <c r="AGY510" s="4"/>
      <c r="AGZ510" s="4"/>
      <c r="AHA510" s="4"/>
      <c r="AHB510" s="4"/>
      <c r="AHC510" s="4"/>
      <c r="AHD510" s="4"/>
      <c r="AHE510" s="4"/>
      <c r="AHF510" s="4"/>
      <c r="AHG510" s="4"/>
      <c r="AHH510" s="4"/>
      <c r="AHI510" s="4"/>
      <c r="AHJ510" s="4"/>
      <c r="AHK510" s="4"/>
      <c r="AHL510" s="4"/>
      <c r="AHM510" s="4"/>
      <c r="AHN510" s="4"/>
      <c r="AHO510" s="4"/>
      <c r="AHP510" s="4"/>
      <c r="AHQ510" s="4"/>
      <c r="AHR510" s="4"/>
      <c r="AHS510" s="4"/>
      <c r="AHT510" s="4"/>
      <c r="AHU510" s="4"/>
      <c r="AHV510" s="4"/>
      <c r="AHW510" s="4"/>
      <c r="AHX510" s="4"/>
      <c r="AHY510" s="4"/>
      <c r="AHZ510" s="4"/>
      <c r="AIA510" s="4"/>
      <c r="AIB510" s="4"/>
      <c r="AIC510" s="4"/>
      <c r="AID510" s="4"/>
      <c r="AIE510" s="4"/>
      <c r="AIF510" s="4"/>
      <c r="AIG510" s="4"/>
      <c r="AIH510" s="4"/>
      <c r="AII510" s="4"/>
      <c r="AIJ510" s="4"/>
      <c r="AIK510" s="4"/>
      <c r="AIL510" s="4"/>
      <c r="AIM510" s="4"/>
      <c r="AIN510" s="4"/>
      <c r="AIO510" s="4"/>
      <c r="AIP510" s="4"/>
      <c r="AIQ510" s="4"/>
      <c r="AIR510" s="4"/>
      <c r="AIS510" s="4"/>
      <c r="AIT510" s="4"/>
      <c r="AIU510" s="4"/>
      <c r="AIV510" s="4"/>
      <c r="AIW510" s="4"/>
      <c r="AIX510" s="4"/>
      <c r="AIY510" s="4"/>
      <c r="AIZ510" s="4"/>
      <c r="AJA510" s="4"/>
      <c r="AJB510" s="4"/>
      <c r="AJC510" s="4"/>
      <c r="AJD510" s="4"/>
      <c r="AJE510" s="4"/>
      <c r="AJF510" s="4"/>
      <c r="AJG510" s="4"/>
      <c r="AJH510" s="4"/>
      <c r="AJI510" s="4"/>
      <c r="AJJ510" s="4"/>
      <c r="AJK510" s="4"/>
      <c r="AJL510" s="4"/>
      <c r="AJM510" s="4"/>
      <c r="AJN510" s="4"/>
      <c r="AJO510" s="4"/>
      <c r="AJP510" s="4"/>
      <c r="AJQ510" s="4"/>
      <c r="AJR510" s="4"/>
      <c r="AJS510" s="4"/>
      <c r="AJT510" s="4"/>
      <c r="AJU510" s="4"/>
      <c r="AJV510" s="4"/>
      <c r="AJW510" s="4"/>
      <c r="AJX510" s="4"/>
      <c r="AJY510" s="4"/>
      <c r="AJZ510" s="4"/>
      <c r="AKA510" s="4"/>
      <c r="AKB510" s="4"/>
      <c r="AKC510" s="4"/>
      <c r="AKD510" s="4"/>
      <c r="AKE510" s="4"/>
      <c r="AKF510" s="4"/>
      <c r="AKG510" s="4"/>
      <c r="AKH510" s="4"/>
      <c r="AKI510" s="4"/>
      <c r="AKJ510" s="4"/>
      <c r="AKK510" s="4"/>
      <c r="AKL510" s="4"/>
      <c r="AKM510" s="4"/>
      <c r="AKN510" s="4"/>
      <c r="AKO510" s="4"/>
      <c r="AKP510" s="4"/>
      <c r="AKQ510" s="4"/>
      <c r="AKR510" s="4"/>
      <c r="AKS510" s="4"/>
      <c r="AKT510" s="4"/>
      <c r="AKU510" s="4"/>
      <c r="AKV510" s="4"/>
      <c r="AKW510" s="4"/>
      <c r="AKX510" s="4"/>
      <c r="AKY510" s="4"/>
      <c r="AKZ510" s="4"/>
      <c r="ALA510" s="4"/>
      <c r="ALB510" s="4"/>
      <c r="ALC510" s="4"/>
      <c r="ALD510" s="4"/>
      <c r="ALE510" s="4"/>
      <c r="ALF510" s="4"/>
      <c r="ALG510" s="4"/>
      <c r="ALH510" s="4"/>
      <c r="ALI510" s="4"/>
      <c r="ALJ510" s="4"/>
      <c r="ALK510" s="4"/>
      <c r="ALL510" s="4"/>
      <c r="ALM510" s="4"/>
      <c r="ALN510" s="4"/>
      <c r="ALO510" s="4"/>
      <c r="ALP510" s="4"/>
      <c r="ALQ510" s="4"/>
      <c r="ALR510" s="4"/>
      <c r="ALS510" s="4"/>
      <c r="ALT510" s="4"/>
      <c r="ALU510" s="4"/>
      <c r="ALV510" s="4"/>
      <c r="ALW510" s="4"/>
      <c r="ALX510" s="4"/>
      <c r="ALY510" s="4"/>
      <c r="ALZ510" s="4"/>
      <c r="AMA510" s="4"/>
      <c r="AMB510" s="4"/>
      <c r="AMC510" s="4"/>
      <c r="AMD510" s="4"/>
      <c r="AME510" s="4"/>
      <c r="AMF510" s="4"/>
      <c r="AMG510" s="4"/>
      <c r="AMH510" s="4"/>
      <c r="AMI510" s="4"/>
      <c r="AMJ510" s="4"/>
      <c r="AMK510" s="4"/>
      <c r="AML510" s="4"/>
      <c r="AMM510" s="4"/>
      <c r="AMN510" s="4"/>
      <c r="AMO510" s="4"/>
      <c r="AMP510" s="4"/>
      <c r="AMQ510" s="4"/>
      <c r="AMR510" s="4"/>
      <c r="AMS510" s="4"/>
      <c r="AMT510" s="4"/>
      <c r="AMU510" s="4"/>
      <c r="AMV510" s="4"/>
      <c r="AMW510" s="4"/>
      <c r="AMX510" s="38"/>
      <c r="AMY510" s="38"/>
      <c r="AMZ510" s="38"/>
      <c r="ANA510" s="38"/>
      <c r="ANB510" s="38"/>
      <c r="ANC510" s="38"/>
      <c r="AND510" s="38"/>
      <c r="ANE510" s="38"/>
      <c r="ANF510" s="38"/>
      <c r="ANG510" s="38"/>
      <c r="ANK510" s="0"/>
      <c r="ANL510" s="0"/>
      <c r="ANM510" s="0"/>
      <c r="XFD510" s="0"/>
    </row>
    <row r="511" s="83" customFormat="true" ht="15" hidden="false" customHeight="true" outlineLevel="0" collapsed="false">
      <c r="A511" s="1" t="n">
        <v>456</v>
      </c>
      <c r="B511" s="1" t="n">
        <v>456</v>
      </c>
      <c r="C511" s="2" t="s">
        <v>63</v>
      </c>
      <c r="D511" s="3" t="n">
        <v>-0.0959801</v>
      </c>
      <c r="E511" s="3" t="n">
        <v>-0.0670076</v>
      </c>
      <c r="F511" s="3" t="n">
        <v>0.849601638450475</v>
      </c>
      <c r="G511" s="3" t="n">
        <v>-0.0271338</v>
      </c>
      <c r="H511" s="3" t="n">
        <v>0.220678</v>
      </c>
      <c r="I511" s="3" t="n">
        <v>1.21354302396776</v>
      </c>
      <c r="J511" s="3" t="n">
        <v>-0.0590291</v>
      </c>
      <c r="K511" s="3" t="n">
        <v>-0.14677</v>
      </c>
      <c r="L511" s="3" t="n">
        <v>0.813996591772527</v>
      </c>
      <c r="M511" s="3" t="n">
        <v>0.833482143946807</v>
      </c>
      <c r="N511" s="3" t="n">
        <v>1.0069242626157</v>
      </c>
      <c r="O511" s="3" t="n">
        <v>0.839253393196992</v>
      </c>
      <c r="P511" s="4" t="n">
        <v>1</v>
      </c>
      <c r="Q511" s="6" t="n">
        <v>19</v>
      </c>
      <c r="R511" s="6" t="n">
        <v>19</v>
      </c>
      <c r="S511" s="4" t="n">
        <v>16</v>
      </c>
      <c r="T511" s="4" t="n">
        <v>16</v>
      </c>
      <c r="U511" s="3" t="s">
        <v>74</v>
      </c>
      <c r="V511" s="5" t="n">
        <v>31.7</v>
      </c>
      <c r="W511" s="5" t="n">
        <v>42.6</v>
      </c>
      <c r="X511" s="6" t="s">
        <v>73</v>
      </c>
      <c r="Y511" s="8" t="n">
        <v>41955</v>
      </c>
      <c r="Z511" s="8" t="n">
        <v>41959</v>
      </c>
      <c r="AA511" s="6" t="s">
        <v>66</v>
      </c>
      <c r="AB511" s="3" t="s">
        <v>74</v>
      </c>
      <c r="AC511" s="4" t="n">
        <v>25</v>
      </c>
      <c r="AD511" s="4" t="n">
        <v>1</v>
      </c>
      <c r="AE511" s="4" t="s">
        <v>75</v>
      </c>
      <c r="AF511" s="4" t="n">
        <v>1</v>
      </c>
      <c r="AG511" s="4" t="s">
        <v>76</v>
      </c>
      <c r="AH511" s="4" t="n">
        <v>2</v>
      </c>
      <c r="AI511" s="4" t="s">
        <v>69</v>
      </c>
      <c r="AJ511" s="2" t="s">
        <v>70</v>
      </c>
      <c r="AK511" s="5" t="n">
        <v>31.7</v>
      </c>
      <c r="AL511" s="4" t="n">
        <v>3</v>
      </c>
      <c r="AM511" s="6" t="s">
        <v>73</v>
      </c>
      <c r="AN511" s="6"/>
      <c r="AO511" s="6"/>
      <c r="AP511" s="2" t="s">
        <v>71</v>
      </c>
      <c r="AQ511" s="6"/>
      <c r="AR511" s="6"/>
      <c r="AS511" s="6"/>
      <c r="AT511" s="6"/>
      <c r="AU511" s="2" t="n">
        <v>45</v>
      </c>
      <c r="AV511" s="85" t="n">
        <v>41</v>
      </c>
      <c r="AW511" s="85" t="n">
        <v>4</v>
      </c>
      <c r="AX511" s="86" t="s">
        <v>72</v>
      </c>
      <c r="AY511" s="87" t="n">
        <v>0</v>
      </c>
      <c r="AZ511" s="88" t="n">
        <v>0</v>
      </c>
      <c r="BA511" s="87" t="n">
        <v>0</v>
      </c>
      <c r="BB511" s="53"/>
      <c r="BC511" s="14"/>
      <c r="BD511" s="14"/>
      <c r="BE511" s="14"/>
      <c r="BF511" s="14"/>
      <c r="BG511" s="14"/>
      <c r="BH511" s="14"/>
      <c r="BI511" s="14"/>
      <c r="BJ511" s="14"/>
      <c r="BK511" s="14"/>
      <c r="BL511" s="14"/>
      <c r="BM511" s="14"/>
      <c r="BN511" s="14"/>
      <c r="BO511" s="14"/>
      <c r="BP511" s="14"/>
      <c r="BQ511" s="14"/>
      <c r="BR511" s="14"/>
      <c r="BS511" s="14"/>
      <c r="BT511" s="14"/>
      <c r="BU511" s="14"/>
      <c r="BV511" s="14"/>
      <c r="BW511" s="14"/>
      <c r="BX511" s="14"/>
      <c r="BY511" s="14"/>
      <c r="BZ511" s="14"/>
      <c r="CA511" s="14"/>
      <c r="CB511" s="14"/>
      <c r="CC511" s="14"/>
      <c r="CD511" s="14"/>
      <c r="CE511" s="14"/>
      <c r="CF511" s="14"/>
      <c r="CG511" s="14"/>
      <c r="CH511" s="14"/>
      <c r="CI511" s="14"/>
      <c r="CJ511" s="14"/>
      <c r="CK511" s="14"/>
      <c r="CL511" s="15"/>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4"/>
      <c r="DV511" s="4"/>
      <c r="DW511" s="4"/>
      <c r="DX511" s="4"/>
      <c r="DY511" s="4"/>
      <c r="DZ511" s="4"/>
      <c r="EA511" s="4"/>
      <c r="EB511" s="4"/>
      <c r="EC511" s="4"/>
      <c r="ED511" s="4"/>
      <c r="EE511" s="4"/>
      <c r="EF511" s="4"/>
      <c r="EG511" s="4"/>
      <c r="EH511" s="4"/>
      <c r="EI511" s="4"/>
      <c r="EJ511" s="4"/>
      <c r="EK511" s="4"/>
      <c r="EL511" s="4"/>
      <c r="EM511" s="4"/>
      <c r="EN511" s="4"/>
      <c r="EO511" s="4"/>
      <c r="EP511" s="4"/>
      <c r="EQ511" s="4"/>
      <c r="ER511" s="4"/>
      <c r="ES511" s="4"/>
      <c r="ET511" s="4"/>
      <c r="EU511" s="4"/>
      <c r="EV511" s="4"/>
      <c r="EW511" s="4"/>
      <c r="EX511" s="4"/>
      <c r="EY511" s="4"/>
      <c r="EZ511" s="4"/>
      <c r="FA511" s="4"/>
      <c r="FB511" s="4"/>
      <c r="FC511" s="4"/>
      <c r="FD511" s="4"/>
      <c r="FE511" s="4"/>
      <c r="FF511" s="4"/>
      <c r="FG511" s="4"/>
      <c r="FH511" s="4"/>
      <c r="FI511" s="4"/>
      <c r="FJ511" s="4"/>
      <c r="FK511" s="4"/>
      <c r="FL511" s="4"/>
      <c r="FM511" s="4"/>
      <c r="FN511" s="4"/>
      <c r="FO511" s="4"/>
      <c r="FP511" s="4"/>
      <c r="FQ511" s="4"/>
      <c r="FR511" s="4"/>
      <c r="FS511" s="4"/>
      <c r="FT511" s="4"/>
      <c r="FU511" s="4"/>
      <c r="FV511" s="4"/>
      <c r="FW511" s="4"/>
      <c r="FX511" s="4"/>
      <c r="FY511" s="4"/>
      <c r="FZ511" s="4"/>
      <c r="GA511" s="4"/>
      <c r="GB511" s="4"/>
      <c r="GC511" s="4"/>
      <c r="GD511" s="4"/>
      <c r="GE511" s="4"/>
      <c r="GF511" s="4"/>
      <c r="GG511" s="4"/>
      <c r="GH511" s="4"/>
      <c r="GI511" s="4"/>
      <c r="GJ511" s="4"/>
      <c r="GK511" s="4"/>
      <c r="GL511" s="4"/>
      <c r="GM511" s="4"/>
      <c r="GN511" s="4"/>
      <c r="GO511" s="4"/>
      <c r="GP511" s="4"/>
      <c r="GQ511" s="4"/>
      <c r="GR511" s="4"/>
      <c r="GS511" s="4"/>
      <c r="GT511" s="4"/>
      <c r="GU511" s="4"/>
      <c r="GV511" s="4"/>
      <c r="GW511" s="4"/>
      <c r="GX511" s="4"/>
      <c r="GY511" s="4"/>
      <c r="GZ511" s="4"/>
      <c r="HA511" s="4"/>
      <c r="HB511" s="4"/>
      <c r="HC511" s="4"/>
      <c r="HD511" s="4"/>
      <c r="HE511" s="4"/>
      <c r="HF511" s="4"/>
      <c r="HG511" s="4"/>
      <c r="HH511" s="4"/>
      <c r="HI511" s="4"/>
      <c r="HJ511" s="4"/>
      <c r="HK511" s="4"/>
      <c r="HL511" s="4"/>
      <c r="HM511" s="4"/>
      <c r="HN511" s="4"/>
      <c r="HO511" s="4"/>
      <c r="HP511" s="4"/>
      <c r="HQ511" s="4"/>
      <c r="HR511" s="4"/>
      <c r="HS511" s="4"/>
      <c r="HT511" s="4"/>
      <c r="HU511" s="4"/>
      <c r="HV511" s="4"/>
      <c r="HW511" s="4"/>
      <c r="HX511" s="4"/>
      <c r="HY511" s="4"/>
      <c r="HZ511" s="4"/>
      <c r="IA511" s="4"/>
      <c r="IB511" s="4"/>
      <c r="IC511" s="4"/>
      <c r="ID511" s="4"/>
      <c r="IE511" s="4"/>
      <c r="IF511" s="4"/>
      <c r="IG511" s="4"/>
      <c r="IH511" s="4"/>
      <c r="II511" s="4"/>
      <c r="IJ511" s="4"/>
      <c r="IK511" s="4"/>
      <c r="IL511" s="4"/>
      <c r="IM511" s="4"/>
      <c r="IN511" s="4"/>
      <c r="IO511" s="4"/>
      <c r="IP511" s="4"/>
      <c r="IQ511" s="4"/>
      <c r="IR511" s="4"/>
      <c r="IS511" s="4"/>
      <c r="IT511" s="4"/>
      <c r="IU511" s="4"/>
      <c r="IV511" s="4"/>
      <c r="IW511" s="4"/>
      <c r="IX511" s="4"/>
      <c r="IY511" s="4"/>
      <c r="IZ511" s="4"/>
      <c r="JA511" s="4"/>
      <c r="JB511" s="4"/>
      <c r="JC511" s="4"/>
      <c r="JD511" s="4"/>
      <c r="JE511" s="4"/>
      <c r="JF511" s="4"/>
      <c r="JG511" s="4"/>
      <c r="JH511" s="4"/>
      <c r="JI511" s="4"/>
      <c r="JJ511" s="4"/>
      <c r="JK511" s="4"/>
      <c r="JL511" s="4"/>
      <c r="JM511" s="4"/>
      <c r="JN511" s="4"/>
      <c r="JO511" s="4"/>
      <c r="JP511" s="4"/>
      <c r="JQ511" s="4"/>
      <c r="JR511" s="4"/>
      <c r="JS511" s="4"/>
      <c r="JT511" s="4"/>
      <c r="JU511" s="4"/>
      <c r="JV511" s="4"/>
      <c r="JW511" s="4"/>
      <c r="JX511" s="4"/>
      <c r="JY511" s="4"/>
      <c r="JZ511" s="4"/>
      <c r="KA511" s="4"/>
      <c r="KB511" s="4"/>
      <c r="KC511" s="4"/>
      <c r="KD511" s="4"/>
      <c r="KE511" s="4"/>
      <c r="KF511" s="4"/>
      <c r="KG511" s="4"/>
      <c r="KH511" s="4"/>
      <c r="KI511" s="4"/>
      <c r="KJ511" s="4"/>
      <c r="KK511" s="4"/>
      <c r="KL511" s="4"/>
      <c r="KM511" s="4"/>
      <c r="KN511" s="4"/>
      <c r="KO511" s="4"/>
      <c r="KP511" s="4"/>
      <c r="KQ511" s="4"/>
      <c r="KR511" s="4"/>
      <c r="KS511" s="4"/>
      <c r="KT511" s="4"/>
      <c r="KU511" s="4"/>
      <c r="KV511" s="4"/>
      <c r="KW511" s="4"/>
      <c r="KX511" s="4"/>
      <c r="KY511" s="4"/>
      <c r="KZ511" s="4"/>
      <c r="LA511" s="4"/>
      <c r="LB511" s="4"/>
      <c r="LC511" s="4"/>
      <c r="LD511" s="4"/>
      <c r="LE511" s="4"/>
      <c r="LF511" s="4"/>
      <c r="LG511" s="4"/>
      <c r="LH511" s="4"/>
      <c r="LI511" s="4"/>
      <c r="LJ511" s="4"/>
      <c r="LK511" s="4"/>
      <c r="LL511" s="4"/>
      <c r="LM511" s="4"/>
      <c r="LN511" s="4"/>
      <c r="LO511" s="4"/>
      <c r="LP511" s="4"/>
      <c r="LQ511" s="4"/>
      <c r="LR511" s="4"/>
      <c r="LS511" s="4"/>
      <c r="LT511" s="4"/>
      <c r="LU511" s="4"/>
      <c r="LV511" s="4"/>
      <c r="LW511" s="4"/>
      <c r="LX511" s="4"/>
      <c r="LY511" s="4"/>
      <c r="LZ511" s="4"/>
      <c r="MA511" s="4"/>
      <c r="MB511" s="4"/>
      <c r="MC511" s="4"/>
      <c r="MD511" s="4"/>
      <c r="ME511" s="4"/>
      <c r="MF511" s="4"/>
      <c r="MG511" s="4"/>
      <c r="MH511" s="4"/>
      <c r="MI511" s="4"/>
      <c r="MJ511" s="4"/>
      <c r="MK511" s="4"/>
      <c r="ML511" s="4"/>
      <c r="MM511" s="4"/>
      <c r="MN511" s="4"/>
      <c r="MO511" s="4"/>
      <c r="MP511" s="4"/>
      <c r="MQ511" s="4"/>
      <c r="MR511" s="4"/>
      <c r="MS511" s="4"/>
      <c r="MT511" s="4"/>
      <c r="MU511" s="4"/>
      <c r="MV511" s="4"/>
      <c r="MW511" s="4"/>
      <c r="MX511" s="4"/>
      <c r="MY511" s="4"/>
      <c r="MZ511" s="4"/>
      <c r="NA511" s="4"/>
      <c r="NB511" s="4"/>
      <c r="NC511" s="4"/>
      <c r="ND511" s="4"/>
      <c r="NE511" s="4"/>
      <c r="NF511" s="4"/>
      <c r="NG511" s="4"/>
      <c r="NH511" s="4"/>
      <c r="NI511" s="4"/>
      <c r="NJ511" s="4"/>
      <c r="NK511" s="4"/>
      <c r="NL511" s="4"/>
      <c r="NM511" s="4"/>
      <c r="NN511" s="4"/>
      <c r="NO511" s="4"/>
      <c r="NP511" s="4"/>
      <c r="NQ511" s="4"/>
      <c r="NR511" s="4"/>
      <c r="NS511" s="4"/>
      <c r="NT511" s="4"/>
      <c r="NU511" s="4"/>
      <c r="NV511" s="4"/>
      <c r="NW511" s="4"/>
      <c r="NX511" s="4"/>
      <c r="NY511" s="4"/>
      <c r="NZ511" s="4"/>
      <c r="OA511" s="4"/>
      <c r="OB511" s="4"/>
      <c r="OC511" s="4"/>
      <c r="OD511" s="4"/>
      <c r="OE511" s="4"/>
      <c r="OF511" s="4"/>
      <c r="OG511" s="4"/>
      <c r="OH511" s="4"/>
      <c r="OI511" s="4"/>
      <c r="OJ511" s="4"/>
      <c r="OK511" s="4"/>
      <c r="OL511" s="4"/>
      <c r="OM511" s="4"/>
      <c r="ON511" s="4"/>
      <c r="OO511" s="4"/>
      <c r="OP511" s="4"/>
      <c r="OQ511" s="4"/>
      <c r="OR511" s="4"/>
      <c r="OS511" s="4"/>
      <c r="OT511" s="4"/>
      <c r="OU511" s="4"/>
      <c r="OV511" s="4"/>
      <c r="OW511" s="4"/>
      <c r="OX511" s="4"/>
      <c r="OY511" s="4"/>
      <c r="OZ511" s="4"/>
      <c r="PA511" s="4"/>
      <c r="PB511" s="4"/>
      <c r="PC511" s="4"/>
      <c r="PD511" s="4"/>
      <c r="PE511" s="4"/>
      <c r="PF511" s="4"/>
      <c r="PG511" s="4"/>
      <c r="PH511" s="4"/>
      <c r="PI511" s="4"/>
      <c r="PJ511" s="4"/>
      <c r="PK511" s="4"/>
      <c r="PL511" s="4"/>
      <c r="PM511" s="4"/>
      <c r="PN511" s="4"/>
      <c r="PO511" s="4"/>
      <c r="PP511" s="4"/>
      <c r="PQ511" s="4"/>
      <c r="PR511" s="4"/>
      <c r="PS511" s="4"/>
      <c r="PT511" s="4"/>
      <c r="PU511" s="4"/>
      <c r="PV511" s="4"/>
      <c r="PW511" s="4"/>
      <c r="PX511" s="4"/>
      <c r="PY511" s="4"/>
      <c r="PZ511" s="4"/>
      <c r="QA511" s="4"/>
      <c r="QB511" s="4"/>
      <c r="QC511" s="4"/>
      <c r="QD511" s="4"/>
      <c r="QE511" s="4"/>
      <c r="QF511" s="4"/>
      <c r="QG511" s="4"/>
      <c r="QH511" s="4"/>
      <c r="QI511" s="4"/>
      <c r="QJ511" s="4"/>
      <c r="QK511" s="4"/>
      <c r="QL511" s="4"/>
      <c r="QM511" s="4"/>
      <c r="QN511" s="4"/>
      <c r="QO511" s="4"/>
      <c r="QP511" s="4"/>
      <c r="QQ511" s="4"/>
      <c r="QR511" s="4"/>
      <c r="QS511" s="4"/>
      <c r="QT511" s="4"/>
      <c r="QU511" s="4"/>
      <c r="QV511" s="4"/>
      <c r="QW511" s="4"/>
      <c r="QX511" s="4"/>
      <c r="QY511" s="4"/>
      <c r="QZ511" s="4"/>
      <c r="RA511" s="4"/>
      <c r="RB511" s="4"/>
      <c r="RC511" s="4"/>
      <c r="RD511" s="4"/>
      <c r="RE511" s="4"/>
      <c r="RF511" s="4"/>
      <c r="RG511" s="4"/>
      <c r="RH511" s="4"/>
      <c r="RI511" s="4"/>
      <c r="RJ511" s="4"/>
      <c r="RK511" s="4"/>
      <c r="RL511" s="4"/>
      <c r="RM511" s="4"/>
      <c r="RN511" s="4"/>
      <c r="RO511" s="4"/>
      <c r="RP511" s="4"/>
      <c r="RQ511" s="4"/>
      <c r="RR511" s="4"/>
      <c r="RS511" s="4"/>
      <c r="RT511" s="4"/>
      <c r="RU511" s="4"/>
      <c r="RV511" s="4"/>
      <c r="RW511" s="4"/>
      <c r="RX511" s="4"/>
      <c r="RY511" s="4"/>
      <c r="RZ511" s="4"/>
      <c r="SA511" s="4"/>
      <c r="SB511" s="4"/>
      <c r="SC511" s="4"/>
      <c r="SD511" s="4"/>
      <c r="SE511" s="4"/>
      <c r="SF511" s="4"/>
      <c r="SG511" s="4"/>
      <c r="SH511" s="4"/>
      <c r="SI511" s="4"/>
      <c r="SJ511" s="4"/>
      <c r="SK511" s="4"/>
      <c r="SL511" s="4"/>
      <c r="SM511" s="4"/>
      <c r="SN511" s="4"/>
      <c r="SO511" s="4"/>
      <c r="SP511" s="4"/>
      <c r="SQ511" s="4"/>
      <c r="SR511" s="4"/>
      <c r="SS511" s="4"/>
      <c r="ST511" s="4"/>
      <c r="SU511" s="4"/>
      <c r="SV511" s="4"/>
      <c r="SW511" s="4"/>
      <c r="SX511" s="4"/>
      <c r="SY511" s="4"/>
      <c r="SZ511" s="4"/>
      <c r="TA511" s="4"/>
      <c r="TB511" s="4"/>
      <c r="TC511" s="4"/>
      <c r="TD511" s="4"/>
      <c r="TE511" s="4"/>
      <c r="TF511" s="4"/>
      <c r="TG511" s="4"/>
      <c r="TH511" s="4"/>
      <c r="TI511" s="4"/>
      <c r="TJ511" s="4"/>
      <c r="TK511" s="4"/>
      <c r="TL511" s="4"/>
      <c r="TM511" s="4"/>
      <c r="TN511" s="4"/>
      <c r="TO511" s="4"/>
      <c r="TP511" s="4"/>
      <c r="TQ511" s="4"/>
      <c r="TR511" s="4"/>
      <c r="TS511" s="4"/>
      <c r="TT511" s="4"/>
      <c r="TU511" s="4"/>
      <c r="TV511" s="4"/>
      <c r="TW511" s="4"/>
      <c r="TX511" s="4"/>
      <c r="TY511" s="4"/>
      <c r="TZ511" s="4"/>
      <c r="UA511" s="4"/>
      <c r="UB511" s="4"/>
      <c r="UC511" s="4"/>
      <c r="UD511" s="4"/>
      <c r="UE511" s="4"/>
      <c r="UF511" s="4"/>
      <c r="UG511" s="4"/>
      <c r="UH511" s="4"/>
      <c r="UI511" s="4"/>
      <c r="UJ511" s="4"/>
      <c r="UK511" s="4"/>
      <c r="UL511" s="4"/>
      <c r="UM511" s="4"/>
      <c r="UN511" s="4"/>
      <c r="UO511" s="4"/>
      <c r="UP511" s="4"/>
      <c r="UQ511" s="4"/>
      <c r="UR511" s="4"/>
      <c r="US511" s="4"/>
      <c r="UT511" s="4"/>
      <c r="UU511" s="4"/>
      <c r="UV511" s="4"/>
      <c r="UW511" s="4"/>
      <c r="UX511" s="4"/>
      <c r="UY511" s="4"/>
      <c r="UZ511" s="4"/>
      <c r="VA511" s="4"/>
      <c r="VB511" s="4"/>
      <c r="VC511" s="4"/>
      <c r="VD511" s="4"/>
      <c r="VE511" s="4"/>
      <c r="VF511" s="4"/>
      <c r="VG511" s="4"/>
      <c r="VH511" s="4"/>
      <c r="VI511" s="4"/>
      <c r="VJ511" s="4"/>
      <c r="VK511" s="4"/>
      <c r="VL511" s="4"/>
      <c r="VM511" s="4"/>
      <c r="VN511" s="4"/>
      <c r="VO511" s="4"/>
      <c r="VP511" s="4"/>
      <c r="VQ511" s="4"/>
      <c r="VR511" s="4"/>
      <c r="VS511" s="4"/>
      <c r="VT511" s="4"/>
      <c r="VU511" s="4"/>
      <c r="VV511" s="4"/>
      <c r="VW511" s="4"/>
      <c r="VX511" s="4"/>
      <c r="VY511" s="4"/>
      <c r="VZ511" s="4"/>
      <c r="WA511" s="4"/>
      <c r="WB511" s="4"/>
      <c r="WC511" s="4"/>
      <c r="WD511" s="4"/>
      <c r="WE511" s="4"/>
      <c r="WF511" s="4"/>
      <c r="WG511" s="4"/>
      <c r="WH511" s="4"/>
      <c r="WI511" s="4"/>
      <c r="WJ511" s="4"/>
      <c r="WK511" s="4"/>
      <c r="WL511" s="4"/>
      <c r="WM511" s="4"/>
      <c r="WN511" s="4"/>
      <c r="WO511" s="4"/>
      <c r="WP511" s="4"/>
      <c r="WQ511" s="4"/>
      <c r="WR511" s="4"/>
      <c r="WS511" s="4"/>
      <c r="WT511" s="4"/>
      <c r="WU511" s="4"/>
      <c r="WV511" s="4"/>
      <c r="WW511" s="4"/>
      <c r="WX511" s="4"/>
      <c r="WY511" s="4"/>
      <c r="WZ511" s="4"/>
      <c r="XA511" s="4"/>
      <c r="XB511" s="4"/>
      <c r="XC511" s="4"/>
      <c r="XD511" s="4"/>
      <c r="XE511" s="4"/>
      <c r="XF511" s="4"/>
      <c r="XG511" s="4"/>
      <c r="XH511" s="4"/>
      <c r="XI511" s="4"/>
      <c r="XJ511" s="4"/>
      <c r="XK511" s="4"/>
      <c r="XL511" s="4"/>
      <c r="XM511" s="4"/>
      <c r="XN511" s="4"/>
      <c r="XO511" s="4"/>
      <c r="XP511" s="4"/>
      <c r="XQ511" s="4"/>
      <c r="XR511" s="4"/>
      <c r="XS511" s="4"/>
      <c r="XT511" s="4"/>
      <c r="XU511" s="4"/>
      <c r="XV511" s="4"/>
      <c r="XW511" s="4"/>
      <c r="XX511" s="4"/>
      <c r="XY511" s="4"/>
      <c r="XZ511" s="4"/>
      <c r="YA511" s="4"/>
      <c r="YB511" s="4"/>
      <c r="YC511" s="4"/>
      <c r="YD511" s="4"/>
      <c r="YE511" s="4"/>
      <c r="YF511" s="4"/>
      <c r="YG511" s="4"/>
      <c r="YH511" s="4"/>
      <c r="YI511" s="4"/>
      <c r="YJ511" s="4"/>
      <c r="YK511" s="4"/>
      <c r="YL511" s="4"/>
      <c r="YM511" s="4"/>
      <c r="YN511" s="4"/>
      <c r="YO511" s="4"/>
      <c r="YP511" s="4"/>
      <c r="YQ511" s="4"/>
      <c r="YR511" s="4"/>
      <c r="YS511" s="4"/>
      <c r="YT511" s="4"/>
      <c r="YU511" s="4"/>
      <c r="YV511" s="4"/>
      <c r="YW511" s="4"/>
      <c r="YX511" s="4"/>
      <c r="YY511" s="4"/>
      <c r="YZ511" s="4"/>
      <c r="ZA511" s="4"/>
      <c r="ZB511" s="4"/>
      <c r="ZC511" s="4"/>
      <c r="ZD511" s="4"/>
      <c r="ZE511" s="4"/>
      <c r="ZF511" s="4"/>
      <c r="ZG511" s="4"/>
      <c r="ZH511" s="4"/>
      <c r="ZI511" s="4"/>
      <c r="ZJ511" s="4"/>
      <c r="ZK511" s="4"/>
      <c r="ZL511" s="4"/>
      <c r="ZM511" s="4"/>
      <c r="ZN511" s="4"/>
      <c r="ZO511" s="4"/>
      <c r="ZP511" s="4"/>
      <c r="ZQ511" s="4"/>
      <c r="ZR511" s="4"/>
      <c r="ZS511" s="4"/>
      <c r="ZT511" s="4"/>
      <c r="ZU511" s="4"/>
      <c r="ZV511" s="4"/>
      <c r="ZW511" s="4"/>
      <c r="ZX511" s="4"/>
      <c r="ZY511" s="4"/>
      <c r="ZZ511" s="4"/>
      <c r="AAA511" s="4"/>
      <c r="AAB511" s="4"/>
      <c r="AAC511" s="4"/>
      <c r="AAD511" s="4"/>
      <c r="AAE511" s="4"/>
      <c r="AAF511" s="4"/>
      <c r="AAG511" s="4"/>
      <c r="AAH511" s="4"/>
      <c r="AAI511" s="4"/>
      <c r="AAJ511" s="4"/>
      <c r="AAK511" s="4"/>
      <c r="AAL511" s="4"/>
      <c r="AAM511" s="4"/>
      <c r="AAN511" s="4"/>
      <c r="AAO511" s="4"/>
      <c r="AAP511" s="4"/>
      <c r="AAQ511" s="4"/>
      <c r="AAR511" s="4"/>
      <c r="AAS511" s="4"/>
      <c r="AAT511" s="4"/>
      <c r="AAU511" s="4"/>
      <c r="AAV511" s="4"/>
      <c r="AAW511" s="4"/>
      <c r="AAX511" s="4"/>
      <c r="AAY511" s="4"/>
      <c r="AAZ511" s="4"/>
      <c r="ABA511" s="4"/>
      <c r="ABB511" s="4"/>
      <c r="ABC511" s="4"/>
      <c r="ABD511" s="4"/>
      <c r="ABE511" s="4"/>
      <c r="ABF511" s="4"/>
      <c r="ABG511" s="4"/>
      <c r="ABH511" s="4"/>
      <c r="ABI511" s="4"/>
      <c r="ABJ511" s="4"/>
      <c r="ABK511" s="4"/>
      <c r="ABL511" s="4"/>
      <c r="ABM511" s="4"/>
      <c r="ABN511" s="4"/>
      <c r="ABO511" s="4"/>
      <c r="ABP511" s="4"/>
      <c r="ABQ511" s="4"/>
      <c r="ABR511" s="4"/>
      <c r="ABS511" s="4"/>
      <c r="ABT511" s="4"/>
      <c r="ABU511" s="4"/>
      <c r="ABV511" s="4"/>
      <c r="ABW511" s="4"/>
      <c r="ABX511" s="4"/>
      <c r="ABY511" s="4"/>
      <c r="ABZ511" s="4"/>
      <c r="ACA511" s="4"/>
      <c r="ACB511" s="4"/>
      <c r="ACC511" s="4"/>
      <c r="ACD511" s="4"/>
      <c r="ACE511" s="4"/>
      <c r="ACF511" s="4"/>
      <c r="ACG511" s="4"/>
      <c r="ACH511" s="4"/>
      <c r="ACI511" s="4"/>
      <c r="ACJ511" s="4"/>
      <c r="ACK511" s="4"/>
      <c r="ACL511" s="4"/>
      <c r="ACM511" s="4"/>
      <c r="ACN511" s="4"/>
      <c r="ACO511" s="4"/>
      <c r="ACP511" s="4"/>
      <c r="ACQ511" s="4"/>
      <c r="ACR511" s="4"/>
      <c r="ACS511" s="4"/>
      <c r="ACT511" s="4"/>
      <c r="ACU511" s="4"/>
      <c r="ACV511" s="4"/>
      <c r="ACW511" s="4"/>
      <c r="ACX511" s="4"/>
      <c r="ACY511" s="4"/>
      <c r="ACZ511" s="4"/>
      <c r="ADA511" s="4"/>
      <c r="ADB511" s="4"/>
      <c r="ADC511" s="4"/>
      <c r="ADD511" s="4"/>
      <c r="ADE511" s="4"/>
      <c r="ADF511" s="4"/>
      <c r="ADG511" s="4"/>
      <c r="ADH511" s="4"/>
      <c r="ADI511" s="4"/>
      <c r="ADJ511" s="4"/>
      <c r="ADK511" s="4"/>
      <c r="ADL511" s="4"/>
      <c r="ADM511" s="4"/>
      <c r="ADN511" s="4"/>
      <c r="ADO511" s="4"/>
      <c r="ADP511" s="4"/>
      <c r="ADQ511" s="4"/>
      <c r="ADR511" s="4"/>
      <c r="ADS511" s="4"/>
      <c r="ADT511" s="4"/>
      <c r="ADU511" s="4"/>
      <c r="ADV511" s="4"/>
      <c r="ADW511" s="4"/>
      <c r="ADX511" s="4"/>
      <c r="ADY511" s="4"/>
      <c r="ADZ511" s="4"/>
      <c r="AEA511" s="4"/>
      <c r="AEB511" s="4"/>
      <c r="AEC511" s="4"/>
      <c r="AED511" s="4"/>
      <c r="AEE511" s="4"/>
      <c r="AEF511" s="4"/>
      <c r="AEG511" s="4"/>
      <c r="AEH511" s="4"/>
      <c r="AEI511" s="4"/>
      <c r="AEJ511" s="4"/>
      <c r="AEK511" s="4"/>
      <c r="AEL511" s="4"/>
      <c r="AEM511" s="4"/>
      <c r="AEN511" s="4"/>
      <c r="AEO511" s="4"/>
      <c r="AEP511" s="4"/>
      <c r="AEQ511" s="4"/>
      <c r="AER511" s="4"/>
      <c r="AES511" s="4"/>
      <c r="AET511" s="4"/>
      <c r="AEU511" s="4"/>
      <c r="AEV511" s="4"/>
      <c r="AEW511" s="4"/>
      <c r="AEX511" s="4"/>
      <c r="AEY511" s="4"/>
      <c r="AEZ511" s="4"/>
      <c r="AFA511" s="4"/>
      <c r="AFB511" s="4"/>
      <c r="AFC511" s="4"/>
      <c r="AFD511" s="4"/>
      <c r="AFE511" s="4"/>
      <c r="AFF511" s="4"/>
      <c r="AFG511" s="4"/>
      <c r="AFH511" s="4"/>
      <c r="AFI511" s="4"/>
      <c r="AFJ511" s="4"/>
      <c r="AFK511" s="4"/>
      <c r="AFL511" s="4"/>
      <c r="AFM511" s="4"/>
      <c r="AFN511" s="4"/>
      <c r="AFO511" s="4"/>
      <c r="AFP511" s="4"/>
      <c r="AFQ511" s="4"/>
      <c r="AFR511" s="4"/>
      <c r="AFS511" s="4"/>
      <c r="AFT511" s="4"/>
      <c r="AFU511" s="4"/>
      <c r="AFV511" s="4"/>
      <c r="AFW511" s="4"/>
      <c r="AFX511" s="4"/>
      <c r="AFY511" s="4"/>
      <c r="AFZ511" s="4"/>
      <c r="AGA511" s="4"/>
      <c r="AGB511" s="4"/>
      <c r="AGC511" s="4"/>
      <c r="AGD511" s="4"/>
      <c r="AGE511" s="4"/>
      <c r="AGF511" s="4"/>
      <c r="AGG511" s="4"/>
      <c r="AGH511" s="4"/>
      <c r="AGI511" s="4"/>
      <c r="AGJ511" s="4"/>
      <c r="AGK511" s="4"/>
      <c r="AGL511" s="4"/>
      <c r="AGM511" s="4"/>
      <c r="AGN511" s="4"/>
      <c r="AGO511" s="4"/>
      <c r="AGP511" s="4"/>
      <c r="AGQ511" s="4"/>
      <c r="AGR511" s="4"/>
      <c r="AGS511" s="4"/>
      <c r="AGT511" s="4"/>
      <c r="AGU511" s="4"/>
      <c r="AGV511" s="4"/>
      <c r="AGW511" s="4"/>
      <c r="AGX511" s="4"/>
      <c r="AGY511" s="4"/>
      <c r="AGZ511" s="4"/>
      <c r="AHA511" s="4"/>
      <c r="AHB511" s="4"/>
      <c r="AHC511" s="4"/>
      <c r="AHD511" s="4"/>
      <c r="AHE511" s="4"/>
      <c r="AHF511" s="4"/>
      <c r="AHG511" s="4"/>
      <c r="AHH511" s="4"/>
      <c r="AHI511" s="4"/>
      <c r="AHJ511" s="4"/>
      <c r="AHK511" s="4"/>
      <c r="AHL511" s="4"/>
      <c r="AHM511" s="4"/>
      <c r="AHN511" s="4"/>
      <c r="AHO511" s="4"/>
      <c r="AHP511" s="4"/>
      <c r="AHQ511" s="4"/>
      <c r="AHR511" s="4"/>
      <c r="AHS511" s="4"/>
      <c r="AHT511" s="4"/>
      <c r="AHU511" s="4"/>
      <c r="AHV511" s="4"/>
      <c r="AHW511" s="4"/>
      <c r="AHX511" s="4"/>
      <c r="AHY511" s="4"/>
      <c r="AHZ511" s="4"/>
      <c r="AIA511" s="4"/>
      <c r="AIB511" s="4"/>
      <c r="AIC511" s="4"/>
      <c r="AID511" s="4"/>
      <c r="AIE511" s="4"/>
      <c r="AIF511" s="4"/>
      <c r="AIG511" s="4"/>
      <c r="AIH511" s="4"/>
      <c r="AII511" s="4"/>
      <c r="AIJ511" s="4"/>
      <c r="AIK511" s="4"/>
      <c r="AIL511" s="4"/>
      <c r="AIM511" s="4"/>
      <c r="AIN511" s="4"/>
      <c r="AIO511" s="4"/>
      <c r="AIP511" s="4"/>
      <c r="AIQ511" s="4"/>
      <c r="AIR511" s="4"/>
      <c r="AIS511" s="4"/>
      <c r="AIT511" s="4"/>
      <c r="AIU511" s="4"/>
      <c r="AIV511" s="4"/>
      <c r="AIW511" s="4"/>
      <c r="AIX511" s="4"/>
      <c r="AIY511" s="4"/>
      <c r="AIZ511" s="4"/>
      <c r="AJA511" s="4"/>
      <c r="AJB511" s="4"/>
      <c r="AJC511" s="4"/>
      <c r="AJD511" s="4"/>
      <c r="AJE511" s="4"/>
      <c r="AJF511" s="4"/>
      <c r="AJG511" s="4"/>
      <c r="AJH511" s="4"/>
      <c r="AJI511" s="4"/>
      <c r="AJJ511" s="4"/>
      <c r="AJK511" s="4"/>
      <c r="AJL511" s="4"/>
      <c r="AJM511" s="4"/>
      <c r="AJN511" s="4"/>
      <c r="AJO511" s="4"/>
      <c r="AJP511" s="4"/>
      <c r="AJQ511" s="4"/>
      <c r="AJR511" s="4"/>
      <c r="AJS511" s="4"/>
      <c r="AJT511" s="4"/>
      <c r="AJU511" s="4"/>
      <c r="AJV511" s="4"/>
      <c r="AJW511" s="4"/>
      <c r="AJX511" s="4"/>
      <c r="AJY511" s="4"/>
      <c r="AJZ511" s="4"/>
      <c r="AKA511" s="4"/>
      <c r="AKB511" s="4"/>
      <c r="AKC511" s="4"/>
      <c r="AKD511" s="4"/>
      <c r="AKE511" s="4"/>
      <c r="AKF511" s="4"/>
      <c r="AKG511" s="4"/>
      <c r="AKH511" s="4"/>
      <c r="AKI511" s="4"/>
      <c r="AKJ511" s="4"/>
      <c r="AKK511" s="4"/>
      <c r="AKL511" s="4"/>
      <c r="AKM511" s="4"/>
      <c r="AKN511" s="4"/>
      <c r="AKO511" s="4"/>
      <c r="AKP511" s="4"/>
      <c r="AKQ511" s="4"/>
      <c r="AKR511" s="4"/>
      <c r="AKS511" s="4"/>
      <c r="AKT511" s="4"/>
      <c r="AKU511" s="4"/>
      <c r="AKV511" s="4"/>
      <c r="AKW511" s="4"/>
      <c r="AKX511" s="4"/>
      <c r="AKY511" s="4"/>
      <c r="AKZ511" s="4"/>
      <c r="ALA511" s="4"/>
      <c r="ALB511" s="4"/>
      <c r="ALC511" s="4"/>
      <c r="ALD511" s="4"/>
      <c r="ALE511" s="4"/>
      <c r="ALF511" s="4"/>
      <c r="ALG511" s="4"/>
      <c r="ALH511" s="4"/>
      <c r="ALI511" s="4"/>
      <c r="ALJ511" s="4"/>
      <c r="ALK511" s="4"/>
      <c r="ALL511" s="4"/>
      <c r="ALM511" s="4"/>
      <c r="ALN511" s="4"/>
      <c r="ALO511" s="4"/>
      <c r="ALP511" s="4"/>
      <c r="ALQ511" s="4"/>
      <c r="ALR511" s="4"/>
      <c r="ALS511" s="4"/>
      <c r="ALT511" s="4"/>
      <c r="ALU511" s="4"/>
      <c r="ALV511" s="4"/>
      <c r="ALW511" s="4"/>
      <c r="ALX511" s="4"/>
      <c r="ALY511" s="4"/>
      <c r="ALZ511" s="4"/>
      <c r="AMA511" s="4"/>
      <c r="AMB511" s="4"/>
      <c r="AMC511" s="4"/>
      <c r="AMD511" s="4"/>
      <c r="AME511" s="4"/>
      <c r="AMF511" s="4"/>
      <c r="AMG511" s="4"/>
      <c r="AMH511" s="4"/>
      <c r="AMI511" s="4"/>
      <c r="AMJ511" s="4"/>
      <c r="AMK511" s="4"/>
      <c r="AML511" s="4"/>
      <c r="AMM511" s="4"/>
      <c r="AMN511" s="4"/>
      <c r="AMO511" s="4"/>
      <c r="AMP511" s="4"/>
      <c r="AMQ511" s="4"/>
      <c r="AMR511" s="4"/>
      <c r="AMS511" s="4"/>
      <c r="AMT511" s="4"/>
      <c r="AMU511" s="4"/>
      <c r="AMV511" s="4"/>
      <c r="AMW511" s="4"/>
      <c r="AMX511" s="38"/>
      <c r="AMY511" s="38"/>
      <c r="AMZ511" s="38"/>
      <c r="ANA511" s="38"/>
      <c r="ANB511" s="38"/>
      <c r="ANC511" s="38"/>
      <c r="AND511" s="38"/>
      <c r="ANE511" s="38"/>
      <c r="ANF511" s="38"/>
      <c r="ANG511" s="38"/>
      <c r="ANK511" s="0"/>
      <c r="ANL511" s="0"/>
      <c r="ANM511" s="0"/>
      <c r="XFD511" s="0"/>
    </row>
    <row r="512" s="83" customFormat="true" ht="15" hidden="false" customHeight="true" outlineLevel="0" collapsed="false">
      <c r="A512" s="1" t="n">
        <v>457</v>
      </c>
      <c r="B512" s="1" t="n">
        <v>457</v>
      </c>
      <c r="C512" s="2" t="s">
        <v>63</v>
      </c>
      <c r="D512" s="3" t="n">
        <v>-0.100679</v>
      </c>
      <c r="E512" s="3" t="n">
        <v>-0.109111</v>
      </c>
      <c r="F512" s="3" t="n">
        <v>0.810754486536475</v>
      </c>
      <c r="G512" s="3" t="n">
        <v>-0.0244231</v>
      </c>
      <c r="H512" s="3" t="n">
        <v>0.32906</v>
      </c>
      <c r="I512" s="3" t="n">
        <v>1.35613250188662</v>
      </c>
      <c r="J512" s="3" t="n">
        <v>-0.0636413</v>
      </c>
      <c r="K512" s="3" t="n">
        <v>-0.225188</v>
      </c>
      <c r="L512" s="3" t="n">
        <v>0.749140072699295</v>
      </c>
      <c r="M512" s="3" t="n">
        <v>0.827998943966888</v>
      </c>
      <c r="N512" s="3" t="n">
        <v>0.994774699625945</v>
      </c>
      <c r="O512" s="3" t="n">
        <v>0.823672400775261</v>
      </c>
      <c r="P512" s="4" t="n">
        <v>1</v>
      </c>
      <c r="Q512" s="6" t="n">
        <v>19</v>
      </c>
      <c r="R512" s="6" t="n">
        <v>19</v>
      </c>
      <c r="S512" s="4" t="n">
        <v>16</v>
      </c>
      <c r="T512" s="4" t="n">
        <v>16</v>
      </c>
      <c r="U512" s="3" t="s">
        <v>74</v>
      </c>
      <c r="V512" s="5" t="n">
        <v>42.9</v>
      </c>
      <c r="W512" s="5" t="n">
        <v>58.2</v>
      </c>
      <c r="X512" s="6" t="s">
        <v>83</v>
      </c>
      <c r="Y512" s="8" t="n">
        <v>41962</v>
      </c>
      <c r="Z512" s="8" t="n">
        <v>41964</v>
      </c>
      <c r="AA512" s="6" t="s">
        <v>66</v>
      </c>
      <c r="AB512" s="3" t="s">
        <v>74</v>
      </c>
      <c r="AC512" s="4" t="n">
        <v>25</v>
      </c>
      <c r="AD512" s="4" t="n">
        <v>1</v>
      </c>
      <c r="AE512" s="4" t="s">
        <v>75</v>
      </c>
      <c r="AF512" s="4" t="n">
        <v>1</v>
      </c>
      <c r="AG512" s="4" t="s">
        <v>76</v>
      </c>
      <c r="AH512" s="4" t="n">
        <v>2</v>
      </c>
      <c r="AI512" s="4" t="s">
        <v>79</v>
      </c>
      <c r="AJ512" s="2" t="s">
        <v>70</v>
      </c>
      <c r="AK512" s="5" t="n">
        <v>42.9</v>
      </c>
      <c r="AL512" s="4" t="n">
        <v>5</v>
      </c>
      <c r="AM512" s="6" t="s">
        <v>83</v>
      </c>
      <c r="AN512" s="6"/>
      <c r="AO512" s="6"/>
      <c r="AP512" s="6"/>
      <c r="AQ512" s="6"/>
      <c r="AR512" s="6"/>
      <c r="AS512" s="6"/>
      <c r="AT512" s="2" t="s">
        <v>71</v>
      </c>
      <c r="AU512" s="2" t="n">
        <v>50</v>
      </c>
      <c r="AV512" s="85" t="n">
        <v>48</v>
      </c>
      <c r="AW512" s="85" t="n">
        <v>2</v>
      </c>
      <c r="AX512" s="86" t="s">
        <v>72</v>
      </c>
      <c r="AY512" s="87" t="n">
        <v>0</v>
      </c>
      <c r="AZ512" s="88" t="n">
        <v>0</v>
      </c>
      <c r="BA512" s="87" t="n">
        <v>0</v>
      </c>
      <c r="BB512" s="53"/>
      <c r="BC512" s="14"/>
      <c r="BD512" s="14"/>
      <c r="BE512" s="14"/>
      <c r="BF512" s="14"/>
      <c r="BG512" s="14"/>
      <c r="BH512" s="14"/>
      <c r="BI512" s="14"/>
      <c r="BJ512" s="14"/>
      <c r="BK512" s="14"/>
      <c r="BL512" s="14"/>
      <c r="BM512" s="14"/>
      <c r="BN512" s="14"/>
      <c r="BO512" s="14"/>
      <c r="BP512" s="14"/>
      <c r="BQ512" s="14"/>
      <c r="BR512" s="14"/>
      <c r="BS512" s="14"/>
      <c r="BT512" s="14"/>
      <c r="BU512" s="14"/>
      <c r="BV512" s="14"/>
      <c r="BW512" s="14"/>
      <c r="BX512" s="14"/>
      <c r="BY512" s="14"/>
      <c r="BZ512" s="14"/>
      <c r="CA512" s="14"/>
      <c r="CB512" s="14"/>
      <c r="CC512" s="14"/>
      <c r="CD512" s="14"/>
      <c r="CE512" s="14"/>
      <c r="CF512" s="14"/>
      <c r="CG512" s="14"/>
      <c r="CH512" s="14"/>
      <c r="CI512" s="14"/>
      <c r="CJ512" s="14"/>
      <c r="CK512" s="14"/>
      <c r="CL512" s="15"/>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c r="EC512" s="4"/>
      <c r="ED512" s="4"/>
      <c r="EE512" s="4"/>
      <c r="EF512" s="4"/>
      <c r="EG512" s="4"/>
      <c r="EH512" s="4"/>
      <c r="EI512" s="4"/>
      <c r="EJ512" s="4"/>
      <c r="EK512" s="4"/>
      <c r="EL512" s="4"/>
      <c r="EM512" s="4"/>
      <c r="EN512" s="4"/>
      <c r="EO512" s="4"/>
      <c r="EP512" s="4"/>
      <c r="EQ512" s="4"/>
      <c r="ER512" s="4"/>
      <c r="ES512" s="4"/>
      <c r="ET512" s="4"/>
      <c r="EU512" s="4"/>
      <c r="EV512" s="4"/>
      <c r="EW512" s="4"/>
      <c r="EX512" s="4"/>
      <c r="EY512" s="4"/>
      <c r="EZ512" s="4"/>
      <c r="FA512" s="4"/>
      <c r="FB512" s="4"/>
      <c r="FC512" s="4"/>
      <c r="FD512" s="4"/>
      <c r="FE512" s="4"/>
      <c r="FF512" s="4"/>
      <c r="FG512" s="4"/>
      <c r="FH512" s="4"/>
      <c r="FI512" s="4"/>
      <c r="FJ512" s="4"/>
      <c r="FK512" s="4"/>
      <c r="FL512" s="4"/>
      <c r="FM512" s="4"/>
      <c r="FN512" s="4"/>
      <c r="FO512" s="4"/>
      <c r="FP512" s="4"/>
      <c r="FQ512" s="4"/>
      <c r="FR512" s="4"/>
      <c r="FS512" s="4"/>
      <c r="FT512" s="4"/>
      <c r="FU512" s="4"/>
      <c r="FV512" s="4"/>
      <c r="FW512" s="4"/>
      <c r="FX512" s="4"/>
      <c r="FY512" s="4"/>
      <c r="FZ512" s="4"/>
      <c r="GA512" s="4"/>
      <c r="GB512" s="4"/>
      <c r="GC512" s="4"/>
      <c r="GD512" s="4"/>
      <c r="GE512" s="4"/>
      <c r="GF512" s="4"/>
      <c r="GG512" s="4"/>
      <c r="GH512" s="4"/>
      <c r="GI512" s="4"/>
      <c r="GJ512" s="4"/>
      <c r="GK512" s="4"/>
      <c r="GL512" s="4"/>
      <c r="GM512" s="4"/>
      <c r="GN512" s="4"/>
      <c r="GO512" s="4"/>
      <c r="GP512" s="4"/>
      <c r="GQ512" s="4"/>
      <c r="GR512" s="4"/>
      <c r="GS512" s="4"/>
      <c r="GT512" s="4"/>
      <c r="GU512" s="4"/>
      <c r="GV512" s="4"/>
      <c r="GW512" s="4"/>
      <c r="GX512" s="4"/>
      <c r="GY512" s="4"/>
      <c r="GZ512" s="4"/>
      <c r="HA512" s="4"/>
      <c r="HB512" s="4"/>
      <c r="HC512" s="4"/>
      <c r="HD512" s="4"/>
      <c r="HE512" s="4"/>
      <c r="HF512" s="4"/>
      <c r="HG512" s="4"/>
      <c r="HH512" s="4"/>
      <c r="HI512" s="4"/>
      <c r="HJ512" s="4"/>
      <c r="HK512" s="4"/>
      <c r="HL512" s="4"/>
      <c r="HM512" s="4"/>
      <c r="HN512" s="4"/>
      <c r="HO512" s="4"/>
      <c r="HP512" s="4"/>
      <c r="HQ512" s="4"/>
      <c r="HR512" s="4"/>
      <c r="HS512" s="4"/>
      <c r="HT512" s="4"/>
      <c r="HU512" s="4"/>
      <c r="HV512" s="4"/>
      <c r="HW512" s="4"/>
      <c r="HX512" s="4"/>
      <c r="HY512" s="4"/>
      <c r="HZ512" s="4"/>
      <c r="IA512" s="4"/>
      <c r="IB512" s="4"/>
      <c r="IC512" s="4"/>
      <c r="ID512" s="4"/>
      <c r="IE512" s="4"/>
      <c r="IF512" s="4"/>
      <c r="IG512" s="4"/>
      <c r="IH512" s="4"/>
      <c r="II512" s="4"/>
      <c r="IJ512" s="4"/>
      <c r="IK512" s="4"/>
      <c r="IL512" s="4"/>
      <c r="IM512" s="4"/>
      <c r="IN512" s="4"/>
      <c r="IO512" s="4"/>
      <c r="IP512" s="4"/>
      <c r="IQ512" s="4"/>
      <c r="IR512" s="4"/>
      <c r="IS512" s="4"/>
      <c r="IT512" s="4"/>
      <c r="IU512" s="4"/>
      <c r="IV512" s="4"/>
      <c r="IW512" s="4"/>
      <c r="IX512" s="4"/>
      <c r="IY512" s="4"/>
      <c r="IZ512" s="4"/>
      <c r="JA512" s="4"/>
      <c r="JB512" s="4"/>
      <c r="JC512" s="4"/>
      <c r="JD512" s="4"/>
      <c r="JE512" s="4"/>
      <c r="JF512" s="4"/>
      <c r="JG512" s="4"/>
      <c r="JH512" s="4"/>
      <c r="JI512" s="4"/>
      <c r="JJ512" s="4"/>
      <c r="JK512" s="4"/>
      <c r="JL512" s="4"/>
      <c r="JM512" s="4"/>
      <c r="JN512" s="4"/>
      <c r="JO512" s="4"/>
      <c r="JP512" s="4"/>
      <c r="JQ512" s="4"/>
      <c r="JR512" s="4"/>
      <c r="JS512" s="4"/>
      <c r="JT512" s="4"/>
      <c r="JU512" s="4"/>
      <c r="JV512" s="4"/>
      <c r="JW512" s="4"/>
      <c r="JX512" s="4"/>
      <c r="JY512" s="4"/>
      <c r="JZ512" s="4"/>
      <c r="KA512" s="4"/>
      <c r="KB512" s="4"/>
      <c r="KC512" s="4"/>
      <c r="KD512" s="4"/>
      <c r="KE512" s="4"/>
      <c r="KF512" s="4"/>
      <c r="KG512" s="4"/>
      <c r="KH512" s="4"/>
      <c r="KI512" s="4"/>
      <c r="KJ512" s="4"/>
      <c r="KK512" s="4"/>
      <c r="KL512" s="4"/>
      <c r="KM512" s="4"/>
      <c r="KN512" s="4"/>
      <c r="KO512" s="4"/>
      <c r="KP512" s="4"/>
      <c r="KQ512" s="4"/>
      <c r="KR512" s="4"/>
      <c r="KS512" s="4"/>
      <c r="KT512" s="4"/>
      <c r="KU512" s="4"/>
      <c r="KV512" s="4"/>
      <c r="KW512" s="4"/>
      <c r="KX512" s="4"/>
      <c r="KY512" s="4"/>
      <c r="KZ512" s="4"/>
      <c r="LA512" s="4"/>
      <c r="LB512" s="4"/>
      <c r="LC512" s="4"/>
      <c r="LD512" s="4"/>
      <c r="LE512" s="4"/>
      <c r="LF512" s="4"/>
      <c r="LG512" s="4"/>
      <c r="LH512" s="4"/>
      <c r="LI512" s="4"/>
      <c r="LJ512" s="4"/>
      <c r="LK512" s="4"/>
      <c r="LL512" s="4"/>
      <c r="LM512" s="4"/>
      <c r="LN512" s="4"/>
      <c r="LO512" s="4"/>
      <c r="LP512" s="4"/>
      <c r="LQ512" s="4"/>
      <c r="LR512" s="4"/>
      <c r="LS512" s="4"/>
      <c r="LT512" s="4"/>
      <c r="LU512" s="4"/>
      <c r="LV512" s="4"/>
      <c r="LW512" s="4"/>
      <c r="LX512" s="4"/>
      <c r="LY512" s="4"/>
      <c r="LZ512" s="4"/>
      <c r="MA512" s="4"/>
      <c r="MB512" s="4"/>
      <c r="MC512" s="4"/>
      <c r="MD512" s="4"/>
      <c r="ME512" s="4"/>
      <c r="MF512" s="4"/>
      <c r="MG512" s="4"/>
      <c r="MH512" s="4"/>
      <c r="MI512" s="4"/>
      <c r="MJ512" s="4"/>
      <c r="MK512" s="4"/>
      <c r="ML512" s="4"/>
      <c r="MM512" s="4"/>
      <c r="MN512" s="4"/>
      <c r="MO512" s="4"/>
      <c r="MP512" s="4"/>
      <c r="MQ512" s="4"/>
      <c r="MR512" s="4"/>
      <c r="MS512" s="4"/>
      <c r="MT512" s="4"/>
      <c r="MU512" s="4"/>
      <c r="MV512" s="4"/>
      <c r="MW512" s="4"/>
      <c r="MX512" s="4"/>
      <c r="MY512" s="4"/>
      <c r="MZ512" s="4"/>
      <c r="NA512" s="4"/>
      <c r="NB512" s="4"/>
      <c r="NC512" s="4"/>
      <c r="ND512" s="4"/>
      <c r="NE512" s="4"/>
      <c r="NF512" s="4"/>
      <c r="NG512" s="4"/>
      <c r="NH512" s="4"/>
      <c r="NI512" s="4"/>
      <c r="NJ512" s="4"/>
      <c r="NK512" s="4"/>
      <c r="NL512" s="4"/>
      <c r="NM512" s="4"/>
      <c r="NN512" s="4"/>
      <c r="NO512" s="4"/>
      <c r="NP512" s="4"/>
      <c r="NQ512" s="4"/>
      <c r="NR512" s="4"/>
      <c r="NS512" s="4"/>
      <c r="NT512" s="4"/>
      <c r="NU512" s="4"/>
      <c r="NV512" s="4"/>
      <c r="NW512" s="4"/>
      <c r="NX512" s="4"/>
      <c r="NY512" s="4"/>
      <c r="NZ512" s="4"/>
      <c r="OA512" s="4"/>
      <c r="OB512" s="4"/>
      <c r="OC512" s="4"/>
      <c r="OD512" s="4"/>
      <c r="OE512" s="4"/>
      <c r="OF512" s="4"/>
      <c r="OG512" s="4"/>
      <c r="OH512" s="4"/>
      <c r="OI512" s="4"/>
      <c r="OJ512" s="4"/>
      <c r="OK512" s="4"/>
      <c r="OL512" s="4"/>
      <c r="OM512" s="4"/>
      <c r="ON512" s="4"/>
      <c r="OO512" s="4"/>
      <c r="OP512" s="4"/>
      <c r="OQ512" s="4"/>
      <c r="OR512" s="4"/>
      <c r="OS512" s="4"/>
      <c r="OT512" s="4"/>
      <c r="OU512" s="4"/>
      <c r="OV512" s="4"/>
      <c r="OW512" s="4"/>
      <c r="OX512" s="4"/>
      <c r="OY512" s="4"/>
      <c r="OZ512" s="4"/>
      <c r="PA512" s="4"/>
      <c r="PB512" s="4"/>
      <c r="PC512" s="4"/>
      <c r="PD512" s="4"/>
      <c r="PE512" s="4"/>
      <c r="PF512" s="4"/>
      <c r="PG512" s="4"/>
      <c r="PH512" s="4"/>
      <c r="PI512" s="4"/>
      <c r="PJ512" s="4"/>
      <c r="PK512" s="4"/>
      <c r="PL512" s="4"/>
      <c r="PM512" s="4"/>
      <c r="PN512" s="4"/>
      <c r="PO512" s="4"/>
      <c r="PP512" s="4"/>
      <c r="PQ512" s="4"/>
      <c r="PR512" s="4"/>
      <c r="PS512" s="4"/>
      <c r="PT512" s="4"/>
      <c r="PU512" s="4"/>
      <c r="PV512" s="4"/>
      <c r="PW512" s="4"/>
      <c r="PX512" s="4"/>
      <c r="PY512" s="4"/>
      <c r="PZ512" s="4"/>
      <c r="QA512" s="4"/>
      <c r="QB512" s="4"/>
      <c r="QC512" s="4"/>
      <c r="QD512" s="4"/>
      <c r="QE512" s="4"/>
      <c r="QF512" s="4"/>
      <c r="QG512" s="4"/>
      <c r="QH512" s="4"/>
      <c r="QI512" s="4"/>
      <c r="QJ512" s="4"/>
      <c r="QK512" s="4"/>
      <c r="QL512" s="4"/>
      <c r="QM512" s="4"/>
      <c r="QN512" s="4"/>
      <c r="QO512" s="4"/>
      <c r="QP512" s="4"/>
      <c r="QQ512" s="4"/>
      <c r="QR512" s="4"/>
      <c r="QS512" s="4"/>
      <c r="QT512" s="4"/>
      <c r="QU512" s="4"/>
      <c r="QV512" s="4"/>
      <c r="QW512" s="4"/>
      <c r="QX512" s="4"/>
      <c r="QY512" s="4"/>
      <c r="QZ512" s="4"/>
      <c r="RA512" s="4"/>
      <c r="RB512" s="4"/>
      <c r="RC512" s="4"/>
      <c r="RD512" s="4"/>
      <c r="RE512" s="4"/>
      <c r="RF512" s="4"/>
      <c r="RG512" s="4"/>
      <c r="RH512" s="4"/>
      <c r="RI512" s="4"/>
      <c r="RJ512" s="4"/>
      <c r="RK512" s="4"/>
      <c r="RL512" s="4"/>
      <c r="RM512" s="4"/>
      <c r="RN512" s="4"/>
      <c r="RO512" s="4"/>
      <c r="RP512" s="4"/>
      <c r="RQ512" s="4"/>
      <c r="RR512" s="4"/>
      <c r="RS512" s="4"/>
      <c r="RT512" s="4"/>
      <c r="RU512" s="4"/>
      <c r="RV512" s="4"/>
      <c r="RW512" s="4"/>
      <c r="RX512" s="4"/>
      <c r="RY512" s="4"/>
      <c r="RZ512" s="4"/>
      <c r="SA512" s="4"/>
      <c r="SB512" s="4"/>
      <c r="SC512" s="4"/>
      <c r="SD512" s="4"/>
      <c r="SE512" s="4"/>
      <c r="SF512" s="4"/>
      <c r="SG512" s="4"/>
      <c r="SH512" s="4"/>
      <c r="SI512" s="4"/>
      <c r="SJ512" s="4"/>
      <c r="SK512" s="4"/>
      <c r="SL512" s="4"/>
      <c r="SM512" s="4"/>
      <c r="SN512" s="4"/>
      <c r="SO512" s="4"/>
      <c r="SP512" s="4"/>
      <c r="SQ512" s="4"/>
      <c r="SR512" s="4"/>
      <c r="SS512" s="4"/>
      <c r="ST512" s="4"/>
      <c r="SU512" s="4"/>
      <c r="SV512" s="4"/>
      <c r="SW512" s="4"/>
      <c r="SX512" s="4"/>
      <c r="SY512" s="4"/>
      <c r="SZ512" s="4"/>
      <c r="TA512" s="4"/>
      <c r="TB512" s="4"/>
      <c r="TC512" s="4"/>
      <c r="TD512" s="4"/>
      <c r="TE512" s="4"/>
      <c r="TF512" s="4"/>
      <c r="TG512" s="4"/>
      <c r="TH512" s="4"/>
      <c r="TI512" s="4"/>
      <c r="TJ512" s="4"/>
      <c r="TK512" s="4"/>
      <c r="TL512" s="4"/>
      <c r="TM512" s="4"/>
      <c r="TN512" s="4"/>
      <c r="TO512" s="4"/>
      <c r="TP512" s="4"/>
      <c r="TQ512" s="4"/>
      <c r="TR512" s="4"/>
      <c r="TS512" s="4"/>
      <c r="TT512" s="4"/>
      <c r="TU512" s="4"/>
      <c r="TV512" s="4"/>
      <c r="TW512" s="4"/>
      <c r="TX512" s="4"/>
      <c r="TY512" s="4"/>
      <c r="TZ512" s="4"/>
      <c r="UA512" s="4"/>
      <c r="UB512" s="4"/>
      <c r="UC512" s="4"/>
      <c r="UD512" s="4"/>
      <c r="UE512" s="4"/>
      <c r="UF512" s="4"/>
      <c r="UG512" s="4"/>
      <c r="UH512" s="4"/>
      <c r="UI512" s="4"/>
      <c r="UJ512" s="4"/>
      <c r="UK512" s="4"/>
      <c r="UL512" s="4"/>
      <c r="UM512" s="4"/>
      <c r="UN512" s="4"/>
      <c r="UO512" s="4"/>
      <c r="UP512" s="4"/>
      <c r="UQ512" s="4"/>
      <c r="UR512" s="4"/>
      <c r="US512" s="4"/>
      <c r="UT512" s="4"/>
      <c r="UU512" s="4"/>
      <c r="UV512" s="4"/>
      <c r="UW512" s="4"/>
      <c r="UX512" s="4"/>
      <c r="UY512" s="4"/>
      <c r="UZ512" s="4"/>
      <c r="VA512" s="4"/>
      <c r="VB512" s="4"/>
      <c r="VC512" s="4"/>
      <c r="VD512" s="4"/>
      <c r="VE512" s="4"/>
      <c r="VF512" s="4"/>
      <c r="VG512" s="4"/>
      <c r="VH512" s="4"/>
      <c r="VI512" s="4"/>
      <c r="VJ512" s="4"/>
      <c r="VK512" s="4"/>
      <c r="VL512" s="4"/>
      <c r="VM512" s="4"/>
      <c r="VN512" s="4"/>
      <c r="VO512" s="4"/>
      <c r="VP512" s="4"/>
      <c r="VQ512" s="4"/>
      <c r="VR512" s="4"/>
      <c r="VS512" s="4"/>
      <c r="VT512" s="4"/>
      <c r="VU512" s="4"/>
      <c r="VV512" s="4"/>
      <c r="VW512" s="4"/>
      <c r="VX512" s="4"/>
      <c r="VY512" s="4"/>
      <c r="VZ512" s="4"/>
      <c r="WA512" s="4"/>
      <c r="WB512" s="4"/>
      <c r="WC512" s="4"/>
      <c r="WD512" s="4"/>
      <c r="WE512" s="4"/>
      <c r="WF512" s="4"/>
      <c r="WG512" s="4"/>
      <c r="WH512" s="4"/>
      <c r="WI512" s="4"/>
      <c r="WJ512" s="4"/>
      <c r="WK512" s="4"/>
      <c r="WL512" s="4"/>
      <c r="WM512" s="4"/>
      <c r="WN512" s="4"/>
      <c r="WO512" s="4"/>
      <c r="WP512" s="4"/>
      <c r="WQ512" s="4"/>
      <c r="WR512" s="4"/>
      <c r="WS512" s="4"/>
      <c r="WT512" s="4"/>
      <c r="WU512" s="4"/>
      <c r="WV512" s="4"/>
      <c r="WW512" s="4"/>
      <c r="WX512" s="4"/>
      <c r="WY512" s="4"/>
      <c r="WZ512" s="4"/>
      <c r="XA512" s="4"/>
      <c r="XB512" s="4"/>
      <c r="XC512" s="4"/>
      <c r="XD512" s="4"/>
      <c r="XE512" s="4"/>
      <c r="XF512" s="4"/>
      <c r="XG512" s="4"/>
      <c r="XH512" s="4"/>
      <c r="XI512" s="4"/>
      <c r="XJ512" s="4"/>
      <c r="XK512" s="4"/>
      <c r="XL512" s="4"/>
      <c r="XM512" s="4"/>
      <c r="XN512" s="4"/>
      <c r="XO512" s="4"/>
      <c r="XP512" s="4"/>
      <c r="XQ512" s="4"/>
      <c r="XR512" s="4"/>
      <c r="XS512" s="4"/>
      <c r="XT512" s="4"/>
      <c r="XU512" s="4"/>
      <c r="XV512" s="4"/>
      <c r="XW512" s="4"/>
      <c r="XX512" s="4"/>
      <c r="XY512" s="4"/>
      <c r="XZ512" s="4"/>
      <c r="YA512" s="4"/>
      <c r="YB512" s="4"/>
      <c r="YC512" s="4"/>
      <c r="YD512" s="4"/>
      <c r="YE512" s="4"/>
      <c r="YF512" s="4"/>
      <c r="YG512" s="4"/>
      <c r="YH512" s="4"/>
      <c r="YI512" s="4"/>
      <c r="YJ512" s="4"/>
      <c r="YK512" s="4"/>
      <c r="YL512" s="4"/>
      <c r="YM512" s="4"/>
      <c r="YN512" s="4"/>
      <c r="YO512" s="4"/>
      <c r="YP512" s="4"/>
      <c r="YQ512" s="4"/>
      <c r="YR512" s="4"/>
      <c r="YS512" s="4"/>
      <c r="YT512" s="4"/>
      <c r="YU512" s="4"/>
      <c r="YV512" s="4"/>
      <c r="YW512" s="4"/>
      <c r="YX512" s="4"/>
      <c r="YY512" s="4"/>
      <c r="YZ512" s="4"/>
      <c r="ZA512" s="4"/>
      <c r="ZB512" s="4"/>
      <c r="ZC512" s="4"/>
      <c r="ZD512" s="4"/>
      <c r="ZE512" s="4"/>
      <c r="ZF512" s="4"/>
      <c r="ZG512" s="4"/>
      <c r="ZH512" s="4"/>
      <c r="ZI512" s="4"/>
      <c r="ZJ512" s="4"/>
      <c r="ZK512" s="4"/>
      <c r="ZL512" s="4"/>
      <c r="ZM512" s="4"/>
      <c r="ZN512" s="4"/>
      <c r="ZO512" s="4"/>
      <c r="ZP512" s="4"/>
      <c r="ZQ512" s="4"/>
      <c r="ZR512" s="4"/>
      <c r="ZS512" s="4"/>
      <c r="ZT512" s="4"/>
      <c r="ZU512" s="4"/>
      <c r="ZV512" s="4"/>
      <c r="ZW512" s="4"/>
      <c r="ZX512" s="4"/>
      <c r="ZY512" s="4"/>
      <c r="ZZ512" s="4"/>
      <c r="AAA512" s="4"/>
      <c r="AAB512" s="4"/>
      <c r="AAC512" s="4"/>
      <c r="AAD512" s="4"/>
      <c r="AAE512" s="4"/>
      <c r="AAF512" s="4"/>
      <c r="AAG512" s="4"/>
      <c r="AAH512" s="4"/>
      <c r="AAI512" s="4"/>
      <c r="AAJ512" s="4"/>
      <c r="AAK512" s="4"/>
      <c r="AAL512" s="4"/>
      <c r="AAM512" s="4"/>
      <c r="AAN512" s="4"/>
      <c r="AAO512" s="4"/>
      <c r="AAP512" s="4"/>
      <c r="AAQ512" s="4"/>
      <c r="AAR512" s="4"/>
      <c r="AAS512" s="4"/>
      <c r="AAT512" s="4"/>
      <c r="AAU512" s="4"/>
      <c r="AAV512" s="4"/>
      <c r="AAW512" s="4"/>
      <c r="AAX512" s="4"/>
      <c r="AAY512" s="4"/>
      <c r="AAZ512" s="4"/>
      <c r="ABA512" s="4"/>
      <c r="ABB512" s="4"/>
      <c r="ABC512" s="4"/>
      <c r="ABD512" s="4"/>
      <c r="ABE512" s="4"/>
      <c r="ABF512" s="4"/>
      <c r="ABG512" s="4"/>
      <c r="ABH512" s="4"/>
      <c r="ABI512" s="4"/>
      <c r="ABJ512" s="4"/>
      <c r="ABK512" s="4"/>
      <c r="ABL512" s="4"/>
      <c r="ABM512" s="4"/>
      <c r="ABN512" s="4"/>
      <c r="ABO512" s="4"/>
      <c r="ABP512" s="4"/>
      <c r="ABQ512" s="4"/>
      <c r="ABR512" s="4"/>
      <c r="ABS512" s="4"/>
      <c r="ABT512" s="4"/>
      <c r="ABU512" s="4"/>
      <c r="ABV512" s="4"/>
      <c r="ABW512" s="4"/>
      <c r="ABX512" s="4"/>
      <c r="ABY512" s="4"/>
      <c r="ABZ512" s="4"/>
      <c r="ACA512" s="4"/>
      <c r="ACB512" s="4"/>
      <c r="ACC512" s="4"/>
      <c r="ACD512" s="4"/>
      <c r="ACE512" s="4"/>
      <c r="ACF512" s="4"/>
      <c r="ACG512" s="4"/>
      <c r="ACH512" s="4"/>
      <c r="ACI512" s="4"/>
      <c r="ACJ512" s="4"/>
      <c r="ACK512" s="4"/>
      <c r="ACL512" s="4"/>
      <c r="ACM512" s="4"/>
      <c r="ACN512" s="4"/>
      <c r="ACO512" s="4"/>
      <c r="ACP512" s="4"/>
      <c r="ACQ512" s="4"/>
      <c r="ACR512" s="4"/>
      <c r="ACS512" s="4"/>
      <c r="ACT512" s="4"/>
      <c r="ACU512" s="4"/>
      <c r="ACV512" s="4"/>
      <c r="ACW512" s="4"/>
      <c r="ACX512" s="4"/>
      <c r="ACY512" s="4"/>
      <c r="ACZ512" s="4"/>
      <c r="ADA512" s="4"/>
      <c r="ADB512" s="4"/>
      <c r="ADC512" s="4"/>
      <c r="ADD512" s="4"/>
      <c r="ADE512" s="4"/>
      <c r="ADF512" s="4"/>
      <c r="ADG512" s="4"/>
      <c r="ADH512" s="4"/>
      <c r="ADI512" s="4"/>
      <c r="ADJ512" s="4"/>
      <c r="ADK512" s="4"/>
      <c r="ADL512" s="4"/>
      <c r="ADM512" s="4"/>
      <c r="ADN512" s="4"/>
      <c r="ADO512" s="4"/>
      <c r="ADP512" s="4"/>
      <c r="ADQ512" s="4"/>
      <c r="ADR512" s="4"/>
      <c r="ADS512" s="4"/>
      <c r="ADT512" s="4"/>
      <c r="ADU512" s="4"/>
      <c r="ADV512" s="4"/>
      <c r="ADW512" s="4"/>
      <c r="ADX512" s="4"/>
      <c r="ADY512" s="4"/>
      <c r="ADZ512" s="4"/>
      <c r="AEA512" s="4"/>
      <c r="AEB512" s="4"/>
      <c r="AEC512" s="4"/>
      <c r="AED512" s="4"/>
      <c r="AEE512" s="4"/>
      <c r="AEF512" s="4"/>
      <c r="AEG512" s="4"/>
      <c r="AEH512" s="4"/>
      <c r="AEI512" s="4"/>
      <c r="AEJ512" s="4"/>
      <c r="AEK512" s="4"/>
      <c r="AEL512" s="4"/>
      <c r="AEM512" s="4"/>
      <c r="AEN512" s="4"/>
      <c r="AEO512" s="4"/>
      <c r="AEP512" s="4"/>
      <c r="AEQ512" s="4"/>
      <c r="AER512" s="4"/>
      <c r="AES512" s="4"/>
      <c r="AET512" s="4"/>
      <c r="AEU512" s="4"/>
      <c r="AEV512" s="4"/>
      <c r="AEW512" s="4"/>
      <c r="AEX512" s="4"/>
      <c r="AEY512" s="4"/>
      <c r="AEZ512" s="4"/>
      <c r="AFA512" s="4"/>
      <c r="AFB512" s="4"/>
      <c r="AFC512" s="4"/>
      <c r="AFD512" s="4"/>
      <c r="AFE512" s="4"/>
      <c r="AFF512" s="4"/>
      <c r="AFG512" s="4"/>
      <c r="AFH512" s="4"/>
      <c r="AFI512" s="4"/>
      <c r="AFJ512" s="4"/>
      <c r="AFK512" s="4"/>
      <c r="AFL512" s="4"/>
      <c r="AFM512" s="4"/>
      <c r="AFN512" s="4"/>
      <c r="AFO512" s="4"/>
      <c r="AFP512" s="4"/>
      <c r="AFQ512" s="4"/>
      <c r="AFR512" s="4"/>
      <c r="AFS512" s="4"/>
      <c r="AFT512" s="4"/>
      <c r="AFU512" s="4"/>
      <c r="AFV512" s="4"/>
      <c r="AFW512" s="4"/>
      <c r="AFX512" s="4"/>
      <c r="AFY512" s="4"/>
      <c r="AFZ512" s="4"/>
      <c r="AGA512" s="4"/>
      <c r="AGB512" s="4"/>
      <c r="AGC512" s="4"/>
      <c r="AGD512" s="4"/>
      <c r="AGE512" s="4"/>
      <c r="AGF512" s="4"/>
      <c r="AGG512" s="4"/>
      <c r="AGH512" s="4"/>
      <c r="AGI512" s="4"/>
      <c r="AGJ512" s="4"/>
      <c r="AGK512" s="4"/>
      <c r="AGL512" s="4"/>
      <c r="AGM512" s="4"/>
      <c r="AGN512" s="4"/>
      <c r="AGO512" s="4"/>
      <c r="AGP512" s="4"/>
      <c r="AGQ512" s="4"/>
      <c r="AGR512" s="4"/>
      <c r="AGS512" s="4"/>
      <c r="AGT512" s="4"/>
      <c r="AGU512" s="4"/>
      <c r="AGV512" s="4"/>
      <c r="AGW512" s="4"/>
      <c r="AGX512" s="4"/>
      <c r="AGY512" s="4"/>
      <c r="AGZ512" s="4"/>
      <c r="AHA512" s="4"/>
      <c r="AHB512" s="4"/>
      <c r="AHC512" s="4"/>
      <c r="AHD512" s="4"/>
      <c r="AHE512" s="4"/>
      <c r="AHF512" s="4"/>
      <c r="AHG512" s="4"/>
      <c r="AHH512" s="4"/>
      <c r="AHI512" s="4"/>
      <c r="AHJ512" s="4"/>
      <c r="AHK512" s="4"/>
      <c r="AHL512" s="4"/>
      <c r="AHM512" s="4"/>
      <c r="AHN512" s="4"/>
      <c r="AHO512" s="4"/>
      <c r="AHP512" s="4"/>
      <c r="AHQ512" s="4"/>
      <c r="AHR512" s="4"/>
      <c r="AHS512" s="4"/>
      <c r="AHT512" s="4"/>
      <c r="AHU512" s="4"/>
      <c r="AHV512" s="4"/>
      <c r="AHW512" s="4"/>
      <c r="AHX512" s="4"/>
      <c r="AHY512" s="4"/>
      <c r="AHZ512" s="4"/>
      <c r="AIA512" s="4"/>
      <c r="AIB512" s="4"/>
      <c r="AIC512" s="4"/>
      <c r="AID512" s="4"/>
      <c r="AIE512" s="4"/>
      <c r="AIF512" s="4"/>
      <c r="AIG512" s="4"/>
      <c r="AIH512" s="4"/>
      <c r="AII512" s="4"/>
      <c r="AIJ512" s="4"/>
      <c r="AIK512" s="4"/>
      <c r="AIL512" s="4"/>
      <c r="AIM512" s="4"/>
      <c r="AIN512" s="4"/>
      <c r="AIO512" s="4"/>
      <c r="AIP512" s="4"/>
      <c r="AIQ512" s="4"/>
      <c r="AIR512" s="4"/>
      <c r="AIS512" s="4"/>
      <c r="AIT512" s="4"/>
      <c r="AIU512" s="4"/>
      <c r="AIV512" s="4"/>
      <c r="AIW512" s="4"/>
      <c r="AIX512" s="4"/>
      <c r="AIY512" s="4"/>
      <c r="AIZ512" s="4"/>
      <c r="AJA512" s="4"/>
      <c r="AJB512" s="4"/>
      <c r="AJC512" s="4"/>
      <c r="AJD512" s="4"/>
      <c r="AJE512" s="4"/>
      <c r="AJF512" s="4"/>
      <c r="AJG512" s="4"/>
      <c r="AJH512" s="4"/>
      <c r="AJI512" s="4"/>
      <c r="AJJ512" s="4"/>
      <c r="AJK512" s="4"/>
      <c r="AJL512" s="4"/>
      <c r="AJM512" s="4"/>
      <c r="AJN512" s="4"/>
      <c r="AJO512" s="4"/>
      <c r="AJP512" s="4"/>
      <c r="AJQ512" s="4"/>
      <c r="AJR512" s="4"/>
      <c r="AJS512" s="4"/>
      <c r="AJT512" s="4"/>
      <c r="AJU512" s="4"/>
      <c r="AJV512" s="4"/>
      <c r="AJW512" s="4"/>
      <c r="AJX512" s="4"/>
      <c r="AJY512" s="4"/>
      <c r="AJZ512" s="4"/>
      <c r="AKA512" s="4"/>
      <c r="AKB512" s="4"/>
      <c r="AKC512" s="4"/>
      <c r="AKD512" s="4"/>
      <c r="AKE512" s="4"/>
      <c r="AKF512" s="4"/>
      <c r="AKG512" s="4"/>
      <c r="AKH512" s="4"/>
      <c r="AKI512" s="4"/>
      <c r="AKJ512" s="4"/>
      <c r="AKK512" s="4"/>
      <c r="AKL512" s="4"/>
      <c r="AKM512" s="4"/>
      <c r="AKN512" s="4"/>
      <c r="AKO512" s="4"/>
      <c r="AKP512" s="4"/>
      <c r="AKQ512" s="4"/>
      <c r="AKR512" s="4"/>
      <c r="AKS512" s="4"/>
      <c r="AKT512" s="4"/>
      <c r="AKU512" s="4"/>
      <c r="AKV512" s="4"/>
      <c r="AKW512" s="4"/>
      <c r="AKX512" s="4"/>
      <c r="AKY512" s="4"/>
      <c r="AKZ512" s="4"/>
      <c r="ALA512" s="4"/>
      <c r="ALB512" s="4"/>
      <c r="ALC512" s="4"/>
      <c r="ALD512" s="4"/>
      <c r="ALE512" s="4"/>
      <c r="ALF512" s="4"/>
      <c r="ALG512" s="4"/>
      <c r="ALH512" s="4"/>
      <c r="ALI512" s="4"/>
      <c r="ALJ512" s="4"/>
      <c r="ALK512" s="4"/>
      <c r="ALL512" s="4"/>
      <c r="ALM512" s="4"/>
      <c r="ALN512" s="4"/>
      <c r="ALO512" s="4"/>
      <c r="ALP512" s="4"/>
      <c r="ALQ512" s="4"/>
      <c r="ALR512" s="4"/>
      <c r="ALS512" s="4"/>
      <c r="ALT512" s="4"/>
      <c r="ALU512" s="4"/>
      <c r="ALV512" s="4"/>
      <c r="ALW512" s="4"/>
      <c r="ALX512" s="4"/>
      <c r="ALY512" s="4"/>
      <c r="ALZ512" s="4"/>
      <c r="AMA512" s="4"/>
      <c r="AMB512" s="4"/>
      <c r="AMC512" s="4"/>
      <c r="AMD512" s="4"/>
      <c r="AME512" s="4"/>
      <c r="AMF512" s="4"/>
      <c r="AMG512" s="4"/>
      <c r="AMH512" s="4"/>
      <c r="AMI512" s="4"/>
      <c r="AMJ512" s="4"/>
      <c r="AMK512" s="4"/>
      <c r="AML512" s="4"/>
      <c r="AMM512" s="4"/>
      <c r="AMN512" s="4"/>
      <c r="AMO512" s="4"/>
      <c r="AMP512" s="4"/>
      <c r="AMQ512" s="4"/>
      <c r="AMR512" s="4"/>
      <c r="AMS512" s="4"/>
      <c r="AMT512" s="4"/>
      <c r="AMU512" s="4"/>
      <c r="AMV512" s="4"/>
      <c r="AMW512" s="4"/>
      <c r="AMX512" s="38"/>
      <c r="AMY512" s="38"/>
      <c r="AMZ512" s="38"/>
      <c r="ANA512" s="38"/>
      <c r="ANB512" s="38"/>
      <c r="ANC512" s="38"/>
      <c r="AND512" s="38"/>
      <c r="ANE512" s="38"/>
      <c r="ANF512" s="38"/>
      <c r="ANG512" s="38"/>
      <c r="ANK512" s="0"/>
      <c r="ANL512" s="0"/>
      <c r="ANM512" s="0"/>
      <c r="XFD512" s="0"/>
    </row>
    <row r="513" s="83" customFormat="true" ht="15" hidden="false" customHeight="true" outlineLevel="0" collapsed="false">
      <c r="A513" s="1" t="n">
        <v>458</v>
      </c>
      <c r="B513" s="1" t="n">
        <v>458</v>
      </c>
      <c r="C513" s="2" t="s">
        <v>63</v>
      </c>
      <c r="D513" s="3" t="n">
        <v>-0.0985752</v>
      </c>
      <c r="E513" s="3" t="n">
        <v>-0.00492979</v>
      </c>
      <c r="F513" s="3" t="n">
        <v>0.901671523389728</v>
      </c>
      <c r="G513" s="3" t="n">
        <v>-0.0255772</v>
      </c>
      <c r="H513" s="3" t="n">
        <v>0.044398</v>
      </c>
      <c r="I513" s="3" t="n">
        <v>1.01899902762931</v>
      </c>
      <c r="J513" s="3" t="n">
        <v>-0.0490573</v>
      </c>
      <c r="K513" s="3" t="n">
        <v>0.00307675</v>
      </c>
      <c r="L513" s="3" t="n">
        <v>0.955060537937528</v>
      </c>
      <c r="M513" s="3" t="n">
        <v>0.840961246779628</v>
      </c>
      <c r="N513" s="3" t="n">
        <v>1.04346296941417</v>
      </c>
      <c r="O513" s="3" t="n">
        <v>0.877511919726913</v>
      </c>
      <c r="P513" s="4" t="n">
        <v>1</v>
      </c>
      <c r="Q513" s="6" t="n">
        <v>19</v>
      </c>
      <c r="R513" s="6" t="n">
        <v>19</v>
      </c>
      <c r="S513" s="4" t="n">
        <v>16</v>
      </c>
      <c r="T513" s="4" t="n">
        <v>16</v>
      </c>
      <c r="U513" s="3" t="s">
        <v>74</v>
      </c>
      <c r="V513" s="5" t="n">
        <v>30.9</v>
      </c>
      <c r="W513" s="5" t="n">
        <v>37.4</v>
      </c>
      <c r="X513" s="2" t="s">
        <v>69</v>
      </c>
      <c r="Y513" s="8" t="s">
        <v>69</v>
      </c>
      <c r="Z513" s="8" t="n">
        <v>41980</v>
      </c>
      <c r="AA513" s="6" t="s">
        <v>66</v>
      </c>
      <c r="AB513" s="3" t="s">
        <v>74</v>
      </c>
      <c r="AC513" s="4" t="n">
        <v>25</v>
      </c>
      <c r="AD513" s="4" t="n">
        <v>1</v>
      </c>
      <c r="AE513" s="4" t="s">
        <v>75</v>
      </c>
      <c r="AF513" s="4" t="n">
        <v>1</v>
      </c>
      <c r="AG513" s="4" t="s">
        <v>76</v>
      </c>
      <c r="AH513" s="4" t="n">
        <v>2</v>
      </c>
      <c r="AI513" s="4" t="s">
        <v>79</v>
      </c>
      <c r="AJ513" s="2" t="s">
        <v>70</v>
      </c>
      <c r="AK513" s="5" t="n">
        <v>30.9</v>
      </c>
      <c r="AL513" s="4" t="n">
        <v>3</v>
      </c>
      <c r="AM513" s="2" t="s">
        <v>69</v>
      </c>
      <c r="AN513" s="6"/>
      <c r="AO513" s="6"/>
      <c r="AP513" s="6"/>
      <c r="AQ513" s="6"/>
      <c r="AR513" s="6"/>
      <c r="AS513" s="6"/>
      <c r="AT513" s="6"/>
      <c r="AU513" s="2" t="n">
        <v>66</v>
      </c>
      <c r="AV513" s="85" t="s">
        <v>69</v>
      </c>
      <c r="AW513" s="85" t="s">
        <v>69</v>
      </c>
      <c r="AX513" s="86" t="s">
        <v>72</v>
      </c>
      <c r="AY513" s="87" t="n">
        <v>0</v>
      </c>
      <c r="AZ513" s="88" t="s">
        <v>72</v>
      </c>
      <c r="BA513" s="89" t="s">
        <v>72</v>
      </c>
      <c r="BB513" s="65"/>
      <c r="BC513" s="14"/>
      <c r="BD513" s="14"/>
      <c r="BE513" s="14"/>
      <c r="BF513" s="14"/>
      <c r="BG513" s="14"/>
      <c r="BH513" s="14"/>
      <c r="BI513" s="14"/>
      <c r="BJ513" s="14"/>
      <c r="BK513" s="14"/>
      <c r="BL513" s="14"/>
      <c r="BM513" s="14"/>
      <c r="BN513" s="14"/>
      <c r="BO513" s="14"/>
      <c r="BP513" s="14"/>
      <c r="BQ513" s="14"/>
      <c r="BR513" s="14"/>
      <c r="BS513" s="14"/>
      <c r="BT513" s="14"/>
      <c r="BU513" s="14"/>
      <c r="BV513" s="14"/>
      <c r="BW513" s="14"/>
      <c r="BX513" s="14"/>
      <c r="BY513" s="14"/>
      <c r="BZ513" s="14"/>
      <c r="CA513" s="14"/>
      <c r="CB513" s="14"/>
      <c r="CC513" s="14"/>
      <c r="CD513" s="14"/>
      <c r="CE513" s="14"/>
      <c r="CF513" s="14"/>
      <c r="CG513" s="14"/>
      <c r="CH513" s="14"/>
      <c r="CI513" s="14"/>
      <c r="CJ513" s="14"/>
      <c r="CK513" s="14"/>
      <c r="CL513" s="15"/>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4"/>
      <c r="EO513" s="4"/>
      <c r="EP513" s="4"/>
      <c r="EQ513" s="4"/>
      <c r="ER513" s="4"/>
      <c r="ES513" s="4"/>
      <c r="ET513" s="4"/>
      <c r="EU513" s="4"/>
      <c r="EV513" s="4"/>
      <c r="EW513" s="4"/>
      <c r="EX513" s="4"/>
      <c r="EY513" s="4"/>
      <c r="EZ513" s="4"/>
      <c r="FA513" s="4"/>
      <c r="FB513" s="4"/>
      <c r="FC513" s="4"/>
      <c r="FD513" s="4"/>
      <c r="FE513" s="4"/>
      <c r="FF513" s="4"/>
      <c r="FG513" s="4"/>
      <c r="FH513" s="4"/>
      <c r="FI513" s="4"/>
      <c r="FJ513" s="4"/>
      <c r="FK513" s="4"/>
      <c r="FL513" s="4"/>
      <c r="FM513" s="4"/>
      <c r="FN513" s="4"/>
      <c r="FO513" s="4"/>
      <c r="FP513" s="4"/>
      <c r="FQ513" s="4"/>
      <c r="FR513" s="4"/>
      <c r="FS513" s="4"/>
      <c r="FT513" s="4"/>
      <c r="FU513" s="4"/>
      <c r="FV513" s="4"/>
      <c r="FW513" s="4"/>
      <c r="FX513" s="4"/>
      <c r="FY513" s="4"/>
      <c r="FZ513" s="4"/>
      <c r="GA513" s="4"/>
      <c r="GB513" s="4"/>
      <c r="GC513" s="4"/>
      <c r="GD513" s="4"/>
      <c r="GE513" s="4"/>
      <c r="GF513" s="4"/>
      <c r="GG513" s="4"/>
      <c r="GH513" s="4"/>
      <c r="GI513" s="4"/>
      <c r="GJ513" s="4"/>
      <c r="GK513" s="4"/>
      <c r="GL513" s="4"/>
      <c r="GM513" s="4"/>
      <c r="GN513" s="4"/>
      <c r="GO513" s="4"/>
      <c r="GP513" s="4"/>
      <c r="GQ513" s="4"/>
      <c r="GR513" s="4"/>
      <c r="GS513" s="4"/>
      <c r="GT513" s="4"/>
      <c r="GU513" s="4"/>
      <c r="GV513" s="4"/>
      <c r="GW513" s="4"/>
      <c r="GX513" s="4"/>
      <c r="GY513" s="4"/>
      <c r="GZ513" s="4"/>
      <c r="HA513" s="4"/>
      <c r="HB513" s="4"/>
      <c r="HC513" s="4"/>
      <c r="HD513" s="4"/>
      <c r="HE513" s="4"/>
      <c r="HF513" s="4"/>
      <c r="HG513" s="4"/>
      <c r="HH513" s="4"/>
      <c r="HI513" s="4"/>
      <c r="HJ513" s="4"/>
      <c r="HK513" s="4"/>
      <c r="HL513" s="4"/>
      <c r="HM513" s="4"/>
      <c r="HN513" s="4"/>
      <c r="HO513" s="4"/>
      <c r="HP513" s="4"/>
      <c r="HQ513" s="4"/>
      <c r="HR513" s="4"/>
      <c r="HS513" s="4"/>
      <c r="HT513" s="4"/>
      <c r="HU513" s="4"/>
      <c r="HV513" s="4"/>
      <c r="HW513" s="4"/>
      <c r="HX513" s="4"/>
      <c r="HY513" s="4"/>
      <c r="HZ513" s="4"/>
      <c r="IA513" s="4"/>
      <c r="IB513" s="4"/>
      <c r="IC513" s="4"/>
      <c r="ID513" s="4"/>
      <c r="IE513" s="4"/>
      <c r="IF513" s="4"/>
      <c r="IG513" s="4"/>
      <c r="IH513" s="4"/>
      <c r="II513" s="4"/>
      <c r="IJ513" s="4"/>
      <c r="IK513" s="4"/>
      <c r="IL513" s="4"/>
      <c r="IM513" s="4"/>
      <c r="IN513" s="4"/>
      <c r="IO513" s="4"/>
      <c r="IP513" s="4"/>
      <c r="IQ513" s="4"/>
      <c r="IR513" s="4"/>
      <c r="IS513" s="4"/>
      <c r="IT513" s="4"/>
      <c r="IU513" s="4"/>
      <c r="IV513" s="4"/>
      <c r="IW513" s="4"/>
      <c r="IX513" s="4"/>
      <c r="IY513" s="4"/>
      <c r="IZ513" s="4"/>
      <c r="JA513" s="4"/>
      <c r="JB513" s="4"/>
      <c r="JC513" s="4"/>
      <c r="JD513" s="4"/>
      <c r="JE513" s="4"/>
      <c r="JF513" s="4"/>
      <c r="JG513" s="4"/>
      <c r="JH513" s="4"/>
      <c r="JI513" s="4"/>
      <c r="JJ513" s="4"/>
      <c r="JK513" s="4"/>
      <c r="JL513" s="4"/>
      <c r="JM513" s="4"/>
      <c r="JN513" s="4"/>
      <c r="JO513" s="4"/>
      <c r="JP513" s="4"/>
      <c r="JQ513" s="4"/>
      <c r="JR513" s="4"/>
      <c r="JS513" s="4"/>
      <c r="JT513" s="4"/>
      <c r="JU513" s="4"/>
      <c r="JV513" s="4"/>
      <c r="JW513" s="4"/>
      <c r="JX513" s="4"/>
      <c r="JY513" s="4"/>
      <c r="JZ513" s="4"/>
      <c r="KA513" s="4"/>
      <c r="KB513" s="4"/>
      <c r="KC513" s="4"/>
      <c r="KD513" s="4"/>
      <c r="KE513" s="4"/>
      <c r="KF513" s="4"/>
      <c r="KG513" s="4"/>
      <c r="KH513" s="4"/>
      <c r="KI513" s="4"/>
      <c r="KJ513" s="4"/>
      <c r="KK513" s="4"/>
      <c r="KL513" s="4"/>
      <c r="KM513" s="4"/>
      <c r="KN513" s="4"/>
      <c r="KO513" s="4"/>
      <c r="KP513" s="4"/>
      <c r="KQ513" s="4"/>
      <c r="KR513" s="4"/>
      <c r="KS513" s="4"/>
      <c r="KT513" s="4"/>
      <c r="KU513" s="4"/>
      <c r="KV513" s="4"/>
      <c r="KW513" s="4"/>
      <c r="KX513" s="4"/>
      <c r="KY513" s="4"/>
      <c r="KZ513" s="4"/>
      <c r="LA513" s="4"/>
      <c r="LB513" s="4"/>
      <c r="LC513" s="4"/>
      <c r="LD513" s="4"/>
      <c r="LE513" s="4"/>
      <c r="LF513" s="4"/>
      <c r="LG513" s="4"/>
      <c r="LH513" s="4"/>
      <c r="LI513" s="4"/>
      <c r="LJ513" s="4"/>
      <c r="LK513" s="4"/>
      <c r="LL513" s="4"/>
      <c r="LM513" s="4"/>
      <c r="LN513" s="4"/>
      <c r="LO513" s="4"/>
      <c r="LP513" s="4"/>
      <c r="LQ513" s="4"/>
      <c r="LR513" s="4"/>
      <c r="LS513" s="4"/>
      <c r="LT513" s="4"/>
      <c r="LU513" s="4"/>
      <c r="LV513" s="4"/>
      <c r="LW513" s="4"/>
      <c r="LX513" s="4"/>
      <c r="LY513" s="4"/>
      <c r="LZ513" s="4"/>
      <c r="MA513" s="4"/>
      <c r="MB513" s="4"/>
      <c r="MC513" s="4"/>
      <c r="MD513" s="4"/>
      <c r="ME513" s="4"/>
      <c r="MF513" s="4"/>
      <c r="MG513" s="4"/>
      <c r="MH513" s="4"/>
      <c r="MI513" s="4"/>
      <c r="MJ513" s="4"/>
      <c r="MK513" s="4"/>
      <c r="ML513" s="4"/>
      <c r="MM513" s="4"/>
      <c r="MN513" s="4"/>
      <c r="MO513" s="4"/>
      <c r="MP513" s="4"/>
      <c r="MQ513" s="4"/>
      <c r="MR513" s="4"/>
      <c r="MS513" s="4"/>
      <c r="MT513" s="4"/>
      <c r="MU513" s="4"/>
      <c r="MV513" s="4"/>
      <c r="MW513" s="4"/>
      <c r="MX513" s="4"/>
      <c r="MY513" s="4"/>
      <c r="MZ513" s="4"/>
      <c r="NA513" s="4"/>
      <c r="NB513" s="4"/>
      <c r="NC513" s="4"/>
      <c r="ND513" s="4"/>
      <c r="NE513" s="4"/>
      <c r="NF513" s="4"/>
      <c r="NG513" s="4"/>
      <c r="NH513" s="4"/>
      <c r="NI513" s="4"/>
      <c r="NJ513" s="4"/>
      <c r="NK513" s="4"/>
      <c r="NL513" s="4"/>
      <c r="NM513" s="4"/>
      <c r="NN513" s="4"/>
      <c r="NO513" s="4"/>
      <c r="NP513" s="4"/>
      <c r="NQ513" s="4"/>
      <c r="NR513" s="4"/>
      <c r="NS513" s="4"/>
      <c r="NT513" s="4"/>
      <c r="NU513" s="4"/>
      <c r="NV513" s="4"/>
      <c r="NW513" s="4"/>
      <c r="NX513" s="4"/>
      <c r="NY513" s="4"/>
      <c r="NZ513" s="4"/>
      <c r="OA513" s="4"/>
      <c r="OB513" s="4"/>
      <c r="OC513" s="4"/>
      <c r="OD513" s="4"/>
      <c r="OE513" s="4"/>
      <c r="OF513" s="4"/>
      <c r="OG513" s="4"/>
      <c r="OH513" s="4"/>
      <c r="OI513" s="4"/>
      <c r="OJ513" s="4"/>
      <c r="OK513" s="4"/>
      <c r="OL513" s="4"/>
      <c r="OM513" s="4"/>
      <c r="ON513" s="4"/>
      <c r="OO513" s="4"/>
      <c r="OP513" s="4"/>
      <c r="OQ513" s="4"/>
      <c r="OR513" s="4"/>
      <c r="OS513" s="4"/>
      <c r="OT513" s="4"/>
      <c r="OU513" s="4"/>
      <c r="OV513" s="4"/>
      <c r="OW513" s="4"/>
      <c r="OX513" s="4"/>
      <c r="OY513" s="4"/>
      <c r="OZ513" s="4"/>
      <c r="PA513" s="4"/>
      <c r="PB513" s="4"/>
      <c r="PC513" s="4"/>
      <c r="PD513" s="4"/>
      <c r="PE513" s="4"/>
      <c r="PF513" s="4"/>
      <c r="PG513" s="4"/>
      <c r="PH513" s="4"/>
      <c r="PI513" s="4"/>
      <c r="PJ513" s="4"/>
      <c r="PK513" s="4"/>
      <c r="PL513" s="4"/>
      <c r="PM513" s="4"/>
      <c r="PN513" s="4"/>
      <c r="PO513" s="4"/>
      <c r="PP513" s="4"/>
      <c r="PQ513" s="4"/>
      <c r="PR513" s="4"/>
      <c r="PS513" s="4"/>
      <c r="PT513" s="4"/>
      <c r="PU513" s="4"/>
      <c r="PV513" s="4"/>
      <c r="PW513" s="4"/>
      <c r="PX513" s="4"/>
      <c r="PY513" s="4"/>
      <c r="PZ513" s="4"/>
      <c r="QA513" s="4"/>
      <c r="QB513" s="4"/>
      <c r="QC513" s="4"/>
      <c r="QD513" s="4"/>
      <c r="QE513" s="4"/>
      <c r="QF513" s="4"/>
      <c r="QG513" s="4"/>
      <c r="QH513" s="4"/>
      <c r="QI513" s="4"/>
      <c r="QJ513" s="4"/>
      <c r="QK513" s="4"/>
      <c r="QL513" s="4"/>
      <c r="QM513" s="4"/>
      <c r="QN513" s="4"/>
      <c r="QO513" s="4"/>
      <c r="QP513" s="4"/>
      <c r="QQ513" s="4"/>
      <c r="QR513" s="4"/>
      <c r="QS513" s="4"/>
      <c r="QT513" s="4"/>
      <c r="QU513" s="4"/>
      <c r="QV513" s="4"/>
      <c r="QW513" s="4"/>
      <c r="QX513" s="4"/>
      <c r="QY513" s="4"/>
      <c r="QZ513" s="4"/>
      <c r="RA513" s="4"/>
      <c r="RB513" s="4"/>
      <c r="RC513" s="4"/>
      <c r="RD513" s="4"/>
      <c r="RE513" s="4"/>
      <c r="RF513" s="4"/>
      <c r="RG513" s="4"/>
      <c r="RH513" s="4"/>
      <c r="RI513" s="4"/>
      <c r="RJ513" s="4"/>
      <c r="RK513" s="4"/>
      <c r="RL513" s="4"/>
      <c r="RM513" s="4"/>
      <c r="RN513" s="4"/>
      <c r="RO513" s="4"/>
      <c r="RP513" s="4"/>
      <c r="RQ513" s="4"/>
      <c r="RR513" s="4"/>
      <c r="RS513" s="4"/>
      <c r="RT513" s="4"/>
      <c r="RU513" s="4"/>
      <c r="RV513" s="4"/>
      <c r="RW513" s="4"/>
      <c r="RX513" s="4"/>
      <c r="RY513" s="4"/>
      <c r="RZ513" s="4"/>
      <c r="SA513" s="4"/>
      <c r="SB513" s="4"/>
      <c r="SC513" s="4"/>
      <c r="SD513" s="4"/>
      <c r="SE513" s="4"/>
      <c r="SF513" s="4"/>
      <c r="SG513" s="4"/>
      <c r="SH513" s="4"/>
      <c r="SI513" s="4"/>
      <c r="SJ513" s="4"/>
      <c r="SK513" s="4"/>
      <c r="SL513" s="4"/>
      <c r="SM513" s="4"/>
      <c r="SN513" s="4"/>
      <c r="SO513" s="4"/>
      <c r="SP513" s="4"/>
      <c r="SQ513" s="4"/>
      <c r="SR513" s="4"/>
      <c r="SS513" s="4"/>
      <c r="ST513" s="4"/>
      <c r="SU513" s="4"/>
      <c r="SV513" s="4"/>
      <c r="SW513" s="4"/>
      <c r="SX513" s="4"/>
      <c r="SY513" s="4"/>
      <c r="SZ513" s="4"/>
      <c r="TA513" s="4"/>
      <c r="TB513" s="4"/>
      <c r="TC513" s="4"/>
      <c r="TD513" s="4"/>
      <c r="TE513" s="4"/>
      <c r="TF513" s="4"/>
      <c r="TG513" s="4"/>
      <c r="TH513" s="4"/>
      <c r="TI513" s="4"/>
      <c r="TJ513" s="4"/>
      <c r="TK513" s="4"/>
      <c r="TL513" s="4"/>
      <c r="TM513" s="4"/>
      <c r="TN513" s="4"/>
      <c r="TO513" s="4"/>
      <c r="TP513" s="4"/>
      <c r="TQ513" s="4"/>
      <c r="TR513" s="4"/>
      <c r="TS513" s="4"/>
      <c r="TT513" s="4"/>
      <c r="TU513" s="4"/>
      <c r="TV513" s="4"/>
      <c r="TW513" s="4"/>
      <c r="TX513" s="4"/>
      <c r="TY513" s="4"/>
      <c r="TZ513" s="4"/>
      <c r="UA513" s="4"/>
      <c r="UB513" s="4"/>
      <c r="UC513" s="4"/>
      <c r="UD513" s="4"/>
      <c r="UE513" s="4"/>
      <c r="UF513" s="4"/>
      <c r="UG513" s="4"/>
      <c r="UH513" s="4"/>
      <c r="UI513" s="4"/>
      <c r="UJ513" s="4"/>
      <c r="UK513" s="4"/>
      <c r="UL513" s="4"/>
      <c r="UM513" s="4"/>
      <c r="UN513" s="4"/>
      <c r="UO513" s="4"/>
      <c r="UP513" s="4"/>
      <c r="UQ513" s="4"/>
      <c r="UR513" s="4"/>
      <c r="US513" s="4"/>
      <c r="UT513" s="4"/>
      <c r="UU513" s="4"/>
      <c r="UV513" s="4"/>
      <c r="UW513" s="4"/>
      <c r="UX513" s="4"/>
      <c r="UY513" s="4"/>
      <c r="UZ513" s="4"/>
      <c r="VA513" s="4"/>
      <c r="VB513" s="4"/>
      <c r="VC513" s="4"/>
      <c r="VD513" s="4"/>
      <c r="VE513" s="4"/>
      <c r="VF513" s="4"/>
      <c r="VG513" s="4"/>
      <c r="VH513" s="4"/>
      <c r="VI513" s="4"/>
      <c r="VJ513" s="4"/>
      <c r="VK513" s="4"/>
      <c r="VL513" s="4"/>
      <c r="VM513" s="4"/>
      <c r="VN513" s="4"/>
      <c r="VO513" s="4"/>
      <c r="VP513" s="4"/>
      <c r="VQ513" s="4"/>
      <c r="VR513" s="4"/>
      <c r="VS513" s="4"/>
      <c r="VT513" s="4"/>
      <c r="VU513" s="4"/>
      <c r="VV513" s="4"/>
      <c r="VW513" s="4"/>
      <c r="VX513" s="4"/>
      <c r="VY513" s="4"/>
      <c r="VZ513" s="4"/>
      <c r="WA513" s="4"/>
      <c r="WB513" s="4"/>
      <c r="WC513" s="4"/>
      <c r="WD513" s="4"/>
      <c r="WE513" s="4"/>
      <c r="WF513" s="4"/>
      <c r="WG513" s="4"/>
      <c r="WH513" s="4"/>
      <c r="WI513" s="4"/>
      <c r="WJ513" s="4"/>
      <c r="WK513" s="4"/>
      <c r="WL513" s="4"/>
      <c r="WM513" s="4"/>
      <c r="WN513" s="4"/>
      <c r="WO513" s="4"/>
      <c r="WP513" s="4"/>
      <c r="WQ513" s="4"/>
      <c r="WR513" s="4"/>
      <c r="WS513" s="4"/>
      <c r="WT513" s="4"/>
      <c r="WU513" s="4"/>
      <c r="WV513" s="4"/>
      <c r="WW513" s="4"/>
      <c r="WX513" s="4"/>
      <c r="WY513" s="4"/>
      <c r="WZ513" s="4"/>
      <c r="XA513" s="4"/>
      <c r="XB513" s="4"/>
      <c r="XC513" s="4"/>
      <c r="XD513" s="4"/>
      <c r="XE513" s="4"/>
      <c r="XF513" s="4"/>
      <c r="XG513" s="4"/>
      <c r="XH513" s="4"/>
      <c r="XI513" s="4"/>
      <c r="XJ513" s="4"/>
      <c r="XK513" s="4"/>
      <c r="XL513" s="4"/>
      <c r="XM513" s="4"/>
      <c r="XN513" s="4"/>
      <c r="XO513" s="4"/>
      <c r="XP513" s="4"/>
      <c r="XQ513" s="4"/>
      <c r="XR513" s="4"/>
      <c r="XS513" s="4"/>
      <c r="XT513" s="4"/>
      <c r="XU513" s="4"/>
      <c r="XV513" s="4"/>
      <c r="XW513" s="4"/>
      <c r="XX513" s="4"/>
      <c r="XY513" s="4"/>
      <c r="XZ513" s="4"/>
      <c r="YA513" s="4"/>
      <c r="YB513" s="4"/>
      <c r="YC513" s="4"/>
      <c r="YD513" s="4"/>
      <c r="YE513" s="4"/>
      <c r="YF513" s="4"/>
      <c r="YG513" s="4"/>
      <c r="YH513" s="4"/>
      <c r="YI513" s="4"/>
      <c r="YJ513" s="4"/>
      <c r="YK513" s="4"/>
      <c r="YL513" s="4"/>
      <c r="YM513" s="4"/>
      <c r="YN513" s="4"/>
      <c r="YO513" s="4"/>
      <c r="YP513" s="4"/>
      <c r="YQ513" s="4"/>
      <c r="YR513" s="4"/>
      <c r="YS513" s="4"/>
      <c r="YT513" s="4"/>
      <c r="YU513" s="4"/>
      <c r="YV513" s="4"/>
      <c r="YW513" s="4"/>
      <c r="YX513" s="4"/>
      <c r="YY513" s="4"/>
      <c r="YZ513" s="4"/>
      <c r="ZA513" s="4"/>
      <c r="ZB513" s="4"/>
      <c r="ZC513" s="4"/>
      <c r="ZD513" s="4"/>
      <c r="ZE513" s="4"/>
      <c r="ZF513" s="4"/>
      <c r="ZG513" s="4"/>
      <c r="ZH513" s="4"/>
      <c r="ZI513" s="4"/>
      <c r="ZJ513" s="4"/>
      <c r="ZK513" s="4"/>
      <c r="ZL513" s="4"/>
      <c r="ZM513" s="4"/>
      <c r="ZN513" s="4"/>
      <c r="ZO513" s="4"/>
      <c r="ZP513" s="4"/>
      <c r="ZQ513" s="4"/>
      <c r="ZR513" s="4"/>
      <c r="ZS513" s="4"/>
      <c r="ZT513" s="4"/>
      <c r="ZU513" s="4"/>
      <c r="ZV513" s="4"/>
      <c r="ZW513" s="4"/>
      <c r="ZX513" s="4"/>
      <c r="ZY513" s="4"/>
      <c r="ZZ513" s="4"/>
      <c r="AAA513" s="4"/>
      <c r="AAB513" s="4"/>
      <c r="AAC513" s="4"/>
      <c r="AAD513" s="4"/>
      <c r="AAE513" s="4"/>
      <c r="AAF513" s="4"/>
      <c r="AAG513" s="4"/>
      <c r="AAH513" s="4"/>
      <c r="AAI513" s="4"/>
      <c r="AAJ513" s="4"/>
      <c r="AAK513" s="4"/>
      <c r="AAL513" s="4"/>
      <c r="AAM513" s="4"/>
      <c r="AAN513" s="4"/>
      <c r="AAO513" s="4"/>
      <c r="AAP513" s="4"/>
      <c r="AAQ513" s="4"/>
      <c r="AAR513" s="4"/>
      <c r="AAS513" s="4"/>
      <c r="AAT513" s="4"/>
      <c r="AAU513" s="4"/>
      <c r="AAV513" s="4"/>
      <c r="AAW513" s="4"/>
      <c r="AAX513" s="4"/>
      <c r="AAY513" s="4"/>
      <c r="AAZ513" s="4"/>
      <c r="ABA513" s="4"/>
      <c r="ABB513" s="4"/>
      <c r="ABC513" s="4"/>
      <c r="ABD513" s="4"/>
      <c r="ABE513" s="4"/>
      <c r="ABF513" s="4"/>
      <c r="ABG513" s="4"/>
      <c r="ABH513" s="4"/>
      <c r="ABI513" s="4"/>
      <c r="ABJ513" s="4"/>
      <c r="ABK513" s="4"/>
      <c r="ABL513" s="4"/>
      <c r="ABM513" s="4"/>
      <c r="ABN513" s="4"/>
      <c r="ABO513" s="4"/>
      <c r="ABP513" s="4"/>
      <c r="ABQ513" s="4"/>
      <c r="ABR513" s="4"/>
      <c r="ABS513" s="4"/>
      <c r="ABT513" s="4"/>
      <c r="ABU513" s="4"/>
      <c r="ABV513" s="4"/>
      <c r="ABW513" s="4"/>
      <c r="ABX513" s="4"/>
      <c r="ABY513" s="4"/>
      <c r="ABZ513" s="4"/>
      <c r="ACA513" s="4"/>
      <c r="ACB513" s="4"/>
      <c r="ACC513" s="4"/>
      <c r="ACD513" s="4"/>
      <c r="ACE513" s="4"/>
      <c r="ACF513" s="4"/>
      <c r="ACG513" s="4"/>
      <c r="ACH513" s="4"/>
      <c r="ACI513" s="4"/>
      <c r="ACJ513" s="4"/>
      <c r="ACK513" s="4"/>
      <c r="ACL513" s="4"/>
      <c r="ACM513" s="4"/>
      <c r="ACN513" s="4"/>
      <c r="ACO513" s="4"/>
      <c r="ACP513" s="4"/>
      <c r="ACQ513" s="4"/>
      <c r="ACR513" s="4"/>
      <c r="ACS513" s="4"/>
      <c r="ACT513" s="4"/>
      <c r="ACU513" s="4"/>
      <c r="ACV513" s="4"/>
      <c r="ACW513" s="4"/>
      <c r="ACX513" s="4"/>
      <c r="ACY513" s="4"/>
      <c r="ACZ513" s="4"/>
      <c r="ADA513" s="4"/>
      <c r="ADB513" s="4"/>
      <c r="ADC513" s="4"/>
      <c r="ADD513" s="4"/>
      <c r="ADE513" s="4"/>
      <c r="ADF513" s="4"/>
      <c r="ADG513" s="4"/>
      <c r="ADH513" s="4"/>
      <c r="ADI513" s="4"/>
      <c r="ADJ513" s="4"/>
      <c r="ADK513" s="4"/>
      <c r="ADL513" s="4"/>
      <c r="ADM513" s="4"/>
      <c r="ADN513" s="4"/>
      <c r="ADO513" s="4"/>
      <c r="ADP513" s="4"/>
      <c r="ADQ513" s="4"/>
      <c r="ADR513" s="4"/>
      <c r="ADS513" s="4"/>
      <c r="ADT513" s="4"/>
      <c r="ADU513" s="4"/>
      <c r="ADV513" s="4"/>
      <c r="ADW513" s="4"/>
      <c r="ADX513" s="4"/>
      <c r="ADY513" s="4"/>
      <c r="ADZ513" s="4"/>
      <c r="AEA513" s="4"/>
      <c r="AEB513" s="4"/>
      <c r="AEC513" s="4"/>
      <c r="AED513" s="4"/>
      <c r="AEE513" s="4"/>
      <c r="AEF513" s="4"/>
      <c r="AEG513" s="4"/>
      <c r="AEH513" s="4"/>
      <c r="AEI513" s="4"/>
      <c r="AEJ513" s="4"/>
      <c r="AEK513" s="4"/>
      <c r="AEL513" s="4"/>
      <c r="AEM513" s="4"/>
      <c r="AEN513" s="4"/>
      <c r="AEO513" s="4"/>
      <c r="AEP513" s="4"/>
      <c r="AEQ513" s="4"/>
      <c r="AER513" s="4"/>
      <c r="AES513" s="4"/>
      <c r="AET513" s="4"/>
      <c r="AEU513" s="4"/>
      <c r="AEV513" s="4"/>
      <c r="AEW513" s="4"/>
      <c r="AEX513" s="4"/>
      <c r="AEY513" s="4"/>
      <c r="AEZ513" s="4"/>
      <c r="AFA513" s="4"/>
      <c r="AFB513" s="4"/>
      <c r="AFC513" s="4"/>
      <c r="AFD513" s="4"/>
      <c r="AFE513" s="4"/>
      <c r="AFF513" s="4"/>
      <c r="AFG513" s="4"/>
      <c r="AFH513" s="4"/>
      <c r="AFI513" s="4"/>
      <c r="AFJ513" s="4"/>
      <c r="AFK513" s="4"/>
      <c r="AFL513" s="4"/>
      <c r="AFM513" s="4"/>
      <c r="AFN513" s="4"/>
      <c r="AFO513" s="4"/>
      <c r="AFP513" s="4"/>
      <c r="AFQ513" s="4"/>
      <c r="AFR513" s="4"/>
      <c r="AFS513" s="4"/>
      <c r="AFT513" s="4"/>
      <c r="AFU513" s="4"/>
      <c r="AFV513" s="4"/>
      <c r="AFW513" s="4"/>
      <c r="AFX513" s="4"/>
      <c r="AFY513" s="4"/>
      <c r="AFZ513" s="4"/>
      <c r="AGA513" s="4"/>
      <c r="AGB513" s="4"/>
      <c r="AGC513" s="4"/>
      <c r="AGD513" s="4"/>
      <c r="AGE513" s="4"/>
      <c r="AGF513" s="4"/>
      <c r="AGG513" s="4"/>
      <c r="AGH513" s="4"/>
      <c r="AGI513" s="4"/>
      <c r="AGJ513" s="4"/>
      <c r="AGK513" s="4"/>
      <c r="AGL513" s="4"/>
      <c r="AGM513" s="4"/>
      <c r="AGN513" s="4"/>
      <c r="AGO513" s="4"/>
      <c r="AGP513" s="4"/>
      <c r="AGQ513" s="4"/>
      <c r="AGR513" s="4"/>
      <c r="AGS513" s="4"/>
      <c r="AGT513" s="4"/>
      <c r="AGU513" s="4"/>
      <c r="AGV513" s="4"/>
      <c r="AGW513" s="4"/>
      <c r="AGX513" s="4"/>
      <c r="AGY513" s="4"/>
      <c r="AGZ513" s="4"/>
      <c r="AHA513" s="4"/>
      <c r="AHB513" s="4"/>
      <c r="AHC513" s="4"/>
      <c r="AHD513" s="4"/>
      <c r="AHE513" s="4"/>
      <c r="AHF513" s="4"/>
      <c r="AHG513" s="4"/>
      <c r="AHH513" s="4"/>
      <c r="AHI513" s="4"/>
      <c r="AHJ513" s="4"/>
      <c r="AHK513" s="4"/>
      <c r="AHL513" s="4"/>
      <c r="AHM513" s="4"/>
      <c r="AHN513" s="4"/>
      <c r="AHO513" s="4"/>
      <c r="AHP513" s="4"/>
      <c r="AHQ513" s="4"/>
      <c r="AHR513" s="4"/>
      <c r="AHS513" s="4"/>
      <c r="AHT513" s="4"/>
      <c r="AHU513" s="4"/>
      <c r="AHV513" s="4"/>
      <c r="AHW513" s="4"/>
      <c r="AHX513" s="4"/>
      <c r="AHY513" s="4"/>
      <c r="AHZ513" s="4"/>
      <c r="AIA513" s="4"/>
      <c r="AIB513" s="4"/>
      <c r="AIC513" s="4"/>
      <c r="AID513" s="4"/>
      <c r="AIE513" s="4"/>
      <c r="AIF513" s="4"/>
      <c r="AIG513" s="4"/>
      <c r="AIH513" s="4"/>
      <c r="AII513" s="4"/>
      <c r="AIJ513" s="4"/>
      <c r="AIK513" s="4"/>
      <c r="AIL513" s="4"/>
      <c r="AIM513" s="4"/>
      <c r="AIN513" s="4"/>
      <c r="AIO513" s="4"/>
      <c r="AIP513" s="4"/>
      <c r="AIQ513" s="4"/>
      <c r="AIR513" s="4"/>
      <c r="AIS513" s="4"/>
      <c r="AIT513" s="4"/>
      <c r="AIU513" s="4"/>
      <c r="AIV513" s="4"/>
      <c r="AIW513" s="4"/>
      <c r="AIX513" s="4"/>
      <c r="AIY513" s="4"/>
      <c r="AIZ513" s="4"/>
      <c r="AJA513" s="4"/>
      <c r="AJB513" s="4"/>
      <c r="AJC513" s="4"/>
      <c r="AJD513" s="4"/>
      <c r="AJE513" s="4"/>
      <c r="AJF513" s="4"/>
      <c r="AJG513" s="4"/>
      <c r="AJH513" s="4"/>
      <c r="AJI513" s="4"/>
      <c r="AJJ513" s="4"/>
      <c r="AJK513" s="4"/>
      <c r="AJL513" s="4"/>
      <c r="AJM513" s="4"/>
      <c r="AJN513" s="4"/>
      <c r="AJO513" s="4"/>
      <c r="AJP513" s="4"/>
      <c r="AJQ513" s="4"/>
      <c r="AJR513" s="4"/>
      <c r="AJS513" s="4"/>
      <c r="AJT513" s="4"/>
      <c r="AJU513" s="4"/>
      <c r="AJV513" s="4"/>
      <c r="AJW513" s="4"/>
      <c r="AJX513" s="4"/>
      <c r="AJY513" s="4"/>
      <c r="AJZ513" s="4"/>
      <c r="AKA513" s="4"/>
      <c r="AKB513" s="4"/>
      <c r="AKC513" s="4"/>
      <c r="AKD513" s="4"/>
      <c r="AKE513" s="4"/>
      <c r="AKF513" s="4"/>
      <c r="AKG513" s="4"/>
      <c r="AKH513" s="4"/>
      <c r="AKI513" s="4"/>
      <c r="AKJ513" s="4"/>
      <c r="AKK513" s="4"/>
      <c r="AKL513" s="4"/>
      <c r="AKM513" s="4"/>
      <c r="AKN513" s="4"/>
      <c r="AKO513" s="4"/>
      <c r="AKP513" s="4"/>
      <c r="AKQ513" s="4"/>
      <c r="AKR513" s="4"/>
      <c r="AKS513" s="4"/>
      <c r="AKT513" s="4"/>
      <c r="AKU513" s="4"/>
      <c r="AKV513" s="4"/>
      <c r="AKW513" s="4"/>
      <c r="AKX513" s="4"/>
      <c r="AKY513" s="4"/>
      <c r="AKZ513" s="4"/>
      <c r="ALA513" s="4"/>
      <c r="ALB513" s="4"/>
      <c r="ALC513" s="4"/>
      <c r="ALD513" s="4"/>
      <c r="ALE513" s="4"/>
      <c r="ALF513" s="4"/>
      <c r="ALG513" s="4"/>
      <c r="ALH513" s="4"/>
      <c r="ALI513" s="4"/>
      <c r="ALJ513" s="4"/>
      <c r="ALK513" s="4"/>
      <c r="ALL513" s="4"/>
      <c r="ALM513" s="4"/>
      <c r="ALN513" s="4"/>
      <c r="ALO513" s="4"/>
      <c r="ALP513" s="4"/>
      <c r="ALQ513" s="4"/>
      <c r="ALR513" s="4"/>
      <c r="ALS513" s="4"/>
      <c r="ALT513" s="4"/>
      <c r="ALU513" s="4"/>
      <c r="ALV513" s="4"/>
      <c r="ALW513" s="4"/>
      <c r="ALX513" s="4"/>
      <c r="ALY513" s="4"/>
      <c r="ALZ513" s="4"/>
      <c r="AMA513" s="4"/>
      <c r="AMB513" s="4"/>
      <c r="AMC513" s="4"/>
      <c r="AMD513" s="4"/>
      <c r="AME513" s="4"/>
      <c r="AMF513" s="4"/>
      <c r="AMG513" s="4"/>
      <c r="AMH513" s="4"/>
      <c r="AMI513" s="4"/>
      <c r="AMJ513" s="4"/>
      <c r="AMK513" s="4"/>
      <c r="AML513" s="4"/>
      <c r="AMM513" s="4"/>
      <c r="AMN513" s="4"/>
      <c r="AMO513" s="4"/>
      <c r="AMP513" s="4"/>
      <c r="AMQ513" s="4"/>
      <c r="AMR513" s="4"/>
      <c r="AMS513" s="4"/>
      <c r="AMT513" s="4"/>
      <c r="AMU513" s="4"/>
      <c r="AMV513" s="4"/>
      <c r="AMW513" s="4"/>
      <c r="AMX513" s="38"/>
      <c r="AMY513" s="38"/>
      <c r="AMZ513" s="38"/>
      <c r="ANA513" s="38"/>
      <c r="ANB513" s="38"/>
      <c r="ANC513" s="38"/>
      <c r="AND513" s="38"/>
      <c r="ANE513" s="38"/>
      <c r="ANF513" s="38"/>
      <c r="ANG513" s="38"/>
      <c r="ANK513" s="0"/>
      <c r="ANL513" s="0"/>
      <c r="ANM513" s="0"/>
      <c r="XFD513" s="0"/>
    </row>
    <row r="514" s="83" customFormat="true" ht="15" hidden="false" customHeight="true" outlineLevel="0" collapsed="false">
      <c r="A514" s="1" t="n">
        <v>459</v>
      </c>
      <c r="B514" s="1" t="n">
        <v>459</v>
      </c>
      <c r="C514" s="2" t="s">
        <v>63</v>
      </c>
      <c r="D514" s="3" t="n">
        <v>-0.0909533</v>
      </c>
      <c r="E514" s="3" t="n">
        <v>-0.0291066</v>
      </c>
      <c r="F514" s="3" t="n">
        <v>0.886867311774106</v>
      </c>
      <c r="G514" s="3" t="n">
        <v>-0.0306262</v>
      </c>
      <c r="H514" s="3" t="n">
        <v>0.123224</v>
      </c>
      <c r="I514" s="3" t="n">
        <v>1.09702042491162</v>
      </c>
      <c r="J514" s="3" t="n">
        <v>-0.0549335</v>
      </c>
      <c r="K514" s="3" t="n">
        <v>-0.0773838</v>
      </c>
      <c r="L514" s="3" t="n">
        <v>0.876062976191664</v>
      </c>
      <c r="M514" s="3" t="n">
        <v>0.838187882641883</v>
      </c>
      <c r="N514" s="3" t="n">
        <v>1.01687439090104</v>
      </c>
      <c r="O514" s="3" t="n">
        <v>0.852331792622098</v>
      </c>
      <c r="P514" s="4" t="n">
        <v>1</v>
      </c>
      <c r="Q514" s="6" t="n">
        <v>19</v>
      </c>
      <c r="R514" s="6" t="n">
        <v>19</v>
      </c>
      <c r="S514" s="4" t="n">
        <v>16</v>
      </c>
      <c r="T514" s="4" t="n">
        <v>16</v>
      </c>
      <c r="U514" s="3" t="s">
        <v>74</v>
      </c>
      <c r="V514" s="5" t="n">
        <v>31</v>
      </c>
      <c r="W514" s="5" t="n">
        <v>44.5</v>
      </c>
      <c r="X514" s="6" t="s">
        <v>83</v>
      </c>
      <c r="Y514" s="8" t="n">
        <v>41949</v>
      </c>
      <c r="Z514" s="8" t="n">
        <v>41955</v>
      </c>
      <c r="AA514" s="6" t="s">
        <v>66</v>
      </c>
      <c r="AB514" s="3" t="s">
        <v>74</v>
      </c>
      <c r="AC514" s="4" t="n">
        <v>25</v>
      </c>
      <c r="AD514" s="4" t="n">
        <v>1</v>
      </c>
      <c r="AE514" s="4" t="s">
        <v>75</v>
      </c>
      <c r="AF514" s="4" t="n">
        <v>1</v>
      </c>
      <c r="AG514" s="4" t="s">
        <v>76</v>
      </c>
      <c r="AH514" s="4" t="n">
        <v>2</v>
      </c>
      <c r="AI514" s="4" t="s">
        <v>77</v>
      </c>
      <c r="AJ514" s="2" t="s">
        <v>70</v>
      </c>
      <c r="AK514" s="5" t="n">
        <v>31</v>
      </c>
      <c r="AL514" s="4" t="n">
        <v>3</v>
      </c>
      <c r="AM514" s="6" t="s">
        <v>83</v>
      </c>
      <c r="AN514" s="6"/>
      <c r="AO514" s="6"/>
      <c r="AP514" s="6"/>
      <c r="AQ514" s="6"/>
      <c r="AR514" s="6"/>
      <c r="AS514" s="6"/>
      <c r="AT514" s="2" t="s">
        <v>71</v>
      </c>
      <c r="AU514" s="2" t="n">
        <v>41</v>
      </c>
      <c r="AV514" s="85" t="n">
        <v>35</v>
      </c>
      <c r="AW514" s="85" t="n">
        <v>6</v>
      </c>
      <c r="AX514" s="86" t="s">
        <v>72</v>
      </c>
      <c r="AY514" s="87" t="n">
        <v>0</v>
      </c>
      <c r="AZ514" s="88" t="n">
        <v>0</v>
      </c>
      <c r="BA514" s="87" t="n">
        <v>0</v>
      </c>
      <c r="BB514" s="53"/>
      <c r="BC514" s="14"/>
      <c r="BD514" s="14"/>
      <c r="BE514" s="14"/>
      <c r="BF514" s="14"/>
      <c r="BG514" s="14"/>
      <c r="BH514" s="14"/>
      <c r="BI514" s="14"/>
      <c r="BJ514" s="14"/>
      <c r="BK514" s="14"/>
      <c r="BL514" s="14"/>
      <c r="BM514" s="14"/>
      <c r="BN514" s="14"/>
      <c r="BO514" s="14"/>
      <c r="BP514" s="14"/>
      <c r="BQ514" s="14"/>
      <c r="BR514" s="14"/>
      <c r="BS514" s="14"/>
      <c r="BT514" s="14"/>
      <c r="BU514" s="14"/>
      <c r="BV514" s="14"/>
      <c r="BW514" s="14"/>
      <c r="BX514" s="14"/>
      <c r="BY514" s="14"/>
      <c r="BZ514" s="14"/>
      <c r="CA514" s="14"/>
      <c r="CB514" s="14"/>
      <c r="CC514" s="14"/>
      <c r="CD514" s="14"/>
      <c r="CE514" s="14"/>
      <c r="CF514" s="14"/>
      <c r="CG514" s="14"/>
      <c r="CH514" s="14"/>
      <c r="CI514" s="14"/>
      <c r="CJ514" s="14"/>
      <c r="CK514" s="14"/>
      <c r="CL514" s="15"/>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4"/>
      <c r="DV514" s="4"/>
      <c r="DW514" s="4"/>
      <c r="DX514" s="4"/>
      <c r="DY514" s="4"/>
      <c r="DZ514" s="4"/>
      <c r="EA514" s="4"/>
      <c r="EB514" s="4"/>
      <c r="EC514" s="4"/>
      <c r="ED514" s="4"/>
      <c r="EE514" s="4"/>
      <c r="EF514" s="4"/>
      <c r="EG514" s="4"/>
      <c r="EH514" s="4"/>
      <c r="EI514" s="4"/>
      <c r="EJ514" s="4"/>
      <c r="EK514" s="4"/>
      <c r="EL514" s="4"/>
      <c r="EM514" s="4"/>
      <c r="EN514" s="4"/>
      <c r="EO514" s="4"/>
      <c r="EP514" s="4"/>
      <c r="EQ514" s="4"/>
      <c r="ER514" s="4"/>
      <c r="ES514" s="4"/>
      <c r="ET514" s="4"/>
      <c r="EU514" s="4"/>
      <c r="EV514" s="4"/>
      <c r="EW514" s="4"/>
      <c r="EX514" s="4"/>
      <c r="EY514" s="4"/>
      <c r="EZ514" s="4"/>
      <c r="FA514" s="4"/>
      <c r="FB514" s="4"/>
      <c r="FC514" s="4"/>
      <c r="FD514" s="4"/>
      <c r="FE514" s="4"/>
      <c r="FF514" s="4"/>
      <c r="FG514" s="4"/>
      <c r="FH514" s="4"/>
      <c r="FI514" s="4"/>
      <c r="FJ514" s="4"/>
      <c r="FK514" s="4"/>
      <c r="FL514" s="4"/>
      <c r="FM514" s="4"/>
      <c r="FN514" s="4"/>
      <c r="FO514" s="4"/>
      <c r="FP514" s="4"/>
      <c r="FQ514" s="4"/>
      <c r="FR514" s="4"/>
      <c r="FS514" s="4"/>
      <c r="FT514" s="4"/>
      <c r="FU514" s="4"/>
      <c r="FV514" s="4"/>
      <c r="FW514" s="4"/>
      <c r="FX514" s="4"/>
      <c r="FY514" s="4"/>
      <c r="FZ514" s="4"/>
      <c r="GA514" s="4"/>
      <c r="GB514" s="4"/>
      <c r="GC514" s="4"/>
      <c r="GD514" s="4"/>
      <c r="GE514" s="4"/>
      <c r="GF514" s="4"/>
      <c r="GG514" s="4"/>
      <c r="GH514" s="4"/>
      <c r="GI514" s="4"/>
      <c r="GJ514" s="4"/>
      <c r="GK514" s="4"/>
      <c r="GL514" s="4"/>
      <c r="GM514" s="4"/>
      <c r="GN514" s="4"/>
      <c r="GO514" s="4"/>
      <c r="GP514" s="4"/>
      <c r="GQ514" s="4"/>
      <c r="GR514" s="4"/>
      <c r="GS514" s="4"/>
      <c r="GT514" s="4"/>
      <c r="GU514" s="4"/>
      <c r="GV514" s="4"/>
      <c r="GW514" s="4"/>
      <c r="GX514" s="4"/>
      <c r="GY514" s="4"/>
      <c r="GZ514" s="4"/>
      <c r="HA514" s="4"/>
      <c r="HB514" s="4"/>
      <c r="HC514" s="4"/>
      <c r="HD514" s="4"/>
      <c r="HE514" s="4"/>
      <c r="HF514" s="4"/>
      <c r="HG514" s="4"/>
      <c r="HH514" s="4"/>
      <c r="HI514" s="4"/>
      <c r="HJ514" s="4"/>
      <c r="HK514" s="4"/>
      <c r="HL514" s="4"/>
      <c r="HM514" s="4"/>
      <c r="HN514" s="4"/>
      <c r="HO514" s="4"/>
      <c r="HP514" s="4"/>
      <c r="HQ514" s="4"/>
      <c r="HR514" s="4"/>
      <c r="HS514" s="4"/>
      <c r="HT514" s="4"/>
      <c r="HU514" s="4"/>
      <c r="HV514" s="4"/>
      <c r="HW514" s="4"/>
      <c r="HX514" s="4"/>
      <c r="HY514" s="4"/>
      <c r="HZ514" s="4"/>
      <c r="IA514" s="4"/>
      <c r="IB514" s="4"/>
      <c r="IC514" s="4"/>
      <c r="ID514" s="4"/>
      <c r="IE514" s="4"/>
      <c r="IF514" s="4"/>
      <c r="IG514" s="4"/>
      <c r="IH514" s="4"/>
      <c r="II514" s="4"/>
      <c r="IJ514" s="4"/>
      <c r="IK514" s="4"/>
      <c r="IL514" s="4"/>
      <c r="IM514" s="4"/>
      <c r="IN514" s="4"/>
      <c r="IO514" s="4"/>
      <c r="IP514" s="4"/>
      <c r="IQ514" s="4"/>
      <c r="IR514" s="4"/>
      <c r="IS514" s="4"/>
      <c r="IT514" s="4"/>
      <c r="IU514" s="4"/>
      <c r="IV514" s="4"/>
      <c r="IW514" s="4"/>
      <c r="IX514" s="4"/>
      <c r="IY514" s="4"/>
      <c r="IZ514" s="4"/>
      <c r="JA514" s="4"/>
      <c r="JB514" s="4"/>
      <c r="JC514" s="4"/>
      <c r="JD514" s="4"/>
      <c r="JE514" s="4"/>
      <c r="JF514" s="4"/>
      <c r="JG514" s="4"/>
      <c r="JH514" s="4"/>
      <c r="JI514" s="4"/>
      <c r="JJ514" s="4"/>
      <c r="JK514" s="4"/>
      <c r="JL514" s="4"/>
      <c r="JM514" s="4"/>
      <c r="JN514" s="4"/>
      <c r="JO514" s="4"/>
      <c r="JP514" s="4"/>
      <c r="JQ514" s="4"/>
      <c r="JR514" s="4"/>
      <c r="JS514" s="4"/>
      <c r="JT514" s="4"/>
      <c r="JU514" s="4"/>
      <c r="JV514" s="4"/>
      <c r="JW514" s="4"/>
      <c r="JX514" s="4"/>
      <c r="JY514" s="4"/>
      <c r="JZ514" s="4"/>
      <c r="KA514" s="4"/>
      <c r="KB514" s="4"/>
      <c r="KC514" s="4"/>
      <c r="KD514" s="4"/>
      <c r="KE514" s="4"/>
      <c r="KF514" s="4"/>
      <c r="KG514" s="4"/>
      <c r="KH514" s="4"/>
      <c r="KI514" s="4"/>
      <c r="KJ514" s="4"/>
      <c r="KK514" s="4"/>
      <c r="KL514" s="4"/>
      <c r="KM514" s="4"/>
      <c r="KN514" s="4"/>
      <c r="KO514" s="4"/>
      <c r="KP514" s="4"/>
      <c r="KQ514" s="4"/>
      <c r="KR514" s="4"/>
      <c r="KS514" s="4"/>
      <c r="KT514" s="4"/>
      <c r="KU514" s="4"/>
      <c r="KV514" s="4"/>
      <c r="KW514" s="4"/>
      <c r="KX514" s="4"/>
      <c r="KY514" s="4"/>
      <c r="KZ514" s="4"/>
      <c r="LA514" s="4"/>
      <c r="LB514" s="4"/>
      <c r="LC514" s="4"/>
      <c r="LD514" s="4"/>
      <c r="LE514" s="4"/>
      <c r="LF514" s="4"/>
      <c r="LG514" s="4"/>
      <c r="LH514" s="4"/>
      <c r="LI514" s="4"/>
      <c r="LJ514" s="4"/>
      <c r="LK514" s="4"/>
      <c r="LL514" s="4"/>
      <c r="LM514" s="4"/>
      <c r="LN514" s="4"/>
      <c r="LO514" s="4"/>
      <c r="LP514" s="4"/>
      <c r="LQ514" s="4"/>
      <c r="LR514" s="4"/>
      <c r="LS514" s="4"/>
      <c r="LT514" s="4"/>
      <c r="LU514" s="4"/>
      <c r="LV514" s="4"/>
      <c r="LW514" s="4"/>
      <c r="LX514" s="4"/>
      <c r="LY514" s="4"/>
      <c r="LZ514" s="4"/>
      <c r="MA514" s="4"/>
      <c r="MB514" s="4"/>
      <c r="MC514" s="4"/>
      <c r="MD514" s="4"/>
      <c r="ME514" s="4"/>
      <c r="MF514" s="4"/>
      <c r="MG514" s="4"/>
      <c r="MH514" s="4"/>
      <c r="MI514" s="4"/>
      <c r="MJ514" s="4"/>
      <c r="MK514" s="4"/>
      <c r="ML514" s="4"/>
      <c r="MM514" s="4"/>
      <c r="MN514" s="4"/>
      <c r="MO514" s="4"/>
      <c r="MP514" s="4"/>
      <c r="MQ514" s="4"/>
      <c r="MR514" s="4"/>
      <c r="MS514" s="4"/>
      <c r="MT514" s="4"/>
      <c r="MU514" s="4"/>
      <c r="MV514" s="4"/>
      <c r="MW514" s="4"/>
      <c r="MX514" s="4"/>
      <c r="MY514" s="4"/>
      <c r="MZ514" s="4"/>
      <c r="NA514" s="4"/>
      <c r="NB514" s="4"/>
      <c r="NC514" s="4"/>
      <c r="ND514" s="4"/>
      <c r="NE514" s="4"/>
      <c r="NF514" s="4"/>
      <c r="NG514" s="4"/>
      <c r="NH514" s="4"/>
      <c r="NI514" s="4"/>
      <c r="NJ514" s="4"/>
      <c r="NK514" s="4"/>
      <c r="NL514" s="4"/>
      <c r="NM514" s="4"/>
      <c r="NN514" s="4"/>
      <c r="NO514" s="4"/>
      <c r="NP514" s="4"/>
      <c r="NQ514" s="4"/>
      <c r="NR514" s="4"/>
      <c r="NS514" s="4"/>
      <c r="NT514" s="4"/>
      <c r="NU514" s="4"/>
      <c r="NV514" s="4"/>
      <c r="NW514" s="4"/>
      <c r="NX514" s="4"/>
      <c r="NY514" s="4"/>
      <c r="NZ514" s="4"/>
      <c r="OA514" s="4"/>
      <c r="OB514" s="4"/>
      <c r="OC514" s="4"/>
      <c r="OD514" s="4"/>
      <c r="OE514" s="4"/>
      <c r="OF514" s="4"/>
      <c r="OG514" s="4"/>
      <c r="OH514" s="4"/>
      <c r="OI514" s="4"/>
      <c r="OJ514" s="4"/>
      <c r="OK514" s="4"/>
      <c r="OL514" s="4"/>
      <c r="OM514" s="4"/>
      <c r="ON514" s="4"/>
      <c r="OO514" s="4"/>
      <c r="OP514" s="4"/>
      <c r="OQ514" s="4"/>
      <c r="OR514" s="4"/>
      <c r="OS514" s="4"/>
      <c r="OT514" s="4"/>
      <c r="OU514" s="4"/>
      <c r="OV514" s="4"/>
      <c r="OW514" s="4"/>
      <c r="OX514" s="4"/>
      <c r="OY514" s="4"/>
      <c r="OZ514" s="4"/>
      <c r="PA514" s="4"/>
      <c r="PB514" s="4"/>
      <c r="PC514" s="4"/>
      <c r="PD514" s="4"/>
      <c r="PE514" s="4"/>
      <c r="PF514" s="4"/>
      <c r="PG514" s="4"/>
      <c r="PH514" s="4"/>
      <c r="PI514" s="4"/>
      <c r="PJ514" s="4"/>
      <c r="PK514" s="4"/>
      <c r="PL514" s="4"/>
      <c r="PM514" s="4"/>
      <c r="PN514" s="4"/>
      <c r="PO514" s="4"/>
      <c r="PP514" s="4"/>
      <c r="PQ514" s="4"/>
      <c r="PR514" s="4"/>
      <c r="PS514" s="4"/>
      <c r="PT514" s="4"/>
      <c r="PU514" s="4"/>
      <c r="PV514" s="4"/>
      <c r="PW514" s="4"/>
      <c r="PX514" s="4"/>
      <c r="PY514" s="4"/>
      <c r="PZ514" s="4"/>
      <c r="QA514" s="4"/>
      <c r="QB514" s="4"/>
      <c r="QC514" s="4"/>
      <c r="QD514" s="4"/>
      <c r="QE514" s="4"/>
      <c r="QF514" s="4"/>
      <c r="QG514" s="4"/>
      <c r="QH514" s="4"/>
      <c r="QI514" s="4"/>
      <c r="QJ514" s="4"/>
      <c r="QK514" s="4"/>
      <c r="QL514" s="4"/>
      <c r="QM514" s="4"/>
      <c r="QN514" s="4"/>
      <c r="QO514" s="4"/>
      <c r="QP514" s="4"/>
      <c r="QQ514" s="4"/>
      <c r="QR514" s="4"/>
      <c r="QS514" s="4"/>
      <c r="QT514" s="4"/>
      <c r="QU514" s="4"/>
      <c r="QV514" s="4"/>
      <c r="QW514" s="4"/>
      <c r="QX514" s="4"/>
      <c r="QY514" s="4"/>
      <c r="QZ514" s="4"/>
      <c r="RA514" s="4"/>
      <c r="RB514" s="4"/>
      <c r="RC514" s="4"/>
      <c r="RD514" s="4"/>
      <c r="RE514" s="4"/>
      <c r="RF514" s="4"/>
      <c r="RG514" s="4"/>
      <c r="RH514" s="4"/>
      <c r="RI514" s="4"/>
      <c r="RJ514" s="4"/>
      <c r="RK514" s="4"/>
      <c r="RL514" s="4"/>
      <c r="RM514" s="4"/>
      <c r="RN514" s="4"/>
      <c r="RO514" s="4"/>
      <c r="RP514" s="4"/>
      <c r="RQ514" s="4"/>
      <c r="RR514" s="4"/>
      <c r="RS514" s="4"/>
      <c r="RT514" s="4"/>
      <c r="RU514" s="4"/>
      <c r="RV514" s="4"/>
      <c r="RW514" s="4"/>
      <c r="RX514" s="4"/>
      <c r="RY514" s="4"/>
      <c r="RZ514" s="4"/>
      <c r="SA514" s="4"/>
      <c r="SB514" s="4"/>
      <c r="SC514" s="4"/>
      <c r="SD514" s="4"/>
      <c r="SE514" s="4"/>
      <c r="SF514" s="4"/>
      <c r="SG514" s="4"/>
      <c r="SH514" s="4"/>
      <c r="SI514" s="4"/>
      <c r="SJ514" s="4"/>
      <c r="SK514" s="4"/>
      <c r="SL514" s="4"/>
      <c r="SM514" s="4"/>
      <c r="SN514" s="4"/>
      <c r="SO514" s="4"/>
      <c r="SP514" s="4"/>
      <c r="SQ514" s="4"/>
      <c r="SR514" s="4"/>
      <c r="SS514" s="4"/>
      <c r="ST514" s="4"/>
      <c r="SU514" s="4"/>
      <c r="SV514" s="4"/>
      <c r="SW514" s="4"/>
      <c r="SX514" s="4"/>
      <c r="SY514" s="4"/>
      <c r="SZ514" s="4"/>
      <c r="TA514" s="4"/>
      <c r="TB514" s="4"/>
      <c r="TC514" s="4"/>
      <c r="TD514" s="4"/>
      <c r="TE514" s="4"/>
      <c r="TF514" s="4"/>
      <c r="TG514" s="4"/>
      <c r="TH514" s="4"/>
      <c r="TI514" s="4"/>
      <c r="TJ514" s="4"/>
      <c r="TK514" s="4"/>
      <c r="TL514" s="4"/>
      <c r="TM514" s="4"/>
      <c r="TN514" s="4"/>
      <c r="TO514" s="4"/>
      <c r="TP514" s="4"/>
      <c r="TQ514" s="4"/>
      <c r="TR514" s="4"/>
      <c r="TS514" s="4"/>
      <c r="TT514" s="4"/>
      <c r="TU514" s="4"/>
      <c r="TV514" s="4"/>
      <c r="TW514" s="4"/>
      <c r="TX514" s="4"/>
      <c r="TY514" s="4"/>
      <c r="TZ514" s="4"/>
      <c r="UA514" s="4"/>
      <c r="UB514" s="4"/>
      <c r="UC514" s="4"/>
      <c r="UD514" s="4"/>
      <c r="UE514" s="4"/>
      <c r="UF514" s="4"/>
      <c r="UG514" s="4"/>
      <c r="UH514" s="4"/>
      <c r="UI514" s="4"/>
      <c r="UJ514" s="4"/>
      <c r="UK514" s="4"/>
      <c r="UL514" s="4"/>
      <c r="UM514" s="4"/>
      <c r="UN514" s="4"/>
      <c r="UO514" s="4"/>
      <c r="UP514" s="4"/>
      <c r="UQ514" s="4"/>
      <c r="UR514" s="4"/>
      <c r="US514" s="4"/>
      <c r="UT514" s="4"/>
      <c r="UU514" s="4"/>
      <c r="UV514" s="4"/>
      <c r="UW514" s="4"/>
      <c r="UX514" s="4"/>
      <c r="UY514" s="4"/>
      <c r="UZ514" s="4"/>
      <c r="VA514" s="4"/>
      <c r="VB514" s="4"/>
      <c r="VC514" s="4"/>
      <c r="VD514" s="4"/>
      <c r="VE514" s="4"/>
      <c r="VF514" s="4"/>
      <c r="VG514" s="4"/>
      <c r="VH514" s="4"/>
      <c r="VI514" s="4"/>
      <c r="VJ514" s="4"/>
      <c r="VK514" s="4"/>
      <c r="VL514" s="4"/>
      <c r="VM514" s="4"/>
      <c r="VN514" s="4"/>
      <c r="VO514" s="4"/>
      <c r="VP514" s="4"/>
      <c r="VQ514" s="4"/>
      <c r="VR514" s="4"/>
      <c r="VS514" s="4"/>
      <c r="VT514" s="4"/>
      <c r="VU514" s="4"/>
      <c r="VV514" s="4"/>
      <c r="VW514" s="4"/>
      <c r="VX514" s="4"/>
      <c r="VY514" s="4"/>
      <c r="VZ514" s="4"/>
      <c r="WA514" s="4"/>
      <c r="WB514" s="4"/>
      <c r="WC514" s="4"/>
      <c r="WD514" s="4"/>
      <c r="WE514" s="4"/>
      <c r="WF514" s="4"/>
      <c r="WG514" s="4"/>
      <c r="WH514" s="4"/>
      <c r="WI514" s="4"/>
      <c r="WJ514" s="4"/>
      <c r="WK514" s="4"/>
      <c r="WL514" s="4"/>
      <c r="WM514" s="4"/>
      <c r="WN514" s="4"/>
      <c r="WO514" s="4"/>
      <c r="WP514" s="4"/>
      <c r="WQ514" s="4"/>
      <c r="WR514" s="4"/>
      <c r="WS514" s="4"/>
      <c r="WT514" s="4"/>
      <c r="WU514" s="4"/>
      <c r="WV514" s="4"/>
      <c r="WW514" s="4"/>
      <c r="WX514" s="4"/>
      <c r="WY514" s="4"/>
      <c r="WZ514" s="4"/>
      <c r="XA514" s="4"/>
      <c r="XB514" s="4"/>
      <c r="XC514" s="4"/>
      <c r="XD514" s="4"/>
      <c r="XE514" s="4"/>
      <c r="XF514" s="4"/>
      <c r="XG514" s="4"/>
      <c r="XH514" s="4"/>
      <c r="XI514" s="4"/>
      <c r="XJ514" s="4"/>
      <c r="XK514" s="4"/>
      <c r="XL514" s="4"/>
      <c r="XM514" s="4"/>
      <c r="XN514" s="4"/>
      <c r="XO514" s="4"/>
      <c r="XP514" s="4"/>
      <c r="XQ514" s="4"/>
      <c r="XR514" s="4"/>
      <c r="XS514" s="4"/>
      <c r="XT514" s="4"/>
      <c r="XU514" s="4"/>
      <c r="XV514" s="4"/>
      <c r="XW514" s="4"/>
      <c r="XX514" s="4"/>
      <c r="XY514" s="4"/>
      <c r="XZ514" s="4"/>
      <c r="YA514" s="4"/>
      <c r="YB514" s="4"/>
      <c r="YC514" s="4"/>
      <c r="YD514" s="4"/>
      <c r="YE514" s="4"/>
      <c r="YF514" s="4"/>
      <c r="YG514" s="4"/>
      <c r="YH514" s="4"/>
      <c r="YI514" s="4"/>
      <c r="YJ514" s="4"/>
      <c r="YK514" s="4"/>
      <c r="YL514" s="4"/>
      <c r="YM514" s="4"/>
      <c r="YN514" s="4"/>
      <c r="YO514" s="4"/>
      <c r="YP514" s="4"/>
      <c r="YQ514" s="4"/>
      <c r="YR514" s="4"/>
      <c r="YS514" s="4"/>
      <c r="YT514" s="4"/>
      <c r="YU514" s="4"/>
      <c r="YV514" s="4"/>
      <c r="YW514" s="4"/>
      <c r="YX514" s="4"/>
      <c r="YY514" s="4"/>
      <c r="YZ514" s="4"/>
      <c r="ZA514" s="4"/>
      <c r="ZB514" s="4"/>
      <c r="ZC514" s="4"/>
      <c r="ZD514" s="4"/>
      <c r="ZE514" s="4"/>
      <c r="ZF514" s="4"/>
      <c r="ZG514" s="4"/>
      <c r="ZH514" s="4"/>
      <c r="ZI514" s="4"/>
      <c r="ZJ514" s="4"/>
      <c r="ZK514" s="4"/>
      <c r="ZL514" s="4"/>
      <c r="ZM514" s="4"/>
      <c r="ZN514" s="4"/>
      <c r="ZO514" s="4"/>
      <c r="ZP514" s="4"/>
      <c r="ZQ514" s="4"/>
      <c r="ZR514" s="4"/>
      <c r="ZS514" s="4"/>
      <c r="ZT514" s="4"/>
      <c r="ZU514" s="4"/>
      <c r="ZV514" s="4"/>
      <c r="ZW514" s="4"/>
      <c r="ZX514" s="4"/>
      <c r="ZY514" s="4"/>
      <c r="ZZ514" s="4"/>
      <c r="AAA514" s="4"/>
      <c r="AAB514" s="4"/>
      <c r="AAC514" s="4"/>
      <c r="AAD514" s="4"/>
      <c r="AAE514" s="4"/>
      <c r="AAF514" s="4"/>
      <c r="AAG514" s="4"/>
      <c r="AAH514" s="4"/>
      <c r="AAI514" s="4"/>
      <c r="AAJ514" s="4"/>
      <c r="AAK514" s="4"/>
      <c r="AAL514" s="4"/>
      <c r="AAM514" s="4"/>
      <c r="AAN514" s="4"/>
      <c r="AAO514" s="4"/>
      <c r="AAP514" s="4"/>
      <c r="AAQ514" s="4"/>
      <c r="AAR514" s="4"/>
      <c r="AAS514" s="4"/>
      <c r="AAT514" s="4"/>
      <c r="AAU514" s="4"/>
      <c r="AAV514" s="4"/>
      <c r="AAW514" s="4"/>
      <c r="AAX514" s="4"/>
      <c r="AAY514" s="4"/>
      <c r="AAZ514" s="4"/>
      <c r="ABA514" s="4"/>
      <c r="ABB514" s="4"/>
      <c r="ABC514" s="4"/>
      <c r="ABD514" s="4"/>
      <c r="ABE514" s="4"/>
      <c r="ABF514" s="4"/>
      <c r="ABG514" s="4"/>
      <c r="ABH514" s="4"/>
      <c r="ABI514" s="4"/>
      <c r="ABJ514" s="4"/>
      <c r="ABK514" s="4"/>
      <c r="ABL514" s="4"/>
      <c r="ABM514" s="4"/>
      <c r="ABN514" s="4"/>
      <c r="ABO514" s="4"/>
      <c r="ABP514" s="4"/>
      <c r="ABQ514" s="4"/>
      <c r="ABR514" s="4"/>
      <c r="ABS514" s="4"/>
      <c r="ABT514" s="4"/>
      <c r="ABU514" s="4"/>
      <c r="ABV514" s="4"/>
      <c r="ABW514" s="4"/>
      <c r="ABX514" s="4"/>
      <c r="ABY514" s="4"/>
      <c r="ABZ514" s="4"/>
      <c r="ACA514" s="4"/>
      <c r="ACB514" s="4"/>
      <c r="ACC514" s="4"/>
      <c r="ACD514" s="4"/>
      <c r="ACE514" s="4"/>
      <c r="ACF514" s="4"/>
      <c r="ACG514" s="4"/>
      <c r="ACH514" s="4"/>
      <c r="ACI514" s="4"/>
      <c r="ACJ514" s="4"/>
      <c r="ACK514" s="4"/>
      <c r="ACL514" s="4"/>
      <c r="ACM514" s="4"/>
      <c r="ACN514" s="4"/>
      <c r="ACO514" s="4"/>
      <c r="ACP514" s="4"/>
      <c r="ACQ514" s="4"/>
      <c r="ACR514" s="4"/>
      <c r="ACS514" s="4"/>
      <c r="ACT514" s="4"/>
      <c r="ACU514" s="4"/>
      <c r="ACV514" s="4"/>
      <c r="ACW514" s="4"/>
      <c r="ACX514" s="4"/>
      <c r="ACY514" s="4"/>
      <c r="ACZ514" s="4"/>
      <c r="ADA514" s="4"/>
      <c r="ADB514" s="4"/>
      <c r="ADC514" s="4"/>
      <c r="ADD514" s="4"/>
      <c r="ADE514" s="4"/>
      <c r="ADF514" s="4"/>
      <c r="ADG514" s="4"/>
      <c r="ADH514" s="4"/>
      <c r="ADI514" s="4"/>
      <c r="ADJ514" s="4"/>
      <c r="ADK514" s="4"/>
      <c r="ADL514" s="4"/>
      <c r="ADM514" s="4"/>
      <c r="ADN514" s="4"/>
      <c r="ADO514" s="4"/>
      <c r="ADP514" s="4"/>
      <c r="ADQ514" s="4"/>
      <c r="ADR514" s="4"/>
      <c r="ADS514" s="4"/>
      <c r="ADT514" s="4"/>
      <c r="ADU514" s="4"/>
      <c r="ADV514" s="4"/>
      <c r="ADW514" s="4"/>
      <c r="ADX514" s="4"/>
      <c r="ADY514" s="4"/>
      <c r="ADZ514" s="4"/>
      <c r="AEA514" s="4"/>
      <c r="AEB514" s="4"/>
      <c r="AEC514" s="4"/>
      <c r="AED514" s="4"/>
      <c r="AEE514" s="4"/>
      <c r="AEF514" s="4"/>
      <c r="AEG514" s="4"/>
      <c r="AEH514" s="4"/>
      <c r="AEI514" s="4"/>
      <c r="AEJ514" s="4"/>
      <c r="AEK514" s="4"/>
      <c r="AEL514" s="4"/>
      <c r="AEM514" s="4"/>
      <c r="AEN514" s="4"/>
      <c r="AEO514" s="4"/>
      <c r="AEP514" s="4"/>
      <c r="AEQ514" s="4"/>
      <c r="AER514" s="4"/>
      <c r="AES514" s="4"/>
      <c r="AET514" s="4"/>
      <c r="AEU514" s="4"/>
      <c r="AEV514" s="4"/>
      <c r="AEW514" s="4"/>
      <c r="AEX514" s="4"/>
      <c r="AEY514" s="4"/>
      <c r="AEZ514" s="4"/>
      <c r="AFA514" s="4"/>
      <c r="AFB514" s="4"/>
      <c r="AFC514" s="4"/>
      <c r="AFD514" s="4"/>
      <c r="AFE514" s="4"/>
      <c r="AFF514" s="4"/>
      <c r="AFG514" s="4"/>
      <c r="AFH514" s="4"/>
      <c r="AFI514" s="4"/>
      <c r="AFJ514" s="4"/>
      <c r="AFK514" s="4"/>
      <c r="AFL514" s="4"/>
      <c r="AFM514" s="4"/>
      <c r="AFN514" s="4"/>
      <c r="AFO514" s="4"/>
      <c r="AFP514" s="4"/>
      <c r="AFQ514" s="4"/>
      <c r="AFR514" s="4"/>
      <c r="AFS514" s="4"/>
      <c r="AFT514" s="4"/>
      <c r="AFU514" s="4"/>
      <c r="AFV514" s="4"/>
      <c r="AFW514" s="4"/>
      <c r="AFX514" s="4"/>
      <c r="AFY514" s="4"/>
      <c r="AFZ514" s="4"/>
      <c r="AGA514" s="4"/>
      <c r="AGB514" s="4"/>
      <c r="AGC514" s="4"/>
      <c r="AGD514" s="4"/>
      <c r="AGE514" s="4"/>
      <c r="AGF514" s="4"/>
      <c r="AGG514" s="4"/>
      <c r="AGH514" s="4"/>
      <c r="AGI514" s="4"/>
      <c r="AGJ514" s="4"/>
      <c r="AGK514" s="4"/>
      <c r="AGL514" s="4"/>
      <c r="AGM514" s="4"/>
      <c r="AGN514" s="4"/>
      <c r="AGO514" s="4"/>
      <c r="AGP514" s="4"/>
      <c r="AGQ514" s="4"/>
      <c r="AGR514" s="4"/>
      <c r="AGS514" s="4"/>
      <c r="AGT514" s="4"/>
      <c r="AGU514" s="4"/>
      <c r="AGV514" s="4"/>
      <c r="AGW514" s="4"/>
      <c r="AGX514" s="4"/>
      <c r="AGY514" s="4"/>
      <c r="AGZ514" s="4"/>
      <c r="AHA514" s="4"/>
      <c r="AHB514" s="4"/>
      <c r="AHC514" s="4"/>
      <c r="AHD514" s="4"/>
      <c r="AHE514" s="4"/>
      <c r="AHF514" s="4"/>
      <c r="AHG514" s="4"/>
      <c r="AHH514" s="4"/>
      <c r="AHI514" s="4"/>
      <c r="AHJ514" s="4"/>
      <c r="AHK514" s="4"/>
      <c r="AHL514" s="4"/>
      <c r="AHM514" s="4"/>
      <c r="AHN514" s="4"/>
      <c r="AHO514" s="4"/>
      <c r="AHP514" s="4"/>
      <c r="AHQ514" s="4"/>
      <c r="AHR514" s="4"/>
      <c r="AHS514" s="4"/>
      <c r="AHT514" s="4"/>
      <c r="AHU514" s="4"/>
      <c r="AHV514" s="4"/>
      <c r="AHW514" s="4"/>
      <c r="AHX514" s="4"/>
      <c r="AHY514" s="4"/>
      <c r="AHZ514" s="4"/>
      <c r="AIA514" s="4"/>
      <c r="AIB514" s="4"/>
      <c r="AIC514" s="4"/>
      <c r="AID514" s="4"/>
      <c r="AIE514" s="4"/>
      <c r="AIF514" s="4"/>
      <c r="AIG514" s="4"/>
      <c r="AIH514" s="4"/>
      <c r="AII514" s="4"/>
      <c r="AIJ514" s="4"/>
      <c r="AIK514" s="4"/>
      <c r="AIL514" s="4"/>
      <c r="AIM514" s="4"/>
      <c r="AIN514" s="4"/>
      <c r="AIO514" s="4"/>
      <c r="AIP514" s="4"/>
      <c r="AIQ514" s="4"/>
      <c r="AIR514" s="4"/>
      <c r="AIS514" s="4"/>
      <c r="AIT514" s="4"/>
      <c r="AIU514" s="4"/>
      <c r="AIV514" s="4"/>
      <c r="AIW514" s="4"/>
      <c r="AIX514" s="4"/>
      <c r="AIY514" s="4"/>
      <c r="AIZ514" s="4"/>
      <c r="AJA514" s="4"/>
      <c r="AJB514" s="4"/>
      <c r="AJC514" s="4"/>
      <c r="AJD514" s="4"/>
      <c r="AJE514" s="4"/>
      <c r="AJF514" s="4"/>
      <c r="AJG514" s="4"/>
      <c r="AJH514" s="4"/>
      <c r="AJI514" s="4"/>
      <c r="AJJ514" s="4"/>
      <c r="AJK514" s="4"/>
      <c r="AJL514" s="4"/>
      <c r="AJM514" s="4"/>
      <c r="AJN514" s="4"/>
      <c r="AJO514" s="4"/>
      <c r="AJP514" s="4"/>
      <c r="AJQ514" s="4"/>
      <c r="AJR514" s="4"/>
      <c r="AJS514" s="4"/>
      <c r="AJT514" s="4"/>
      <c r="AJU514" s="4"/>
      <c r="AJV514" s="4"/>
      <c r="AJW514" s="4"/>
      <c r="AJX514" s="4"/>
      <c r="AJY514" s="4"/>
      <c r="AJZ514" s="4"/>
      <c r="AKA514" s="4"/>
      <c r="AKB514" s="4"/>
      <c r="AKC514" s="4"/>
      <c r="AKD514" s="4"/>
      <c r="AKE514" s="4"/>
      <c r="AKF514" s="4"/>
      <c r="AKG514" s="4"/>
      <c r="AKH514" s="4"/>
      <c r="AKI514" s="4"/>
      <c r="AKJ514" s="4"/>
      <c r="AKK514" s="4"/>
      <c r="AKL514" s="4"/>
      <c r="AKM514" s="4"/>
      <c r="AKN514" s="4"/>
      <c r="AKO514" s="4"/>
      <c r="AKP514" s="4"/>
      <c r="AKQ514" s="4"/>
      <c r="AKR514" s="4"/>
      <c r="AKS514" s="4"/>
      <c r="AKT514" s="4"/>
      <c r="AKU514" s="4"/>
      <c r="AKV514" s="4"/>
      <c r="AKW514" s="4"/>
      <c r="AKX514" s="4"/>
      <c r="AKY514" s="4"/>
      <c r="AKZ514" s="4"/>
      <c r="ALA514" s="4"/>
      <c r="ALB514" s="4"/>
      <c r="ALC514" s="4"/>
      <c r="ALD514" s="4"/>
      <c r="ALE514" s="4"/>
      <c r="ALF514" s="4"/>
      <c r="ALG514" s="4"/>
      <c r="ALH514" s="4"/>
      <c r="ALI514" s="4"/>
      <c r="ALJ514" s="4"/>
      <c r="ALK514" s="4"/>
      <c r="ALL514" s="4"/>
      <c r="ALM514" s="4"/>
      <c r="ALN514" s="4"/>
      <c r="ALO514" s="4"/>
      <c r="ALP514" s="4"/>
      <c r="ALQ514" s="4"/>
      <c r="ALR514" s="4"/>
      <c r="ALS514" s="4"/>
      <c r="ALT514" s="4"/>
      <c r="ALU514" s="4"/>
      <c r="ALV514" s="4"/>
      <c r="ALW514" s="4"/>
      <c r="ALX514" s="4"/>
      <c r="ALY514" s="4"/>
      <c r="ALZ514" s="4"/>
      <c r="AMA514" s="4"/>
      <c r="AMB514" s="4"/>
      <c r="AMC514" s="4"/>
      <c r="AMD514" s="4"/>
      <c r="AME514" s="4"/>
      <c r="AMF514" s="4"/>
      <c r="AMG514" s="4"/>
      <c r="AMH514" s="4"/>
      <c r="AMI514" s="4"/>
      <c r="AMJ514" s="4"/>
      <c r="AMK514" s="4"/>
      <c r="AML514" s="4"/>
      <c r="AMM514" s="4"/>
      <c r="AMN514" s="4"/>
      <c r="AMO514" s="4"/>
      <c r="AMP514" s="4"/>
      <c r="AMQ514" s="4"/>
      <c r="AMR514" s="4"/>
      <c r="AMS514" s="4"/>
      <c r="AMT514" s="4"/>
      <c r="AMU514" s="4"/>
      <c r="AMV514" s="4"/>
      <c r="AMW514" s="4"/>
      <c r="AMX514" s="38"/>
      <c r="AMY514" s="38"/>
      <c r="AMZ514" s="38"/>
      <c r="ANA514" s="38"/>
      <c r="ANB514" s="38"/>
      <c r="ANC514" s="38"/>
      <c r="AND514" s="38"/>
      <c r="ANE514" s="38"/>
      <c r="ANF514" s="38"/>
      <c r="ANG514" s="38"/>
      <c r="ANK514" s="0"/>
      <c r="ANL514" s="0"/>
      <c r="ANM514" s="0"/>
      <c r="XFD514" s="0"/>
    </row>
    <row r="515" s="83" customFormat="true" ht="15" hidden="false" customHeight="true" outlineLevel="0" collapsed="false">
      <c r="A515" s="1" t="n">
        <v>460</v>
      </c>
      <c r="B515" s="1" t="n">
        <v>460</v>
      </c>
      <c r="C515" s="2" t="s">
        <v>63</v>
      </c>
      <c r="D515" s="3" t="n">
        <v>-0.101043</v>
      </c>
      <c r="E515" s="3" t="n">
        <v>0.00484107</v>
      </c>
      <c r="F515" s="3" t="n">
        <v>0.908280588450334</v>
      </c>
      <c r="G515" s="3" t="n">
        <v>-0.0247439</v>
      </c>
      <c r="H515" s="3" t="n">
        <v>0.00963828</v>
      </c>
      <c r="I515" s="3" t="n">
        <v>0.985007897574558</v>
      </c>
      <c r="J515" s="3" t="n">
        <v>-0.0473254</v>
      </c>
      <c r="K515" s="3" t="n">
        <v>0.031224</v>
      </c>
      <c r="L515" s="3" t="n">
        <v>0.984027534604239</v>
      </c>
      <c r="M515" s="3" t="n">
        <v>0.841043160394193</v>
      </c>
      <c r="N515" s="3" t="n">
        <v>1.04676384240029</v>
      </c>
      <c r="O515" s="3" t="n">
        <v>0.880373570198705</v>
      </c>
      <c r="P515" s="4" t="n">
        <v>1</v>
      </c>
      <c r="Q515" s="6" t="n">
        <v>19</v>
      </c>
      <c r="R515" s="6" t="n">
        <v>19</v>
      </c>
      <c r="S515" s="4" t="n">
        <v>16</v>
      </c>
      <c r="T515" s="4" t="n">
        <v>16</v>
      </c>
      <c r="U515" s="3" t="s">
        <v>74</v>
      </c>
      <c r="V515" s="5" t="n">
        <v>27.1</v>
      </c>
      <c r="W515" s="5" t="n">
        <v>34.3</v>
      </c>
      <c r="X515" s="2" t="s">
        <v>69</v>
      </c>
      <c r="Y515" s="8" t="s">
        <v>69</v>
      </c>
      <c r="Z515" s="8" t="n">
        <v>41998</v>
      </c>
      <c r="AA515" s="6" t="s">
        <v>66</v>
      </c>
      <c r="AB515" s="3" t="s">
        <v>74</v>
      </c>
      <c r="AC515" s="4" t="n">
        <v>25</v>
      </c>
      <c r="AD515" s="4" t="n">
        <v>1</v>
      </c>
      <c r="AE515" s="4" t="s">
        <v>75</v>
      </c>
      <c r="AF515" s="4" t="n">
        <v>1</v>
      </c>
      <c r="AG515" s="4" t="s">
        <v>76</v>
      </c>
      <c r="AH515" s="4" t="n">
        <v>2</v>
      </c>
      <c r="AI515" s="4" t="s">
        <v>79</v>
      </c>
      <c r="AJ515" s="2" t="s">
        <v>70</v>
      </c>
      <c r="AK515" s="5" t="n">
        <v>27.1</v>
      </c>
      <c r="AL515" s="4" t="n">
        <v>2</v>
      </c>
      <c r="AM515" s="2" t="s">
        <v>69</v>
      </c>
      <c r="AN515" s="6"/>
      <c r="AO515" s="6"/>
      <c r="AP515" s="6"/>
      <c r="AQ515" s="6"/>
      <c r="AR515" s="6"/>
      <c r="AS515" s="6"/>
      <c r="AT515" s="6"/>
      <c r="AU515" s="2" t="n">
        <v>84</v>
      </c>
      <c r="AV515" s="85" t="s">
        <v>69</v>
      </c>
      <c r="AW515" s="85" t="s">
        <v>69</v>
      </c>
      <c r="AX515" s="86" t="s">
        <v>72</v>
      </c>
      <c r="AY515" s="87" t="n">
        <v>0</v>
      </c>
      <c r="AZ515" s="88" t="s">
        <v>72</v>
      </c>
      <c r="BA515" s="89" t="s">
        <v>72</v>
      </c>
      <c r="BB515" s="53"/>
      <c r="BC515" s="14"/>
      <c r="BD515" s="14"/>
      <c r="BE515" s="14"/>
      <c r="BF515" s="14"/>
      <c r="BG515" s="14"/>
      <c r="BH515" s="14"/>
      <c r="BI515" s="14"/>
      <c r="BJ515" s="14"/>
      <c r="BK515" s="14"/>
      <c r="BL515" s="14"/>
      <c r="BM515" s="14"/>
      <c r="BN515" s="14"/>
      <c r="BO515" s="14"/>
      <c r="BP515" s="14"/>
      <c r="BQ515" s="14"/>
      <c r="BR515" s="14"/>
      <c r="BS515" s="14"/>
      <c r="BT515" s="14"/>
      <c r="BU515" s="14"/>
      <c r="BV515" s="14"/>
      <c r="BW515" s="14"/>
      <c r="BX515" s="14"/>
      <c r="BY515" s="14"/>
      <c r="BZ515" s="14"/>
      <c r="CA515" s="14"/>
      <c r="CB515" s="14"/>
      <c r="CC515" s="14"/>
      <c r="CD515" s="14"/>
      <c r="CE515" s="14"/>
      <c r="CF515" s="14"/>
      <c r="CG515" s="14"/>
      <c r="CH515" s="14"/>
      <c r="CI515" s="14"/>
      <c r="CJ515" s="14"/>
      <c r="CK515" s="14"/>
      <c r="CL515" s="15"/>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c r="EC515" s="4"/>
      <c r="ED515" s="4"/>
      <c r="EE515" s="4"/>
      <c r="EF515" s="4"/>
      <c r="EG515" s="4"/>
      <c r="EH515" s="4"/>
      <c r="EI515" s="4"/>
      <c r="EJ515" s="4"/>
      <c r="EK515" s="4"/>
      <c r="EL515" s="4"/>
      <c r="EM515" s="4"/>
      <c r="EN515" s="4"/>
      <c r="EO515" s="4"/>
      <c r="EP515" s="4"/>
      <c r="EQ515" s="4"/>
      <c r="ER515" s="4"/>
      <c r="ES515" s="4"/>
      <c r="ET515" s="4"/>
      <c r="EU515" s="4"/>
      <c r="EV515" s="4"/>
      <c r="EW515" s="4"/>
      <c r="EX515" s="4"/>
      <c r="EY515" s="4"/>
      <c r="EZ515" s="4"/>
      <c r="FA515" s="4"/>
      <c r="FB515" s="4"/>
      <c r="FC515" s="4"/>
      <c r="FD515" s="4"/>
      <c r="FE515" s="4"/>
      <c r="FF515" s="4"/>
      <c r="FG515" s="4"/>
      <c r="FH515" s="4"/>
      <c r="FI515" s="4"/>
      <c r="FJ515" s="4"/>
      <c r="FK515" s="4"/>
      <c r="FL515" s="4"/>
      <c r="FM515" s="4"/>
      <c r="FN515" s="4"/>
      <c r="FO515" s="4"/>
      <c r="FP515" s="4"/>
      <c r="FQ515" s="4"/>
      <c r="FR515" s="4"/>
      <c r="FS515" s="4"/>
      <c r="FT515" s="4"/>
      <c r="FU515" s="4"/>
      <c r="FV515" s="4"/>
      <c r="FW515" s="4"/>
      <c r="FX515" s="4"/>
      <c r="FY515" s="4"/>
      <c r="FZ515" s="4"/>
      <c r="GA515" s="4"/>
      <c r="GB515" s="4"/>
      <c r="GC515" s="4"/>
      <c r="GD515" s="4"/>
      <c r="GE515" s="4"/>
      <c r="GF515" s="4"/>
      <c r="GG515" s="4"/>
      <c r="GH515" s="4"/>
      <c r="GI515" s="4"/>
      <c r="GJ515" s="4"/>
      <c r="GK515" s="4"/>
      <c r="GL515" s="4"/>
      <c r="GM515" s="4"/>
      <c r="GN515" s="4"/>
      <c r="GO515" s="4"/>
      <c r="GP515" s="4"/>
      <c r="GQ515" s="4"/>
      <c r="GR515" s="4"/>
      <c r="GS515" s="4"/>
      <c r="GT515" s="4"/>
      <c r="GU515" s="4"/>
      <c r="GV515" s="4"/>
      <c r="GW515" s="4"/>
      <c r="GX515" s="4"/>
      <c r="GY515" s="4"/>
      <c r="GZ515" s="4"/>
      <c r="HA515" s="4"/>
      <c r="HB515" s="4"/>
      <c r="HC515" s="4"/>
      <c r="HD515" s="4"/>
      <c r="HE515" s="4"/>
      <c r="HF515" s="4"/>
      <c r="HG515" s="4"/>
      <c r="HH515" s="4"/>
      <c r="HI515" s="4"/>
      <c r="HJ515" s="4"/>
      <c r="HK515" s="4"/>
      <c r="HL515" s="4"/>
      <c r="HM515" s="4"/>
      <c r="HN515" s="4"/>
      <c r="HO515" s="4"/>
      <c r="HP515" s="4"/>
      <c r="HQ515" s="4"/>
      <c r="HR515" s="4"/>
      <c r="HS515" s="4"/>
      <c r="HT515" s="4"/>
      <c r="HU515" s="4"/>
      <c r="HV515" s="4"/>
      <c r="HW515" s="4"/>
      <c r="HX515" s="4"/>
      <c r="HY515" s="4"/>
      <c r="HZ515" s="4"/>
      <c r="IA515" s="4"/>
      <c r="IB515" s="4"/>
      <c r="IC515" s="4"/>
      <c r="ID515" s="4"/>
      <c r="IE515" s="4"/>
      <c r="IF515" s="4"/>
      <c r="IG515" s="4"/>
      <c r="IH515" s="4"/>
      <c r="II515" s="4"/>
      <c r="IJ515" s="4"/>
      <c r="IK515" s="4"/>
      <c r="IL515" s="4"/>
      <c r="IM515" s="4"/>
      <c r="IN515" s="4"/>
      <c r="IO515" s="4"/>
      <c r="IP515" s="4"/>
      <c r="IQ515" s="4"/>
      <c r="IR515" s="4"/>
      <c r="IS515" s="4"/>
      <c r="IT515" s="4"/>
      <c r="IU515" s="4"/>
      <c r="IV515" s="4"/>
      <c r="IW515" s="4"/>
      <c r="IX515" s="4"/>
      <c r="IY515" s="4"/>
      <c r="IZ515" s="4"/>
      <c r="JA515" s="4"/>
      <c r="JB515" s="4"/>
      <c r="JC515" s="4"/>
      <c r="JD515" s="4"/>
      <c r="JE515" s="4"/>
      <c r="JF515" s="4"/>
      <c r="JG515" s="4"/>
      <c r="JH515" s="4"/>
      <c r="JI515" s="4"/>
      <c r="JJ515" s="4"/>
      <c r="JK515" s="4"/>
      <c r="JL515" s="4"/>
      <c r="JM515" s="4"/>
      <c r="JN515" s="4"/>
      <c r="JO515" s="4"/>
      <c r="JP515" s="4"/>
      <c r="JQ515" s="4"/>
      <c r="JR515" s="4"/>
      <c r="JS515" s="4"/>
      <c r="JT515" s="4"/>
      <c r="JU515" s="4"/>
      <c r="JV515" s="4"/>
      <c r="JW515" s="4"/>
      <c r="JX515" s="4"/>
      <c r="JY515" s="4"/>
      <c r="JZ515" s="4"/>
      <c r="KA515" s="4"/>
      <c r="KB515" s="4"/>
      <c r="KC515" s="4"/>
      <c r="KD515" s="4"/>
      <c r="KE515" s="4"/>
      <c r="KF515" s="4"/>
      <c r="KG515" s="4"/>
      <c r="KH515" s="4"/>
      <c r="KI515" s="4"/>
      <c r="KJ515" s="4"/>
      <c r="KK515" s="4"/>
      <c r="KL515" s="4"/>
      <c r="KM515" s="4"/>
      <c r="KN515" s="4"/>
      <c r="KO515" s="4"/>
      <c r="KP515" s="4"/>
      <c r="KQ515" s="4"/>
      <c r="KR515" s="4"/>
      <c r="KS515" s="4"/>
      <c r="KT515" s="4"/>
      <c r="KU515" s="4"/>
      <c r="KV515" s="4"/>
      <c r="KW515" s="4"/>
      <c r="KX515" s="4"/>
      <c r="KY515" s="4"/>
      <c r="KZ515" s="4"/>
      <c r="LA515" s="4"/>
      <c r="LB515" s="4"/>
      <c r="LC515" s="4"/>
      <c r="LD515" s="4"/>
      <c r="LE515" s="4"/>
      <c r="LF515" s="4"/>
      <c r="LG515" s="4"/>
      <c r="LH515" s="4"/>
      <c r="LI515" s="4"/>
      <c r="LJ515" s="4"/>
      <c r="LK515" s="4"/>
      <c r="LL515" s="4"/>
      <c r="LM515" s="4"/>
      <c r="LN515" s="4"/>
      <c r="LO515" s="4"/>
      <c r="LP515" s="4"/>
      <c r="LQ515" s="4"/>
      <c r="LR515" s="4"/>
      <c r="LS515" s="4"/>
      <c r="LT515" s="4"/>
      <c r="LU515" s="4"/>
      <c r="LV515" s="4"/>
      <c r="LW515" s="4"/>
      <c r="LX515" s="4"/>
      <c r="LY515" s="4"/>
      <c r="LZ515" s="4"/>
      <c r="MA515" s="4"/>
      <c r="MB515" s="4"/>
      <c r="MC515" s="4"/>
      <c r="MD515" s="4"/>
      <c r="ME515" s="4"/>
      <c r="MF515" s="4"/>
      <c r="MG515" s="4"/>
      <c r="MH515" s="4"/>
      <c r="MI515" s="4"/>
      <c r="MJ515" s="4"/>
      <c r="MK515" s="4"/>
      <c r="ML515" s="4"/>
      <c r="MM515" s="4"/>
      <c r="MN515" s="4"/>
      <c r="MO515" s="4"/>
      <c r="MP515" s="4"/>
      <c r="MQ515" s="4"/>
      <c r="MR515" s="4"/>
      <c r="MS515" s="4"/>
      <c r="MT515" s="4"/>
      <c r="MU515" s="4"/>
      <c r="MV515" s="4"/>
      <c r="MW515" s="4"/>
      <c r="MX515" s="4"/>
      <c r="MY515" s="4"/>
      <c r="MZ515" s="4"/>
      <c r="NA515" s="4"/>
      <c r="NB515" s="4"/>
      <c r="NC515" s="4"/>
      <c r="ND515" s="4"/>
      <c r="NE515" s="4"/>
      <c r="NF515" s="4"/>
      <c r="NG515" s="4"/>
      <c r="NH515" s="4"/>
      <c r="NI515" s="4"/>
      <c r="NJ515" s="4"/>
      <c r="NK515" s="4"/>
      <c r="NL515" s="4"/>
      <c r="NM515" s="4"/>
      <c r="NN515" s="4"/>
      <c r="NO515" s="4"/>
      <c r="NP515" s="4"/>
      <c r="NQ515" s="4"/>
      <c r="NR515" s="4"/>
      <c r="NS515" s="4"/>
      <c r="NT515" s="4"/>
      <c r="NU515" s="4"/>
      <c r="NV515" s="4"/>
      <c r="NW515" s="4"/>
      <c r="NX515" s="4"/>
      <c r="NY515" s="4"/>
      <c r="NZ515" s="4"/>
      <c r="OA515" s="4"/>
      <c r="OB515" s="4"/>
      <c r="OC515" s="4"/>
      <c r="OD515" s="4"/>
      <c r="OE515" s="4"/>
      <c r="OF515" s="4"/>
      <c r="OG515" s="4"/>
      <c r="OH515" s="4"/>
      <c r="OI515" s="4"/>
      <c r="OJ515" s="4"/>
      <c r="OK515" s="4"/>
      <c r="OL515" s="4"/>
      <c r="OM515" s="4"/>
      <c r="ON515" s="4"/>
      <c r="OO515" s="4"/>
      <c r="OP515" s="4"/>
      <c r="OQ515" s="4"/>
      <c r="OR515" s="4"/>
      <c r="OS515" s="4"/>
      <c r="OT515" s="4"/>
      <c r="OU515" s="4"/>
      <c r="OV515" s="4"/>
      <c r="OW515" s="4"/>
      <c r="OX515" s="4"/>
      <c r="OY515" s="4"/>
      <c r="OZ515" s="4"/>
      <c r="PA515" s="4"/>
      <c r="PB515" s="4"/>
      <c r="PC515" s="4"/>
      <c r="PD515" s="4"/>
      <c r="PE515" s="4"/>
      <c r="PF515" s="4"/>
      <c r="PG515" s="4"/>
      <c r="PH515" s="4"/>
      <c r="PI515" s="4"/>
      <c r="PJ515" s="4"/>
      <c r="PK515" s="4"/>
      <c r="PL515" s="4"/>
      <c r="PM515" s="4"/>
      <c r="PN515" s="4"/>
      <c r="PO515" s="4"/>
      <c r="PP515" s="4"/>
      <c r="PQ515" s="4"/>
      <c r="PR515" s="4"/>
      <c r="PS515" s="4"/>
      <c r="PT515" s="4"/>
      <c r="PU515" s="4"/>
      <c r="PV515" s="4"/>
      <c r="PW515" s="4"/>
      <c r="PX515" s="4"/>
      <c r="PY515" s="4"/>
      <c r="PZ515" s="4"/>
      <c r="QA515" s="4"/>
      <c r="QB515" s="4"/>
      <c r="QC515" s="4"/>
      <c r="QD515" s="4"/>
      <c r="QE515" s="4"/>
      <c r="QF515" s="4"/>
      <c r="QG515" s="4"/>
      <c r="QH515" s="4"/>
      <c r="QI515" s="4"/>
      <c r="QJ515" s="4"/>
      <c r="QK515" s="4"/>
      <c r="QL515" s="4"/>
      <c r="QM515" s="4"/>
      <c r="QN515" s="4"/>
      <c r="QO515" s="4"/>
      <c r="QP515" s="4"/>
      <c r="QQ515" s="4"/>
      <c r="QR515" s="4"/>
      <c r="QS515" s="4"/>
      <c r="QT515" s="4"/>
      <c r="QU515" s="4"/>
      <c r="QV515" s="4"/>
      <c r="QW515" s="4"/>
      <c r="QX515" s="4"/>
      <c r="QY515" s="4"/>
      <c r="QZ515" s="4"/>
      <c r="RA515" s="4"/>
      <c r="RB515" s="4"/>
      <c r="RC515" s="4"/>
      <c r="RD515" s="4"/>
      <c r="RE515" s="4"/>
      <c r="RF515" s="4"/>
      <c r="RG515" s="4"/>
      <c r="RH515" s="4"/>
      <c r="RI515" s="4"/>
      <c r="RJ515" s="4"/>
      <c r="RK515" s="4"/>
      <c r="RL515" s="4"/>
      <c r="RM515" s="4"/>
      <c r="RN515" s="4"/>
      <c r="RO515" s="4"/>
      <c r="RP515" s="4"/>
      <c r="RQ515" s="4"/>
      <c r="RR515" s="4"/>
      <c r="RS515" s="4"/>
      <c r="RT515" s="4"/>
      <c r="RU515" s="4"/>
      <c r="RV515" s="4"/>
      <c r="RW515" s="4"/>
      <c r="RX515" s="4"/>
      <c r="RY515" s="4"/>
      <c r="RZ515" s="4"/>
      <c r="SA515" s="4"/>
      <c r="SB515" s="4"/>
      <c r="SC515" s="4"/>
      <c r="SD515" s="4"/>
      <c r="SE515" s="4"/>
      <c r="SF515" s="4"/>
      <c r="SG515" s="4"/>
      <c r="SH515" s="4"/>
      <c r="SI515" s="4"/>
      <c r="SJ515" s="4"/>
      <c r="SK515" s="4"/>
      <c r="SL515" s="4"/>
      <c r="SM515" s="4"/>
      <c r="SN515" s="4"/>
      <c r="SO515" s="4"/>
      <c r="SP515" s="4"/>
      <c r="SQ515" s="4"/>
      <c r="SR515" s="4"/>
      <c r="SS515" s="4"/>
      <c r="ST515" s="4"/>
      <c r="SU515" s="4"/>
      <c r="SV515" s="4"/>
      <c r="SW515" s="4"/>
      <c r="SX515" s="4"/>
      <c r="SY515" s="4"/>
      <c r="SZ515" s="4"/>
      <c r="TA515" s="4"/>
      <c r="TB515" s="4"/>
      <c r="TC515" s="4"/>
      <c r="TD515" s="4"/>
      <c r="TE515" s="4"/>
      <c r="TF515" s="4"/>
      <c r="TG515" s="4"/>
      <c r="TH515" s="4"/>
      <c r="TI515" s="4"/>
      <c r="TJ515" s="4"/>
      <c r="TK515" s="4"/>
      <c r="TL515" s="4"/>
      <c r="TM515" s="4"/>
      <c r="TN515" s="4"/>
      <c r="TO515" s="4"/>
      <c r="TP515" s="4"/>
      <c r="TQ515" s="4"/>
      <c r="TR515" s="4"/>
      <c r="TS515" s="4"/>
      <c r="TT515" s="4"/>
      <c r="TU515" s="4"/>
      <c r="TV515" s="4"/>
      <c r="TW515" s="4"/>
      <c r="TX515" s="4"/>
      <c r="TY515" s="4"/>
      <c r="TZ515" s="4"/>
      <c r="UA515" s="4"/>
      <c r="UB515" s="4"/>
      <c r="UC515" s="4"/>
      <c r="UD515" s="4"/>
      <c r="UE515" s="4"/>
      <c r="UF515" s="4"/>
      <c r="UG515" s="4"/>
      <c r="UH515" s="4"/>
      <c r="UI515" s="4"/>
      <c r="UJ515" s="4"/>
      <c r="UK515" s="4"/>
      <c r="UL515" s="4"/>
      <c r="UM515" s="4"/>
      <c r="UN515" s="4"/>
      <c r="UO515" s="4"/>
      <c r="UP515" s="4"/>
      <c r="UQ515" s="4"/>
      <c r="UR515" s="4"/>
      <c r="US515" s="4"/>
      <c r="UT515" s="4"/>
      <c r="UU515" s="4"/>
      <c r="UV515" s="4"/>
      <c r="UW515" s="4"/>
      <c r="UX515" s="4"/>
      <c r="UY515" s="4"/>
      <c r="UZ515" s="4"/>
      <c r="VA515" s="4"/>
      <c r="VB515" s="4"/>
      <c r="VC515" s="4"/>
      <c r="VD515" s="4"/>
      <c r="VE515" s="4"/>
      <c r="VF515" s="4"/>
      <c r="VG515" s="4"/>
      <c r="VH515" s="4"/>
      <c r="VI515" s="4"/>
      <c r="VJ515" s="4"/>
      <c r="VK515" s="4"/>
      <c r="VL515" s="4"/>
      <c r="VM515" s="4"/>
      <c r="VN515" s="4"/>
      <c r="VO515" s="4"/>
      <c r="VP515" s="4"/>
      <c r="VQ515" s="4"/>
      <c r="VR515" s="4"/>
      <c r="VS515" s="4"/>
      <c r="VT515" s="4"/>
      <c r="VU515" s="4"/>
      <c r="VV515" s="4"/>
      <c r="VW515" s="4"/>
      <c r="VX515" s="4"/>
      <c r="VY515" s="4"/>
      <c r="VZ515" s="4"/>
      <c r="WA515" s="4"/>
      <c r="WB515" s="4"/>
      <c r="WC515" s="4"/>
      <c r="WD515" s="4"/>
      <c r="WE515" s="4"/>
      <c r="WF515" s="4"/>
      <c r="WG515" s="4"/>
      <c r="WH515" s="4"/>
      <c r="WI515" s="4"/>
      <c r="WJ515" s="4"/>
      <c r="WK515" s="4"/>
      <c r="WL515" s="4"/>
      <c r="WM515" s="4"/>
      <c r="WN515" s="4"/>
      <c r="WO515" s="4"/>
      <c r="WP515" s="4"/>
      <c r="WQ515" s="4"/>
      <c r="WR515" s="4"/>
      <c r="WS515" s="4"/>
      <c r="WT515" s="4"/>
      <c r="WU515" s="4"/>
      <c r="WV515" s="4"/>
      <c r="WW515" s="4"/>
      <c r="WX515" s="4"/>
      <c r="WY515" s="4"/>
      <c r="WZ515" s="4"/>
      <c r="XA515" s="4"/>
      <c r="XB515" s="4"/>
      <c r="XC515" s="4"/>
      <c r="XD515" s="4"/>
      <c r="XE515" s="4"/>
      <c r="XF515" s="4"/>
      <c r="XG515" s="4"/>
      <c r="XH515" s="4"/>
      <c r="XI515" s="4"/>
      <c r="XJ515" s="4"/>
      <c r="XK515" s="4"/>
      <c r="XL515" s="4"/>
      <c r="XM515" s="4"/>
      <c r="XN515" s="4"/>
      <c r="XO515" s="4"/>
      <c r="XP515" s="4"/>
      <c r="XQ515" s="4"/>
      <c r="XR515" s="4"/>
      <c r="XS515" s="4"/>
      <c r="XT515" s="4"/>
      <c r="XU515" s="4"/>
      <c r="XV515" s="4"/>
      <c r="XW515" s="4"/>
      <c r="XX515" s="4"/>
      <c r="XY515" s="4"/>
      <c r="XZ515" s="4"/>
      <c r="YA515" s="4"/>
      <c r="YB515" s="4"/>
      <c r="YC515" s="4"/>
      <c r="YD515" s="4"/>
      <c r="YE515" s="4"/>
      <c r="YF515" s="4"/>
      <c r="YG515" s="4"/>
      <c r="YH515" s="4"/>
      <c r="YI515" s="4"/>
      <c r="YJ515" s="4"/>
      <c r="YK515" s="4"/>
      <c r="YL515" s="4"/>
      <c r="YM515" s="4"/>
      <c r="YN515" s="4"/>
      <c r="YO515" s="4"/>
      <c r="YP515" s="4"/>
      <c r="YQ515" s="4"/>
      <c r="YR515" s="4"/>
      <c r="YS515" s="4"/>
      <c r="YT515" s="4"/>
      <c r="YU515" s="4"/>
      <c r="YV515" s="4"/>
      <c r="YW515" s="4"/>
      <c r="YX515" s="4"/>
      <c r="YY515" s="4"/>
      <c r="YZ515" s="4"/>
      <c r="ZA515" s="4"/>
      <c r="ZB515" s="4"/>
      <c r="ZC515" s="4"/>
      <c r="ZD515" s="4"/>
      <c r="ZE515" s="4"/>
      <c r="ZF515" s="4"/>
      <c r="ZG515" s="4"/>
      <c r="ZH515" s="4"/>
      <c r="ZI515" s="4"/>
      <c r="ZJ515" s="4"/>
      <c r="ZK515" s="4"/>
      <c r="ZL515" s="4"/>
      <c r="ZM515" s="4"/>
      <c r="ZN515" s="4"/>
      <c r="ZO515" s="4"/>
      <c r="ZP515" s="4"/>
      <c r="ZQ515" s="4"/>
      <c r="ZR515" s="4"/>
      <c r="ZS515" s="4"/>
      <c r="ZT515" s="4"/>
      <c r="ZU515" s="4"/>
      <c r="ZV515" s="4"/>
      <c r="ZW515" s="4"/>
      <c r="ZX515" s="4"/>
      <c r="ZY515" s="4"/>
      <c r="ZZ515" s="4"/>
      <c r="AAA515" s="4"/>
      <c r="AAB515" s="4"/>
      <c r="AAC515" s="4"/>
      <c r="AAD515" s="4"/>
      <c r="AAE515" s="4"/>
      <c r="AAF515" s="4"/>
      <c r="AAG515" s="4"/>
      <c r="AAH515" s="4"/>
      <c r="AAI515" s="4"/>
      <c r="AAJ515" s="4"/>
      <c r="AAK515" s="4"/>
      <c r="AAL515" s="4"/>
      <c r="AAM515" s="4"/>
      <c r="AAN515" s="4"/>
      <c r="AAO515" s="4"/>
      <c r="AAP515" s="4"/>
      <c r="AAQ515" s="4"/>
      <c r="AAR515" s="4"/>
      <c r="AAS515" s="4"/>
      <c r="AAT515" s="4"/>
      <c r="AAU515" s="4"/>
      <c r="AAV515" s="4"/>
      <c r="AAW515" s="4"/>
      <c r="AAX515" s="4"/>
      <c r="AAY515" s="4"/>
      <c r="AAZ515" s="4"/>
      <c r="ABA515" s="4"/>
      <c r="ABB515" s="4"/>
      <c r="ABC515" s="4"/>
      <c r="ABD515" s="4"/>
      <c r="ABE515" s="4"/>
      <c r="ABF515" s="4"/>
      <c r="ABG515" s="4"/>
      <c r="ABH515" s="4"/>
      <c r="ABI515" s="4"/>
      <c r="ABJ515" s="4"/>
      <c r="ABK515" s="4"/>
      <c r="ABL515" s="4"/>
      <c r="ABM515" s="4"/>
      <c r="ABN515" s="4"/>
      <c r="ABO515" s="4"/>
      <c r="ABP515" s="4"/>
      <c r="ABQ515" s="4"/>
      <c r="ABR515" s="4"/>
      <c r="ABS515" s="4"/>
      <c r="ABT515" s="4"/>
      <c r="ABU515" s="4"/>
      <c r="ABV515" s="4"/>
      <c r="ABW515" s="4"/>
      <c r="ABX515" s="4"/>
      <c r="ABY515" s="4"/>
      <c r="ABZ515" s="4"/>
      <c r="ACA515" s="4"/>
      <c r="ACB515" s="4"/>
      <c r="ACC515" s="4"/>
      <c r="ACD515" s="4"/>
      <c r="ACE515" s="4"/>
      <c r="ACF515" s="4"/>
      <c r="ACG515" s="4"/>
      <c r="ACH515" s="4"/>
      <c r="ACI515" s="4"/>
      <c r="ACJ515" s="4"/>
      <c r="ACK515" s="4"/>
      <c r="ACL515" s="4"/>
      <c r="ACM515" s="4"/>
      <c r="ACN515" s="4"/>
      <c r="ACO515" s="4"/>
      <c r="ACP515" s="4"/>
      <c r="ACQ515" s="4"/>
      <c r="ACR515" s="4"/>
      <c r="ACS515" s="4"/>
      <c r="ACT515" s="4"/>
      <c r="ACU515" s="4"/>
      <c r="ACV515" s="4"/>
      <c r="ACW515" s="4"/>
      <c r="ACX515" s="4"/>
      <c r="ACY515" s="4"/>
      <c r="ACZ515" s="4"/>
      <c r="ADA515" s="4"/>
      <c r="ADB515" s="4"/>
      <c r="ADC515" s="4"/>
      <c r="ADD515" s="4"/>
      <c r="ADE515" s="4"/>
      <c r="ADF515" s="4"/>
      <c r="ADG515" s="4"/>
      <c r="ADH515" s="4"/>
      <c r="ADI515" s="4"/>
      <c r="ADJ515" s="4"/>
      <c r="ADK515" s="4"/>
      <c r="ADL515" s="4"/>
      <c r="ADM515" s="4"/>
      <c r="ADN515" s="4"/>
      <c r="ADO515" s="4"/>
      <c r="ADP515" s="4"/>
      <c r="ADQ515" s="4"/>
      <c r="ADR515" s="4"/>
      <c r="ADS515" s="4"/>
      <c r="ADT515" s="4"/>
      <c r="ADU515" s="4"/>
      <c r="ADV515" s="4"/>
      <c r="ADW515" s="4"/>
      <c r="ADX515" s="4"/>
      <c r="ADY515" s="4"/>
      <c r="ADZ515" s="4"/>
      <c r="AEA515" s="4"/>
      <c r="AEB515" s="4"/>
      <c r="AEC515" s="4"/>
      <c r="AED515" s="4"/>
      <c r="AEE515" s="4"/>
      <c r="AEF515" s="4"/>
      <c r="AEG515" s="4"/>
      <c r="AEH515" s="4"/>
      <c r="AEI515" s="4"/>
      <c r="AEJ515" s="4"/>
      <c r="AEK515" s="4"/>
      <c r="AEL515" s="4"/>
      <c r="AEM515" s="4"/>
      <c r="AEN515" s="4"/>
      <c r="AEO515" s="4"/>
      <c r="AEP515" s="4"/>
      <c r="AEQ515" s="4"/>
      <c r="AER515" s="4"/>
      <c r="AES515" s="4"/>
      <c r="AET515" s="4"/>
      <c r="AEU515" s="4"/>
      <c r="AEV515" s="4"/>
      <c r="AEW515" s="4"/>
      <c r="AEX515" s="4"/>
      <c r="AEY515" s="4"/>
      <c r="AEZ515" s="4"/>
      <c r="AFA515" s="4"/>
      <c r="AFB515" s="4"/>
      <c r="AFC515" s="4"/>
      <c r="AFD515" s="4"/>
      <c r="AFE515" s="4"/>
      <c r="AFF515" s="4"/>
      <c r="AFG515" s="4"/>
      <c r="AFH515" s="4"/>
      <c r="AFI515" s="4"/>
      <c r="AFJ515" s="4"/>
      <c r="AFK515" s="4"/>
      <c r="AFL515" s="4"/>
      <c r="AFM515" s="4"/>
      <c r="AFN515" s="4"/>
      <c r="AFO515" s="4"/>
      <c r="AFP515" s="4"/>
      <c r="AFQ515" s="4"/>
      <c r="AFR515" s="4"/>
      <c r="AFS515" s="4"/>
      <c r="AFT515" s="4"/>
      <c r="AFU515" s="4"/>
      <c r="AFV515" s="4"/>
      <c r="AFW515" s="4"/>
      <c r="AFX515" s="4"/>
      <c r="AFY515" s="4"/>
      <c r="AFZ515" s="4"/>
      <c r="AGA515" s="4"/>
      <c r="AGB515" s="4"/>
      <c r="AGC515" s="4"/>
      <c r="AGD515" s="4"/>
      <c r="AGE515" s="4"/>
      <c r="AGF515" s="4"/>
      <c r="AGG515" s="4"/>
      <c r="AGH515" s="4"/>
      <c r="AGI515" s="4"/>
      <c r="AGJ515" s="4"/>
      <c r="AGK515" s="4"/>
      <c r="AGL515" s="4"/>
      <c r="AGM515" s="4"/>
      <c r="AGN515" s="4"/>
      <c r="AGO515" s="4"/>
      <c r="AGP515" s="4"/>
      <c r="AGQ515" s="4"/>
      <c r="AGR515" s="4"/>
      <c r="AGS515" s="4"/>
      <c r="AGT515" s="4"/>
      <c r="AGU515" s="4"/>
      <c r="AGV515" s="4"/>
      <c r="AGW515" s="4"/>
      <c r="AGX515" s="4"/>
      <c r="AGY515" s="4"/>
      <c r="AGZ515" s="4"/>
      <c r="AHA515" s="4"/>
      <c r="AHB515" s="4"/>
      <c r="AHC515" s="4"/>
      <c r="AHD515" s="4"/>
      <c r="AHE515" s="4"/>
      <c r="AHF515" s="4"/>
      <c r="AHG515" s="4"/>
      <c r="AHH515" s="4"/>
      <c r="AHI515" s="4"/>
      <c r="AHJ515" s="4"/>
      <c r="AHK515" s="4"/>
      <c r="AHL515" s="4"/>
      <c r="AHM515" s="4"/>
      <c r="AHN515" s="4"/>
      <c r="AHO515" s="4"/>
      <c r="AHP515" s="4"/>
      <c r="AHQ515" s="4"/>
      <c r="AHR515" s="4"/>
      <c r="AHS515" s="4"/>
      <c r="AHT515" s="4"/>
      <c r="AHU515" s="4"/>
      <c r="AHV515" s="4"/>
      <c r="AHW515" s="4"/>
      <c r="AHX515" s="4"/>
      <c r="AHY515" s="4"/>
      <c r="AHZ515" s="4"/>
      <c r="AIA515" s="4"/>
      <c r="AIB515" s="4"/>
      <c r="AIC515" s="4"/>
      <c r="AID515" s="4"/>
      <c r="AIE515" s="4"/>
      <c r="AIF515" s="4"/>
      <c r="AIG515" s="4"/>
      <c r="AIH515" s="4"/>
      <c r="AII515" s="4"/>
      <c r="AIJ515" s="4"/>
      <c r="AIK515" s="4"/>
      <c r="AIL515" s="4"/>
      <c r="AIM515" s="4"/>
      <c r="AIN515" s="4"/>
      <c r="AIO515" s="4"/>
      <c r="AIP515" s="4"/>
      <c r="AIQ515" s="4"/>
      <c r="AIR515" s="4"/>
      <c r="AIS515" s="4"/>
      <c r="AIT515" s="4"/>
      <c r="AIU515" s="4"/>
      <c r="AIV515" s="4"/>
      <c r="AIW515" s="4"/>
      <c r="AIX515" s="4"/>
      <c r="AIY515" s="4"/>
      <c r="AIZ515" s="4"/>
      <c r="AJA515" s="4"/>
      <c r="AJB515" s="4"/>
      <c r="AJC515" s="4"/>
      <c r="AJD515" s="4"/>
      <c r="AJE515" s="4"/>
      <c r="AJF515" s="4"/>
      <c r="AJG515" s="4"/>
      <c r="AJH515" s="4"/>
      <c r="AJI515" s="4"/>
      <c r="AJJ515" s="4"/>
      <c r="AJK515" s="4"/>
      <c r="AJL515" s="4"/>
      <c r="AJM515" s="4"/>
      <c r="AJN515" s="4"/>
      <c r="AJO515" s="4"/>
      <c r="AJP515" s="4"/>
      <c r="AJQ515" s="4"/>
      <c r="AJR515" s="4"/>
      <c r="AJS515" s="4"/>
      <c r="AJT515" s="4"/>
      <c r="AJU515" s="4"/>
      <c r="AJV515" s="4"/>
      <c r="AJW515" s="4"/>
      <c r="AJX515" s="4"/>
      <c r="AJY515" s="4"/>
      <c r="AJZ515" s="4"/>
      <c r="AKA515" s="4"/>
      <c r="AKB515" s="4"/>
      <c r="AKC515" s="4"/>
      <c r="AKD515" s="4"/>
      <c r="AKE515" s="4"/>
      <c r="AKF515" s="4"/>
      <c r="AKG515" s="4"/>
      <c r="AKH515" s="4"/>
      <c r="AKI515" s="4"/>
      <c r="AKJ515" s="4"/>
      <c r="AKK515" s="4"/>
      <c r="AKL515" s="4"/>
      <c r="AKM515" s="4"/>
      <c r="AKN515" s="4"/>
      <c r="AKO515" s="4"/>
      <c r="AKP515" s="4"/>
      <c r="AKQ515" s="4"/>
      <c r="AKR515" s="4"/>
      <c r="AKS515" s="4"/>
      <c r="AKT515" s="4"/>
      <c r="AKU515" s="4"/>
      <c r="AKV515" s="4"/>
      <c r="AKW515" s="4"/>
      <c r="AKX515" s="4"/>
      <c r="AKY515" s="4"/>
      <c r="AKZ515" s="4"/>
      <c r="ALA515" s="4"/>
      <c r="ALB515" s="4"/>
      <c r="ALC515" s="4"/>
      <c r="ALD515" s="4"/>
      <c r="ALE515" s="4"/>
      <c r="ALF515" s="4"/>
      <c r="ALG515" s="4"/>
      <c r="ALH515" s="4"/>
      <c r="ALI515" s="4"/>
      <c r="ALJ515" s="4"/>
      <c r="ALK515" s="4"/>
      <c r="ALL515" s="4"/>
      <c r="ALM515" s="4"/>
      <c r="ALN515" s="4"/>
      <c r="ALO515" s="4"/>
      <c r="ALP515" s="4"/>
      <c r="ALQ515" s="4"/>
      <c r="ALR515" s="4"/>
      <c r="ALS515" s="4"/>
      <c r="ALT515" s="4"/>
      <c r="ALU515" s="4"/>
      <c r="ALV515" s="4"/>
      <c r="ALW515" s="4"/>
      <c r="ALX515" s="4"/>
      <c r="ALY515" s="4"/>
      <c r="ALZ515" s="4"/>
      <c r="AMA515" s="4"/>
      <c r="AMB515" s="4"/>
      <c r="AMC515" s="4"/>
      <c r="AMD515" s="4"/>
      <c r="AME515" s="4"/>
      <c r="AMF515" s="4"/>
      <c r="AMG515" s="4"/>
      <c r="AMH515" s="4"/>
      <c r="AMI515" s="4"/>
      <c r="AMJ515" s="4"/>
      <c r="AMK515" s="4"/>
      <c r="AML515" s="4"/>
      <c r="AMM515" s="4"/>
      <c r="AMN515" s="4"/>
      <c r="AMO515" s="4"/>
      <c r="AMP515" s="4"/>
      <c r="AMQ515" s="4"/>
      <c r="AMR515" s="4"/>
      <c r="AMS515" s="4"/>
      <c r="AMT515" s="4"/>
      <c r="AMU515" s="4"/>
      <c r="AMV515" s="4"/>
      <c r="AMW515" s="4"/>
      <c r="AMX515" s="38"/>
      <c r="AMY515" s="38"/>
      <c r="AMZ515" s="38"/>
      <c r="ANA515" s="38"/>
      <c r="ANB515" s="38"/>
      <c r="ANC515" s="38"/>
      <c r="AND515" s="38"/>
      <c r="ANE515" s="38"/>
      <c r="ANF515" s="38"/>
      <c r="ANG515" s="38"/>
      <c r="ANK515" s="0"/>
      <c r="ANL515" s="0"/>
      <c r="ANM515" s="0"/>
      <c r="XFD515" s="0"/>
    </row>
    <row r="516" customFormat="false" ht="15" hidden="false" customHeight="true" outlineLevel="0" collapsed="false">
      <c r="A516" s="1" t="n">
        <v>461</v>
      </c>
      <c r="B516" s="1" t="n">
        <v>461</v>
      </c>
      <c r="C516" s="2" t="s">
        <v>63</v>
      </c>
      <c r="D516" s="3" t="n">
        <v>0.0449559</v>
      </c>
      <c r="E516" s="3" t="n">
        <v>-0.0960869</v>
      </c>
      <c r="F516" s="3" t="n">
        <v>0.950154192180097</v>
      </c>
      <c r="G516" s="3" t="n">
        <v>0.103623</v>
      </c>
      <c r="H516" s="3" t="n">
        <v>0.298951</v>
      </c>
      <c r="I516" s="3" t="n">
        <v>1.49566960068035</v>
      </c>
      <c r="J516" s="3" t="n">
        <v>0.0117742</v>
      </c>
      <c r="K516" s="3" t="n">
        <v>-0.19875</v>
      </c>
      <c r="L516" s="3" t="n">
        <v>0.829463809166704</v>
      </c>
      <c r="M516" s="3" t="n">
        <v>1.17392531084541</v>
      </c>
      <c r="N516" s="3" t="n">
        <v>1.0041225745271</v>
      </c>
      <c r="O516" s="3" t="n">
        <v>1.17876490542862</v>
      </c>
      <c r="P516" s="4" t="n">
        <v>1</v>
      </c>
      <c r="Q516" s="6" t="n">
        <v>19</v>
      </c>
      <c r="R516" s="6" t="n">
        <v>19</v>
      </c>
      <c r="S516" s="4" t="n">
        <v>10</v>
      </c>
      <c r="T516" s="4" t="n">
        <v>10</v>
      </c>
      <c r="U516" s="3" t="s">
        <v>74</v>
      </c>
      <c r="V516" s="5" t="n">
        <v>37.5</v>
      </c>
      <c r="W516" s="5" t="n">
        <v>43.1</v>
      </c>
      <c r="X516" s="6" t="s">
        <v>73</v>
      </c>
      <c r="Y516" s="8" t="n">
        <v>41958</v>
      </c>
      <c r="Z516" s="8" t="n">
        <v>41961</v>
      </c>
      <c r="AA516" s="6" t="s">
        <v>66</v>
      </c>
      <c r="AB516" s="3" t="s">
        <v>74</v>
      </c>
      <c r="AC516" s="4" t="n">
        <v>25</v>
      </c>
      <c r="AD516" s="4" t="n">
        <v>1</v>
      </c>
      <c r="AE516" s="4" t="s">
        <v>81</v>
      </c>
      <c r="AF516" s="4" t="n">
        <v>24</v>
      </c>
      <c r="AG516" s="4" t="s">
        <v>82</v>
      </c>
      <c r="AH516" s="4" t="n">
        <v>18</v>
      </c>
      <c r="AI516" s="4" t="s">
        <v>77</v>
      </c>
      <c r="AJ516" s="2" t="s">
        <v>70</v>
      </c>
      <c r="AK516" s="5" t="n">
        <v>37.5</v>
      </c>
      <c r="AL516" s="4" t="n">
        <v>4</v>
      </c>
      <c r="AM516" s="6" t="s">
        <v>73</v>
      </c>
      <c r="AO516" s="6"/>
      <c r="AP516" s="2" t="s">
        <v>71</v>
      </c>
      <c r="AU516" s="2" t="n">
        <v>47</v>
      </c>
      <c r="AV516" s="85" t="n">
        <v>44</v>
      </c>
      <c r="AW516" s="85" t="n">
        <v>3</v>
      </c>
      <c r="AX516" s="86" t="s">
        <v>72</v>
      </c>
      <c r="AY516" s="87" t="n">
        <v>0</v>
      </c>
      <c r="AZ516" s="88" t="n">
        <v>0</v>
      </c>
      <c r="BA516" s="87" t="n">
        <v>0</v>
      </c>
      <c r="BB516" s="53"/>
    </row>
    <row r="517" customFormat="false" ht="15" hidden="false" customHeight="true" outlineLevel="0" collapsed="false">
      <c r="A517" s="1" t="n">
        <v>462</v>
      </c>
      <c r="B517" s="1" t="n">
        <v>462</v>
      </c>
      <c r="C517" s="2" t="s">
        <v>63</v>
      </c>
      <c r="D517" s="3" t="n">
        <v>0.0420957</v>
      </c>
      <c r="E517" s="3" t="n">
        <v>-0.0278485</v>
      </c>
      <c r="F517" s="3" t="n">
        <v>1.01434917506478</v>
      </c>
      <c r="G517" s="3" t="n">
        <v>0.105771</v>
      </c>
      <c r="H517" s="3" t="n">
        <v>0.102764</v>
      </c>
      <c r="I517" s="3" t="n">
        <v>1.231872044828</v>
      </c>
      <c r="J517" s="3" t="n">
        <v>0.0226888</v>
      </c>
      <c r="K517" s="3" t="n">
        <v>-0.0339358</v>
      </c>
      <c r="L517" s="3" t="n">
        <v>0.988816011054817</v>
      </c>
      <c r="M517" s="3" t="n">
        <v>1.18596347107998</v>
      </c>
      <c r="N517" s="3" t="n">
        <v>1.0418309561624</v>
      </c>
      <c r="O517" s="3" t="n">
        <v>1.23557345704893</v>
      </c>
      <c r="P517" s="4" t="n">
        <v>1</v>
      </c>
      <c r="Q517" s="6" t="n">
        <v>19</v>
      </c>
      <c r="R517" s="6" t="n">
        <v>19</v>
      </c>
      <c r="S517" s="4" t="n">
        <v>10</v>
      </c>
      <c r="T517" s="4" t="n">
        <v>10</v>
      </c>
      <c r="U517" s="3" t="s">
        <v>74</v>
      </c>
      <c r="V517" s="5" t="n">
        <v>36.5</v>
      </c>
      <c r="W517" s="5" t="n">
        <v>49.8</v>
      </c>
      <c r="X517" s="6" t="s">
        <v>73</v>
      </c>
      <c r="Y517" s="8" t="n">
        <v>41981</v>
      </c>
      <c r="Z517" s="8" t="n">
        <v>41991</v>
      </c>
      <c r="AA517" s="6" t="s">
        <v>66</v>
      </c>
      <c r="AB517" s="3" t="s">
        <v>74</v>
      </c>
      <c r="AC517" s="4" t="n">
        <v>25</v>
      </c>
      <c r="AD517" s="4" t="n">
        <v>1</v>
      </c>
      <c r="AE517" s="4" t="s">
        <v>81</v>
      </c>
      <c r="AF517" s="4" t="n">
        <v>24</v>
      </c>
      <c r="AG517" s="4" t="s">
        <v>82</v>
      </c>
      <c r="AH517" s="4" t="n">
        <v>18</v>
      </c>
      <c r="AI517" s="4" t="s">
        <v>79</v>
      </c>
      <c r="AJ517" s="2" t="s">
        <v>70</v>
      </c>
      <c r="AK517" s="5" t="n">
        <v>36.5</v>
      </c>
      <c r="AL517" s="4" t="n">
        <v>4</v>
      </c>
      <c r="AM517" s="6" t="s">
        <v>73</v>
      </c>
      <c r="AO517" s="6"/>
      <c r="AP517" s="2" t="s">
        <v>71</v>
      </c>
      <c r="AU517" s="2" t="n">
        <v>77</v>
      </c>
      <c r="AV517" s="85" t="n">
        <v>67</v>
      </c>
      <c r="AW517" s="85" t="n">
        <v>10</v>
      </c>
      <c r="AX517" s="86" t="s">
        <v>72</v>
      </c>
      <c r="AY517" s="87" t="n">
        <v>0</v>
      </c>
      <c r="AZ517" s="88" t="n">
        <v>0</v>
      </c>
      <c r="BA517" s="87" t="n">
        <v>0</v>
      </c>
      <c r="BB517" s="53"/>
    </row>
    <row r="518" customFormat="false" ht="15" hidden="false" customHeight="true" outlineLevel="0" collapsed="false">
      <c r="A518" s="1" t="n">
        <v>463</v>
      </c>
      <c r="B518" s="1" t="n">
        <v>463</v>
      </c>
      <c r="C518" s="2" t="s">
        <v>63</v>
      </c>
      <c r="D518" s="3" t="n">
        <v>0.0437941</v>
      </c>
      <c r="E518" s="3" t="n">
        <v>-0.0999535</v>
      </c>
      <c r="F518" s="3" t="n">
        <v>0.945388428963797</v>
      </c>
      <c r="G518" s="3" t="n">
        <v>0.104381</v>
      </c>
      <c r="H518" s="3" t="n">
        <v>0.307065</v>
      </c>
      <c r="I518" s="3" t="n">
        <v>1.50899821970441</v>
      </c>
      <c r="J518" s="3" t="n">
        <v>0.0117981</v>
      </c>
      <c r="K518" s="3" t="n">
        <v>-0.202423</v>
      </c>
      <c r="L518" s="3" t="n">
        <v>0.826442528610709</v>
      </c>
      <c r="M518" s="3" t="n">
        <v>1.1734794213219</v>
      </c>
      <c r="N518" s="3" t="n">
        <v>1.0046995082134</v>
      </c>
      <c r="O518" s="3" t="n">
        <v>1.17899419750066</v>
      </c>
      <c r="P518" s="4" t="n">
        <v>1</v>
      </c>
      <c r="Q518" s="6" t="n">
        <v>19</v>
      </c>
      <c r="R518" s="6" t="n">
        <v>19</v>
      </c>
      <c r="S518" s="4" t="n">
        <v>10</v>
      </c>
      <c r="T518" s="4" t="n">
        <v>10</v>
      </c>
      <c r="U518" s="3" t="s">
        <v>74</v>
      </c>
      <c r="V518" s="5" t="n">
        <v>42.1</v>
      </c>
      <c r="W518" s="5" t="n">
        <v>50.8</v>
      </c>
      <c r="X518" s="6" t="s">
        <v>73</v>
      </c>
      <c r="Y518" s="8" t="n">
        <v>41961</v>
      </c>
      <c r="Z518" s="8" t="n">
        <v>41964</v>
      </c>
      <c r="AA518" s="6" t="s">
        <v>66</v>
      </c>
      <c r="AB518" s="3" t="s">
        <v>74</v>
      </c>
      <c r="AC518" s="4" t="n">
        <v>25</v>
      </c>
      <c r="AD518" s="4" t="n">
        <v>1</v>
      </c>
      <c r="AE518" s="4" t="s">
        <v>81</v>
      </c>
      <c r="AF518" s="4" t="n">
        <v>24</v>
      </c>
      <c r="AG518" s="4" t="s">
        <v>82</v>
      </c>
      <c r="AH518" s="4" t="n">
        <v>18</v>
      </c>
      <c r="AI518" s="4" t="s">
        <v>77</v>
      </c>
      <c r="AJ518" s="2" t="s">
        <v>70</v>
      </c>
      <c r="AK518" s="5" t="n">
        <v>42.1</v>
      </c>
      <c r="AL518" s="4" t="n">
        <v>5</v>
      </c>
      <c r="AM518" s="6" t="s">
        <v>73</v>
      </c>
      <c r="AO518" s="6"/>
      <c r="AP518" s="2" t="s">
        <v>71</v>
      </c>
      <c r="AU518" s="2" t="n">
        <v>50</v>
      </c>
      <c r="AV518" s="85" t="n">
        <v>47</v>
      </c>
      <c r="AW518" s="85" t="n">
        <v>3</v>
      </c>
      <c r="AX518" s="86" t="s">
        <v>72</v>
      </c>
      <c r="AY518" s="87" t="n">
        <v>0</v>
      </c>
      <c r="AZ518" s="88" t="n">
        <v>0</v>
      </c>
      <c r="BA518" s="87" t="n">
        <v>0</v>
      </c>
      <c r="BB518" s="53"/>
    </row>
    <row r="519" customFormat="false" ht="15" hidden="false" customHeight="true" outlineLevel="0" collapsed="false">
      <c r="A519" s="1" t="n">
        <v>464</v>
      </c>
      <c r="B519" s="1" t="n">
        <v>464</v>
      </c>
      <c r="C519" s="2" t="s">
        <v>63</v>
      </c>
      <c r="D519" s="3" t="n">
        <v>0.0474581</v>
      </c>
      <c r="E519" s="3" t="n">
        <v>-0.00887596</v>
      </c>
      <c r="F519" s="3" t="n">
        <v>1.03933609591881</v>
      </c>
      <c r="G519" s="3" t="n">
        <v>0.103259</v>
      </c>
      <c r="H519" s="3" t="n">
        <v>0.0630587</v>
      </c>
      <c r="I519" s="3" t="n">
        <v>1.18094822938357</v>
      </c>
      <c r="J519" s="3" t="n">
        <v>0.0241905</v>
      </c>
      <c r="K519" s="3" t="n">
        <v>-0.00757793</v>
      </c>
      <c r="L519" s="3" t="n">
        <v>1.01675132604093</v>
      </c>
      <c r="M519" s="3" t="n">
        <v>1.19113615054707</v>
      </c>
      <c r="N519" s="3" t="n">
        <v>1.04770788357741</v>
      </c>
      <c r="O519" s="3" t="n">
        <v>1.24796273534221</v>
      </c>
      <c r="P519" s="4" t="n">
        <v>1</v>
      </c>
      <c r="Q519" s="6" t="n">
        <v>19</v>
      </c>
      <c r="R519" s="6" t="n">
        <v>19</v>
      </c>
      <c r="S519" s="4" t="n">
        <v>10</v>
      </c>
      <c r="T519" s="4" t="n">
        <v>10</v>
      </c>
      <c r="U519" s="3" t="s">
        <v>74</v>
      </c>
      <c r="V519" s="5" t="n">
        <v>38.4</v>
      </c>
      <c r="W519" s="5" t="n">
        <v>43.2</v>
      </c>
      <c r="X519" s="2" t="s">
        <v>69</v>
      </c>
      <c r="Y519" s="8" t="s">
        <v>69</v>
      </c>
      <c r="Z519" s="8" t="n">
        <v>41975</v>
      </c>
      <c r="AA519" s="6" t="s">
        <v>66</v>
      </c>
      <c r="AB519" s="3" t="s">
        <v>74</v>
      </c>
      <c r="AC519" s="4" t="n">
        <v>25</v>
      </c>
      <c r="AD519" s="4" t="n">
        <v>1</v>
      </c>
      <c r="AE519" s="4" t="s">
        <v>81</v>
      </c>
      <c r="AF519" s="4" t="n">
        <v>24</v>
      </c>
      <c r="AG519" s="4" t="s">
        <v>82</v>
      </c>
      <c r="AH519" s="4" t="n">
        <v>18</v>
      </c>
      <c r="AI519" s="4" t="s">
        <v>77</v>
      </c>
      <c r="AJ519" s="2" t="s">
        <v>70</v>
      </c>
      <c r="AK519" s="5" t="n">
        <v>38.4</v>
      </c>
      <c r="AL519" s="4" t="n">
        <v>4</v>
      </c>
      <c r="AM519" s="2" t="s">
        <v>69</v>
      </c>
      <c r="AO519" s="6"/>
      <c r="AU519" s="2" t="n">
        <v>61</v>
      </c>
      <c r="AV519" s="85" t="s">
        <v>69</v>
      </c>
      <c r="AW519" s="85" t="s">
        <v>69</v>
      </c>
      <c r="AX519" s="86" t="s">
        <v>72</v>
      </c>
      <c r="AY519" s="87" t="n">
        <v>0</v>
      </c>
      <c r="AZ519" s="88" t="s">
        <v>72</v>
      </c>
      <c r="BA519" s="89" t="s">
        <v>72</v>
      </c>
      <c r="BB519" s="65"/>
    </row>
    <row r="520" customFormat="false" ht="15" hidden="false" customHeight="true" outlineLevel="0" collapsed="false">
      <c r="A520" s="1" t="n">
        <v>465</v>
      </c>
      <c r="B520" s="1" t="n">
        <v>465</v>
      </c>
      <c r="C520" s="2" t="s">
        <v>63</v>
      </c>
      <c r="D520" s="3" t="n">
        <v>0.0484101</v>
      </c>
      <c r="E520" s="3" t="n">
        <v>-0.0399069</v>
      </c>
      <c r="F520" s="3" t="n">
        <v>1.00853945489313</v>
      </c>
      <c r="G520" s="3" t="n">
        <v>0.102047</v>
      </c>
      <c r="H520" s="3" t="n">
        <v>0.149381</v>
      </c>
      <c r="I520" s="3" t="n">
        <v>1.28586031478821</v>
      </c>
      <c r="J520" s="3" t="n">
        <v>0.0187904</v>
      </c>
      <c r="K520" s="3" t="n">
        <v>-0.0825076</v>
      </c>
      <c r="L520" s="3" t="n">
        <v>0.938270304857002</v>
      </c>
      <c r="M520" s="3" t="n">
        <v>1.18441324492873</v>
      </c>
      <c r="N520" s="3" t="n">
        <v>1.02733338651857</v>
      </c>
      <c r="O520" s="3" t="n">
        <v>1.21678726995008</v>
      </c>
      <c r="P520" s="4" t="n">
        <v>1</v>
      </c>
      <c r="Q520" s="6" t="n">
        <v>19</v>
      </c>
      <c r="R520" s="6" t="n">
        <v>19</v>
      </c>
      <c r="S520" s="4" t="n">
        <v>10</v>
      </c>
      <c r="T520" s="4" t="n">
        <v>10</v>
      </c>
      <c r="U520" s="3" t="s">
        <v>74</v>
      </c>
      <c r="V520" s="5" t="n">
        <v>65.7</v>
      </c>
      <c r="W520" s="5" t="n">
        <v>68.3</v>
      </c>
      <c r="X520" s="6" t="s">
        <v>73</v>
      </c>
      <c r="Y520" s="8" t="n">
        <v>41955</v>
      </c>
      <c r="Z520" s="8" t="n">
        <v>41962</v>
      </c>
      <c r="AA520" s="6" t="s">
        <v>66</v>
      </c>
      <c r="AB520" s="3" t="s">
        <v>74</v>
      </c>
      <c r="AC520" s="4" t="n">
        <v>25</v>
      </c>
      <c r="AD520" s="4" t="n">
        <v>1</v>
      </c>
      <c r="AE520" s="4" t="s">
        <v>81</v>
      </c>
      <c r="AF520" s="4" t="n">
        <v>24</v>
      </c>
      <c r="AG520" s="4" t="s">
        <v>82</v>
      </c>
      <c r="AH520" s="4" t="n">
        <v>18</v>
      </c>
      <c r="AI520" s="4" t="s">
        <v>79</v>
      </c>
      <c r="AJ520" s="2" t="s">
        <v>70</v>
      </c>
      <c r="AK520" s="5" t="n">
        <v>65.7</v>
      </c>
      <c r="AL520" s="4" t="n">
        <v>6</v>
      </c>
      <c r="AM520" s="6" t="s">
        <v>73</v>
      </c>
      <c r="AO520" s="6"/>
      <c r="AP520" s="2" t="s">
        <v>71</v>
      </c>
      <c r="AU520" s="2" t="n">
        <v>48</v>
      </c>
      <c r="AV520" s="85" t="n">
        <v>41</v>
      </c>
      <c r="AW520" s="85" t="n">
        <v>7</v>
      </c>
      <c r="AX520" s="86" t="s">
        <v>72</v>
      </c>
      <c r="AY520" s="87" t="n">
        <v>0</v>
      </c>
      <c r="AZ520" s="88" t="n">
        <v>0</v>
      </c>
      <c r="BA520" s="87" t="n">
        <v>0</v>
      </c>
      <c r="BB520" s="53"/>
    </row>
    <row r="521" customFormat="false" ht="15" hidden="false" customHeight="true" outlineLevel="0" collapsed="false">
      <c r="A521" s="1" t="n">
        <v>466</v>
      </c>
      <c r="B521" s="1" t="n">
        <v>466</v>
      </c>
      <c r="C521" s="2" t="s">
        <v>63</v>
      </c>
      <c r="D521" s="3" t="n">
        <v>0.0290758</v>
      </c>
      <c r="E521" s="3" t="n">
        <v>-0.102118</v>
      </c>
      <c r="F521" s="3" t="n">
        <v>0.929561601698489</v>
      </c>
      <c r="G521" s="3" t="n">
        <v>-0.140691</v>
      </c>
      <c r="H521" s="3" t="n">
        <v>0.304191</v>
      </c>
      <c r="I521" s="3" t="n">
        <v>1.17762535518742</v>
      </c>
      <c r="J521" s="3" t="n">
        <v>-0.0531418</v>
      </c>
      <c r="K521" s="3" t="n">
        <v>-0.200889</v>
      </c>
      <c r="L521" s="3" t="n">
        <v>0.775667911106895</v>
      </c>
      <c r="M521" s="3" t="n">
        <v>0.848099767293675</v>
      </c>
      <c r="N521" s="3" t="n">
        <v>1.00118470120471</v>
      </c>
      <c r="O521" s="3" t="n">
        <v>0.849104512109706</v>
      </c>
      <c r="P521" s="4" t="n">
        <v>1</v>
      </c>
      <c r="Q521" s="6" t="n">
        <v>19</v>
      </c>
      <c r="R521" s="6" t="n">
        <v>19</v>
      </c>
      <c r="S521" s="4" t="n">
        <v>12</v>
      </c>
      <c r="T521" s="4" t="n">
        <v>12</v>
      </c>
      <c r="U521" s="3" t="s">
        <v>74</v>
      </c>
      <c r="V521" s="5" t="n">
        <v>47.6</v>
      </c>
      <c r="W521" s="5" t="n">
        <v>57.2</v>
      </c>
      <c r="X521" s="6" t="s">
        <v>87</v>
      </c>
      <c r="Y521" s="8" t="n">
        <v>41969</v>
      </c>
      <c r="Z521" s="8" t="n">
        <v>41966</v>
      </c>
      <c r="AA521" s="6" t="s">
        <v>66</v>
      </c>
      <c r="AB521" s="3" t="s">
        <v>74</v>
      </c>
      <c r="AC521" s="4" t="n">
        <v>25</v>
      </c>
      <c r="AD521" s="4" t="n">
        <v>1</v>
      </c>
      <c r="AE521" s="4" t="s">
        <v>85</v>
      </c>
      <c r="AF521" s="4" t="n">
        <v>4</v>
      </c>
      <c r="AG521" s="4" t="s">
        <v>86</v>
      </c>
      <c r="AH521" s="4" t="n">
        <v>1</v>
      </c>
      <c r="AI521" s="4" t="s">
        <v>77</v>
      </c>
      <c r="AJ521" s="2" t="s">
        <v>70</v>
      </c>
      <c r="AK521" s="5" t="n">
        <v>47.6</v>
      </c>
      <c r="AL521" s="4" t="n">
        <v>5</v>
      </c>
      <c r="AM521" s="6" t="s">
        <v>87</v>
      </c>
      <c r="AO521" s="6"/>
      <c r="AS521" s="2" t="s">
        <v>71</v>
      </c>
      <c r="AT521" s="2"/>
      <c r="AU521" s="2" t="n">
        <v>52</v>
      </c>
      <c r="AV521" s="85" t="n">
        <v>55</v>
      </c>
      <c r="AW521" s="107" t="n">
        <v>-3</v>
      </c>
      <c r="AX521" s="108" t="s">
        <v>96</v>
      </c>
      <c r="AY521" s="87" t="s">
        <v>72</v>
      </c>
      <c r="AZ521" s="87" t="s">
        <v>72</v>
      </c>
      <c r="BA521" s="87" t="s">
        <v>72</v>
      </c>
      <c r="BB521" s="65"/>
    </row>
    <row r="522" customFormat="false" ht="15" hidden="false" customHeight="true" outlineLevel="0" collapsed="false">
      <c r="A522" s="1" t="n">
        <v>467</v>
      </c>
      <c r="B522" s="1" t="n">
        <v>467</v>
      </c>
      <c r="C522" s="2" t="s">
        <v>63</v>
      </c>
      <c r="D522" s="3" t="n">
        <v>0.03604</v>
      </c>
      <c r="E522" s="3" t="n">
        <v>-0.0680439</v>
      </c>
      <c r="F522" s="3" t="n">
        <v>0.968502804910893</v>
      </c>
      <c r="G522" s="3" t="n">
        <v>-0.144796</v>
      </c>
      <c r="H522" s="3" t="n">
        <v>0.221517</v>
      </c>
      <c r="I522" s="3" t="n">
        <v>1.07974078668516</v>
      </c>
      <c r="J522" s="3" t="n">
        <v>-0.0503381</v>
      </c>
      <c r="K522" s="3" t="n">
        <v>-0.148366</v>
      </c>
      <c r="L522" s="3" t="n">
        <v>0.819792434028489</v>
      </c>
      <c r="M522" s="3" t="n">
        <v>0.852916095788194</v>
      </c>
      <c r="N522" s="3" t="n">
        <v>1.00512016346454</v>
      </c>
      <c r="O522" s="3" t="n">
        <v>0.85728316562017</v>
      </c>
      <c r="P522" s="4" t="n">
        <v>1</v>
      </c>
      <c r="Q522" s="6" t="n">
        <v>19</v>
      </c>
      <c r="R522" s="6" t="n">
        <v>19</v>
      </c>
      <c r="S522" s="4" t="n">
        <v>12</v>
      </c>
      <c r="T522" s="4" t="n">
        <v>12</v>
      </c>
      <c r="U522" s="3" t="s">
        <v>74</v>
      </c>
      <c r="V522" s="5" t="n">
        <v>27.9</v>
      </c>
      <c r="W522" s="5" t="n">
        <v>29.2</v>
      </c>
      <c r="X522" s="6" t="s">
        <v>83</v>
      </c>
      <c r="Y522" s="8" t="n">
        <v>41953</v>
      </c>
      <c r="Z522" s="8" t="n">
        <v>41957</v>
      </c>
      <c r="AA522" s="6" t="s">
        <v>66</v>
      </c>
      <c r="AB522" s="3" t="s">
        <v>74</v>
      </c>
      <c r="AC522" s="4" t="n">
        <v>25</v>
      </c>
      <c r="AD522" s="4" t="n">
        <v>1</v>
      </c>
      <c r="AE522" s="4" t="s">
        <v>85</v>
      </c>
      <c r="AF522" s="4" t="n">
        <v>4</v>
      </c>
      <c r="AG522" s="4" t="s">
        <v>86</v>
      </c>
      <c r="AH522" s="4" t="n">
        <v>1</v>
      </c>
      <c r="AI522" s="4" t="s">
        <v>77</v>
      </c>
      <c r="AJ522" s="2" t="s">
        <v>70</v>
      </c>
      <c r="AK522" s="5" t="n">
        <v>27.9</v>
      </c>
      <c r="AL522" s="4" t="n">
        <v>2</v>
      </c>
      <c r="AM522" s="6" t="s">
        <v>83</v>
      </c>
      <c r="AO522" s="6"/>
      <c r="AT522" s="2" t="s">
        <v>71</v>
      </c>
      <c r="AU522" s="2" t="n">
        <v>43</v>
      </c>
      <c r="AV522" s="85" t="n">
        <v>39</v>
      </c>
      <c r="AW522" s="85" t="n">
        <v>4</v>
      </c>
      <c r="AX522" s="86" t="s">
        <v>72</v>
      </c>
      <c r="AY522" s="87" t="n">
        <v>0</v>
      </c>
      <c r="AZ522" s="88" t="n">
        <v>0</v>
      </c>
      <c r="BA522" s="87" t="n">
        <v>0</v>
      </c>
      <c r="BB522" s="53"/>
    </row>
    <row r="523" customFormat="false" ht="15" hidden="false" customHeight="true" outlineLevel="0" collapsed="false">
      <c r="A523" s="1" t="n">
        <v>468</v>
      </c>
      <c r="B523" s="1" t="n">
        <v>468</v>
      </c>
      <c r="C523" s="2" t="s">
        <v>63</v>
      </c>
      <c r="D523" s="3" t="n">
        <v>0.0358819</v>
      </c>
      <c r="E523" s="3" t="n">
        <v>-0.00730268</v>
      </c>
      <c r="F523" s="3" t="n">
        <v>1.02899152431429</v>
      </c>
      <c r="G523" s="3" t="n">
        <v>-0.144087</v>
      </c>
      <c r="H523" s="3" t="n">
        <v>0.0544442</v>
      </c>
      <c r="I523" s="3" t="n">
        <v>0.914257699802631</v>
      </c>
      <c r="J523" s="3" t="n">
        <v>-0.0410987</v>
      </c>
      <c r="K523" s="3" t="n">
        <v>-0.0088011</v>
      </c>
      <c r="L523" s="3" t="n">
        <v>0.951324742464399</v>
      </c>
      <c r="M523" s="3" t="n">
        <v>0.861307409956846</v>
      </c>
      <c r="N523" s="3" t="n">
        <v>1.03908489795871</v>
      </c>
      <c r="O523" s="3" t="n">
        <v>0.894971522186092</v>
      </c>
      <c r="P523" s="4" t="n">
        <v>1</v>
      </c>
      <c r="Q523" s="6" t="n">
        <v>19</v>
      </c>
      <c r="R523" s="6" t="n">
        <v>19</v>
      </c>
      <c r="S523" s="4" t="n">
        <v>12</v>
      </c>
      <c r="T523" s="4" t="n">
        <v>12</v>
      </c>
      <c r="U523" s="3" t="s">
        <v>74</v>
      </c>
      <c r="V523" s="5" t="n">
        <v>41</v>
      </c>
      <c r="W523" s="5" t="n">
        <v>39.4</v>
      </c>
      <c r="X523" s="2" t="s">
        <v>69</v>
      </c>
      <c r="Y523" s="8" t="s">
        <v>69</v>
      </c>
      <c r="Z523" s="8" t="n">
        <v>41971</v>
      </c>
      <c r="AA523" s="6" t="s">
        <v>66</v>
      </c>
      <c r="AB523" s="3" t="s">
        <v>74</v>
      </c>
      <c r="AC523" s="4" t="n">
        <v>25</v>
      </c>
      <c r="AD523" s="4" t="n">
        <v>1</v>
      </c>
      <c r="AE523" s="4" t="s">
        <v>85</v>
      </c>
      <c r="AF523" s="4" t="n">
        <v>4</v>
      </c>
      <c r="AG523" s="4" t="s">
        <v>86</v>
      </c>
      <c r="AH523" s="4" t="n">
        <v>1</v>
      </c>
      <c r="AI523" s="4" t="s">
        <v>79</v>
      </c>
      <c r="AJ523" s="2" t="s">
        <v>70</v>
      </c>
      <c r="AK523" s="5" t="n">
        <v>41</v>
      </c>
      <c r="AL523" s="4" t="n">
        <v>5</v>
      </c>
      <c r="AM523" s="2" t="s">
        <v>69</v>
      </c>
      <c r="AO523" s="6"/>
      <c r="AU523" s="2" t="n">
        <v>57</v>
      </c>
      <c r="AV523" s="85" t="s">
        <v>69</v>
      </c>
      <c r="AW523" s="85" t="s">
        <v>69</v>
      </c>
      <c r="AX523" s="86" t="s">
        <v>72</v>
      </c>
      <c r="AY523" s="87" t="n">
        <v>0</v>
      </c>
      <c r="AZ523" s="88" t="s">
        <v>72</v>
      </c>
      <c r="BA523" s="89" t="s">
        <v>72</v>
      </c>
      <c r="BB523" s="53"/>
    </row>
    <row r="524" customFormat="false" ht="15" hidden="false" customHeight="true" outlineLevel="0" collapsed="false">
      <c r="A524" s="1" t="n">
        <v>469</v>
      </c>
      <c r="B524" s="1" t="n">
        <v>469</v>
      </c>
      <c r="C524" s="2" t="s">
        <v>63</v>
      </c>
      <c r="D524" s="3" t="n">
        <v>0.0358132</v>
      </c>
      <c r="E524" s="3" t="n">
        <v>0.0608208</v>
      </c>
      <c r="F524" s="3" t="n">
        <v>1.10145716651567</v>
      </c>
      <c r="G524" s="3" t="n">
        <v>-0.144403</v>
      </c>
      <c r="H524" s="3" t="n">
        <v>-0.138659</v>
      </c>
      <c r="I524" s="3" t="n">
        <v>0.753473071081105</v>
      </c>
      <c r="J524" s="3" t="n">
        <v>-0.0309907</v>
      </c>
      <c r="K524" s="3" t="n">
        <v>0.144642</v>
      </c>
      <c r="L524" s="3" t="n">
        <v>1.12036138674736</v>
      </c>
      <c r="M524" s="3" t="n">
        <v>0.869723007684193</v>
      </c>
      <c r="N524" s="3" t="n">
        <v>1.0690857029814</v>
      </c>
      <c r="O524" s="3" t="n">
        <v>0.929808433069155</v>
      </c>
      <c r="P524" s="4" t="n">
        <v>1</v>
      </c>
      <c r="Q524" s="6" t="n">
        <v>19</v>
      </c>
      <c r="R524" s="6" t="n">
        <v>19</v>
      </c>
      <c r="S524" s="4" t="n">
        <v>12</v>
      </c>
      <c r="T524" s="4" t="n">
        <v>12</v>
      </c>
      <c r="U524" s="3" t="s">
        <v>74</v>
      </c>
      <c r="V524" s="5" t="n">
        <v>29.3</v>
      </c>
      <c r="W524" s="5" t="n">
        <v>33.8</v>
      </c>
      <c r="X524" s="6" t="s">
        <v>73</v>
      </c>
      <c r="Y524" s="8" t="n">
        <v>41962</v>
      </c>
      <c r="Z524" s="8" t="n">
        <v>41980</v>
      </c>
      <c r="AA524" s="6" t="s">
        <v>66</v>
      </c>
      <c r="AB524" s="3" t="s">
        <v>74</v>
      </c>
      <c r="AC524" s="4" t="n">
        <v>25</v>
      </c>
      <c r="AD524" s="4" t="n">
        <v>1</v>
      </c>
      <c r="AE524" s="4" t="s">
        <v>85</v>
      </c>
      <c r="AF524" s="4" t="n">
        <v>4</v>
      </c>
      <c r="AG524" s="4" t="s">
        <v>86</v>
      </c>
      <c r="AH524" s="4" t="n">
        <v>1</v>
      </c>
      <c r="AI524" s="4" t="s">
        <v>77</v>
      </c>
      <c r="AJ524" s="2" t="s">
        <v>70</v>
      </c>
      <c r="AK524" s="5" t="n">
        <v>29.3</v>
      </c>
      <c r="AL524" s="4" t="n">
        <v>3</v>
      </c>
      <c r="AM524" s="6" t="s">
        <v>73</v>
      </c>
      <c r="AO524" s="6"/>
      <c r="AP524" s="2" t="s">
        <v>71</v>
      </c>
      <c r="AU524" s="2" t="n">
        <v>66</v>
      </c>
      <c r="AV524" s="85" t="n">
        <v>48</v>
      </c>
      <c r="AW524" s="85" t="n">
        <v>18</v>
      </c>
      <c r="AX524" s="86" t="s">
        <v>72</v>
      </c>
      <c r="AY524" s="87" t="n">
        <v>0</v>
      </c>
      <c r="AZ524" s="88" t="n">
        <v>0</v>
      </c>
      <c r="BA524" s="87" t="n">
        <v>0</v>
      </c>
      <c r="BB524" s="53"/>
    </row>
    <row r="525" customFormat="false" ht="15" hidden="false" customHeight="true" outlineLevel="0" collapsed="false">
      <c r="A525" s="1" t="n">
        <v>470</v>
      </c>
      <c r="B525" s="1" t="n">
        <v>470</v>
      </c>
      <c r="C525" s="2" t="s">
        <v>63</v>
      </c>
      <c r="D525" s="3" t="n">
        <v>0.0457765</v>
      </c>
      <c r="E525" s="3" t="n">
        <v>-0.0153153</v>
      </c>
      <c r="F525" s="3" t="n">
        <v>1.03092988919307</v>
      </c>
      <c r="G525" s="3" t="n">
        <v>-0.152051</v>
      </c>
      <c r="H525" s="3" t="n">
        <v>0.0866368</v>
      </c>
      <c r="I525" s="3" t="n">
        <v>0.936679410405391</v>
      </c>
      <c r="J525" s="3" t="n">
        <v>-0.0457211</v>
      </c>
      <c r="K525" s="3" t="n">
        <v>-0.0629211</v>
      </c>
      <c r="L525" s="3" t="n">
        <v>0.897051325048554</v>
      </c>
      <c r="M525" s="3" t="n">
        <v>0.858992060297874</v>
      </c>
      <c r="N525" s="3" t="n">
        <v>1.00843578236603</v>
      </c>
      <c r="O525" s="3" t="n">
        <v>0.866238330372692</v>
      </c>
      <c r="P525" s="4" t="n">
        <v>1</v>
      </c>
      <c r="Q525" s="6" t="n">
        <v>19</v>
      </c>
      <c r="R525" s="6" t="n">
        <v>19</v>
      </c>
      <c r="S525" s="4" t="n">
        <v>12</v>
      </c>
      <c r="T525" s="4" t="n">
        <v>12</v>
      </c>
      <c r="U525" s="3" t="s">
        <v>74</v>
      </c>
      <c r="V525" s="5" t="n">
        <v>25.8</v>
      </c>
      <c r="W525" s="5" t="n">
        <v>28.2</v>
      </c>
      <c r="X525" s="6" t="s">
        <v>141</v>
      </c>
      <c r="Y525" s="8" t="n">
        <v>41942</v>
      </c>
      <c r="Z525" s="8" t="n">
        <v>41948</v>
      </c>
      <c r="AA525" s="6" t="s">
        <v>66</v>
      </c>
      <c r="AB525" s="3" t="s">
        <v>74</v>
      </c>
      <c r="AC525" s="4" t="n">
        <v>25</v>
      </c>
      <c r="AD525" s="4" t="n">
        <v>1</v>
      </c>
      <c r="AE525" s="4" t="s">
        <v>85</v>
      </c>
      <c r="AF525" s="4" t="n">
        <v>4</v>
      </c>
      <c r="AG525" s="4" t="s">
        <v>86</v>
      </c>
      <c r="AH525" s="4" t="n">
        <v>1</v>
      </c>
      <c r="AI525" s="4" t="s">
        <v>77</v>
      </c>
      <c r="AJ525" s="2" t="s">
        <v>70</v>
      </c>
      <c r="AK525" s="5" t="n">
        <v>25.8</v>
      </c>
      <c r="AL525" s="4" t="n">
        <v>2</v>
      </c>
      <c r="AM525" s="6" t="s">
        <v>141</v>
      </c>
      <c r="AO525" s="6"/>
      <c r="AT525" s="2" t="s">
        <v>71</v>
      </c>
      <c r="AU525" s="2" t="n">
        <v>34</v>
      </c>
      <c r="AV525" s="85" t="n">
        <v>28</v>
      </c>
      <c r="AW525" s="85" t="n">
        <v>6</v>
      </c>
      <c r="AX525" s="86" t="s">
        <v>72</v>
      </c>
      <c r="AY525" s="87" t="n">
        <v>0</v>
      </c>
      <c r="AZ525" s="88" t="n">
        <v>0</v>
      </c>
      <c r="BA525" s="87" t="n">
        <v>0</v>
      </c>
      <c r="BB525" s="53"/>
    </row>
    <row r="526" customFormat="false" ht="15" hidden="false" customHeight="true" outlineLevel="0" collapsed="false">
      <c r="A526" s="1" t="n">
        <v>471</v>
      </c>
      <c r="B526" s="1" t="n">
        <v>471</v>
      </c>
      <c r="C526" s="2" t="s">
        <v>63</v>
      </c>
      <c r="D526" s="3" t="n">
        <v>-0.0251276</v>
      </c>
      <c r="E526" s="3" t="n">
        <v>-0.0119053</v>
      </c>
      <c r="F526" s="3" t="n">
        <v>0.963644430925741</v>
      </c>
      <c r="G526" s="3" t="n">
        <v>0.0845268</v>
      </c>
      <c r="H526" s="3" t="n">
        <v>0.0794277</v>
      </c>
      <c r="I526" s="3" t="n">
        <v>1.17816070756097</v>
      </c>
      <c r="J526" s="3" t="n">
        <v>0.000456744</v>
      </c>
      <c r="K526" s="3" t="n">
        <v>-0.0312285</v>
      </c>
      <c r="L526" s="3" t="n">
        <v>0.96969687531322</v>
      </c>
      <c r="M526" s="3" t="n">
        <v>1.06168359363697</v>
      </c>
      <c r="N526" s="3" t="n">
        <v>1.03696056442031</v>
      </c>
      <c r="O526" s="3" t="n">
        <v>1.10092401849358</v>
      </c>
      <c r="P526" s="4" t="n">
        <v>1</v>
      </c>
      <c r="Q526" s="6" t="n">
        <v>19</v>
      </c>
      <c r="R526" s="6" t="n">
        <v>19</v>
      </c>
      <c r="S526" s="4" t="n">
        <v>39</v>
      </c>
      <c r="T526" s="4" t="n">
        <v>39</v>
      </c>
      <c r="U526" s="3" t="s">
        <v>74</v>
      </c>
      <c r="V526" s="5" t="n">
        <v>30.2</v>
      </c>
      <c r="W526" s="5" t="n">
        <v>33</v>
      </c>
      <c r="X526" s="2" t="s">
        <v>69</v>
      </c>
      <c r="Y526" s="8" t="s">
        <v>69</v>
      </c>
      <c r="Z526" s="8" t="n">
        <v>41962</v>
      </c>
      <c r="AA526" s="6" t="s">
        <v>66</v>
      </c>
      <c r="AB526" s="3" t="s">
        <v>74</v>
      </c>
      <c r="AC526" s="4" t="n">
        <v>25</v>
      </c>
      <c r="AD526" s="4" t="n">
        <v>1</v>
      </c>
      <c r="AE526" s="4" t="s">
        <v>88</v>
      </c>
      <c r="AF526" s="4" t="n">
        <v>16</v>
      </c>
      <c r="AG526" s="4" t="s">
        <v>89</v>
      </c>
      <c r="AH526" s="4" t="n">
        <v>21</v>
      </c>
      <c r="AI526" s="4" t="s">
        <v>79</v>
      </c>
      <c r="AJ526" s="2" t="s">
        <v>70</v>
      </c>
      <c r="AK526" s="5" t="n">
        <v>30.2</v>
      </c>
      <c r="AL526" s="4" t="n">
        <v>3</v>
      </c>
      <c r="AM526" s="2" t="s">
        <v>69</v>
      </c>
      <c r="AO526" s="6"/>
      <c r="AU526" s="2" t="n">
        <v>48</v>
      </c>
      <c r="AV526" s="85" t="s">
        <v>69</v>
      </c>
      <c r="AW526" s="85" t="s">
        <v>69</v>
      </c>
      <c r="AX526" s="86" t="s">
        <v>72</v>
      </c>
      <c r="AY526" s="87" t="n">
        <v>0</v>
      </c>
      <c r="AZ526" s="88" t="s">
        <v>72</v>
      </c>
      <c r="BA526" s="89" t="s">
        <v>72</v>
      </c>
      <c r="BB526" s="53"/>
    </row>
    <row r="527" customFormat="false" ht="15" hidden="false" customHeight="true" outlineLevel="0" collapsed="false">
      <c r="A527" s="1" t="n">
        <v>472</v>
      </c>
      <c r="B527" s="1" t="n">
        <v>472</v>
      </c>
      <c r="C527" s="2" t="s">
        <v>63</v>
      </c>
      <c r="D527" s="3" t="n">
        <v>-0.0305671</v>
      </c>
      <c r="E527" s="3" t="n">
        <v>0.10703</v>
      </c>
      <c r="F527" s="3" t="n">
        <v>1.07946214154881</v>
      </c>
      <c r="G527" s="3" t="n">
        <v>0.0859358</v>
      </c>
      <c r="H527" s="3" t="n">
        <v>-0.271312</v>
      </c>
      <c r="I527" s="3" t="n">
        <v>0.830791681224781</v>
      </c>
      <c r="J527" s="3" t="n">
        <v>0.0193747</v>
      </c>
      <c r="K527" s="3" t="n">
        <v>0.253978</v>
      </c>
      <c r="L527" s="3" t="n">
        <v>1.31436373917351</v>
      </c>
      <c r="M527" s="3" t="n">
        <v>1.07760760129434</v>
      </c>
      <c r="N527" s="3" t="n">
        <v>1.09384170527745</v>
      </c>
      <c r="O527" s="3" t="n">
        <v>1.17873213621974</v>
      </c>
      <c r="P527" s="4" t="n">
        <v>1</v>
      </c>
      <c r="Q527" s="6" t="n">
        <v>19</v>
      </c>
      <c r="R527" s="6" t="n">
        <v>19</v>
      </c>
      <c r="S527" s="4" t="n">
        <v>39</v>
      </c>
      <c r="T527" s="4" t="n">
        <v>39</v>
      </c>
      <c r="U527" s="3" t="s">
        <v>74</v>
      </c>
      <c r="V527" s="5" t="n">
        <v>32.6</v>
      </c>
      <c r="W527" s="5" t="n">
        <v>65.6</v>
      </c>
      <c r="X527" s="6" t="s">
        <v>65</v>
      </c>
      <c r="Y527" s="8" t="n">
        <v>41991</v>
      </c>
      <c r="Z527" s="8" t="n">
        <v>42018</v>
      </c>
      <c r="AA527" s="2" t="s">
        <v>80</v>
      </c>
      <c r="AB527" s="3" t="s">
        <v>74</v>
      </c>
      <c r="AC527" s="4" t="n">
        <v>25</v>
      </c>
      <c r="AD527" s="4" t="n">
        <v>1</v>
      </c>
      <c r="AE527" s="4" t="s">
        <v>88</v>
      </c>
      <c r="AF527" s="4" t="n">
        <v>16</v>
      </c>
      <c r="AG527" s="4" t="s">
        <v>89</v>
      </c>
      <c r="AH527" s="4" t="n">
        <v>21</v>
      </c>
      <c r="AI527" s="4" t="s">
        <v>77</v>
      </c>
      <c r="AJ527" s="2" t="s">
        <v>70</v>
      </c>
      <c r="AK527" s="5" t="n">
        <v>32.6</v>
      </c>
      <c r="AL527" s="4" t="n">
        <v>3</v>
      </c>
      <c r="AM527" s="6" t="s">
        <v>65</v>
      </c>
      <c r="AO527" s="91" t="s">
        <v>71</v>
      </c>
      <c r="AU527" s="2" t="n">
        <v>104</v>
      </c>
      <c r="AV527" s="85" t="n">
        <v>77</v>
      </c>
      <c r="AW527" s="85" t="n">
        <v>27</v>
      </c>
      <c r="AX527" s="86" t="s">
        <v>72</v>
      </c>
      <c r="AY527" s="87" t="n">
        <v>1</v>
      </c>
      <c r="AZ527" s="88" t="n">
        <v>0</v>
      </c>
      <c r="BA527" s="87" t="n">
        <v>1</v>
      </c>
      <c r="BB527" s="53"/>
    </row>
    <row r="528" customFormat="false" ht="15" hidden="false" customHeight="true" outlineLevel="0" collapsed="false">
      <c r="A528" s="1" t="n">
        <v>473</v>
      </c>
      <c r="B528" s="1" t="n">
        <v>473</v>
      </c>
      <c r="C528" s="2" t="s">
        <v>63</v>
      </c>
      <c r="D528" s="3" t="n">
        <v>-0.0100751</v>
      </c>
      <c r="E528" s="3" t="n">
        <v>0.00955362</v>
      </c>
      <c r="F528" s="3" t="n">
        <v>0.999478655947063</v>
      </c>
      <c r="G528" s="3" t="n">
        <v>0.0668537</v>
      </c>
      <c r="H528" s="3" t="n">
        <v>0.0161659</v>
      </c>
      <c r="I528" s="3" t="n">
        <v>1.08656310497639</v>
      </c>
      <c r="J528" s="3" t="n">
        <v>-0.00257509</v>
      </c>
      <c r="K528" s="3" t="n">
        <v>-0.0391277</v>
      </c>
      <c r="L528" s="3" t="n">
        <v>0.959154808614463</v>
      </c>
      <c r="M528" s="3" t="n">
        <v>1.05569942568509</v>
      </c>
      <c r="N528" s="3" t="n">
        <v>0.986681309236362</v>
      </c>
      <c r="O528" s="3" t="n">
        <v>1.04163889149504</v>
      </c>
      <c r="P528" s="4" t="n">
        <v>1</v>
      </c>
      <c r="Q528" s="6" t="n">
        <v>19</v>
      </c>
      <c r="R528" s="6" t="n">
        <v>19</v>
      </c>
      <c r="S528" s="4" t="n">
        <v>39</v>
      </c>
      <c r="T528" s="4" t="n">
        <v>39</v>
      </c>
      <c r="U528" s="3" t="s">
        <v>74</v>
      </c>
      <c r="V528" s="5" t="n">
        <v>28.2</v>
      </c>
      <c r="W528" s="5" t="n">
        <v>31.4</v>
      </c>
      <c r="X528" s="2" t="s">
        <v>69</v>
      </c>
      <c r="Y528" s="8" t="s">
        <v>69</v>
      </c>
      <c r="Z528" s="8" t="n">
        <v>41939</v>
      </c>
      <c r="AA528" s="43" t="s">
        <v>69</v>
      </c>
      <c r="AB528" s="3" t="s">
        <v>74</v>
      </c>
      <c r="AC528" s="4" t="n">
        <v>25</v>
      </c>
      <c r="AD528" s="4" t="n">
        <v>1</v>
      </c>
      <c r="AE528" s="4" t="s">
        <v>88</v>
      </c>
      <c r="AF528" s="4" t="n">
        <v>16</v>
      </c>
      <c r="AG528" s="4" t="s">
        <v>89</v>
      </c>
      <c r="AH528" s="4" t="n">
        <v>21</v>
      </c>
      <c r="AI528" s="4" t="s">
        <v>79</v>
      </c>
      <c r="AJ528" s="2" t="s">
        <v>70</v>
      </c>
      <c r="AK528" s="5" t="n">
        <v>28.2</v>
      </c>
      <c r="AL528" s="4" t="n">
        <v>2</v>
      </c>
      <c r="AM528" s="2" t="s">
        <v>69</v>
      </c>
      <c r="AO528" s="6"/>
      <c r="AU528" s="2" t="n">
        <v>25</v>
      </c>
      <c r="AV528" s="85" t="s">
        <v>69</v>
      </c>
      <c r="AW528" s="85" t="s">
        <v>69</v>
      </c>
      <c r="AX528" s="108" t="s">
        <v>96</v>
      </c>
      <c r="AY528" s="87" t="s">
        <v>72</v>
      </c>
      <c r="AZ528" s="87" t="s">
        <v>72</v>
      </c>
      <c r="BA528" s="87" t="s">
        <v>72</v>
      </c>
      <c r="BB528" s="53"/>
    </row>
    <row r="529" customFormat="false" ht="15" hidden="false" customHeight="true" outlineLevel="0" collapsed="false">
      <c r="A529" s="1" t="n">
        <v>474</v>
      </c>
      <c r="B529" s="1" t="n">
        <v>474</v>
      </c>
      <c r="C529" s="2" t="s">
        <v>63</v>
      </c>
      <c r="D529" s="3" t="n">
        <v>-0.0321191</v>
      </c>
      <c r="E529" s="3" t="n">
        <v>0.0320052</v>
      </c>
      <c r="F529" s="3" t="n">
        <v>0.999886106486359</v>
      </c>
      <c r="G529" s="3" t="n">
        <v>0.0875287</v>
      </c>
      <c r="H529" s="3" t="n">
        <v>-0.0612222</v>
      </c>
      <c r="I529" s="3" t="n">
        <v>1.02665557018746</v>
      </c>
      <c r="J529" s="3" t="n">
        <v>0.00895234</v>
      </c>
      <c r="K529" s="3" t="n">
        <v>0.0912247</v>
      </c>
      <c r="L529" s="3" t="n">
        <v>1.10536659485578</v>
      </c>
      <c r="M529" s="3" t="n">
        <v>1.06647833008209</v>
      </c>
      <c r="N529" s="3" t="n">
        <v>1.06397053726963</v>
      </c>
      <c r="O529" s="3" t="n">
        <v>1.13470152184386</v>
      </c>
      <c r="P529" s="4" t="n">
        <v>1</v>
      </c>
      <c r="Q529" s="6" t="n">
        <v>19</v>
      </c>
      <c r="R529" s="6" t="n">
        <v>19</v>
      </c>
      <c r="S529" s="4" t="n">
        <v>39</v>
      </c>
      <c r="T529" s="4" t="n">
        <v>39</v>
      </c>
      <c r="U529" s="3" t="s">
        <v>74</v>
      </c>
      <c r="V529" s="5" t="n">
        <v>20.6</v>
      </c>
      <c r="W529" s="5" t="n">
        <v>30.2</v>
      </c>
      <c r="X529" s="6" t="s">
        <v>73</v>
      </c>
      <c r="Y529" s="8" t="n">
        <v>41978</v>
      </c>
      <c r="Z529" s="8" t="n">
        <v>41994</v>
      </c>
      <c r="AA529" s="6" t="s">
        <v>66</v>
      </c>
      <c r="AB529" s="3" t="s">
        <v>74</v>
      </c>
      <c r="AC529" s="4" t="n">
        <v>25</v>
      </c>
      <c r="AD529" s="4" t="n">
        <v>1</v>
      </c>
      <c r="AE529" s="4" t="s">
        <v>88</v>
      </c>
      <c r="AF529" s="4" t="n">
        <v>16</v>
      </c>
      <c r="AG529" s="4" t="s">
        <v>89</v>
      </c>
      <c r="AH529" s="4" t="n">
        <v>21</v>
      </c>
      <c r="AI529" s="4" t="s">
        <v>79</v>
      </c>
      <c r="AJ529" s="2" t="s">
        <v>70</v>
      </c>
      <c r="AK529" s="5" t="n">
        <v>20.6</v>
      </c>
      <c r="AL529" s="4" t="n">
        <v>1</v>
      </c>
      <c r="AM529" s="6" t="s">
        <v>73</v>
      </c>
      <c r="AO529" s="6"/>
      <c r="AP529" s="2" t="s">
        <v>71</v>
      </c>
      <c r="AU529" s="2" t="n">
        <v>80</v>
      </c>
      <c r="AV529" s="85" t="n">
        <v>64</v>
      </c>
      <c r="AW529" s="85" t="n">
        <v>16</v>
      </c>
      <c r="AX529" s="86" t="s">
        <v>72</v>
      </c>
      <c r="AY529" s="87" t="n">
        <v>0</v>
      </c>
      <c r="AZ529" s="88" t="n">
        <v>0</v>
      </c>
      <c r="BA529" s="87" t="n">
        <v>0</v>
      </c>
      <c r="BB529" s="53"/>
    </row>
    <row r="530" customFormat="false" ht="15" hidden="false" customHeight="true" outlineLevel="0" collapsed="false">
      <c r="A530" s="1" t="n">
        <v>475</v>
      </c>
      <c r="B530" s="1" t="n">
        <v>475</v>
      </c>
      <c r="C530" s="2" t="s">
        <v>63</v>
      </c>
      <c r="D530" s="3" t="n">
        <v>-0.0168157</v>
      </c>
      <c r="E530" s="3" t="n">
        <v>-0.00229024</v>
      </c>
      <c r="F530" s="3" t="n">
        <v>0.981075421607003</v>
      </c>
      <c r="G530" s="3" t="n">
        <v>0.076664</v>
      </c>
      <c r="H530" s="3" t="n">
        <v>0.0594469</v>
      </c>
      <c r="I530" s="3" t="n">
        <v>1.14580895676238</v>
      </c>
      <c r="J530" s="3" t="n">
        <v>-0.00136329</v>
      </c>
      <c r="K530" s="3" t="n">
        <v>-0.0412591</v>
      </c>
      <c r="L530" s="3" t="n">
        <v>0.958273175289594</v>
      </c>
      <c r="M530" s="3" t="n">
        <v>1.06022909274138</v>
      </c>
      <c r="N530" s="3" t="n">
        <v>1.01602459851498</v>
      </c>
      <c r="O530" s="3" t="n">
        <v>1.07721883828647</v>
      </c>
      <c r="P530" s="4" t="n">
        <v>1</v>
      </c>
      <c r="Q530" s="6" t="n">
        <v>19</v>
      </c>
      <c r="R530" s="6" t="n">
        <v>19</v>
      </c>
      <c r="S530" s="4" t="n">
        <v>39</v>
      </c>
      <c r="T530" s="4" t="n">
        <v>39</v>
      </c>
      <c r="U530" s="3" t="s">
        <v>74</v>
      </c>
      <c r="V530" s="5" t="n">
        <v>35</v>
      </c>
      <c r="W530" s="5" t="n">
        <v>40.7</v>
      </c>
      <c r="X530" s="2" t="s">
        <v>69</v>
      </c>
      <c r="Y530" s="8" t="s">
        <v>69</v>
      </c>
      <c r="Z530" s="8" t="n">
        <v>41949</v>
      </c>
      <c r="AA530" s="43" t="s">
        <v>142</v>
      </c>
      <c r="AB530" s="3" t="s">
        <v>74</v>
      </c>
      <c r="AC530" s="4" t="n">
        <v>25</v>
      </c>
      <c r="AD530" s="4" t="n">
        <v>1</v>
      </c>
      <c r="AE530" s="4" t="s">
        <v>88</v>
      </c>
      <c r="AF530" s="4" t="n">
        <v>16</v>
      </c>
      <c r="AG530" s="4" t="s">
        <v>89</v>
      </c>
      <c r="AH530" s="4" t="n">
        <v>21</v>
      </c>
      <c r="AI530" s="4" t="s">
        <v>79</v>
      </c>
      <c r="AJ530" s="2" t="s">
        <v>70</v>
      </c>
      <c r="AK530" s="5" t="n">
        <v>35</v>
      </c>
      <c r="AL530" s="4" t="n">
        <v>4</v>
      </c>
      <c r="AM530" s="2" t="s">
        <v>69</v>
      </c>
      <c r="AO530" s="6"/>
      <c r="AU530" s="2" t="n">
        <v>35</v>
      </c>
      <c r="AV530" s="85" t="s">
        <v>69</v>
      </c>
      <c r="AW530" s="85" t="s">
        <v>69</v>
      </c>
      <c r="AX530" s="108" t="s">
        <v>96</v>
      </c>
      <c r="AY530" s="87" t="s">
        <v>72</v>
      </c>
      <c r="AZ530" s="87" t="s">
        <v>72</v>
      </c>
      <c r="BA530" s="87" t="s">
        <v>72</v>
      </c>
      <c r="BB530" s="53"/>
    </row>
    <row r="531" customFormat="false" ht="16.5" hidden="false" customHeight="true" outlineLevel="0" collapsed="false">
      <c r="A531" s="69" t="n">
        <v>476</v>
      </c>
      <c r="B531" s="69" t="n">
        <v>476</v>
      </c>
      <c r="C531" s="70" t="s">
        <v>63</v>
      </c>
      <c r="D531" s="71" t="n">
        <v>-0.0518556</v>
      </c>
      <c r="E531" s="71" t="n">
        <v>-0.0599137</v>
      </c>
      <c r="F531" s="71" t="n">
        <v>0.894250537304023</v>
      </c>
      <c r="G531" s="71" t="n">
        <v>-0.0247047</v>
      </c>
      <c r="H531" s="71" t="n">
        <v>0.163541</v>
      </c>
      <c r="I531" s="71" t="n">
        <v>1.14893600378453</v>
      </c>
      <c r="J531" s="71" t="n">
        <v>-0.060327</v>
      </c>
      <c r="K531" s="71" t="n">
        <v>-0.126843</v>
      </c>
      <c r="L531" s="71" t="n">
        <v>0.829302742935001</v>
      </c>
      <c r="M531" s="71" t="n">
        <v>0.872068502714376</v>
      </c>
      <c r="N531" s="71" t="n">
        <v>0.977051710988189</v>
      </c>
      <c r="O531" s="71" t="n">
        <v>0.852056022675989</v>
      </c>
      <c r="P531" s="72" t="n">
        <v>1</v>
      </c>
      <c r="Q531" s="73" t="n">
        <v>20</v>
      </c>
      <c r="R531" s="73" t="n">
        <v>20</v>
      </c>
      <c r="S531" s="72" t="n">
        <v>25</v>
      </c>
      <c r="T531" s="72" t="n">
        <v>25</v>
      </c>
      <c r="U531" s="71" t="s">
        <v>64</v>
      </c>
      <c r="V531" s="105" t="n">
        <v>33.6</v>
      </c>
      <c r="W531" s="105" t="n">
        <v>29.8</v>
      </c>
      <c r="X531" s="73" t="s">
        <v>115</v>
      </c>
      <c r="Y531" s="74" t="n">
        <v>41918</v>
      </c>
      <c r="Z531" s="74" t="n">
        <v>41919</v>
      </c>
      <c r="AA531" s="73" t="s">
        <v>66</v>
      </c>
      <c r="AB531" s="71" t="s">
        <v>64</v>
      </c>
      <c r="AC531" s="71" t="s">
        <v>64</v>
      </c>
      <c r="AD531" s="71" t="n">
        <v>2</v>
      </c>
      <c r="AE531" s="72" t="s">
        <v>140</v>
      </c>
      <c r="AF531" s="72" t="n">
        <v>3</v>
      </c>
      <c r="AG531" s="72" t="s">
        <v>76</v>
      </c>
      <c r="AH531" s="72" t="n">
        <v>2</v>
      </c>
      <c r="AI531" s="72" t="s">
        <v>69</v>
      </c>
      <c r="AJ531" s="70" t="s">
        <v>70</v>
      </c>
      <c r="AK531" s="105" t="n">
        <v>33.6</v>
      </c>
      <c r="AL531" s="72" t="n">
        <v>4</v>
      </c>
      <c r="AM531" s="73" t="s">
        <v>115</v>
      </c>
      <c r="AN531" s="73"/>
      <c r="AO531" s="73"/>
      <c r="AP531" s="73"/>
      <c r="AQ531" s="73"/>
      <c r="AR531" s="73"/>
      <c r="AS531" s="73" t="s">
        <v>71</v>
      </c>
      <c r="AT531" s="73"/>
      <c r="AU531" s="70" t="n">
        <v>5</v>
      </c>
      <c r="AV531" s="77" t="n">
        <v>4</v>
      </c>
      <c r="AW531" s="77" t="n">
        <v>1</v>
      </c>
      <c r="AX531" s="78" t="s">
        <v>72</v>
      </c>
      <c r="AY531" s="79" t="s">
        <v>72</v>
      </c>
      <c r="AZ531" s="79" t="n">
        <v>0</v>
      </c>
      <c r="BA531" s="79" t="n">
        <v>0</v>
      </c>
      <c r="BB531" s="53"/>
    </row>
    <row r="532" customFormat="false" ht="16.5" hidden="false" customHeight="true" outlineLevel="0" collapsed="false">
      <c r="A532" s="69" t="n">
        <v>477</v>
      </c>
      <c r="B532" s="69" t="n">
        <v>477</v>
      </c>
      <c r="C532" s="70" t="s">
        <v>63</v>
      </c>
      <c r="D532" s="71" t="n">
        <v>-0.0509164</v>
      </c>
      <c r="E532" s="71" t="n">
        <v>-0.0315813</v>
      </c>
      <c r="F532" s="71" t="n">
        <v>0.920813555725547</v>
      </c>
      <c r="G532" s="71" t="n">
        <v>-0.0241611</v>
      </c>
      <c r="H532" s="71" t="n">
        <v>0.0888837</v>
      </c>
      <c r="I532" s="71" t="n">
        <v>1.06686303552638</v>
      </c>
      <c r="J532" s="71" t="n">
        <v>-0.0566594</v>
      </c>
      <c r="K532" s="71" t="n">
        <v>-0.066082</v>
      </c>
      <c r="L532" s="71" t="n">
        <v>0.884492362713614</v>
      </c>
      <c r="M532" s="71" t="n">
        <v>0.876571590728706</v>
      </c>
      <c r="N532" s="71" t="n">
        <v>0.991258828144602</v>
      </c>
      <c r="O532" s="71" t="n">
        <v>0.868909327810587</v>
      </c>
      <c r="P532" s="72" t="n">
        <v>1</v>
      </c>
      <c r="Q532" s="73" t="n">
        <v>20</v>
      </c>
      <c r="R532" s="73" t="n">
        <v>20</v>
      </c>
      <c r="S532" s="72" t="n">
        <v>25</v>
      </c>
      <c r="T532" s="72" t="n">
        <v>25</v>
      </c>
      <c r="U532" s="71" t="s">
        <v>64</v>
      </c>
      <c r="V532" s="105" t="n">
        <v>36.6</v>
      </c>
      <c r="W532" s="105" t="n">
        <v>34.6</v>
      </c>
      <c r="X532" s="70" t="s">
        <v>69</v>
      </c>
      <c r="Y532" s="74" t="s">
        <v>69</v>
      </c>
      <c r="Z532" s="74" t="n">
        <v>41919</v>
      </c>
      <c r="AA532" s="73" t="s">
        <v>66</v>
      </c>
      <c r="AB532" s="71" t="s">
        <v>64</v>
      </c>
      <c r="AC532" s="71" t="s">
        <v>64</v>
      </c>
      <c r="AD532" s="71" t="n">
        <v>2</v>
      </c>
      <c r="AE532" s="72" t="s">
        <v>140</v>
      </c>
      <c r="AF532" s="72" t="n">
        <v>3</v>
      </c>
      <c r="AG532" s="72" t="s">
        <v>76</v>
      </c>
      <c r="AH532" s="72" t="n">
        <v>2</v>
      </c>
      <c r="AI532" s="72" t="s">
        <v>69</v>
      </c>
      <c r="AJ532" s="70" t="s">
        <v>70</v>
      </c>
      <c r="AK532" s="105" t="n">
        <v>36.6</v>
      </c>
      <c r="AL532" s="72" t="n">
        <v>4</v>
      </c>
      <c r="AM532" s="70" t="s">
        <v>69</v>
      </c>
      <c r="AN532" s="73"/>
      <c r="AO532" s="73"/>
      <c r="AP532" s="73"/>
      <c r="AQ532" s="73"/>
      <c r="AR532" s="73"/>
      <c r="AS532" s="73"/>
      <c r="AT532" s="73"/>
      <c r="AU532" s="70" t="n">
        <v>5</v>
      </c>
      <c r="AV532" s="77" t="s">
        <v>69</v>
      </c>
      <c r="AW532" s="77" t="s">
        <v>69</v>
      </c>
      <c r="AX532" s="78" t="s">
        <v>72</v>
      </c>
      <c r="AY532" s="79" t="s">
        <v>72</v>
      </c>
      <c r="AZ532" s="79" t="s">
        <v>72</v>
      </c>
      <c r="BA532" s="79" t="s">
        <v>72</v>
      </c>
      <c r="BB532" s="65"/>
    </row>
    <row r="533" customFormat="false" ht="16.5" hidden="false" customHeight="true" outlineLevel="0" collapsed="false">
      <c r="A533" s="69" t="n">
        <v>478</v>
      </c>
      <c r="B533" s="69" t="n">
        <v>478</v>
      </c>
      <c r="C533" s="70" t="s">
        <v>63</v>
      </c>
      <c r="D533" s="71" t="n">
        <v>-0.0535707</v>
      </c>
      <c r="E533" s="71" t="n">
        <v>-0.0997251</v>
      </c>
      <c r="F533" s="71" t="n">
        <v>0.857875924578143</v>
      </c>
      <c r="G533" s="71" t="n">
        <v>-0.0247807</v>
      </c>
      <c r="H533" s="71" t="n">
        <v>0.265219</v>
      </c>
      <c r="I533" s="71" t="n">
        <v>1.27180646094969</v>
      </c>
      <c r="J533" s="71" t="n">
        <v>-0.0661296</v>
      </c>
      <c r="K533" s="71" t="n">
        <v>-0.212545</v>
      </c>
      <c r="L533" s="71" t="n">
        <v>0.756786121357073</v>
      </c>
      <c r="M533" s="71" t="n">
        <v>0.865471356202658</v>
      </c>
      <c r="N533" s="71" t="n">
        <v>0.954038644969994</v>
      </c>
      <c r="O533" s="71" t="n">
        <v>0.825693119931927</v>
      </c>
      <c r="P533" s="72" t="n">
        <v>1</v>
      </c>
      <c r="Q533" s="73" t="n">
        <v>20</v>
      </c>
      <c r="R533" s="73" t="n">
        <v>20</v>
      </c>
      <c r="S533" s="72" t="n">
        <v>25</v>
      </c>
      <c r="T533" s="72" t="n">
        <v>25</v>
      </c>
      <c r="U533" s="71" t="s">
        <v>64</v>
      </c>
      <c r="V533" s="105" t="n">
        <v>28</v>
      </c>
      <c r="W533" s="105" t="n">
        <v>26.2</v>
      </c>
      <c r="X533" s="73" t="s">
        <v>143</v>
      </c>
      <c r="Y533" s="74" t="n">
        <v>41919</v>
      </c>
      <c r="Z533" s="74" t="n">
        <v>41919</v>
      </c>
      <c r="AA533" s="73" t="s">
        <v>66</v>
      </c>
      <c r="AB533" s="71" t="s">
        <v>64</v>
      </c>
      <c r="AC533" s="71" t="s">
        <v>64</v>
      </c>
      <c r="AD533" s="71" t="n">
        <v>2</v>
      </c>
      <c r="AE533" s="72" t="s">
        <v>140</v>
      </c>
      <c r="AF533" s="72" t="n">
        <v>3</v>
      </c>
      <c r="AG533" s="72" t="s">
        <v>76</v>
      </c>
      <c r="AH533" s="72" t="n">
        <v>2</v>
      </c>
      <c r="AI533" s="72" t="s">
        <v>69</v>
      </c>
      <c r="AJ533" s="70" t="s">
        <v>70</v>
      </c>
      <c r="AK533" s="105" t="n">
        <v>28</v>
      </c>
      <c r="AL533" s="72" t="n">
        <v>2</v>
      </c>
      <c r="AM533" s="73" t="s">
        <v>143</v>
      </c>
      <c r="AN533" s="70" t="s">
        <v>71</v>
      </c>
      <c r="AO533" s="73"/>
      <c r="AP533" s="70" t="s">
        <v>71</v>
      </c>
      <c r="AQ533" s="73"/>
      <c r="AR533" s="73"/>
      <c r="AS533" s="73"/>
      <c r="AT533" s="73"/>
      <c r="AU533" s="70" t="n">
        <v>5</v>
      </c>
      <c r="AV533" s="77" t="n">
        <v>5</v>
      </c>
      <c r="AW533" s="77" t="n">
        <v>0</v>
      </c>
      <c r="AX533" s="78" t="s">
        <v>72</v>
      </c>
      <c r="AY533" s="79" t="s">
        <v>72</v>
      </c>
      <c r="AZ533" s="79" t="n">
        <v>0</v>
      </c>
      <c r="BA533" s="79" t="n">
        <v>0</v>
      </c>
      <c r="BB533" s="65"/>
    </row>
    <row r="534" customFormat="false" ht="16.5" hidden="false" customHeight="true" outlineLevel="0" collapsed="false">
      <c r="A534" s="69" t="n">
        <v>479</v>
      </c>
      <c r="B534" s="69" t="n">
        <v>479</v>
      </c>
      <c r="C534" s="70" t="s">
        <v>63</v>
      </c>
      <c r="D534" s="71" t="n">
        <v>-0.0535592</v>
      </c>
      <c r="E534" s="71" t="n">
        <v>-0.0991028</v>
      </c>
      <c r="F534" s="71" t="n">
        <v>0.858419818680975</v>
      </c>
      <c r="G534" s="71" t="n">
        <v>-0.0244008</v>
      </c>
      <c r="H534" s="71" t="n">
        <v>0.264037</v>
      </c>
      <c r="I534" s="71" t="n">
        <v>1.27078675399551</v>
      </c>
      <c r="J534" s="71" t="n">
        <v>-0.0661695</v>
      </c>
      <c r="K534" s="71" t="n">
        <v>-0.211662</v>
      </c>
      <c r="L534" s="71" t="n">
        <v>0.757424436780045</v>
      </c>
      <c r="M534" s="71" t="n">
        <v>0.865775622856095</v>
      </c>
      <c r="N534" s="71" t="n">
        <v>0.954347135528725</v>
      </c>
      <c r="O534" s="71" t="n">
        <v>0.826250485683312</v>
      </c>
      <c r="P534" s="72" t="n">
        <v>1</v>
      </c>
      <c r="Q534" s="73" t="n">
        <v>20</v>
      </c>
      <c r="R534" s="73" t="n">
        <v>20</v>
      </c>
      <c r="S534" s="72" t="n">
        <v>25</v>
      </c>
      <c r="T534" s="72" t="n">
        <v>25</v>
      </c>
      <c r="U534" s="71" t="s">
        <v>64</v>
      </c>
      <c r="V534" s="105" t="n">
        <v>24.2</v>
      </c>
      <c r="W534" s="105" t="n">
        <v>22.9</v>
      </c>
      <c r="X534" s="73" t="s">
        <v>143</v>
      </c>
      <c r="Y534" s="74" t="n">
        <v>41919</v>
      </c>
      <c r="Z534" s="74" t="n">
        <v>41919</v>
      </c>
      <c r="AA534" s="73" t="s">
        <v>66</v>
      </c>
      <c r="AB534" s="71" t="s">
        <v>64</v>
      </c>
      <c r="AC534" s="71" t="s">
        <v>64</v>
      </c>
      <c r="AD534" s="71" t="n">
        <v>2</v>
      </c>
      <c r="AE534" s="72" t="s">
        <v>140</v>
      </c>
      <c r="AF534" s="72" t="n">
        <v>3</v>
      </c>
      <c r="AG534" s="72" t="s">
        <v>76</v>
      </c>
      <c r="AH534" s="72" t="n">
        <v>2</v>
      </c>
      <c r="AI534" s="72" t="s">
        <v>69</v>
      </c>
      <c r="AJ534" s="70" t="s">
        <v>70</v>
      </c>
      <c r="AK534" s="105" t="n">
        <v>24.2</v>
      </c>
      <c r="AL534" s="72" t="n">
        <v>1</v>
      </c>
      <c r="AM534" s="73" t="s">
        <v>143</v>
      </c>
      <c r="AN534" s="70" t="s">
        <v>71</v>
      </c>
      <c r="AO534" s="73"/>
      <c r="AP534" s="70" t="s">
        <v>71</v>
      </c>
      <c r="AQ534" s="73"/>
      <c r="AR534" s="73"/>
      <c r="AS534" s="73"/>
      <c r="AT534" s="73"/>
      <c r="AU534" s="70" t="n">
        <v>5</v>
      </c>
      <c r="AV534" s="77" t="n">
        <v>5</v>
      </c>
      <c r="AW534" s="77" t="n">
        <v>0</v>
      </c>
      <c r="AX534" s="78" t="s">
        <v>72</v>
      </c>
      <c r="AY534" s="79" t="s">
        <v>72</v>
      </c>
      <c r="AZ534" s="79" t="n">
        <v>0</v>
      </c>
      <c r="BA534" s="79" t="n">
        <v>0</v>
      </c>
      <c r="BB534" s="65"/>
    </row>
    <row r="535" customFormat="false" ht="16.5" hidden="false" customHeight="true" outlineLevel="0" collapsed="false">
      <c r="A535" s="69" t="n">
        <v>480</v>
      </c>
      <c r="B535" s="69" t="n">
        <v>480</v>
      </c>
      <c r="C535" s="70" t="s">
        <v>63</v>
      </c>
      <c r="D535" s="71" t="n">
        <v>-0.050765</v>
      </c>
      <c r="E535" s="71" t="n">
        <v>-0.0316111</v>
      </c>
      <c r="F535" s="71" t="n">
        <v>0.920925533462032</v>
      </c>
      <c r="G535" s="71" t="n">
        <v>-0.0241214</v>
      </c>
      <c r="H535" s="71" t="n">
        <v>0.0891112</v>
      </c>
      <c r="I535" s="71" t="n">
        <v>1.06714813941766</v>
      </c>
      <c r="J535" s="71" t="n">
        <v>-0.0566433</v>
      </c>
      <c r="K535" s="71" t="n">
        <v>-0.0663841</v>
      </c>
      <c r="L535" s="71" t="n">
        <v>0.884239434068399</v>
      </c>
      <c r="M535" s="71" t="n">
        <v>0.87675323518002</v>
      </c>
      <c r="N535" s="71" t="n">
        <v>0.991155346124799</v>
      </c>
      <c r="O535" s="71" t="n">
        <v>0.86899865628089</v>
      </c>
      <c r="P535" s="72" t="n">
        <v>1</v>
      </c>
      <c r="Q535" s="73" t="n">
        <v>20</v>
      </c>
      <c r="R535" s="73" t="n">
        <v>20</v>
      </c>
      <c r="S535" s="72" t="n">
        <v>25</v>
      </c>
      <c r="T535" s="72" t="n">
        <v>25</v>
      </c>
      <c r="U535" s="71" t="s">
        <v>64</v>
      </c>
      <c r="V535" s="105" t="n">
        <v>30.9</v>
      </c>
      <c r="W535" s="105" t="n">
        <v>30.2</v>
      </c>
      <c r="X535" s="70" t="s">
        <v>69</v>
      </c>
      <c r="Y535" s="74" t="s">
        <v>69</v>
      </c>
      <c r="Z535" s="74" t="n">
        <v>41919</v>
      </c>
      <c r="AA535" s="73" t="s">
        <v>66</v>
      </c>
      <c r="AB535" s="71" t="s">
        <v>64</v>
      </c>
      <c r="AC535" s="71" t="s">
        <v>64</v>
      </c>
      <c r="AD535" s="71" t="n">
        <v>2</v>
      </c>
      <c r="AE535" s="72" t="s">
        <v>140</v>
      </c>
      <c r="AF535" s="72" t="n">
        <v>3</v>
      </c>
      <c r="AG535" s="72" t="s">
        <v>76</v>
      </c>
      <c r="AH535" s="72" t="n">
        <v>2</v>
      </c>
      <c r="AI535" s="72" t="s">
        <v>69</v>
      </c>
      <c r="AJ535" s="70" t="s">
        <v>70</v>
      </c>
      <c r="AK535" s="105" t="n">
        <v>30.9</v>
      </c>
      <c r="AL535" s="72" t="n">
        <v>3</v>
      </c>
      <c r="AM535" s="70" t="s">
        <v>69</v>
      </c>
      <c r="AN535" s="73"/>
      <c r="AO535" s="73"/>
      <c r="AP535" s="73"/>
      <c r="AQ535" s="73"/>
      <c r="AR535" s="73"/>
      <c r="AS535" s="73"/>
      <c r="AT535" s="73"/>
      <c r="AU535" s="70" t="n">
        <v>5</v>
      </c>
      <c r="AV535" s="77" t="s">
        <v>69</v>
      </c>
      <c r="AW535" s="77" t="s">
        <v>69</v>
      </c>
      <c r="AX535" s="78" t="s">
        <v>72</v>
      </c>
      <c r="AY535" s="79" t="s">
        <v>72</v>
      </c>
      <c r="AZ535" s="79" t="s">
        <v>72</v>
      </c>
      <c r="BA535" s="79" t="s">
        <v>72</v>
      </c>
      <c r="BB535" s="53"/>
    </row>
    <row r="536" customFormat="false" ht="15" hidden="false" customHeight="true" outlineLevel="0" collapsed="false">
      <c r="A536" s="1" t="n">
        <v>481</v>
      </c>
      <c r="B536" s="1" t="n">
        <v>481</v>
      </c>
      <c r="C536" s="2" t="s">
        <v>63</v>
      </c>
      <c r="D536" s="3" t="n">
        <v>-0.0609679</v>
      </c>
      <c r="E536" s="3" t="n">
        <v>0.0019823</v>
      </c>
      <c r="F536" s="3" t="n">
        <v>0.942720344232316</v>
      </c>
      <c r="G536" s="3" t="n">
        <v>-0.0885422</v>
      </c>
      <c r="H536" s="3" t="n">
        <v>-0.0725073</v>
      </c>
      <c r="I536" s="3" t="n">
        <v>0.851249933192553</v>
      </c>
      <c r="J536" s="3" t="n">
        <v>-0.053904</v>
      </c>
      <c r="K536" s="3" t="n">
        <v>0.00605786</v>
      </c>
      <c r="L536" s="3" t="n">
        <v>0.953280447524283</v>
      </c>
      <c r="M536" s="3" t="n">
        <v>0.815940290583387</v>
      </c>
      <c r="N536" s="3" t="n">
        <v>0.937566922204936</v>
      </c>
      <c r="O536" s="3" t="n">
        <v>0.764998626945267</v>
      </c>
      <c r="P536" s="4" t="n">
        <v>1</v>
      </c>
      <c r="Q536" s="6" t="n">
        <v>20</v>
      </c>
      <c r="R536" s="6" t="n">
        <v>20</v>
      </c>
      <c r="S536" s="4" t="n">
        <v>20</v>
      </c>
      <c r="T536" s="4" t="n">
        <v>20</v>
      </c>
      <c r="U536" s="3" t="s">
        <v>74</v>
      </c>
      <c r="V536" s="5" t="n">
        <v>25.1</v>
      </c>
      <c r="W536" s="5" t="n">
        <v>36.3</v>
      </c>
      <c r="X536" s="6" t="s">
        <v>73</v>
      </c>
      <c r="Y536" s="8" t="n">
        <v>42002</v>
      </c>
      <c r="Z536" s="8" t="n">
        <v>42011</v>
      </c>
      <c r="AA536" s="6" t="s">
        <v>66</v>
      </c>
      <c r="AB536" s="3" t="s">
        <v>74</v>
      </c>
      <c r="AC536" s="4" t="n">
        <v>25</v>
      </c>
      <c r="AD536" s="4" t="n">
        <v>2</v>
      </c>
      <c r="AE536" s="4" t="s">
        <v>75</v>
      </c>
      <c r="AF536" s="4" t="n">
        <v>1</v>
      </c>
      <c r="AG536" s="4" t="s">
        <v>90</v>
      </c>
      <c r="AH536" s="4" t="n">
        <v>10</v>
      </c>
      <c r="AI536" s="4" t="s">
        <v>77</v>
      </c>
      <c r="AJ536" s="2" t="s">
        <v>70</v>
      </c>
      <c r="AK536" s="5" t="n">
        <v>25.1</v>
      </c>
      <c r="AL536" s="4" t="n">
        <v>2</v>
      </c>
      <c r="AM536" s="6" t="s">
        <v>73</v>
      </c>
      <c r="AO536" s="6"/>
      <c r="AP536" s="2" t="s">
        <v>71</v>
      </c>
      <c r="AU536" s="2" t="n">
        <v>97</v>
      </c>
      <c r="AV536" s="85" t="n">
        <v>88</v>
      </c>
      <c r="AW536" s="85" t="n">
        <v>9</v>
      </c>
      <c r="AX536" s="86" t="s">
        <v>72</v>
      </c>
      <c r="AY536" s="87" t="n">
        <v>0</v>
      </c>
      <c r="AZ536" s="88" t="n">
        <v>0</v>
      </c>
      <c r="BA536" s="87" t="n">
        <v>0</v>
      </c>
      <c r="BB536" s="53"/>
    </row>
    <row r="537" customFormat="false" ht="15" hidden="false" customHeight="true" outlineLevel="0" collapsed="false">
      <c r="A537" s="1" t="n">
        <v>482</v>
      </c>
      <c r="B537" s="1" t="n">
        <v>482</v>
      </c>
      <c r="C537" s="2" t="s">
        <v>63</v>
      </c>
      <c r="D537" s="3" t="n">
        <v>-0.0371407</v>
      </c>
      <c r="E537" s="3" t="n">
        <v>0.0587345</v>
      </c>
      <c r="F537" s="3" t="n">
        <v>1.02182863336808</v>
      </c>
      <c r="G537" s="3" t="n">
        <v>-0.121902</v>
      </c>
      <c r="H537" s="3" t="n">
        <v>-0.267395</v>
      </c>
      <c r="I537" s="3" t="n">
        <v>0.677533012823949</v>
      </c>
      <c r="J537" s="3" t="n">
        <v>-0.0565443</v>
      </c>
      <c r="K537" s="3" t="n">
        <v>0.040193</v>
      </c>
      <c r="L537" s="3" t="n">
        <v>0.983781656847047</v>
      </c>
      <c r="M537" s="3" t="n">
        <v>0.806068139279347</v>
      </c>
      <c r="N537" s="3" t="n">
        <v>0.844958724131232</v>
      </c>
      <c r="O537" s="3" t="n">
        <v>0.681094306528313</v>
      </c>
      <c r="P537" s="4" t="n">
        <v>1</v>
      </c>
      <c r="Q537" s="6" t="n">
        <v>20</v>
      </c>
      <c r="R537" s="6" t="n">
        <v>20</v>
      </c>
      <c r="S537" s="4" t="n">
        <v>20</v>
      </c>
      <c r="T537" s="4" t="n">
        <v>20</v>
      </c>
      <c r="U537" s="3" t="s">
        <v>74</v>
      </c>
      <c r="V537" s="5" t="n">
        <v>26.4</v>
      </c>
      <c r="W537" s="5" t="n">
        <v>29.2</v>
      </c>
      <c r="X537" s="6" t="s">
        <v>73</v>
      </c>
      <c r="Y537" s="8" t="n">
        <v>41948</v>
      </c>
      <c r="Z537" s="8" t="n">
        <v>41954</v>
      </c>
      <c r="AA537" s="6" t="s">
        <v>66</v>
      </c>
      <c r="AB537" s="3" t="s">
        <v>74</v>
      </c>
      <c r="AC537" s="4" t="n">
        <v>25</v>
      </c>
      <c r="AD537" s="4" t="n">
        <v>2</v>
      </c>
      <c r="AE537" s="4" t="s">
        <v>75</v>
      </c>
      <c r="AF537" s="4" t="n">
        <v>1</v>
      </c>
      <c r="AG537" s="4" t="s">
        <v>90</v>
      </c>
      <c r="AH537" s="4" t="n">
        <v>10</v>
      </c>
      <c r="AI537" s="4" t="s">
        <v>79</v>
      </c>
      <c r="AJ537" s="2" t="s">
        <v>70</v>
      </c>
      <c r="AK537" s="5" t="n">
        <v>26.4</v>
      </c>
      <c r="AL537" s="4" t="n">
        <v>2</v>
      </c>
      <c r="AM537" s="6" t="s">
        <v>73</v>
      </c>
      <c r="AO537" s="6"/>
      <c r="AP537" s="2" t="s">
        <v>71</v>
      </c>
      <c r="AU537" s="2" t="n">
        <v>40</v>
      </c>
      <c r="AV537" s="85" t="n">
        <v>34</v>
      </c>
      <c r="AW537" s="85" t="n">
        <v>6</v>
      </c>
      <c r="AX537" s="86" t="s">
        <v>72</v>
      </c>
      <c r="AY537" s="87" t="n">
        <v>0</v>
      </c>
      <c r="AZ537" s="88" t="n">
        <v>0</v>
      </c>
      <c r="BA537" s="87" t="n">
        <v>0</v>
      </c>
      <c r="BB537" s="65"/>
    </row>
    <row r="538" customFormat="false" ht="15" hidden="false" customHeight="true" outlineLevel="0" collapsed="false">
      <c r="A538" s="1" t="n">
        <v>483</v>
      </c>
      <c r="B538" s="1" t="n">
        <v>483</v>
      </c>
      <c r="C538" s="2" t="s">
        <v>63</v>
      </c>
      <c r="D538" s="3" t="n">
        <v>-0.0790258</v>
      </c>
      <c r="E538" s="3" t="n">
        <v>-0.0541054</v>
      </c>
      <c r="F538" s="3" t="n">
        <v>0.87535023862324</v>
      </c>
      <c r="G538" s="3" t="n">
        <v>-0.0697723</v>
      </c>
      <c r="H538" s="3" t="n">
        <v>0.0839199</v>
      </c>
      <c r="I538" s="3" t="n">
        <v>1.01424815091803</v>
      </c>
      <c r="J538" s="3" t="n">
        <v>-0.0554398</v>
      </c>
      <c r="K538" s="3" t="n">
        <v>-0.0532177</v>
      </c>
      <c r="L538" s="3" t="n">
        <v>0.897037600268275</v>
      </c>
      <c r="M538" s="3" t="n">
        <v>0.815268395763479</v>
      </c>
      <c r="N538" s="3" t="n">
        <v>0.976868530966043</v>
      </c>
      <c r="O538" s="3" t="n">
        <v>0.796410040112512</v>
      </c>
      <c r="P538" s="4" t="n">
        <v>1</v>
      </c>
      <c r="Q538" s="6" t="n">
        <v>20</v>
      </c>
      <c r="R538" s="6" t="n">
        <v>20</v>
      </c>
      <c r="S538" s="4" t="n">
        <v>20</v>
      </c>
      <c r="T538" s="4" t="n">
        <v>20</v>
      </c>
      <c r="U538" s="3" t="s">
        <v>74</v>
      </c>
      <c r="V538" s="5" t="n">
        <v>40.5</v>
      </c>
      <c r="W538" s="5" t="n">
        <v>96.7</v>
      </c>
      <c r="X538" s="2" t="s">
        <v>69</v>
      </c>
      <c r="Y538" s="8" t="s">
        <v>69</v>
      </c>
      <c r="Z538" s="8" t="n">
        <v>42018</v>
      </c>
      <c r="AA538" s="2" t="s">
        <v>80</v>
      </c>
      <c r="AB538" s="3" t="s">
        <v>74</v>
      </c>
      <c r="AC538" s="4" t="n">
        <v>25</v>
      </c>
      <c r="AD538" s="4" t="n">
        <v>2</v>
      </c>
      <c r="AE538" s="4" t="s">
        <v>75</v>
      </c>
      <c r="AF538" s="4" t="n">
        <v>1</v>
      </c>
      <c r="AG538" s="4" t="s">
        <v>90</v>
      </c>
      <c r="AH538" s="4" t="n">
        <v>10</v>
      </c>
      <c r="AI538" s="4" t="s">
        <v>79</v>
      </c>
      <c r="AJ538" s="2" t="s">
        <v>70</v>
      </c>
      <c r="AK538" s="5" t="n">
        <v>40.5</v>
      </c>
      <c r="AL538" s="4" t="n">
        <v>5</v>
      </c>
      <c r="AM538" s="2" t="s">
        <v>69</v>
      </c>
      <c r="AO538" s="6"/>
      <c r="AU538" s="2" t="n">
        <v>104</v>
      </c>
      <c r="AV538" s="2" t="n">
        <v>104</v>
      </c>
      <c r="AW538" s="85" t="s">
        <v>69</v>
      </c>
      <c r="AX538" s="86" t="s">
        <v>72</v>
      </c>
      <c r="AY538" s="87" t="n">
        <v>1</v>
      </c>
      <c r="AZ538" s="87" t="n">
        <v>1</v>
      </c>
      <c r="BA538" s="89" t="s">
        <v>72</v>
      </c>
      <c r="BB538" s="53"/>
    </row>
    <row r="539" customFormat="false" ht="15" hidden="false" customHeight="true" outlineLevel="0" collapsed="false">
      <c r="A539" s="1" t="n">
        <v>484</v>
      </c>
      <c r="B539" s="1" t="n">
        <v>484</v>
      </c>
      <c r="C539" s="2" t="s">
        <v>63</v>
      </c>
      <c r="D539" s="3" t="n">
        <v>-0.0350061</v>
      </c>
      <c r="E539" s="3" t="n">
        <v>0.0780541</v>
      </c>
      <c r="F539" s="3" t="n">
        <v>1.0439880050722</v>
      </c>
      <c r="G539" s="3" t="n">
        <v>-0.119424</v>
      </c>
      <c r="H539" s="3" t="n">
        <v>-0.302582</v>
      </c>
      <c r="I539" s="3" t="n">
        <v>0.655730105001009</v>
      </c>
      <c r="J539" s="3" t="n">
        <v>-0.0540908</v>
      </c>
      <c r="K539" s="3" t="n">
        <v>0.0774342</v>
      </c>
      <c r="L539" s="3" t="n">
        <v>1.02361798961742</v>
      </c>
      <c r="M539" s="3" t="n">
        <v>0.811784068238219</v>
      </c>
      <c r="N539" s="3" t="n">
        <v>0.863213090560244</v>
      </c>
      <c r="O539" s="3" t="n">
        <v>0.700742634411481</v>
      </c>
      <c r="P539" s="4" t="n">
        <v>1</v>
      </c>
      <c r="Q539" s="6" t="n">
        <v>20</v>
      </c>
      <c r="R539" s="6" t="n">
        <v>20</v>
      </c>
      <c r="S539" s="4" t="n">
        <v>20</v>
      </c>
      <c r="T539" s="4" t="n">
        <v>20</v>
      </c>
      <c r="U539" s="3" t="s">
        <v>74</v>
      </c>
      <c r="V539" s="5" t="n">
        <v>26.6</v>
      </c>
      <c r="W539" s="5" t="n">
        <v>37.8</v>
      </c>
      <c r="X539" s="2" t="s">
        <v>69</v>
      </c>
      <c r="Y539" s="8" t="s">
        <v>69</v>
      </c>
      <c r="Z539" s="8" t="n">
        <v>41950</v>
      </c>
      <c r="AA539" s="6" t="s">
        <v>66</v>
      </c>
      <c r="AB539" s="3" t="s">
        <v>74</v>
      </c>
      <c r="AC539" s="4" t="n">
        <v>25</v>
      </c>
      <c r="AD539" s="4" t="n">
        <v>2</v>
      </c>
      <c r="AE539" s="4" t="s">
        <v>75</v>
      </c>
      <c r="AF539" s="4" t="n">
        <v>1</v>
      </c>
      <c r="AG539" s="4" t="s">
        <v>90</v>
      </c>
      <c r="AH539" s="4" t="n">
        <v>10</v>
      </c>
      <c r="AI539" s="4" t="s">
        <v>79</v>
      </c>
      <c r="AJ539" s="2" t="s">
        <v>70</v>
      </c>
      <c r="AK539" s="5" t="n">
        <v>26.6</v>
      </c>
      <c r="AL539" s="4" t="n">
        <v>2</v>
      </c>
      <c r="AM539" s="2" t="s">
        <v>69</v>
      </c>
      <c r="AO539" s="6"/>
      <c r="AU539" s="2" t="n">
        <v>36</v>
      </c>
      <c r="AV539" s="85" t="s">
        <v>69</v>
      </c>
      <c r="AW539" s="85" t="s">
        <v>69</v>
      </c>
      <c r="AX539" s="86" t="s">
        <v>72</v>
      </c>
      <c r="AY539" s="87" t="n">
        <v>0</v>
      </c>
      <c r="AZ539" s="88" t="s">
        <v>72</v>
      </c>
      <c r="BA539" s="89" t="s">
        <v>72</v>
      </c>
      <c r="BB539" s="65"/>
    </row>
    <row r="540" customFormat="false" ht="15" hidden="false" customHeight="true" outlineLevel="0" collapsed="false">
      <c r="A540" s="1" t="n">
        <v>485</v>
      </c>
      <c r="B540" s="1" t="n">
        <v>485</v>
      </c>
      <c r="C540" s="2" t="s">
        <v>63</v>
      </c>
      <c r="D540" s="3" t="n">
        <v>0.0409614</v>
      </c>
      <c r="E540" s="3" t="n">
        <v>0.107025</v>
      </c>
      <c r="F540" s="3" t="n">
        <v>1.15949712709481</v>
      </c>
      <c r="G540" s="3" t="n">
        <v>-0.0634177</v>
      </c>
      <c r="H540" s="3" t="n">
        <v>-0.335228</v>
      </c>
      <c r="I540" s="3" t="n">
        <v>0.671228475478134</v>
      </c>
      <c r="J540" s="3" t="n">
        <v>-0.0605985</v>
      </c>
      <c r="K540" s="3" t="n">
        <v>0.139855</v>
      </c>
      <c r="L540" s="3" t="n">
        <v>1.0824819430823</v>
      </c>
      <c r="M540" s="3" t="n">
        <v>0.920300713359157</v>
      </c>
      <c r="N540" s="3" t="n">
        <v>0.915442247382947</v>
      </c>
      <c r="O540" s="3" t="n">
        <v>0.842482153305636</v>
      </c>
      <c r="P540" s="4" t="n">
        <v>1</v>
      </c>
      <c r="Q540" s="6" t="n">
        <v>20</v>
      </c>
      <c r="R540" s="6" t="n">
        <v>20</v>
      </c>
      <c r="S540" s="4" t="n">
        <v>20</v>
      </c>
      <c r="T540" s="4" t="n">
        <v>22</v>
      </c>
      <c r="U540" s="3" t="s">
        <v>74</v>
      </c>
      <c r="V540" s="5" t="n">
        <v>27</v>
      </c>
      <c r="W540" s="5" t="n">
        <v>28.1</v>
      </c>
      <c r="X540" s="6" t="s">
        <v>73</v>
      </c>
      <c r="Y540" s="8" t="n">
        <v>41928</v>
      </c>
      <c r="Z540" s="8" t="n">
        <v>41939</v>
      </c>
      <c r="AA540" s="6" t="s">
        <v>66</v>
      </c>
      <c r="AB540" s="3" t="s">
        <v>74</v>
      </c>
      <c r="AC540" s="4" t="n">
        <v>25</v>
      </c>
      <c r="AD540" s="4" t="n">
        <v>2</v>
      </c>
      <c r="AE540" s="4" t="s">
        <v>99</v>
      </c>
      <c r="AF540" s="4" t="n">
        <v>2</v>
      </c>
      <c r="AG540" s="4" t="s">
        <v>90</v>
      </c>
      <c r="AH540" s="4" t="n">
        <v>10</v>
      </c>
      <c r="AI540" s="4" t="s">
        <v>69</v>
      </c>
      <c r="AJ540" s="2" t="s">
        <v>70</v>
      </c>
      <c r="AK540" s="5" t="n">
        <v>27</v>
      </c>
      <c r="AL540" s="4" t="n">
        <v>2</v>
      </c>
      <c r="AM540" s="6" t="s">
        <v>73</v>
      </c>
      <c r="AO540" s="6"/>
      <c r="AP540" s="2" t="s">
        <v>71</v>
      </c>
      <c r="AU540" s="2" t="n">
        <v>25</v>
      </c>
      <c r="AV540" s="85" t="n">
        <v>14</v>
      </c>
      <c r="AW540" s="85" t="n">
        <v>11</v>
      </c>
      <c r="AX540" s="86" t="s">
        <v>72</v>
      </c>
      <c r="AY540" s="87" t="n">
        <v>0</v>
      </c>
      <c r="AZ540" s="88" t="n">
        <v>0</v>
      </c>
      <c r="BA540" s="87" t="n">
        <v>0</v>
      </c>
      <c r="BB540" s="53"/>
    </row>
    <row r="541" customFormat="false" ht="15" hidden="false" customHeight="true" outlineLevel="0" collapsed="false">
      <c r="A541" s="1" t="n">
        <v>486</v>
      </c>
      <c r="B541" s="1" t="n">
        <v>486</v>
      </c>
      <c r="C541" s="2" t="s">
        <v>63</v>
      </c>
      <c r="D541" s="3" t="n">
        <v>-0.122249</v>
      </c>
      <c r="E541" s="3" t="n">
        <v>-0.0528569</v>
      </c>
      <c r="F541" s="3" t="n">
        <v>0.839368126977717</v>
      </c>
      <c r="G541" s="3" t="n">
        <v>0.0265976</v>
      </c>
      <c r="H541" s="3" t="n">
        <v>0.0827516</v>
      </c>
      <c r="I541" s="3" t="n">
        <v>1.11555183303391</v>
      </c>
      <c r="J541" s="3" t="n">
        <v>0.0208503</v>
      </c>
      <c r="K541" s="3" t="n">
        <v>-0.0517249</v>
      </c>
      <c r="L541" s="3" t="n">
        <v>0.969597152935787</v>
      </c>
      <c r="M541" s="3" t="n">
        <v>0.927928032860528</v>
      </c>
      <c r="N541" s="3" t="n">
        <v>0.978406354346251</v>
      </c>
      <c r="O541" s="3" t="n">
        <v>0.907890683726757</v>
      </c>
      <c r="P541" s="4" t="n">
        <v>1</v>
      </c>
      <c r="Q541" s="6" t="n">
        <v>20</v>
      </c>
      <c r="R541" s="6" t="n">
        <v>20</v>
      </c>
      <c r="S541" s="4" t="n">
        <v>7</v>
      </c>
      <c r="T541" s="4" t="n">
        <v>7</v>
      </c>
      <c r="U541" s="3" t="s">
        <v>74</v>
      </c>
      <c r="V541" s="5" t="n">
        <v>31.9</v>
      </c>
      <c r="W541" s="5" t="n">
        <v>63.5</v>
      </c>
      <c r="X541" s="2" t="s">
        <v>69</v>
      </c>
      <c r="Y541" s="8" t="s">
        <v>69</v>
      </c>
      <c r="Z541" s="8" t="n">
        <v>42018</v>
      </c>
      <c r="AA541" s="2" t="s">
        <v>80</v>
      </c>
      <c r="AB541" s="3" t="s">
        <v>74</v>
      </c>
      <c r="AC541" s="4" t="n">
        <v>25</v>
      </c>
      <c r="AD541" s="4" t="n">
        <v>2</v>
      </c>
      <c r="AE541" s="4" t="s">
        <v>91</v>
      </c>
      <c r="AF541" s="4" t="n">
        <v>7</v>
      </c>
      <c r="AG541" s="4" t="s">
        <v>92</v>
      </c>
      <c r="AH541" s="4" t="n">
        <v>8</v>
      </c>
      <c r="AI541" s="4" t="s">
        <v>79</v>
      </c>
      <c r="AJ541" s="2" t="s">
        <v>70</v>
      </c>
      <c r="AK541" s="5" t="n">
        <v>31.9</v>
      </c>
      <c r="AL541" s="4" t="n">
        <v>3</v>
      </c>
      <c r="AM541" s="2" t="s">
        <v>69</v>
      </c>
      <c r="AO541" s="6"/>
      <c r="AU541" s="2" t="n">
        <v>104</v>
      </c>
      <c r="AV541" s="2" t="n">
        <v>104</v>
      </c>
      <c r="AW541" s="85" t="s">
        <v>69</v>
      </c>
      <c r="AX541" s="86" t="s">
        <v>72</v>
      </c>
      <c r="AY541" s="87" t="n">
        <v>1</v>
      </c>
      <c r="AZ541" s="87" t="n">
        <v>1</v>
      </c>
      <c r="BA541" s="89" t="s">
        <v>72</v>
      </c>
      <c r="BB541" s="53"/>
    </row>
    <row r="542" customFormat="false" ht="15" hidden="false" customHeight="true" outlineLevel="0" collapsed="false">
      <c r="A542" s="1" t="n">
        <v>487</v>
      </c>
      <c r="B542" s="1" t="n">
        <v>487</v>
      </c>
      <c r="C542" s="2" t="s">
        <v>63</v>
      </c>
      <c r="D542" s="3" t="n">
        <v>-0.122209</v>
      </c>
      <c r="E542" s="3" t="n">
        <v>-0.0531161</v>
      </c>
      <c r="F542" s="3" t="n">
        <v>0.839184157648059</v>
      </c>
      <c r="G542" s="3" t="n">
        <v>0.0268727</v>
      </c>
      <c r="H542" s="3" t="n">
        <v>0.082385</v>
      </c>
      <c r="I542" s="3" t="n">
        <v>1.11544976471088</v>
      </c>
      <c r="J542" s="3" t="n">
        <v>0.0207934</v>
      </c>
      <c r="K542" s="3" t="n">
        <v>-0.0520797</v>
      </c>
      <c r="L542" s="3" t="n">
        <v>0.969198051948499</v>
      </c>
      <c r="M542" s="3" t="n">
        <v>0.928167654812475</v>
      </c>
      <c r="N542" s="3" t="n">
        <v>0.977447399327667</v>
      </c>
      <c r="O542" s="3" t="n">
        <v>0.907235060336513</v>
      </c>
      <c r="P542" s="4" t="n">
        <v>1</v>
      </c>
      <c r="Q542" s="6" t="n">
        <v>20</v>
      </c>
      <c r="R542" s="6" t="n">
        <v>20</v>
      </c>
      <c r="S542" s="4" t="n">
        <v>7</v>
      </c>
      <c r="T542" s="4" t="n">
        <v>7</v>
      </c>
      <c r="U542" s="3" t="s">
        <v>74</v>
      </c>
      <c r="V542" s="5" t="n">
        <v>34.8</v>
      </c>
      <c r="W542" s="5" t="n">
        <v>77.5</v>
      </c>
      <c r="X542" s="2" t="s">
        <v>69</v>
      </c>
      <c r="Y542" s="8" t="s">
        <v>69</v>
      </c>
      <c r="Z542" s="8" t="n">
        <v>42018</v>
      </c>
      <c r="AA542" s="2" t="s">
        <v>80</v>
      </c>
      <c r="AB542" s="3" t="s">
        <v>74</v>
      </c>
      <c r="AC542" s="4" t="n">
        <v>25</v>
      </c>
      <c r="AD542" s="4" t="n">
        <v>2</v>
      </c>
      <c r="AE542" s="4" t="s">
        <v>91</v>
      </c>
      <c r="AF542" s="4" t="n">
        <v>7</v>
      </c>
      <c r="AG542" s="4" t="s">
        <v>92</v>
      </c>
      <c r="AH542" s="4" t="n">
        <v>8</v>
      </c>
      <c r="AI542" s="4" t="s">
        <v>79</v>
      </c>
      <c r="AJ542" s="2" t="s">
        <v>70</v>
      </c>
      <c r="AK542" s="5" t="n">
        <v>34.8</v>
      </c>
      <c r="AL542" s="4" t="n">
        <v>4</v>
      </c>
      <c r="AM542" s="2" t="s">
        <v>69</v>
      </c>
      <c r="AO542" s="6"/>
      <c r="AU542" s="2" t="n">
        <v>104</v>
      </c>
      <c r="AV542" s="2" t="n">
        <v>104</v>
      </c>
      <c r="AW542" s="85" t="s">
        <v>69</v>
      </c>
      <c r="AX542" s="86" t="s">
        <v>72</v>
      </c>
      <c r="AY542" s="87" t="n">
        <v>1</v>
      </c>
      <c r="AZ542" s="87" t="n">
        <v>1</v>
      </c>
      <c r="BA542" s="89" t="s">
        <v>72</v>
      </c>
      <c r="BB542" s="65"/>
    </row>
    <row r="543" customFormat="false" ht="15" hidden="false" customHeight="true" outlineLevel="0" collapsed="false">
      <c r="A543" s="1" t="n">
        <v>488</v>
      </c>
      <c r="B543" s="1" t="n">
        <v>488</v>
      </c>
      <c r="C543" s="2" t="s">
        <v>63</v>
      </c>
      <c r="D543" s="3" t="n">
        <v>-0.122293</v>
      </c>
      <c r="E543" s="3" t="n">
        <v>-0.0530895</v>
      </c>
      <c r="F543" s="3" t="n">
        <v>0.839135989859839</v>
      </c>
      <c r="G543" s="3" t="n">
        <v>0.0270365</v>
      </c>
      <c r="H543" s="3" t="n">
        <v>0.0839461</v>
      </c>
      <c r="I543" s="3" t="n">
        <v>1.11737546435223</v>
      </c>
      <c r="J543" s="3" t="n">
        <v>0.0207726</v>
      </c>
      <c r="K543" s="3" t="n">
        <v>-0.0525971</v>
      </c>
      <c r="L543" s="3" t="n">
        <v>0.968676569900347</v>
      </c>
      <c r="M543" s="3" t="n">
        <v>0.928222418319617</v>
      </c>
      <c r="N543" s="3" t="n">
        <v>0.978494121332526</v>
      </c>
      <c r="O543" s="3" t="n">
        <v>0.908260179614806</v>
      </c>
      <c r="P543" s="4" t="n">
        <v>1</v>
      </c>
      <c r="Q543" s="6" t="n">
        <v>20</v>
      </c>
      <c r="R543" s="6" t="n">
        <v>20</v>
      </c>
      <c r="S543" s="4" t="n">
        <v>7</v>
      </c>
      <c r="T543" s="4" t="n">
        <v>7</v>
      </c>
      <c r="U543" s="3" t="s">
        <v>74</v>
      </c>
      <c r="V543" s="5" t="n">
        <v>40.3</v>
      </c>
      <c r="W543" s="5" t="n">
        <v>93.6</v>
      </c>
      <c r="X543" s="2" t="s">
        <v>69</v>
      </c>
      <c r="Y543" s="8" t="s">
        <v>69</v>
      </c>
      <c r="Z543" s="8" t="n">
        <v>42018</v>
      </c>
      <c r="AA543" s="2" t="s">
        <v>80</v>
      </c>
      <c r="AB543" s="3" t="s">
        <v>74</v>
      </c>
      <c r="AC543" s="4" t="n">
        <v>25</v>
      </c>
      <c r="AD543" s="4" t="n">
        <v>2</v>
      </c>
      <c r="AE543" s="4" t="s">
        <v>91</v>
      </c>
      <c r="AF543" s="4" t="n">
        <v>7</v>
      </c>
      <c r="AG543" s="4" t="s">
        <v>92</v>
      </c>
      <c r="AH543" s="4" t="n">
        <v>8</v>
      </c>
      <c r="AI543" s="4" t="s">
        <v>77</v>
      </c>
      <c r="AJ543" s="2" t="s">
        <v>70</v>
      </c>
      <c r="AK543" s="5" t="n">
        <v>40.3</v>
      </c>
      <c r="AL543" s="4" t="n">
        <v>5</v>
      </c>
      <c r="AM543" s="2" t="s">
        <v>69</v>
      </c>
      <c r="AO543" s="6"/>
      <c r="AU543" s="2" t="n">
        <v>104</v>
      </c>
      <c r="AV543" s="2" t="n">
        <v>104</v>
      </c>
      <c r="AW543" s="85" t="s">
        <v>69</v>
      </c>
      <c r="AX543" s="86" t="s">
        <v>72</v>
      </c>
      <c r="AY543" s="87" t="n">
        <v>1</v>
      </c>
      <c r="AZ543" s="87" t="n">
        <v>1</v>
      </c>
      <c r="BA543" s="89" t="s">
        <v>72</v>
      </c>
      <c r="BB543" s="53"/>
    </row>
    <row r="544" customFormat="false" ht="15" hidden="false" customHeight="true" outlineLevel="0" collapsed="false">
      <c r="A544" s="1" t="n">
        <v>489</v>
      </c>
      <c r="B544" s="1" t="n">
        <v>489</v>
      </c>
      <c r="C544" s="2" t="s">
        <v>63</v>
      </c>
      <c r="D544" s="3" t="n">
        <v>-0.122074</v>
      </c>
      <c r="E544" s="3" t="n">
        <v>-0.0522047</v>
      </c>
      <c r="F544" s="3" t="n">
        <v>0.840062739544503</v>
      </c>
      <c r="G544" s="3" t="n">
        <v>0.0267674</v>
      </c>
      <c r="H544" s="3" t="n">
        <v>0.0804217</v>
      </c>
      <c r="I544" s="3" t="n">
        <v>1.1131447302467</v>
      </c>
      <c r="J544" s="3" t="n">
        <v>0.0209405</v>
      </c>
      <c r="K544" s="3" t="n">
        <v>-0.0510054</v>
      </c>
      <c r="L544" s="3" t="n">
        <v>0.9703825536771</v>
      </c>
      <c r="M544" s="3" t="n">
        <v>0.928331769361145</v>
      </c>
      <c r="N544" s="3" t="n">
        <v>0.977469294394636</v>
      </c>
      <c r="O544" s="3" t="n">
        <v>0.907415799561562</v>
      </c>
      <c r="P544" s="4" t="n">
        <v>1</v>
      </c>
      <c r="Q544" s="6" t="n">
        <v>20</v>
      </c>
      <c r="R544" s="6" t="n">
        <v>20</v>
      </c>
      <c r="S544" s="4" t="n">
        <v>7</v>
      </c>
      <c r="T544" s="4" t="n">
        <v>7</v>
      </c>
      <c r="U544" s="3" t="s">
        <v>74</v>
      </c>
      <c r="V544" s="5" t="n">
        <v>39.5</v>
      </c>
      <c r="W544" s="5" t="n">
        <v>70</v>
      </c>
      <c r="X544" s="2" t="s">
        <v>69</v>
      </c>
      <c r="Y544" s="8" t="s">
        <v>69</v>
      </c>
      <c r="Z544" s="8" t="n">
        <v>42018</v>
      </c>
      <c r="AA544" s="2" t="s">
        <v>80</v>
      </c>
      <c r="AB544" s="3" t="s">
        <v>74</v>
      </c>
      <c r="AC544" s="4" t="n">
        <v>25</v>
      </c>
      <c r="AD544" s="4" t="n">
        <v>2</v>
      </c>
      <c r="AE544" s="4" t="s">
        <v>91</v>
      </c>
      <c r="AF544" s="4" t="n">
        <v>7</v>
      </c>
      <c r="AG544" s="4" t="s">
        <v>92</v>
      </c>
      <c r="AH544" s="4" t="n">
        <v>8</v>
      </c>
      <c r="AI544" s="4" t="s">
        <v>79</v>
      </c>
      <c r="AJ544" s="2" t="s">
        <v>70</v>
      </c>
      <c r="AK544" s="5" t="n">
        <v>39.5</v>
      </c>
      <c r="AL544" s="4" t="n">
        <v>5</v>
      </c>
      <c r="AM544" s="2" t="s">
        <v>69</v>
      </c>
      <c r="AO544" s="6"/>
      <c r="AU544" s="2" t="n">
        <v>104</v>
      </c>
      <c r="AV544" s="2" t="n">
        <v>104</v>
      </c>
      <c r="AW544" s="85" t="s">
        <v>69</v>
      </c>
      <c r="AX544" s="86" t="s">
        <v>72</v>
      </c>
      <c r="AY544" s="87" t="n">
        <v>1</v>
      </c>
      <c r="AZ544" s="87" t="n">
        <v>1</v>
      </c>
      <c r="BA544" s="89" t="s">
        <v>72</v>
      </c>
      <c r="BB544" s="65"/>
    </row>
    <row r="545" customFormat="false" ht="15" hidden="false" customHeight="true" outlineLevel="0" collapsed="false">
      <c r="A545" s="1" t="n">
        <v>490</v>
      </c>
      <c r="B545" s="1" t="n">
        <v>490</v>
      </c>
      <c r="C545" s="2" t="s">
        <v>63</v>
      </c>
      <c r="D545" s="3" t="n">
        <v>-0.122261</v>
      </c>
      <c r="E545" s="3" t="n">
        <v>-0.0523841</v>
      </c>
      <c r="F545" s="3" t="n">
        <v>0.839754996938622</v>
      </c>
      <c r="G545" s="3" t="n">
        <v>0.0267239</v>
      </c>
      <c r="H545" s="3" t="n">
        <v>0.0812127</v>
      </c>
      <c r="I545" s="3" t="n">
        <v>1.11397711699835</v>
      </c>
      <c r="J545" s="3" t="n">
        <v>0.02089</v>
      </c>
      <c r="K545" s="3" t="n">
        <v>-0.051541</v>
      </c>
      <c r="L545" s="3" t="n">
        <v>0.969813979099446</v>
      </c>
      <c r="M545" s="3" t="n">
        <v>0.928070944781524</v>
      </c>
      <c r="N545" s="3" t="n">
        <v>0.977543584884012</v>
      </c>
      <c r="O545" s="3" t="n">
        <v>0.907229798388423</v>
      </c>
      <c r="P545" s="4" t="n">
        <v>1</v>
      </c>
      <c r="Q545" s="6" t="n">
        <v>20</v>
      </c>
      <c r="R545" s="6" t="n">
        <v>20</v>
      </c>
      <c r="S545" s="4" t="n">
        <v>7</v>
      </c>
      <c r="T545" s="4" t="n">
        <v>7</v>
      </c>
      <c r="U545" s="3" t="s">
        <v>74</v>
      </c>
      <c r="V545" s="5" t="n">
        <v>50.9</v>
      </c>
      <c r="W545" s="5" t="n">
        <v>70.4</v>
      </c>
      <c r="X545" s="2" t="s">
        <v>69</v>
      </c>
      <c r="Y545" s="8" t="s">
        <v>69</v>
      </c>
      <c r="Z545" s="8" t="n">
        <v>42018</v>
      </c>
      <c r="AA545" s="2" t="s">
        <v>80</v>
      </c>
      <c r="AB545" s="3" t="s">
        <v>74</v>
      </c>
      <c r="AC545" s="4" t="n">
        <v>25</v>
      </c>
      <c r="AD545" s="4" t="n">
        <v>2</v>
      </c>
      <c r="AE545" s="4" t="s">
        <v>91</v>
      </c>
      <c r="AF545" s="4" t="n">
        <v>7</v>
      </c>
      <c r="AG545" s="4" t="s">
        <v>92</v>
      </c>
      <c r="AH545" s="4" t="n">
        <v>8</v>
      </c>
      <c r="AI545" s="4" t="s">
        <v>77</v>
      </c>
      <c r="AJ545" s="2" t="s">
        <v>70</v>
      </c>
      <c r="AK545" s="5" t="n">
        <v>50.9</v>
      </c>
      <c r="AL545" s="4" t="n">
        <v>6</v>
      </c>
      <c r="AM545" s="2" t="s">
        <v>69</v>
      </c>
      <c r="AO545" s="6"/>
      <c r="AU545" s="2" t="n">
        <v>104</v>
      </c>
      <c r="AV545" s="2" t="n">
        <v>104</v>
      </c>
      <c r="AW545" s="85" t="s">
        <v>69</v>
      </c>
      <c r="AX545" s="86" t="s">
        <v>72</v>
      </c>
      <c r="AY545" s="87" t="n">
        <v>1</v>
      </c>
      <c r="AZ545" s="87" t="n">
        <v>1</v>
      </c>
      <c r="BA545" s="89" t="s">
        <v>72</v>
      </c>
      <c r="BB545" s="53"/>
    </row>
    <row r="546" customFormat="false" ht="15" hidden="false" customHeight="true" outlineLevel="0" collapsed="false">
      <c r="A546" s="1" t="n">
        <v>491</v>
      </c>
      <c r="B546" s="1" t="n">
        <v>491</v>
      </c>
      <c r="C546" s="2" t="s">
        <v>63</v>
      </c>
      <c r="D546" s="3" t="n">
        <v>0.0651321</v>
      </c>
      <c r="E546" s="3" t="n">
        <v>0.189447</v>
      </c>
      <c r="F546" s="3" t="n">
        <v>1.28991857986766</v>
      </c>
      <c r="G546" s="3" t="n">
        <v>-0.217107</v>
      </c>
      <c r="H546" s="3" t="n">
        <v>-0.612395</v>
      </c>
      <c r="I546" s="3" t="n">
        <v>0.436266492946084</v>
      </c>
      <c r="J546" s="3" t="n">
        <v>0.0186988</v>
      </c>
      <c r="K546" s="3" t="n">
        <v>0.320657</v>
      </c>
      <c r="L546" s="3" t="n">
        <v>1.40404281478532</v>
      </c>
      <c r="M546" s="3" t="n">
        <v>0.875223409562651</v>
      </c>
      <c r="N546" s="3" t="n">
        <v>0.902766808300355</v>
      </c>
      <c r="O546" s="3" t="n">
        <v>0.790122644000629</v>
      </c>
      <c r="P546" s="4" t="n">
        <v>1</v>
      </c>
      <c r="Q546" s="6" t="n">
        <v>20</v>
      </c>
      <c r="R546" s="6" t="n">
        <v>20</v>
      </c>
      <c r="S546" s="4" t="n">
        <v>19</v>
      </c>
      <c r="T546" s="4" t="n">
        <v>19</v>
      </c>
      <c r="U546" s="3" t="s">
        <v>74</v>
      </c>
      <c r="V546" s="5" t="n">
        <v>30.6</v>
      </c>
      <c r="W546" s="5" t="n">
        <v>31.1</v>
      </c>
      <c r="X546" s="6" t="s">
        <v>73</v>
      </c>
      <c r="Y546" s="8" t="n">
        <v>41946</v>
      </c>
      <c r="Z546" s="8" t="n">
        <v>41969</v>
      </c>
      <c r="AA546" s="6" t="s">
        <v>66</v>
      </c>
      <c r="AB546" s="3" t="s">
        <v>74</v>
      </c>
      <c r="AC546" s="4" t="n">
        <v>25</v>
      </c>
      <c r="AD546" s="4" t="n">
        <v>2</v>
      </c>
      <c r="AE546" s="4" t="s">
        <v>85</v>
      </c>
      <c r="AF546" s="4" t="n">
        <v>4</v>
      </c>
      <c r="AG546" s="4" t="s">
        <v>93</v>
      </c>
      <c r="AH546" s="4" t="n">
        <v>7</v>
      </c>
      <c r="AI546" s="4" t="s">
        <v>79</v>
      </c>
      <c r="AJ546" s="2" t="s">
        <v>70</v>
      </c>
      <c r="AK546" s="5" t="n">
        <v>30.6</v>
      </c>
      <c r="AL546" s="4" t="n">
        <v>3</v>
      </c>
      <c r="AM546" s="6" t="s">
        <v>73</v>
      </c>
      <c r="AO546" s="6"/>
      <c r="AP546" s="2" t="s">
        <v>71</v>
      </c>
      <c r="AU546" s="2" t="n">
        <v>55</v>
      </c>
      <c r="AV546" s="85" t="n">
        <v>32</v>
      </c>
      <c r="AW546" s="85" t="n">
        <v>23</v>
      </c>
      <c r="AX546" s="86" t="s">
        <v>72</v>
      </c>
      <c r="AY546" s="87" t="n">
        <v>0</v>
      </c>
      <c r="AZ546" s="88" t="n">
        <v>0</v>
      </c>
      <c r="BA546" s="87" t="n">
        <v>0</v>
      </c>
      <c r="BB546" s="53"/>
    </row>
    <row r="547" customFormat="false" ht="15" hidden="false" customHeight="true" outlineLevel="0" collapsed="false">
      <c r="A547" s="1" t="n">
        <v>492</v>
      </c>
      <c r="B547" s="1" t="n">
        <v>492</v>
      </c>
      <c r="C547" s="2" t="s">
        <v>63</v>
      </c>
      <c r="D547" s="3" t="n">
        <v>0.0172563</v>
      </c>
      <c r="E547" s="3" t="n">
        <v>-0.0564239</v>
      </c>
      <c r="F547" s="3" t="n">
        <v>0.961589533234432</v>
      </c>
      <c r="G547" s="3" t="n">
        <v>-0.165611</v>
      </c>
      <c r="H547" s="3" t="n">
        <v>0.0877025</v>
      </c>
      <c r="I547" s="3" t="n">
        <v>0.925049064660703</v>
      </c>
      <c r="J547" s="3" t="n">
        <v>0.00186941</v>
      </c>
      <c r="K547" s="3" t="n">
        <v>-0.0556294</v>
      </c>
      <c r="L547" s="3" t="n">
        <v>0.947659526972182</v>
      </c>
      <c r="M547" s="3" t="n">
        <v>0.863738437833734</v>
      </c>
      <c r="N547" s="3" t="n">
        <v>0.975943288795075</v>
      </c>
      <c r="O547" s="3" t="n">
        <v>0.842959731678174</v>
      </c>
      <c r="P547" s="4" t="n">
        <v>1</v>
      </c>
      <c r="Q547" s="6" t="n">
        <v>20</v>
      </c>
      <c r="R547" s="6" t="n">
        <v>20</v>
      </c>
      <c r="S547" s="4" t="n">
        <v>19</v>
      </c>
      <c r="T547" s="4" t="n">
        <v>19</v>
      </c>
      <c r="U547" s="3" t="s">
        <v>74</v>
      </c>
      <c r="V547" s="5" t="n">
        <v>29.8</v>
      </c>
      <c r="W547" s="5" t="n">
        <v>103.9</v>
      </c>
      <c r="X547" s="2" t="s">
        <v>69</v>
      </c>
      <c r="Y547" s="8" t="s">
        <v>69</v>
      </c>
      <c r="Z547" s="8" t="n">
        <v>42018</v>
      </c>
      <c r="AA547" s="2" t="s">
        <v>80</v>
      </c>
      <c r="AB547" s="3" t="s">
        <v>74</v>
      </c>
      <c r="AC547" s="4" t="n">
        <v>25</v>
      </c>
      <c r="AD547" s="4" t="n">
        <v>2</v>
      </c>
      <c r="AE547" s="4" t="s">
        <v>85</v>
      </c>
      <c r="AF547" s="4" t="n">
        <v>4</v>
      </c>
      <c r="AG547" s="4" t="s">
        <v>93</v>
      </c>
      <c r="AH547" s="4" t="n">
        <v>7</v>
      </c>
      <c r="AI547" s="4" t="s">
        <v>79</v>
      </c>
      <c r="AJ547" s="2" t="s">
        <v>70</v>
      </c>
      <c r="AK547" s="5" t="n">
        <v>29.8</v>
      </c>
      <c r="AL547" s="4" t="n">
        <v>3</v>
      </c>
      <c r="AM547" s="2" t="s">
        <v>69</v>
      </c>
      <c r="AO547" s="6"/>
      <c r="AU547" s="2" t="n">
        <v>104</v>
      </c>
      <c r="AV547" s="2" t="n">
        <v>104</v>
      </c>
      <c r="AW547" s="85" t="s">
        <v>69</v>
      </c>
      <c r="AX547" s="86" t="s">
        <v>72</v>
      </c>
      <c r="AY547" s="87" t="n">
        <v>1</v>
      </c>
      <c r="AZ547" s="87" t="n">
        <v>1</v>
      </c>
      <c r="BA547" s="89" t="s">
        <v>72</v>
      </c>
      <c r="BB547" s="65"/>
    </row>
    <row r="548" customFormat="false" ht="15" hidden="false" customHeight="true" outlineLevel="0" collapsed="false">
      <c r="A548" s="1" t="n">
        <v>493</v>
      </c>
      <c r="B548" s="1" t="n">
        <v>493</v>
      </c>
      <c r="C548" s="2" t="s">
        <v>63</v>
      </c>
      <c r="D548" s="3" t="n">
        <v>0.0516041</v>
      </c>
      <c r="E548" s="3" t="n">
        <v>0.0707125</v>
      </c>
      <c r="F548" s="3" t="n">
        <v>1.13011183855569</v>
      </c>
      <c r="G548" s="3" t="n">
        <v>-0.208907</v>
      </c>
      <c r="H548" s="3" t="n">
        <v>-0.303084</v>
      </c>
      <c r="I548" s="3" t="n">
        <v>0.599301181531901</v>
      </c>
      <c r="J548" s="3" t="n">
        <v>0.00517291</v>
      </c>
      <c r="K548" s="3" t="n">
        <v>0.0946899</v>
      </c>
      <c r="L548" s="3" t="n">
        <v>1.10501931007719</v>
      </c>
      <c r="M548" s="3" t="n">
        <v>0.85887662811153</v>
      </c>
      <c r="N548" s="3" t="n">
        <v>0.871376093729302</v>
      </c>
      <c r="O548" s="3" t="n">
        <v>0.74840456119922</v>
      </c>
      <c r="P548" s="4" t="n">
        <v>1</v>
      </c>
      <c r="Q548" s="6" t="n">
        <v>20</v>
      </c>
      <c r="R548" s="6" t="n">
        <v>20</v>
      </c>
      <c r="S548" s="4" t="n">
        <v>19</v>
      </c>
      <c r="T548" s="4" t="n">
        <v>19</v>
      </c>
      <c r="U548" s="3" t="s">
        <v>74</v>
      </c>
      <c r="V548" s="5" t="n">
        <v>37.9</v>
      </c>
      <c r="W548" s="5" t="n">
        <v>50.6</v>
      </c>
      <c r="X548" s="2" t="s">
        <v>69</v>
      </c>
      <c r="Y548" s="8" t="s">
        <v>69</v>
      </c>
      <c r="Z548" s="8" t="n">
        <v>41980</v>
      </c>
      <c r="AA548" s="6" t="s">
        <v>66</v>
      </c>
      <c r="AB548" s="3" t="s">
        <v>74</v>
      </c>
      <c r="AC548" s="4" t="n">
        <v>25</v>
      </c>
      <c r="AD548" s="4" t="n">
        <v>2</v>
      </c>
      <c r="AE548" s="4" t="s">
        <v>85</v>
      </c>
      <c r="AF548" s="4" t="n">
        <v>4</v>
      </c>
      <c r="AG548" s="4" t="s">
        <v>93</v>
      </c>
      <c r="AH548" s="4" t="n">
        <v>7</v>
      </c>
      <c r="AI548" s="4" t="s">
        <v>69</v>
      </c>
      <c r="AJ548" s="2" t="s">
        <v>70</v>
      </c>
      <c r="AK548" s="5" t="n">
        <v>37.9</v>
      </c>
      <c r="AL548" s="4" t="n">
        <v>4</v>
      </c>
      <c r="AM548" s="2" t="s">
        <v>69</v>
      </c>
      <c r="AO548" s="6"/>
      <c r="AU548" s="2" t="n">
        <v>66</v>
      </c>
      <c r="AV548" s="85" t="s">
        <v>69</v>
      </c>
      <c r="AW548" s="85" t="s">
        <v>69</v>
      </c>
      <c r="AX548" s="86" t="s">
        <v>72</v>
      </c>
      <c r="AY548" s="87" t="n">
        <v>0</v>
      </c>
      <c r="AZ548" s="88" t="s">
        <v>72</v>
      </c>
      <c r="BA548" s="89" t="s">
        <v>72</v>
      </c>
      <c r="BB548" s="65"/>
    </row>
    <row r="549" customFormat="false" ht="15" hidden="false" customHeight="true" outlineLevel="0" collapsed="false">
      <c r="A549" s="1" t="n">
        <v>494</v>
      </c>
      <c r="B549" s="1" t="n">
        <v>494</v>
      </c>
      <c r="C549" s="2" t="s">
        <v>63</v>
      </c>
      <c r="D549" s="3" t="n">
        <v>0.0554955</v>
      </c>
      <c r="E549" s="3" t="n">
        <v>0.0805473</v>
      </c>
      <c r="F549" s="3" t="n">
        <v>1.14573092982928</v>
      </c>
      <c r="G549" s="3" t="n">
        <v>-0.212938</v>
      </c>
      <c r="H549" s="3" t="n">
        <v>-0.333669</v>
      </c>
      <c r="I549" s="3" t="n">
        <v>0.57891072589904</v>
      </c>
      <c r="J549" s="3" t="n">
        <v>0.0049538</v>
      </c>
      <c r="K549" s="3" t="n">
        <v>0.10159</v>
      </c>
      <c r="L549" s="3" t="n">
        <v>1.11242664966589</v>
      </c>
      <c r="M549" s="3" t="n">
        <v>0.858568595726711</v>
      </c>
      <c r="N549" s="3" t="n">
        <v>0.859390639157865</v>
      </c>
      <c r="O549" s="3" t="n">
        <v>0.737845814242449</v>
      </c>
      <c r="P549" s="4" t="n">
        <v>1</v>
      </c>
      <c r="Q549" s="6" t="n">
        <v>20</v>
      </c>
      <c r="R549" s="6" t="n">
        <v>20</v>
      </c>
      <c r="S549" s="4" t="n">
        <v>19</v>
      </c>
      <c r="T549" s="4" t="n">
        <v>19</v>
      </c>
      <c r="U549" s="3" t="s">
        <v>74</v>
      </c>
      <c r="V549" s="5" t="n">
        <v>34.4</v>
      </c>
      <c r="W549" s="5" t="n">
        <v>47.5</v>
      </c>
      <c r="X549" s="2" t="s">
        <v>69</v>
      </c>
      <c r="Y549" s="8" t="s">
        <v>69</v>
      </c>
      <c r="Z549" s="8" t="n">
        <v>41970</v>
      </c>
      <c r="AA549" s="6" t="s">
        <v>66</v>
      </c>
      <c r="AB549" s="3" t="s">
        <v>74</v>
      </c>
      <c r="AC549" s="4" t="n">
        <v>25</v>
      </c>
      <c r="AD549" s="4" t="n">
        <v>2</v>
      </c>
      <c r="AE549" s="4" t="s">
        <v>85</v>
      </c>
      <c r="AF549" s="4" t="n">
        <v>4</v>
      </c>
      <c r="AG549" s="4" t="s">
        <v>93</v>
      </c>
      <c r="AH549" s="4" t="n">
        <v>7</v>
      </c>
      <c r="AI549" s="4" t="s">
        <v>77</v>
      </c>
      <c r="AJ549" s="2" t="s">
        <v>70</v>
      </c>
      <c r="AK549" s="5" t="n">
        <v>34.4</v>
      </c>
      <c r="AL549" s="4" t="n">
        <v>4</v>
      </c>
      <c r="AM549" s="2" t="s">
        <v>69</v>
      </c>
      <c r="AO549" s="6"/>
      <c r="AU549" s="2" t="n">
        <v>56</v>
      </c>
      <c r="AV549" s="85" t="s">
        <v>69</v>
      </c>
      <c r="AW549" s="85" t="s">
        <v>69</v>
      </c>
      <c r="AX549" s="86" t="s">
        <v>72</v>
      </c>
      <c r="AY549" s="87" t="n">
        <v>0</v>
      </c>
      <c r="AZ549" s="88" t="s">
        <v>72</v>
      </c>
      <c r="BA549" s="89" t="s">
        <v>72</v>
      </c>
      <c r="BB549" s="53"/>
    </row>
    <row r="550" customFormat="false" ht="15" hidden="false" customHeight="true" outlineLevel="0" collapsed="false">
      <c r="A550" s="1" t="n">
        <v>495</v>
      </c>
      <c r="B550" s="1" t="n">
        <v>495</v>
      </c>
      <c r="C550" s="2" t="s">
        <v>63</v>
      </c>
      <c r="D550" s="3" t="n">
        <v>-0.0517844</v>
      </c>
      <c r="E550" s="3" t="n">
        <v>-0.0552824</v>
      </c>
      <c r="F550" s="3" t="n">
        <v>0.898465653480024</v>
      </c>
      <c r="G550" s="3" t="n">
        <v>-0.0712895</v>
      </c>
      <c r="H550" s="3" t="n">
        <v>0.0861898</v>
      </c>
      <c r="I550" s="3" t="n">
        <v>1.01501186288817</v>
      </c>
      <c r="J550" s="3" t="n">
        <v>-0.0527339</v>
      </c>
      <c r="K550" s="3" t="n">
        <v>-0.0544596</v>
      </c>
      <c r="L550" s="3" t="n">
        <v>0.898351825092908</v>
      </c>
      <c r="M550" s="3" t="n">
        <v>0.83877918120409</v>
      </c>
      <c r="N550" s="3" t="n">
        <v>0.976722988398119</v>
      </c>
      <c r="O550" s="3" t="n">
        <v>0.819254908471786</v>
      </c>
      <c r="P550" s="4" t="n">
        <v>1</v>
      </c>
      <c r="Q550" s="6" t="n">
        <v>20</v>
      </c>
      <c r="R550" s="6" t="n">
        <v>20</v>
      </c>
      <c r="S550" s="4" t="n">
        <v>19</v>
      </c>
      <c r="T550" s="4" t="n">
        <v>72</v>
      </c>
      <c r="U550" s="3" t="s">
        <v>74</v>
      </c>
      <c r="V550" s="5" t="n">
        <v>16.8</v>
      </c>
      <c r="W550" s="5" t="n">
        <v>38</v>
      </c>
      <c r="X550" s="2" t="s">
        <v>69</v>
      </c>
      <c r="Y550" s="8" t="s">
        <v>69</v>
      </c>
      <c r="Z550" s="8" t="n">
        <v>42018</v>
      </c>
      <c r="AA550" s="2" t="s">
        <v>80</v>
      </c>
      <c r="AB550" s="3" t="s">
        <v>74</v>
      </c>
      <c r="AC550" s="4" t="n">
        <v>25</v>
      </c>
      <c r="AD550" s="4" t="n">
        <v>2</v>
      </c>
      <c r="AE550" s="4" t="s">
        <v>85</v>
      </c>
      <c r="AF550" s="4" t="n">
        <v>4</v>
      </c>
      <c r="AG550" s="4" t="s">
        <v>76</v>
      </c>
      <c r="AH550" s="4" t="n">
        <v>2</v>
      </c>
      <c r="AI550" s="4" t="s">
        <v>77</v>
      </c>
      <c r="AJ550" s="2" t="s">
        <v>70</v>
      </c>
      <c r="AK550" s="5" t="n">
        <v>16.8</v>
      </c>
      <c r="AL550" s="4" t="n">
        <v>1</v>
      </c>
      <c r="AM550" s="2" t="s">
        <v>69</v>
      </c>
      <c r="AO550" s="6"/>
      <c r="AU550" s="2" t="n">
        <v>104</v>
      </c>
      <c r="AV550" s="2" t="n">
        <v>104</v>
      </c>
      <c r="AW550" s="85" t="s">
        <v>69</v>
      </c>
      <c r="AX550" s="86" t="s">
        <v>72</v>
      </c>
      <c r="AY550" s="87" t="n">
        <v>1</v>
      </c>
      <c r="AZ550" s="87" t="n">
        <v>1</v>
      </c>
      <c r="BA550" s="89" t="s">
        <v>72</v>
      </c>
      <c r="BB550" s="53"/>
    </row>
    <row r="551" customFormat="false" ht="15" hidden="false" customHeight="true" outlineLevel="0" collapsed="false">
      <c r="A551" s="1" t="n">
        <v>496</v>
      </c>
      <c r="B551" s="1" t="n">
        <v>496</v>
      </c>
      <c r="C551" s="2" t="s">
        <v>63</v>
      </c>
      <c r="D551" s="3" t="n">
        <v>0.0143004</v>
      </c>
      <c r="E551" s="3" t="n">
        <v>0.0628122</v>
      </c>
      <c r="F551" s="3" t="n">
        <v>1.08016369597746</v>
      </c>
      <c r="G551" s="3" t="n">
        <v>-0.110104</v>
      </c>
      <c r="H551" s="3" t="n">
        <v>-0.282909</v>
      </c>
      <c r="I551" s="3" t="n">
        <v>0.675019972269454</v>
      </c>
      <c r="J551" s="3" t="n">
        <v>0.0759565</v>
      </c>
      <c r="K551" s="3" t="n">
        <v>0.0872532</v>
      </c>
      <c r="L551" s="3" t="n">
        <v>1.17728354016366</v>
      </c>
      <c r="M551" s="3" t="n">
        <v>0.980348557142231</v>
      </c>
      <c r="N551" s="3" t="n">
        <v>0.875602025557094</v>
      </c>
      <c r="O551" s="3" t="n">
        <v>0.858395182385712</v>
      </c>
      <c r="P551" s="4" t="n">
        <v>1</v>
      </c>
      <c r="Q551" s="6" t="n">
        <v>20</v>
      </c>
      <c r="R551" s="6" t="n">
        <v>20</v>
      </c>
      <c r="S551" s="4" t="n">
        <v>30</v>
      </c>
      <c r="T551" s="4" t="n">
        <v>30</v>
      </c>
      <c r="U551" s="3" t="s">
        <v>74</v>
      </c>
      <c r="V551" s="5" t="n">
        <v>29.4</v>
      </c>
      <c r="W551" s="5" t="n">
        <v>37.8</v>
      </c>
      <c r="X551" s="2" t="s">
        <v>69</v>
      </c>
      <c r="Y551" s="8" t="s">
        <v>69</v>
      </c>
      <c r="Z551" s="8" t="n">
        <v>41988</v>
      </c>
      <c r="AA551" s="6" t="s">
        <v>66</v>
      </c>
      <c r="AB551" s="3" t="s">
        <v>74</v>
      </c>
      <c r="AC551" s="4" t="n">
        <v>25</v>
      </c>
      <c r="AD551" s="4" t="n">
        <v>2</v>
      </c>
      <c r="AE551" s="4" t="s">
        <v>94</v>
      </c>
      <c r="AF551" s="4" t="n">
        <v>12</v>
      </c>
      <c r="AG551" s="4" t="s">
        <v>95</v>
      </c>
      <c r="AH551" s="4" t="n">
        <v>26</v>
      </c>
      <c r="AI551" s="4" t="s">
        <v>79</v>
      </c>
      <c r="AJ551" s="2" t="s">
        <v>70</v>
      </c>
      <c r="AK551" s="5" t="n">
        <v>29.4</v>
      </c>
      <c r="AL551" s="4" t="n">
        <v>3</v>
      </c>
      <c r="AM551" s="2" t="s">
        <v>69</v>
      </c>
      <c r="AO551" s="6"/>
      <c r="AU551" s="2" t="n">
        <v>74</v>
      </c>
      <c r="AV551" s="85" t="s">
        <v>69</v>
      </c>
      <c r="AW551" s="85" t="s">
        <v>69</v>
      </c>
      <c r="AX551" s="86" t="s">
        <v>72</v>
      </c>
      <c r="AY551" s="87" t="n">
        <v>0</v>
      </c>
      <c r="AZ551" s="88" t="s">
        <v>72</v>
      </c>
      <c r="BA551" s="89" t="s">
        <v>72</v>
      </c>
      <c r="BB551" s="53"/>
    </row>
    <row r="552" customFormat="false" ht="15" hidden="false" customHeight="true" outlineLevel="0" collapsed="false">
      <c r="A552" s="1" t="n">
        <v>497</v>
      </c>
      <c r="B552" s="1" t="n">
        <v>497</v>
      </c>
      <c r="C552" s="2" t="s">
        <v>63</v>
      </c>
      <c r="D552" s="3" t="n">
        <v>0.0273304</v>
      </c>
      <c r="E552" s="3" t="n">
        <v>0.000574276</v>
      </c>
      <c r="F552" s="3" t="n">
        <v>1.0282976583034</v>
      </c>
      <c r="G552" s="3" t="n">
        <v>-0.0940793</v>
      </c>
      <c r="H552" s="3" t="n">
        <v>0.0128707</v>
      </c>
      <c r="I552" s="3" t="n">
        <v>0.922001341903327</v>
      </c>
      <c r="J552" s="3" t="n">
        <v>0.0666234</v>
      </c>
      <c r="K552" s="3" t="n">
        <v>-0.0837401</v>
      </c>
      <c r="L552" s="3" t="n">
        <v>0.983028958461315</v>
      </c>
      <c r="M552" s="3" t="n">
        <v>0.999874507874796</v>
      </c>
      <c r="N552" s="3" t="n">
        <v>0.932118688713148</v>
      </c>
      <c r="O552" s="3" t="n">
        <v>0.932001715157959</v>
      </c>
      <c r="P552" s="4" t="n">
        <v>1</v>
      </c>
      <c r="Q552" s="6" t="n">
        <v>20</v>
      </c>
      <c r="R552" s="6" t="n">
        <v>20</v>
      </c>
      <c r="S552" s="4" t="n">
        <v>30</v>
      </c>
      <c r="T552" s="4" t="n">
        <v>30</v>
      </c>
      <c r="U552" s="3" t="s">
        <v>74</v>
      </c>
      <c r="V552" s="5" t="n">
        <v>23</v>
      </c>
      <c r="W552" s="5" t="n">
        <v>21.3</v>
      </c>
      <c r="X552" s="2" t="s">
        <v>69</v>
      </c>
      <c r="Y552" s="8" t="s">
        <v>69</v>
      </c>
      <c r="Z552" s="8" t="n">
        <v>41925</v>
      </c>
      <c r="AA552" s="6" t="s">
        <v>66</v>
      </c>
      <c r="AB552" s="3" t="s">
        <v>74</v>
      </c>
      <c r="AC552" s="4" t="n">
        <v>25</v>
      </c>
      <c r="AD552" s="4" t="n">
        <v>2</v>
      </c>
      <c r="AE552" s="4" t="s">
        <v>94</v>
      </c>
      <c r="AF552" s="4" t="n">
        <v>12</v>
      </c>
      <c r="AG552" s="4" t="s">
        <v>95</v>
      </c>
      <c r="AH552" s="4" t="n">
        <v>26</v>
      </c>
      <c r="AI552" s="4" t="s">
        <v>79</v>
      </c>
      <c r="AJ552" s="2" t="s">
        <v>70</v>
      </c>
      <c r="AK552" s="5" t="n">
        <v>23</v>
      </c>
      <c r="AL552" s="4" t="n">
        <v>1</v>
      </c>
      <c r="AM552" s="2" t="s">
        <v>69</v>
      </c>
      <c r="AO552" s="6"/>
      <c r="AU552" s="2" t="n">
        <v>11</v>
      </c>
      <c r="AV552" s="85" t="s">
        <v>69</v>
      </c>
      <c r="AW552" s="85" t="s">
        <v>69</v>
      </c>
      <c r="AX552" s="86" t="s">
        <v>72</v>
      </c>
      <c r="AY552" s="87" t="n">
        <v>0</v>
      </c>
      <c r="AZ552" s="88" t="s">
        <v>72</v>
      </c>
      <c r="BA552" s="89" t="s">
        <v>72</v>
      </c>
      <c r="BB552" s="53"/>
    </row>
    <row r="553" customFormat="false" ht="15" hidden="false" customHeight="true" outlineLevel="0" collapsed="false">
      <c r="A553" s="1" t="n">
        <v>498</v>
      </c>
      <c r="B553" s="1" t="n">
        <v>498</v>
      </c>
      <c r="C553" s="2" t="s">
        <v>63</v>
      </c>
      <c r="D553" s="3" t="n">
        <v>-0.0172033</v>
      </c>
      <c r="E553" s="3" t="n">
        <v>-0.0555853</v>
      </c>
      <c r="F553" s="3" t="n">
        <v>0.929797368414636</v>
      </c>
      <c r="G553" s="3" t="n">
        <v>-0.0681909</v>
      </c>
      <c r="H553" s="3" t="n">
        <v>0.0848034</v>
      </c>
      <c r="I553" s="3" t="n">
        <v>1.01675125486834</v>
      </c>
      <c r="J553" s="3" t="n">
        <v>0.0731111</v>
      </c>
      <c r="K553" s="3" t="n">
        <v>-0.0542239</v>
      </c>
      <c r="L553" s="3" t="n">
        <v>1.01906669141115</v>
      </c>
      <c r="M553" s="3" t="n">
        <v>0.987792029351088</v>
      </c>
      <c r="N553" s="3" t="n">
        <v>0.975304255247248</v>
      </c>
      <c r="O553" s="3" t="n">
        <v>0.96339776952543</v>
      </c>
      <c r="P553" s="4" t="n">
        <v>1</v>
      </c>
      <c r="Q553" s="6" t="n">
        <v>20</v>
      </c>
      <c r="R553" s="6" t="n">
        <v>20</v>
      </c>
      <c r="S553" s="4" t="n">
        <v>30</v>
      </c>
      <c r="T553" s="4" t="n">
        <v>30</v>
      </c>
      <c r="U553" s="3" t="s">
        <v>74</v>
      </c>
      <c r="V553" s="5" t="n">
        <v>25.9</v>
      </c>
      <c r="W553" s="5" t="n">
        <v>63.3</v>
      </c>
      <c r="X553" s="2" t="s">
        <v>69</v>
      </c>
      <c r="Y553" s="8" t="s">
        <v>69</v>
      </c>
      <c r="Z553" s="8" t="n">
        <v>42018</v>
      </c>
      <c r="AA553" s="2" t="s">
        <v>80</v>
      </c>
      <c r="AB553" s="3" t="s">
        <v>74</v>
      </c>
      <c r="AC553" s="4" t="n">
        <v>25</v>
      </c>
      <c r="AD553" s="4" t="n">
        <v>2</v>
      </c>
      <c r="AE553" s="4" t="s">
        <v>94</v>
      </c>
      <c r="AF553" s="4" t="n">
        <v>12</v>
      </c>
      <c r="AG553" s="4" t="s">
        <v>95</v>
      </c>
      <c r="AH553" s="4" t="n">
        <v>26</v>
      </c>
      <c r="AI553" s="4" t="s">
        <v>79</v>
      </c>
      <c r="AJ553" s="2" t="s">
        <v>70</v>
      </c>
      <c r="AK553" s="5" t="n">
        <v>25.9</v>
      </c>
      <c r="AL553" s="4" t="n">
        <v>2</v>
      </c>
      <c r="AM553" s="2" t="s">
        <v>69</v>
      </c>
      <c r="AO553" s="6"/>
      <c r="AU553" s="2" t="n">
        <v>104</v>
      </c>
      <c r="AV553" s="2" t="n">
        <v>104</v>
      </c>
      <c r="AW553" s="85" t="s">
        <v>69</v>
      </c>
      <c r="AX553" s="86" t="s">
        <v>72</v>
      </c>
      <c r="AY553" s="87" t="n">
        <v>1</v>
      </c>
      <c r="AZ553" s="87" t="n">
        <v>1</v>
      </c>
      <c r="BA553" s="89" t="s">
        <v>72</v>
      </c>
      <c r="BB553" s="53"/>
    </row>
    <row r="554" customFormat="false" ht="15" hidden="false" customHeight="true" outlineLevel="0" collapsed="false">
      <c r="A554" s="1" t="n">
        <v>499</v>
      </c>
      <c r="B554" s="1" t="n">
        <v>499</v>
      </c>
      <c r="C554" s="2" t="s">
        <v>63</v>
      </c>
      <c r="D554" s="3" t="n">
        <v>0.0107271</v>
      </c>
      <c r="E554" s="3" t="n">
        <v>0.0499415</v>
      </c>
      <c r="F554" s="3" t="n">
        <v>1.06254672784753</v>
      </c>
      <c r="G554" s="3" t="n">
        <v>-0.10451</v>
      </c>
      <c r="H554" s="3" t="n">
        <v>-0.237243</v>
      </c>
      <c r="I554" s="3" t="n">
        <v>0.710523682386341</v>
      </c>
      <c r="J554" s="3" t="n">
        <v>0.0759742</v>
      </c>
      <c r="K554" s="3" t="n">
        <v>0.0728994</v>
      </c>
      <c r="L554" s="3" t="n">
        <v>1.16052628941487</v>
      </c>
      <c r="M554" s="3" t="n">
        <v>0.982348937736367</v>
      </c>
      <c r="N554" s="3" t="n">
        <v>0.891899251080782</v>
      </c>
      <c r="O554" s="3" t="n">
        <v>0.876156281867067</v>
      </c>
      <c r="P554" s="4" t="n">
        <v>1</v>
      </c>
      <c r="Q554" s="6" t="n">
        <v>20</v>
      </c>
      <c r="R554" s="6" t="n">
        <v>20</v>
      </c>
      <c r="S554" s="4" t="n">
        <v>30</v>
      </c>
      <c r="T554" s="4" t="n">
        <v>30</v>
      </c>
      <c r="U554" s="3" t="s">
        <v>74</v>
      </c>
      <c r="V554" s="5" t="n">
        <v>24.1</v>
      </c>
      <c r="W554" s="5" t="n">
        <v>45.2</v>
      </c>
      <c r="X554" s="2" t="s">
        <v>69</v>
      </c>
      <c r="Y554" s="8" t="s">
        <v>69</v>
      </c>
      <c r="Z554" s="8" t="n">
        <v>41995</v>
      </c>
      <c r="AA554" s="6" t="s">
        <v>66</v>
      </c>
      <c r="AB554" s="3" t="s">
        <v>74</v>
      </c>
      <c r="AC554" s="4" t="n">
        <v>25</v>
      </c>
      <c r="AD554" s="4" t="n">
        <v>2</v>
      </c>
      <c r="AE554" s="4" t="s">
        <v>94</v>
      </c>
      <c r="AF554" s="4" t="n">
        <v>12</v>
      </c>
      <c r="AG554" s="4" t="s">
        <v>95</v>
      </c>
      <c r="AH554" s="4" t="n">
        <v>26</v>
      </c>
      <c r="AI554" s="4" t="s">
        <v>77</v>
      </c>
      <c r="AJ554" s="2" t="s">
        <v>70</v>
      </c>
      <c r="AK554" s="5" t="n">
        <v>24.1</v>
      </c>
      <c r="AL554" s="4" t="n">
        <v>1</v>
      </c>
      <c r="AM554" s="2" t="s">
        <v>69</v>
      </c>
      <c r="AO554" s="6"/>
      <c r="AU554" s="2" t="n">
        <v>81</v>
      </c>
      <c r="AV554" s="85" t="s">
        <v>69</v>
      </c>
      <c r="AW554" s="85" t="s">
        <v>69</v>
      </c>
      <c r="AX554" s="86" t="s">
        <v>72</v>
      </c>
      <c r="AY554" s="87" t="n">
        <v>0</v>
      </c>
      <c r="AZ554" s="88" t="s">
        <v>72</v>
      </c>
      <c r="BA554" s="89" t="s">
        <v>72</v>
      </c>
      <c r="BB554" s="53"/>
    </row>
    <row r="555" customFormat="false" ht="15" hidden="false" customHeight="true" outlineLevel="0" collapsed="false">
      <c r="A555" s="1" t="n">
        <v>500</v>
      </c>
      <c r="B555" s="1" t="n">
        <v>500</v>
      </c>
      <c r="C555" s="2" t="s">
        <v>63</v>
      </c>
      <c r="D555" s="3" t="n">
        <v>-0.0173642</v>
      </c>
      <c r="E555" s="3" t="n">
        <v>-0.0553349</v>
      </c>
      <c r="F555" s="3" t="n">
        <v>0.929880589003175</v>
      </c>
      <c r="G555" s="3" t="n">
        <v>-0.0682038</v>
      </c>
      <c r="H555" s="3" t="n">
        <v>0.0839553</v>
      </c>
      <c r="I555" s="3" t="n">
        <v>1.01587620879929</v>
      </c>
      <c r="J555" s="3" t="n">
        <v>0.073114</v>
      </c>
      <c r="K555" s="3" t="n">
        <v>-0.0542145</v>
      </c>
      <c r="L555" s="3" t="n">
        <v>1.01907922600854</v>
      </c>
      <c r="M555" s="3" t="n">
        <v>0.987623230117577</v>
      </c>
      <c r="N555" s="3" t="n">
        <v>0.974730652495678</v>
      </c>
      <c r="O555" s="3" t="n">
        <v>0.962666635512396</v>
      </c>
      <c r="P555" s="4" t="n">
        <v>1</v>
      </c>
      <c r="Q555" s="6" t="n">
        <v>20</v>
      </c>
      <c r="R555" s="6" t="n">
        <v>20</v>
      </c>
      <c r="S555" s="4" t="n">
        <v>30</v>
      </c>
      <c r="T555" s="4" t="n">
        <v>30</v>
      </c>
      <c r="U555" s="3" t="s">
        <v>74</v>
      </c>
      <c r="V555" s="5" t="n">
        <v>19.3</v>
      </c>
      <c r="W555" s="5" t="n">
        <v>41.7</v>
      </c>
      <c r="X555" s="2" t="s">
        <v>69</v>
      </c>
      <c r="Y555" s="8" t="s">
        <v>69</v>
      </c>
      <c r="Z555" s="8" t="n">
        <v>42018</v>
      </c>
      <c r="AA555" s="2" t="s">
        <v>80</v>
      </c>
      <c r="AB555" s="3" t="s">
        <v>74</v>
      </c>
      <c r="AC555" s="4" t="n">
        <v>25</v>
      </c>
      <c r="AD555" s="4" t="n">
        <v>2</v>
      </c>
      <c r="AE555" s="4" t="s">
        <v>94</v>
      </c>
      <c r="AF555" s="4" t="n">
        <v>12</v>
      </c>
      <c r="AG555" s="4" t="s">
        <v>95</v>
      </c>
      <c r="AH555" s="4" t="n">
        <v>26</v>
      </c>
      <c r="AI555" s="4" t="s">
        <v>77</v>
      </c>
      <c r="AJ555" s="2" t="s">
        <v>70</v>
      </c>
      <c r="AK555" s="5" t="n">
        <v>19.3</v>
      </c>
      <c r="AL555" s="4" t="n">
        <v>1</v>
      </c>
      <c r="AM555" s="2" t="s">
        <v>69</v>
      </c>
      <c r="AO555" s="6"/>
      <c r="AU555" s="2" t="n">
        <v>104</v>
      </c>
      <c r="AV555" s="2" t="n">
        <v>104</v>
      </c>
      <c r="AW555" s="85" t="s">
        <v>69</v>
      </c>
      <c r="AX555" s="86" t="s">
        <v>72</v>
      </c>
      <c r="AY555" s="87" t="n">
        <v>1</v>
      </c>
      <c r="AZ555" s="87" t="n">
        <v>1</v>
      </c>
      <c r="BA555" s="89" t="s">
        <v>72</v>
      </c>
      <c r="BB555" s="53"/>
    </row>
    <row r="556" customFormat="false" ht="16.5" hidden="false" customHeight="true" outlineLevel="0" collapsed="false">
      <c r="A556" s="69" t="n">
        <v>501</v>
      </c>
      <c r="B556" s="69" t="n">
        <v>501</v>
      </c>
      <c r="C556" s="70" t="s">
        <v>63</v>
      </c>
      <c r="D556" s="71" t="n">
        <v>-0.0550933</v>
      </c>
      <c r="E556" s="71" t="n">
        <v>-0.119767</v>
      </c>
      <c r="F556" s="71" t="n">
        <v>0.83957430110685</v>
      </c>
      <c r="G556" s="71" t="n">
        <v>-0.0120509</v>
      </c>
      <c r="H556" s="71" t="n">
        <v>0.370515</v>
      </c>
      <c r="I556" s="71" t="n">
        <v>1.43112965365134</v>
      </c>
      <c r="J556" s="71" t="n">
        <v>-0.066218</v>
      </c>
      <c r="K556" s="71" t="n">
        <v>-0.244209</v>
      </c>
      <c r="L556" s="71" t="n">
        <v>0.733133841228791</v>
      </c>
      <c r="M556" s="71" t="n">
        <v>0.875148056071102</v>
      </c>
      <c r="N556" s="71" t="n">
        <v>1.00656042593644</v>
      </c>
      <c r="O556" s="71" t="n">
        <v>0.880889400076376</v>
      </c>
      <c r="P556" s="72" t="n">
        <v>1</v>
      </c>
      <c r="Q556" s="73" t="n">
        <v>21</v>
      </c>
      <c r="R556" s="73" t="n">
        <v>21</v>
      </c>
      <c r="S556" s="72" t="n">
        <v>25</v>
      </c>
      <c r="T556" s="72" t="n">
        <v>25</v>
      </c>
      <c r="U556" s="71" t="s">
        <v>64</v>
      </c>
      <c r="V556" s="105" t="n">
        <v>35.1</v>
      </c>
      <c r="W556" s="105" t="n">
        <v>28.2</v>
      </c>
      <c r="X556" s="73" t="s">
        <v>136</v>
      </c>
      <c r="Y556" s="74" t="n">
        <v>41919</v>
      </c>
      <c r="Z556" s="74" t="n">
        <v>41919</v>
      </c>
      <c r="AA556" s="73" t="s">
        <v>66</v>
      </c>
      <c r="AB556" s="71" t="s">
        <v>64</v>
      </c>
      <c r="AC556" s="71" t="s">
        <v>64</v>
      </c>
      <c r="AD556" s="71" t="n">
        <v>3</v>
      </c>
      <c r="AE556" s="72" t="s">
        <v>140</v>
      </c>
      <c r="AF556" s="72" t="n">
        <v>3</v>
      </c>
      <c r="AG556" s="72" t="s">
        <v>76</v>
      </c>
      <c r="AH556" s="72" t="n">
        <v>2</v>
      </c>
      <c r="AI556" s="72" t="s">
        <v>69</v>
      </c>
      <c r="AJ556" s="70" t="s">
        <v>70</v>
      </c>
      <c r="AK556" s="105" t="n">
        <v>35.1</v>
      </c>
      <c r="AL556" s="72" t="n">
        <v>4</v>
      </c>
      <c r="AM556" s="73" t="s">
        <v>136</v>
      </c>
      <c r="AN556" s="70" t="s">
        <v>71</v>
      </c>
      <c r="AO556" s="73"/>
      <c r="AP556" s="73"/>
      <c r="AQ556" s="73"/>
      <c r="AR556" s="73"/>
      <c r="AS556" s="73"/>
      <c r="AT556" s="73"/>
      <c r="AU556" s="70" t="n">
        <v>5</v>
      </c>
      <c r="AV556" s="77" t="n">
        <v>5</v>
      </c>
      <c r="AW556" s="77" t="n">
        <v>0</v>
      </c>
      <c r="AX556" s="78" t="s">
        <v>72</v>
      </c>
      <c r="AY556" s="79" t="s">
        <v>72</v>
      </c>
      <c r="AZ556" s="79" t="n">
        <v>0</v>
      </c>
      <c r="BA556" s="79" t="n">
        <v>0</v>
      </c>
      <c r="BB556" s="53"/>
    </row>
    <row r="557" customFormat="false" ht="16.5" hidden="false" customHeight="true" outlineLevel="0" collapsed="false">
      <c r="A557" s="69" t="n">
        <v>502</v>
      </c>
      <c r="B557" s="69" t="n">
        <v>502</v>
      </c>
      <c r="C557" s="70" t="s">
        <v>63</v>
      </c>
      <c r="D557" s="71" t="n">
        <v>-0.049806</v>
      </c>
      <c r="E557" s="71" t="n">
        <v>0.00775038</v>
      </c>
      <c r="F557" s="71" t="n">
        <v>0.958816449718434</v>
      </c>
      <c r="G557" s="71" t="n">
        <v>-0.0170285</v>
      </c>
      <c r="H557" s="71" t="n">
        <v>0.0171447</v>
      </c>
      <c r="I557" s="71" t="n">
        <v>1.00011620675148</v>
      </c>
      <c r="J557" s="71" t="n">
        <v>-0.049498</v>
      </c>
      <c r="K557" s="71" t="n">
        <v>0.0243345</v>
      </c>
      <c r="L557" s="71" t="n">
        <v>0.97515046189312</v>
      </c>
      <c r="M557" s="71" t="n">
        <v>0.890179189504072</v>
      </c>
      <c r="N557" s="71" t="n">
        <v>1.05046148800724</v>
      </c>
      <c r="O557" s="71" t="n">
        <v>0.935098955999525</v>
      </c>
      <c r="P557" s="72" t="n">
        <v>1</v>
      </c>
      <c r="Q557" s="73" t="n">
        <v>21</v>
      </c>
      <c r="R557" s="73" t="n">
        <v>21</v>
      </c>
      <c r="S557" s="72" t="n">
        <v>25</v>
      </c>
      <c r="T557" s="72" t="n">
        <v>25</v>
      </c>
      <c r="U557" s="71" t="s">
        <v>64</v>
      </c>
      <c r="V557" s="105" t="n">
        <v>30.1</v>
      </c>
      <c r="W557" s="105" t="n">
        <v>26.2</v>
      </c>
      <c r="X557" s="70" t="s">
        <v>69</v>
      </c>
      <c r="Y557" s="74" t="s">
        <v>69</v>
      </c>
      <c r="Z557" s="74" t="n">
        <v>41923</v>
      </c>
      <c r="AA557" s="73" t="s">
        <v>66</v>
      </c>
      <c r="AB557" s="71" t="s">
        <v>64</v>
      </c>
      <c r="AC557" s="71" t="s">
        <v>64</v>
      </c>
      <c r="AD557" s="71" t="n">
        <v>3</v>
      </c>
      <c r="AE557" s="72" t="s">
        <v>140</v>
      </c>
      <c r="AF557" s="72" t="n">
        <v>3</v>
      </c>
      <c r="AG557" s="72" t="s">
        <v>76</v>
      </c>
      <c r="AH557" s="72" t="n">
        <v>2</v>
      </c>
      <c r="AI557" s="72" t="s">
        <v>69</v>
      </c>
      <c r="AJ557" s="70" t="s">
        <v>70</v>
      </c>
      <c r="AK557" s="105" t="n">
        <v>30.1</v>
      </c>
      <c r="AL557" s="72" t="n">
        <v>3</v>
      </c>
      <c r="AM557" s="70" t="s">
        <v>69</v>
      </c>
      <c r="AN557" s="73"/>
      <c r="AO557" s="73"/>
      <c r="AP557" s="73"/>
      <c r="AQ557" s="73"/>
      <c r="AR557" s="73"/>
      <c r="AS557" s="73"/>
      <c r="AT557" s="73"/>
      <c r="AU557" s="70" t="n">
        <v>9</v>
      </c>
      <c r="AV557" s="77" t="s">
        <v>69</v>
      </c>
      <c r="AW557" s="77" t="s">
        <v>69</v>
      </c>
      <c r="AX557" s="78" t="s">
        <v>72</v>
      </c>
      <c r="AY557" s="79" t="s">
        <v>72</v>
      </c>
      <c r="AZ557" s="79" t="s">
        <v>72</v>
      </c>
      <c r="BA557" s="79" t="s">
        <v>72</v>
      </c>
      <c r="BB557" s="53"/>
    </row>
    <row r="558" customFormat="false" ht="16.5" hidden="false" customHeight="true" outlineLevel="0" collapsed="false">
      <c r="A558" s="69" t="n">
        <v>503</v>
      </c>
      <c r="B558" s="69" t="n">
        <v>503</v>
      </c>
      <c r="C558" s="70" t="s">
        <v>63</v>
      </c>
      <c r="D558" s="71" t="n">
        <v>-0.0523642</v>
      </c>
      <c r="E558" s="71" t="n">
        <v>-0.0329286</v>
      </c>
      <c r="F558" s="71" t="n">
        <v>0.918243383373616</v>
      </c>
      <c r="G558" s="71" t="n">
        <v>-0.00201416</v>
      </c>
      <c r="H558" s="71" t="n">
        <v>0.179613</v>
      </c>
      <c r="I558" s="71" t="n">
        <v>1.19434610123731</v>
      </c>
      <c r="J558" s="71" t="n">
        <v>-0.0525252</v>
      </c>
      <c r="K558" s="71" t="n">
        <v>-0.0506993</v>
      </c>
      <c r="L558" s="71" t="n">
        <v>0.901924468707981</v>
      </c>
      <c r="M558" s="71" t="n">
        <v>0.89861233098479</v>
      </c>
      <c r="N558" s="71" t="n">
        <v>1.10074266280611</v>
      </c>
      <c r="O558" s="71" t="n">
        <v>0.989140930038607</v>
      </c>
      <c r="P558" s="72" t="n">
        <v>1</v>
      </c>
      <c r="Q558" s="73" t="n">
        <v>21</v>
      </c>
      <c r="R558" s="73" t="n">
        <v>21</v>
      </c>
      <c r="S558" s="72" t="n">
        <v>25</v>
      </c>
      <c r="T558" s="72" t="n">
        <v>25</v>
      </c>
      <c r="U558" s="71" t="s">
        <v>64</v>
      </c>
      <c r="V558" s="105" t="n">
        <v>38.4</v>
      </c>
      <c r="W558" s="105" t="n">
        <v>36</v>
      </c>
      <c r="X558" s="73" t="s">
        <v>73</v>
      </c>
      <c r="Y558" s="74" t="n">
        <v>41917</v>
      </c>
      <c r="Z558" s="74" t="n">
        <v>41919</v>
      </c>
      <c r="AA558" s="73" t="s">
        <v>66</v>
      </c>
      <c r="AB558" s="71" t="s">
        <v>64</v>
      </c>
      <c r="AC558" s="71" t="s">
        <v>64</v>
      </c>
      <c r="AD558" s="71" t="n">
        <v>3</v>
      </c>
      <c r="AE558" s="72" t="s">
        <v>140</v>
      </c>
      <c r="AF558" s="72" t="n">
        <v>3</v>
      </c>
      <c r="AG558" s="72" t="s">
        <v>76</v>
      </c>
      <c r="AH558" s="72" t="n">
        <v>2</v>
      </c>
      <c r="AI558" s="72" t="s">
        <v>69</v>
      </c>
      <c r="AJ558" s="70" t="s">
        <v>70</v>
      </c>
      <c r="AK558" s="105" t="n">
        <v>38.4</v>
      </c>
      <c r="AL558" s="72" t="n">
        <v>4</v>
      </c>
      <c r="AM558" s="73" t="s">
        <v>73</v>
      </c>
      <c r="AN558" s="73"/>
      <c r="AO558" s="73"/>
      <c r="AP558" s="70" t="s">
        <v>71</v>
      </c>
      <c r="AQ558" s="73"/>
      <c r="AR558" s="73"/>
      <c r="AS558" s="73"/>
      <c r="AT558" s="73"/>
      <c r="AU558" s="70" t="n">
        <v>5</v>
      </c>
      <c r="AV558" s="77" t="n">
        <v>3</v>
      </c>
      <c r="AW558" s="77" t="n">
        <v>2</v>
      </c>
      <c r="AX558" s="78" t="s">
        <v>72</v>
      </c>
      <c r="AY558" s="79" t="s">
        <v>72</v>
      </c>
      <c r="AZ558" s="79" t="n">
        <v>0</v>
      </c>
      <c r="BA558" s="79" t="n">
        <v>0</v>
      </c>
      <c r="BB558" s="65"/>
    </row>
    <row r="559" customFormat="false" ht="16.5" hidden="false" customHeight="true" outlineLevel="0" collapsed="false">
      <c r="A559" s="69" t="n">
        <v>504</v>
      </c>
      <c r="B559" s="69" t="n">
        <v>504</v>
      </c>
      <c r="C559" s="70" t="s">
        <v>63</v>
      </c>
      <c r="D559" s="71" t="n">
        <v>-0.0482627</v>
      </c>
      <c r="E559" s="71" t="n">
        <v>0.0387045</v>
      </c>
      <c r="F559" s="71" t="n">
        <v>0.990487334402497</v>
      </c>
      <c r="G559" s="71" t="n">
        <v>-0.0235602</v>
      </c>
      <c r="H559" s="71" t="n">
        <v>-0.0857306</v>
      </c>
      <c r="I559" s="71" t="n">
        <v>0.896469686204994</v>
      </c>
      <c r="J559" s="71" t="n">
        <v>-0.0463494</v>
      </c>
      <c r="K559" s="71" t="n">
        <v>0.0861641</v>
      </c>
      <c r="L559" s="71" t="n">
        <v>1.04061792982351</v>
      </c>
      <c r="M559" s="71" t="n">
        <v>0.888542943475483</v>
      </c>
      <c r="N559" s="71" t="n">
        <v>1.03991398187805</v>
      </c>
      <c r="O559" s="71" t="n">
        <v>0.924008230419234</v>
      </c>
      <c r="P559" s="72" t="n">
        <v>1</v>
      </c>
      <c r="Q559" s="73" t="n">
        <v>21</v>
      </c>
      <c r="R559" s="73" t="n">
        <v>21</v>
      </c>
      <c r="S559" s="72" t="n">
        <v>25</v>
      </c>
      <c r="T559" s="72" t="n">
        <v>25</v>
      </c>
      <c r="U559" s="71" t="s">
        <v>64</v>
      </c>
      <c r="V559" s="105" t="n">
        <v>26.9</v>
      </c>
      <c r="W559" s="105" t="n">
        <v>26.8</v>
      </c>
      <c r="X559" s="73" t="s">
        <v>73</v>
      </c>
      <c r="Y559" s="74" t="n">
        <v>41972</v>
      </c>
      <c r="Z559" s="74" t="n">
        <v>41975</v>
      </c>
      <c r="AA559" s="73" t="s">
        <v>66</v>
      </c>
      <c r="AB559" s="71" t="s">
        <v>64</v>
      </c>
      <c r="AC559" s="71" t="s">
        <v>64</v>
      </c>
      <c r="AD559" s="71" t="n">
        <v>3</v>
      </c>
      <c r="AE559" s="72" t="s">
        <v>140</v>
      </c>
      <c r="AF559" s="72" t="n">
        <v>3</v>
      </c>
      <c r="AG559" s="72" t="s">
        <v>76</v>
      </c>
      <c r="AH559" s="72" t="n">
        <v>2</v>
      </c>
      <c r="AI559" s="72" t="s">
        <v>69</v>
      </c>
      <c r="AJ559" s="70" t="s">
        <v>70</v>
      </c>
      <c r="AK559" s="105" t="n">
        <v>26.9</v>
      </c>
      <c r="AL559" s="72" t="n">
        <v>2</v>
      </c>
      <c r="AM559" s="73" t="s">
        <v>73</v>
      </c>
      <c r="AN559" s="73"/>
      <c r="AO559" s="73"/>
      <c r="AP559" s="70" t="s">
        <v>71</v>
      </c>
      <c r="AQ559" s="73"/>
      <c r="AR559" s="73"/>
      <c r="AS559" s="73"/>
      <c r="AT559" s="73"/>
      <c r="AU559" s="70" t="n">
        <v>61</v>
      </c>
      <c r="AV559" s="77" t="n">
        <v>58</v>
      </c>
      <c r="AW559" s="77" t="n">
        <v>3</v>
      </c>
      <c r="AX559" s="78" t="s">
        <v>72</v>
      </c>
      <c r="AY559" s="79" t="s">
        <v>72</v>
      </c>
      <c r="AZ559" s="79" t="n">
        <v>0</v>
      </c>
      <c r="BA559" s="79" t="n">
        <v>0</v>
      </c>
      <c r="BB559" s="53"/>
    </row>
    <row r="560" customFormat="false" ht="16.5" hidden="false" customHeight="true" outlineLevel="0" collapsed="false">
      <c r="A560" s="69" t="n">
        <v>505</v>
      </c>
      <c r="B560" s="69" t="n">
        <v>505</v>
      </c>
      <c r="C560" s="70" t="s">
        <v>63</v>
      </c>
      <c r="D560" s="71" t="n">
        <v>-0.0522646</v>
      </c>
      <c r="E560" s="71" t="n">
        <v>-0.0333208</v>
      </c>
      <c r="F560" s="71" t="n">
        <v>0.917974744663401</v>
      </c>
      <c r="G560" s="71" t="n">
        <v>-0.00230953</v>
      </c>
      <c r="H560" s="71" t="n">
        <v>0.180908</v>
      </c>
      <c r="I560" s="71" t="n">
        <v>1.1955406023606</v>
      </c>
      <c r="J560" s="71" t="n">
        <v>-0.0523867</v>
      </c>
      <c r="K560" s="71" t="n">
        <v>-0.05098</v>
      </c>
      <c r="L560" s="71" t="n">
        <v>0.901796224166934</v>
      </c>
      <c r="M560" s="71" t="n">
        <v>0.898560868930225</v>
      </c>
      <c r="N560" s="71" t="n">
        <v>1.10142764785916</v>
      </c>
      <c r="O560" s="71" t="n">
        <v>0.989699784324096</v>
      </c>
      <c r="P560" s="72" t="n">
        <v>1</v>
      </c>
      <c r="Q560" s="73" t="n">
        <v>21</v>
      </c>
      <c r="R560" s="73" t="n">
        <v>21</v>
      </c>
      <c r="S560" s="72" t="n">
        <v>25</v>
      </c>
      <c r="T560" s="72" t="n">
        <v>25</v>
      </c>
      <c r="U560" s="71" t="s">
        <v>64</v>
      </c>
      <c r="V560" s="105" t="n">
        <v>33.7</v>
      </c>
      <c r="W560" s="105" t="n">
        <v>29.6</v>
      </c>
      <c r="X560" s="73" t="s">
        <v>73</v>
      </c>
      <c r="Y560" s="74" t="n">
        <v>41917</v>
      </c>
      <c r="Z560" s="74" t="n">
        <v>41919</v>
      </c>
      <c r="AA560" s="73" t="s">
        <v>66</v>
      </c>
      <c r="AB560" s="71" t="s">
        <v>64</v>
      </c>
      <c r="AC560" s="71" t="s">
        <v>64</v>
      </c>
      <c r="AD560" s="71" t="n">
        <v>3</v>
      </c>
      <c r="AE560" s="72" t="s">
        <v>140</v>
      </c>
      <c r="AF560" s="72" t="n">
        <v>3</v>
      </c>
      <c r="AG560" s="72" t="s">
        <v>76</v>
      </c>
      <c r="AH560" s="72" t="n">
        <v>2</v>
      </c>
      <c r="AI560" s="72" t="s">
        <v>69</v>
      </c>
      <c r="AJ560" s="70" t="s">
        <v>70</v>
      </c>
      <c r="AK560" s="105" t="n">
        <v>33.7</v>
      </c>
      <c r="AL560" s="72" t="n">
        <v>4</v>
      </c>
      <c r="AM560" s="73" t="s">
        <v>73</v>
      </c>
      <c r="AN560" s="73"/>
      <c r="AO560" s="73"/>
      <c r="AP560" s="70" t="s">
        <v>71</v>
      </c>
      <c r="AQ560" s="73"/>
      <c r="AR560" s="73"/>
      <c r="AS560" s="73"/>
      <c r="AT560" s="73"/>
      <c r="AU560" s="70" t="n">
        <v>5</v>
      </c>
      <c r="AV560" s="77" t="n">
        <v>3</v>
      </c>
      <c r="AW560" s="77" t="n">
        <v>2</v>
      </c>
      <c r="AX560" s="78" t="s">
        <v>72</v>
      </c>
      <c r="AY560" s="79" t="s">
        <v>72</v>
      </c>
      <c r="AZ560" s="79" t="n">
        <v>0</v>
      </c>
      <c r="BA560" s="79" t="n">
        <v>0</v>
      </c>
      <c r="BB560" s="53"/>
    </row>
    <row r="561" customFormat="false" ht="15" hidden="false" customHeight="true" outlineLevel="0" collapsed="false">
      <c r="A561" s="1" t="n">
        <v>506</v>
      </c>
      <c r="B561" s="1" t="n">
        <v>506</v>
      </c>
      <c r="C561" s="2" t="s">
        <v>63</v>
      </c>
      <c r="D561" s="3" t="n">
        <v>0.0291623</v>
      </c>
      <c r="E561" s="3" t="n">
        <v>-0.0796411</v>
      </c>
      <c r="F561" s="3" t="n">
        <v>0.95077408486927</v>
      </c>
      <c r="G561" s="3" t="n">
        <v>0.0405045</v>
      </c>
      <c r="H561" s="3" t="n">
        <v>0.216042</v>
      </c>
      <c r="I561" s="3" t="n">
        <v>1.29245886373956</v>
      </c>
      <c r="J561" s="3" t="n">
        <v>-0.0818304</v>
      </c>
      <c r="K561" s="3" t="n">
        <v>-0.140617</v>
      </c>
      <c r="L561" s="3" t="n">
        <v>0.80055711494702</v>
      </c>
      <c r="M561" s="3" t="n">
        <v>0.987910077551835</v>
      </c>
      <c r="N561" s="3" t="n">
        <v>0.995792775272212</v>
      </c>
      <c r="O561" s="3" t="n">
        <v>0.983753717844728</v>
      </c>
      <c r="P561" s="4" t="n">
        <v>1</v>
      </c>
      <c r="Q561" s="6" t="n">
        <v>21</v>
      </c>
      <c r="R561" s="6" t="n">
        <v>21</v>
      </c>
      <c r="S561" s="4" t="n">
        <v>33</v>
      </c>
      <c r="T561" s="4" t="n">
        <v>33</v>
      </c>
      <c r="U561" s="3" t="s">
        <v>74</v>
      </c>
      <c r="V561" s="5" t="n">
        <v>36.7</v>
      </c>
      <c r="W561" s="5" t="n">
        <v>43.5</v>
      </c>
      <c r="X561" s="6" t="s">
        <v>73</v>
      </c>
      <c r="Y561" s="8" t="n">
        <v>41990</v>
      </c>
      <c r="Z561" s="8" t="n">
        <v>41995</v>
      </c>
      <c r="AA561" s="6" t="s">
        <v>66</v>
      </c>
      <c r="AB561" s="3" t="s">
        <v>74</v>
      </c>
      <c r="AC561" s="4" t="n">
        <v>25</v>
      </c>
      <c r="AD561" s="4" t="n">
        <v>3</v>
      </c>
      <c r="AE561" s="4" t="s">
        <v>99</v>
      </c>
      <c r="AF561" s="4" t="n">
        <v>2</v>
      </c>
      <c r="AG561" s="4" t="s">
        <v>100</v>
      </c>
      <c r="AH561" s="4" t="n">
        <v>9</v>
      </c>
      <c r="AI561" s="4" t="s">
        <v>79</v>
      </c>
      <c r="AJ561" s="2" t="s">
        <v>70</v>
      </c>
      <c r="AK561" s="5" t="n">
        <v>36.7</v>
      </c>
      <c r="AL561" s="4" t="n">
        <v>4</v>
      </c>
      <c r="AM561" s="6" t="s">
        <v>73</v>
      </c>
      <c r="AO561" s="6"/>
      <c r="AP561" s="2" t="s">
        <v>71</v>
      </c>
      <c r="AU561" s="2" t="n">
        <v>81</v>
      </c>
      <c r="AV561" s="85" t="n">
        <v>76</v>
      </c>
      <c r="AW561" s="85" t="n">
        <v>5</v>
      </c>
      <c r="AX561" s="86" t="s">
        <v>72</v>
      </c>
      <c r="AY561" s="87" t="n">
        <v>0</v>
      </c>
      <c r="AZ561" s="88" t="n">
        <v>0</v>
      </c>
      <c r="BA561" s="87" t="n">
        <v>0</v>
      </c>
      <c r="BB561" s="53"/>
    </row>
    <row r="562" customFormat="false" ht="15" hidden="false" customHeight="true" outlineLevel="0" collapsed="false">
      <c r="A562" s="1" t="n">
        <v>507</v>
      </c>
      <c r="B562" s="1" t="n">
        <v>507</v>
      </c>
      <c r="C562" s="2" t="s">
        <v>63</v>
      </c>
      <c r="D562" s="3" t="n">
        <v>0.0661099</v>
      </c>
      <c r="E562" s="3" t="n">
        <v>0.0651972</v>
      </c>
      <c r="F562" s="3" t="n">
        <v>1.14031791917855</v>
      </c>
      <c r="G562" s="3" t="n">
        <v>0.019178</v>
      </c>
      <c r="H562" s="3" t="n">
        <v>-0.113702</v>
      </c>
      <c r="I562" s="3" t="n">
        <v>0.909805899022427</v>
      </c>
      <c r="J562" s="3" t="n">
        <v>-0.0718574</v>
      </c>
      <c r="K562" s="3" t="n">
        <v>0.0600302</v>
      </c>
      <c r="L562" s="3" t="n">
        <v>0.988242466406594</v>
      </c>
      <c r="M562" s="3" t="n">
        <v>1.01352109428632</v>
      </c>
      <c r="N562" s="3" t="n">
        <v>1.01159207332194</v>
      </c>
      <c r="O562" s="3" t="n">
        <v>1.02526990512462</v>
      </c>
      <c r="P562" s="4" t="n">
        <v>1</v>
      </c>
      <c r="Q562" s="6" t="n">
        <v>21</v>
      </c>
      <c r="R562" s="6" t="n">
        <v>21</v>
      </c>
      <c r="S562" s="4" t="n">
        <v>33</v>
      </c>
      <c r="T562" s="4" t="n">
        <v>33</v>
      </c>
      <c r="U562" s="3" t="s">
        <v>74</v>
      </c>
      <c r="V562" s="5" t="n">
        <v>29.1</v>
      </c>
      <c r="W562" s="5" t="n">
        <v>29</v>
      </c>
      <c r="X562" s="6" t="s">
        <v>73</v>
      </c>
      <c r="Y562" s="8" t="n">
        <v>41917</v>
      </c>
      <c r="Z562" s="8" t="n">
        <v>41926</v>
      </c>
      <c r="AA562" s="6" t="s">
        <v>66</v>
      </c>
      <c r="AB562" s="3" t="s">
        <v>74</v>
      </c>
      <c r="AC562" s="4" t="n">
        <v>25</v>
      </c>
      <c r="AD562" s="4" t="n">
        <v>3</v>
      </c>
      <c r="AE562" s="4" t="s">
        <v>99</v>
      </c>
      <c r="AF562" s="4" t="n">
        <v>2</v>
      </c>
      <c r="AG562" s="4" t="s">
        <v>100</v>
      </c>
      <c r="AH562" s="4" t="n">
        <v>9</v>
      </c>
      <c r="AI562" s="4" t="s">
        <v>77</v>
      </c>
      <c r="AJ562" s="2" t="s">
        <v>70</v>
      </c>
      <c r="AK562" s="5" t="n">
        <v>29.1</v>
      </c>
      <c r="AL562" s="4" t="n">
        <v>3</v>
      </c>
      <c r="AM562" s="6" t="s">
        <v>73</v>
      </c>
      <c r="AO562" s="6"/>
      <c r="AP562" s="2" t="s">
        <v>71</v>
      </c>
      <c r="AU562" s="2" t="n">
        <v>12</v>
      </c>
      <c r="AV562" s="85" t="n">
        <v>3</v>
      </c>
      <c r="AW562" s="85" t="n">
        <v>9</v>
      </c>
      <c r="AX562" s="86" t="s">
        <v>72</v>
      </c>
      <c r="AY562" s="87" t="n">
        <v>0</v>
      </c>
      <c r="AZ562" s="88" t="n">
        <v>0</v>
      </c>
      <c r="BA562" s="87" t="n">
        <v>0</v>
      </c>
      <c r="BB562" s="53"/>
    </row>
    <row r="563" customFormat="false" ht="15" hidden="false" customHeight="true" outlineLevel="0" collapsed="false">
      <c r="A563" s="1" t="n">
        <v>508</v>
      </c>
      <c r="B563" s="1" t="n">
        <v>508</v>
      </c>
      <c r="C563" s="2" t="s">
        <v>63</v>
      </c>
      <c r="D563" s="3" t="n">
        <v>0.0355556</v>
      </c>
      <c r="E563" s="3" t="n">
        <v>-0.00113022</v>
      </c>
      <c r="F563" s="3" t="n">
        <v>1.03502479194448</v>
      </c>
      <c r="G563" s="3" t="n">
        <v>0.0367629</v>
      </c>
      <c r="H563" s="3" t="n">
        <v>0.0116741</v>
      </c>
      <c r="I563" s="3" t="n">
        <v>1.04962924309498</v>
      </c>
      <c r="J563" s="3" t="n">
        <v>-0.0727877</v>
      </c>
      <c r="K563" s="3" t="n">
        <v>0.0149624</v>
      </c>
      <c r="L563" s="3" t="n">
        <v>0.943814817483595</v>
      </c>
      <c r="M563" s="3" t="n">
        <v>0.999530910057106</v>
      </c>
      <c r="N563" s="3" t="n">
        <v>1.02583434848992</v>
      </c>
      <c r="O563" s="3" t="n">
        <v>1.02535313991397</v>
      </c>
      <c r="P563" s="4" t="n">
        <v>1</v>
      </c>
      <c r="Q563" s="6" t="n">
        <v>21</v>
      </c>
      <c r="R563" s="6" t="n">
        <v>21</v>
      </c>
      <c r="S563" s="4" t="n">
        <v>33</v>
      </c>
      <c r="T563" s="4" t="n">
        <v>33</v>
      </c>
      <c r="U563" s="3" t="s">
        <v>74</v>
      </c>
      <c r="V563" s="5" t="n">
        <v>49.2</v>
      </c>
      <c r="W563" s="5" t="n">
        <v>56.3</v>
      </c>
      <c r="X563" s="2" t="s">
        <v>69</v>
      </c>
      <c r="Y563" s="8" t="s">
        <v>69</v>
      </c>
      <c r="Z563" s="8" t="n">
        <v>41980</v>
      </c>
      <c r="AA563" s="6" t="s">
        <v>66</v>
      </c>
      <c r="AB563" s="3" t="s">
        <v>74</v>
      </c>
      <c r="AC563" s="4" t="n">
        <v>25</v>
      </c>
      <c r="AD563" s="4" t="n">
        <v>3</v>
      </c>
      <c r="AE563" s="4" t="s">
        <v>99</v>
      </c>
      <c r="AF563" s="4" t="n">
        <v>2</v>
      </c>
      <c r="AG563" s="4" t="s">
        <v>100</v>
      </c>
      <c r="AH563" s="4" t="n">
        <v>9</v>
      </c>
      <c r="AI563" s="4" t="s">
        <v>77</v>
      </c>
      <c r="AJ563" s="2" t="s">
        <v>70</v>
      </c>
      <c r="AK563" s="5" t="n">
        <v>49.2</v>
      </c>
      <c r="AL563" s="4" t="n">
        <v>6</v>
      </c>
      <c r="AM563" s="2" t="s">
        <v>69</v>
      </c>
      <c r="AO563" s="6"/>
      <c r="AU563" s="2" t="n">
        <v>66</v>
      </c>
      <c r="AV563" s="85" t="s">
        <v>69</v>
      </c>
      <c r="AW563" s="85" t="s">
        <v>69</v>
      </c>
      <c r="AX563" s="86" t="s">
        <v>72</v>
      </c>
      <c r="AY563" s="87" t="n">
        <v>0</v>
      </c>
      <c r="AZ563" s="88" t="s">
        <v>72</v>
      </c>
      <c r="BA563" s="89" t="s">
        <v>72</v>
      </c>
      <c r="BB563" s="53"/>
    </row>
    <row r="564" customFormat="false" ht="15" hidden="false" customHeight="true" outlineLevel="0" collapsed="false">
      <c r="A564" s="1" t="n">
        <v>509</v>
      </c>
      <c r="B564" s="1" t="n">
        <v>509</v>
      </c>
      <c r="C564" s="2" t="s">
        <v>63</v>
      </c>
      <c r="D564" s="3" t="n">
        <v>0.0380715</v>
      </c>
      <c r="E564" s="3" t="n">
        <v>-0.105438</v>
      </c>
      <c r="F564" s="3" t="n">
        <v>0.934852515096576</v>
      </c>
      <c r="G564" s="3" t="n">
        <v>0.0330489</v>
      </c>
      <c r="H564" s="3" t="n">
        <v>0.297281</v>
      </c>
      <c r="I564" s="3" t="n">
        <v>1.39142708455</v>
      </c>
      <c r="J564" s="3" t="n">
        <v>-0.0890166</v>
      </c>
      <c r="K564" s="3" t="n">
        <v>-0.233844</v>
      </c>
      <c r="L564" s="3" t="n">
        <v>0.724074783357801</v>
      </c>
      <c r="M564" s="3" t="n">
        <v>0.98226298596476</v>
      </c>
      <c r="N564" s="3" t="n">
        <v>0.958868821703183</v>
      </c>
      <c r="O564" s="3" t="n">
        <v>0.94186135195468</v>
      </c>
      <c r="P564" s="4" t="n">
        <v>1</v>
      </c>
      <c r="Q564" s="6" t="n">
        <v>21</v>
      </c>
      <c r="R564" s="6" t="n">
        <v>21</v>
      </c>
      <c r="S564" s="4" t="n">
        <v>33</v>
      </c>
      <c r="T564" s="4" t="n">
        <v>33</v>
      </c>
      <c r="U564" s="3" t="s">
        <v>74</v>
      </c>
      <c r="V564" s="5" t="n">
        <v>33.6</v>
      </c>
      <c r="W564" s="5" t="n">
        <v>42.5</v>
      </c>
      <c r="X564" s="6" t="s">
        <v>73</v>
      </c>
      <c r="Y564" s="8" t="n">
        <v>41952</v>
      </c>
      <c r="Z564" s="8" t="n">
        <v>41953</v>
      </c>
      <c r="AA564" s="6" t="s">
        <v>66</v>
      </c>
      <c r="AB564" s="3" t="s">
        <v>74</v>
      </c>
      <c r="AC564" s="4" t="n">
        <v>25</v>
      </c>
      <c r="AD564" s="4" t="n">
        <v>3</v>
      </c>
      <c r="AE564" s="4" t="s">
        <v>99</v>
      </c>
      <c r="AF564" s="4" t="n">
        <v>2</v>
      </c>
      <c r="AG564" s="4" t="s">
        <v>100</v>
      </c>
      <c r="AH564" s="4" t="n">
        <v>9</v>
      </c>
      <c r="AI564" s="4" t="s">
        <v>77</v>
      </c>
      <c r="AJ564" s="2" t="s">
        <v>70</v>
      </c>
      <c r="AK564" s="5" t="n">
        <v>33.6</v>
      </c>
      <c r="AL564" s="4" t="n">
        <v>4</v>
      </c>
      <c r="AM564" s="6" t="s">
        <v>73</v>
      </c>
      <c r="AO564" s="6"/>
      <c r="AP564" s="2" t="s">
        <v>71</v>
      </c>
      <c r="AU564" s="2" t="n">
        <v>39</v>
      </c>
      <c r="AV564" s="85" t="n">
        <v>38</v>
      </c>
      <c r="AW564" s="85" t="n">
        <v>1</v>
      </c>
      <c r="AX564" s="86" t="s">
        <v>72</v>
      </c>
      <c r="AY564" s="87" t="n">
        <v>0</v>
      </c>
      <c r="AZ564" s="88" t="n">
        <v>0</v>
      </c>
      <c r="BA564" s="87" t="n">
        <v>0</v>
      </c>
      <c r="BB564" s="65"/>
    </row>
    <row r="565" customFormat="false" ht="15" hidden="false" customHeight="true" outlineLevel="0" collapsed="false">
      <c r="A565" s="1" t="n">
        <v>510</v>
      </c>
      <c r="B565" s="1" t="n">
        <v>510</v>
      </c>
      <c r="C565" s="2" t="s">
        <v>63</v>
      </c>
      <c r="D565" s="3" t="n">
        <v>0.0287996</v>
      </c>
      <c r="E565" s="3" t="n">
        <v>-0.107187</v>
      </c>
      <c r="F565" s="3" t="n">
        <v>0.924606164724491</v>
      </c>
      <c r="G565" s="3" t="n">
        <v>0.0405111</v>
      </c>
      <c r="H565" s="3" t="n">
        <v>0.293426</v>
      </c>
      <c r="I565" s="3" t="n">
        <v>1.39645530377337</v>
      </c>
      <c r="J565" s="3" t="n">
        <v>-0.0859393</v>
      </c>
      <c r="K565" s="3" t="n">
        <v>-0.202315</v>
      </c>
      <c r="L565" s="3" t="n">
        <v>0.749570952107055</v>
      </c>
      <c r="M565" s="3" t="n">
        <v>0.983508892014195</v>
      </c>
      <c r="N565" s="3" t="n">
        <v>0.984052529221049</v>
      </c>
      <c r="O565" s="3" t="n">
        <v>0.96782441269796</v>
      </c>
      <c r="P565" s="4" t="n">
        <v>1</v>
      </c>
      <c r="Q565" s="6" t="n">
        <v>21</v>
      </c>
      <c r="R565" s="6" t="n">
        <v>21</v>
      </c>
      <c r="S565" s="4" t="n">
        <v>33</v>
      </c>
      <c r="T565" s="4" t="n">
        <v>33</v>
      </c>
      <c r="U565" s="3" t="s">
        <v>74</v>
      </c>
      <c r="V565" s="5" t="n">
        <v>48</v>
      </c>
      <c r="W565" s="5" t="n">
        <v>44.9</v>
      </c>
      <c r="X565" s="6" t="s">
        <v>73</v>
      </c>
      <c r="Y565" s="8" t="n">
        <v>41978</v>
      </c>
      <c r="Z565" s="8" t="n">
        <v>41981</v>
      </c>
      <c r="AA565" s="6" t="s">
        <v>66</v>
      </c>
      <c r="AB565" s="3" t="s">
        <v>74</v>
      </c>
      <c r="AC565" s="4" t="n">
        <v>25</v>
      </c>
      <c r="AD565" s="4" t="n">
        <v>3</v>
      </c>
      <c r="AE565" s="4" t="s">
        <v>99</v>
      </c>
      <c r="AF565" s="4" t="n">
        <v>2</v>
      </c>
      <c r="AG565" s="4" t="s">
        <v>100</v>
      </c>
      <c r="AH565" s="4" t="n">
        <v>9</v>
      </c>
      <c r="AI565" s="4" t="s">
        <v>77</v>
      </c>
      <c r="AJ565" s="2" t="s">
        <v>70</v>
      </c>
      <c r="AK565" s="5" t="n">
        <v>48</v>
      </c>
      <c r="AL565" s="4" t="n">
        <v>5</v>
      </c>
      <c r="AM565" s="6" t="s">
        <v>73</v>
      </c>
      <c r="AO565" s="6"/>
      <c r="AP565" s="2" t="s">
        <v>71</v>
      </c>
      <c r="AU565" s="2" t="n">
        <v>67</v>
      </c>
      <c r="AV565" s="85" t="n">
        <v>64</v>
      </c>
      <c r="AW565" s="85" t="n">
        <v>3</v>
      </c>
      <c r="AX565" s="86" t="s">
        <v>72</v>
      </c>
      <c r="AY565" s="87" t="n">
        <v>0</v>
      </c>
      <c r="AZ565" s="88" t="n">
        <v>0</v>
      </c>
      <c r="BA565" s="87" t="n">
        <v>0</v>
      </c>
      <c r="BB565" s="53"/>
      <c r="BG565" s="61"/>
      <c r="BH565" s="61"/>
      <c r="BI565" s="61"/>
      <c r="BJ565" s="61"/>
      <c r="BK565" s="61"/>
      <c r="BL565" s="61"/>
      <c r="BM565" s="61"/>
      <c r="BN565" s="61"/>
      <c r="BO565" s="61"/>
      <c r="BP565" s="61"/>
    </row>
    <row r="566" customFormat="false" ht="15" hidden="false" customHeight="true" outlineLevel="0" collapsed="false">
      <c r="A566" s="1" t="n">
        <v>511</v>
      </c>
      <c r="B566" s="1" t="n">
        <v>511</v>
      </c>
      <c r="C566" s="2" t="s">
        <v>63</v>
      </c>
      <c r="D566" s="3" t="n">
        <v>0.0794676</v>
      </c>
      <c r="E566" s="3" t="n">
        <v>0.118686</v>
      </c>
      <c r="F566" s="3" t="n">
        <v>1.21914964082554</v>
      </c>
      <c r="G566" s="3" t="n">
        <v>-0.0265835</v>
      </c>
      <c r="H566" s="3" t="n">
        <v>-0.27596</v>
      </c>
      <c r="I566" s="3" t="n">
        <v>0.738936343828851</v>
      </c>
      <c r="J566" s="3" t="n">
        <v>0.0731119</v>
      </c>
      <c r="K566" s="3" t="n">
        <v>0.209847</v>
      </c>
      <c r="L566" s="3" t="n">
        <v>1.32705061891587</v>
      </c>
      <c r="M566" s="3" t="n">
        <v>1.13427763116343</v>
      </c>
      <c r="N566" s="3" t="n">
        <v>1.05397949977376</v>
      </c>
      <c r="O566" s="3" t="n">
        <v>1.19550537029819</v>
      </c>
      <c r="P566" s="4" t="n">
        <v>1</v>
      </c>
      <c r="Q566" s="6" t="n">
        <v>21</v>
      </c>
      <c r="R566" s="6" t="n">
        <v>21</v>
      </c>
      <c r="S566" s="4" t="n">
        <v>13</v>
      </c>
      <c r="T566" s="4" t="n">
        <v>13</v>
      </c>
      <c r="U566" s="3" t="s">
        <v>74</v>
      </c>
      <c r="V566" s="5" t="n">
        <v>29.9</v>
      </c>
      <c r="W566" s="5" t="n">
        <v>30.5</v>
      </c>
      <c r="X566" s="6" t="s">
        <v>73</v>
      </c>
      <c r="Y566" s="8" t="n">
        <v>41933</v>
      </c>
      <c r="Z566" s="8" t="n">
        <v>41954</v>
      </c>
      <c r="AA566" s="6" t="s">
        <v>66</v>
      </c>
      <c r="AB566" s="3" t="s">
        <v>74</v>
      </c>
      <c r="AC566" s="4" t="n">
        <v>25</v>
      </c>
      <c r="AD566" s="4" t="n">
        <v>3</v>
      </c>
      <c r="AE566" s="4" t="s">
        <v>101</v>
      </c>
      <c r="AF566" s="4" t="n">
        <v>21</v>
      </c>
      <c r="AG566" s="4" t="s">
        <v>102</v>
      </c>
      <c r="AH566" s="4" t="n">
        <v>23</v>
      </c>
      <c r="AI566" s="4" t="s">
        <v>77</v>
      </c>
      <c r="AJ566" s="2" t="s">
        <v>70</v>
      </c>
      <c r="AK566" s="5" t="n">
        <v>29.9</v>
      </c>
      <c r="AL566" s="4" t="n">
        <v>3</v>
      </c>
      <c r="AM566" s="6" t="s">
        <v>73</v>
      </c>
      <c r="AO566" s="6"/>
      <c r="AP566" s="2" t="s">
        <v>71</v>
      </c>
      <c r="AU566" s="2" t="n">
        <v>40</v>
      </c>
      <c r="AV566" s="85" t="n">
        <v>19</v>
      </c>
      <c r="AW566" s="85" t="n">
        <v>21</v>
      </c>
      <c r="AX566" s="86" t="s">
        <v>72</v>
      </c>
      <c r="AY566" s="87" t="n">
        <v>0</v>
      </c>
      <c r="AZ566" s="88" t="n">
        <v>0</v>
      </c>
      <c r="BA566" s="87" t="n">
        <v>0</v>
      </c>
      <c r="BB566" s="53"/>
      <c r="BC566" s="61"/>
      <c r="BD566" s="61"/>
      <c r="BE566" s="61"/>
      <c r="BF566" s="61"/>
      <c r="BG566" s="61"/>
      <c r="BH566" s="61"/>
      <c r="BI566" s="61"/>
      <c r="BJ566" s="61"/>
      <c r="BK566" s="61"/>
      <c r="BL566" s="61"/>
      <c r="BM566" s="61"/>
      <c r="BN566" s="61"/>
      <c r="BO566" s="61"/>
      <c r="BP566" s="61"/>
    </row>
    <row r="567" customFormat="false" ht="15" hidden="false" customHeight="true" outlineLevel="0" collapsed="false">
      <c r="A567" s="1" t="n">
        <v>512</v>
      </c>
      <c r="B567" s="1" t="n">
        <v>512</v>
      </c>
      <c r="C567" s="2" t="s">
        <v>63</v>
      </c>
      <c r="D567" s="3" t="n">
        <v>0.060963</v>
      </c>
      <c r="E567" s="3" t="n">
        <v>-0.00389001</v>
      </c>
      <c r="F567" s="3" t="n">
        <v>1.05873308450319</v>
      </c>
      <c r="G567" s="3" t="n">
        <v>-0.0166311</v>
      </c>
      <c r="H567" s="3" t="n">
        <v>0.0255432</v>
      </c>
      <c r="I567" s="3" t="n">
        <v>1.00895193100123</v>
      </c>
      <c r="J567" s="3" t="n">
        <v>0.0610765</v>
      </c>
      <c r="K567" s="3" t="n">
        <v>-0.00543319</v>
      </c>
      <c r="L567" s="3" t="n">
        <v>1.05722051648869</v>
      </c>
      <c r="M567" s="3" t="n">
        <v>1.11116431720961</v>
      </c>
      <c r="N567" s="3" t="n">
        <v>1.016352258309</v>
      </c>
      <c r="O567" s="3" t="n">
        <v>1.12933436314837</v>
      </c>
      <c r="P567" s="4" t="n">
        <v>1</v>
      </c>
      <c r="Q567" s="6" t="n">
        <v>21</v>
      </c>
      <c r="R567" s="6" t="n">
        <v>21</v>
      </c>
      <c r="S567" s="4" t="n">
        <v>13</v>
      </c>
      <c r="T567" s="4" t="n">
        <v>13</v>
      </c>
      <c r="U567" s="3" t="s">
        <v>74</v>
      </c>
      <c r="V567" s="5" t="n">
        <v>37.1</v>
      </c>
      <c r="W567" s="5" t="n">
        <v>39.6</v>
      </c>
      <c r="X567" s="2" t="s">
        <v>69</v>
      </c>
      <c r="Y567" s="8" t="s">
        <v>69</v>
      </c>
      <c r="Z567" s="8" t="n">
        <v>41968</v>
      </c>
      <c r="AA567" s="6" t="s">
        <v>66</v>
      </c>
      <c r="AB567" s="3" t="s">
        <v>74</v>
      </c>
      <c r="AC567" s="4" t="n">
        <v>25</v>
      </c>
      <c r="AD567" s="4" t="n">
        <v>3</v>
      </c>
      <c r="AE567" s="4" t="s">
        <v>101</v>
      </c>
      <c r="AF567" s="4" t="n">
        <v>21</v>
      </c>
      <c r="AG567" s="4" t="s">
        <v>102</v>
      </c>
      <c r="AH567" s="4" t="n">
        <v>23</v>
      </c>
      <c r="AI567" s="4" t="s">
        <v>77</v>
      </c>
      <c r="AJ567" s="2" t="s">
        <v>70</v>
      </c>
      <c r="AK567" s="5" t="n">
        <v>37.1</v>
      </c>
      <c r="AL567" s="4" t="n">
        <v>4</v>
      </c>
      <c r="AM567" s="2" t="s">
        <v>69</v>
      </c>
      <c r="AO567" s="6"/>
      <c r="AU567" s="2" t="n">
        <v>54</v>
      </c>
      <c r="AV567" s="85" t="s">
        <v>69</v>
      </c>
      <c r="AW567" s="85" t="s">
        <v>69</v>
      </c>
      <c r="AX567" s="86" t="s">
        <v>72</v>
      </c>
      <c r="AY567" s="87" t="n">
        <v>0</v>
      </c>
      <c r="AZ567" s="88" t="s">
        <v>72</v>
      </c>
      <c r="BA567" s="89" t="s">
        <v>72</v>
      </c>
      <c r="BB567" s="53"/>
      <c r="BC567" s="61"/>
      <c r="BD567" s="61"/>
      <c r="BE567" s="61"/>
      <c r="BF567" s="61"/>
    </row>
    <row r="568" customFormat="false" ht="15" hidden="false" customHeight="true" outlineLevel="0" collapsed="false">
      <c r="A568" s="1" t="n">
        <v>513</v>
      </c>
      <c r="B568" s="1" t="n">
        <v>513</v>
      </c>
      <c r="C568" s="2" t="s">
        <v>63</v>
      </c>
      <c r="D568" s="3" t="n">
        <v>0.0841561</v>
      </c>
      <c r="E568" s="3" t="n">
        <v>0.156489</v>
      </c>
      <c r="F568" s="3" t="n">
        <v>1.27206949772288</v>
      </c>
      <c r="G568" s="3" t="n">
        <v>-0.0276077</v>
      </c>
      <c r="H568" s="3" t="n">
        <v>-0.365599</v>
      </c>
      <c r="I568" s="3" t="n">
        <v>0.674889233563278</v>
      </c>
      <c r="J568" s="3" t="n">
        <v>0.0776672</v>
      </c>
      <c r="K568" s="3" t="n">
        <v>0.281505</v>
      </c>
      <c r="L568" s="3" t="n">
        <v>1.43214339543201</v>
      </c>
      <c r="M568" s="3" t="n">
        <v>1.14363936171284</v>
      </c>
      <c r="N568" s="3" t="n">
        <v>1.07507991677231</v>
      </c>
      <c r="O568" s="3" t="n">
        <v>1.22950370980778</v>
      </c>
      <c r="P568" s="4" t="n">
        <v>1</v>
      </c>
      <c r="Q568" s="6" t="n">
        <v>21</v>
      </c>
      <c r="R568" s="6" t="n">
        <v>21</v>
      </c>
      <c r="S568" s="4" t="n">
        <v>13</v>
      </c>
      <c r="T568" s="4" t="n">
        <v>13</v>
      </c>
      <c r="U568" s="3" t="s">
        <v>74</v>
      </c>
      <c r="V568" s="5" t="n">
        <v>30.7</v>
      </c>
      <c r="W568" s="5" t="n">
        <v>30.3</v>
      </c>
      <c r="X568" s="6" t="s">
        <v>73</v>
      </c>
      <c r="Y568" s="8" t="n">
        <v>41928</v>
      </c>
      <c r="Z568" s="8" t="n">
        <v>41954</v>
      </c>
      <c r="AA568" s="6" t="s">
        <v>66</v>
      </c>
      <c r="AB568" s="3" t="s">
        <v>74</v>
      </c>
      <c r="AC568" s="4" t="n">
        <v>25</v>
      </c>
      <c r="AD568" s="4" t="n">
        <v>3</v>
      </c>
      <c r="AE568" s="4" t="s">
        <v>101</v>
      </c>
      <c r="AF568" s="4" t="n">
        <v>21</v>
      </c>
      <c r="AG568" s="4" t="s">
        <v>102</v>
      </c>
      <c r="AH568" s="4" t="n">
        <v>23</v>
      </c>
      <c r="AI568" s="4" t="s">
        <v>79</v>
      </c>
      <c r="AJ568" s="2" t="s">
        <v>70</v>
      </c>
      <c r="AK568" s="5" t="n">
        <v>30.7</v>
      </c>
      <c r="AL568" s="4" t="n">
        <v>3</v>
      </c>
      <c r="AM568" s="6" t="s">
        <v>73</v>
      </c>
      <c r="AO568" s="6"/>
      <c r="AP568" s="2" t="s">
        <v>71</v>
      </c>
      <c r="AU568" s="2" t="n">
        <v>40</v>
      </c>
      <c r="AV568" s="85" t="n">
        <v>14</v>
      </c>
      <c r="AW568" s="85" t="n">
        <v>26</v>
      </c>
      <c r="AX568" s="86" t="s">
        <v>72</v>
      </c>
      <c r="AY568" s="87" t="n">
        <v>0</v>
      </c>
      <c r="AZ568" s="88" t="n">
        <v>0</v>
      </c>
      <c r="BA568" s="87" t="n">
        <v>0</v>
      </c>
      <c r="BB568" s="65"/>
    </row>
    <row r="569" customFormat="false" ht="15" hidden="false" customHeight="true" outlineLevel="0" collapsed="false">
      <c r="A569" s="1" t="n">
        <v>514</v>
      </c>
      <c r="B569" s="1" t="n">
        <v>514</v>
      </c>
      <c r="C569" s="2" t="s">
        <v>63</v>
      </c>
      <c r="D569" s="3" t="n">
        <v>0.0545767</v>
      </c>
      <c r="E569" s="3" t="n">
        <v>-0.0638551</v>
      </c>
      <c r="F569" s="3" t="n">
        <v>0.990764511533935</v>
      </c>
      <c r="G569" s="3" t="n">
        <v>-0.0133195</v>
      </c>
      <c r="H569" s="3" t="n">
        <v>0.182087</v>
      </c>
      <c r="I569" s="3" t="n">
        <v>1.18384486299374</v>
      </c>
      <c r="J569" s="3" t="n">
        <v>0.0540495</v>
      </c>
      <c r="K569" s="3" t="n">
        <v>-0.120467</v>
      </c>
      <c r="L569" s="3" t="n">
        <v>0.935740111231154</v>
      </c>
      <c r="M569" s="3" t="n">
        <v>1.0999961722219</v>
      </c>
      <c r="N569" s="3" t="n">
        <v>0.997767395976073</v>
      </c>
      <c r="O569" s="3" t="n">
        <v>1.0975403163415</v>
      </c>
      <c r="P569" s="4" t="n">
        <v>1</v>
      </c>
      <c r="Q569" s="6" t="n">
        <v>21</v>
      </c>
      <c r="R569" s="6" t="n">
        <v>21</v>
      </c>
      <c r="S569" s="4" t="n">
        <v>13</v>
      </c>
      <c r="T569" s="4" t="n">
        <v>13</v>
      </c>
      <c r="U569" s="3" t="s">
        <v>74</v>
      </c>
      <c r="V569" s="5" t="n">
        <v>21.6</v>
      </c>
      <c r="W569" s="5" t="n">
        <v>21.8</v>
      </c>
      <c r="X569" s="6" t="s">
        <v>73</v>
      </c>
      <c r="Y569" s="8" t="n">
        <v>41964</v>
      </c>
      <c r="Z569" s="8" t="n">
        <v>41970</v>
      </c>
      <c r="AA569" s="6" t="s">
        <v>66</v>
      </c>
      <c r="AB569" s="3" t="s">
        <v>74</v>
      </c>
      <c r="AC569" s="4" t="n">
        <v>25</v>
      </c>
      <c r="AD569" s="4" t="n">
        <v>3</v>
      </c>
      <c r="AE569" s="4" t="s">
        <v>101</v>
      </c>
      <c r="AF569" s="4" t="n">
        <v>21</v>
      </c>
      <c r="AG569" s="4" t="s">
        <v>102</v>
      </c>
      <c r="AH569" s="4" t="n">
        <v>23</v>
      </c>
      <c r="AI569" s="4" t="s">
        <v>79</v>
      </c>
      <c r="AJ569" s="2" t="s">
        <v>70</v>
      </c>
      <c r="AK569" s="5" t="n">
        <v>21.6</v>
      </c>
      <c r="AL569" s="4" t="n">
        <v>1</v>
      </c>
      <c r="AM569" s="6" t="s">
        <v>73</v>
      </c>
      <c r="AO569" s="6"/>
      <c r="AP569" s="2" t="s">
        <v>71</v>
      </c>
      <c r="AU569" s="2" t="n">
        <v>56</v>
      </c>
      <c r="AV569" s="85" t="n">
        <v>50</v>
      </c>
      <c r="AW569" s="85" t="n">
        <v>6</v>
      </c>
      <c r="AX569" s="86" t="s">
        <v>72</v>
      </c>
      <c r="AY569" s="87" t="n">
        <v>0</v>
      </c>
      <c r="AZ569" s="88" t="n">
        <v>0</v>
      </c>
      <c r="BA569" s="87" t="n">
        <v>0</v>
      </c>
      <c r="BB569" s="53"/>
    </row>
    <row r="570" customFormat="false" ht="15" hidden="false" customHeight="true" outlineLevel="0" collapsed="false">
      <c r="A570" s="1" t="n">
        <v>515</v>
      </c>
      <c r="B570" s="1" t="n">
        <v>515</v>
      </c>
      <c r="C570" s="2" t="s">
        <v>63</v>
      </c>
      <c r="D570" s="3" t="n">
        <v>0.0501774</v>
      </c>
      <c r="E570" s="3" t="n">
        <v>-0.140032</v>
      </c>
      <c r="F570" s="3" t="n">
        <v>0.914064080526818</v>
      </c>
      <c r="G570" s="3" t="n">
        <v>-0.0110596</v>
      </c>
      <c r="H570" s="3" t="n">
        <v>0.383776</v>
      </c>
      <c r="I570" s="3" t="n">
        <v>1.4516725871033</v>
      </c>
      <c r="J570" s="3" t="n">
        <v>0.0447796</v>
      </c>
      <c r="K570" s="3" t="n">
        <v>-0.276482</v>
      </c>
      <c r="L570" s="3" t="n">
        <v>0.793182139190401</v>
      </c>
      <c r="M570" s="3" t="n">
        <v>1.08751730880873</v>
      </c>
      <c r="N570" s="3" t="n">
        <v>0.967792087902403</v>
      </c>
      <c r="O570" s="3" t="n">
        <v>1.052490646922</v>
      </c>
      <c r="P570" s="4" t="n">
        <v>1</v>
      </c>
      <c r="Q570" s="6" t="n">
        <v>21</v>
      </c>
      <c r="R570" s="6" t="n">
        <v>21</v>
      </c>
      <c r="S570" s="4" t="n">
        <v>13</v>
      </c>
      <c r="T570" s="4" t="n">
        <v>13</v>
      </c>
      <c r="U570" s="3" t="s">
        <v>74</v>
      </c>
      <c r="V570" s="5" t="n">
        <v>22.5</v>
      </c>
      <c r="W570" s="5" t="n">
        <v>22.8</v>
      </c>
      <c r="X570" s="6" t="s">
        <v>87</v>
      </c>
      <c r="Y570" s="8" t="n">
        <v>41971</v>
      </c>
      <c r="Z570" s="8" t="n">
        <v>41972</v>
      </c>
      <c r="AA570" s="6" t="s">
        <v>66</v>
      </c>
      <c r="AB570" s="3" t="s">
        <v>74</v>
      </c>
      <c r="AC570" s="4" t="n">
        <v>25</v>
      </c>
      <c r="AD570" s="4" t="n">
        <v>3</v>
      </c>
      <c r="AE570" s="4" t="s">
        <v>101</v>
      </c>
      <c r="AF570" s="4" t="n">
        <v>21</v>
      </c>
      <c r="AG570" s="4" t="s">
        <v>102</v>
      </c>
      <c r="AH570" s="4" t="n">
        <v>23</v>
      </c>
      <c r="AI570" s="4" t="s">
        <v>69</v>
      </c>
      <c r="AJ570" s="2" t="s">
        <v>70</v>
      </c>
      <c r="AK570" s="5" t="n">
        <v>22.5</v>
      </c>
      <c r="AL570" s="4" t="n">
        <v>1</v>
      </c>
      <c r="AM570" s="6" t="s">
        <v>87</v>
      </c>
      <c r="AO570" s="6"/>
      <c r="AS570" s="2" t="s">
        <v>71</v>
      </c>
      <c r="AT570" s="2"/>
      <c r="AU570" s="2" t="n">
        <v>58</v>
      </c>
      <c r="AV570" s="85" t="n">
        <v>57</v>
      </c>
      <c r="AW570" s="85" t="n">
        <v>1</v>
      </c>
      <c r="AX570" s="86" t="s">
        <v>72</v>
      </c>
      <c r="AY570" s="87" t="n">
        <v>0</v>
      </c>
      <c r="AZ570" s="88" t="n">
        <v>0</v>
      </c>
      <c r="BA570" s="87" t="n">
        <v>0</v>
      </c>
      <c r="BB570" s="53"/>
    </row>
    <row r="571" customFormat="false" ht="15" hidden="false" customHeight="true" outlineLevel="0" collapsed="false">
      <c r="A571" s="1" t="n">
        <v>516</v>
      </c>
      <c r="B571" s="1" t="n">
        <v>516</v>
      </c>
      <c r="C571" s="2" t="s">
        <v>63</v>
      </c>
      <c r="D571" s="3" t="n">
        <v>-0.00483448</v>
      </c>
      <c r="E571" s="3" t="n">
        <v>0.0824704</v>
      </c>
      <c r="F571" s="3" t="n">
        <v>1.08072911517752</v>
      </c>
      <c r="G571" s="3" t="n">
        <v>0.153492</v>
      </c>
      <c r="H571" s="3" t="n">
        <v>-0.198075</v>
      </c>
      <c r="I571" s="3" t="n">
        <v>0.956396215913302</v>
      </c>
      <c r="J571" s="3" t="n">
        <v>0.0291022</v>
      </c>
      <c r="K571" s="3" t="n">
        <v>0.157818</v>
      </c>
      <c r="L571" s="3" t="n">
        <v>1.20553107983122</v>
      </c>
      <c r="M571" s="3" t="n">
        <v>1.19453826309516</v>
      </c>
      <c r="N571" s="3" t="n">
        <v>1.0431170561807</v>
      </c>
      <c r="O571" s="3" t="n">
        <v>1.24604323649503</v>
      </c>
      <c r="P571" s="4" t="n">
        <v>1</v>
      </c>
      <c r="Q571" s="6" t="n">
        <v>21</v>
      </c>
      <c r="R571" s="6" t="n">
        <v>21</v>
      </c>
      <c r="S571" s="4" t="n">
        <v>18</v>
      </c>
      <c r="T571" s="4" t="n">
        <v>18</v>
      </c>
      <c r="U571" s="3" t="s">
        <v>74</v>
      </c>
      <c r="V571" s="5" t="n">
        <v>31.9</v>
      </c>
      <c r="W571" s="5" t="n">
        <v>39.9</v>
      </c>
      <c r="X571" s="6" t="s">
        <v>73</v>
      </c>
      <c r="Y571" s="8" t="n">
        <v>41943</v>
      </c>
      <c r="Z571" s="8" t="n">
        <v>41961</v>
      </c>
      <c r="AA571" s="6" t="s">
        <v>66</v>
      </c>
      <c r="AB571" s="3" t="s">
        <v>74</v>
      </c>
      <c r="AC571" s="4" t="n">
        <v>25</v>
      </c>
      <c r="AD571" s="4" t="n">
        <v>3</v>
      </c>
      <c r="AE571" s="4" t="s">
        <v>103</v>
      </c>
      <c r="AF571" s="4" t="n">
        <v>13</v>
      </c>
      <c r="AG571" s="4" t="s">
        <v>82</v>
      </c>
      <c r="AH571" s="4" t="n">
        <v>18</v>
      </c>
      <c r="AI571" s="4" t="s">
        <v>79</v>
      </c>
      <c r="AJ571" s="2" t="s">
        <v>70</v>
      </c>
      <c r="AK571" s="5" t="n">
        <v>31.9</v>
      </c>
      <c r="AL571" s="4" t="n">
        <v>3</v>
      </c>
      <c r="AM571" s="6" t="s">
        <v>73</v>
      </c>
      <c r="AO571" s="6"/>
      <c r="AP571" s="2" t="s">
        <v>71</v>
      </c>
      <c r="AU571" s="2" t="n">
        <v>47</v>
      </c>
      <c r="AV571" s="85" t="n">
        <v>29</v>
      </c>
      <c r="AW571" s="85" t="n">
        <v>18</v>
      </c>
      <c r="AX571" s="86" t="s">
        <v>72</v>
      </c>
      <c r="AY571" s="87" t="n">
        <v>0</v>
      </c>
      <c r="AZ571" s="88" t="n">
        <v>0</v>
      </c>
      <c r="BA571" s="87" t="n">
        <v>0</v>
      </c>
      <c r="BB571" s="65"/>
    </row>
    <row r="572" customFormat="false" ht="15" hidden="false" customHeight="true" outlineLevel="0" collapsed="false">
      <c r="A572" s="1" t="n">
        <v>517</v>
      </c>
      <c r="B572" s="1" t="n">
        <v>517</v>
      </c>
      <c r="C572" s="2" t="s">
        <v>63</v>
      </c>
      <c r="D572" s="3" t="n">
        <v>0.00155889</v>
      </c>
      <c r="E572" s="3" t="n">
        <v>0.206396</v>
      </c>
      <c r="F572" s="3" t="n">
        <v>1.23115763077548</v>
      </c>
      <c r="G572" s="3" t="n">
        <v>0.151345</v>
      </c>
      <c r="H572" s="3" t="n">
        <v>-0.526798</v>
      </c>
      <c r="I572" s="3" t="n">
        <v>0.686978007256006</v>
      </c>
      <c r="J572" s="3" t="n">
        <v>0.0460336</v>
      </c>
      <c r="K572" s="3" t="n">
        <v>0.418631</v>
      </c>
      <c r="L572" s="3" t="n">
        <v>1.59148031686349</v>
      </c>
      <c r="M572" s="3" t="n">
        <v>1.22010569470907</v>
      </c>
      <c r="N572" s="3" t="n">
        <v>1.10321539250874</v>
      </c>
      <c r="O572" s="3" t="n">
        <v>1.34603938289061</v>
      </c>
      <c r="P572" s="4" t="n">
        <v>1</v>
      </c>
      <c r="Q572" s="6" t="n">
        <v>21</v>
      </c>
      <c r="R572" s="6" t="n">
        <v>21</v>
      </c>
      <c r="S572" s="4" t="n">
        <v>18</v>
      </c>
      <c r="T572" s="4" t="n">
        <v>18</v>
      </c>
      <c r="U572" s="3" t="s">
        <v>74</v>
      </c>
      <c r="V572" s="5" t="n">
        <v>27.5</v>
      </c>
      <c r="W572" s="5" t="n">
        <v>32.9</v>
      </c>
      <c r="X572" s="6" t="s">
        <v>65</v>
      </c>
      <c r="Y572" s="8" t="n">
        <v>41941</v>
      </c>
      <c r="Z572" s="8" t="n">
        <v>41980</v>
      </c>
      <c r="AA572" s="6" t="s">
        <v>66</v>
      </c>
      <c r="AB572" s="3" t="s">
        <v>74</v>
      </c>
      <c r="AC572" s="4" t="n">
        <v>25</v>
      </c>
      <c r="AD572" s="4" t="n">
        <v>3</v>
      </c>
      <c r="AE572" s="4" t="s">
        <v>103</v>
      </c>
      <c r="AF572" s="4" t="n">
        <v>13</v>
      </c>
      <c r="AG572" s="4" t="s">
        <v>82</v>
      </c>
      <c r="AH572" s="4" t="n">
        <v>18</v>
      </c>
      <c r="AI572" s="4" t="s">
        <v>79</v>
      </c>
      <c r="AJ572" s="2" t="s">
        <v>70</v>
      </c>
      <c r="AK572" s="5" t="n">
        <v>27.5</v>
      </c>
      <c r="AL572" s="4" t="n">
        <v>2</v>
      </c>
      <c r="AM572" s="6" t="s">
        <v>65</v>
      </c>
      <c r="AO572" s="91" t="s">
        <v>71</v>
      </c>
      <c r="AU572" s="2" t="n">
        <v>66</v>
      </c>
      <c r="AV572" s="85" t="n">
        <v>27</v>
      </c>
      <c r="AW572" s="85" t="n">
        <v>39</v>
      </c>
      <c r="AX572" s="86" t="s">
        <v>72</v>
      </c>
      <c r="AY572" s="87" t="n">
        <v>0</v>
      </c>
      <c r="AZ572" s="88" t="n">
        <v>0</v>
      </c>
      <c r="BA572" s="87" t="n">
        <v>0</v>
      </c>
      <c r="BB572" s="53"/>
    </row>
    <row r="573" customFormat="false" ht="15" hidden="false" customHeight="true" outlineLevel="0" collapsed="false">
      <c r="A573" s="1" t="n">
        <v>518</v>
      </c>
      <c r="B573" s="1" t="n">
        <v>518</v>
      </c>
      <c r="C573" s="2" t="s">
        <v>63</v>
      </c>
      <c r="D573" s="3" t="n">
        <v>-0.0129574</v>
      </c>
      <c r="E573" s="3" t="n">
        <v>-0.00366472</v>
      </c>
      <c r="F573" s="3" t="n">
        <v>0.983515265172465</v>
      </c>
      <c r="G573" s="3" t="n">
        <v>0.158996</v>
      </c>
      <c r="H573" s="3" t="n">
        <v>0.0279385</v>
      </c>
      <c r="I573" s="3" t="n">
        <v>1.20554831904892</v>
      </c>
      <c r="J573" s="3" t="n">
        <v>0.018889</v>
      </c>
      <c r="K573" s="3" t="n">
        <v>-0.0114826</v>
      </c>
      <c r="L573" s="3" t="n">
        <v>1.00743389521876</v>
      </c>
      <c r="M573" s="3" t="n">
        <v>1.17930773374057</v>
      </c>
      <c r="N573" s="3" t="n">
        <v>1.01287333706445</v>
      </c>
      <c r="O573" s="3" t="n">
        <v>1.19448935969973</v>
      </c>
      <c r="P573" s="4" t="n">
        <v>1</v>
      </c>
      <c r="Q573" s="6" t="n">
        <v>21</v>
      </c>
      <c r="R573" s="6" t="n">
        <v>21</v>
      </c>
      <c r="S573" s="4" t="n">
        <v>18</v>
      </c>
      <c r="T573" s="4" t="n">
        <v>18</v>
      </c>
      <c r="U573" s="3" t="s">
        <v>74</v>
      </c>
      <c r="V573" s="5" t="n">
        <v>23.7</v>
      </c>
      <c r="W573" s="5" t="n">
        <v>28.1</v>
      </c>
      <c r="X573" s="2" t="s">
        <v>69</v>
      </c>
      <c r="Y573" s="8" t="s">
        <v>69</v>
      </c>
      <c r="Z573" s="8" t="n">
        <v>41964</v>
      </c>
      <c r="AA573" s="6" t="s">
        <v>66</v>
      </c>
      <c r="AB573" s="3" t="s">
        <v>74</v>
      </c>
      <c r="AC573" s="4" t="n">
        <v>25</v>
      </c>
      <c r="AD573" s="4" t="n">
        <v>3</v>
      </c>
      <c r="AE573" s="4" t="s">
        <v>103</v>
      </c>
      <c r="AF573" s="4" t="n">
        <v>13</v>
      </c>
      <c r="AG573" s="4" t="s">
        <v>82</v>
      </c>
      <c r="AH573" s="4" t="n">
        <v>18</v>
      </c>
      <c r="AI573" s="4" t="s">
        <v>79</v>
      </c>
      <c r="AJ573" s="2" t="s">
        <v>70</v>
      </c>
      <c r="AK573" s="5" t="n">
        <v>23.7</v>
      </c>
      <c r="AL573" s="4" t="n">
        <v>1</v>
      </c>
      <c r="AM573" s="2" t="s">
        <v>69</v>
      </c>
      <c r="AO573" s="6"/>
      <c r="AU573" s="2" t="n">
        <v>50</v>
      </c>
      <c r="AV573" s="85" t="s">
        <v>69</v>
      </c>
      <c r="AW573" s="85" t="s">
        <v>69</v>
      </c>
      <c r="AX573" s="86" t="s">
        <v>72</v>
      </c>
      <c r="AY573" s="87" t="n">
        <v>0</v>
      </c>
      <c r="AZ573" s="88" t="s">
        <v>72</v>
      </c>
      <c r="BA573" s="89" t="s">
        <v>72</v>
      </c>
      <c r="BB573" s="53"/>
    </row>
    <row r="574" customFormat="false" ht="15" hidden="false" customHeight="true" outlineLevel="0" collapsed="false">
      <c r="A574" s="1" t="n">
        <v>519</v>
      </c>
      <c r="B574" s="1" t="n">
        <v>519</v>
      </c>
      <c r="C574" s="2" t="s">
        <v>63</v>
      </c>
      <c r="D574" s="3" t="n">
        <v>-0.0214312</v>
      </c>
      <c r="E574" s="3" t="n">
        <v>-0.0327474</v>
      </c>
      <c r="F574" s="3" t="n">
        <v>0.947262910237253</v>
      </c>
      <c r="G574" s="3" t="n">
        <v>0.164447</v>
      </c>
      <c r="H574" s="3" t="n">
        <v>0.0956713</v>
      </c>
      <c r="I574" s="3" t="n">
        <v>1.29708352257058</v>
      </c>
      <c r="J574" s="3" t="n">
        <v>0.0172418</v>
      </c>
      <c r="K574" s="3" t="n">
        <v>-0.0474087</v>
      </c>
      <c r="L574" s="3" t="n">
        <v>0.970283579704383</v>
      </c>
      <c r="M574" s="3" t="n">
        <v>1.1738132063313</v>
      </c>
      <c r="N574" s="3" t="n">
        <v>1.01563618561101</v>
      </c>
      <c r="O574" s="3" t="n">
        <v>1.19216716749814</v>
      </c>
      <c r="P574" s="4" t="n">
        <v>1</v>
      </c>
      <c r="Q574" s="6" t="n">
        <v>21</v>
      </c>
      <c r="R574" s="6" t="n">
        <v>21</v>
      </c>
      <c r="S574" s="4" t="n">
        <v>18</v>
      </c>
      <c r="T574" s="4" t="n">
        <v>18</v>
      </c>
      <c r="U574" s="3" t="s">
        <v>74</v>
      </c>
      <c r="V574" s="5" t="n">
        <v>31.4</v>
      </c>
      <c r="W574" s="5" t="n">
        <v>40.8</v>
      </c>
      <c r="X574" s="6" t="s">
        <v>87</v>
      </c>
      <c r="Y574" s="8" t="n">
        <v>41971</v>
      </c>
      <c r="Z574" s="8" t="n">
        <v>41980</v>
      </c>
      <c r="AA574" s="6" t="s">
        <v>66</v>
      </c>
      <c r="AB574" s="3" t="s">
        <v>74</v>
      </c>
      <c r="AC574" s="4" t="n">
        <v>25</v>
      </c>
      <c r="AD574" s="4" t="n">
        <v>3</v>
      </c>
      <c r="AE574" s="4" t="s">
        <v>103</v>
      </c>
      <c r="AF574" s="4" t="n">
        <v>13</v>
      </c>
      <c r="AG574" s="4" t="s">
        <v>82</v>
      </c>
      <c r="AH574" s="4" t="n">
        <v>18</v>
      </c>
      <c r="AI574" s="4" t="s">
        <v>69</v>
      </c>
      <c r="AJ574" s="2" t="s">
        <v>70</v>
      </c>
      <c r="AK574" s="5" t="n">
        <v>31.4</v>
      </c>
      <c r="AL574" s="4" t="n">
        <v>3</v>
      </c>
      <c r="AM574" s="6" t="s">
        <v>87</v>
      </c>
      <c r="AO574" s="6"/>
      <c r="AS574" s="2" t="s">
        <v>71</v>
      </c>
      <c r="AT574" s="2"/>
      <c r="AU574" s="2" t="n">
        <v>66</v>
      </c>
      <c r="AV574" s="85" t="n">
        <v>57</v>
      </c>
      <c r="AW574" s="85" t="n">
        <v>9</v>
      </c>
      <c r="AX574" s="86" t="s">
        <v>72</v>
      </c>
      <c r="AY574" s="87" t="n">
        <v>0</v>
      </c>
      <c r="AZ574" s="88" t="n">
        <v>0</v>
      </c>
      <c r="BA574" s="87" t="n">
        <v>0</v>
      </c>
      <c r="BB574" s="53"/>
    </row>
    <row r="575" customFormat="false" ht="15" hidden="false" customHeight="true" outlineLevel="0" collapsed="false">
      <c r="A575" s="1" t="n">
        <v>520</v>
      </c>
      <c r="B575" s="1" t="n">
        <v>520</v>
      </c>
      <c r="C575" s="2" t="s">
        <v>63</v>
      </c>
      <c r="D575" s="3" t="n">
        <v>-0.0154647</v>
      </c>
      <c r="E575" s="3" t="n">
        <v>-0.00505425</v>
      </c>
      <c r="F575" s="3" t="n">
        <v>0.979690131170626</v>
      </c>
      <c r="G575" s="3" t="n">
        <v>0.160961</v>
      </c>
      <c r="H575" s="3" t="n">
        <v>0.0282567</v>
      </c>
      <c r="I575" s="3" t="n">
        <v>1.20830397162685</v>
      </c>
      <c r="J575" s="3" t="n">
        <v>0.0198653</v>
      </c>
      <c r="K575" s="3" t="n">
        <v>-0.00326394</v>
      </c>
      <c r="L575" s="3" t="n">
        <v>1.01673992832245</v>
      </c>
      <c r="M575" s="3" t="n">
        <v>1.17981966437793</v>
      </c>
      <c r="N575" s="3" t="n">
        <v>1.02013860977502</v>
      </c>
      <c r="O575" s="3" t="n">
        <v>1.20357959220373</v>
      </c>
      <c r="P575" s="4" t="n">
        <v>1</v>
      </c>
      <c r="Q575" s="6" t="n">
        <v>21</v>
      </c>
      <c r="R575" s="6" t="n">
        <v>21</v>
      </c>
      <c r="S575" s="4" t="n">
        <v>18</v>
      </c>
      <c r="T575" s="4" t="n">
        <v>18</v>
      </c>
      <c r="U575" s="3" t="s">
        <v>74</v>
      </c>
      <c r="V575" s="5" t="n">
        <v>21.7</v>
      </c>
      <c r="W575" s="5" t="n">
        <v>27.6</v>
      </c>
      <c r="X575" s="2" t="s">
        <v>69</v>
      </c>
      <c r="Y575" s="8" t="s">
        <v>69</v>
      </c>
      <c r="Z575" s="8" t="n">
        <v>41971</v>
      </c>
      <c r="AA575" s="6" t="s">
        <v>66</v>
      </c>
      <c r="AB575" s="3" t="s">
        <v>74</v>
      </c>
      <c r="AC575" s="4" t="n">
        <v>25</v>
      </c>
      <c r="AD575" s="4" t="n">
        <v>3</v>
      </c>
      <c r="AE575" s="4" t="s">
        <v>103</v>
      </c>
      <c r="AF575" s="4" t="n">
        <v>13</v>
      </c>
      <c r="AG575" s="4" t="s">
        <v>82</v>
      </c>
      <c r="AH575" s="4" t="n">
        <v>18</v>
      </c>
      <c r="AI575" s="4" t="s">
        <v>79</v>
      </c>
      <c r="AJ575" s="2" t="s">
        <v>70</v>
      </c>
      <c r="AK575" s="5" t="n">
        <v>21.7</v>
      </c>
      <c r="AL575" s="4" t="n">
        <v>1</v>
      </c>
      <c r="AM575" s="2" t="s">
        <v>69</v>
      </c>
      <c r="AO575" s="6"/>
      <c r="AU575" s="2" t="n">
        <v>57</v>
      </c>
      <c r="AV575" s="85" t="s">
        <v>69</v>
      </c>
      <c r="AW575" s="85" t="s">
        <v>69</v>
      </c>
      <c r="AX575" s="86" t="s">
        <v>72</v>
      </c>
      <c r="AY575" s="87" t="n">
        <v>0</v>
      </c>
      <c r="AZ575" s="88" t="s">
        <v>72</v>
      </c>
      <c r="BA575" s="89" t="s">
        <v>72</v>
      </c>
      <c r="BB575" s="53"/>
    </row>
    <row r="576" customFormat="false" ht="15" hidden="false" customHeight="true" outlineLevel="0" collapsed="false">
      <c r="A576" s="1" t="n">
        <v>521</v>
      </c>
      <c r="B576" s="1" t="n">
        <v>521</v>
      </c>
      <c r="C576" s="2" t="s">
        <v>63</v>
      </c>
      <c r="D576" s="3" t="n">
        <v>-0.0136075</v>
      </c>
      <c r="E576" s="3" t="n">
        <v>-0.0202911</v>
      </c>
      <c r="F576" s="3" t="n">
        <v>0.96666951995737</v>
      </c>
      <c r="G576" s="3" t="n">
        <v>0.127438</v>
      </c>
      <c r="H576" s="3" t="n">
        <v>0.0653151</v>
      </c>
      <c r="I576" s="3" t="n">
        <v>1.21258336972279</v>
      </c>
      <c r="J576" s="3" t="n">
        <v>0.0766419</v>
      </c>
      <c r="K576" s="3" t="n">
        <v>-0.0295683</v>
      </c>
      <c r="L576" s="3" t="n">
        <v>1.04819915369841</v>
      </c>
      <c r="M576" s="3" t="n">
        <v>1.20982098211757</v>
      </c>
      <c r="N576" s="3" t="n">
        <v>1.01557575705573</v>
      </c>
      <c r="O576" s="3" t="n">
        <v>1.22866485981596</v>
      </c>
      <c r="P576" s="4" t="n">
        <v>1</v>
      </c>
      <c r="Q576" s="6" t="n">
        <v>21</v>
      </c>
      <c r="R576" s="6" t="n">
        <v>21</v>
      </c>
      <c r="S576" s="4" t="n">
        <v>15</v>
      </c>
      <c r="T576" s="4" t="n">
        <v>15</v>
      </c>
      <c r="U576" s="3" t="s">
        <v>74</v>
      </c>
      <c r="V576" s="5" t="n">
        <v>36.6</v>
      </c>
      <c r="W576" s="5" t="n">
        <v>45.2</v>
      </c>
      <c r="X576" s="6" t="s">
        <v>73</v>
      </c>
      <c r="Y576" s="8" t="n">
        <v>41963</v>
      </c>
      <c r="Z576" s="8" t="n">
        <v>41973</v>
      </c>
      <c r="AA576" s="6" t="s">
        <v>66</v>
      </c>
      <c r="AB576" s="3" t="s">
        <v>74</v>
      </c>
      <c r="AC576" s="4" t="n">
        <v>25</v>
      </c>
      <c r="AD576" s="4" t="n">
        <v>3</v>
      </c>
      <c r="AE576" s="4" t="s">
        <v>88</v>
      </c>
      <c r="AF576" s="4" t="n">
        <v>16</v>
      </c>
      <c r="AG576" s="4" t="s">
        <v>105</v>
      </c>
      <c r="AH576" s="4" t="n">
        <v>13</v>
      </c>
      <c r="AI576" s="4" t="s">
        <v>79</v>
      </c>
      <c r="AJ576" s="2" t="s">
        <v>70</v>
      </c>
      <c r="AK576" s="5" t="n">
        <v>36.6</v>
      </c>
      <c r="AL576" s="4" t="n">
        <v>4</v>
      </c>
      <c r="AM576" s="6" t="s">
        <v>73</v>
      </c>
      <c r="AO576" s="6"/>
      <c r="AP576" s="2" t="s">
        <v>71</v>
      </c>
      <c r="AU576" s="2" t="n">
        <v>59</v>
      </c>
      <c r="AV576" s="85" t="n">
        <v>49</v>
      </c>
      <c r="AW576" s="85" t="n">
        <v>10</v>
      </c>
      <c r="AX576" s="86" t="s">
        <v>72</v>
      </c>
      <c r="AY576" s="87" t="n">
        <v>0</v>
      </c>
      <c r="AZ576" s="88" t="n">
        <v>0</v>
      </c>
      <c r="BA576" s="87" t="n">
        <v>0</v>
      </c>
      <c r="BB576" s="65"/>
    </row>
    <row r="577" customFormat="false" ht="15" hidden="false" customHeight="true" outlineLevel="0" collapsed="false">
      <c r="A577" s="1" t="n">
        <v>522</v>
      </c>
      <c r="B577" s="1" t="n">
        <v>522</v>
      </c>
      <c r="C577" s="2" t="s">
        <v>63</v>
      </c>
      <c r="D577" s="3" t="n">
        <v>-0.0197735</v>
      </c>
      <c r="E577" s="3" t="n">
        <v>-0.0769112</v>
      </c>
      <c r="F577" s="3" t="n">
        <v>0.907842203658675</v>
      </c>
      <c r="G577" s="3" t="n">
        <v>0.130891</v>
      </c>
      <c r="H577" s="3" t="n">
        <v>0.210712</v>
      </c>
      <c r="I577" s="3" t="n">
        <v>1.40720152759916</v>
      </c>
      <c r="J577" s="3" t="n">
        <v>0.0705354</v>
      </c>
      <c r="K577" s="3" t="n">
        <v>-0.135205</v>
      </c>
      <c r="L577" s="3" t="n">
        <v>0.937377121620028</v>
      </c>
      <c r="M577" s="3" t="n">
        <v>1.19919788004862</v>
      </c>
      <c r="N577" s="3" t="n">
        <v>0.99859678542752</v>
      </c>
      <c r="O577" s="3" t="n">
        <v>1.19751514810805</v>
      </c>
      <c r="P577" s="4" t="n">
        <v>1</v>
      </c>
      <c r="Q577" s="6" t="n">
        <v>21</v>
      </c>
      <c r="R577" s="6" t="n">
        <v>21</v>
      </c>
      <c r="S577" s="4" t="n">
        <v>15</v>
      </c>
      <c r="T577" s="4" t="n">
        <v>15</v>
      </c>
      <c r="U577" s="3" t="s">
        <v>74</v>
      </c>
      <c r="V577" s="5" t="n">
        <v>49.5</v>
      </c>
      <c r="W577" s="5" t="n">
        <v>44.9</v>
      </c>
      <c r="X577" s="6" t="s">
        <v>73</v>
      </c>
      <c r="Y577" s="8" t="n">
        <v>41983</v>
      </c>
      <c r="Z577" s="8" t="n">
        <v>41989</v>
      </c>
      <c r="AA577" s="6" t="s">
        <v>66</v>
      </c>
      <c r="AB577" s="3" t="s">
        <v>74</v>
      </c>
      <c r="AC577" s="4" t="n">
        <v>25</v>
      </c>
      <c r="AD577" s="4" t="n">
        <v>3</v>
      </c>
      <c r="AE577" s="4" t="s">
        <v>88</v>
      </c>
      <c r="AF577" s="4" t="n">
        <v>16</v>
      </c>
      <c r="AG577" s="4" t="s">
        <v>105</v>
      </c>
      <c r="AH577" s="4" t="n">
        <v>13</v>
      </c>
      <c r="AI577" s="4" t="s">
        <v>77</v>
      </c>
      <c r="AJ577" s="2" t="s">
        <v>70</v>
      </c>
      <c r="AK577" s="5" t="n">
        <v>49.5</v>
      </c>
      <c r="AL577" s="4" t="n">
        <v>6</v>
      </c>
      <c r="AM577" s="6" t="s">
        <v>73</v>
      </c>
      <c r="AO577" s="6"/>
      <c r="AP577" s="2" t="s">
        <v>71</v>
      </c>
      <c r="AU577" s="2" t="n">
        <v>75</v>
      </c>
      <c r="AV577" s="85" t="n">
        <v>69</v>
      </c>
      <c r="AW577" s="85" t="n">
        <v>6</v>
      </c>
      <c r="AX577" s="86" t="s">
        <v>72</v>
      </c>
      <c r="AY577" s="87" t="n">
        <v>0</v>
      </c>
      <c r="AZ577" s="88" t="n">
        <v>0</v>
      </c>
      <c r="BA577" s="87" t="n">
        <v>0</v>
      </c>
      <c r="BB577" s="53"/>
    </row>
    <row r="578" customFormat="false" ht="15" hidden="false" customHeight="true" outlineLevel="0" collapsed="false">
      <c r="A578" s="1" t="n">
        <v>523</v>
      </c>
      <c r="B578" s="1" t="n">
        <v>523</v>
      </c>
      <c r="C578" s="2" t="s">
        <v>63</v>
      </c>
      <c r="D578" s="3" t="n">
        <v>-0.0158611</v>
      </c>
      <c r="E578" s="3" t="n">
        <v>-0.00114134</v>
      </c>
      <c r="F578" s="3" t="n">
        <v>0.983141285767246</v>
      </c>
      <c r="G578" s="3" t="n">
        <v>0.129279</v>
      </c>
      <c r="H578" s="3" t="n">
        <v>0.00957495</v>
      </c>
      <c r="I578" s="3" t="n">
        <v>1.14895628268396</v>
      </c>
      <c r="J578" s="3" t="n">
        <v>0.0800557</v>
      </c>
      <c r="K578" s="3" t="n">
        <v>0.0210308</v>
      </c>
      <c r="L578" s="3" t="n">
        <v>1.10637233883177</v>
      </c>
      <c r="M578" s="3" t="n">
        <v>1.21345735085457</v>
      </c>
      <c r="N578" s="3" t="n">
        <v>1.02990278057966</v>
      </c>
      <c r="O578" s="3" t="n">
        <v>1.24974309975995</v>
      </c>
      <c r="P578" s="4" t="n">
        <v>1</v>
      </c>
      <c r="Q578" s="6" t="n">
        <v>21</v>
      </c>
      <c r="R578" s="6" t="n">
        <v>21</v>
      </c>
      <c r="S578" s="4" t="n">
        <v>15</v>
      </c>
      <c r="T578" s="4" t="n">
        <v>15</v>
      </c>
      <c r="U578" s="3" t="s">
        <v>74</v>
      </c>
      <c r="V578" s="5" t="n">
        <v>31</v>
      </c>
      <c r="W578" s="5" t="n">
        <v>41</v>
      </c>
      <c r="X578" s="6" t="s">
        <v>65</v>
      </c>
      <c r="Y578" s="8" t="n">
        <v>41974</v>
      </c>
      <c r="Z578" s="8" t="n">
        <v>41987</v>
      </c>
      <c r="AA578" s="6" t="s">
        <v>66</v>
      </c>
      <c r="AB578" s="3" t="s">
        <v>74</v>
      </c>
      <c r="AC578" s="4" t="n">
        <v>25</v>
      </c>
      <c r="AD578" s="4" t="n">
        <v>3</v>
      </c>
      <c r="AE578" s="4" t="s">
        <v>88</v>
      </c>
      <c r="AF578" s="4" t="n">
        <v>16</v>
      </c>
      <c r="AG578" s="4" t="s">
        <v>105</v>
      </c>
      <c r="AH578" s="4" t="n">
        <v>13</v>
      </c>
      <c r="AI578" s="4" t="s">
        <v>79</v>
      </c>
      <c r="AJ578" s="2" t="s">
        <v>70</v>
      </c>
      <c r="AK578" s="5" t="n">
        <v>31</v>
      </c>
      <c r="AL578" s="4" t="n">
        <v>3</v>
      </c>
      <c r="AM578" s="6" t="s">
        <v>65</v>
      </c>
      <c r="AO578" s="91" t="s">
        <v>71</v>
      </c>
      <c r="AU578" s="2" t="n">
        <v>73</v>
      </c>
      <c r="AV578" s="85" t="n">
        <v>60</v>
      </c>
      <c r="AW578" s="85" t="n">
        <v>13</v>
      </c>
      <c r="AX578" s="86" t="s">
        <v>72</v>
      </c>
      <c r="AY578" s="87" t="n">
        <v>0</v>
      </c>
      <c r="AZ578" s="88" t="n">
        <v>0</v>
      </c>
      <c r="BA578" s="87" t="n">
        <v>0</v>
      </c>
      <c r="BB578" s="53"/>
    </row>
    <row r="579" customFormat="false" ht="15" hidden="false" customHeight="true" outlineLevel="0" collapsed="false">
      <c r="A579" s="1" t="n">
        <v>524</v>
      </c>
      <c r="B579" s="1" t="n">
        <v>524</v>
      </c>
      <c r="C579" s="2" t="s">
        <v>63</v>
      </c>
      <c r="D579" s="3" t="n">
        <v>0.0048249</v>
      </c>
      <c r="E579" s="3" t="n">
        <v>0.302015</v>
      </c>
      <c r="F579" s="3" t="n">
        <v>1.35912335500338</v>
      </c>
      <c r="G579" s="3" t="n">
        <v>0.11693</v>
      </c>
      <c r="H579" s="3" t="n">
        <v>-0.799962</v>
      </c>
      <c r="I579" s="3" t="n">
        <v>0.505083255964095</v>
      </c>
      <c r="J579" s="3" t="n">
        <v>0.118335</v>
      </c>
      <c r="K579" s="3" t="n">
        <v>0.638087</v>
      </c>
      <c r="L579" s="3" t="n">
        <v>2.13063913906611</v>
      </c>
      <c r="M579" s="3" t="n">
        <v>1.2713634407573</v>
      </c>
      <c r="N579" s="3" t="n">
        <v>1.15043484846228</v>
      </c>
      <c r="O579" s="3" t="n">
        <v>1.4626208073081</v>
      </c>
      <c r="P579" s="4" t="n">
        <v>1</v>
      </c>
      <c r="Q579" s="6" t="n">
        <v>21</v>
      </c>
      <c r="R579" s="6" t="n">
        <v>21</v>
      </c>
      <c r="S579" s="4" t="n">
        <v>15</v>
      </c>
      <c r="T579" s="4" t="n">
        <v>15</v>
      </c>
      <c r="U579" s="3" t="s">
        <v>74</v>
      </c>
      <c r="V579" s="5" t="n">
        <v>41</v>
      </c>
      <c r="W579" s="5" t="n">
        <v>70.5</v>
      </c>
      <c r="X579" s="6" t="s">
        <v>83</v>
      </c>
      <c r="Y579" s="8" t="n">
        <v>41947</v>
      </c>
      <c r="Z579" s="8" t="n">
        <v>42018</v>
      </c>
      <c r="AA579" s="2" t="s">
        <v>80</v>
      </c>
      <c r="AB579" s="3" t="s">
        <v>74</v>
      </c>
      <c r="AC579" s="4" t="n">
        <v>25</v>
      </c>
      <c r="AD579" s="4" t="n">
        <v>3</v>
      </c>
      <c r="AE579" s="4" t="s">
        <v>88</v>
      </c>
      <c r="AF579" s="4" t="n">
        <v>16</v>
      </c>
      <c r="AG579" s="4" t="s">
        <v>105</v>
      </c>
      <c r="AH579" s="4" t="n">
        <v>13</v>
      </c>
      <c r="AI579" s="4" t="s">
        <v>69</v>
      </c>
      <c r="AJ579" s="2" t="s">
        <v>70</v>
      </c>
      <c r="AK579" s="5" t="n">
        <v>41</v>
      </c>
      <c r="AL579" s="4" t="n">
        <v>5</v>
      </c>
      <c r="AM579" s="6" t="s">
        <v>83</v>
      </c>
      <c r="AO579" s="6"/>
      <c r="AT579" s="2" t="s">
        <v>71</v>
      </c>
      <c r="AU579" s="2" t="n">
        <v>104</v>
      </c>
      <c r="AV579" s="85" t="n">
        <v>33</v>
      </c>
      <c r="AW579" s="85" t="n">
        <v>71</v>
      </c>
      <c r="AX579" s="86" t="s">
        <v>72</v>
      </c>
      <c r="AY579" s="87" t="n">
        <v>1</v>
      </c>
      <c r="AZ579" s="88" t="n">
        <v>0</v>
      </c>
      <c r="BA579" s="87" t="n">
        <v>1</v>
      </c>
      <c r="BB579" s="53"/>
    </row>
    <row r="580" customFormat="false" ht="15" hidden="false" customHeight="true" outlineLevel="0" collapsed="false">
      <c r="A580" s="1" t="n">
        <v>525</v>
      </c>
      <c r="B580" s="1" t="n">
        <v>525</v>
      </c>
      <c r="C580" s="2" t="s">
        <v>63</v>
      </c>
      <c r="D580" s="3" t="n">
        <v>-0.00145943</v>
      </c>
      <c r="E580" s="3" t="n">
        <v>-0.0659893</v>
      </c>
      <c r="F580" s="3" t="n">
        <v>0.934775645334803</v>
      </c>
      <c r="G580" s="3" t="n">
        <v>0.116826</v>
      </c>
      <c r="H580" s="3" t="n">
        <v>0.204238</v>
      </c>
      <c r="I580" s="3" t="n">
        <v>1.37859380807417</v>
      </c>
      <c r="J580" s="3" t="n">
        <v>0.0656187</v>
      </c>
      <c r="K580" s="3" t="n">
        <v>-0.177605</v>
      </c>
      <c r="L580" s="3" t="n">
        <v>0.894056505990587</v>
      </c>
      <c r="M580" s="3" t="n">
        <v>1.19839752676762</v>
      </c>
      <c r="N580" s="3" t="n">
        <v>0.961408098408425</v>
      </c>
      <c r="O580" s="3" t="n">
        <v>1.15214908734702</v>
      </c>
      <c r="P580" s="4" t="n">
        <v>1</v>
      </c>
      <c r="Q580" s="6" t="n">
        <v>21</v>
      </c>
      <c r="R580" s="6" t="n">
        <v>21</v>
      </c>
      <c r="S580" s="4" t="n">
        <v>15</v>
      </c>
      <c r="T580" s="4" t="n">
        <v>15</v>
      </c>
      <c r="U580" s="3" t="s">
        <v>74</v>
      </c>
      <c r="V580" s="5" t="n">
        <v>31.6</v>
      </c>
      <c r="W580" s="5" t="n">
        <v>32.1</v>
      </c>
      <c r="X580" s="6" t="s">
        <v>115</v>
      </c>
      <c r="Y580" s="8" t="n">
        <v>41941</v>
      </c>
      <c r="Z580" s="8" t="n">
        <v>41943</v>
      </c>
      <c r="AA580" s="6" t="s">
        <v>66</v>
      </c>
      <c r="AB580" s="3" t="s">
        <v>74</v>
      </c>
      <c r="AC580" s="4" t="n">
        <v>25</v>
      </c>
      <c r="AD580" s="4" t="n">
        <v>3</v>
      </c>
      <c r="AE580" s="4" t="s">
        <v>88</v>
      </c>
      <c r="AF580" s="4" t="n">
        <v>16</v>
      </c>
      <c r="AG580" s="4" t="s">
        <v>105</v>
      </c>
      <c r="AH580" s="4" t="n">
        <v>13</v>
      </c>
      <c r="AI580" s="4" t="s">
        <v>77</v>
      </c>
      <c r="AJ580" s="2" t="s">
        <v>70</v>
      </c>
      <c r="AK580" s="5" t="n">
        <v>31.6</v>
      </c>
      <c r="AL580" s="4" t="n">
        <v>3</v>
      </c>
      <c r="AM580" s="6" t="s">
        <v>115</v>
      </c>
      <c r="AO580" s="6"/>
      <c r="AS580" s="6" t="s">
        <v>71</v>
      </c>
      <c r="AU580" s="2" t="n">
        <v>29</v>
      </c>
      <c r="AV580" s="85" t="n">
        <v>27</v>
      </c>
      <c r="AW580" s="85" t="n">
        <v>2</v>
      </c>
      <c r="AX580" s="86" t="s">
        <v>72</v>
      </c>
      <c r="AY580" s="87" t="n">
        <v>0</v>
      </c>
      <c r="AZ580" s="88" t="n">
        <v>0</v>
      </c>
      <c r="BA580" s="87" t="n">
        <v>0</v>
      </c>
      <c r="BB580" s="53"/>
    </row>
    <row r="581" customFormat="false" ht="16.5" hidden="false" customHeight="true" outlineLevel="0" collapsed="false">
      <c r="A581" s="69" t="n">
        <v>526</v>
      </c>
      <c r="B581" s="69" t="n">
        <v>526</v>
      </c>
      <c r="C581" s="70" t="s">
        <v>63</v>
      </c>
      <c r="D581" s="71" t="n">
        <v>-0.0490375</v>
      </c>
      <c r="E581" s="71" t="n">
        <v>-0.0211234</v>
      </c>
      <c r="F581" s="71" t="n">
        <v>0.932243809808961</v>
      </c>
      <c r="G581" s="71" t="n">
        <v>-0.0469482</v>
      </c>
      <c r="H581" s="71" t="n">
        <v>-0.0207766</v>
      </c>
      <c r="I581" s="71" t="n">
        <v>0.934517617440915</v>
      </c>
      <c r="J581" s="71" t="n">
        <v>-0.0589793</v>
      </c>
      <c r="K581" s="71" t="n">
        <v>-0.0615031</v>
      </c>
      <c r="L581" s="71" t="n">
        <v>0.886492689479414</v>
      </c>
      <c r="M581" s="71" t="n">
        <v>0.856445152539386</v>
      </c>
      <c r="N581" s="71" t="n">
        <v>0.901763399381789</v>
      </c>
      <c r="O581" s="71" t="n">
        <v>0.772310892137972</v>
      </c>
      <c r="P581" s="72" t="n">
        <v>1</v>
      </c>
      <c r="Q581" s="73" t="n">
        <v>22</v>
      </c>
      <c r="R581" s="73" t="n">
        <v>22</v>
      </c>
      <c r="S581" s="72" t="n">
        <v>25</v>
      </c>
      <c r="T581" s="72" t="n">
        <v>25</v>
      </c>
      <c r="U581" s="71" t="s">
        <v>64</v>
      </c>
      <c r="V581" s="105" t="n">
        <v>38.5</v>
      </c>
      <c r="W581" s="105" t="n">
        <v>37.9</v>
      </c>
      <c r="X581" s="70" t="s">
        <v>69</v>
      </c>
      <c r="Y581" s="74" t="s">
        <v>69</v>
      </c>
      <c r="Z581" s="74" t="n">
        <v>41918</v>
      </c>
      <c r="AA581" s="73" t="s">
        <v>66</v>
      </c>
      <c r="AB581" s="71" t="s">
        <v>64</v>
      </c>
      <c r="AC581" s="71" t="s">
        <v>64</v>
      </c>
      <c r="AD581" s="71" t="n">
        <v>4</v>
      </c>
      <c r="AE581" s="72" t="s">
        <v>140</v>
      </c>
      <c r="AF581" s="72" t="n">
        <v>3</v>
      </c>
      <c r="AG581" s="72" t="s">
        <v>76</v>
      </c>
      <c r="AH581" s="72" t="n">
        <v>2</v>
      </c>
      <c r="AI581" s="72" t="s">
        <v>69</v>
      </c>
      <c r="AJ581" s="70" t="s">
        <v>70</v>
      </c>
      <c r="AK581" s="105" t="n">
        <v>38.5</v>
      </c>
      <c r="AL581" s="72" t="n">
        <v>4</v>
      </c>
      <c r="AM581" s="70" t="s">
        <v>69</v>
      </c>
      <c r="AN581" s="73"/>
      <c r="AO581" s="73"/>
      <c r="AP581" s="73"/>
      <c r="AQ581" s="73"/>
      <c r="AR581" s="73"/>
      <c r="AS581" s="73"/>
      <c r="AT581" s="73"/>
      <c r="AU581" s="70" t="n">
        <v>4</v>
      </c>
      <c r="AV581" s="77" t="s">
        <v>69</v>
      </c>
      <c r="AW581" s="77" t="s">
        <v>69</v>
      </c>
      <c r="AX581" s="78" t="s">
        <v>72</v>
      </c>
      <c r="AY581" s="79" t="s">
        <v>72</v>
      </c>
      <c r="AZ581" s="79" t="s">
        <v>72</v>
      </c>
      <c r="BA581" s="79" t="s">
        <v>72</v>
      </c>
      <c r="BB581" s="53"/>
    </row>
    <row r="582" customFormat="false" ht="16.5" hidden="false" customHeight="true" outlineLevel="0" collapsed="false">
      <c r="A582" s="69" t="n">
        <v>527</v>
      </c>
      <c r="B582" s="69" t="n">
        <v>527</v>
      </c>
      <c r="C582" s="70" t="s">
        <v>63</v>
      </c>
      <c r="D582" s="71" t="n">
        <v>-0.047973</v>
      </c>
      <c r="E582" s="71" t="n">
        <v>-0.00378311</v>
      </c>
      <c r="F582" s="71" t="n">
        <v>0.949560426896667</v>
      </c>
      <c r="G582" s="71" t="n">
        <v>-0.049312</v>
      </c>
      <c r="H582" s="71" t="n">
        <v>-0.0741869</v>
      </c>
      <c r="I582" s="71" t="n">
        <v>0.883822613448418</v>
      </c>
      <c r="J582" s="71" t="n">
        <v>-0.0569084</v>
      </c>
      <c r="K582" s="71" t="n">
        <v>-0.0266257</v>
      </c>
      <c r="L582" s="71" t="n">
        <v>0.919859718920004</v>
      </c>
      <c r="M582" s="71" t="n">
        <v>0.857106240634073</v>
      </c>
      <c r="N582" s="71" t="n">
        <v>0.900688588376622</v>
      </c>
      <c r="O582" s="71" t="n">
        <v>0.771985809965497</v>
      </c>
      <c r="P582" s="72" t="n">
        <v>1</v>
      </c>
      <c r="Q582" s="73" t="n">
        <v>22</v>
      </c>
      <c r="R582" s="73" t="n">
        <v>22</v>
      </c>
      <c r="S582" s="72" t="n">
        <v>25</v>
      </c>
      <c r="T582" s="72" t="n">
        <v>25</v>
      </c>
      <c r="U582" s="71" t="s">
        <v>64</v>
      </c>
      <c r="V582" s="105" t="n">
        <v>29.2</v>
      </c>
      <c r="W582" s="105" t="n">
        <v>26.5</v>
      </c>
      <c r="X582" s="70" t="s">
        <v>69</v>
      </c>
      <c r="Y582" s="74" t="s">
        <v>69</v>
      </c>
      <c r="Z582" s="74" t="n">
        <v>41919</v>
      </c>
      <c r="AA582" s="73" t="s">
        <v>66</v>
      </c>
      <c r="AB582" s="71" t="s">
        <v>64</v>
      </c>
      <c r="AC582" s="71" t="s">
        <v>64</v>
      </c>
      <c r="AD582" s="71" t="n">
        <v>4</v>
      </c>
      <c r="AE582" s="72" t="s">
        <v>140</v>
      </c>
      <c r="AF582" s="72" t="n">
        <v>3</v>
      </c>
      <c r="AG582" s="72" t="s">
        <v>76</v>
      </c>
      <c r="AH582" s="72" t="n">
        <v>2</v>
      </c>
      <c r="AI582" s="72" t="s">
        <v>69</v>
      </c>
      <c r="AJ582" s="70" t="s">
        <v>70</v>
      </c>
      <c r="AK582" s="105" t="n">
        <v>29.2</v>
      </c>
      <c r="AL582" s="72" t="n">
        <v>3</v>
      </c>
      <c r="AM582" s="70" t="s">
        <v>69</v>
      </c>
      <c r="AN582" s="73"/>
      <c r="AO582" s="73"/>
      <c r="AP582" s="73"/>
      <c r="AQ582" s="73"/>
      <c r="AR582" s="73"/>
      <c r="AS582" s="73"/>
      <c r="AT582" s="73"/>
      <c r="AU582" s="70" t="n">
        <v>5</v>
      </c>
      <c r="AV582" s="77" t="s">
        <v>69</v>
      </c>
      <c r="AW582" s="77" t="s">
        <v>69</v>
      </c>
      <c r="AX582" s="78" t="s">
        <v>72</v>
      </c>
      <c r="AY582" s="79" t="s">
        <v>72</v>
      </c>
      <c r="AZ582" s="79" t="s">
        <v>72</v>
      </c>
      <c r="BA582" s="79" t="s">
        <v>72</v>
      </c>
      <c r="BB582" s="53"/>
    </row>
    <row r="583" customFormat="false" ht="16.5" hidden="false" customHeight="true" outlineLevel="0" collapsed="false">
      <c r="A583" s="69" t="n">
        <v>528</v>
      </c>
      <c r="B583" s="69" t="n">
        <v>528</v>
      </c>
      <c r="C583" s="70" t="s">
        <v>63</v>
      </c>
      <c r="D583" s="71" t="n">
        <v>-0.0467796</v>
      </c>
      <c r="E583" s="71" t="n">
        <v>0.0236601</v>
      </c>
      <c r="F583" s="71" t="n">
        <v>0.977145707883965</v>
      </c>
      <c r="G583" s="71" t="n">
        <v>-0.0506068</v>
      </c>
      <c r="H583" s="71" t="n">
        <v>-0.149911</v>
      </c>
      <c r="I583" s="71" t="n">
        <v>0.818306924032848</v>
      </c>
      <c r="J583" s="71" t="n">
        <v>-0.0532295</v>
      </c>
      <c r="K583" s="71" t="n">
        <v>0.0318001</v>
      </c>
      <c r="L583" s="71" t="n">
        <v>0.978798578209484</v>
      </c>
      <c r="M583" s="71" t="n">
        <v>0.860178029596256</v>
      </c>
      <c r="N583" s="71" t="n">
        <v>0.909872499251774</v>
      </c>
      <c r="O583" s="71" t="n">
        <v>0.782652333590212</v>
      </c>
      <c r="P583" s="72" t="n">
        <v>1</v>
      </c>
      <c r="Q583" s="73" t="n">
        <v>22</v>
      </c>
      <c r="R583" s="73" t="n">
        <v>22</v>
      </c>
      <c r="S583" s="72" t="n">
        <v>25</v>
      </c>
      <c r="T583" s="72" t="n">
        <v>25</v>
      </c>
      <c r="U583" s="71" t="s">
        <v>64</v>
      </c>
      <c r="V583" s="105" t="n">
        <v>24.4</v>
      </c>
      <c r="W583" s="105" t="n">
        <v>18.2</v>
      </c>
      <c r="X583" s="73" t="s">
        <v>115</v>
      </c>
      <c r="Y583" s="74" t="n">
        <v>41917</v>
      </c>
      <c r="Z583" s="74" t="n">
        <v>41919</v>
      </c>
      <c r="AA583" s="73" t="s">
        <v>66</v>
      </c>
      <c r="AB583" s="71" t="s">
        <v>64</v>
      </c>
      <c r="AC583" s="71" t="s">
        <v>64</v>
      </c>
      <c r="AD583" s="71" t="n">
        <v>4</v>
      </c>
      <c r="AE583" s="72" t="s">
        <v>140</v>
      </c>
      <c r="AF583" s="72" t="n">
        <v>3</v>
      </c>
      <c r="AG583" s="72" t="s">
        <v>76</v>
      </c>
      <c r="AH583" s="72" t="n">
        <v>2</v>
      </c>
      <c r="AI583" s="72" t="s">
        <v>69</v>
      </c>
      <c r="AJ583" s="70" t="s">
        <v>70</v>
      </c>
      <c r="AK583" s="105" t="n">
        <v>24.4</v>
      </c>
      <c r="AL583" s="72" t="n">
        <v>2</v>
      </c>
      <c r="AM583" s="73" t="s">
        <v>115</v>
      </c>
      <c r="AN583" s="73"/>
      <c r="AO583" s="73"/>
      <c r="AP583" s="73"/>
      <c r="AQ583" s="73"/>
      <c r="AR583" s="73"/>
      <c r="AS583" s="73" t="s">
        <v>71</v>
      </c>
      <c r="AT583" s="73"/>
      <c r="AU583" s="70" t="n">
        <v>5</v>
      </c>
      <c r="AV583" s="77" t="n">
        <v>3</v>
      </c>
      <c r="AW583" s="77" t="n">
        <v>2</v>
      </c>
      <c r="AX583" s="78" t="s">
        <v>72</v>
      </c>
      <c r="AY583" s="79" t="s">
        <v>72</v>
      </c>
      <c r="AZ583" s="79" t="n">
        <v>0</v>
      </c>
      <c r="BA583" s="79" t="n">
        <v>0</v>
      </c>
      <c r="BB583" s="53"/>
    </row>
    <row r="584" customFormat="false" ht="16.5" hidden="false" customHeight="true" outlineLevel="0" collapsed="false">
      <c r="A584" s="69" t="n">
        <v>529</v>
      </c>
      <c r="B584" s="69" t="n">
        <v>529</v>
      </c>
      <c r="C584" s="70" t="s">
        <v>63</v>
      </c>
      <c r="D584" s="71" t="n">
        <v>-0.0459185</v>
      </c>
      <c r="E584" s="71" t="n">
        <v>0.0505139</v>
      </c>
      <c r="F584" s="71" t="n">
        <v>1.00460597504323</v>
      </c>
      <c r="G584" s="71" t="n">
        <v>-0.0493204</v>
      </c>
      <c r="H584" s="71" t="n">
        <v>-0.217257</v>
      </c>
      <c r="I584" s="71" t="n">
        <v>0.765996713286075</v>
      </c>
      <c r="J584" s="71" t="n">
        <v>-0.0493062</v>
      </c>
      <c r="K584" s="71" t="n">
        <v>0.090587</v>
      </c>
      <c r="L584" s="71" t="n">
        <v>1.04214469869487</v>
      </c>
      <c r="M584" s="71" t="n">
        <v>0.865415881266716</v>
      </c>
      <c r="N584" s="71" t="n">
        <v>0.926671541840913</v>
      </c>
      <c r="O584" s="71" t="n">
        <v>0.801956269027041</v>
      </c>
      <c r="P584" s="72" t="n">
        <v>1</v>
      </c>
      <c r="Q584" s="73" t="n">
        <v>22</v>
      </c>
      <c r="R584" s="73" t="n">
        <v>22</v>
      </c>
      <c r="S584" s="72" t="n">
        <v>25</v>
      </c>
      <c r="T584" s="72" t="n">
        <v>25</v>
      </c>
      <c r="U584" s="71" t="s">
        <v>64</v>
      </c>
      <c r="V584" s="105" t="n">
        <v>29.4</v>
      </c>
      <c r="W584" s="105" t="n">
        <v>25.9</v>
      </c>
      <c r="X584" s="70" t="s">
        <v>69</v>
      </c>
      <c r="Y584" s="74" t="s">
        <v>69</v>
      </c>
      <c r="Z584" s="74" t="n">
        <v>41924</v>
      </c>
      <c r="AA584" s="73" t="s">
        <v>66</v>
      </c>
      <c r="AB584" s="71" t="s">
        <v>64</v>
      </c>
      <c r="AC584" s="71" t="s">
        <v>64</v>
      </c>
      <c r="AD584" s="71" t="n">
        <v>4</v>
      </c>
      <c r="AE584" s="72" t="s">
        <v>140</v>
      </c>
      <c r="AF584" s="72" t="n">
        <v>3</v>
      </c>
      <c r="AG584" s="72" t="s">
        <v>76</v>
      </c>
      <c r="AH584" s="72" t="n">
        <v>2</v>
      </c>
      <c r="AI584" s="72" t="s">
        <v>69</v>
      </c>
      <c r="AJ584" s="70" t="s">
        <v>70</v>
      </c>
      <c r="AK584" s="105" t="n">
        <v>29.4</v>
      </c>
      <c r="AL584" s="72" t="n">
        <v>3</v>
      </c>
      <c r="AM584" s="70" t="s">
        <v>69</v>
      </c>
      <c r="AN584" s="73"/>
      <c r="AO584" s="73"/>
      <c r="AP584" s="73"/>
      <c r="AQ584" s="73"/>
      <c r="AR584" s="73"/>
      <c r="AS584" s="73"/>
      <c r="AT584" s="73"/>
      <c r="AU584" s="70" t="n">
        <v>10</v>
      </c>
      <c r="AV584" s="77" t="s">
        <v>69</v>
      </c>
      <c r="AW584" s="77" t="s">
        <v>69</v>
      </c>
      <c r="AX584" s="78" t="s">
        <v>72</v>
      </c>
      <c r="AY584" s="79" t="s">
        <v>72</v>
      </c>
      <c r="AZ584" s="79" t="s">
        <v>72</v>
      </c>
      <c r="BA584" s="79" t="s">
        <v>72</v>
      </c>
      <c r="BB584" s="53"/>
    </row>
    <row r="585" customFormat="false" ht="16.5" hidden="false" customHeight="true" outlineLevel="0" collapsed="false">
      <c r="A585" s="69" t="n">
        <v>530</v>
      </c>
      <c r="B585" s="69" t="n">
        <v>530</v>
      </c>
      <c r="C585" s="70" t="s">
        <v>63</v>
      </c>
      <c r="D585" s="71" t="n">
        <v>-0.050992</v>
      </c>
      <c r="E585" s="71" t="n">
        <v>-0.0717141</v>
      </c>
      <c r="F585" s="71" t="n">
        <v>0.884523585845103</v>
      </c>
      <c r="G585" s="71" t="n">
        <v>-0.0463083</v>
      </c>
      <c r="H585" s="71" t="n">
        <v>0.113851</v>
      </c>
      <c r="I585" s="71" t="n">
        <v>1.06987594232531</v>
      </c>
      <c r="J585" s="71" t="n">
        <v>-0.0661207</v>
      </c>
      <c r="K585" s="71" t="n">
        <v>-0.169808</v>
      </c>
      <c r="L585" s="71" t="n">
        <v>0.789836987302402</v>
      </c>
      <c r="M585" s="71" t="n">
        <v>0.849233585804899</v>
      </c>
      <c r="N585" s="71" t="n">
        <v>0.880142810515424</v>
      </c>
      <c r="O585" s="71" t="n">
        <v>0.747446834994415</v>
      </c>
      <c r="P585" s="72" t="n">
        <v>1</v>
      </c>
      <c r="Q585" s="73" t="n">
        <v>22</v>
      </c>
      <c r="R585" s="73" t="n">
        <v>22</v>
      </c>
      <c r="S585" s="72" t="n">
        <v>25</v>
      </c>
      <c r="T585" s="72" t="n">
        <v>25</v>
      </c>
      <c r="U585" s="71" t="s">
        <v>64</v>
      </c>
      <c r="V585" s="105" t="n">
        <v>38.3</v>
      </c>
      <c r="W585" s="105" t="n">
        <v>35.6</v>
      </c>
      <c r="X585" s="73" t="s">
        <v>65</v>
      </c>
      <c r="Y585" s="74" t="n">
        <v>41919</v>
      </c>
      <c r="Z585" s="74" t="n">
        <v>41919</v>
      </c>
      <c r="AA585" s="73" t="s">
        <v>66</v>
      </c>
      <c r="AB585" s="71" t="s">
        <v>64</v>
      </c>
      <c r="AC585" s="71" t="s">
        <v>64</v>
      </c>
      <c r="AD585" s="71" t="n">
        <v>4</v>
      </c>
      <c r="AE585" s="72" t="s">
        <v>140</v>
      </c>
      <c r="AF585" s="72" t="n">
        <v>3</v>
      </c>
      <c r="AG585" s="72" t="s">
        <v>76</v>
      </c>
      <c r="AH585" s="72" t="n">
        <v>2</v>
      </c>
      <c r="AI585" s="72" t="s">
        <v>69</v>
      </c>
      <c r="AJ585" s="70" t="s">
        <v>70</v>
      </c>
      <c r="AK585" s="105" t="n">
        <v>38.3</v>
      </c>
      <c r="AL585" s="72" t="n">
        <v>4</v>
      </c>
      <c r="AM585" s="73" t="s">
        <v>65</v>
      </c>
      <c r="AN585" s="73"/>
      <c r="AO585" s="76" t="s">
        <v>71</v>
      </c>
      <c r="AP585" s="73"/>
      <c r="AQ585" s="73"/>
      <c r="AR585" s="73"/>
      <c r="AS585" s="73"/>
      <c r="AT585" s="73"/>
      <c r="AU585" s="70" t="n">
        <v>5</v>
      </c>
      <c r="AV585" s="77" t="n">
        <v>5</v>
      </c>
      <c r="AW585" s="77" t="n">
        <v>0</v>
      </c>
      <c r="AX585" s="78" t="s">
        <v>72</v>
      </c>
      <c r="AY585" s="79" t="s">
        <v>72</v>
      </c>
      <c r="AZ585" s="79" t="n">
        <v>0</v>
      </c>
      <c r="BA585" s="79" t="n">
        <v>0</v>
      </c>
      <c r="BB585" s="53"/>
    </row>
    <row r="586" customFormat="false" ht="15" hidden="false" customHeight="true" outlineLevel="0" collapsed="false">
      <c r="A586" s="1" t="n">
        <v>531</v>
      </c>
      <c r="B586" s="1" t="n">
        <v>531</v>
      </c>
      <c r="C586" s="2" t="s">
        <v>63</v>
      </c>
      <c r="D586" s="3" t="n">
        <v>0.0109999</v>
      </c>
      <c r="E586" s="3" t="n">
        <v>-0.00305259</v>
      </c>
      <c r="F586" s="3" t="n">
        <v>1.00797897369293</v>
      </c>
      <c r="G586" s="3" t="n">
        <v>-0.0201423</v>
      </c>
      <c r="H586" s="3" t="n">
        <v>0.0235675</v>
      </c>
      <c r="I586" s="3" t="n">
        <v>1.00343107270066</v>
      </c>
      <c r="J586" s="3" t="n">
        <v>-0.0640324</v>
      </c>
      <c r="K586" s="3" t="n">
        <v>0.00758183</v>
      </c>
      <c r="L586" s="3" t="n">
        <v>0.945113200286047</v>
      </c>
      <c r="M586" s="3" t="n">
        <v>0.929438350001872</v>
      </c>
      <c r="N586" s="3" t="n">
        <v>1.02849517623228</v>
      </c>
      <c r="O586" s="3" t="n">
        <v>0.955922859582213</v>
      </c>
      <c r="P586" s="4" t="n">
        <v>1</v>
      </c>
      <c r="Q586" s="6" t="n">
        <v>22</v>
      </c>
      <c r="R586" s="6" t="n">
        <v>22</v>
      </c>
      <c r="S586" s="4" t="n">
        <v>22</v>
      </c>
      <c r="T586" s="4" t="n">
        <v>22</v>
      </c>
      <c r="U586" s="3" t="s">
        <v>74</v>
      </c>
      <c r="V586" s="5" t="n">
        <v>28.1</v>
      </c>
      <c r="W586" s="5" t="n">
        <v>43.8</v>
      </c>
      <c r="X586" s="2" t="s">
        <v>69</v>
      </c>
      <c r="Y586" s="8" t="s">
        <v>69</v>
      </c>
      <c r="Z586" s="8" t="n">
        <v>41988</v>
      </c>
      <c r="AA586" s="6" t="s">
        <v>66</v>
      </c>
      <c r="AB586" s="3" t="s">
        <v>74</v>
      </c>
      <c r="AC586" s="4" t="n">
        <v>25</v>
      </c>
      <c r="AD586" s="4" t="n">
        <v>4</v>
      </c>
      <c r="AE586" s="4" t="s">
        <v>99</v>
      </c>
      <c r="AF586" s="4" t="n">
        <v>2</v>
      </c>
      <c r="AG586" s="4" t="s">
        <v>90</v>
      </c>
      <c r="AH586" s="4" t="n">
        <v>10</v>
      </c>
      <c r="AI586" s="4" t="s">
        <v>77</v>
      </c>
      <c r="AJ586" s="2" t="s">
        <v>70</v>
      </c>
      <c r="AK586" s="5" t="n">
        <v>28.1</v>
      </c>
      <c r="AL586" s="4" t="n">
        <v>2</v>
      </c>
      <c r="AM586" s="2" t="s">
        <v>69</v>
      </c>
      <c r="AO586" s="6"/>
      <c r="AU586" s="2" t="n">
        <v>74</v>
      </c>
      <c r="AV586" s="85" t="s">
        <v>69</v>
      </c>
      <c r="AW586" s="85" t="s">
        <v>69</v>
      </c>
      <c r="AX586" s="86" t="s">
        <v>72</v>
      </c>
      <c r="AY586" s="87" t="n">
        <v>0</v>
      </c>
      <c r="AZ586" s="88" t="s">
        <v>72</v>
      </c>
      <c r="BA586" s="89" t="s">
        <v>72</v>
      </c>
      <c r="BB586" s="53"/>
    </row>
    <row r="587" customFormat="false" ht="15" hidden="false" customHeight="true" outlineLevel="0" collapsed="false">
      <c r="A587" s="1" t="n">
        <v>532</v>
      </c>
      <c r="B587" s="1" t="n">
        <v>532</v>
      </c>
      <c r="C587" s="2" t="s">
        <v>63</v>
      </c>
      <c r="D587" s="3" t="n">
        <v>0.0166849</v>
      </c>
      <c r="E587" s="3" t="n">
        <v>-0.00690947</v>
      </c>
      <c r="F587" s="3" t="n">
        <v>1.00982336558551</v>
      </c>
      <c r="G587" s="3" t="n">
        <v>-0.0226024</v>
      </c>
      <c r="H587" s="3" t="n">
        <v>0.0502596</v>
      </c>
      <c r="I587" s="3" t="n">
        <v>1.02804321079824</v>
      </c>
      <c r="J587" s="3" t="n">
        <v>-0.0659689</v>
      </c>
      <c r="K587" s="3" t="n">
        <v>-0.020078</v>
      </c>
      <c r="L587" s="3" t="n">
        <v>0.917551197059866</v>
      </c>
      <c r="M587" s="3" t="n">
        <v>0.930636610125429</v>
      </c>
      <c r="N587" s="3" t="n">
        <v>1.02354503896293</v>
      </c>
      <c r="O587" s="3" t="n">
        <v>0.952548485371161</v>
      </c>
      <c r="P587" s="4" t="n">
        <v>1</v>
      </c>
      <c r="Q587" s="6" t="n">
        <v>22</v>
      </c>
      <c r="R587" s="6" t="n">
        <v>22</v>
      </c>
      <c r="S587" s="4" t="n">
        <v>22</v>
      </c>
      <c r="T587" s="4" t="n">
        <v>22</v>
      </c>
      <c r="U587" s="3" t="s">
        <v>74</v>
      </c>
      <c r="V587" s="5" t="n">
        <v>26.2</v>
      </c>
      <c r="W587" s="5" t="n">
        <v>36.2</v>
      </c>
      <c r="X587" s="2" t="s">
        <v>69</v>
      </c>
      <c r="Y587" s="8" t="s">
        <v>69</v>
      </c>
      <c r="Z587" s="8" t="n">
        <v>41972</v>
      </c>
      <c r="AA587" s="6" t="s">
        <v>66</v>
      </c>
      <c r="AB587" s="3" t="s">
        <v>74</v>
      </c>
      <c r="AC587" s="4" t="n">
        <v>25</v>
      </c>
      <c r="AD587" s="4" t="n">
        <v>4</v>
      </c>
      <c r="AE587" s="4" t="s">
        <v>99</v>
      </c>
      <c r="AF587" s="4" t="n">
        <v>2</v>
      </c>
      <c r="AG587" s="4" t="s">
        <v>90</v>
      </c>
      <c r="AH587" s="4" t="n">
        <v>10</v>
      </c>
      <c r="AI587" s="4" t="s">
        <v>79</v>
      </c>
      <c r="AJ587" s="2" t="s">
        <v>70</v>
      </c>
      <c r="AK587" s="5" t="n">
        <v>26.2</v>
      </c>
      <c r="AL587" s="4" t="n">
        <v>2</v>
      </c>
      <c r="AM587" s="2" t="s">
        <v>69</v>
      </c>
      <c r="AO587" s="6"/>
      <c r="AU587" s="2" t="n">
        <v>58</v>
      </c>
      <c r="AV587" s="85" t="s">
        <v>69</v>
      </c>
      <c r="AW587" s="85" t="s">
        <v>69</v>
      </c>
      <c r="AX587" s="86" t="s">
        <v>72</v>
      </c>
      <c r="AY587" s="87" t="n">
        <v>0</v>
      </c>
      <c r="AZ587" s="88" t="s">
        <v>72</v>
      </c>
      <c r="BA587" s="89" t="s">
        <v>72</v>
      </c>
      <c r="BB587" s="53"/>
    </row>
    <row r="588" customFormat="false" ht="15" hidden="false" customHeight="true" outlineLevel="0" collapsed="false">
      <c r="A588" s="1" t="n">
        <v>533</v>
      </c>
      <c r="B588" s="1" t="n">
        <v>533</v>
      </c>
      <c r="C588" s="2" t="s">
        <v>63</v>
      </c>
      <c r="D588" s="3" t="n">
        <v>0.0160552</v>
      </c>
      <c r="E588" s="3" t="n">
        <v>-0.00671114</v>
      </c>
      <c r="F588" s="3" t="n">
        <v>1.00938785202079</v>
      </c>
      <c r="G588" s="3" t="n">
        <v>-0.0226086</v>
      </c>
      <c r="H588" s="3" t="n">
        <v>0.0446974</v>
      </c>
      <c r="I588" s="3" t="n">
        <v>1.02233456374904</v>
      </c>
      <c r="J588" s="3" t="n">
        <v>-0.0658017</v>
      </c>
      <c r="K588" s="3" t="n">
        <v>-0.0167543</v>
      </c>
      <c r="L588" s="3" t="n">
        <v>0.92075987386009</v>
      </c>
      <c r="M588" s="3" t="n">
        <v>0.930200522951276</v>
      </c>
      <c r="N588" s="3" t="n">
        <v>1.0214589617804</v>
      </c>
      <c r="O588" s="3" t="n">
        <v>0.950161660421398</v>
      </c>
      <c r="P588" s="4" t="n">
        <v>1</v>
      </c>
      <c r="Q588" s="6" t="n">
        <v>22</v>
      </c>
      <c r="R588" s="6" t="n">
        <v>22</v>
      </c>
      <c r="S588" s="4" t="n">
        <v>22</v>
      </c>
      <c r="T588" s="4" t="n">
        <v>22</v>
      </c>
      <c r="U588" s="3" t="s">
        <v>74</v>
      </c>
      <c r="V588" s="5" t="n">
        <v>29</v>
      </c>
      <c r="W588" s="5" t="n">
        <v>28.6</v>
      </c>
      <c r="X588" s="2" t="s">
        <v>69</v>
      </c>
      <c r="Y588" s="8" t="s">
        <v>69</v>
      </c>
      <c r="Z588" s="8" t="n">
        <v>41974</v>
      </c>
      <c r="AA588" s="6" t="s">
        <v>66</v>
      </c>
      <c r="AB588" s="3" t="s">
        <v>74</v>
      </c>
      <c r="AC588" s="4" t="n">
        <v>25</v>
      </c>
      <c r="AD588" s="4" t="n">
        <v>4</v>
      </c>
      <c r="AE588" s="4" t="s">
        <v>99</v>
      </c>
      <c r="AF588" s="4" t="n">
        <v>2</v>
      </c>
      <c r="AG588" s="4" t="s">
        <v>90</v>
      </c>
      <c r="AH588" s="4" t="n">
        <v>10</v>
      </c>
      <c r="AI588" s="4" t="s">
        <v>79</v>
      </c>
      <c r="AJ588" s="2" t="s">
        <v>70</v>
      </c>
      <c r="AK588" s="5" t="n">
        <v>29</v>
      </c>
      <c r="AL588" s="4" t="n">
        <v>3</v>
      </c>
      <c r="AM588" s="2" t="s">
        <v>69</v>
      </c>
      <c r="AO588" s="6"/>
      <c r="AU588" s="2" t="n">
        <v>60</v>
      </c>
      <c r="AV588" s="85" t="s">
        <v>69</v>
      </c>
      <c r="AW588" s="85" t="s">
        <v>69</v>
      </c>
      <c r="AX588" s="86" t="s">
        <v>72</v>
      </c>
      <c r="AY588" s="87" t="n">
        <v>0</v>
      </c>
      <c r="AZ588" s="88" t="s">
        <v>72</v>
      </c>
      <c r="BA588" s="89" t="s">
        <v>72</v>
      </c>
      <c r="BB588" s="53"/>
    </row>
    <row r="589" customFormat="false" ht="15" hidden="false" customHeight="true" outlineLevel="0" collapsed="false">
      <c r="A589" s="1" t="n">
        <v>534</v>
      </c>
      <c r="B589" s="1" t="n">
        <v>534</v>
      </c>
      <c r="C589" s="2" t="s">
        <v>63</v>
      </c>
      <c r="D589" s="3" t="n">
        <v>0.016507</v>
      </c>
      <c r="E589" s="3" t="n">
        <v>0.0928738</v>
      </c>
      <c r="F589" s="3" t="n">
        <v>1.11558708502881</v>
      </c>
      <c r="G589" s="3" t="n">
        <v>-0.0231412</v>
      </c>
      <c r="H589" s="3" t="n">
        <v>-0.232744</v>
      </c>
      <c r="I589" s="3" t="n">
        <v>0.774230845391685</v>
      </c>
      <c r="J589" s="3" t="n">
        <v>-0.0507161</v>
      </c>
      <c r="K589" s="3" t="n">
        <v>0.206389</v>
      </c>
      <c r="L589" s="3" t="n">
        <v>1.16844394256096</v>
      </c>
      <c r="M589" s="3" t="n">
        <v>0.944263236012869</v>
      </c>
      <c r="N589" s="3" t="n">
        <v>1.06878105697017</v>
      </c>
      <c r="O589" s="3" t="n">
        <v>1.00921065944391</v>
      </c>
      <c r="P589" s="4" t="n">
        <v>1</v>
      </c>
      <c r="Q589" s="6" t="n">
        <v>22</v>
      </c>
      <c r="R589" s="6" t="n">
        <v>22</v>
      </c>
      <c r="S589" s="4" t="n">
        <v>22</v>
      </c>
      <c r="T589" s="4" t="n">
        <v>22</v>
      </c>
      <c r="U589" s="3" t="s">
        <v>74</v>
      </c>
      <c r="V589" s="5" t="n">
        <v>26.4</v>
      </c>
      <c r="W589" s="5" t="n">
        <v>41</v>
      </c>
      <c r="X589" s="6" t="s">
        <v>87</v>
      </c>
      <c r="Y589" s="8" t="n">
        <v>41967</v>
      </c>
      <c r="Z589" s="8" t="n">
        <v>41988</v>
      </c>
      <c r="AA589" s="6" t="s">
        <v>66</v>
      </c>
      <c r="AB589" s="3" t="s">
        <v>74</v>
      </c>
      <c r="AC589" s="4" t="n">
        <v>25</v>
      </c>
      <c r="AD589" s="4" t="n">
        <v>4</v>
      </c>
      <c r="AE589" s="4" t="s">
        <v>99</v>
      </c>
      <c r="AF589" s="4" t="n">
        <v>2</v>
      </c>
      <c r="AG589" s="4" t="s">
        <v>90</v>
      </c>
      <c r="AH589" s="4" t="n">
        <v>10</v>
      </c>
      <c r="AI589" s="4" t="s">
        <v>79</v>
      </c>
      <c r="AJ589" s="2" t="s">
        <v>70</v>
      </c>
      <c r="AK589" s="5" t="n">
        <v>26.4</v>
      </c>
      <c r="AL589" s="4" t="n">
        <v>2</v>
      </c>
      <c r="AM589" s="6" t="s">
        <v>87</v>
      </c>
      <c r="AO589" s="6"/>
      <c r="AS589" s="2" t="s">
        <v>71</v>
      </c>
      <c r="AT589" s="2"/>
      <c r="AU589" s="2" t="n">
        <v>74</v>
      </c>
      <c r="AV589" s="85" t="n">
        <v>53</v>
      </c>
      <c r="AW589" s="85" t="n">
        <v>21</v>
      </c>
      <c r="AX589" s="86" t="s">
        <v>72</v>
      </c>
      <c r="AY589" s="87" t="n">
        <v>0</v>
      </c>
      <c r="AZ589" s="88" t="n">
        <v>0</v>
      </c>
      <c r="BA589" s="87" t="n">
        <v>0</v>
      </c>
      <c r="BB589" s="65"/>
    </row>
    <row r="590" customFormat="false" ht="15" hidden="false" customHeight="true" outlineLevel="0" collapsed="false">
      <c r="A590" s="1" t="n">
        <v>535</v>
      </c>
      <c r="B590" s="1" t="n">
        <v>535</v>
      </c>
      <c r="C590" s="2" t="s">
        <v>63</v>
      </c>
      <c r="D590" s="3" t="n">
        <v>0.0109512</v>
      </c>
      <c r="E590" s="3" t="n">
        <v>-0.0268774</v>
      </c>
      <c r="F590" s="3" t="n">
        <v>0.984199951331566</v>
      </c>
      <c r="G590" s="3" t="n">
        <v>-0.0203517</v>
      </c>
      <c r="H590" s="3" t="n">
        <v>0.0901008</v>
      </c>
      <c r="I590" s="3" t="n">
        <v>1.07223912270635</v>
      </c>
      <c r="J590" s="3" t="n">
        <v>-0.0670952</v>
      </c>
      <c r="K590" s="3" t="n">
        <v>-0.0455008</v>
      </c>
      <c r="L590" s="3" t="n">
        <v>0.893511565880758</v>
      </c>
      <c r="M590" s="3" t="n">
        <v>0.926356897614918</v>
      </c>
      <c r="N590" s="3" t="n">
        <v>1.01788057715073</v>
      </c>
      <c r="O590" s="3" t="n">
        <v>0.942920693591831</v>
      </c>
      <c r="P590" s="4" t="n">
        <v>1</v>
      </c>
      <c r="Q590" s="6" t="n">
        <v>22</v>
      </c>
      <c r="R590" s="6" t="n">
        <v>22</v>
      </c>
      <c r="S590" s="4" t="n">
        <v>22</v>
      </c>
      <c r="T590" s="4" t="n">
        <v>22</v>
      </c>
      <c r="U590" s="3" t="s">
        <v>74</v>
      </c>
      <c r="V590" s="5" t="n">
        <v>31.6</v>
      </c>
      <c r="W590" s="5" t="n">
        <v>41.5</v>
      </c>
      <c r="X590" s="6" t="s">
        <v>138</v>
      </c>
      <c r="Y590" s="8" t="n">
        <v>41971</v>
      </c>
      <c r="Z590" s="8" t="n">
        <v>41979</v>
      </c>
      <c r="AA590" s="6" t="s">
        <v>66</v>
      </c>
      <c r="AB590" s="3" t="s">
        <v>74</v>
      </c>
      <c r="AC590" s="4" t="n">
        <v>25</v>
      </c>
      <c r="AD590" s="4" t="n">
        <v>4</v>
      </c>
      <c r="AE590" s="4" t="s">
        <v>99</v>
      </c>
      <c r="AF590" s="4" t="n">
        <v>2</v>
      </c>
      <c r="AG590" s="4" t="s">
        <v>90</v>
      </c>
      <c r="AH590" s="4" t="n">
        <v>10</v>
      </c>
      <c r="AI590" s="4" t="s">
        <v>77</v>
      </c>
      <c r="AJ590" s="2" t="s">
        <v>70</v>
      </c>
      <c r="AK590" s="5" t="n">
        <v>31.6</v>
      </c>
      <c r="AL590" s="4" t="n">
        <v>3</v>
      </c>
      <c r="AM590" s="6" t="s">
        <v>138</v>
      </c>
      <c r="AO590" s="6"/>
      <c r="AR590" s="6" t="s">
        <v>71</v>
      </c>
      <c r="AU590" s="2" t="n">
        <v>65</v>
      </c>
      <c r="AV590" s="85" t="n">
        <v>57</v>
      </c>
      <c r="AW590" s="85" t="n">
        <v>8</v>
      </c>
      <c r="AX590" s="86" t="s">
        <v>72</v>
      </c>
      <c r="AY590" s="87" t="n">
        <v>0</v>
      </c>
      <c r="AZ590" s="88" t="n">
        <v>0</v>
      </c>
      <c r="BA590" s="87" t="n">
        <v>0</v>
      </c>
      <c r="BB590" s="53"/>
    </row>
    <row r="591" customFormat="false" ht="15" hidden="false" customHeight="true" outlineLevel="0" collapsed="false">
      <c r="A591" s="1" t="n">
        <v>536</v>
      </c>
      <c r="B591" s="1" t="n">
        <v>536</v>
      </c>
      <c r="C591" s="2" t="s">
        <v>63</v>
      </c>
      <c r="D591" s="3" t="n">
        <v>0.0371372</v>
      </c>
      <c r="E591" s="3" t="n">
        <v>-0.00628023</v>
      </c>
      <c r="F591" s="3" t="n">
        <v>1.03133798106525</v>
      </c>
      <c r="G591" s="3" t="n">
        <v>-0.166595</v>
      </c>
      <c r="H591" s="3" t="n">
        <v>0.0359273</v>
      </c>
      <c r="I591" s="3" t="n">
        <v>0.877509322295475</v>
      </c>
      <c r="J591" s="3" t="n">
        <v>0.00467501</v>
      </c>
      <c r="K591" s="3" t="n">
        <v>-0.00410016</v>
      </c>
      <c r="L591" s="3" t="n">
        <v>1.00057501525793</v>
      </c>
      <c r="M591" s="3" t="n">
        <v>0.882688610556496</v>
      </c>
      <c r="N591" s="3" t="n">
        <v>1.02587602898624</v>
      </c>
      <c r="O591" s="3" t="n">
        <v>0.905529086629078</v>
      </c>
      <c r="P591" s="4" t="n">
        <v>1</v>
      </c>
      <c r="Q591" s="6" t="n">
        <v>22</v>
      </c>
      <c r="R591" s="6" t="n">
        <v>22</v>
      </c>
      <c r="S591" s="4" t="n">
        <v>14</v>
      </c>
      <c r="T591" s="4" t="n">
        <v>19</v>
      </c>
      <c r="U591" s="3" t="s">
        <v>74</v>
      </c>
      <c r="V591" s="5" t="n">
        <v>27.5</v>
      </c>
      <c r="W591" s="5" t="n">
        <v>28.2</v>
      </c>
      <c r="X591" s="2" t="s">
        <v>69</v>
      </c>
      <c r="Y591" s="8" t="s">
        <v>69</v>
      </c>
      <c r="Z591" s="8" t="n">
        <v>41983</v>
      </c>
      <c r="AA591" s="6" t="s">
        <v>66</v>
      </c>
      <c r="AB591" s="3" t="s">
        <v>74</v>
      </c>
      <c r="AC591" s="4" t="n">
        <v>25</v>
      </c>
      <c r="AD591" s="4" t="n">
        <v>4</v>
      </c>
      <c r="AE591" s="4" t="s">
        <v>85</v>
      </c>
      <c r="AF591" s="4" t="n">
        <v>4</v>
      </c>
      <c r="AG591" s="4" t="s">
        <v>93</v>
      </c>
      <c r="AH591" s="4" t="n">
        <v>7</v>
      </c>
      <c r="AI591" s="4" t="s">
        <v>69</v>
      </c>
      <c r="AJ591" s="2" t="s">
        <v>70</v>
      </c>
      <c r="AK591" s="5" t="n">
        <v>27.5</v>
      </c>
      <c r="AL591" s="4" t="n">
        <v>2</v>
      </c>
      <c r="AM591" s="2" t="s">
        <v>69</v>
      </c>
      <c r="AO591" s="6"/>
      <c r="AU591" s="2" t="n">
        <v>69</v>
      </c>
      <c r="AV591" s="85" t="s">
        <v>69</v>
      </c>
      <c r="AW591" s="85" t="s">
        <v>69</v>
      </c>
      <c r="AX591" s="86" t="s">
        <v>72</v>
      </c>
      <c r="AY591" s="87" t="n">
        <v>0</v>
      </c>
      <c r="AZ591" s="88" t="s">
        <v>72</v>
      </c>
      <c r="BA591" s="89" t="s">
        <v>72</v>
      </c>
      <c r="BB591" s="53"/>
    </row>
    <row r="592" customFormat="false" ht="15" hidden="false" customHeight="true" outlineLevel="0" collapsed="false">
      <c r="A592" s="1" t="n">
        <v>537</v>
      </c>
      <c r="B592" s="1" t="n">
        <v>537</v>
      </c>
      <c r="C592" s="2" t="s">
        <v>63</v>
      </c>
      <c r="D592" s="3" t="n">
        <v>0.0289668</v>
      </c>
      <c r="E592" s="3" t="n">
        <v>0.201711</v>
      </c>
      <c r="F592" s="3" t="n">
        <v>1.25945337819004</v>
      </c>
      <c r="G592" s="3" t="n">
        <v>0.0658187</v>
      </c>
      <c r="H592" s="3" t="n">
        <v>-0.533655</v>
      </c>
      <c r="I592" s="3" t="n">
        <v>0.626356049750911</v>
      </c>
      <c r="J592" s="3" t="n">
        <v>0.101463</v>
      </c>
      <c r="K592" s="3" t="n">
        <v>0.446245</v>
      </c>
      <c r="L592" s="3" t="n">
        <v>1.72928495109208</v>
      </c>
      <c r="M592" s="3" t="n">
        <v>1.21682924983504</v>
      </c>
      <c r="N592" s="3" t="n">
        <v>1.12108952204947</v>
      </c>
      <c r="O592" s="3" t="n">
        <v>1.36417452211338</v>
      </c>
      <c r="P592" s="4" t="n">
        <v>1</v>
      </c>
      <c r="Q592" s="6" t="n">
        <v>22</v>
      </c>
      <c r="R592" s="6" t="n">
        <v>22</v>
      </c>
      <c r="S592" s="4" t="n">
        <v>14</v>
      </c>
      <c r="T592" s="4" t="n">
        <v>14</v>
      </c>
      <c r="U592" s="3" t="s">
        <v>74</v>
      </c>
      <c r="V592" s="5" t="n">
        <v>40.8</v>
      </c>
      <c r="W592" s="5" t="n">
        <v>80.2</v>
      </c>
      <c r="X592" s="6" t="s">
        <v>78</v>
      </c>
      <c r="Y592" s="8" t="n">
        <v>41971</v>
      </c>
      <c r="Z592" s="8" t="n">
        <v>42018</v>
      </c>
      <c r="AA592" s="2" t="s">
        <v>80</v>
      </c>
      <c r="AB592" s="3" t="s">
        <v>74</v>
      </c>
      <c r="AC592" s="4" t="n">
        <v>25</v>
      </c>
      <c r="AD592" s="4" t="n">
        <v>4</v>
      </c>
      <c r="AE592" s="4" t="s">
        <v>94</v>
      </c>
      <c r="AF592" s="4" t="n">
        <v>12</v>
      </c>
      <c r="AG592" s="4" t="s">
        <v>82</v>
      </c>
      <c r="AH592" s="4" t="n">
        <v>18</v>
      </c>
      <c r="AI592" s="4" t="s">
        <v>77</v>
      </c>
      <c r="AJ592" s="2" t="s">
        <v>70</v>
      </c>
      <c r="AK592" s="5" t="n">
        <v>40.8</v>
      </c>
      <c r="AL592" s="4" t="n">
        <v>5</v>
      </c>
      <c r="AM592" s="6" t="s">
        <v>78</v>
      </c>
      <c r="AO592" s="6"/>
      <c r="AQ592" s="2" t="s">
        <v>71</v>
      </c>
      <c r="AU592" s="2" t="n">
        <v>104</v>
      </c>
      <c r="AV592" s="85" t="n">
        <v>57</v>
      </c>
      <c r="AW592" s="85" t="n">
        <v>47</v>
      </c>
      <c r="AX592" s="86" t="s">
        <v>72</v>
      </c>
      <c r="AY592" s="87" t="n">
        <v>1</v>
      </c>
      <c r="AZ592" s="88" t="n">
        <v>0</v>
      </c>
      <c r="BA592" s="87" t="n">
        <v>1</v>
      </c>
      <c r="BB592" s="53"/>
    </row>
    <row r="593" customFormat="false" ht="15" hidden="false" customHeight="true" outlineLevel="0" collapsed="false">
      <c r="A593" s="1" t="n">
        <v>538</v>
      </c>
      <c r="B593" s="1" t="n">
        <v>538</v>
      </c>
      <c r="C593" s="2" t="s">
        <v>63</v>
      </c>
      <c r="D593" s="3" t="n">
        <v>0.0419506</v>
      </c>
      <c r="E593" s="3" t="n">
        <v>-0.009245</v>
      </c>
      <c r="F593" s="3" t="n">
        <v>1.03324630674777</v>
      </c>
      <c r="G593" s="3" t="n">
        <v>-0.169235</v>
      </c>
      <c r="H593" s="3" t="n">
        <v>0.0562959</v>
      </c>
      <c r="I593" s="3" t="n">
        <v>0.893205054647513</v>
      </c>
      <c r="J593" s="3" t="n">
        <v>0.00295583</v>
      </c>
      <c r="K593" s="3" t="n">
        <v>-0.0261315</v>
      </c>
      <c r="L593" s="3" t="n">
        <v>0.977090823151005</v>
      </c>
      <c r="M593" s="3" t="n">
        <v>0.883089636447279</v>
      </c>
      <c r="N593" s="3" t="n">
        <v>1.02113974445719</v>
      </c>
      <c r="O593" s="3" t="n">
        <v>0.901757925694567</v>
      </c>
      <c r="P593" s="4" t="n">
        <v>1</v>
      </c>
      <c r="Q593" s="6" t="n">
        <v>22</v>
      </c>
      <c r="R593" s="6" t="n">
        <v>22</v>
      </c>
      <c r="S593" s="4" t="n">
        <v>14</v>
      </c>
      <c r="T593" s="4" t="n">
        <v>19</v>
      </c>
      <c r="U593" s="3" t="s">
        <v>74</v>
      </c>
      <c r="V593" s="5" t="n">
        <v>39.8</v>
      </c>
      <c r="W593" s="5" t="n">
        <v>52.4</v>
      </c>
      <c r="X593" s="2" t="s">
        <v>69</v>
      </c>
      <c r="Y593" s="8" t="s">
        <v>69</v>
      </c>
      <c r="Z593" s="8" t="n">
        <v>41971</v>
      </c>
      <c r="AA593" s="6" t="s">
        <v>66</v>
      </c>
      <c r="AB593" s="3" t="s">
        <v>74</v>
      </c>
      <c r="AC593" s="4" t="n">
        <v>25</v>
      </c>
      <c r="AD593" s="4" t="n">
        <v>4</v>
      </c>
      <c r="AE593" s="4" t="s">
        <v>85</v>
      </c>
      <c r="AF593" s="4" t="n">
        <v>4</v>
      </c>
      <c r="AG593" s="4" t="s">
        <v>93</v>
      </c>
      <c r="AH593" s="4" t="n">
        <v>7</v>
      </c>
      <c r="AI593" s="4" t="s">
        <v>79</v>
      </c>
      <c r="AJ593" s="2" t="s">
        <v>70</v>
      </c>
      <c r="AK593" s="5" t="n">
        <v>39.8</v>
      </c>
      <c r="AL593" s="4" t="n">
        <v>5</v>
      </c>
      <c r="AM593" s="2" t="s">
        <v>69</v>
      </c>
      <c r="AO593" s="6"/>
      <c r="AU593" s="2" t="n">
        <v>57</v>
      </c>
      <c r="AV593" s="85" t="s">
        <v>69</v>
      </c>
      <c r="AW593" s="85" t="s">
        <v>69</v>
      </c>
      <c r="AX593" s="86" t="s">
        <v>72</v>
      </c>
      <c r="AY593" s="87" t="n">
        <v>0</v>
      </c>
      <c r="AZ593" s="88" t="s">
        <v>72</v>
      </c>
      <c r="BA593" s="89" t="s">
        <v>72</v>
      </c>
      <c r="BB593" s="53"/>
    </row>
    <row r="594" customFormat="false" ht="15" hidden="false" customHeight="true" outlineLevel="0" collapsed="false">
      <c r="A594" s="1" t="n">
        <v>539</v>
      </c>
      <c r="B594" s="1" t="n">
        <v>539</v>
      </c>
      <c r="C594" s="2" t="s">
        <v>63</v>
      </c>
      <c r="D594" s="3" t="n">
        <v>0.0304056</v>
      </c>
      <c r="E594" s="3" t="n">
        <v>-0.0452072</v>
      </c>
      <c r="F594" s="3" t="n">
        <v>0.985307405201426</v>
      </c>
      <c r="G594" s="3" t="n">
        <v>0.063936</v>
      </c>
      <c r="H594" s="3" t="n">
        <v>0.157124</v>
      </c>
      <c r="I594" s="3" t="n">
        <v>1.24739827221513</v>
      </c>
      <c r="J594" s="3" t="n">
        <v>0.0650826</v>
      </c>
      <c r="K594" s="3" t="n">
        <v>-0.114745</v>
      </c>
      <c r="L594" s="3" t="n">
        <v>0.951550613768123</v>
      </c>
      <c r="M594" s="3" t="n">
        <v>1.17283535793117</v>
      </c>
      <c r="N594" s="3" t="n">
        <v>0.997175795589957</v>
      </c>
      <c r="O594" s="3" t="n">
        <v>1.16952303114104</v>
      </c>
      <c r="P594" s="4" t="n">
        <v>1</v>
      </c>
      <c r="Q594" s="6" t="n">
        <v>22</v>
      </c>
      <c r="R594" s="6" t="n">
        <v>22</v>
      </c>
      <c r="S594" s="4" t="n">
        <v>14</v>
      </c>
      <c r="T594" s="4" t="n">
        <v>14</v>
      </c>
      <c r="U594" s="3" t="s">
        <v>74</v>
      </c>
      <c r="V594" s="5" t="n">
        <v>29.6</v>
      </c>
      <c r="W594" s="5" t="n">
        <v>33.2</v>
      </c>
      <c r="X594" s="6" t="s">
        <v>83</v>
      </c>
      <c r="Y594" s="8" t="n">
        <v>41957</v>
      </c>
      <c r="Z594" s="8" t="n">
        <v>41962</v>
      </c>
      <c r="AA594" s="6" t="s">
        <v>66</v>
      </c>
      <c r="AB594" s="3" t="s">
        <v>74</v>
      </c>
      <c r="AC594" s="4" t="n">
        <v>25</v>
      </c>
      <c r="AD594" s="4" t="n">
        <v>4</v>
      </c>
      <c r="AE594" s="4" t="s">
        <v>94</v>
      </c>
      <c r="AF594" s="4" t="n">
        <v>12</v>
      </c>
      <c r="AG594" s="4" t="s">
        <v>82</v>
      </c>
      <c r="AH594" s="4" t="n">
        <v>18</v>
      </c>
      <c r="AI594" s="4" t="s">
        <v>77</v>
      </c>
      <c r="AJ594" s="2" t="s">
        <v>70</v>
      </c>
      <c r="AK594" s="5" t="n">
        <v>29.6</v>
      </c>
      <c r="AL594" s="4" t="n">
        <v>3</v>
      </c>
      <c r="AM594" s="6" t="s">
        <v>83</v>
      </c>
      <c r="AO594" s="6"/>
      <c r="AT594" s="2" t="s">
        <v>71</v>
      </c>
      <c r="AU594" s="2" t="n">
        <v>48</v>
      </c>
      <c r="AV594" s="85" t="n">
        <v>43</v>
      </c>
      <c r="AW594" s="85" t="n">
        <v>5</v>
      </c>
      <c r="AX594" s="86" t="s">
        <v>72</v>
      </c>
      <c r="AY594" s="87" t="n">
        <v>0</v>
      </c>
      <c r="AZ594" s="88" t="n">
        <v>0</v>
      </c>
      <c r="BA594" s="87" t="n">
        <v>0</v>
      </c>
      <c r="BB594" s="65"/>
    </row>
    <row r="595" customFormat="false" ht="15" hidden="false" customHeight="true" outlineLevel="0" collapsed="false">
      <c r="A595" s="1" t="n">
        <v>540</v>
      </c>
      <c r="B595" s="1" t="n">
        <v>540</v>
      </c>
      <c r="C595" s="2" t="s">
        <v>63</v>
      </c>
      <c r="D595" s="3" t="n">
        <v>0.03321</v>
      </c>
      <c r="E595" s="3" t="n">
        <v>-0.110588</v>
      </c>
      <c r="F595" s="3" t="n">
        <v>0.925539933380921</v>
      </c>
      <c r="G595" s="3" t="n">
        <v>-0.16483</v>
      </c>
      <c r="H595" s="3" t="n">
        <v>0.319126</v>
      </c>
      <c r="I595" s="3" t="n">
        <v>1.1668362191876</v>
      </c>
      <c r="J595" s="3" t="n">
        <v>-0.00936045</v>
      </c>
      <c r="K595" s="3" t="n">
        <v>-0.226875</v>
      </c>
      <c r="L595" s="3" t="n">
        <v>0.789594741962825</v>
      </c>
      <c r="M595" s="3" t="n">
        <v>0.868506290829682</v>
      </c>
      <c r="N595" s="3" t="n">
        <v>0.981830099855655</v>
      </c>
      <c r="O595" s="3" t="n">
        <v>0.852725618250571</v>
      </c>
      <c r="P595" s="4" t="n">
        <v>1</v>
      </c>
      <c r="Q595" s="6" t="n">
        <v>22</v>
      </c>
      <c r="R595" s="6" t="n">
        <v>22</v>
      </c>
      <c r="S595" s="4" t="n">
        <v>14</v>
      </c>
      <c r="T595" s="4" t="n">
        <v>19</v>
      </c>
      <c r="U595" s="3" t="s">
        <v>74</v>
      </c>
      <c r="V595" s="5" t="n">
        <v>19.8</v>
      </c>
      <c r="W595" s="5" t="n">
        <v>19.9</v>
      </c>
      <c r="X595" s="6" t="s">
        <v>87</v>
      </c>
      <c r="Y595" s="8" t="n">
        <v>41971</v>
      </c>
      <c r="Z595" s="8" t="n">
        <v>41973</v>
      </c>
      <c r="AA595" s="6" t="s">
        <v>66</v>
      </c>
      <c r="AB595" s="3" t="s">
        <v>74</v>
      </c>
      <c r="AC595" s="4" t="n">
        <v>25</v>
      </c>
      <c r="AD595" s="4" t="n">
        <v>4</v>
      </c>
      <c r="AE595" s="4" t="s">
        <v>85</v>
      </c>
      <c r="AF595" s="4" t="n">
        <v>4</v>
      </c>
      <c r="AG595" s="4" t="s">
        <v>93</v>
      </c>
      <c r="AH595" s="4" t="n">
        <v>7</v>
      </c>
      <c r="AI595" s="4" t="s">
        <v>79</v>
      </c>
      <c r="AJ595" s="2" t="s">
        <v>70</v>
      </c>
      <c r="AK595" s="5" t="n">
        <v>19.8</v>
      </c>
      <c r="AL595" s="4" t="n">
        <v>1</v>
      </c>
      <c r="AM595" s="6" t="s">
        <v>87</v>
      </c>
      <c r="AO595" s="6"/>
      <c r="AS595" s="2" t="s">
        <v>71</v>
      </c>
      <c r="AT595" s="2"/>
      <c r="AU595" s="2" t="n">
        <v>59</v>
      </c>
      <c r="AV595" s="85" t="n">
        <v>57</v>
      </c>
      <c r="AW595" s="85" t="n">
        <v>2</v>
      </c>
      <c r="AX595" s="86" t="s">
        <v>72</v>
      </c>
      <c r="AY595" s="87" t="n">
        <v>0</v>
      </c>
      <c r="AZ595" s="88" t="n">
        <v>0</v>
      </c>
      <c r="BA595" s="87" t="n">
        <v>0</v>
      </c>
      <c r="BB595" s="53"/>
    </row>
    <row r="596" customFormat="false" ht="15" hidden="false" customHeight="true" outlineLevel="0" collapsed="false">
      <c r="A596" s="1" t="n">
        <v>541</v>
      </c>
      <c r="B596" s="1" t="n">
        <v>541</v>
      </c>
      <c r="C596" s="2" t="s">
        <v>63</v>
      </c>
      <c r="D596" s="3" t="n">
        <v>0.00452089</v>
      </c>
      <c r="E596" s="3" t="n">
        <v>-0.00628335</v>
      </c>
      <c r="F596" s="3" t="n">
        <v>0.998239092220583</v>
      </c>
      <c r="G596" s="3" t="n">
        <v>0.103259</v>
      </c>
      <c r="H596" s="3" t="n">
        <v>0.0407846</v>
      </c>
      <c r="I596" s="3" t="n">
        <v>1.15493446256976</v>
      </c>
      <c r="J596" s="3" t="n">
        <v>0.0950729</v>
      </c>
      <c r="K596" s="3" t="n">
        <v>-0.0107107</v>
      </c>
      <c r="L596" s="3" t="n">
        <v>1.08802290434516</v>
      </c>
      <c r="M596" s="3" t="n">
        <v>1.22489213860294</v>
      </c>
      <c r="N596" s="3" t="n">
        <v>1.02407580274942</v>
      </c>
      <c r="O596" s="3" t="n">
        <v>1.25438240012126</v>
      </c>
      <c r="P596" s="4" t="n">
        <v>1</v>
      </c>
      <c r="Q596" s="6" t="n">
        <v>22</v>
      </c>
      <c r="R596" s="6" t="n">
        <v>22</v>
      </c>
      <c r="S596" s="4" t="n">
        <v>8</v>
      </c>
      <c r="T596" s="4" t="n">
        <v>8</v>
      </c>
      <c r="U596" s="3" t="s">
        <v>74</v>
      </c>
      <c r="V596" s="5" t="n">
        <v>39.1</v>
      </c>
      <c r="W596" s="5" t="n">
        <v>35.9</v>
      </c>
      <c r="X596" s="2" t="s">
        <v>69</v>
      </c>
      <c r="Y596" s="8" t="s">
        <v>69</v>
      </c>
      <c r="Z596" s="8" t="n">
        <v>41980</v>
      </c>
      <c r="AA596" s="6" t="s">
        <v>66</v>
      </c>
      <c r="AB596" s="3" t="s">
        <v>74</v>
      </c>
      <c r="AC596" s="4" t="n">
        <v>25</v>
      </c>
      <c r="AD596" s="4" t="n">
        <v>4</v>
      </c>
      <c r="AE596" s="4" t="s">
        <v>91</v>
      </c>
      <c r="AF596" s="4" t="n">
        <v>7</v>
      </c>
      <c r="AG596" s="4" t="s">
        <v>105</v>
      </c>
      <c r="AH596" s="4" t="n">
        <v>13</v>
      </c>
      <c r="AI596" s="4" t="s">
        <v>77</v>
      </c>
      <c r="AJ596" s="2" t="s">
        <v>70</v>
      </c>
      <c r="AK596" s="5" t="n">
        <v>39.1</v>
      </c>
      <c r="AL596" s="4" t="n">
        <v>4</v>
      </c>
      <c r="AM596" s="2" t="s">
        <v>69</v>
      </c>
      <c r="AO596" s="6"/>
      <c r="AU596" s="2" t="n">
        <v>66</v>
      </c>
      <c r="AV596" s="85" t="s">
        <v>69</v>
      </c>
      <c r="AW596" s="85" t="s">
        <v>69</v>
      </c>
      <c r="AX596" s="86" t="s">
        <v>72</v>
      </c>
      <c r="AY596" s="87" t="n">
        <v>0</v>
      </c>
      <c r="AZ596" s="88" t="s">
        <v>72</v>
      </c>
      <c r="BA596" s="89" t="s">
        <v>72</v>
      </c>
      <c r="BB596" s="53"/>
    </row>
    <row r="597" customFormat="false" ht="15" hidden="false" customHeight="true" outlineLevel="0" collapsed="false">
      <c r="A597" s="1" t="n">
        <v>542</v>
      </c>
      <c r="B597" s="1" t="n">
        <v>542</v>
      </c>
      <c r="C597" s="2" t="s">
        <v>63</v>
      </c>
      <c r="D597" s="3" t="n">
        <v>0.00015018</v>
      </c>
      <c r="E597" s="3" t="n">
        <v>-0.0742337</v>
      </c>
      <c r="F597" s="3" t="n">
        <v>0.928594134420344</v>
      </c>
      <c r="G597" s="3" t="n">
        <v>0.105756</v>
      </c>
      <c r="H597" s="3" t="n">
        <v>0.22292</v>
      </c>
      <c r="I597" s="3" t="n">
        <v>1.38912770529069</v>
      </c>
      <c r="J597" s="3" t="n">
        <v>0.0865295</v>
      </c>
      <c r="K597" s="3" t="n">
        <v>-0.147888</v>
      </c>
      <c r="L597" s="3" t="n">
        <v>0.940486015095686</v>
      </c>
      <c r="M597" s="3" t="n">
        <v>1.2121985325903</v>
      </c>
      <c r="N597" s="3" t="n">
        <v>1.00079861872625</v>
      </c>
      <c r="O597" s="3" t="n">
        <v>1.21316661703837</v>
      </c>
      <c r="P597" s="4" t="n">
        <v>1</v>
      </c>
      <c r="Q597" s="6" t="n">
        <v>22</v>
      </c>
      <c r="R597" s="6" t="n">
        <v>22</v>
      </c>
      <c r="S597" s="4" t="n">
        <v>8</v>
      </c>
      <c r="T597" s="4" t="n">
        <v>8</v>
      </c>
      <c r="U597" s="3" t="s">
        <v>74</v>
      </c>
      <c r="V597" s="5" t="n">
        <v>47.8</v>
      </c>
      <c r="W597" s="5" t="n">
        <v>38.7</v>
      </c>
      <c r="X597" s="6" t="s">
        <v>144</v>
      </c>
      <c r="Y597" s="8" t="n">
        <v>41971</v>
      </c>
      <c r="Z597" s="8" t="n">
        <v>41976</v>
      </c>
      <c r="AA597" s="6" t="s">
        <v>66</v>
      </c>
      <c r="AB597" s="3" t="s">
        <v>74</v>
      </c>
      <c r="AC597" s="4" t="n">
        <v>25</v>
      </c>
      <c r="AD597" s="4" t="n">
        <v>4</v>
      </c>
      <c r="AE597" s="4" t="s">
        <v>91</v>
      </c>
      <c r="AF597" s="4" t="n">
        <v>7</v>
      </c>
      <c r="AG597" s="4" t="s">
        <v>105</v>
      </c>
      <c r="AH597" s="4" t="n">
        <v>13</v>
      </c>
      <c r="AI597" s="4" t="s">
        <v>77</v>
      </c>
      <c r="AJ597" s="2" t="s">
        <v>70</v>
      </c>
      <c r="AK597" s="5" t="n">
        <v>47.8</v>
      </c>
      <c r="AL597" s="4" t="n">
        <v>5</v>
      </c>
      <c r="AM597" s="6" t="s">
        <v>144</v>
      </c>
      <c r="AO597" s="6"/>
      <c r="AR597" s="6" t="s">
        <v>71</v>
      </c>
      <c r="AU597" s="2" t="n">
        <v>62</v>
      </c>
      <c r="AV597" s="85" t="n">
        <v>57</v>
      </c>
      <c r="AW597" s="85" t="n">
        <v>5</v>
      </c>
      <c r="AX597" s="86" t="s">
        <v>72</v>
      </c>
      <c r="AY597" s="87" t="n">
        <v>0</v>
      </c>
      <c r="AZ597" s="88" t="n">
        <v>0</v>
      </c>
      <c r="BA597" s="87" t="n">
        <v>0</v>
      </c>
      <c r="BB597" s="65"/>
    </row>
    <row r="598" customFormat="false" ht="15" hidden="false" customHeight="true" outlineLevel="0" collapsed="false">
      <c r="A598" s="1" t="n">
        <v>543</v>
      </c>
      <c r="B598" s="1" t="n">
        <v>543</v>
      </c>
      <c r="C598" s="2" t="s">
        <v>63</v>
      </c>
      <c r="D598" s="3" t="n">
        <v>-0.00872919</v>
      </c>
      <c r="E598" s="3" t="n">
        <v>-0.0426225</v>
      </c>
      <c r="F598" s="3" t="n">
        <v>0.949944525787914</v>
      </c>
      <c r="G598" s="3" t="n">
        <v>0.109906</v>
      </c>
      <c r="H598" s="3" t="n">
        <v>0.108681</v>
      </c>
      <c r="I598" s="3" t="n">
        <v>1.24431726752046</v>
      </c>
      <c r="J598" s="3" t="n">
        <v>0.0943202</v>
      </c>
      <c r="K598" s="3" t="n">
        <v>-0.0461755</v>
      </c>
      <c r="L598" s="3" t="n">
        <v>1.04932248130264</v>
      </c>
      <c r="M598" s="3" t="n">
        <v>1.21591515833041</v>
      </c>
      <c r="N598" s="3" t="n">
        <v>1.02008198345247</v>
      </c>
      <c r="O598" s="3" t="n">
        <v>1.24033314641961</v>
      </c>
      <c r="P598" s="4" t="n">
        <v>1</v>
      </c>
      <c r="Q598" s="6" t="n">
        <v>22</v>
      </c>
      <c r="R598" s="6" t="n">
        <v>22</v>
      </c>
      <c r="S598" s="4" t="n">
        <v>8</v>
      </c>
      <c r="T598" s="4" t="n">
        <v>8</v>
      </c>
      <c r="U598" s="3" t="s">
        <v>74</v>
      </c>
      <c r="V598" s="5" t="n">
        <v>33.1</v>
      </c>
      <c r="W598" s="5" t="n">
        <v>81.3</v>
      </c>
      <c r="X598" s="2" t="s">
        <v>69</v>
      </c>
      <c r="Y598" s="8" t="s">
        <v>69</v>
      </c>
      <c r="Z598" s="8" t="n">
        <v>42018</v>
      </c>
      <c r="AA598" s="2" t="s">
        <v>80</v>
      </c>
      <c r="AB598" s="3" t="s">
        <v>74</v>
      </c>
      <c r="AC598" s="4" t="n">
        <v>25</v>
      </c>
      <c r="AD598" s="4" t="n">
        <v>4</v>
      </c>
      <c r="AE598" s="4" t="s">
        <v>91</v>
      </c>
      <c r="AF598" s="4" t="n">
        <v>7</v>
      </c>
      <c r="AG598" s="4" t="s">
        <v>105</v>
      </c>
      <c r="AH598" s="4" t="n">
        <v>13</v>
      </c>
      <c r="AI598" s="4" t="s">
        <v>79</v>
      </c>
      <c r="AJ598" s="2" t="s">
        <v>70</v>
      </c>
      <c r="AK598" s="5" t="n">
        <v>33.1</v>
      </c>
      <c r="AL598" s="4" t="n">
        <v>3</v>
      </c>
      <c r="AM598" s="2" t="s">
        <v>69</v>
      </c>
      <c r="AO598" s="6"/>
      <c r="AU598" s="2" t="n">
        <v>104</v>
      </c>
      <c r="AV598" s="2" t="n">
        <v>104</v>
      </c>
      <c r="AW598" s="85" t="s">
        <v>69</v>
      </c>
      <c r="AX598" s="86" t="s">
        <v>72</v>
      </c>
      <c r="AY598" s="87" t="n">
        <v>1</v>
      </c>
      <c r="AZ598" s="87" t="n">
        <v>1</v>
      </c>
      <c r="BA598" s="89" t="s">
        <v>72</v>
      </c>
      <c r="BB598" s="53"/>
    </row>
    <row r="599" customFormat="false" ht="15" hidden="false" customHeight="true" outlineLevel="0" collapsed="false">
      <c r="A599" s="1" t="n">
        <v>544</v>
      </c>
      <c r="B599" s="1" t="n">
        <v>544</v>
      </c>
      <c r="C599" s="2" t="s">
        <v>63</v>
      </c>
      <c r="D599" s="3" t="n">
        <v>0.00349574</v>
      </c>
      <c r="E599" s="3" t="n">
        <v>-0.0155714</v>
      </c>
      <c r="F599" s="3" t="n">
        <v>0.987996958184141</v>
      </c>
      <c r="G599" s="3" t="n">
        <v>0.103873</v>
      </c>
      <c r="H599" s="3" t="n">
        <v>0.0665946</v>
      </c>
      <c r="I599" s="3" t="n">
        <v>1.18585922947235</v>
      </c>
      <c r="J599" s="3" t="n">
        <v>0.0938865</v>
      </c>
      <c r="K599" s="3" t="n">
        <v>-0.0271622</v>
      </c>
      <c r="L599" s="3" t="n">
        <v>1.06900071404637</v>
      </c>
      <c r="M599" s="3" t="n">
        <v>1.22293687439892</v>
      </c>
      <c r="N599" s="3" t="n">
        <v>1.02414795143113</v>
      </c>
      <c r="O599" s="3" t="n">
        <v>1.25246829464525</v>
      </c>
      <c r="P599" s="4" t="n">
        <v>1</v>
      </c>
      <c r="Q599" s="6" t="n">
        <v>22</v>
      </c>
      <c r="R599" s="6" t="n">
        <v>22</v>
      </c>
      <c r="S599" s="4" t="n">
        <v>8</v>
      </c>
      <c r="T599" s="4" t="n">
        <v>8</v>
      </c>
      <c r="U599" s="3" t="s">
        <v>74</v>
      </c>
      <c r="V599" s="5" t="n">
        <v>42.1</v>
      </c>
      <c r="W599" s="5" t="n">
        <v>49.7</v>
      </c>
      <c r="X599" s="6" t="s">
        <v>145</v>
      </c>
      <c r="Y599" s="8" t="n">
        <v>41967</v>
      </c>
      <c r="Z599" s="8" t="n">
        <v>41977</v>
      </c>
      <c r="AA599" s="6" t="s">
        <v>66</v>
      </c>
      <c r="AB599" s="3" t="s">
        <v>74</v>
      </c>
      <c r="AC599" s="4" t="n">
        <v>25</v>
      </c>
      <c r="AD599" s="4" t="n">
        <v>4</v>
      </c>
      <c r="AE599" s="4" t="s">
        <v>91</v>
      </c>
      <c r="AF599" s="4" t="n">
        <v>7</v>
      </c>
      <c r="AG599" s="4" t="s">
        <v>105</v>
      </c>
      <c r="AH599" s="4" t="n">
        <v>13</v>
      </c>
      <c r="AI599" s="4" t="s">
        <v>79</v>
      </c>
      <c r="AJ599" s="2" t="s">
        <v>70</v>
      </c>
      <c r="AK599" s="5" t="n">
        <v>42.1</v>
      </c>
      <c r="AL599" s="4" t="n">
        <v>5</v>
      </c>
      <c r="AM599" s="6" t="s">
        <v>145</v>
      </c>
      <c r="AO599" s="6"/>
      <c r="AR599" s="6" t="s">
        <v>71</v>
      </c>
      <c r="AU599" s="2" t="n">
        <v>63</v>
      </c>
      <c r="AV599" s="85" t="n">
        <v>53</v>
      </c>
      <c r="AW599" s="85" t="n">
        <v>10</v>
      </c>
      <c r="AX599" s="86" t="s">
        <v>72</v>
      </c>
      <c r="AY599" s="87" t="n">
        <v>0</v>
      </c>
      <c r="AZ599" s="88" t="n">
        <v>0</v>
      </c>
      <c r="BA599" s="87" t="n">
        <v>0</v>
      </c>
      <c r="BB599" s="53"/>
    </row>
    <row r="600" customFormat="false" ht="15" hidden="false" customHeight="true" outlineLevel="0" collapsed="false">
      <c r="A600" s="1" t="n">
        <v>545</v>
      </c>
      <c r="B600" s="1" t="n">
        <v>545</v>
      </c>
      <c r="C600" s="2" t="s">
        <v>63</v>
      </c>
      <c r="D600" s="3" t="n">
        <v>0.0211119</v>
      </c>
      <c r="E600" s="3" t="n">
        <v>0.0300728</v>
      </c>
      <c r="F600" s="3" t="n">
        <v>1.05251727527222</v>
      </c>
      <c r="G600" s="3" t="n">
        <v>0.0866378</v>
      </c>
      <c r="H600" s="3" t="n">
        <v>-0.0518771</v>
      </c>
      <c r="I600" s="3" t="n">
        <v>1.03537191465306</v>
      </c>
      <c r="J600" s="3" t="n">
        <v>0.0939976</v>
      </c>
      <c r="K600" s="3" t="n">
        <v>0.0125126</v>
      </c>
      <c r="L600" s="3" t="n">
        <v>1.1123892727584</v>
      </c>
      <c r="M600" s="3" t="n">
        <v>1.22353878079223</v>
      </c>
      <c r="N600" s="3" t="n">
        <v>0.990751334453559</v>
      </c>
      <c r="O600" s="3" t="n">
        <v>1.21222267982558</v>
      </c>
      <c r="P600" s="4" t="n">
        <v>1</v>
      </c>
      <c r="Q600" s="6" t="n">
        <v>22</v>
      </c>
      <c r="R600" s="6" t="n">
        <v>22</v>
      </c>
      <c r="S600" s="4" t="n">
        <v>8</v>
      </c>
      <c r="T600" s="4" t="n">
        <v>8</v>
      </c>
      <c r="U600" s="3" t="s">
        <v>74</v>
      </c>
      <c r="V600" s="5" t="n">
        <v>40.8</v>
      </c>
      <c r="W600" s="5" t="n">
        <v>51.1</v>
      </c>
      <c r="X600" s="6" t="s">
        <v>83</v>
      </c>
      <c r="Y600" s="8" t="n">
        <v>41947</v>
      </c>
      <c r="Z600" s="8" t="n">
        <v>41956</v>
      </c>
      <c r="AA600" s="6" t="s">
        <v>66</v>
      </c>
      <c r="AB600" s="3" t="s">
        <v>74</v>
      </c>
      <c r="AC600" s="4" t="n">
        <v>25</v>
      </c>
      <c r="AD600" s="4" t="n">
        <v>4</v>
      </c>
      <c r="AE600" s="4" t="s">
        <v>91</v>
      </c>
      <c r="AF600" s="4" t="n">
        <v>7</v>
      </c>
      <c r="AG600" s="4" t="s">
        <v>105</v>
      </c>
      <c r="AH600" s="4" t="n">
        <v>13</v>
      </c>
      <c r="AI600" s="4" t="s">
        <v>79</v>
      </c>
      <c r="AJ600" s="2" t="s">
        <v>70</v>
      </c>
      <c r="AK600" s="5" t="n">
        <v>40.8</v>
      </c>
      <c r="AL600" s="4" t="n">
        <v>5</v>
      </c>
      <c r="AM600" s="6" t="s">
        <v>83</v>
      </c>
      <c r="AO600" s="6"/>
      <c r="AT600" s="2" t="s">
        <v>71</v>
      </c>
      <c r="AU600" s="2" t="n">
        <v>42</v>
      </c>
      <c r="AV600" s="85" t="n">
        <v>33</v>
      </c>
      <c r="AW600" s="85" t="n">
        <v>9</v>
      </c>
      <c r="AX600" s="86" t="s">
        <v>72</v>
      </c>
      <c r="AY600" s="87" t="n">
        <v>0</v>
      </c>
      <c r="AZ600" s="88" t="n">
        <v>0</v>
      </c>
      <c r="BA600" s="87" t="n">
        <v>0</v>
      </c>
      <c r="BB600" s="65"/>
    </row>
    <row r="601" customFormat="false" ht="15" hidden="false" customHeight="true" outlineLevel="0" collapsed="false">
      <c r="A601" s="1" t="n">
        <v>546</v>
      </c>
      <c r="B601" s="1" t="n">
        <v>546</v>
      </c>
      <c r="C601" s="2" t="s">
        <v>63</v>
      </c>
      <c r="D601" s="3" t="n">
        <v>0.0158647</v>
      </c>
      <c r="E601" s="3" t="n">
        <v>-0.0422341</v>
      </c>
      <c r="F601" s="3" t="n">
        <v>0.973975236695573</v>
      </c>
      <c r="G601" s="3" t="n">
        <v>0.0357826</v>
      </c>
      <c r="H601" s="3" t="n">
        <v>0.108082</v>
      </c>
      <c r="I601" s="3" t="n">
        <v>1.15472774780248</v>
      </c>
      <c r="J601" s="3" t="n">
        <v>0.000953536</v>
      </c>
      <c r="K601" s="3" t="n">
        <v>-0.0458207</v>
      </c>
      <c r="L601" s="3" t="n">
        <v>0.956124481149451</v>
      </c>
      <c r="M601" s="3" t="n">
        <v>1.05400883875545</v>
      </c>
      <c r="N601" s="3" t="n">
        <v>1.0202290898806</v>
      </c>
      <c r="O601" s="3" t="n">
        <v>1.07533047828959</v>
      </c>
      <c r="P601" s="4" t="n">
        <v>1</v>
      </c>
      <c r="Q601" s="6" t="n">
        <v>22</v>
      </c>
      <c r="R601" s="6" t="n">
        <v>22</v>
      </c>
      <c r="S601" s="4" t="n">
        <v>11</v>
      </c>
      <c r="T601" s="4" t="n">
        <v>11</v>
      </c>
      <c r="U601" s="3" t="s">
        <v>74</v>
      </c>
      <c r="V601" s="5" t="n">
        <v>41.3</v>
      </c>
      <c r="W601" s="5" t="n">
        <v>61.7</v>
      </c>
      <c r="X601" s="2" t="s">
        <v>69</v>
      </c>
      <c r="Y601" s="8" t="s">
        <v>69</v>
      </c>
      <c r="Z601" s="8" t="n">
        <v>42018</v>
      </c>
      <c r="AA601" s="2" t="s">
        <v>80</v>
      </c>
      <c r="AB601" s="3" t="s">
        <v>74</v>
      </c>
      <c r="AC601" s="4" t="n">
        <v>25</v>
      </c>
      <c r="AD601" s="4" t="n">
        <v>4</v>
      </c>
      <c r="AE601" s="4" t="s">
        <v>109</v>
      </c>
      <c r="AF601" s="4" t="n">
        <v>22</v>
      </c>
      <c r="AG601" s="4" t="s">
        <v>110</v>
      </c>
      <c r="AH601" s="4" t="n">
        <v>15</v>
      </c>
      <c r="AI601" s="4" t="s">
        <v>77</v>
      </c>
      <c r="AJ601" s="2" t="s">
        <v>70</v>
      </c>
      <c r="AK601" s="5" t="n">
        <v>41.3</v>
      </c>
      <c r="AL601" s="4" t="n">
        <v>5</v>
      </c>
      <c r="AM601" s="2" t="s">
        <v>69</v>
      </c>
      <c r="AO601" s="6"/>
      <c r="AU601" s="2" t="n">
        <v>104</v>
      </c>
      <c r="AV601" s="2" t="n">
        <v>104</v>
      </c>
      <c r="AW601" s="85" t="s">
        <v>69</v>
      </c>
      <c r="AX601" s="86" t="s">
        <v>72</v>
      </c>
      <c r="AY601" s="87" t="n">
        <v>1</v>
      </c>
      <c r="AZ601" s="87" t="n">
        <v>1</v>
      </c>
      <c r="BA601" s="89" t="s">
        <v>72</v>
      </c>
      <c r="BB601" s="53"/>
    </row>
    <row r="602" customFormat="false" ht="15" hidden="false" customHeight="true" outlineLevel="0" collapsed="false">
      <c r="A602" s="1" t="n">
        <v>547</v>
      </c>
      <c r="B602" s="1" t="n">
        <v>547</v>
      </c>
      <c r="C602" s="2" t="s">
        <v>63</v>
      </c>
      <c r="D602" s="3" t="n">
        <v>0.0348959</v>
      </c>
      <c r="E602" s="3" t="n">
        <v>-0.00595519</v>
      </c>
      <c r="F602" s="3" t="n">
        <v>1.02936356170026</v>
      </c>
      <c r="G602" s="3" t="n">
        <v>0.0255119</v>
      </c>
      <c r="H602" s="3" t="n">
        <v>0.0533123</v>
      </c>
      <c r="I602" s="3" t="n">
        <v>1.08201408727262</v>
      </c>
      <c r="J602" s="3" t="n">
        <v>0.000553474</v>
      </c>
      <c r="K602" s="3" t="n">
        <v>-0.0285778</v>
      </c>
      <c r="L602" s="3" t="n">
        <v>0.972364712769541</v>
      </c>
      <c r="M602" s="3" t="n">
        <v>1.06285775316085</v>
      </c>
      <c r="N602" s="3" t="n">
        <v>1.0189567502367</v>
      </c>
      <c r="O602" s="3" t="n">
        <v>1.08300608212466</v>
      </c>
      <c r="P602" s="4" t="n">
        <v>1</v>
      </c>
      <c r="Q602" s="6" t="n">
        <v>22</v>
      </c>
      <c r="R602" s="6" t="n">
        <v>22</v>
      </c>
      <c r="S602" s="4" t="n">
        <v>11</v>
      </c>
      <c r="T602" s="4" t="n">
        <v>11</v>
      </c>
      <c r="U602" s="3" t="s">
        <v>74</v>
      </c>
      <c r="V602" s="5" t="n">
        <v>34.4</v>
      </c>
      <c r="W602" s="5" t="n">
        <v>30.7</v>
      </c>
      <c r="X602" s="2" t="s">
        <v>69</v>
      </c>
      <c r="Y602" s="8" t="s">
        <v>69</v>
      </c>
      <c r="Z602" s="8" t="n">
        <v>41967</v>
      </c>
      <c r="AA602" s="6" t="s">
        <v>66</v>
      </c>
      <c r="AB602" s="3" t="s">
        <v>74</v>
      </c>
      <c r="AC602" s="4" t="n">
        <v>25</v>
      </c>
      <c r="AD602" s="4" t="n">
        <v>4</v>
      </c>
      <c r="AE602" s="4" t="s">
        <v>109</v>
      </c>
      <c r="AF602" s="4" t="n">
        <v>22</v>
      </c>
      <c r="AG602" s="4" t="s">
        <v>110</v>
      </c>
      <c r="AH602" s="4" t="n">
        <v>15</v>
      </c>
      <c r="AI602" s="4" t="s">
        <v>77</v>
      </c>
      <c r="AJ602" s="2" t="s">
        <v>70</v>
      </c>
      <c r="AK602" s="5" t="n">
        <v>34.4</v>
      </c>
      <c r="AL602" s="4" t="n">
        <v>4</v>
      </c>
      <c r="AM602" s="2" t="s">
        <v>69</v>
      </c>
      <c r="AO602" s="6"/>
      <c r="AU602" s="2" t="n">
        <v>53</v>
      </c>
      <c r="AV602" s="85" t="s">
        <v>69</v>
      </c>
      <c r="AW602" s="85" t="s">
        <v>69</v>
      </c>
      <c r="AX602" s="86" t="s">
        <v>72</v>
      </c>
      <c r="AY602" s="87" t="n">
        <v>0</v>
      </c>
      <c r="AZ602" s="88" t="s">
        <v>72</v>
      </c>
      <c r="BA602" s="89" t="s">
        <v>72</v>
      </c>
      <c r="BB602" s="53"/>
    </row>
    <row r="603" customFormat="false" ht="15" hidden="false" customHeight="true" outlineLevel="0" collapsed="false">
      <c r="A603" s="1" t="n">
        <v>548</v>
      </c>
      <c r="B603" s="1" t="n">
        <v>548</v>
      </c>
      <c r="C603" s="2" t="s">
        <v>63</v>
      </c>
      <c r="D603" s="3" t="n">
        <v>0.0217455</v>
      </c>
      <c r="E603" s="3" t="n">
        <v>-0.129509</v>
      </c>
      <c r="F603" s="3" t="n">
        <v>0.897839910462135</v>
      </c>
      <c r="G603" s="3" t="n">
        <v>0.032918</v>
      </c>
      <c r="H603" s="3" t="n">
        <v>0.369299</v>
      </c>
      <c r="I603" s="3" t="n">
        <v>1.49513574193236</v>
      </c>
      <c r="J603" s="3" t="n">
        <v>-0.0136269</v>
      </c>
      <c r="K603" s="3" t="n">
        <v>-0.264242</v>
      </c>
      <c r="L603" s="3" t="n">
        <v>0.75739610963583</v>
      </c>
      <c r="M603" s="3" t="n">
        <v>1.04189023803036</v>
      </c>
      <c r="N603" s="3" t="n">
        <v>0.975844528331612</v>
      </c>
      <c r="O603" s="3" t="n">
        <v>1.01672288790405</v>
      </c>
      <c r="P603" s="4" t="n">
        <v>1</v>
      </c>
      <c r="Q603" s="6" t="n">
        <v>22</v>
      </c>
      <c r="R603" s="6" t="n">
        <v>22</v>
      </c>
      <c r="S603" s="4" t="n">
        <v>11</v>
      </c>
      <c r="T603" s="4" t="n">
        <v>11</v>
      </c>
      <c r="U603" s="3" t="s">
        <v>74</v>
      </c>
      <c r="V603" s="5" t="n">
        <v>50.9</v>
      </c>
      <c r="W603" s="5" t="n">
        <v>70.7</v>
      </c>
      <c r="X603" s="6" t="s">
        <v>73</v>
      </c>
      <c r="Y603" s="8" t="n">
        <v>41974</v>
      </c>
      <c r="Z603" s="8" t="n">
        <v>41975</v>
      </c>
      <c r="AA603" s="6" t="s">
        <v>66</v>
      </c>
      <c r="AB603" s="3" t="s">
        <v>74</v>
      </c>
      <c r="AC603" s="4" t="n">
        <v>25</v>
      </c>
      <c r="AD603" s="4" t="n">
        <v>4</v>
      </c>
      <c r="AE603" s="4" t="s">
        <v>109</v>
      </c>
      <c r="AF603" s="4" t="n">
        <v>22</v>
      </c>
      <c r="AG603" s="4" t="s">
        <v>110</v>
      </c>
      <c r="AH603" s="4" t="n">
        <v>15</v>
      </c>
      <c r="AI603" s="4" t="s">
        <v>79</v>
      </c>
      <c r="AJ603" s="2" t="s">
        <v>70</v>
      </c>
      <c r="AK603" s="5" t="n">
        <v>50.9</v>
      </c>
      <c r="AL603" s="4" t="n">
        <v>6</v>
      </c>
      <c r="AM603" s="6" t="s">
        <v>73</v>
      </c>
      <c r="AO603" s="6"/>
      <c r="AP603" s="2" t="s">
        <v>71</v>
      </c>
      <c r="AU603" s="2" t="n">
        <v>61</v>
      </c>
      <c r="AV603" s="85" t="n">
        <v>60</v>
      </c>
      <c r="AW603" s="85" t="n">
        <v>1</v>
      </c>
      <c r="AX603" s="86" t="s">
        <v>72</v>
      </c>
      <c r="AY603" s="87" t="n">
        <v>0</v>
      </c>
      <c r="AZ603" s="88" t="n">
        <v>0</v>
      </c>
      <c r="BA603" s="87" t="n">
        <v>0</v>
      </c>
      <c r="BB603" s="53"/>
    </row>
    <row r="604" customFormat="false" ht="15" hidden="false" customHeight="true" outlineLevel="0" collapsed="false">
      <c r="A604" s="1" t="n">
        <v>549</v>
      </c>
      <c r="B604" s="1" t="n">
        <v>549</v>
      </c>
      <c r="C604" s="2" t="s">
        <v>63</v>
      </c>
      <c r="D604" s="3" t="n">
        <v>0.0192814</v>
      </c>
      <c r="E604" s="3" t="n">
        <v>-0.10787</v>
      </c>
      <c r="F604" s="3" t="n">
        <v>0.915222018472827</v>
      </c>
      <c r="G604" s="3" t="n">
        <v>0.033775</v>
      </c>
      <c r="H604" s="3" t="n">
        <v>0.302099</v>
      </c>
      <c r="I604" s="3" t="n">
        <v>1.39916271920129</v>
      </c>
      <c r="J604" s="3" t="n">
        <v>-0.00982255</v>
      </c>
      <c r="K604" s="3" t="n">
        <v>-0.207086</v>
      </c>
      <c r="L604" s="3" t="n">
        <v>0.805003583516653</v>
      </c>
      <c r="M604" s="3" t="n">
        <v>1.04418204827385</v>
      </c>
      <c r="N604" s="3" t="n">
        <v>0.987225298144518</v>
      </c>
      <c r="O604" s="3" t="n">
        <v>1.03084293392431</v>
      </c>
      <c r="P604" s="4" t="n">
        <v>1</v>
      </c>
      <c r="Q604" s="6" t="n">
        <v>22</v>
      </c>
      <c r="R604" s="6" t="n">
        <v>22</v>
      </c>
      <c r="S604" s="4" t="n">
        <v>11</v>
      </c>
      <c r="T604" s="4" t="n">
        <v>11</v>
      </c>
      <c r="U604" s="3" t="s">
        <v>74</v>
      </c>
      <c r="V604" s="5" t="n">
        <v>33.6</v>
      </c>
      <c r="W604" s="5" t="n">
        <v>50.1</v>
      </c>
      <c r="X604" s="6" t="s">
        <v>73</v>
      </c>
      <c r="Y604" s="8" t="n">
        <v>41990</v>
      </c>
      <c r="Z604" s="8" t="n">
        <v>41993</v>
      </c>
      <c r="AA604" s="6" t="s">
        <v>66</v>
      </c>
      <c r="AB604" s="3" t="s">
        <v>74</v>
      </c>
      <c r="AC604" s="4" t="n">
        <v>25</v>
      </c>
      <c r="AD604" s="4" t="n">
        <v>4</v>
      </c>
      <c r="AE604" s="4" t="s">
        <v>109</v>
      </c>
      <c r="AF604" s="4" t="n">
        <v>22</v>
      </c>
      <c r="AG604" s="4" t="s">
        <v>110</v>
      </c>
      <c r="AH604" s="4" t="n">
        <v>15</v>
      </c>
      <c r="AI604" s="4" t="s">
        <v>69</v>
      </c>
      <c r="AJ604" s="2" t="s">
        <v>70</v>
      </c>
      <c r="AK604" s="5" t="n">
        <v>33.6</v>
      </c>
      <c r="AL604" s="4" t="n">
        <v>4</v>
      </c>
      <c r="AM604" s="6" t="s">
        <v>73</v>
      </c>
      <c r="AO604" s="6"/>
      <c r="AP604" s="2" t="s">
        <v>71</v>
      </c>
      <c r="AU604" s="2" t="n">
        <v>79</v>
      </c>
      <c r="AV604" s="85" t="n">
        <v>76</v>
      </c>
      <c r="AW604" s="85" t="n">
        <v>3</v>
      </c>
      <c r="AX604" s="86" t="s">
        <v>72</v>
      </c>
      <c r="AY604" s="87" t="n">
        <v>0</v>
      </c>
      <c r="AZ604" s="88" t="n">
        <v>0</v>
      </c>
      <c r="BA604" s="87" t="n">
        <v>0</v>
      </c>
      <c r="BB604" s="53"/>
    </row>
    <row r="605" customFormat="false" ht="15" hidden="false" customHeight="true" outlineLevel="0" collapsed="false">
      <c r="A605" s="1" t="n">
        <v>550</v>
      </c>
      <c r="B605" s="1" t="n">
        <v>550</v>
      </c>
      <c r="C605" s="2" t="s">
        <v>63</v>
      </c>
      <c r="D605" s="3" t="n">
        <v>0.0345841</v>
      </c>
      <c r="E605" s="3" t="n">
        <v>-0.0505234</v>
      </c>
      <c r="F605" s="3" t="n">
        <v>0.984187058396653</v>
      </c>
      <c r="G605" s="3" t="n">
        <v>0.0242243</v>
      </c>
      <c r="H605" s="3" t="n">
        <v>0.168059</v>
      </c>
      <c r="I605" s="3" t="n">
        <v>1.21201383185061</v>
      </c>
      <c r="J605" s="3" t="n">
        <v>-0.00626616</v>
      </c>
      <c r="K605" s="3" t="n">
        <v>-0.129333</v>
      </c>
      <c r="L605" s="3" t="n">
        <v>0.87319257285989</v>
      </c>
      <c r="M605" s="3" t="n">
        <v>1.05394707986297</v>
      </c>
      <c r="N605" s="3" t="n">
        <v>0.988271916470897</v>
      </c>
      <c r="O605" s="3" t="n">
        <v>1.04158630047508</v>
      </c>
      <c r="P605" s="4" t="n">
        <v>1</v>
      </c>
      <c r="Q605" s="6" t="n">
        <v>22</v>
      </c>
      <c r="R605" s="6" t="n">
        <v>22</v>
      </c>
      <c r="S605" s="4" t="n">
        <v>11</v>
      </c>
      <c r="T605" s="4" t="n">
        <v>11</v>
      </c>
      <c r="U605" s="3" t="s">
        <v>74</v>
      </c>
      <c r="V605" s="5" t="n">
        <v>29</v>
      </c>
      <c r="W605" s="5" t="n">
        <v>34.8</v>
      </c>
      <c r="X605" s="6" t="s">
        <v>73</v>
      </c>
      <c r="Y605" s="8" t="n">
        <v>41956</v>
      </c>
      <c r="Z605" s="8" t="n">
        <v>41960</v>
      </c>
      <c r="AA605" s="6" t="s">
        <v>66</v>
      </c>
      <c r="AB605" s="3" t="s">
        <v>74</v>
      </c>
      <c r="AC605" s="4" t="n">
        <v>25</v>
      </c>
      <c r="AD605" s="4" t="n">
        <v>4</v>
      </c>
      <c r="AE605" s="4" t="s">
        <v>109</v>
      </c>
      <c r="AF605" s="4" t="n">
        <v>22</v>
      </c>
      <c r="AG605" s="4" t="s">
        <v>110</v>
      </c>
      <c r="AH605" s="4" t="n">
        <v>15</v>
      </c>
      <c r="AI605" s="4" t="s">
        <v>79</v>
      </c>
      <c r="AJ605" s="2" t="s">
        <v>70</v>
      </c>
      <c r="AK605" s="5" t="n">
        <v>29</v>
      </c>
      <c r="AL605" s="4" t="n">
        <v>3</v>
      </c>
      <c r="AM605" s="6" t="s">
        <v>73</v>
      </c>
      <c r="AO605" s="6"/>
      <c r="AP605" s="2" t="s">
        <v>71</v>
      </c>
      <c r="AU605" s="2" t="n">
        <v>46</v>
      </c>
      <c r="AV605" s="85" t="n">
        <v>42</v>
      </c>
      <c r="AW605" s="85" t="n">
        <v>4</v>
      </c>
      <c r="AX605" s="86" t="s">
        <v>72</v>
      </c>
      <c r="AY605" s="87" t="n">
        <v>0</v>
      </c>
      <c r="AZ605" s="88" t="n">
        <v>0</v>
      </c>
      <c r="BA605" s="87" t="n">
        <v>0</v>
      </c>
      <c r="BB605" s="53"/>
    </row>
    <row r="606" customFormat="false" ht="16.5" hidden="false" customHeight="true" outlineLevel="0" collapsed="false">
      <c r="A606" s="69" t="n">
        <v>551</v>
      </c>
      <c r="B606" s="69" t="n">
        <v>551</v>
      </c>
      <c r="C606" s="70" t="s">
        <v>63</v>
      </c>
      <c r="D606" s="71" t="n">
        <v>-0.0550461</v>
      </c>
      <c r="E606" s="71" t="n">
        <v>-0.117937</v>
      </c>
      <c r="F606" s="71" t="n">
        <v>0.841151830190433</v>
      </c>
      <c r="G606" s="71" t="n">
        <v>-0.0130564</v>
      </c>
      <c r="H606" s="71" t="n">
        <v>0.36034</v>
      </c>
      <c r="I606" s="71" t="n">
        <v>1.41521802429524</v>
      </c>
      <c r="J606" s="71" t="n">
        <v>-0.0663019</v>
      </c>
      <c r="K606" s="71" t="n">
        <v>-0.240399</v>
      </c>
      <c r="L606" s="71" t="n">
        <v>0.735870666911215</v>
      </c>
      <c r="M606" s="71" t="n">
        <v>0.874236451886519</v>
      </c>
      <c r="N606" s="71" t="n">
        <v>1.00200600935002</v>
      </c>
      <c r="O606" s="71" t="n">
        <v>0.875990178383133</v>
      </c>
      <c r="P606" s="72" t="n">
        <v>1</v>
      </c>
      <c r="Q606" s="73" t="n">
        <v>23</v>
      </c>
      <c r="R606" s="73" t="n">
        <v>23</v>
      </c>
      <c r="S606" s="72" t="n">
        <v>25</v>
      </c>
      <c r="T606" s="72" t="n">
        <v>25</v>
      </c>
      <c r="U606" s="71" t="s">
        <v>64</v>
      </c>
      <c r="V606" s="105" t="n">
        <v>29.6</v>
      </c>
      <c r="W606" s="105" t="n">
        <v>26.7</v>
      </c>
      <c r="X606" s="73" t="s">
        <v>146</v>
      </c>
      <c r="Y606" s="74" t="n">
        <v>41919</v>
      </c>
      <c r="Z606" s="74" t="n">
        <v>41919</v>
      </c>
      <c r="AA606" s="73" t="s">
        <v>66</v>
      </c>
      <c r="AB606" s="71" t="s">
        <v>64</v>
      </c>
      <c r="AC606" s="71" t="s">
        <v>64</v>
      </c>
      <c r="AD606" s="71" t="n">
        <v>5</v>
      </c>
      <c r="AE606" s="72" t="s">
        <v>140</v>
      </c>
      <c r="AF606" s="72" t="n">
        <v>3</v>
      </c>
      <c r="AG606" s="72" t="s">
        <v>76</v>
      </c>
      <c r="AH606" s="72" t="n">
        <v>2</v>
      </c>
      <c r="AI606" s="72" t="s">
        <v>69</v>
      </c>
      <c r="AJ606" s="70" t="s">
        <v>70</v>
      </c>
      <c r="AK606" s="105" t="n">
        <v>29.6</v>
      </c>
      <c r="AL606" s="72" t="n">
        <v>3</v>
      </c>
      <c r="AM606" s="73" t="s">
        <v>146</v>
      </c>
      <c r="AN606" s="70" t="s">
        <v>71</v>
      </c>
      <c r="AO606" s="73"/>
      <c r="AP606" s="73"/>
      <c r="AQ606" s="73"/>
      <c r="AR606" s="73"/>
      <c r="AS606" s="73"/>
      <c r="AT606" s="73"/>
      <c r="AU606" s="70" t="n">
        <v>5</v>
      </c>
      <c r="AV606" s="77" t="n">
        <v>5</v>
      </c>
      <c r="AW606" s="77" t="n">
        <v>0</v>
      </c>
      <c r="AX606" s="78" t="s">
        <v>72</v>
      </c>
      <c r="AY606" s="79" t="s">
        <v>72</v>
      </c>
      <c r="AZ606" s="79" t="n">
        <v>0</v>
      </c>
      <c r="BA606" s="79" t="n">
        <v>0</v>
      </c>
      <c r="BB606" s="53"/>
    </row>
    <row r="607" customFormat="false" ht="16.5" hidden="false" customHeight="true" outlineLevel="0" collapsed="false">
      <c r="A607" s="69" t="n">
        <v>552</v>
      </c>
      <c r="B607" s="69" t="n">
        <v>552</v>
      </c>
      <c r="C607" s="70" t="s">
        <v>63</v>
      </c>
      <c r="D607" s="71" t="n">
        <v>-0.054838</v>
      </c>
      <c r="E607" s="71" t="n">
        <v>-0.118064</v>
      </c>
      <c r="F607" s="71" t="n">
        <v>0.841220050370153</v>
      </c>
      <c r="G607" s="71" t="n">
        <v>-0.0125186</v>
      </c>
      <c r="H607" s="71" t="n">
        <v>0.36152</v>
      </c>
      <c r="I607" s="71" t="n">
        <v>1.41765117505224</v>
      </c>
      <c r="J607" s="71" t="n">
        <v>-0.0661355</v>
      </c>
      <c r="K607" s="71" t="n">
        <v>-0.240471</v>
      </c>
      <c r="L607" s="71" t="n">
        <v>0.735940136381079</v>
      </c>
      <c r="M607" s="71" t="n">
        <v>0.875034381721927</v>
      </c>
      <c r="N607" s="71" t="n">
        <v>1.00298945954865</v>
      </c>
      <c r="O607" s="71" t="n">
        <v>0.87765026160976</v>
      </c>
      <c r="P607" s="72" t="n">
        <v>1</v>
      </c>
      <c r="Q607" s="73" t="n">
        <v>23</v>
      </c>
      <c r="R607" s="73" t="n">
        <v>23</v>
      </c>
      <c r="S607" s="72" t="n">
        <v>25</v>
      </c>
      <c r="T607" s="72" t="n">
        <v>25</v>
      </c>
      <c r="U607" s="71" t="s">
        <v>64</v>
      </c>
      <c r="V607" s="105" t="n">
        <v>37.8</v>
      </c>
      <c r="W607" s="105" t="n">
        <v>35.1</v>
      </c>
      <c r="X607" s="73" t="s">
        <v>136</v>
      </c>
      <c r="Y607" s="74" t="n">
        <v>41919</v>
      </c>
      <c r="Z607" s="74" t="n">
        <v>41919</v>
      </c>
      <c r="AA607" s="73" t="s">
        <v>66</v>
      </c>
      <c r="AB607" s="71" t="s">
        <v>64</v>
      </c>
      <c r="AC607" s="71" t="s">
        <v>64</v>
      </c>
      <c r="AD607" s="71" t="n">
        <v>5</v>
      </c>
      <c r="AE607" s="72" t="s">
        <v>140</v>
      </c>
      <c r="AF607" s="72" t="n">
        <v>3</v>
      </c>
      <c r="AG607" s="72" t="s">
        <v>76</v>
      </c>
      <c r="AH607" s="72" t="n">
        <v>2</v>
      </c>
      <c r="AI607" s="72" t="s">
        <v>69</v>
      </c>
      <c r="AJ607" s="70" t="s">
        <v>70</v>
      </c>
      <c r="AK607" s="105" t="n">
        <v>37.8</v>
      </c>
      <c r="AL607" s="72" t="n">
        <v>4</v>
      </c>
      <c r="AM607" s="73" t="s">
        <v>136</v>
      </c>
      <c r="AN607" s="70" t="s">
        <v>71</v>
      </c>
      <c r="AO607" s="73"/>
      <c r="AP607" s="73"/>
      <c r="AQ607" s="73"/>
      <c r="AR607" s="73"/>
      <c r="AS607" s="73"/>
      <c r="AT607" s="73"/>
      <c r="AU607" s="70" t="n">
        <v>5</v>
      </c>
      <c r="AV607" s="77" t="n">
        <v>5</v>
      </c>
      <c r="AW607" s="77" t="n">
        <v>0</v>
      </c>
      <c r="AX607" s="78" t="s">
        <v>72</v>
      </c>
      <c r="AY607" s="79" t="s">
        <v>72</v>
      </c>
      <c r="AZ607" s="79" t="n">
        <v>0</v>
      </c>
      <c r="BA607" s="79" t="n">
        <v>0</v>
      </c>
      <c r="BB607" s="53"/>
    </row>
    <row r="608" customFormat="false" ht="16.5" hidden="false" customHeight="true" outlineLevel="0" collapsed="false">
      <c r="A608" s="69" t="n">
        <v>553</v>
      </c>
      <c r="B608" s="69" t="n">
        <v>553</v>
      </c>
      <c r="C608" s="70" t="s">
        <v>63</v>
      </c>
      <c r="D608" s="71" t="n">
        <v>-0.0519346</v>
      </c>
      <c r="E608" s="71" t="n">
        <v>-0.0349167</v>
      </c>
      <c r="F608" s="71" t="n">
        <v>0.916813415652415</v>
      </c>
      <c r="G608" s="71" t="n">
        <v>-0.0115088</v>
      </c>
      <c r="H608" s="71" t="n">
        <v>0.146701</v>
      </c>
      <c r="I608" s="71" t="n">
        <v>1.1447567854627</v>
      </c>
      <c r="J608" s="71" t="n">
        <v>-0.0546394</v>
      </c>
      <c r="K608" s="71" t="n">
        <v>-0.0619132</v>
      </c>
      <c r="L608" s="71" t="n">
        <v>0.889983282624805</v>
      </c>
      <c r="M608" s="71" t="n">
        <v>0.888622471627756</v>
      </c>
      <c r="N608" s="71" t="n">
        <v>1.05113559626487</v>
      </c>
      <c r="O608" s="71" t="n">
        <v>0.934062711568804</v>
      </c>
      <c r="P608" s="72" t="n">
        <v>1</v>
      </c>
      <c r="Q608" s="73" t="n">
        <v>23</v>
      </c>
      <c r="R608" s="73" t="n">
        <v>23</v>
      </c>
      <c r="S608" s="72" t="n">
        <v>25</v>
      </c>
      <c r="T608" s="72" t="n">
        <v>25</v>
      </c>
      <c r="U608" s="71" t="s">
        <v>64</v>
      </c>
      <c r="V608" s="105" t="n">
        <v>31.7</v>
      </c>
      <c r="W608" s="105" t="n">
        <v>29.9</v>
      </c>
      <c r="X608" s="70" t="s">
        <v>69</v>
      </c>
      <c r="Y608" s="74" t="s">
        <v>69</v>
      </c>
      <c r="Z608" s="74" t="n">
        <v>41920</v>
      </c>
      <c r="AA608" s="73" t="s">
        <v>66</v>
      </c>
      <c r="AB608" s="71" t="s">
        <v>64</v>
      </c>
      <c r="AC608" s="71" t="s">
        <v>64</v>
      </c>
      <c r="AD608" s="71" t="n">
        <v>5</v>
      </c>
      <c r="AE608" s="72" t="s">
        <v>140</v>
      </c>
      <c r="AF608" s="72" t="n">
        <v>3</v>
      </c>
      <c r="AG608" s="72" t="s">
        <v>76</v>
      </c>
      <c r="AH608" s="72" t="n">
        <v>2</v>
      </c>
      <c r="AI608" s="72" t="s">
        <v>69</v>
      </c>
      <c r="AJ608" s="70" t="s">
        <v>70</v>
      </c>
      <c r="AK608" s="105" t="n">
        <v>31.7</v>
      </c>
      <c r="AL608" s="72" t="n">
        <v>3</v>
      </c>
      <c r="AM608" s="70" t="s">
        <v>69</v>
      </c>
      <c r="AN608" s="73"/>
      <c r="AO608" s="73"/>
      <c r="AP608" s="73"/>
      <c r="AQ608" s="73"/>
      <c r="AR608" s="73"/>
      <c r="AS608" s="73"/>
      <c r="AT608" s="73"/>
      <c r="AU608" s="70" t="n">
        <v>6</v>
      </c>
      <c r="AV608" s="77" t="s">
        <v>69</v>
      </c>
      <c r="AW608" s="77" t="s">
        <v>69</v>
      </c>
      <c r="AX608" s="78" t="s">
        <v>72</v>
      </c>
      <c r="AY608" s="79" t="s">
        <v>72</v>
      </c>
      <c r="AZ608" s="79" t="s">
        <v>72</v>
      </c>
      <c r="BA608" s="79" t="s">
        <v>72</v>
      </c>
      <c r="BB608" s="53"/>
    </row>
    <row r="609" customFormat="false" ht="16.5" hidden="false" customHeight="true" outlineLevel="0" collapsed="false">
      <c r="A609" s="69" t="n">
        <v>554</v>
      </c>
      <c r="B609" s="69" t="n">
        <v>554</v>
      </c>
      <c r="C609" s="70" t="s">
        <v>63</v>
      </c>
      <c r="D609" s="71" t="n">
        <v>-0.0492872</v>
      </c>
      <c r="E609" s="71" t="n">
        <v>0.0250516</v>
      </c>
      <c r="F609" s="71" t="n">
        <v>0.976055723938084</v>
      </c>
      <c r="G609" s="71" t="n">
        <v>-0.0111773</v>
      </c>
      <c r="H609" s="71" t="n">
        <v>-0.0100134</v>
      </c>
      <c r="I609" s="71" t="n">
        <v>0.979032245317163</v>
      </c>
      <c r="J609" s="71" t="n">
        <v>-0.0460606</v>
      </c>
      <c r="K609" s="71" t="n">
        <v>0.0666236</v>
      </c>
      <c r="L609" s="71" t="n">
        <v>1.02077587509764</v>
      </c>
      <c r="M609" s="71" t="n">
        <v>0.898952484170702</v>
      </c>
      <c r="N609" s="71" t="n">
        <v>1.08508877074447</v>
      </c>
      <c r="O609" s="71" t="n">
        <v>0.975443246006477</v>
      </c>
      <c r="P609" s="72" t="n">
        <v>1</v>
      </c>
      <c r="Q609" s="73" t="n">
        <v>23</v>
      </c>
      <c r="R609" s="73" t="n">
        <v>23</v>
      </c>
      <c r="S609" s="72" t="n">
        <v>25</v>
      </c>
      <c r="T609" s="72" t="n">
        <v>25</v>
      </c>
      <c r="U609" s="71" t="s">
        <v>64</v>
      </c>
      <c r="V609" s="105" t="n">
        <v>26.6</v>
      </c>
      <c r="W609" s="105" t="n">
        <v>24.1</v>
      </c>
      <c r="X609" s="73" t="s">
        <v>73</v>
      </c>
      <c r="Y609" s="74" t="n">
        <v>41917</v>
      </c>
      <c r="Z609" s="74" t="n">
        <v>41920</v>
      </c>
      <c r="AA609" s="73" t="s">
        <v>66</v>
      </c>
      <c r="AB609" s="71" t="s">
        <v>64</v>
      </c>
      <c r="AC609" s="71" t="s">
        <v>64</v>
      </c>
      <c r="AD609" s="71" t="n">
        <v>5</v>
      </c>
      <c r="AE609" s="72" t="s">
        <v>140</v>
      </c>
      <c r="AF609" s="72" t="n">
        <v>3</v>
      </c>
      <c r="AG609" s="72" t="s">
        <v>76</v>
      </c>
      <c r="AH609" s="72" t="n">
        <v>2</v>
      </c>
      <c r="AI609" s="72" t="s">
        <v>69</v>
      </c>
      <c r="AJ609" s="70" t="s">
        <v>70</v>
      </c>
      <c r="AK609" s="105" t="n">
        <v>26.6</v>
      </c>
      <c r="AL609" s="72" t="n">
        <v>2</v>
      </c>
      <c r="AM609" s="73" t="s">
        <v>73</v>
      </c>
      <c r="AN609" s="73"/>
      <c r="AO609" s="73"/>
      <c r="AP609" s="70" t="s">
        <v>71</v>
      </c>
      <c r="AQ609" s="73"/>
      <c r="AR609" s="73"/>
      <c r="AS609" s="73"/>
      <c r="AT609" s="73"/>
      <c r="AU609" s="70" t="n">
        <v>6</v>
      </c>
      <c r="AV609" s="77" t="n">
        <v>3</v>
      </c>
      <c r="AW609" s="77" t="n">
        <v>3</v>
      </c>
      <c r="AX609" s="78" t="s">
        <v>72</v>
      </c>
      <c r="AY609" s="79" t="s">
        <v>72</v>
      </c>
      <c r="AZ609" s="79" t="n">
        <v>0</v>
      </c>
      <c r="BA609" s="79" t="n">
        <v>0</v>
      </c>
      <c r="BB609" s="53"/>
    </row>
    <row r="610" customFormat="false" ht="16.5" hidden="false" customHeight="true" outlineLevel="0" collapsed="false">
      <c r="A610" s="69" t="n">
        <v>555</v>
      </c>
      <c r="B610" s="69" t="n">
        <v>555</v>
      </c>
      <c r="C610" s="70" t="s">
        <v>63</v>
      </c>
      <c r="D610" s="71" t="n">
        <v>-0.0511897</v>
      </c>
      <c r="E610" s="71" t="n">
        <v>-0.0210402</v>
      </c>
      <c r="F610" s="71" t="n">
        <v>0.930316991347519</v>
      </c>
      <c r="G610" s="71" t="n">
        <v>-0.0120718</v>
      </c>
      <c r="H610" s="71" t="n">
        <v>0.108856</v>
      </c>
      <c r="I610" s="71" t="n">
        <v>1.10162261780716</v>
      </c>
      <c r="J610" s="71" t="n">
        <v>-0.052562</v>
      </c>
      <c r="K610" s="71" t="n">
        <v>-0.0324079</v>
      </c>
      <c r="L610" s="71" t="n">
        <v>0.918539932037313</v>
      </c>
      <c r="M610" s="71" t="n">
        <v>0.890632406045354</v>
      </c>
      <c r="N610" s="71" t="n">
        <v>1.05697166549906</v>
      </c>
      <c r="O610" s="71" t="n">
        <v>0.941373217565192</v>
      </c>
      <c r="P610" s="72" t="n">
        <v>1</v>
      </c>
      <c r="Q610" s="73" t="n">
        <v>23</v>
      </c>
      <c r="R610" s="73" t="n">
        <v>23</v>
      </c>
      <c r="S610" s="72" t="n">
        <v>25</v>
      </c>
      <c r="T610" s="72" t="n">
        <v>25</v>
      </c>
      <c r="U610" s="71" t="s">
        <v>64</v>
      </c>
      <c r="V610" s="105" t="n">
        <v>35.2</v>
      </c>
      <c r="W610" s="105" t="n">
        <v>312</v>
      </c>
      <c r="X610" s="73" t="s">
        <v>73</v>
      </c>
      <c r="Y610" s="74" t="n">
        <v>41917</v>
      </c>
      <c r="Z610" s="74" t="n">
        <v>41919</v>
      </c>
      <c r="AA610" s="73" t="s">
        <v>66</v>
      </c>
      <c r="AB610" s="71" t="s">
        <v>64</v>
      </c>
      <c r="AC610" s="71" t="s">
        <v>64</v>
      </c>
      <c r="AD610" s="71" t="n">
        <v>5</v>
      </c>
      <c r="AE610" s="72" t="s">
        <v>140</v>
      </c>
      <c r="AF610" s="72" t="n">
        <v>3</v>
      </c>
      <c r="AG610" s="72" t="s">
        <v>76</v>
      </c>
      <c r="AH610" s="72" t="n">
        <v>2</v>
      </c>
      <c r="AI610" s="72" t="s">
        <v>69</v>
      </c>
      <c r="AJ610" s="70" t="s">
        <v>70</v>
      </c>
      <c r="AK610" s="105" t="n">
        <v>35.2</v>
      </c>
      <c r="AL610" s="72" t="n">
        <v>4</v>
      </c>
      <c r="AM610" s="73" t="s">
        <v>73</v>
      </c>
      <c r="AN610" s="73"/>
      <c r="AO610" s="73"/>
      <c r="AP610" s="70" t="s">
        <v>71</v>
      </c>
      <c r="AQ610" s="73"/>
      <c r="AR610" s="73"/>
      <c r="AS610" s="73"/>
      <c r="AT610" s="73"/>
      <c r="AU610" s="70" t="n">
        <v>5</v>
      </c>
      <c r="AV610" s="77" t="n">
        <v>3</v>
      </c>
      <c r="AW610" s="77" t="n">
        <v>2</v>
      </c>
      <c r="AX610" s="78" t="s">
        <v>72</v>
      </c>
      <c r="AY610" s="79" t="s">
        <v>72</v>
      </c>
      <c r="AZ610" s="79" t="n">
        <v>0</v>
      </c>
      <c r="BA610" s="79" t="n">
        <v>0</v>
      </c>
      <c r="BB610" s="53"/>
    </row>
    <row r="611" customFormat="false" ht="15" hidden="false" customHeight="true" outlineLevel="0" collapsed="false">
      <c r="A611" s="1" t="n">
        <v>556</v>
      </c>
      <c r="B611" s="1" t="n">
        <v>556</v>
      </c>
      <c r="C611" s="2" t="s">
        <v>63</v>
      </c>
      <c r="D611" s="3" t="n">
        <v>0.0460498</v>
      </c>
      <c r="E611" s="3" t="n">
        <v>-0.0162493</v>
      </c>
      <c r="F611" s="3" t="n">
        <v>1.0302489787788</v>
      </c>
      <c r="G611" s="3" t="n">
        <v>0.0541503</v>
      </c>
      <c r="H611" s="3" t="n">
        <v>0.0704259</v>
      </c>
      <c r="I611" s="3" t="n">
        <v>1.13266832649842</v>
      </c>
      <c r="J611" s="3" t="n">
        <v>-0.00962224</v>
      </c>
      <c r="K611" s="3" t="n">
        <v>-0.0283691</v>
      </c>
      <c r="L611" s="3" t="n">
        <v>0.962721278021368</v>
      </c>
      <c r="M611" s="3" t="n">
        <v>1.09480674597652</v>
      </c>
      <c r="N611" s="3" t="n">
        <v>1.02614339685581</v>
      </c>
      <c r="O611" s="3" t="n">
        <v>1.123428713217</v>
      </c>
      <c r="P611" s="4" t="n">
        <v>1</v>
      </c>
      <c r="Q611" s="6" t="n">
        <v>23</v>
      </c>
      <c r="R611" s="6" t="n">
        <v>23</v>
      </c>
      <c r="S611" s="4" t="n">
        <v>32</v>
      </c>
      <c r="T611" s="4" t="n">
        <v>32</v>
      </c>
      <c r="U611" s="3" t="s">
        <v>74</v>
      </c>
      <c r="V611" s="5" t="n">
        <v>20.1</v>
      </c>
      <c r="W611" s="5" t="n">
        <v>51.1</v>
      </c>
      <c r="X611" s="6" t="s">
        <v>83</v>
      </c>
      <c r="Y611" s="8" t="n">
        <v>41953</v>
      </c>
      <c r="Z611" s="8" t="n">
        <v>41962</v>
      </c>
      <c r="AA611" s="6" t="s">
        <v>66</v>
      </c>
      <c r="AB611" s="3" t="s">
        <v>74</v>
      </c>
      <c r="AC611" s="4" t="n">
        <v>25</v>
      </c>
      <c r="AD611" s="4" t="n">
        <v>5</v>
      </c>
      <c r="AE611" s="4" t="s">
        <v>109</v>
      </c>
      <c r="AF611" s="4" t="n">
        <v>22</v>
      </c>
      <c r="AG611" s="4" t="s">
        <v>89</v>
      </c>
      <c r="AH611" s="4" t="n">
        <v>21</v>
      </c>
      <c r="AI611" s="4" t="s">
        <v>79</v>
      </c>
      <c r="AJ611" s="2" t="s">
        <v>70</v>
      </c>
      <c r="AK611" s="5" t="n">
        <v>20.1</v>
      </c>
      <c r="AL611" s="4" t="n">
        <v>1</v>
      </c>
      <c r="AM611" s="6" t="s">
        <v>83</v>
      </c>
      <c r="AO611" s="6"/>
      <c r="AT611" s="2" t="s">
        <v>71</v>
      </c>
      <c r="AU611" s="2" t="n">
        <v>48</v>
      </c>
      <c r="AV611" s="85" t="n">
        <v>39</v>
      </c>
      <c r="AW611" s="85" t="n">
        <v>9</v>
      </c>
      <c r="AX611" s="86" t="s">
        <v>72</v>
      </c>
      <c r="AY611" s="87" t="n">
        <v>0</v>
      </c>
      <c r="AZ611" s="88" t="n">
        <v>0</v>
      </c>
      <c r="BA611" s="87" t="n">
        <v>0</v>
      </c>
      <c r="BB611" s="53"/>
    </row>
    <row r="612" customFormat="false" ht="15" hidden="false" customHeight="true" outlineLevel="0" collapsed="false">
      <c r="A612" s="1" t="n">
        <v>557</v>
      </c>
      <c r="B612" s="1" t="n">
        <v>557</v>
      </c>
      <c r="C612" s="2" t="s">
        <v>63</v>
      </c>
      <c r="D612" s="3" t="n">
        <v>0.0332567</v>
      </c>
      <c r="E612" s="3" t="n">
        <v>-0.0457503</v>
      </c>
      <c r="F612" s="3" t="n">
        <v>0.98758412101203</v>
      </c>
      <c r="G612" s="3" t="n">
        <v>0.0598574</v>
      </c>
      <c r="H612" s="3" t="n">
        <v>0.116174</v>
      </c>
      <c r="I612" s="3" t="n">
        <v>1.19247550179357</v>
      </c>
      <c r="J612" s="3" t="n">
        <v>-0.00994815</v>
      </c>
      <c r="K612" s="3" t="n">
        <v>-0.0503013</v>
      </c>
      <c r="L612" s="3" t="n">
        <v>0.941529639719701</v>
      </c>
      <c r="M612" s="3" t="n">
        <v>1.08672213512355</v>
      </c>
      <c r="N612" s="3" t="n">
        <v>1.02032622031329</v>
      </c>
      <c r="O612" s="3" t="n">
        <v>1.1088110886614</v>
      </c>
      <c r="P612" s="4" t="n">
        <v>1</v>
      </c>
      <c r="Q612" s="6" t="n">
        <v>23</v>
      </c>
      <c r="R612" s="6" t="n">
        <v>23</v>
      </c>
      <c r="S612" s="4" t="n">
        <v>32</v>
      </c>
      <c r="T612" s="4" t="n">
        <v>32</v>
      </c>
      <c r="U612" s="3" t="s">
        <v>74</v>
      </c>
      <c r="V612" s="5" t="n">
        <v>27.8</v>
      </c>
      <c r="W612" s="5" t="n">
        <v>82.5</v>
      </c>
      <c r="X612" s="2" t="s">
        <v>69</v>
      </c>
      <c r="Y612" s="8" t="s">
        <v>69</v>
      </c>
      <c r="Z612" s="8" t="n">
        <v>42018</v>
      </c>
      <c r="AA612" s="2" t="s">
        <v>80</v>
      </c>
      <c r="AB612" s="3" t="s">
        <v>74</v>
      </c>
      <c r="AC612" s="4" t="n">
        <v>25</v>
      </c>
      <c r="AD612" s="4" t="n">
        <v>5</v>
      </c>
      <c r="AE612" s="4" t="s">
        <v>109</v>
      </c>
      <c r="AF612" s="4" t="n">
        <v>22</v>
      </c>
      <c r="AG612" s="4" t="s">
        <v>89</v>
      </c>
      <c r="AH612" s="4" t="n">
        <v>21</v>
      </c>
      <c r="AI612" s="4" t="s">
        <v>79</v>
      </c>
      <c r="AJ612" s="2" t="s">
        <v>70</v>
      </c>
      <c r="AK612" s="5" t="n">
        <v>27.8</v>
      </c>
      <c r="AL612" s="4" t="n">
        <v>2</v>
      </c>
      <c r="AM612" s="2" t="s">
        <v>69</v>
      </c>
      <c r="AO612" s="6"/>
      <c r="AU612" s="2" t="n">
        <v>104</v>
      </c>
      <c r="AV612" s="2" t="n">
        <v>104</v>
      </c>
      <c r="AW612" s="85" t="s">
        <v>69</v>
      </c>
      <c r="AX612" s="86" t="s">
        <v>72</v>
      </c>
      <c r="AY612" s="87" t="n">
        <v>1</v>
      </c>
      <c r="AZ612" s="87" t="n">
        <v>1</v>
      </c>
      <c r="BA612" s="89" t="s">
        <v>72</v>
      </c>
      <c r="BB612" s="65"/>
    </row>
    <row r="613" customFormat="false" ht="15" hidden="false" customHeight="true" outlineLevel="0" collapsed="false">
      <c r="A613" s="1" t="n">
        <v>558</v>
      </c>
      <c r="B613" s="1" t="n">
        <v>558</v>
      </c>
      <c r="C613" s="2" t="s">
        <v>63</v>
      </c>
      <c r="D613" s="3" t="n">
        <v>0.0658715</v>
      </c>
      <c r="E613" s="3" t="n">
        <v>-0.000603753</v>
      </c>
      <c r="F613" s="3" t="n">
        <v>1.0674447912664</v>
      </c>
      <c r="G613" s="3" t="n">
        <v>0.0392072</v>
      </c>
      <c r="H613" s="3" t="n">
        <v>0.0526852</v>
      </c>
      <c r="I613" s="3" t="n">
        <v>1.09624685957246</v>
      </c>
      <c r="J613" s="3" t="n">
        <v>-0.0138193</v>
      </c>
      <c r="K613" s="3" t="n">
        <v>-0.0614137</v>
      </c>
      <c r="L613" s="3" t="n">
        <v>0.927527347277416</v>
      </c>
      <c r="M613" s="3" t="n">
        <v>1.09555315489104</v>
      </c>
      <c r="N613" s="3" t="n">
        <v>0.99071115732935</v>
      </c>
      <c r="O613" s="3" t="n">
        <v>1.08537673399793</v>
      </c>
      <c r="P613" s="4" t="n">
        <v>1</v>
      </c>
      <c r="Q613" s="6" t="n">
        <v>23</v>
      </c>
      <c r="R613" s="6" t="n">
        <v>23</v>
      </c>
      <c r="S613" s="4" t="n">
        <v>32</v>
      </c>
      <c r="T613" s="4" t="n">
        <v>32</v>
      </c>
      <c r="U613" s="3" t="s">
        <v>74</v>
      </c>
      <c r="V613" s="5" t="n">
        <v>28.4</v>
      </c>
      <c r="W613" s="5" t="n">
        <v>27.6</v>
      </c>
      <c r="X613" s="6" t="s">
        <v>73</v>
      </c>
      <c r="Y613" s="8" t="n">
        <v>41926</v>
      </c>
      <c r="Z613" s="8" t="n">
        <v>41931</v>
      </c>
      <c r="AA613" s="6" t="s">
        <v>66</v>
      </c>
      <c r="AB613" s="3" t="s">
        <v>74</v>
      </c>
      <c r="AC613" s="4" t="n">
        <v>25</v>
      </c>
      <c r="AD613" s="4" t="n">
        <v>5</v>
      </c>
      <c r="AE613" s="4" t="s">
        <v>109</v>
      </c>
      <c r="AF613" s="4" t="n">
        <v>22</v>
      </c>
      <c r="AG613" s="4" t="s">
        <v>89</v>
      </c>
      <c r="AH613" s="4" t="n">
        <v>21</v>
      </c>
      <c r="AI613" s="4" t="s">
        <v>79</v>
      </c>
      <c r="AJ613" s="2" t="s">
        <v>70</v>
      </c>
      <c r="AK613" s="5" t="n">
        <v>28.4</v>
      </c>
      <c r="AL613" s="4" t="n">
        <v>2</v>
      </c>
      <c r="AM613" s="6" t="s">
        <v>73</v>
      </c>
      <c r="AO613" s="6"/>
      <c r="AP613" s="2" t="s">
        <v>71</v>
      </c>
      <c r="AU613" s="2" t="n">
        <v>17</v>
      </c>
      <c r="AV613" s="85" t="n">
        <v>12</v>
      </c>
      <c r="AW613" s="85" t="n">
        <v>5</v>
      </c>
      <c r="AX613" s="86" t="s">
        <v>72</v>
      </c>
      <c r="AY613" s="87" t="n">
        <v>0</v>
      </c>
      <c r="AZ613" s="88" t="n">
        <v>0</v>
      </c>
      <c r="BA613" s="87" t="n">
        <v>0</v>
      </c>
      <c r="BB613" s="53"/>
    </row>
    <row r="614" customFormat="false" ht="15" hidden="false" customHeight="true" outlineLevel="0" collapsed="false">
      <c r="A614" s="1" t="n">
        <v>559</v>
      </c>
      <c r="B614" s="1" t="n">
        <v>559</v>
      </c>
      <c r="C614" s="2" t="s">
        <v>63</v>
      </c>
      <c r="D614" s="3" t="n">
        <v>0.068384</v>
      </c>
      <c r="E614" s="3" t="n">
        <v>0.00302083</v>
      </c>
      <c r="F614" s="3" t="n">
        <v>1.07401593174108</v>
      </c>
      <c r="G614" s="3" t="n">
        <v>0.0408344</v>
      </c>
      <c r="H614" s="3" t="n">
        <v>0.060801</v>
      </c>
      <c r="I614" s="3" t="n">
        <v>1.10697979330919</v>
      </c>
      <c r="J614" s="3" t="n">
        <v>-0.0135239</v>
      </c>
      <c r="K614" s="3" t="n">
        <v>-0.0600239</v>
      </c>
      <c r="L614" s="3" t="n">
        <v>0.929091734145197</v>
      </c>
      <c r="M614" s="3" t="n">
        <v>1.10042283346176</v>
      </c>
      <c r="N614" s="3" t="n">
        <v>1.00380515127521</v>
      </c>
      <c r="O614" s="3" t="n">
        <v>1.10461010880978</v>
      </c>
      <c r="P614" s="4" t="n">
        <v>1</v>
      </c>
      <c r="Q614" s="6" t="n">
        <v>23</v>
      </c>
      <c r="R614" s="6" t="n">
        <v>23</v>
      </c>
      <c r="S614" s="4" t="n">
        <v>32</v>
      </c>
      <c r="T614" s="4" t="n">
        <v>32</v>
      </c>
      <c r="U614" s="3" t="s">
        <v>74</v>
      </c>
      <c r="V614" s="5" t="n">
        <v>36.5</v>
      </c>
      <c r="W614" s="5" t="n">
        <v>35.8</v>
      </c>
      <c r="X614" s="6" t="s">
        <v>73</v>
      </c>
      <c r="Y614" s="8" t="n">
        <v>41921</v>
      </c>
      <c r="Z614" s="8" t="n">
        <v>41926</v>
      </c>
      <c r="AA614" s="6" t="s">
        <v>66</v>
      </c>
      <c r="AB614" s="3" t="s">
        <v>74</v>
      </c>
      <c r="AC614" s="4" t="n">
        <v>25</v>
      </c>
      <c r="AD614" s="4" t="n">
        <v>5</v>
      </c>
      <c r="AE614" s="4" t="s">
        <v>109</v>
      </c>
      <c r="AF614" s="4" t="n">
        <v>22</v>
      </c>
      <c r="AG614" s="4" t="s">
        <v>89</v>
      </c>
      <c r="AH614" s="4" t="n">
        <v>21</v>
      </c>
      <c r="AI614" s="4" t="s">
        <v>77</v>
      </c>
      <c r="AJ614" s="2" t="s">
        <v>70</v>
      </c>
      <c r="AK614" s="5" t="n">
        <v>36.5</v>
      </c>
      <c r="AL614" s="4" t="n">
        <v>4</v>
      </c>
      <c r="AM614" s="6" t="s">
        <v>73</v>
      </c>
      <c r="AO614" s="6"/>
      <c r="AP614" s="2" t="s">
        <v>71</v>
      </c>
      <c r="AU614" s="2" t="n">
        <v>12</v>
      </c>
      <c r="AV614" s="85" t="n">
        <v>7</v>
      </c>
      <c r="AW614" s="85" t="n">
        <v>5</v>
      </c>
      <c r="AX614" s="86" t="s">
        <v>72</v>
      </c>
      <c r="AY614" s="87" t="n">
        <v>0</v>
      </c>
      <c r="AZ614" s="88" t="n">
        <v>0</v>
      </c>
      <c r="BA614" s="87" t="n">
        <v>0</v>
      </c>
      <c r="BB614" s="53"/>
    </row>
    <row r="615" customFormat="false" ht="15" hidden="false" customHeight="true" outlineLevel="0" collapsed="false">
      <c r="A615" s="1" t="n">
        <v>560</v>
      </c>
      <c r="B615" s="1" t="n">
        <v>560</v>
      </c>
      <c r="C615" s="2" t="s">
        <v>63</v>
      </c>
      <c r="D615" s="3" t="n">
        <v>0.0600821</v>
      </c>
      <c r="E615" s="3" t="n">
        <v>0.122134</v>
      </c>
      <c r="F615" s="3" t="n">
        <v>1.1998734585197</v>
      </c>
      <c r="G615" s="3" t="n">
        <v>0.0473953</v>
      </c>
      <c r="H615" s="3" t="n">
        <v>-0.283295</v>
      </c>
      <c r="I615" s="3" t="n">
        <v>0.789859892907163</v>
      </c>
      <c r="J615" s="3" t="n">
        <v>0.00702416</v>
      </c>
      <c r="K615" s="3" t="n">
        <v>0.239492</v>
      </c>
      <c r="L615" s="3" t="n">
        <v>1.27955986073788</v>
      </c>
      <c r="M615" s="3" t="n">
        <v>1.12131439031305</v>
      </c>
      <c r="N615" s="3" t="n">
        <v>1.08148056950108</v>
      </c>
      <c r="O615" s="3" t="n">
        <v>1.21267972542551</v>
      </c>
      <c r="P615" s="4" t="n">
        <v>1</v>
      </c>
      <c r="Q615" s="6" t="n">
        <v>23</v>
      </c>
      <c r="R615" s="6" t="n">
        <v>23</v>
      </c>
      <c r="S615" s="4" t="n">
        <v>32</v>
      </c>
      <c r="T615" s="4" t="n">
        <v>32</v>
      </c>
      <c r="U615" s="3" t="s">
        <v>74</v>
      </c>
      <c r="V615" s="5" t="n">
        <v>28.3</v>
      </c>
      <c r="W615" s="5" t="n">
        <v>31</v>
      </c>
      <c r="X615" s="6" t="s">
        <v>73</v>
      </c>
      <c r="Y615" s="8" t="n">
        <v>41938</v>
      </c>
      <c r="Z615" s="8" t="n">
        <v>41961</v>
      </c>
      <c r="AA615" s="6" t="s">
        <v>66</v>
      </c>
      <c r="AB615" s="3" t="s">
        <v>74</v>
      </c>
      <c r="AC615" s="4" t="n">
        <v>25</v>
      </c>
      <c r="AD615" s="4" t="n">
        <v>5</v>
      </c>
      <c r="AE615" s="4" t="s">
        <v>109</v>
      </c>
      <c r="AF615" s="4" t="n">
        <v>22</v>
      </c>
      <c r="AG615" s="4" t="s">
        <v>89</v>
      </c>
      <c r="AH615" s="4" t="n">
        <v>21</v>
      </c>
      <c r="AI615" s="4" t="s">
        <v>77</v>
      </c>
      <c r="AJ615" s="2" t="s">
        <v>70</v>
      </c>
      <c r="AK615" s="5" t="n">
        <v>28.3</v>
      </c>
      <c r="AL615" s="4" t="n">
        <v>2</v>
      </c>
      <c r="AM615" s="6" t="s">
        <v>73</v>
      </c>
      <c r="AO615" s="6"/>
      <c r="AP615" s="2" t="s">
        <v>71</v>
      </c>
      <c r="AU615" s="2" t="n">
        <v>47</v>
      </c>
      <c r="AV615" s="85" t="n">
        <v>24</v>
      </c>
      <c r="AW615" s="85" t="n">
        <v>23</v>
      </c>
      <c r="AX615" s="86" t="s">
        <v>72</v>
      </c>
      <c r="AY615" s="87" t="n">
        <v>0</v>
      </c>
      <c r="AZ615" s="88" t="n">
        <v>0</v>
      </c>
      <c r="BA615" s="87" t="n">
        <v>0</v>
      </c>
      <c r="BB615" s="53"/>
    </row>
    <row r="616" customFormat="false" ht="15" hidden="false" customHeight="true" outlineLevel="0" collapsed="false">
      <c r="A616" s="1" t="n">
        <v>561</v>
      </c>
      <c r="B616" s="1" t="n">
        <v>561</v>
      </c>
      <c r="C616" s="2" t="s">
        <v>63</v>
      </c>
      <c r="D616" s="3" t="n">
        <v>0.0926356</v>
      </c>
      <c r="E616" s="3" t="n">
        <v>0.0412343</v>
      </c>
      <c r="F616" s="3" t="n">
        <v>1.14324407391493</v>
      </c>
      <c r="G616" s="3" t="n">
        <v>-0.0852226</v>
      </c>
      <c r="H616" s="3" t="n">
        <v>-0.0604274</v>
      </c>
      <c r="I616" s="3" t="n">
        <v>0.864460211316592</v>
      </c>
      <c r="J616" s="3" t="n">
        <v>-0.0446998</v>
      </c>
      <c r="K616" s="3" t="n">
        <v>0.0564763</v>
      </c>
      <c r="L616" s="3" t="n">
        <v>1.01184611598528</v>
      </c>
      <c r="M616" s="3" t="n">
        <v>0.963399792662871</v>
      </c>
      <c r="N616" s="3" t="n">
        <v>1.03798693711824</v>
      </c>
      <c r="O616" s="3" t="n">
        <v>0.99999640000648</v>
      </c>
      <c r="P616" s="4" t="n">
        <v>1</v>
      </c>
      <c r="Q616" s="6" t="n">
        <v>23</v>
      </c>
      <c r="R616" s="6" t="n">
        <v>23</v>
      </c>
      <c r="S616" s="4" t="n">
        <v>28</v>
      </c>
      <c r="T616" s="4" t="n">
        <v>28</v>
      </c>
      <c r="U616" s="3" t="s">
        <v>74</v>
      </c>
      <c r="V616" s="5" t="n">
        <v>10.1</v>
      </c>
      <c r="W616" s="5" t="n">
        <v>10.1</v>
      </c>
      <c r="X616" s="6" t="s">
        <v>73</v>
      </c>
      <c r="Y616" s="8" t="n">
        <v>41935</v>
      </c>
      <c r="Z616" s="8" t="n">
        <v>41946</v>
      </c>
      <c r="AA616" s="6" t="s">
        <v>66</v>
      </c>
      <c r="AB616" s="3" t="s">
        <v>74</v>
      </c>
      <c r="AC616" s="4" t="n">
        <v>25</v>
      </c>
      <c r="AD616" s="4" t="n">
        <v>5</v>
      </c>
      <c r="AE616" s="4" t="s">
        <v>81</v>
      </c>
      <c r="AF616" s="4" t="n">
        <v>24</v>
      </c>
      <c r="AG616" s="4" t="s">
        <v>111</v>
      </c>
      <c r="AH616" s="4" t="n">
        <v>5</v>
      </c>
      <c r="AI616" s="4" t="s">
        <v>77</v>
      </c>
      <c r="AJ616" s="2" t="s">
        <v>70</v>
      </c>
      <c r="AK616" s="5" t="n">
        <v>10.1</v>
      </c>
      <c r="AL616" s="4" t="n">
        <v>1</v>
      </c>
      <c r="AM616" s="6" t="s">
        <v>73</v>
      </c>
      <c r="AO616" s="6"/>
      <c r="AP616" s="2" t="s">
        <v>71</v>
      </c>
      <c r="AU616" s="2" t="n">
        <v>32</v>
      </c>
      <c r="AV616" s="85" t="n">
        <v>21</v>
      </c>
      <c r="AW616" s="85" t="n">
        <v>11</v>
      </c>
      <c r="AX616" s="86" t="s">
        <v>72</v>
      </c>
      <c r="AY616" s="87" t="n">
        <v>0</v>
      </c>
      <c r="AZ616" s="88" t="n">
        <v>0</v>
      </c>
      <c r="BA616" s="87" t="n">
        <v>0</v>
      </c>
      <c r="BB616" s="53"/>
    </row>
    <row r="617" customFormat="false" ht="15" hidden="false" customHeight="true" outlineLevel="0" collapsed="false">
      <c r="A617" s="1" t="n">
        <v>562</v>
      </c>
      <c r="B617" s="1" t="n">
        <v>562</v>
      </c>
      <c r="C617" s="2" t="s">
        <v>63</v>
      </c>
      <c r="D617" s="3" t="n">
        <v>0.0706958</v>
      </c>
      <c r="E617" s="3" t="n">
        <v>-0.133515</v>
      </c>
      <c r="F617" s="3" t="n">
        <v>0.939113250016494</v>
      </c>
      <c r="G617" s="3" t="n">
        <v>-0.0750048</v>
      </c>
      <c r="H617" s="3" t="n">
        <v>0.376789</v>
      </c>
      <c r="I617" s="3" t="n">
        <v>1.35226937548864</v>
      </c>
      <c r="J617" s="3" t="n">
        <v>-0.0643117</v>
      </c>
      <c r="K617" s="3" t="n">
        <v>-0.267898</v>
      </c>
      <c r="L617" s="3" t="n">
        <v>0.717336881537164</v>
      </c>
      <c r="M617" s="3" t="n">
        <v>0.933680758034595</v>
      </c>
      <c r="N617" s="3" t="n">
        <v>0.975676697506604</v>
      </c>
      <c r="O617" s="3" t="n">
        <v>0.910970558524656</v>
      </c>
      <c r="P617" s="4" t="n">
        <v>1</v>
      </c>
      <c r="Q617" s="6" t="n">
        <v>23</v>
      </c>
      <c r="R617" s="6" t="n">
        <v>23</v>
      </c>
      <c r="S617" s="4" t="n">
        <v>28</v>
      </c>
      <c r="T617" s="4" t="n">
        <v>28</v>
      </c>
      <c r="U617" s="3" t="s">
        <v>74</v>
      </c>
      <c r="V617" s="5" t="n">
        <v>24.4</v>
      </c>
      <c r="W617" s="5" t="n">
        <v>35.1</v>
      </c>
      <c r="X617" s="6" t="s">
        <v>73</v>
      </c>
      <c r="Y617" s="8" t="n">
        <v>41965</v>
      </c>
      <c r="Z617" s="8" t="n">
        <v>41966</v>
      </c>
      <c r="AA617" s="6" t="s">
        <v>66</v>
      </c>
      <c r="AB617" s="3" t="s">
        <v>74</v>
      </c>
      <c r="AC617" s="4" t="n">
        <v>25</v>
      </c>
      <c r="AD617" s="4" t="n">
        <v>5</v>
      </c>
      <c r="AE617" s="4" t="s">
        <v>81</v>
      </c>
      <c r="AF617" s="4" t="n">
        <v>24</v>
      </c>
      <c r="AG617" s="4" t="s">
        <v>111</v>
      </c>
      <c r="AH617" s="4" t="n">
        <v>5</v>
      </c>
      <c r="AI617" s="4" t="s">
        <v>69</v>
      </c>
      <c r="AJ617" s="2" t="s">
        <v>70</v>
      </c>
      <c r="AK617" s="5" t="n">
        <v>24.4</v>
      </c>
      <c r="AL617" s="4" t="n">
        <v>2</v>
      </c>
      <c r="AM617" s="6" t="s">
        <v>73</v>
      </c>
      <c r="AO617" s="6"/>
      <c r="AP617" s="2" t="s">
        <v>71</v>
      </c>
      <c r="AU617" s="2" t="n">
        <v>52</v>
      </c>
      <c r="AV617" s="85" t="n">
        <v>51</v>
      </c>
      <c r="AW617" s="85" t="n">
        <v>1</v>
      </c>
      <c r="AX617" s="86" t="s">
        <v>72</v>
      </c>
      <c r="AY617" s="87" t="n">
        <v>0</v>
      </c>
      <c r="AZ617" s="88" t="n">
        <v>0</v>
      </c>
      <c r="BA617" s="87" t="n">
        <v>0</v>
      </c>
      <c r="BB617" s="53"/>
    </row>
    <row r="618" customFormat="false" ht="15" hidden="false" customHeight="true" outlineLevel="0" collapsed="false">
      <c r="A618" s="1" t="n">
        <v>563</v>
      </c>
      <c r="B618" s="1" t="n">
        <v>563</v>
      </c>
      <c r="C618" s="2" t="s">
        <v>63</v>
      </c>
      <c r="D618" s="3" t="n">
        <v>0.0808032</v>
      </c>
      <c r="E618" s="3" t="n">
        <v>-0.00895848</v>
      </c>
      <c r="F618" s="3" t="n">
        <v>1.0744884845373</v>
      </c>
      <c r="G618" s="3" t="n">
        <v>-0.0795151</v>
      </c>
      <c r="H618" s="3" t="n">
        <v>0.0543883</v>
      </c>
      <c r="I618" s="3" t="n">
        <v>0.97518625057179</v>
      </c>
      <c r="J618" s="3" t="n">
        <v>-0.0488152</v>
      </c>
      <c r="K618" s="3" t="n">
        <v>-0.0186104</v>
      </c>
      <c r="L618" s="3" t="n">
        <v>0.934797266945533</v>
      </c>
      <c r="M618" s="3" t="n">
        <v>0.953584630638972</v>
      </c>
      <c r="N618" s="3" t="n">
        <v>1.02718229743545</v>
      </c>
      <c r="O618" s="3" t="n">
        <v>0.979505251698871</v>
      </c>
      <c r="P618" s="4" t="n">
        <v>1</v>
      </c>
      <c r="Q618" s="6" t="n">
        <v>23</v>
      </c>
      <c r="R618" s="6" t="n">
        <v>23</v>
      </c>
      <c r="S618" s="4" t="n">
        <v>28</v>
      </c>
      <c r="T618" s="4" t="n">
        <v>28</v>
      </c>
      <c r="U618" s="3" t="s">
        <v>74</v>
      </c>
      <c r="V618" s="5" t="n">
        <v>16.7</v>
      </c>
      <c r="W618" s="5" t="n">
        <v>20.4</v>
      </c>
      <c r="X618" s="2" t="s">
        <v>69</v>
      </c>
      <c r="Y618" s="8" t="s">
        <v>69</v>
      </c>
      <c r="Z618" s="8" t="n">
        <v>41960</v>
      </c>
      <c r="AA618" s="6" t="s">
        <v>66</v>
      </c>
      <c r="AB618" s="3" t="s">
        <v>74</v>
      </c>
      <c r="AC618" s="4" t="n">
        <v>25</v>
      </c>
      <c r="AD618" s="4" t="n">
        <v>5</v>
      </c>
      <c r="AE618" s="4" t="s">
        <v>81</v>
      </c>
      <c r="AF618" s="4" t="n">
        <v>24</v>
      </c>
      <c r="AG618" s="4" t="s">
        <v>111</v>
      </c>
      <c r="AH618" s="4" t="n">
        <v>5</v>
      </c>
      <c r="AI618" s="4" t="s">
        <v>77</v>
      </c>
      <c r="AJ618" s="2" t="s">
        <v>70</v>
      </c>
      <c r="AK618" s="5" t="n">
        <v>16.7</v>
      </c>
      <c r="AL618" s="4" t="n">
        <v>1</v>
      </c>
      <c r="AM618" s="2" t="s">
        <v>69</v>
      </c>
      <c r="AO618" s="6"/>
      <c r="AU618" s="2" t="n">
        <v>46</v>
      </c>
      <c r="AV618" s="85" t="s">
        <v>69</v>
      </c>
      <c r="AW618" s="85" t="s">
        <v>69</v>
      </c>
      <c r="AX618" s="86" t="s">
        <v>72</v>
      </c>
      <c r="AY618" s="87" t="n">
        <v>0</v>
      </c>
      <c r="AZ618" s="88" t="s">
        <v>72</v>
      </c>
      <c r="BA618" s="89" t="s">
        <v>72</v>
      </c>
      <c r="BB618" s="53"/>
    </row>
    <row r="619" customFormat="false" ht="15" hidden="false" customHeight="true" outlineLevel="0" collapsed="false">
      <c r="A619" s="1" t="n">
        <v>564</v>
      </c>
      <c r="B619" s="1" t="n">
        <v>564</v>
      </c>
      <c r="C619" s="2" t="s">
        <v>63</v>
      </c>
      <c r="D619" s="3" t="n">
        <v>0.0721588</v>
      </c>
      <c r="E619" s="3" t="n">
        <v>-0.130104</v>
      </c>
      <c r="F619" s="3" t="n">
        <v>0.943701660870853</v>
      </c>
      <c r="G619" s="3" t="n">
        <v>-0.07565</v>
      </c>
      <c r="H619" s="3" t="n">
        <v>0.37158</v>
      </c>
      <c r="I619" s="3" t="n">
        <v>1.34437604721495</v>
      </c>
      <c r="J619" s="3" t="n">
        <v>-0.0640752</v>
      </c>
      <c r="K619" s="3" t="n">
        <v>-0.264431</v>
      </c>
      <c r="L619" s="3" t="n">
        <v>0.719998464221504</v>
      </c>
      <c r="M619" s="3" t="n">
        <v>0.934665656755922</v>
      </c>
      <c r="N619" s="3" t="n">
        <v>0.97730646157454</v>
      </c>
      <c r="O619" s="3" t="n">
        <v>0.913454785759373</v>
      </c>
      <c r="P619" s="4" t="n">
        <v>1</v>
      </c>
      <c r="Q619" s="6" t="n">
        <v>23</v>
      </c>
      <c r="R619" s="6" t="n">
        <v>23</v>
      </c>
      <c r="S619" s="4" t="n">
        <v>28</v>
      </c>
      <c r="T619" s="4" t="n">
        <v>28</v>
      </c>
      <c r="U619" s="3" t="s">
        <v>74</v>
      </c>
      <c r="V619" s="5" t="n">
        <v>15.6</v>
      </c>
      <c r="W619" s="5" t="n">
        <v>18.2</v>
      </c>
      <c r="X619" s="6" t="s">
        <v>87</v>
      </c>
      <c r="Y619" s="8" t="n">
        <v>41961</v>
      </c>
      <c r="Z619" s="8" t="n">
        <v>41962</v>
      </c>
      <c r="AA619" s="6" t="s">
        <v>66</v>
      </c>
      <c r="AB619" s="3" t="s">
        <v>74</v>
      </c>
      <c r="AC619" s="4" t="n">
        <v>25</v>
      </c>
      <c r="AD619" s="4" t="n">
        <v>5</v>
      </c>
      <c r="AE619" s="4" t="s">
        <v>81</v>
      </c>
      <c r="AF619" s="4" t="n">
        <v>24</v>
      </c>
      <c r="AG619" s="4" t="s">
        <v>111</v>
      </c>
      <c r="AH619" s="4" t="n">
        <v>5</v>
      </c>
      <c r="AI619" s="4" t="s">
        <v>79</v>
      </c>
      <c r="AJ619" s="2" t="s">
        <v>70</v>
      </c>
      <c r="AK619" s="5" t="n">
        <v>15.6</v>
      </c>
      <c r="AL619" s="4" t="n">
        <v>1</v>
      </c>
      <c r="AM619" s="6" t="s">
        <v>87</v>
      </c>
      <c r="AO619" s="6"/>
      <c r="AS619" s="2" t="s">
        <v>71</v>
      </c>
      <c r="AT619" s="2"/>
      <c r="AU619" s="2" t="n">
        <v>48</v>
      </c>
      <c r="AV619" s="85" t="n">
        <v>47</v>
      </c>
      <c r="AW619" s="85" t="n">
        <v>1</v>
      </c>
      <c r="AX619" s="86" t="s">
        <v>72</v>
      </c>
      <c r="AY619" s="87" t="n">
        <v>0</v>
      </c>
      <c r="AZ619" s="88" t="n">
        <v>0</v>
      </c>
      <c r="BA619" s="87" t="n">
        <v>0</v>
      </c>
      <c r="BB619" s="53"/>
      <c r="BQ619" s="61"/>
      <c r="BR619" s="61"/>
      <c r="BS619" s="61"/>
      <c r="BT619" s="61"/>
      <c r="BU619" s="61"/>
      <c r="BV619" s="61"/>
      <c r="BW619" s="61"/>
      <c r="BX619" s="61"/>
      <c r="BY619" s="61"/>
      <c r="BZ619" s="61"/>
      <c r="CA619" s="61"/>
      <c r="CB619" s="61"/>
      <c r="CC619" s="61"/>
      <c r="CD619" s="61"/>
      <c r="CE619" s="61"/>
      <c r="CF619" s="61"/>
      <c r="CG619" s="61"/>
      <c r="CH619" s="61"/>
      <c r="CI619" s="61"/>
      <c r="CJ619" s="61"/>
      <c r="CK619" s="61"/>
      <c r="CL619" s="82"/>
      <c r="CM619" s="83"/>
      <c r="CN619" s="83"/>
      <c r="CO619" s="83"/>
      <c r="CP619" s="83"/>
      <c r="CQ619" s="83"/>
      <c r="CR619" s="83"/>
      <c r="CS619" s="83"/>
      <c r="CT619" s="83"/>
      <c r="CU619" s="83"/>
      <c r="CV619" s="83"/>
      <c r="CW619" s="83"/>
      <c r="CX619" s="83"/>
      <c r="CY619" s="83"/>
      <c r="CZ619" s="83"/>
      <c r="DA619" s="83"/>
      <c r="DB619" s="83"/>
      <c r="DC619" s="83"/>
      <c r="DD619" s="83"/>
      <c r="DE619" s="83"/>
      <c r="DF619" s="83"/>
      <c r="DG619" s="83"/>
      <c r="DH619" s="83"/>
      <c r="DI619" s="83"/>
      <c r="DJ619" s="83"/>
      <c r="DK619" s="83"/>
      <c r="DL619" s="83"/>
      <c r="DM619" s="83"/>
      <c r="DN619" s="83"/>
      <c r="DO619" s="83"/>
      <c r="DP619" s="83"/>
      <c r="DQ619" s="83"/>
      <c r="DR619" s="83"/>
      <c r="DS619" s="83"/>
      <c r="DT619" s="83"/>
      <c r="DU619" s="83"/>
      <c r="DV619" s="83"/>
      <c r="DW619" s="83"/>
      <c r="DX619" s="83"/>
      <c r="DY619" s="83"/>
      <c r="DZ619" s="83"/>
      <c r="EA619" s="83"/>
      <c r="EB619" s="83"/>
      <c r="EC619" s="83"/>
      <c r="ED619" s="83"/>
      <c r="EE619" s="83"/>
      <c r="EF619" s="83"/>
      <c r="EG619" s="83"/>
      <c r="EH619" s="83"/>
      <c r="EI619" s="83"/>
      <c r="EJ619" s="83"/>
      <c r="EK619" s="83"/>
      <c r="EL619" s="83"/>
      <c r="EM619" s="83"/>
      <c r="EN619" s="83"/>
      <c r="EO619" s="83"/>
      <c r="EP619" s="83"/>
      <c r="EQ619" s="83"/>
      <c r="ER619" s="83"/>
      <c r="ES619" s="83"/>
      <c r="ET619" s="83"/>
      <c r="EU619" s="83"/>
      <c r="EV619" s="83"/>
      <c r="EW619" s="83"/>
      <c r="EX619" s="83"/>
      <c r="EY619" s="83"/>
      <c r="EZ619" s="83"/>
      <c r="FA619" s="83"/>
      <c r="FB619" s="83"/>
      <c r="FC619" s="83"/>
      <c r="FD619" s="83"/>
      <c r="FE619" s="83"/>
      <c r="FF619" s="83"/>
      <c r="FG619" s="83"/>
      <c r="FH619" s="83"/>
      <c r="FI619" s="83"/>
      <c r="FJ619" s="83"/>
      <c r="FK619" s="83"/>
      <c r="FL619" s="83"/>
      <c r="FM619" s="83"/>
      <c r="FN619" s="83"/>
      <c r="FO619" s="83"/>
      <c r="FP619" s="83"/>
      <c r="FQ619" s="83"/>
      <c r="FR619" s="83"/>
      <c r="FS619" s="83"/>
      <c r="FT619" s="83"/>
      <c r="FU619" s="83"/>
      <c r="FV619" s="83"/>
      <c r="FW619" s="83"/>
      <c r="FX619" s="83"/>
      <c r="FY619" s="83"/>
      <c r="FZ619" s="83"/>
      <c r="GA619" s="83"/>
      <c r="GB619" s="83"/>
      <c r="GC619" s="83"/>
      <c r="GD619" s="83"/>
      <c r="GE619" s="83"/>
      <c r="GF619" s="83"/>
      <c r="GG619" s="83"/>
      <c r="GH619" s="83"/>
      <c r="GI619" s="83"/>
      <c r="GJ619" s="83"/>
      <c r="GK619" s="83"/>
      <c r="GL619" s="83"/>
      <c r="GM619" s="83"/>
      <c r="GN619" s="83"/>
      <c r="GO619" s="83"/>
      <c r="GP619" s="83"/>
      <c r="GQ619" s="83"/>
      <c r="GR619" s="83"/>
      <c r="GS619" s="83"/>
      <c r="GT619" s="83"/>
      <c r="GU619" s="83"/>
      <c r="GV619" s="83"/>
      <c r="GW619" s="83"/>
      <c r="GX619" s="83"/>
      <c r="GY619" s="83"/>
      <c r="GZ619" s="83"/>
      <c r="HA619" s="83"/>
      <c r="HB619" s="83"/>
      <c r="HC619" s="83"/>
      <c r="HD619" s="83"/>
      <c r="HE619" s="83"/>
      <c r="HF619" s="83"/>
      <c r="HG619" s="83"/>
      <c r="HH619" s="83"/>
      <c r="HI619" s="83"/>
      <c r="HJ619" s="83"/>
      <c r="HK619" s="83"/>
      <c r="HL619" s="83"/>
      <c r="HM619" s="83"/>
      <c r="HN619" s="83"/>
      <c r="HO619" s="83"/>
      <c r="HP619" s="83"/>
      <c r="HQ619" s="83"/>
      <c r="HR619" s="83"/>
      <c r="HS619" s="83"/>
      <c r="HT619" s="83"/>
      <c r="HU619" s="83"/>
      <c r="HV619" s="83"/>
      <c r="HW619" s="83"/>
      <c r="HX619" s="83"/>
      <c r="HY619" s="83"/>
      <c r="HZ619" s="83"/>
      <c r="IA619" s="83"/>
      <c r="IB619" s="83"/>
      <c r="IC619" s="83"/>
      <c r="ID619" s="83"/>
      <c r="IE619" s="83"/>
      <c r="IF619" s="83"/>
      <c r="IG619" s="83"/>
      <c r="IH619" s="83"/>
      <c r="II619" s="83"/>
      <c r="IJ619" s="83"/>
      <c r="IK619" s="83"/>
      <c r="IL619" s="83"/>
      <c r="IM619" s="83"/>
      <c r="IN619" s="83"/>
      <c r="IO619" s="83"/>
      <c r="IP619" s="83"/>
      <c r="IQ619" s="83"/>
      <c r="IR619" s="83"/>
      <c r="IS619" s="83"/>
      <c r="IT619" s="83"/>
      <c r="IU619" s="83"/>
      <c r="IV619" s="83"/>
      <c r="IW619" s="83"/>
      <c r="IX619" s="83"/>
      <c r="IY619" s="83"/>
      <c r="IZ619" s="83"/>
      <c r="JA619" s="83"/>
      <c r="JB619" s="83"/>
      <c r="JC619" s="83"/>
      <c r="JD619" s="83"/>
      <c r="JE619" s="83"/>
      <c r="JF619" s="83"/>
      <c r="JG619" s="83"/>
      <c r="JH619" s="83"/>
      <c r="JI619" s="83"/>
      <c r="JJ619" s="83"/>
      <c r="JK619" s="83"/>
      <c r="JL619" s="83"/>
      <c r="JM619" s="83"/>
      <c r="JN619" s="83"/>
      <c r="JO619" s="83"/>
      <c r="JP619" s="83"/>
      <c r="JQ619" s="83"/>
      <c r="JR619" s="83"/>
      <c r="JS619" s="83"/>
      <c r="JT619" s="83"/>
      <c r="JU619" s="83"/>
      <c r="JV619" s="83"/>
      <c r="JW619" s="83"/>
      <c r="JX619" s="83"/>
      <c r="JY619" s="83"/>
      <c r="JZ619" s="83"/>
      <c r="KA619" s="83"/>
      <c r="KB619" s="83"/>
      <c r="KC619" s="83"/>
      <c r="KD619" s="83"/>
      <c r="KE619" s="83"/>
      <c r="KF619" s="83"/>
      <c r="KG619" s="83"/>
      <c r="KH619" s="83"/>
      <c r="KI619" s="83"/>
      <c r="KJ619" s="83"/>
      <c r="KK619" s="83"/>
      <c r="KL619" s="83"/>
      <c r="KM619" s="83"/>
      <c r="KN619" s="83"/>
      <c r="KO619" s="83"/>
      <c r="KP619" s="83"/>
      <c r="KQ619" s="83"/>
      <c r="KR619" s="83"/>
      <c r="KS619" s="83"/>
      <c r="KT619" s="83"/>
      <c r="KU619" s="83"/>
      <c r="KV619" s="83"/>
      <c r="KW619" s="83"/>
      <c r="KX619" s="83"/>
      <c r="KY619" s="83"/>
      <c r="KZ619" s="83"/>
      <c r="LA619" s="83"/>
      <c r="LB619" s="83"/>
      <c r="LC619" s="83"/>
      <c r="LD619" s="83"/>
      <c r="LE619" s="83"/>
      <c r="LF619" s="83"/>
      <c r="LG619" s="83"/>
      <c r="LH619" s="83"/>
      <c r="LI619" s="83"/>
      <c r="LJ619" s="83"/>
      <c r="LK619" s="83"/>
      <c r="LL619" s="83"/>
      <c r="LM619" s="83"/>
      <c r="LN619" s="83"/>
      <c r="LO619" s="83"/>
      <c r="LP619" s="83"/>
      <c r="LQ619" s="83"/>
      <c r="LR619" s="83"/>
      <c r="LS619" s="83"/>
      <c r="LT619" s="83"/>
      <c r="LU619" s="83"/>
      <c r="LV619" s="83"/>
      <c r="LW619" s="83"/>
      <c r="LX619" s="83"/>
      <c r="LY619" s="83"/>
      <c r="LZ619" s="83"/>
      <c r="MA619" s="83"/>
      <c r="MB619" s="83"/>
      <c r="MC619" s="83"/>
      <c r="MD619" s="83"/>
      <c r="ME619" s="83"/>
      <c r="MF619" s="83"/>
      <c r="MG619" s="83"/>
      <c r="MH619" s="83"/>
      <c r="MI619" s="83"/>
      <c r="MJ619" s="83"/>
      <c r="MK619" s="83"/>
      <c r="ML619" s="83"/>
      <c r="MM619" s="83"/>
      <c r="MN619" s="83"/>
      <c r="MO619" s="83"/>
      <c r="MP619" s="83"/>
      <c r="MQ619" s="83"/>
      <c r="MR619" s="83"/>
      <c r="MS619" s="83"/>
      <c r="MT619" s="83"/>
      <c r="MU619" s="83"/>
      <c r="MV619" s="83"/>
      <c r="MW619" s="83"/>
      <c r="MX619" s="83"/>
      <c r="MY619" s="83"/>
      <c r="MZ619" s="83"/>
      <c r="NA619" s="83"/>
      <c r="NB619" s="83"/>
      <c r="NC619" s="83"/>
      <c r="ND619" s="83"/>
      <c r="NE619" s="83"/>
      <c r="NF619" s="83"/>
      <c r="NG619" s="83"/>
      <c r="NH619" s="83"/>
      <c r="NI619" s="83"/>
      <c r="NJ619" s="83"/>
      <c r="NK619" s="83"/>
      <c r="NL619" s="83"/>
      <c r="NM619" s="83"/>
      <c r="NN619" s="83"/>
      <c r="NO619" s="83"/>
      <c r="NP619" s="83"/>
      <c r="NQ619" s="83"/>
      <c r="NR619" s="83"/>
      <c r="NS619" s="83"/>
      <c r="NT619" s="83"/>
      <c r="NU619" s="83"/>
      <c r="NV619" s="83"/>
      <c r="NW619" s="83"/>
      <c r="NX619" s="83"/>
      <c r="NY619" s="83"/>
      <c r="NZ619" s="83"/>
      <c r="OA619" s="83"/>
      <c r="OB619" s="83"/>
      <c r="OC619" s="83"/>
      <c r="OD619" s="83"/>
      <c r="OE619" s="83"/>
      <c r="OF619" s="83"/>
      <c r="OG619" s="83"/>
      <c r="OH619" s="83"/>
      <c r="OI619" s="83"/>
      <c r="OJ619" s="83"/>
      <c r="OK619" s="83"/>
      <c r="OL619" s="83"/>
      <c r="OM619" s="83"/>
      <c r="ON619" s="83"/>
      <c r="OO619" s="83"/>
      <c r="OP619" s="83"/>
      <c r="OQ619" s="83"/>
      <c r="OR619" s="83"/>
      <c r="OS619" s="83"/>
      <c r="OT619" s="83"/>
      <c r="OU619" s="83"/>
      <c r="OV619" s="83"/>
      <c r="OW619" s="83"/>
      <c r="OX619" s="83"/>
      <c r="OY619" s="83"/>
      <c r="OZ619" s="83"/>
      <c r="PA619" s="83"/>
      <c r="PB619" s="83"/>
      <c r="PC619" s="83"/>
      <c r="PD619" s="83"/>
      <c r="PE619" s="83"/>
      <c r="PF619" s="83"/>
      <c r="PG619" s="83"/>
      <c r="PH619" s="83"/>
      <c r="PI619" s="83"/>
      <c r="PJ619" s="83"/>
      <c r="PK619" s="83"/>
      <c r="PL619" s="83"/>
      <c r="PM619" s="83"/>
      <c r="PN619" s="83"/>
      <c r="PO619" s="83"/>
      <c r="PP619" s="83"/>
      <c r="PQ619" s="83"/>
      <c r="PR619" s="83"/>
      <c r="PS619" s="83"/>
      <c r="PT619" s="83"/>
      <c r="PU619" s="83"/>
      <c r="PV619" s="83"/>
      <c r="PW619" s="83"/>
      <c r="PX619" s="83"/>
      <c r="PY619" s="83"/>
      <c r="PZ619" s="83"/>
      <c r="QA619" s="83"/>
      <c r="QB619" s="83"/>
      <c r="QC619" s="83"/>
      <c r="QD619" s="83"/>
      <c r="QE619" s="83"/>
      <c r="QF619" s="83"/>
      <c r="QG619" s="83"/>
      <c r="QH619" s="83"/>
      <c r="QI619" s="83"/>
      <c r="QJ619" s="83"/>
      <c r="QK619" s="83"/>
      <c r="QL619" s="83"/>
      <c r="QM619" s="83"/>
      <c r="QN619" s="83"/>
      <c r="QO619" s="83"/>
      <c r="QP619" s="83"/>
      <c r="QQ619" s="83"/>
      <c r="QR619" s="83"/>
      <c r="QS619" s="83"/>
      <c r="QT619" s="83"/>
      <c r="QU619" s="83"/>
      <c r="QV619" s="83"/>
      <c r="QW619" s="83"/>
      <c r="QX619" s="83"/>
      <c r="QY619" s="83"/>
      <c r="QZ619" s="83"/>
      <c r="RA619" s="83"/>
      <c r="RB619" s="83"/>
      <c r="RC619" s="83"/>
      <c r="RD619" s="83"/>
      <c r="RE619" s="83"/>
      <c r="RF619" s="83"/>
      <c r="RG619" s="83"/>
      <c r="RH619" s="83"/>
      <c r="RI619" s="83"/>
      <c r="RJ619" s="83"/>
      <c r="RK619" s="83"/>
      <c r="RL619" s="83"/>
      <c r="RM619" s="83"/>
      <c r="RN619" s="83"/>
      <c r="RO619" s="83"/>
      <c r="RP619" s="83"/>
      <c r="RQ619" s="83"/>
      <c r="RR619" s="83"/>
      <c r="RS619" s="83"/>
      <c r="RT619" s="83"/>
      <c r="RU619" s="83"/>
      <c r="RV619" s="83"/>
      <c r="RW619" s="83"/>
      <c r="RX619" s="83"/>
      <c r="RY619" s="83"/>
      <c r="RZ619" s="83"/>
      <c r="SA619" s="83"/>
      <c r="SB619" s="83"/>
      <c r="SC619" s="83"/>
      <c r="SD619" s="83"/>
      <c r="SE619" s="83"/>
      <c r="SF619" s="83"/>
      <c r="SG619" s="83"/>
      <c r="SH619" s="83"/>
      <c r="SI619" s="83"/>
      <c r="SJ619" s="83"/>
      <c r="SK619" s="83"/>
      <c r="SL619" s="83"/>
      <c r="SM619" s="83"/>
      <c r="SN619" s="83"/>
      <c r="SO619" s="83"/>
      <c r="SP619" s="83"/>
      <c r="SQ619" s="83"/>
      <c r="SR619" s="83"/>
      <c r="SS619" s="83"/>
      <c r="ST619" s="83"/>
      <c r="SU619" s="83"/>
      <c r="SV619" s="83"/>
      <c r="SW619" s="83"/>
      <c r="SX619" s="83"/>
      <c r="SY619" s="83"/>
      <c r="SZ619" s="83"/>
      <c r="TA619" s="83"/>
      <c r="TB619" s="83"/>
      <c r="TC619" s="83"/>
      <c r="TD619" s="83"/>
      <c r="TE619" s="83"/>
      <c r="TF619" s="83"/>
      <c r="TG619" s="83"/>
      <c r="TH619" s="83"/>
      <c r="TI619" s="83"/>
      <c r="TJ619" s="83"/>
      <c r="TK619" s="83"/>
      <c r="TL619" s="83"/>
      <c r="TM619" s="83"/>
      <c r="TN619" s="83"/>
      <c r="TO619" s="83"/>
      <c r="TP619" s="83"/>
      <c r="TQ619" s="83"/>
      <c r="TR619" s="83"/>
      <c r="TS619" s="83"/>
      <c r="TT619" s="83"/>
      <c r="TU619" s="83"/>
      <c r="TV619" s="83"/>
      <c r="TW619" s="83"/>
      <c r="TX619" s="83"/>
      <c r="TY619" s="83"/>
      <c r="TZ619" s="83"/>
      <c r="UA619" s="83"/>
      <c r="UB619" s="83"/>
      <c r="UC619" s="83"/>
      <c r="UD619" s="83"/>
      <c r="UE619" s="83"/>
      <c r="UF619" s="83"/>
      <c r="UG619" s="83"/>
      <c r="UH619" s="83"/>
      <c r="UI619" s="83"/>
      <c r="UJ619" s="83"/>
      <c r="UK619" s="83"/>
      <c r="UL619" s="83"/>
      <c r="UM619" s="83"/>
      <c r="UN619" s="83"/>
      <c r="UO619" s="83"/>
      <c r="UP619" s="83"/>
      <c r="UQ619" s="83"/>
      <c r="UR619" s="83"/>
      <c r="US619" s="83"/>
      <c r="UT619" s="83"/>
      <c r="UU619" s="83"/>
      <c r="UV619" s="83"/>
      <c r="UW619" s="83"/>
      <c r="UX619" s="83"/>
      <c r="UY619" s="83"/>
      <c r="UZ619" s="83"/>
      <c r="VA619" s="83"/>
      <c r="VB619" s="83"/>
      <c r="VC619" s="83"/>
      <c r="VD619" s="83"/>
      <c r="VE619" s="83"/>
      <c r="VF619" s="83"/>
      <c r="VG619" s="83"/>
      <c r="VH619" s="83"/>
      <c r="VI619" s="83"/>
      <c r="VJ619" s="83"/>
      <c r="VK619" s="83"/>
      <c r="VL619" s="83"/>
      <c r="VM619" s="83"/>
      <c r="VN619" s="83"/>
      <c r="VO619" s="83"/>
      <c r="VP619" s="83"/>
      <c r="VQ619" s="83"/>
      <c r="VR619" s="83"/>
      <c r="VS619" s="83"/>
      <c r="VT619" s="83"/>
      <c r="VU619" s="83"/>
      <c r="VV619" s="83"/>
      <c r="VW619" s="83"/>
      <c r="VX619" s="83"/>
      <c r="VY619" s="83"/>
      <c r="VZ619" s="83"/>
      <c r="WA619" s="83"/>
      <c r="WB619" s="83"/>
      <c r="WC619" s="83"/>
      <c r="WD619" s="83"/>
      <c r="WE619" s="83"/>
      <c r="WF619" s="83"/>
      <c r="WG619" s="83"/>
      <c r="WH619" s="83"/>
      <c r="WI619" s="83"/>
      <c r="WJ619" s="83"/>
      <c r="WK619" s="83"/>
      <c r="WL619" s="83"/>
      <c r="WM619" s="83"/>
      <c r="WN619" s="83"/>
      <c r="WO619" s="83"/>
      <c r="WP619" s="83"/>
      <c r="WQ619" s="83"/>
      <c r="WR619" s="83"/>
      <c r="WS619" s="83"/>
      <c r="WT619" s="83"/>
      <c r="WU619" s="83"/>
      <c r="WV619" s="83"/>
      <c r="WW619" s="83"/>
      <c r="WX619" s="83"/>
      <c r="WY619" s="83"/>
      <c r="WZ619" s="83"/>
      <c r="XA619" s="83"/>
      <c r="XB619" s="83"/>
      <c r="XC619" s="83"/>
      <c r="XD619" s="83"/>
      <c r="XE619" s="83"/>
      <c r="XF619" s="83"/>
      <c r="XG619" s="83"/>
      <c r="XH619" s="83"/>
      <c r="XI619" s="83"/>
      <c r="XJ619" s="83"/>
      <c r="XK619" s="83"/>
      <c r="XL619" s="83"/>
      <c r="XM619" s="83"/>
      <c r="XN619" s="83"/>
      <c r="XO619" s="83"/>
      <c r="XP619" s="83"/>
      <c r="XQ619" s="83"/>
      <c r="XR619" s="83"/>
      <c r="XS619" s="83"/>
      <c r="XT619" s="83"/>
      <c r="XU619" s="83"/>
      <c r="XV619" s="83"/>
      <c r="XW619" s="83"/>
      <c r="XX619" s="83"/>
      <c r="XY619" s="83"/>
      <c r="XZ619" s="83"/>
      <c r="YA619" s="83"/>
      <c r="YB619" s="83"/>
      <c r="YC619" s="83"/>
      <c r="YD619" s="83"/>
      <c r="YE619" s="83"/>
      <c r="YF619" s="83"/>
      <c r="YG619" s="83"/>
      <c r="YH619" s="83"/>
      <c r="YI619" s="83"/>
      <c r="YJ619" s="83"/>
      <c r="YK619" s="83"/>
      <c r="YL619" s="83"/>
      <c r="YM619" s="83"/>
      <c r="YN619" s="83"/>
      <c r="YO619" s="83"/>
      <c r="YP619" s="83"/>
      <c r="YQ619" s="83"/>
      <c r="YR619" s="83"/>
      <c r="YS619" s="83"/>
      <c r="YT619" s="83"/>
      <c r="YU619" s="83"/>
      <c r="YV619" s="83"/>
      <c r="YW619" s="83"/>
      <c r="YX619" s="83"/>
      <c r="YY619" s="83"/>
      <c r="YZ619" s="83"/>
      <c r="ZA619" s="83"/>
      <c r="ZB619" s="83"/>
      <c r="ZC619" s="83"/>
      <c r="ZD619" s="83"/>
      <c r="ZE619" s="83"/>
      <c r="ZF619" s="83"/>
      <c r="ZG619" s="83"/>
      <c r="ZH619" s="83"/>
      <c r="ZI619" s="83"/>
      <c r="ZJ619" s="83"/>
      <c r="ZK619" s="83"/>
      <c r="ZL619" s="83"/>
      <c r="ZM619" s="83"/>
      <c r="ZN619" s="83"/>
      <c r="ZO619" s="83"/>
      <c r="ZP619" s="83"/>
      <c r="ZQ619" s="83"/>
      <c r="ZR619" s="83"/>
      <c r="ZS619" s="83"/>
      <c r="ZT619" s="83"/>
      <c r="ZU619" s="83"/>
      <c r="ZV619" s="83"/>
      <c r="ZW619" s="83"/>
      <c r="ZX619" s="83"/>
      <c r="ZY619" s="83"/>
      <c r="ZZ619" s="83"/>
      <c r="AAA619" s="83"/>
      <c r="AAB619" s="83"/>
      <c r="AAC619" s="83"/>
      <c r="AAD619" s="83"/>
      <c r="AAE619" s="83"/>
      <c r="AAF619" s="83"/>
      <c r="AAG619" s="83"/>
      <c r="AAH619" s="83"/>
      <c r="AAI619" s="83"/>
      <c r="AAJ619" s="83"/>
      <c r="AAK619" s="83"/>
      <c r="AAL619" s="83"/>
      <c r="AAM619" s="83"/>
      <c r="AAN619" s="83"/>
      <c r="AAO619" s="83"/>
      <c r="AAP619" s="83"/>
      <c r="AAQ619" s="83"/>
      <c r="AAR619" s="83"/>
      <c r="AAS619" s="83"/>
      <c r="AAT619" s="83"/>
      <c r="AAU619" s="83"/>
      <c r="AAV619" s="83"/>
      <c r="AAW619" s="83"/>
      <c r="AAX619" s="83"/>
      <c r="AAY619" s="83"/>
      <c r="AAZ619" s="83"/>
      <c r="ABA619" s="83"/>
      <c r="ABB619" s="83"/>
      <c r="ABC619" s="83"/>
      <c r="ABD619" s="83"/>
      <c r="ABE619" s="83"/>
      <c r="ABF619" s="83"/>
      <c r="ABG619" s="83"/>
      <c r="ABH619" s="83"/>
      <c r="ABI619" s="83"/>
      <c r="ABJ619" s="83"/>
      <c r="ABK619" s="83"/>
      <c r="ABL619" s="83"/>
      <c r="ABM619" s="83"/>
      <c r="ABN619" s="83"/>
      <c r="ABO619" s="83"/>
      <c r="ABP619" s="83"/>
      <c r="ABQ619" s="83"/>
      <c r="ABR619" s="83"/>
      <c r="ABS619" s="83"/>
      <c r="ABT619" s="83"/>
      <c r="ABU619" s="83"/>
      <c r="ABV619" s="83"/>
      <c r="ABW619" s="83"/>
      <c r="ABX619" s="83"/>
      <c r="ABY619" s="83"/>
      <c r="ABZ619" s="83"/>
      <c r="ACA619" s="83"/>
      <c r="ACB619" s="83"/>
      <c r="ACC619" s="83"/>
      <c r="ACD619" s="83"/>
      <c r="ACE619" s="83"/>
      <c r="ACF619" s="83"/>
      <c r="ACG619" s="83"/>
      <c r="ACH619" s="83"/>
      <c r="ACI619" s="83"/>
      <c r="ACJ619" s="83"/>
      <c r="ACK619" s="83"/>
      <c r="ACL619" s="83"/>
      <c r="ACM619" s="83"/>
      <c r="ACN619" s="83"/>
      <c r="ACO619" s="83"/>
      <c r="ACP619" s="83"/>
      <c r="ACQ619" s="83"/>
      <c r="ACR619" s="83"/>
      <c r="ACS619" s="83"/>
      <c r="ACT619" s="83"/>
      <c r="ACU619" s="83"/>
      <c r="ACV619" s="83"/>
      <c r="ACW619" s="83"/>
      <c r="ACX619" s="83"/>
      <c r="ACY619" s="83"/>
      <c r="ACZ619" s="83"/>
      <c r="ADA619" s="83"/>
      <c r="ADB619" s="83"/>
      <c r="ADC619" s="83"/>
      <c r="ADD619" s="83"/>
      <c r="ADE619" s="83"/>
      <c r="ADF619" s="83"/>
      <c r="ADG619" s="83"/>
      <c r="ADH619" s="83"/>
      <c r="ADI619" s="83"/>
      <c r="ADJ619" s="83"/>
      <c r="ADK619" s="83"/>
      <c r="ADL619" s="83"/>
      <c r="ADM619" s="83"/>
      <c r="ADN619" s="83"/>
      <c r="ADO619" s="83"/>
      <c r="ADP619" s="83"/>
      <c r="ADQ619" s="83"/>
      <c r="ADR619" s="83"/>
      <c r="ADS619" s="83"/>
      <c r="ADT619" s="83"/>
      <c r="ADU619" s="83"/>
      <c r="ADV619" s="83"/>
      <c r="ADW619" s="83"/>
      <c r="ADX619" s="83"/>
      <c r="ADY619" s="83"/>
      <c r="ADZ619" s="83"/>
      <c r="AEA619" s="83"/>
      <c r="AEB619" s="83"/>
      <c r="AEC619" s="83"/>
      <c r="AED619" s="83"/>
      <c r="AEE619" s="83"/>
      <c r="AEF619" s="83"/>
      <c r="AEG619" s="83"/>
      <c r="AEH619" s="83"/>
      <c r="AEI619" s="83"/>
      <c r="AEJ619" s="83"/>
      <c r="AEK619" s="83"/>
      <c r="AEL619" s="83"/>
      <c r="AEM619" s="83"/>
      <c r="AEN619" s="83"/>
      <c r="AEO619" s="83"/>
      <c r="AEP619" s="83"/>
      <c r="AEQ619" s="83"/>
      <c r="AER619" s="83"/>
      <c r="AES619" s="83"/>
      <c r="AET619" s="83"/>
      <c r="AEU619" s="83"/>
      <c r="AEV619" s="83"/>
      <c r="AEW619" s="83"/>
      <c r="AEX619" s="83"/>
      <c r="AEY619" s="83"/>
      <c r="AEZ619" s="83"/>
      <c r="AFA619" s="83"/>
      <c r="AFB619" s="83"/>
      <c r="AFC619" s="83"/>
      <c r="AFD619" s="83"/>
      <c r="AFE619" s="83"/>
      <c r="AFF619" s="83"/>
      <c r="AFG619" s="83"/>
      <c r="AFH619" s="83"/>
      <c r="AFI619" s="83"/>
      <c r="AFJ619" s="83"/>
      <c r="AFK619" s="83"/>
      <c r="AFL619" s="83"/>
      <c r="AFM619" s="83"/>
      <c r="AFN619" s="83"/>
      <c r="AFO619" s="83"/>
      <c r="AFP619" s="83"/>
      <c r="AFQ619" s="83"/>
      <c r="AFR619" s="83"/>
      <c r="AFS619" s="83"/>
      <c r="AFT619" s="83"/>
      <c r="AFU619" s="83"/>
      <c r="AFV619" s="83"/>
      <c r="AFW619" s="83"/>
      <c r="AFX619" s="83"/>
      <c r="AFY619" s="83"/>
      <c r="AFZ619" s="83"/>
      <c r="AGA619" s="83"/>
      <c r="AGB619" s="83"/>
      <c r="AGC619" s="83"/>
      <c r="AGD619" s="83"/>
      <c r="AGE619" s="83"/>
      <c r="AGF619" s="83"/>
      <c r="AGG619" s="83"/>
      <c r="AGH619" s="83"/>
      <c r="AGI619" s="83"/>
      <c r="AGJ619" s="83"/>
      <c r="AGK619" s="83"/>
      <c r="AGL619" s="83"/>
      <c r="AGM619" s="83"/>
      <c r="AGN619" s="83"/>
      <c r="AGO619" s="83"/>
      <c r="AGP619" s="83"/>
      <c r="AGQ619" s="83"/>
      <c r="AGR619" s="83"/>
      <c r="AGS619" s="83"/>
      <c r="AGT619" s="83"/>
      <c r="AGU619" s="83"/>
      <c r="AGV619" s="83"/>
      <c r="AGW619" s="83"/>
      <c r="AGX619" s="83"/>
      <c r="AGY619" s="83"/>
      <c r="AGZ619" s="83"/>
      <c r="AHA619" s="83"/>
      <c r="AHB619" s="83"/>
      <c r="AHC619" s="83"/>
      <c r="AHD619" s="83"/>
      <c r="AHE619" s="83"/>
      <c r="AHF619" s="83"/>
      <c r="AHG619" s="83"/>
      <c r="AHH619" s="83"/>
      <c r="AHI619" s="83"/>
      <c r="AHJ619" s="83"/>
      <c r="AHK619" s="83"/>
      <c r="AHL619" s="83"/>
      <c r="AHM619" s="83"/>
      <c r="AHN619" s="83"/>
      <c r="AHO619" s="83"/>
      <c r="AHP619" s="83"/>
      <c r="AHQ619" s="83"/>
      <c r="AHR619" s="83"/>
      <c r="AHS619" s="83"/>
      <c r="AHT619" s="83"/>
      <c r="AHU619" s="83"/>
      <c r="AHV619" s="83"/>
      <c r="AHW619" s="83"/>
      <c r="AHX619" s="83"/>
      <c r="AHY619" s="83"/>
      <c r="AHZ619" s="83"/>
      <c r="AIA619" s="83"/>
      <c r="AIB619" s="83"/>
      <c r="AIC619" s="83"/>
      <c r="AID619" s="83"/>
      <c r="AIE619" s="83"/>
      <c r="AIF619" s="83"/>
      <c r="AIG619" s="83"/>
      <c r="AIH619" s="83"/>
      <c r="AII619" s="83"/>
      <c r="AIJ619" s="83"/>
      <c r="AIK619" s="83"/>
      <c r="AIL619" s="83"/>
      <c r="AIM619" s="83"/>
      <c r="AIN619" s="83"/>
      <c r="AIO619" s="83"/>
      <c r="AIP619" s="83"/>
      <c r="AIQ619" s="83"/>
      <c r="AIR619" s="83"/>
      <c r="AIS619" s="83"/>
      <c r="AIT619" s="83"/>
      <c r="AIU619" s="83"/>
      <c r="AIV619" s="83"/>
      <c r="AIW619" s="83"/>
      <c r="AIX619" s="83"/>
      <c r="AIY619" s="83"/>
      <c r="AIZ619" s="83"/>
      <c r="AJA619" s="83"/>
      <c r="AJB619" s="83"/>
      <c r="AJC619" s="83"/>
      <c r="AJD619" s="83"/>
      <c r="AJE619" s="83"/>
      <c r="AJF619" s="83"/>
      <c r="AJG619" s="83"/>
      <c r="AJH619" s="83"/>
      <c r="AJI619" s="83"/>
      <c r="AJJ619" s="83"/>
      <c r="AJK619" s="83"/>
      <c r="AJL619" s="83"/>
      <c r="AJM619" s="83"/>
      <c r="AJN619" s="83"/>
      <c r="AJO619" s="83"/>
      <c r="AJP619" s="83"/>
      <c r="AJQ619" s="83"/>
      <c r="AJR619" s="83"/>
      <c r="AJS619" s="83"/>
      <c r="AJT619" s="83"/>
      <c r="AJU619" s="83"/>
      <c r="AJV619" s="83"/>
      <c r="AJW619" s="83"/>
      <c r="AJX619" s="83"/>
      <c r="AJY619" s="83"/>
      <c r="AJZ619" s="83"/>
      <c r="AKA619" s="83"/>
      <c r="AKB619" s="83"/>
      <c r="AKC619" s="83"/>
      <c r="AKD619" s="83"/>
      <c r="AKE619" s="83"/>
      <c r="AKF619" s="83"/>
      <c r="AKG619" s="83"/>
      <c r="AKH619" s="83"/>
      <c r="AKI619" s="83"/>
      <c r="AKJ619" s="83"/>
      <c r="AKK619" s="83"/>
      <c r="AKL619" s="83"/>
      <c r="AKM619" s="83"/>
      <c r="AKN619" s="83"/>
      <c r="AKO619" s="83"/>
      <c r="AKP619" s="83"/>
      <c r="AKQ619" s="83"/>
      <c r="AKR619" s="83"/>
      <c r="AKS619" s="83"/>
      <c r="AKT619" s="83"/>
      <c r="AKU619" s="83"/>
      <c r="AKV619" s="83"/>
      <c r="AKW619" s="83"/>
      <c r="AKX619" s="83"/>
      <c r="AKY619" s="83"/>
      <c r="AKZ619" s="83"/>
      <c r="ALA619" s="83"/>
      <c r="ALB619" s="83"/>
      <c r="ALC619" s="83"/>
      <c r="ALD619" s="83"/>
      <c r="ALE619" s="83"/>
      <c r="ALF619" s="83"/>
      <c r="ALG619" s="83"/>
      <c r="ALH619" s="83"/>
      <c r="ALI619" s="83"/>
      <c r="ALJ619" s="83"/>
      <c r="ALK619" s="83"/>
      <c r="ALL619" s="83"/>
      <c r="ALM619" s="83"/>
      <c r="ALN619" s="83"/>
      <c r="ALO619" s="83"/>
      <c r="ALP619" s="83"/>
      <c r="ALQ619" s="83"/>
      <c r="ALR619" s="83"/>
      <c r="ALS619" s="83"/>
      <c r="ALT619" s="83"/>
      <c r="ALU619" s="83"/>
      <c r="ALV619" s="83"/>
      <c r="ALW619" s="83"/>
      <c r="ALX619" s="83"/>
      <c r="ALY619" s="83"/>
      <c r="ALZ619" s="83"/>
      <c r="AMA619" s="83"/>
      <c r="AMB619" s="83"/>
      <c r="AMC619" s="83"/>
      <c r="AMD619" s="83"/>
      <c r="AME619" s="83"/>
      <c r="AMF619" s="83"/>
      <c r="AMG619" s="83"/>
      <c r="AMH619" s="83"/>
      <c r="AMI619" s="83"/>
      <c r="AMJ619" s="83"/>
      <c r="AMK619" s="83"/>
      <c r="AML619" s="83"/>
      <c r="AMM619" s="83"/>
      <c r="AMN619" s="83"/>
      <c r="AMO619" s="83"/>
      <c r="AMP619" s="83"/>
      <c r="AMQ619" s="83"/>
      <c r="AMR619" s="83"/>
      <c r="AMS619" s="83"/>
      <c r="AMT619" s="83"/>
      <c r="AMU619" s="83"/>
      <c r="AMV619" s="83"/>
      <c r="AMW619" s="83"/>
    </row>
    <row r="620" customFormat="false" ht="15" hidden="false" customHeight="true" outlineLevel="0" collapsed="false">
      <c r="A620" s="1" t="n">
        <v>565</v>
      </c>
      <c r="B620" s="1" t="n">
        <v>565</v>
      </c>
      <c r="C620" s="2" t="s">
        <v>63</v>
      </c>
      <c r="D620" s="3" t="n">
        <v>0.0798269</v>
      </c>
      <c r="E620" s="3" t="n">
        <v>-0.0659712</v>
      </c>
      <c r="F620" s="3" t="n">
        <v>1.01395213508839</v>
      </c>
      <c r="G620" s="3" t="n">
        <v>-0.0793578</v>
      </c>
      <c r="H620" s="3" t="n">
        <v>0.21189</v>
      </c>
      <c r="I620" s="3" t="n">
        <v>1.14171577874538</v>
      </c>
      <c r="J620" s="3" t="n">
        <v>-0.0568038</v>
      </c>
      <c r="K620" s="3" t="n">
        <v>-0.144526</v>
      </c>
      <c r="L620" s="3" t="n">
        <v>0.817642728510409</v>
      </c>
      <c r="M620" s="3" t="n">
        <v>0.945222716897286</v>
      </c>
      <c r="N620" s="3" t="n">
        <v>1.00139377039639</v>
      </c>
      <c r="O620" s="3" t="n">
        <v>0.946540140338093</v>
      </c>
      <c r="P620" s="4" t="n">
        <v>1</v>
      </c>
      <c r="Q620" s="6" t="n">
        <v>23</v>
      </c>
      <c r="R620" s="6" t="n">
        <v>23</v>
      </c>
      <c r="S620" s="4" t="n">
        <v>28</v>
      </c>
      <c r="T620" s="4" t="n">
        <v>28</v>
      </c>
      <c r="U620" s="3" t="s">
        <v>74</v>
      </c>
      <c r="V620" s="5" t="n">
        <v>14.5</v>
      </c>
      <c r="W620" s="5" t="n">
        <v>15.6</v>
      </c>
      <c r="X620" s="6" t="s">
        <v>83</v>
      </c>
      <c r="Y620" s="8" t="n">
        <v>41949</v>
      </c>
      <c r="Z620" s="8" t="n">
        <v>41953</v>
      </c>
      <c r="AA620" s="6" t="s">
        <v>66</v>
      </c>
      <c r="AB620" s="3" t="s">
        <v>74</v>
      </c>
      <c r="AC620" s="4" t="n">
        <v>25</v>
      </c>
      <c r="AD620" s="4" t="n">
        <v>5</v>
      </c>
      <c r="AE620" s="4" t="s">
        <v>81</v>
      </c>
      <c r="AF620" s="4" t="n">
        <v>24</v>
      </c>
      <c r="AG620" s="4" t="s">
        <v>111</v>
      </c>
      <c r="AH620" s="4" t="n">
        <v>5</v>
      </c>
      <c r="AI620" s="4" t="s">
        <v>77</v>
      </c>
      <c r="AJ620" s="2" t="s">
        <v>70</v>
      </c>
      <c r="AK620" s="5" t="n">
        <v>14.5</v>
      </c>
      <c r="AL620" s="4" t="n">
        <v>1</v>
      </c>
      <c r="AM620" s="6" t="s">
        <v>83</v>
      </c>
      <c r="AO620" s="6"/>
      <c r="AT620" s="2" t="s">
        <v>71</v>
      </c>
      <c r="AU620" s="2" t="n">
        <v>39</v>
      </c>
      <c r="AV620" s="85" t="n">
        <v>35</v>
      </c>
      <c r="AW620" s="85" t="n">
        <v>4</v>
      </c>
      <c r="AX620" s="86" t="s">
        <v>72</v>
      </c>
      <c r="AY620" s="87" t="n">
        <v>0</v>
      </c>
      <c r="AZ620" s="88" t="n">
        <v>0</v>
      </c>
      <c r="BA620" s="87" t="n">
        <v>0</v>
      </c>
      <c r="BB620" s="53"/>
      <c r="BQ620" s="61"/>
      <c r="BR620" s="61"/>
      <c r="BS620" s="61"/>
      <c r="BT620" s="61"/>
      <c r="BU620" s="61"/>
      <c r="BV620" s="61"/>
      <c r="BW620" s="61"/>
      <c r="BX620" s="61"/>
      <c r="BY620" s="61"/>
      <c r="BZ620" s="61"/>
      <c r="CA620" s="61"/>
      <c r="CB620" s="61"/>
      <c r="CC620" s="61"/>
      <c r="CD620" s="61"/>
      <c r="CE620" s="61"/>
      <c r="CF620" s="61"/>
      <c r="CG620" s="61"/>
      <c r="CH620" s="61"/>
      <c r="CI620" s="61"/>
      <c r="CJ620" s="61"/>
      <c r="CK620" s="61"/>
      <c r="CL620" s="82"/>
      <c r="CM620" s="83"/>
      <c r="CN620" s="83"/>
      <c r="CO620" s="83"/>
      <c r="CP620" s="83"/>
      <c r="CQ620" s="83"/>
      <c r="CR620" s="83"/>
      <c r="CS620" s="83"/>
      <c r="CT620" s="83"/>
      <c r="CU620" s="83"/>
      <c r="CV620" s="83"/>
      <c r="CW620" s="83"/>
      <c r="CX620" s="83"/>
      <c r="CY620" s="83"/>
      <c r="CZ620" s="83"/>
      <c r="DA620" s="83"/>
      <c r="DB620" s="83"/>
      <c r="DC620" s="83"/>
      <c r="DD620" s="83"/>
      <c r="DE620" s="83"/>
      <c r="DF620" s="83"/>
      <c r="DG620" s="83"/>
      <c r="DH620" s="83"/>
      <c r="DI620" s="83"/>
      <c r="DJ620" s="83"/>
      <c r="DK620" s="83"/>
      <c r="DL620" s="83"/>
      <c r="DM620" s="83"/>
      <c r="DN620" s="83"/>
      <c r="DO620" s="83"/>
      <c r="DP620" s="83"/>
      <c r="DQ620" s="83"/>
      <c r="DR620" s="83"/>
      <c r="DS620" s="83"/>
      <c r="DT620" s="83"/>
      <c r="DU620" s="83"/>
      <c r="DV620" s="83"/>
      <c r="DW620" s="83"/>
      <c r="DX620" s="83"/>
      <c r="DY620" s="83"/>
      <c r="DZ620" s="83"/>
      <c r="EA620" s="83"/>
      <c r="EB620" s="83"/>
      <c r="EC620" s="83"/>
      <c r="ED620" s="83"/>
      <c r="EE620" s="83"/>
      <c r="EF620" s="83"/>
      <c r="EG620" s="83"/>
      <c r="EH620" s="83"/>
      <c r="EI620" s="83"/>
      <c r="EJ620" s="83"/>
      <c r="EK620" s="83"/>
      <c r="EL620" s="83"/>
      <c r="EM620" s="83"/>
      <c r="EN620" s="83"/>
      <c r="EO620" s="83"/>
      <c r="EP620" s="83"/>
      <c r="EQ620" s="83"/>
      <c r="ER620" s="83"/>
      <c r="ES620" s="83"/>
      <c r="ET620" s="83"/>
      <c r="EU620" s="83"/>
      <c r="EV620" s="83"/>
      <c r="EW620" s="83"/>
      <c r="EX620" s="83"/>
      <c r="EY620" s="83"/>
      <c r="EZ620" s="83"/>
      <c r="FA620" s="83"/>
      <c r="FB620" s="83"/>
      <c r="FC620" s="83"/>
      <c r="FD620" s="83"/>
      <c r="FE620" s="83"/>
      <c r="FF620" s="83"/>
      <c r="FG620" s="83"/>
      <c r="FH620" s="83"/>
      <c r="FI620" s="83"/>
      <c r="FJ620" s="83"/>
      <c r="FK620" s="83"/>
      <c r="FL620" s="83"/>
      <c r="FM620" s="83"/>
      <c r="FN620" s="83"/>
      <c r="FO620" s="83"/>
      <c r="FP620" s="83"/>
      <c r="FQ620" s="83"/>
      <c r="FR620" s="83"/>
      <c r="FS620" s="83"/>
      <c r="FT620" s="83"/>
      <c r="FU620" s="83"/>
      <c r="FV620" s="83"/>
      <c r="FW620" s="83"/>
      <c r="FX620" s="83"/>
      <c r="FY620" s="83"/>
      <c r="FZ620" s="83"/>
      <c r="GA620" s="83"/>
      <c r="GB620" s="83"/>
      <c r="GC620" s="83"/>
      <c r="GD620" s="83"/>
      <c r="GE620" s="83"/>
      <c r="GF620" s="83"/>
      <c r="GG620" s="83"/>
      <c r="GH620" s="83"/>
      <c r="GI620" s="83"/>
      <c r="GJ620" s="83"/>
      <c r="GK620" s="83"/>
      <c r="GL620" s="83"/>
      <c r="GM620" s="83"/>
      <c r="GN620" s="83"/>
      <c r="GO620" s="83"/>
      <c r="GP620" s="83"/>
      <c r="GQ620" s="83"/>
      <c r="GR620" s="83"/>
      <c r="GS620" s="83"/>
      <c r="GT620" s="83"/>
      <c r="GU620" s="83"/>
      <c r="GV620" s="83"/>
      <c r="GW620" s="83"/>
      <c r="GX620" s="83"/>
      <c r="GY620" s="83"/>
      <c r="GZ620" s="83"/>
      <c r="HA620" s="83"/>
      <c r="HB620" s="83"/>
      <c r="HC620" s="83"/>
      <c r="HD620" s="83"/>
      <c r="HE620" s="83"/>
      <c r="HF620" s="83"/>
      <c r="HG620" s="83"/>
      <c r="HH620" s="83"/>
      <c r="HI620" s="83"/>
      <c r="HJ620" s="83"/>
      <c r="HK620" s="83"/>
      <c r="HL620" s="83"/>
      <c r="HM620" s="83"/>
      <c r="HN620" s="83"/>
      <c r="HO620" s="83"/>
      <c r="HP620" s="83"/>
      <c r="HQ620" s="83"/>
      <c r="HR620" s="83"/>
      <c r="HS620" s="83"/>
      <c r="HT620" s="83"/>
      <c r="HU620" s="83"/>
      <c r="HV620" s="83"/>
      <c r="HW620" s="83"/>
      <c r="HX620" s="83"/>
      <c r="HY620" s="83"/>
      <c r="HZ620" s="83"/>
      <c r="IA620" s="83"/>
      <c r="IB620" s="83"/>
      <c r="IC620" s="83"/>
      <c r="ID620" s="83"/>
      <c r="IE620" s="83"/>
      <c r="IF620" s="83"/>
      <c r="IG620" s="83"/>
      <c r="IH620" s="83"/>
      <c r="II620" s="83"/>
      <c r="IJ620" s="83"/>
      <c r="IK620" s="83"/>
      <c r="IL620" s="83"/>
      <c r="IM620" s="83"/>
      <c r="IN620" s="83"/>
      <c r="IO620" s="83"/>
      <c r="IP620" s="83"/>
      <c r="IQ620" s="83"/>
      <c r="IR620" s="83"/>
      <c r="IS620" s="83"/>
      <c r="IT620" s="83"/>
      <c r="IU620" s="83"/>
      <c r="IV620" s="83"/>
      <c r="IW620" s="83"/>
      <c r="IX620" s="83"/>
      <c r="IY620" s="83"/>
      <c r="IZ620" s="83"/>
      <c r="JA620" s="83"/>
      <c r="JB620" s="83"/>
      <c r="JC620" s="83"/>
      <c r="JD620" s="83"/>
      <c r="JE620" s="83"/>
      <c r="JF620" s="83"/>
      <c r="JG620" s="83"/>
      <c r="JH620" s="83"/>
      <c r="JI620" s="83"/>
      <c r="JJ620" s="83"/>
      <c r="JK620" s="83"/>
      <c r="JL620" s="83"/>
      <c r="JM620" s="83"/>
      <c r="JN620" s="83"/>
      <c r="JO620" s="83"/>
      <c r="JP620" s="83"/>
      <c r="JQ620" s="83"/>
      <c r="JR620" s="83"/>
      <c r="JS620" s="83"/>
      <c r="JT620" s="83"/>
      <c r="JU620" s="83"/>
      <c r="JV620" s="83"/>
      <c r="JW620" s="83"/>
      <c r="JX620" s="83"/>
      <c r="JY620" s="83"/>
      <c r="JZ620" s="83"/>
      <c r="KA620" s="83"/>
      <c r="KB620" s="83"/>
      <c r="KC620" s="83"/>
      <c r="KD620" s="83"/>
      <c r="KE620" s="83"/>
      <c r="KF620" s="83"/>
      <c r="KG620" s="83"/>
      <c r="KH620" s="83"/>
      <c r="KI620" s="83"/>
      <c r="KJ620" s="83"/>
      <c r="KK620" s="83"/>
      <c r="KL620" s="83"/>
      <c r="KM620" s="83"/>
      <c r="KN620" s="83"/>
      <c r="KO620" s="83"/>
      <c r="KP620" s="83"/>
      <c r="KQ620" s="83"/>
      <c r="KR620" s="83"/>
      <c r="KS620" s="83"/>
      <c r="KT620" s="83"/>
      <c r="KU620" s="83"/>
      <c r="KV620" s="83"/>
      <c r="KW620" s="83"/>
      <c r="KX620" s="83"/>
      <c r="KY620" s="83"/>
      <c r="KZ620" s="83"/>
      <c r="LA620" s="83"/>
      <c r="LB620" s="83"/>
      <c r="LC620" s="83"/>
      <c r="LD620" s="83"/>
      <c r="LE620" s="83"/>
      <c r="LF620" s="83"/>
      <c r="LG620" s="83"/>
      <c r="LH620" s="83"/>
      <c r="LI620" s="83"/>
      <c r="LJ620" s="83"/>
      <c r="LK620" s="83"/>
      <c r="LL620" s="83"/>
      <c r="LM620" s="83"/>
      <c r="LN620" s="83"/>
      <c r="LO620" s="83"/>
      <c r="LP620" s="83"/>
      <c r="LQ620" s="83"/>
      <c r="LR620" s="83"/>
      <c r="LS620" s="83"/>
      <c r="LT620" s="83"/>
      <c r="LU620" s="83"/>
      <c r="LV620" s="83"/>
      <c r="LW620" s="83"/>
      <c r="LX620" s="83"/>
      <c r="LY620" s="83"/>
      <c r="LZ620" s="83"/>
      <c r="MA620" s="83"/>
      <c r="MB620" s="83"/>
      <c r="MC620" s="83"/>
      <c r="MD620" s="83"/>
      <c r="ME620" s="83"/>
      <c r="MF620" s="83"/>
      <c r="MG620" s="83"/>
      <c r="MH620" s="83"/>
      <c r="MI620" s="83"/>
      <c r="MJ620" s="83"/>
      <c r="MK620" s="83"/>
      <c r="ML620" s="83"/>
      <c r="MM620" s="83"/>
      <c r="MN620" s="83"/>
      <c r="MO620" s="83"/>
      <c r="MP620" s="83"/>
      <c r="MQ620" s="83"/>
      <c r="MR620" s="83"/>
      <c r="MS620" s="83"/>
      <c r="MT620" s="83"/>
      <c r="MU620" s="83"/>
      <c r="MV620" s="83"/>
      <c r="MW620" s="83"/>
      <c r="MX620" s="83"/>
      <c r="MY620" s="83"/>
      <c r="MZ620" s="83"/>
      <c r="NA620" s="83"/>
      <c r="NB620" s="83"/>
      <c r="NC620" s="83"/>
      <c r="ND620" s="83"/>
      <c r="NE620" s="83"/>
      <c r="NF620" s="83"/>
      <c r="NG620" s="83"/>
      <c r="NH620" s="83"/>
      <c r="NI620" s="83"/>
      <c r="NJ620" s="83"/>
      <c r="NK620" s="83"/>
      <c r="NL620" s="83"/>
      <c r="NM620" s="83"/>
      <c r="NN620" s="83"/>
      <c r="NO620" s="83"/>
      <c r="NP620" s="83"/>
      <c r="NQ620" s="83"/>
      <c r="NR620" s="83"/>
      <c r="NS620" s="83"/>
      <c r="NT620" s="83"/>
      <c r="NU620" s="83"/>
      <c r="NV620" s="83"/>
      <c r="NW620" s="83"/>
      <c r="NX620" s="83"/>
      <c r="NY620" s="83"/>
      <c r="NZ620" s="83"/>
      <c r="OA620" s="83"/>
      <c r="OB620" s="83"/>
      <c r="OC620" s="83"/>
      <c r="OD620" s="83"/>
      <c r="OE620" s="83"/>
      <c r="OF620" s="83"/>
      <c r="OG620" s="83"/>
      <c r="OH620" s="83"/>
      <c r="OI620" s="83"/>
      <c r="OJ620" s="83"/>
      <c r="OK620" s="83"/>
      <c r="OL620" s="83"/>
      <c r="OM620" s="83"/>
      <c r="ON620" s="83"/>
      <c r="OO620" s="83"/>
      <c r="OP620" s="83"/>
      <c r="OQ620" s="83"/>
      <c r="OR620" s="83"/>
      <c r="OS620" s="83"/>
      <c r="OT620" s="83"/>
      <c r="OU620" s="83"/>
      <c r="OV620" s="83"/>
      <c r="OW620" s="83"/>
      <c r="OX620" s="83"/>
      <c r="OY620" s="83"/>
      <c r="OZ620" s="83"/>
      <c r="PA620" s="83"/>
      <c r="PB620" s="83"/>
      <c r="PC620" s="83"/>
      <c r="PD620" s="83"/>
      <c r="PE620" s="83"/>
      <c r="PF620" s="83"/>
      <c r="PG620" s="83"/>
      <c r="PH620" s="83"/>
      <c r="PI620" s="83"/>
      <c r="PJ620" s="83"/>
      <c r="PK620" s="83"/>
      <c r="PL620" s="83"/>
      <c r="PM620" s="83"/>
      <c r="PN620" s="83"/>
      <c r="PO620" s="83"/>
      <c r="PP620" s="83"/>
      <c r="PQ620" s="83"/>
      <c r="PR620" s="83"/>
      <c r="PS620" s="83"/>
      <c r="PT620" s="83"/>
      <c r="PU620" s="83"/>
      <c r="PV620" s="83"/>
      <c r="PW620" s="83"/>
      <c r="PX620" s="83"/>
      <c r="PY620" s="83"/>
      <c r="PZ620" s="83"/>
      <c r="QA620" s="83"/>
      <c r="QB620" s="83"/>
      <c r="QC620" s="83"/>
      <c r="QD620" s="83"/>
      <c r="QE620" s="83"/>
      <c r="QF620" s="83"/>
      <c r="QG620" s="83"/>
      <c r="QH620" s="83"/>
      <c r="QI620" s="83"/>
      <c r="QJ620" s="83"/>
      <c r="QK620" s="83"/>
      <c r="QL620" s="83"/>
      <c r="QM620" s="83"/>
      <c r="QN620" s="83"/>
      <c r="QO620" s="83"/>
      <c r="QP620" s="83"/>
      <c r="QQ620" s="83"/>
      <c r="QR620" s="83"/>
      <c r="QS620" s="83"/>
      <c r="QT620" s="83"/>
      <c r="QU620" s="83"/>
      <c r="QV620" s="83"/>
      <c r="QW620" s="83"/>
      <c r="QX620" s="83"/>
      <c r="QY620" s="83"/>
      <c r="QZ620" s="83"/>
      <c r="RA620" s="83"/>
      <c r="RB620" s="83"/>
      <c r="RC620" s="83"/>
      <c r="RD620" s="83"/>
      <c r="RE620" s="83"/>
      <c r="RF620" s="83"/>
      <c r="RG620" s="83"/>
      <c r="RH620" s="83"/>
      <c r="RI620" s="83"/>
      <c r="RJ620" s="83"/>
      <c r="RK620" s="83"/>
      <c r="RL620" s="83"/>
      <c r="RM620" s="83"/>
      <c r="RN620" s="83"/>
      <c r="RO620" s="83"/>
      <c r="RP620" s="83"/>
      <c r="RQ620" s="83"/>
      <c r="RR620" s="83"/>
      <c r="RS620" s="83"/>
      <c r="RT620" s="83"/>
      <c r="RU620" s="83"/>
      <c r="RV620" s="83"/>
      <c r="RW620" s="83"/>
      <c r="RX620" s="83"/>
      <c r="RY620" s="83"/>
      <c r="RZ620" s="83"/>
      <c r="SA620" s="83"/>
      <c r="SB620" s="83"/>
      <c r="SC620" s="83"/>
      <c r="SD620" s="83"/>
      <c r="SE620" s="83"/>
      <c r="SF620" s="83"/>
      <c r="SG620" s="83"/>
      <c r="SH620" s="83"/>
      <c r="SI620" s="83"/>
      <c r="SJ620" s="83"/>
      <c r="SK620" s="83"/>
      <c r="SL620" s="83"/>
      <c r="SM620" s="83"/>
      <c r="SN620" s="83"/>
      <c r="SO620" s="83"/>
      <c r="SP620" s="83"/>
      <c r="SQ620" s="83"/>
      <c r="SR620" s="83"/>
      <c r="SS620" s="83"/>
      <c r="ST620" s="83"/>
      <c r="SU620" s="83"/>
      <c r="SV620" s="83"/>
      <c r="SW620" s="83"/>
      <c r="SX620" s="83"/>
      <c r="SY620" s="83"/>
      <c r="SZ620" s="83"/>
      <c r="TA620" s="83"/>
      <c r="TB620" s="83"/>
      <c r="TC620" s="83"/>
      <c r="TD620" s="83"/>
      <c r="TE620" s="83"/>
      <c r="TF620" s="83"/>
      <c r="TG620" s="83"/>
      <c r="TH620" s="83"/>
      <c r="TI620" s="83"/>
      <c r="TJ620" s="83"/>
      <c r="TK620" s="83"/>
      <c r="TL620" s="83"/>
      <c r="TM620" s="83"/>
      <c r="TN620" s="83"/>
      <c r="TO620" s="83"/>
      <c r="TP620" s="83"/>
      <c r="TQ620" s="83"/>
      <c r="TR620" s="83"/>
      <c r="TS620" s="83"/>
      <c r="TT620" s="83"/>
      <c r="TU620" s="83"/>
      <c r="TV620" s="83"/>
      <c r="TW620" s="83"/>
      <c r="TX620" s="83"/>
      <c r="TY620" s="83"/>
      <c r="TZ620" s="83"/>
      <c r="UA620" s="83"/>
      <c r="UB620" s="83"/>
      <c r="UC620" s="83"/>
      <c r="UD620" s="83"/>
      <c r="UE620" s="83"/>
      <c r="UF620" s="83"/>
      <c r="UG620" s="83"/>
      <c r="UH620" s="83"/>
      <c r="UI620" s="83"/>
      <c r="UJ620" s="83"/>
      <c r="UK620" s="83"/>
      <c r="UL620" s="83"/>
      <c r="UM620" s="83"/>
      <c r="UN620" s="83"/>
      <c r="UO620" s="83"/>
      <c r="UP620" s="83"/>
      <c r="UQ620" s="83"/>
      <c r="UR620" s="83"/>
      <c r="US620" s="83"/>
      <c r="UT620" s="83"/>
      <c r="UU620" s="83"/>
      <c r="UV620" s="83"/>
      <c r="UW620" s="83"/>
      <c r="UX620" s="83"/>
      <c r="UY620" s="83"/>
      <c r="UZ620" s="83"/>
      <c r="VA620" s="83"/>
      <c r="VB620" s="83"/>
      <c r="VC620" s="83"/>
      <c r="VD620" s="83"/>
      <c r="VE620" s="83"/>
      <c r="VF620" s="83"/>
      <c r="VG620" s="83"/>
      <c r="VH620" s="83"/>
      <c r="VI620" s="83"/>
      <c r="VJ620" s="83"/>
      <c r="VK620" s="83"/>
      <c r="VL620" s="83"/>
      <c r="VM620" s="83"/>
      <c r="VN620" s="83"/>
      <c r="VO620" s="83"/>
      <c r="VP620" s="83"/>
      <c r="VQ620" s="83"/>
      <c r="VR620" s="83"/>
      <c r="VS620" s="83"/>
      <c r="VT620" s="83"/>
      <c r="VU620" s="83"/>
      <c r="VV620" s="83"/>
      <c r="VW620" s="83"/>
      <c r="VX620" s="83"/>
      <c r="VY620" s="83"/>
      <c r="VZ620" s="83"/>
      <c r="WA620" s="83"/>
      <c r="WB620" s="83"/>
      <c r="WC620" s="83"/>
      <c r="WD620" s="83"/>
      <c r="WE620" s="83"/>
      <c r="WF620" s="83"/>
      <c r="WG620" s="83"/>
      <c r="WH620" s="83"/>
      <c r="WI620" s="83"/>
      <c r="WJ620" s="83"/>
      <c r="WK620" s="83"/>
      <c r="WL620" s="83"/>
      <c r="WM620" s="83"/>
      <c r="WN620" s="83"/>
      <c r="WO620" s="83"/>
      <c r="WP620" s="83"/>
      <c r="WQ620" s="83"/>
      <c r="WR620" s="83"/>
      <c r="WS620" s="83"/>
      <c r="WT620" s="83"/>
      <c r="WU620" s="83"/>
      <c r="WV620" s="83"/>
      <c r="WW620" s="83"/>
      <c r="WX620" s="83"/>
      <c r="WY620" s="83"/>
      <c r="WZ620" s="83"/>
      <c r="XA620" s="83"/>
      <c r="XB620" s="83"/>
      <c r="XC620" s="83"/>
      <c r="XD620" s="83"/>
      <c r="XE620" s="83"/>
      <c r="XF620" s="83"/>
      <c r="XG620" s="83"/>
      <c r="XH620" s="83"/>
      <c r="XI620" s="83"/>
      <c r="XJ620" s="83"/>
      <c r="XK620" s="83"/>
      <c r="XL620" s="83"/>
      <c r="XM620" s="83"/>
      <c r="XN620" s="83"/>
      <c r="XO620" s="83"/>
      <c r="XP620" s="83"/>
      <c r="XQ620" s="83"/>
      <c r="XR620" s="83"/>
      <c r="XS620" s="83"/>
      <c r="XT620" s="83"/>
      <c r="XU620" s="83"/>
      <c r="XV620" s="83"/>
      <c r="XW620" s="83"/>
      <c r="XX620" s="83"/>
      <c r="XY620" s="83"/>
      <c r="XZ620" s="83"/>
      <c r="YA620" s="83"/>
      <c r="YB620" s="83"/>
      <c r="YC620" s="83"/>
      <c r="YD620" s="83"/>
      <c r="YE620" s="83"/>
      <c r="YF620" s="83"/>
      <c r="YG620" s="83"/>
      <c r="YH620" s="83"/>
      <c r="YI620" s="83"/>
      <c r="YJ620" s="83"/>
      <c r="YK620" s="83"/>
      <c r="YL620" s="83"/>
      <c r="YM620" s="83"/>
      <c r="YN620" s="83"/>
      <c r="YO620" s="83"/>
      <c r="YP620" s="83"/>
      <c r="YQ620" s="83"/>
      <c r="YR620" s="83"/>
      <c r="YS620" s="83"/>
      <c r="YT620" s="83"/>
      <c r="YU620" s="83"/>
      <c r="YV620" s="83"/>
      <c r="YW620" s="83"/>
      <c r="YX620" s="83"/>
      <c r="YY620" s="83"/>
      <c r="YZ620" s="83"/>
      <c r="ZA620" s="83"/>
      <c r="ZB620" s="83"/>
      <c r="ZC620" s="83"/>
      <c r="ZD620" s="83"/>
      <c r="ZE620" s="83"/>
      <c r="ZF620" s="83"/>
      <c r="ZG620" s="83"/>
      <c r="ZH620" s="83"/>
      <c r="ZI620" s="83"/>
      <c r="ZJ620" s="83"/>
      <c r="ZK620" s="83"/>
      <c r="ZL620" s="83"/>
      <c r="ZM620" s="83"/>
      <c r="ZN620" s="83"/>
      <c r="ZO620" s="83"/>
      <c r="ZP620" s="83"/>
      <c r="ZQ620" s="83"/>
      <c r="ZR620" s="83"/>
      <c r="ZS620" s="83"/>
      <c r="ZT620" s="83"/>
      <c r="ZU620" s="83"/>
      <c r="ZV620" s="83"/>
      <c r="ZW620" s="83"/>
      <c r="ZX620" s="83"/>
      <c r="ZY620" s="83"/>
      <c r="ZZ620" s="83"/>
      <c r="AAA620" s="83"/>
      <c r="AAB620" s="83"/>
      <c r="AAC620" s="83"/>
      <c r="AAD620" s="83"/>
      <c r="AAE620" s="83"/>
      <c r="AAF620" s="83"/>
      <c r="AAG620" s="83"/>
      <c r="AAH620" s="83"/>
      <c r="AAI620" s="83"/>
      <c r="AAJ620" s="83"/>
      <c r="AAK620" s="83"/>
      <c r="AAL620" s="83"/>
      <c r="AAM620" s="83"/>
      <c r="AAN620" s="83"/>
      <c r="AAO620" s="83"/>
      <c r="AAP620" s="83"/>
      <c r="AAQ620" s="83"/>
      <c r="AAR620" s="83"/>
      <c r="AAS620" s="83"/>
      <c r="AAT620" s="83"/>
      <c r="AAU620" s="83"/>
      <c r="AAV620" s="83"/>
      <c r="AAW620" s="83"/>
      <c r="AAX620" s="83"/>
      <c r="AAY620" s="83"/>
      <c r="AAZ620" s="83"/>
      <c r="ABA620" s="83"/>
      <c r="ABB620" s="83"/>
      <c r="ABC620" s="83"/>
      <c r="ABD620" s="83"/>
      <c r="ABE620" s="83"/>
      <c r="ABF620" s="83"/>
      <c r="ABG620" s="83"/>
      <c r="ABH620" s="83"/>
      <c r="ABI620" s="83"/>
      <c r="ABJ620" s="83"/>
      <c r="ABK620" s="83"/>
      <c r="ABL620" s="83"/>
      <c r="ABM620" s="83"/>
      <c r="ABN620" s="83"/>
      <c r="ABO620" s="83"/>
      <c r="ABP620" s="83"/>
      <c r="ABQ620" s="83"/>
      <c r="ABR620" s="83"/>
      <c r="ABS620" s="83"/>
      <c r="ABT620" s="83"/>
      <c r="ABU620" s="83"/>
      <c r="ABV620" s="83"/>
      <c r="ABW620" s="83"/>
      <c r="ABX620" s="83"/>
      <c r="ABY620" s="83"/>
      <c r="ABZ620" s="83"/>
      <c r="ACA620" s="83"/>
      <c r="ACB620" s="83"/>
      <c r="ACC620" s="83"/>
      <c r="ACD620" s="83"/>
      <c r="ACE620" s="83"/>
      <c r="ACF620" s="83"/>
      <c r="ACG620" s="83"/>
      <c r="ACH620" s="83"/>
      <c r="ACI620" s="83"/>
      <c r="ACJ620" s="83"/>
      <c r="ACK620" s="83"/>
      <c r="ACL620" s="83"/>
      <c r="ACM620" s="83"/>
      <c r="ACN620" s="83"/>
      <c r="ACO620" s="83"/>
      <c r="ACP620" s="83"/>
      <c r="ACQ620" s="83"/>
      <c r="ACR620" s="83"/>
      <c r="ACS620" s="83"/>
      <c r="ACT620" s="83"/>
      <c r="ACU620" s="83"/>
      <c r="ACV620" s="83"/>
      <c r="ACW620" s="83"/>
      <c r="ACX620" s="83"/>
      <c r="ACY620" s="83"/>
      <c r="ACZ620" s="83"/>
      <c r="ADA620" s="83"/>
      <c r="ADB620" s="83"/>
      <c r="ADC620" s="83"/>
      <c r="ADD620" s="83"/>
      <c r="ADE620" s="83"/>
      <c r="ADF620" s="83"/>
      <c r="ADG620" s="83"/>
      <c r="ADH620" s="83"/>
      <c r="ADI620" s="83"/>
      <c r="ADJ620" s="83"/>
      <c r="ADK620" s="83"/>
      <c r="ADL620" s="83"/>
      <c r="ADM620" s="83"/>
      <c r="ADN620" s="83"/>
      <c r="ADO620" s="83"/>
      <c r="ADP620" s="83"/>
      <c r="ADQ620" s="83"/>
      <c r="ADR620" s="83"/>
      <c r="ADS620" s="83"/>
      <c r="ADT620" s="83"/>
      <c r="ADU620" s="83"/>
      <c r="ADV620" s="83"/>
      <c r="ADW620" s="83"/>
      <c r="ADX620" s="83"/>
      <c r="ADY620" s="83"/>
      <c r="ADZ620" s="83"/>
      <c r="AEA620" s="83"/>
      <c r="AEB620" s="83"/>
      <c r="AEC620" s="83"/>
      <c r="AED620" s="83"/>
      <c r="AEE620" s="83"/>
      <c r="AEF620" s="83"/>
      <c r="AEG620" s="83"/>
      <c r="AEH620" s="83"/>
      <c r="AEI620" s="83"/>
      <c r="AEJ620" s="83"/>
      <c r="AEK620" s="83"/>
      <c r="AEL620" s="83"/>
      <c r="AEM620" s="83"/>
      <c r="AEN620" s="83"/>
      <c r="AEO620" s="83"/>
      <c r="AEP620" s="83"/>
      <c r="AEQ620" s="83"/>
      <c r="AER620" s="83"/>
      <c r="AES620" s="83"/>
      <c r="AET620" s="83"/>
      <c r="AEU620" s="83"/>
      <c r="AEV620" s="83"/>
      <c r="AEW620" s="83"/>
      <c r="AEX620" s="83"/>
      <c r="AEY620" s="83"/>
      <c r="AEZ620" s="83"/>
      <c r="AFA620" s="83"/>
      <c r="AFB620" s="83"/>
      <c r="AFC620" s="83"/>
      <c r="AFD620" s="83"/>
      <c r="AFE620" s="83"/>
      <c r="AFF620" s="83"/>
      <c r="AFG620" s="83"/>
      <c r="AFH620" s="83"/>
      <c r="AFI620" s="83"/>
      <c r="AFJ620" s="83"/>
      <c r="AFK620" s="83"/>
      <c r="AFL620" s="83"/>
      <c r="AFM620" s="83"/>
      <c r="AFN620" s="83"/>
      <c r="AFO620" s="83"/>
      <c r="AFP620" s="83"/>
      <c r="AFQ620" s="83"/>
      <c r="AFR620" s="83"/>
      <c r="AFS620" s="83"/>
      <c r="AFT620" s="83"/>
      <c r="AFU620" s="83"/>
      <c r="AFV620" s="83"/>
      <c r="AFW620" s="83"/>
      <c r="AFX620" s="83"/>
      <c r="AFY620" s="83"/>
      <c r="AFZ620" s="83"/>
      <c r="AGA620" s="83"/>
      <c r="AGB620" s="83"/>
      <c r="AGC620" s="83"/>
      <c r="AGD620" s="83"/>
      <c r="AGE620" s="83"/>
      <c r="AGF620" s="83"/>
      <c r="AGG620" s="83"/>
      <c r="AGH620" s="83"/>
      <c r="AGI620" s="83"/>
      <c r="AGJ620" s="83"/>
      <c r="AGK620" s="83"/>
      <c r="AGL620" s="83"/>
      <c r="AGM620" s="83"/>
      <c r="AGN620" s="83"/>
      <c r="AGO620" s="83"/>
      <c r="AGP620" s="83"/>
      <c r="AGQ620" s="83"/>
      <c r="AGR620" s="83"/>
      <c r="AGS620" s="83"/>
      <c r="AGT620" s="83"/>
      <c r="AGU620" s="83"/>
      <c r="AGV620" s="83"/>
      <c r="AGW620" s="83"/>
      <c r="AGX620" s="83"/>
      <c r="AGY620" s="83"/>
      <c r="AGZ620" s="83"/>
      <c r="AHA620" s="83"/>
      <c r="AHB620" s="83"/>
      <c r="AHC620" s="83"/>
      <c r="AHD620" s="83"/>
      <c r="AHE620" s="83"/>
      <c r="AHF620" s="83"/>
      <c r="AHG620" s="83"/>
      <c r="AHH620" s="83"/>
      <c r="AHI620" s="83"/>
      <c r="AHJ620" s="83"/>
      <c r="AHK620" s="83"/>
      <c r="AHL620" s="83"/>
      <c r="AHM620" s="83"/>
      <c r="AHN620" s="83"/>
      <c r="AHO620" s="83"/>
      <c r="AHP620" s="83"/>
      <c r="AHQ620" s="83"/>
      <c r="AHR620" s="83"/>
      <c r="AHS620" s="83"/>
      <c r="AHT620" s="83"/>
      <c r="AHU620" s="83"/>
      <c r="AHV620" s="83"/>
      <c r="AHW620" s="83"/>
      <c r="AHX620" s="83"/>
      <c r="AHY620" s="83"/>
      <c r="AHZ620" s="83"/>
      <c r="AIA620" s="83"/>
      <c r="AIB620" s="83"/>
      <c r="AIC620" s="83"/>
      <c r="AID620" s="83"/>
      <c r="AIE620" s="83"/>
      <c r="AIF620" s="83"/>
      <c r="AIG620" s="83"/>
      <c r="AIH620" s="83"/>
      <c r="AII620" s="83"/>
      <c r="AIJ620" s="83"/>
      <c r="AIK620" s="83"/>
      <c r="AIL620" s="83"/>
      <c r="AIM620" s="83"/>
      <c r="AIN620" s="83"/>
      <c r="AIO620" s="83"/>
      <c r="AIP620" s="83"/>
      <c r="AIQ620" s="83"/>
      <c r="AIR620" s="83"/>
      <c r="AIS620" s="83"/>
      <c r="AIT620" s="83"/>
      <c r="AIU620" s="83"/>
      <c r="AIV620" s="83"/>
      <c r="AIW620" s="83"/>
      <c r="AIX620" s="83"/>
      <c r="AIY620" s="83"/>
      <c r="AIZ620" s="83"/>
      <c r="AJA620" s="83"/>
      <c r="AJB620" s="83"/>
      <c r="AJC620" s="83"/>
      <c r="AJD620" s="83"/>
      <c r="AJE620" s="83"/>
      <c r="AJF620" s="83"/>
      <c r="AJG620" s="83"/>
      <c r="AJH620" s="83"/>
      <c r="AJI620" s="83"/>
      <c r="AJJ620" s="83"/>
      <c r="AJK620" s="83"/>
      <c r="AJL620" s="83"/>
      <c r="AJM620" s="83"/>
      <c r="AJN620" s="83"/>
      <c r="AJO620" s="83"/>
      <c r="AJP620" s="83"/>
      <c r="AJQ620" s="83"/>
      <c r="AJR620" s="83"/>
      <c r="AJS620" s="83"/>
      <c r="AJT620" s="83"/>
      <c r="AJU620" s="83"/>
      <c r="AJV620" s="83"/>
      <c r="AJW620" s="83"/>
      <c r="AJX620" s="83"/>
      <c r="AJY620" s="83"/>
      <c r="AJZ620" s="83"/>
      <c r="AKA620" s="83"/>
      <c r="AKB620" s="83"/>
      <c r="AKC620" s="83"/>
      <c r="AKD620" s="83"/>
      <c r="AKE620" s="83"/>
      <c r="AKF620" s="83"/>
      <c r="AKG620" s="83"/>
      <c r="AKH620" s="83"/>
      <c r="AKI620" s="83"/>
      <c r="AKJ620" s="83"/>
      <c r="AKK620" s="83"/>
      <c r="AKL620" s="83"/>
      <c r="AKM620" s="83"/>
      <c r="AKN620" s="83"/>
      <c r="AKO620" s="83"/>
      <c r="AKP620" s="83"/>
      <c r="AKQ620" s="83"/>
      <c r="AKR620" s="83"/>
      <c r="AKS620" s="83"/>
      <c r="AKT620" s="83"/>
      <c r="AKU620" s="83"/>
      <c r="AKV620" s="83"/>
      <c r="AKW620" s="83"/>
      <c r="AKX620" s="83"/>
      <c r="AKY620" s="83"/>
      <c r="AKZ620" s="83"/>
      <c r="ALA620" s="83"/>
      <c r="ALB620" s="83"/>
      <c r="ALC620" s="83"/>
      <c r="ALD620" s="83"/>
      <c r="ALE620" s="83"/>
      <c r="ALF620" s="83"/>
      <c r="ALG620" s="83"/>
      <c r="ALH620" s="83"/>
      <c r="ALI620" s="83"/>
      <c r="ALJ620" s="83"/>
      <c r="ALK620" s="83"/>
      <c r="ALL620" s="83"/>
      <c r="ALM620" s="83"/>
      <c r="ALN620" s="83"/>
      <c r="ALO620" s="83"/>
      <c r="ALP620" s="83"/>
      <c r="ALQ620" s="83"/>
      <c r="ALR620" s="83"/>
      <c r="ALS620" s="83"/>
      <c r="ALT620" s="83"/>
      <c r="ALU620" s="83"/>
      <c r="ALV620" s="83"/>
      <c r="ALW620" s="83"/>
      <c r="ALX620" s="83"/>
      <c r="ALY620" s="83"/>
      <c r="ALZ620" s="83"/>
      <c r="AMA620" s="83"/>
      <c r="AMB620" s="83"/>
      <c r="AMC620" s="83"/>
      <c r="AMD620" s="83"/>
      <c r="AME620" s="83"/>
      <c r="AMF620" s="83"/>
      <c r="AMG620" s="83"/>
      <c r="AMH620" s="83"/>
      <c r="AMI620" s="83"/>
      <c r="AMJ620" s="83"/>
      <c r="AMK620" s="83"/>
      <c r="AML620" s="83"/>
      <c r="AMM620" s="83"/>
      <c r="AMN620" s="83"/>
      <c r="AMO620" s="83"/>
      <c r="AMP620" s="83"/>
      <c r="AMQ620" s="83"/>
      <c r="AMR620" s="83"/>
      <c r="AMS620" s="83"/>
      <c r="AMT620" s="83"/>
      <c r="AMU620" s="83"/>
      <c r="AMV620" s="83"/>
      <c r="AMW620" s="83"/>
    </row>
    <row r="621" customFormat="false" ht="15" hidden="false" customHeight="true" outlineLevel="0" collapsed="false">
      <c r="A621" s="1" t="n">
        <v>566</v>
      </c>
      <c r="B621" s="1" t="n">
        <v>566</v>
      </c>
      <c r="C621" s="2" t="s">
        <v>63</v>
      </c>
      <c r="D621" s="3" t="n">
        <v>-0.00889264</v>
      </c>
      <c r="E621" s="3" t="n">
        <v>-0.0438039</v>
      </c>
      <c r="F621" s="3" t="n">
        <v>0.948667851552499</v>
      </c>
      <c r="G621" s="3" t="n">
        <v>0.161952</v>
      </c>
      <c r="H621" s="3" t="n">
        <v>0.164179</v>
      </c>
      <c r="I621" s="3" t="n">
        <v>1.38559687017418</v>
      </c>
      <c r="J621" s="3" t="n">
        <v>0.0126289</v>
      </c>
      <c r="K621" s="3" t="n">
        <v>-0.111522</v>
      </c>
      <c r="L621" s="3" t="n">
        <v>0.905839537094458</v>
      </c>
      <c r="M621" s="3" t="n">
        <v>1.18020512722371</v>
      </c>
      <c r="N621" s="3" t="n">
        <v>1.00889240459335</v>
      </c>
      <c r="O621" s="3" t="n">
        <v>1.19069998871813</v>
      </c>
      <c r="P621" s="4" t="n">
        <v>1</v>
      </c>
      <c r="Q621" s="6" t="n">
        <v>23</v>
      </c>
      <c r="R621" s="6" t="n">
        <v>23</v>
      </c>
      <c r="S621" s="4" t="n">
        <v>18</v>
      </c>
      <c r="T621" s="4" t="n">
        <v>18</v>
      </c>
      <c r="U621" s="3" t="s">
        <v>74</v>
      </c>
      <c r="V621" s="5" t="n">
        <v>28.1</v>
      </c>
      <c r="W621" s="5" t="n">
        <v>35.6</v>
      </c>
      <c r="X621" s="6" t="s">
        <v>83</v>
      </c>
      <c r="Y621" s="8" t="n">
        <v>41946</v>
      </c>
      <c r="Z621" s="8" t="n">
        <v>41951</v>
      </c>
      <c r="AA621" s="6" t="s">
        <v>66</v>
      </c>
      <c r="AB621" s="3" t="s">
        <v>74</v>
      </c>
      <c r="AC621" s="4" t="n">
        <v>25</v>
      </c>
      <c r="AD621" s="4" t="n">
        <v>5</v>
      </c>
      <c r="AE621" s="4" t="s">
        <v>103</v>
      </c>
      <c r="AF621" s="4" t="n">
        <v>13</v>
      </c>
      <c r="AG621" s="4" t="s">
        <v>82</v>
      </c>
      <c r="AH621" s="4" t="n">
        <v>18</v>
      </c>
      <c r="AI621" s="4" t="s">
        <v>79</v>
      </c>
      <c r="AJ621" s="2" t="s">
        <v>70</v>
      </c>
      <c r="AK621" s="5" t="n">
        <v>28.1</v>
      </c>
      <c r="AL621" s="4" t="n">
        <v>2</v>
      </c>
      <c r="AM621" s="6" t="s">
        <v>83</v>
      </c>
      <c r="AO621" s="6"/>
      <c r="AT621" s="2" t="s">
        <v>71</v>
      </c>
      <c r="AU621" s="2" t="n">
        <v>37</v>
      </c>
      <c r="AV621" s="85" t="n">
        <v>32</v>
      </c>
      <c r="AW621" s="85" t="n">
        <v>5</v>
      </c>
      <c r="AX621" s="86" t="s">
        <v>72</v>
      </c>
      <c r="AY621" s="87" t="n">
        <v>0</v>
      </c>
      <c r="AZ621" s="88" t="n">
        <v>0</v>
      </c>
      <c r="BA621" s="87" t="n">
        <v>0</v>
      </c>
      <c r="BB621" s="53"/>
    </row>
    <row r="622" customFormat="false" ht="15" hidden="false" customHeight="true" outlineLevel="0" collapsed="false">
      <c r="A622" s="1" t="n">
        <v>567</v>
      </c>
      <c r="B622" s="1" t="n">
        <v>567</v>
      </c>
      <c r="C622" s="2" t="s">
        <v>63</v>
      </c>
      <c r="D622" s="3" t="n">
        <v>-0.0138097</v>
      </c>
      <c r="E622" s="3" t="n">
        <v>-0.00826501</v>
      </c>
      <c r="F622" s="3" t="n">
        <v>0.978167153453246</v>
      </c>
      <c r="G622" s="3" t="n">
        <v>0.164022</v>
      </c>
      <c r="H622" s="3" t="n">
        <v>0.0524541</v>
      </c>
      <c r="I622" s="3" t="n">
        <v>1.24169340852673</v>
      </c>
      <c r="J622" s="3" t="n">
        <v>0.0189641</v>
      </c>
      <c r="K622" s="3" t="n">
        <v>-0.016586</v>
      </c>
      <c r="L622" s="3" t="n">
        <v>1.00238092992264</v>
      </c>
      <c r="M622" s="3" t="n">
        <v>1.18432903614067</v>
      </c>
      <c r="N622" s="3" t="n">
        <v>1.02798758488507</v>
      </c>
      <c r="O622" s="3" t="n">
        <v>1.21747554557151</v>
      </c>
      <c r="P622" s="4" t="n">
        <v>1</v>
      </c>
      <c r="Q622" s="6" t="n">
        <v>23</v>
      </c>
      <c r="R622" s="6" t="n">
        <v>23</v>
      </c>
      <c r="S622" s="4" t="n">
        <v>18</v>
      </c>
      <c r="T622" s="4" t="n">
        <v>18</v>
      </c>
      <c r="U622" s="3" t="s">
        <v>74</v>
      </c>
      <c r="V622" s="5" t="n">
        <v>28.6</v>
      </c>
      <c r="W622" s="5" t="n">
        <v>49.3</v>
      </c>
      <c r="X622" s="2" t="s">
        <v>69</v>
      </c>
      <c r="Y622" s="8" t="s">
        <v>69</v>
      </c>
      <c r="Z622" s="8" t="n">
        <v>41963</v>
      </c>
      <c r="AA622" s="6" t="s">
        <v>66</v>
      </c>
      <c r="AB622" s="3" t="s">
        <v>74</v>
      </c>
      <c r="AC622" s="4" t="n">
        <v>25</v>
      </c>
      <c r="AD622" s="4" t="n">
        <v>5</v>
      </c>
      <c r="AE622" s="4" t="s">
        <v>103</v>
      </c>
      <c r="AF622" s="4" t="n">
        <v>13</v>
      </c>
      <c r="AG622" s="4" t="s">
        <v>82</v>
      </c>
      <c r="AH622" s="4" t="n">
        <v>18</v>
      </c>
      <c r="AI622" s="4" t="s">
        <v>79</v>
      </c>
      <c r="AJ622" s="2" t="s">
        <v>70</v>
      </c>
      <c r="AK622" s="5" t="n">
        <v>28.6</v>
      </c>
      <c r="AL622" s="4" t="n">
        <v>2</v>
      </c>
      <c r="AM622" s="2" t="s">
        <v>69</v>
      </c>
      <c r="AO622" s="6"/>
      <c r="AU622" s="2" t="n">
        <v>49</v>
      </c>
      <c r="AV622" s="85" t="s">
        <v>69</v>
      </c>
      <c r="AW622" s="85" t="s">
        <v>69</v>
      </c>
      <c r="AX622" s="86" t="s">
        <v>72</v>
      </c>
      <c r="AY622" s="87" t="n">
        <v>0</v>
      </c>
      <c r="AZ622" s="88" t="s">
        <v>72</v>
      </c>
      <c r="BA622" s="89" t="s">
        <v>72</v>
      </c>
      <c r="BB622" s="65"/>
    </row>
    <row r="623" customFormat="false" ht="15" hidden="false" customHeight="true" outlineLevel="0" collapsed="false">
      <c r="A623" s="1" t="n">
        <v>568</v>
      </c>
      <c r="B623" s="1" t="n">
        <v>568</v>
      </c>
      <c r="C623" s="2" t="s">
        <v>63</v>
      </c>
      <c r="D623" s="3" t="n">
        <v>-0.0126404</v>
      </c>
      <c r="E623" s="3" t="n">
        <v>0.0133937</v>
      </c>
      <c r="F623" s="3" t="n">
        <v>1.0007535838017</v>
      </c>
      <c r="G623" s="3" t="n">
        <v>0.163235</v>
      </c>
      <c r="H623" s="3" t="n">
        <v>-0.00596675</v>
      </c>
      <c r="I623" s="3" t="n">
        <v>1.17030950732342</v>
      </c>
      <c r="J623" s="3" t="n">
        <v>0.0220469</v>
      </c>
      <c r="K623" s="3" t="n">
        <v>0.031378</v>
      </c>
      <c r="L623" s="3" t="n">
        <v>1.05487776747242</v>
      </c>
      <c r="M623" s="3" t="n">
        <v>1.1884399729741</v>
      </c>
      <c r="N623" s="3" t="n">
        <v>1.03956769619481</v>
      </c>
      <c r="O623" s="3" t="n">
        <v>1.23546380477051</v>
      </c>
      <c r="P623" s="4" t="n">
        <v>1</v>
      </c>
      <c r="Q623" s="6" t="n">
        <v>23</v>
      </c>
      <c r="R623" s="6" t="n">
        <v>23</v>
      </c>
      <c r="S623" s="4" t="n">
        <v>18</v>
      </c>
      <c r="T623" s="4" t="n">
        <v>18</v>
      </c>
      <c r="U623" s="3" t="s">
        <v>74</v>
      </c>
      <c r="V623" s="5" t="n">
        <v>33.1</v>
      </c>
      <c r="W623" s="5" t="n">
        <v>43</v>
      </c>
      <c r="X623" s="6" t="s">
        <v>83</v>
      </c>
      <c r="Y623" s="8" t="n">
        <v>41949</v>
      </c>
      <c r="Z623" s="8" t="n">
        <v>41961</v>
      </c>
      <c r="AA623" s="6" t="s">
        <v>66</v>
      </c>
      <c r="AB623" s="3" t="s">
        <v>74</v>
      </c>
      <c r="AC623" s="4" t="n">
        <v>25</v>
      </c>
      <c r="AD623" s="4" t="n">
        <v>5</v>
      </c>
      <c r="AE623" s="4" t="s">
        <v>103</v>
      </c>
      <c r="AF623" s="4" t="n">
        <v>13</v>
      </c>
      <c r="AG623" s="4" t="s">
        <v>82</v>
      </c>
      <c r="AH623" s="4" t="n">
        <v>18</v>
      </c>
      <c r="AI623" s="4" t="s">
        <v>77</v>
      </c>
      <c r="AJ623" s="2" t="s">
        <v>70</v>
      </c>
      <c r="AK623" s="5" t="n">
        <v>33.1</v>
      </c>
      <c r="AL623" s="4" t="n">
        <v>3</v>
      </c>
      <c r="AM623" s="6" t="s">
        <v>83</v>
      </c>
      <c r="AO623" s="6"/>
      <c r="AT623" s="2" t="s">
        <v>71</v>
      </c>
      <c r="AU623" s="2" t="n">
        <v>47</v>
      </c>
      <c r="AV623" s="85" t="n">
        <v>35</v>
      </c>
      <c r="AW623" s="85" t="n">
        <v>12</v>
      </c>
      <c r="AX623" s="86" t="s">
        <v>72</v>
      </c>
      <c r="AY623" s="87" t="n">
        <v>0</v>
      </c>
      <c r="AZ623" s="88" t="n">
        <v>0</v>
      </c>
      <c r="BA623" s="87" t="n">
        <v>0</v>
      </c>
      <c r="BB623" s="53"/>
    </row>
    <row r="624" customFormat="false" ht="15" hidden="false" customHeight="true" outlineLevel="0" collapsed="false">
      <c r="A624" s="1" t="n">
        <v>569</v>
      </c>
      <c r="B624" s="1" t="n">
        <v>569</v>
      </c>
      <c r="C624" s="2" t="s">
        <v>63</v>
      </c>
      <c r="D624" s="3" t="n">
        <v>-0.0188171</v>
      </c>
      <c r="E624" s="3" t="n">
        <v>-0.10877</v>
      </c>
      <c r="F624" s="3" t="n">
        <v>0.880216745616738</v>
      </c>
      <c r="G624" s="3" t="n">
        <v>0.166357</v>
      </c>
      <c r="H624" s="3" t="n">
        <v>0.320899</v>
      </c>
      <c r="I624" s="3" t="n">
        <v>1.62784328392265</v>
      </c>
      <c r="J624" s="3" t="n">
        <v>0.006056</v>
      </c>
      <c r="K624" s="3" t="n">
        <v>-0.225662</v>
      </c>
      <c r="L624" s="3" t="n">
        <v>0.802835052666961</v>
      </c>
      <c r="M624" s="3" t="n">
        <v>1.16601960304039</v>
      </c>
      <c r="N624" s="3" t="n">
        <v>0.986558159361287</v>
      </c>
      <c r="O624" s="3" t="n">
        <v>1.1503461533547</v>
      </c>
      <c r="P624" s="4" t="n">
        <v>1</v>
      </c>
      <c r="Q624" s="6" t="n">
        <v>23</v>
      </c>
      <c r="R624" s="6" t="n">
        <v>23</v>
      </c>
      <c r="S624" s="4" t="n">
        <v>18</v>
      </c>
      <c r="T624" s="4" t="n">
        <v>18</v>
      </c>
      <c r="U624" s="3" t="s">
        <v>74</v>
      </c>
      <c r="V624" s="5" t="n">
        <v>33.9</v>
      </c>
      <c r="W624" s="5" t="n">
        <v>44.3</v>
      </c>
      <c r="X624" s="6" t="s">
        <v>83</v>
      </c>
      <c r="Y624" s="8" t="n">
        <v>41957</v>
      </c>
      <c r="Z624" s="8" t="n">
        <v>41955</v>
      </c>
      <c r="AA624" s="6" t="s">
        <v>66</v>
      </c>
      <c r="AB624" s="3" t="s">
        <v>74</v>
      </c>
      <c r="AC624" s="4" t="n">
        <v>25</v>
      </c>
      <c r="AD624" s="4" t="n">
        <v>5</v>
      </c>
      <c r="AE624" s="4" t="s">
        <v>103</v>
      </c>
      <c r="AF624" s="4" t="n">
        <v>13</v>
      </c>
      <c r="AG624" s="4" t="s">
        <v>82</v>
      </c>
      <c r="AH624" s="4" t="n">
        <v>18</v>
      </c>
      <c r="AI624" s="4" t="s">
        <v>79</v>
      </c>
      <c r="AJ624" s="2" t="s">
        <v>70</v>
      </c>
      <c r="AK624" s="5" t="n">
        <v>33.9</v>
      </c>
      <c r="AL624" s="4" t="n">
        <v>4</v>
      </c>
      <c r="AM624" s="6" t="s">
        <v>83</v>
      </c>
      <c r="AO624" s="6"/>
      <c r="AT624" s="2" t="s">
        <v>71</v>
      </c>
      <c r="AU624" s="2" t="n">
        <v>41</v>
      </c>
      <c r="AV624" s="85" t="n">
        <v>43</v>
      </c>
      <c r="AW624" s="107" t="n">
        <v>-2</v>
      </c>
      <c r="AX624" s="108" t="s">
        <v>96</v>
      </c>
      <c r="AY624" s="87" t="s">
        <v>72</v>
      </c>
      <c r="AZ624" s="87" t="s">
        <v>72</v>
      </c>
      <c r="BA624" s="87" t="s">
        <v>72</v>
      </c>
      <c r="BB624" s="53"/>
    </row>
    <row r="625" customFormat="false" ht="15" hidden="false" customHeight="true" outlineLevel="0" collapsed="false">
      <c r="A625" s="1" t="n">
        <v>570</v>
      </c>
      <c r="B625" s="1" t="n">
        <v>570</v>
      </c>
      <c r="C625" s="2" t="s">
        <v>63</v>
      </c>
      <c r="D625" s="3" t="n">
        <v>-0.0125691</v>
      </c>
      <c r="E625" s="3" t="n">
        <v>-0.00754575</v>
      </c>
      <c r="F625" s="3" t="n">
        <v>0.980086103953545</v>
      </c>
      <c r="G625" s="3" t="n">
        <v>0.163474</v>
      </c>
      <c r="H625" s="3" t="n">
        <v>0.0549418</v>
      </c>
      <c r="I625" s="3" t="n">
        <v>1.24410425863834</v>
      </c>
      <c r="J625" s="3" t="n">
        <v>0.0188385</v>
      </c>
      <c r="K625" s="3" t="n">
        <v>-0.0190122</v>
      </c>
      <c r="L625" s="3" t="n">
        <v>0.999826315084972</v>
      </c>
      <c r="M625" s="3" t="n">
        <v>1.18500074111452</v>
      </c>
      <c r="N625" s="3" t="n">
        <v>1.02879050987692</v>
      </c>
      <c r="O625" s="3" t="n">
        <v>1.21911751665574</v>
      </c>
      <c r="P625" s="4" t="n">
        <v>1</v>
      </c>
      <c r="Q625" s="6" t="n">
        <v>23</v>
      </c>
      <c r="R625" s="6" t="n">
        <v>23</v>
      </c>
      <c r="S625" s="4" t="n">
        <v>18</v>
      </c>
      <c r="T625" s="4" t="n">
        <v>18</v>
      </c>
      <c r="U625" s="3" t="s">
        <v>74</v>
      </c>
      <c r="V625" s="5" t="n">
        <v>32.1</v>
      </c>
      <c r="W625" s="5" t="n">
        <v>41.7</v>
      </c>
      <c r="X625" s="2" t="s">
        <v>69</v>
      </c>
      <c r="Y625" s="8" t="s">
        <v>69</v>
      </c>
      <c r="Z625" s="8" t="n">
        <v>41961</v>
      </c>
      <c r="AA625" s="6" t="s">
        <v>66</v>
      </c>
      <c r="AB625" s="3" t="s">
        <v>74</v>
      </c>
      <c r="AC625" s="4" t="n">
        <v>25</v>
      </c>
      <c r="AD625" s="4" t="n">
        <v>5</v>
      </c>
      <c r="AE625" s="4" t="s">
        <v>103</v>
      </c>
      <c r="AF625" s="4" t="n">
        <v>13</v>
      </c>
      <c r="AG625" s="4" t="s">
        <v>82</v>
      </c>
      <c r="AH625" s="4" t="n">
        <v>18</v>
      </c>
      <c r="AI625" s="4" t="s">
        <v>79</v>
      </c>
      <c r="AJ625" s="2" t="s">
        <v>70</v>
      </c>
      <c r="AK625" s="5" t="n">
        <v>32.1</v>
      </c>
      <c r="AL625" s="4" t="n">
        <v>3</v>
      </c>
      <c r="AM625" s="2" t="s">
        <v>69</v>
      </c>
      <c r="AO625" s="6"/>
      <c r="AU625" s="2" t="n">
        <v>47</v>
      </c>
      <c r="AV625" s="85" t="s">
        <v>69</v>
      </c>
      <c r="AW625" s="85" t="s">
        <v>69</v>
      </c>
      <c r="AX625" s="86" t="s">
        <v>72</v>
      </c>
      <c r="AY625" s="87" t="n">
        <v>0</v>
      </c>
      <c r="AZ625" s="88" t="s">
        <v>72</v>
      </c>
      <c r="BA625" s="89" t="s">
        <v>72</v>
      </c>
      <c r="BB625" s="53"/>
    </row>
    <row r="626" customFormat="false" ht="15" hidden="false" customHeight="true" outlineLevel="0" collapsed="false">
      <c r="A626" s="1" t="n">
        <v>571</v>
      </c>
      <c r="B626" s="1" t="n">
        <v>571</v>
      </c>
      <c r="C626" s="2" t="s">
        <v>63</v>
      </c>
      <c r="D626" s="3" t="n">
        <v>-0.0670878</v>
      </c>
      <c r="E626" s="3" t="n">
        <v>-0.143078</v>
      </c>
      <c r="F626" s="3" t="n">
        <v>0.810449862242924</v>
      </c>
      <c r="G626" s="3" t="n">
        <v>-0.0676651</v>
      </c>
      <c r="H626" s="3" t="n">
        <v>0.398222</v>
      </c>
      <c r="I626" s="3" t="n">
        <v>1.39174297435033</v>
      </c>
      <c r="J626" s="3" t="n">
        <v>-0.0707901</v>
      </c>
      <c r="K626" s="3" t="n">
        <v>-0.29011</v>
      </c>
      <c r="L626" s="3" t="n">
        <v>0.697048630146864</v>
      </c>
      <c r="M626" s="3" t="n">
        <v>0.814205082995841</v>
      </c>
      <c r="N626" s="3" t="n">
        <v>0.965638247399846</v>
      </c>
      <c r="O626" s="3" t="n">
        <v>0.78622756936815</v>
      </c>
      <c r="P626" s="4" t="n">
        <v>1</v>
      </c>
      <c r="Q626" s="6" t="n">
        <v>23</v>
      </c>
      <c r="R626" s="6" t="n">
        <v>23</v>
      </c>
      <c r="S626" s="4" t="n">
        <v>20</v>
      </c>
      <c r="T626" s="4" t="n">
        <v>20</v>
      </c>
      <c r="U626" s="3" t="s">
        <v>74</v>
      </c>
      <c r="V626" s="5" t="n">
        <v>25</v>
      </c>
      <c r="W626" s="5" t="n">
        <v>34.8</v>
      </c>
      <c r="X626" s="6" t="s">
        <v>87</v>
      </c>
      <c r="Y626" s="8" t="n">
        <v>41971</v>
      </c>
      <c r="Z626" s="8" t="n">
        <v>41971</v>
      </c>
      <c r="AA626" s="6" t="s">
        <v>66</v>
      </c>
      <c r="AB626" s="3" t="s">
        <v>74</v>
      </c>
      <c r="AC626" s="4" t="n">
        <v>25</v>
      </c>
      <c r="AD626" s="4" t="n">
        <v>5</v>
      </c>
      <c r="AE626" s="4" t="s">
        <v>75</v>
      </c>
      <c r="AF626" s="4" t="n">
        <v>1</v>
      </c>
      <c r="AG626" s="4" t="s">
        <v>90</v>
      </c>
      <c r="AH626" s="4" t="n">
        <v>10</v>
      </c>
      <c r="AI626" s="4" t="s">
        <v>77</v>
      </c>
      <c r="AJ626" s="2" t="s">
        <v>70</v>
      </c>
      <c r="AK626" s="5" t="n">
        <v>25</v>
      </c>
      <c r="AL626" s="4" t="n">
        <v>2</v>
      </c>
      <c r="AM626" s="6" t="s">
        <v>87</v>
      </c>
      <c r="AO626" s="6"/>
      <c r="AS626" s="2" t="s">
        <v>71</v>
      </c>
      <c r="AT626" s="2"/>
      <c r="AU626" s="2" t="n">
        <v>57</v>
      </c>
      <c r="AV626" s="85" t="n">
        <v>57</v>
      </c>
      <c r="AW626" s="85" t="n">
        <v>0</v>
      </c>
      <c r="AX626" s="86" t="s">
        <v>72</v>
      </c>
      <c r="AY626" s="87" t="n">
        <v>0</v>
      </c>
      <c r="AZ626" s="88" t="n">
        <v>0</v>
      </c>
      <c r="BA626" s="87" t="n">
        <v>0</v>
      </c>
      <c r="BB626" s="53"/>
    </row>
    <row r="627" customFormat="false" ht="15" hidden="false" customHeight="true" outlineLevel="0" collapsed="false">
      <c r="A627" s="1" t="n">
        <v>572</v>
      </c>
      <c r="B627" s="1" t="n">
        <v>572</v>
      </c>
      <c r="C627" s="2" t="s">
        <v>63</v>
      </c>
      <c r="D627" s="3" t="n">
        <v>-0.0536516</v>
      </c>
      <c r="E627" s="3" t="n">
        <v>0.0106579</v>
      </c>
      <c r="F627" s="3" t="n">
        <v>0.957917424927798</v>
      </c>
      <c r="G627" s="3" t="n">
        <v>-0.072785</v>
      </c>
      <c r="H627" s="3" t="n">
        <v>0.00444156</v>
      </c>
      <c r="I627" s="3" t="n">
        <v>0.933939666252355</v>
      </c>
      <c r="J627" s="3" t="n">
        <v>-0.0515916</v>
      </c>
      <c r="K627" s="3" t="n">
        <v>0.0152842</v>
      </c>
      <c r="L627" s="3" t="n">
        <v>0.964343808628963</v>
      </c>
      <c r="M627" s="3" t="n">
        <v>0.836918822045208</v>
      </c>
      <c r="N627" s="3" t="n">
        <v>1.03084995398859</v>
      </c>
      <c r="O627" s="3" t="n">
        <v>0.862737729197486</v>
      </c>
      <c r="P627" s="4" t="n">
        <v>1</v>
      </c>
      <c r="Q627" s="6" t="n">
        <v>23</v>
      </c>
      <c r="R627" s="6" t="n">
        <v>23</v>
      </c>
      <c r="S627" s="4" t="n">
        <v>20</v>
      </c>
      <c r="T627" s="4" t="n">
        <v>20</v>
      </c>
      <c r="U627" s="3" t="s">
        <v>74</v>
      </c>
      <c r="V627" s="5" t="n">
        <v>27.9</v>
      </c>
      <c r="W627" s="5" t="n">
        <v>42</v>
      </c>
      <c r="X627" s="6" t="s">
        <v>73</v>
      </c>
      <c r="Y627" s="8" t="n">
        <v>41944</v>
      </c>
      <c r="Z627" s="8" t="n">
        <v>41954</v>
      </c>
      <c r="AA627" s="6" t="s">
        <v>66</v>
      </c>
      <c r="AB627" s="3" t="s">
        <v>74</v>
      </c>
      <c r="AC627" s="4" t="n">
        <v>25</v>
      </c>
      <c r="AD627" s="4" t="n">
        <v>5</v>
      </c>
      <c r="AE627" s="4" t="s">
        <v>75</v>
      </c>
      <c r="AF627" s="4" t="n">
        <v>1</v>
      </c>
      <c r="AG627" s="4" t="s">
        <v>90</v>
      </c>
      <c r="AH627" s="4" t="n">
        <v>10</v>
      </c>
      <c r="AI627" s="4" t="s">
        <v>79</v>
      </c>
      <c r="AJ627" s="2" t="s">
        <v>70</v>
      </c>
      <c r="AK627" s="5" t="n">
        <v>27.9</v>
      </c>
      <c r="AL627" s="4" t="n">
        <v>2</v>
      </c>
      <c r="AM627" s="6" t="s">
        <v>73</v>
      </c>
      <c r="AO627" s="6"/>
      <c r="AP627" s="2" t="s">
        <v>71</v>
      </c>
      <c r="AU627" s="2" t="n">
        <v>40</v>
      </c>
      <c r="AV627" s="85" t="n">
        <v>30</v>
      </c>
      <c r="AW627" s="85" t="n">
        <v>10</v>
      </c>
      <c r="AX627" s="86" t="s">
        <v>72</v>
      </c>
      <c r="AY627" s="87" t="n">
        <v>0</v>
      </c>
      <c r="AZ627" s="88" t="n">
        <v>0</v>
      </c>
      <c r="BA627" s="87" t="n">
        <v>0</v>
      </c>
      <c r="BB627" s="53"/>
    </row>
    <row r="628" customFormat="false" ht="15" hidden="false" customHeight="true" outlineLevel="0" collapsed="false">
      <c r="A628" s="1" t="n">
        <v>573</v>
      </c>
      <c r="B628" s="1" t="n">
        <v>573</v>
      </c>
      <c r="C628" s="2" t="s">
        <v>63</v>
      </c>
      <c r="D628" s="3" t="n">
        <v>-0.0625279</v>
      </c>
      <c r="E628" s="3" t="n">
        <v>-0.0916065</v>
      </c>
      <c r="F628" s="3" t="n">
        <v>0.857156811394093</v>
      </c>
      <c r="G628" s="3" t="n">
        <v>-0.0686271</v>
      </c>
      <c r="H628" s="3" t="n">
        <v>0.26834</v>
      </c>
      <c r="I628" s="3" t="n">
        <v>1.22105214376141</v>
      </c>
      <c r="J628" s="3" t="n">
        <v>-0.0642452</v>
      </c>
      <c r="K628" s="3" t="n">
        <v>-0.186726</v>
      </c>
      <c r="L628" s="3" t="n">
        <v>0.778044778925923</v>
      </c>
      <c r="M628" s="3" t="n">
        <v>0.822505425509691</v>
      </c>
      <c r="N628" s="3" t="n">
        <v>0.990057259150766</v>
      </c>
      <c r="O628" s="3" t="n">
        <v>0.81432746721676</v>
      </c>
      <c r="P628" s="4" t="n">
        <v>1</v>
      </c>
      <c r="Q628" s="6" t="n">
        <v>23</v>
      </c>
      <c r="R628" s="6" t="n">
        <v>23</v>
      </c>
      <c r="S628" s="4" t="n">
        <v>20</v>
      </c>
      <c r="T628" s="4" t="n">
        <v>20</v>
      </c>
      <c r="U628" s="3" t="s">
        <v>74</v>
      </c>
      <c r="V628" s="5" t="n">
        <v>19</v>
      </c>
      <c r="W628" s="5" t="n">
        <v>24.3</v>
      </c>
      <c r="X628" s="6" t="s">
        <v>73</v>
      </c>
      <c r="Y628" s="8" t="n">
        <v>41957</v>
      </c>
      <c r="Z628" s="8" t="n">
        <v>41960</v>
      </c>
      <c r="AA628" s="6" t="s">
        <v>66</v>
      </c>
      <c r="AB628" s="3" t="s">
        <v>74</v>
      </c>
      <c r="AC628" s="4" t="n">
        <v>25</v>
      </c>
      <c r="AD628" s="4" t="n">
        <v>5</v>
      </c>
      <c r="AE628" s="4" t="s">
        <v>75</v>
      </c>
      <c r="AF628" s="4" t="n">
        <v>1</v>
      </c>
      <c r="AG628" s="4" t="s">
        <v>90</v>
      </c>
      <c r="AH628" s="4" t="n">
        <v>10</v>
      </c>
      <c r="AI628" s="4" t="s">
        <v>79</v>
      </c>
      <c r="AJ628" s="2" t="s">
        <v>70</v>
      </c>
      <c r="AK628" s="5" t="n">
        <v>19</v>
      </c>
      <c r="AL628" s="4" t="n">
        <v>1</v>
      </c>
      <c r="AM628" s="6" t="s">
        <v>73</v>
      </c>
      <c r="AO628" s="6"/>
      <c r="AP628" s="2" t="s">
        <v>71</v>
      </c>
      <c r="AU628" s="2" t="n">
        <v>46</v>
      </c>
      <c r="AV628" s="85" t="n">
        <v>43</v>
      </c>
      <c r="AW628" s="85" t="n">
        <v>3</v>
      </c>
      <c r="AX628" s="86" t="s">
        <v>72</v>
      </c>
      <c r="AY628" s="87" t="n">
        <v>0</v>
      </c>
      <c r="AZ628" s="88" t="n">
        <v>0</v>
      </c>
      <c r="BA628" s="87" t="n">
        <v>0</v>
      </c>
      <c r="BB628" s="53"/>
    </row>
    <row r="629" customFormat="false" ht="15" hidden="false" customHeight="true" outlineLevel="0" collapsed="false">
      <c r="A629" s="1" t="n">
        <v>574</v>
      </c>
      <c r="B629" s="1" t="n">
        <v>574</v>
      </c>
      <c r="C629" s="2" t="s">
        <v>63</v>
      </c>
      <c r="D629" s="3" t="n">
        <v>-0.0623755</v>
      </c>
      <c r="E629" s="3" t="n">
        <v>-0.0910565</v>
      </c>
      <c r="F629" s="3" t="n">
        <v>0.857759089833843</v>
      </c>
      <c r="G629" s="3" t="n">
        <v>-0.0682105</v>
      </c>
      <c r="H629" s="3" t="n">
        <v>0.268084</v>
      </c>
      <c r="I629" s="3" t="n">
        <v>1.22124826048345</v>
      </c>
      <c r="J629" s="3" t="n">
        <v>-0.0642204</v>
      </c>
      <c r="K629" s="3" t="n">
        <v>-0.186507</v>
      </c>
      <c r="L629" s="3" t="n">
        <v>0.778234489367788</v>
      </c>
      <c r="M629" s="3" t="n">
        <v>0.82299397426713</v>
      </c>
      <c r="N629" s="3" t="n">
        <v>0.99056528882318</v>
      </c>
      <c r="O629" s="3" t="n">
        <v>0.815229263819656</v>
      </c>
      <c r="P629" s="4" t="n">
        <v>1</v>
      </c>
      <c r="Q629" s="6" t="n">
        <v>23</v>
      </c>
      <c r="R629" s="6" t="n">
        <v>23</v>
      </c>
      <c r="S629" s="4" t="n">
        <v>20</v>
      </c>
      <c r="T629" s="4" t="n">
        <v>20</v>
      </c>
      <c r="U629" s="3" t="s">
        <v>74</v>
      </c>
      <c r="V629" s="5" t="n">
        <v>30.9</v>
      </c>
      <c r="W629" s="5" t="n">
        <v>32.3</v>
      </c>
      <c r="X629" s="6" t="s">
        <v>147</v>
      </c>
      <c r="Y629" s="8" t="n">
        <v>41957</v>
      </c>
      <c r="Z629" s="8" t="n">
        <v>41960</v>
      </c>
      <c r="AA629" s="6" t="s">
        <v>66</v>
      </c>
      <c r="AB629" s="3" t="s">
        <v>74</v>
      </c>
      <c r="AC629" s="4" t="n">
        <v>25</v>
      </c>
      <c r="AD629" s="4" t="n">
        <v>5</v>
      </c>
      <c r="AE629" s="4" t="s">
        <v>75</v>
      </c>
      <c r="AF629" s="4" t="n">
        <v>1</v>
      </c>
      <c r="AG629" s="4" t="s">
        <v>90</v>
      </c>
      <c r="AH629" s="4" t="n">
        <v>10</v>
      </c>
      <c r="AI629" s="4" t="s">
        <v>79</v>
      </c>
      <c r="AJ629" s="2" t="s">
        <v>70</v>
      </c>
      <c r="AK629" s="5" t="n">
        <v>30.9</v>
      </c>
      <c r="AL629" s="4" t="n">
        <v>3</v>
      </c>
      <c r="AM629" s="6" t="s">
        <v>147</v>
      </c>
      <c r="AO629" s="6"/>
      <c r="AU629" s="2" t="n">
        <v>46</v>
      </c>
      <c r="AV629" s="85" t="n">
        <v>43</v>
      </c>
      <c r="AW629" s="85" t="n">
        <v>3</v>
      </c>
      <c r="AX629" s="86" t="s">
        <v>72</v>
      </c>
      <c r="AY629" s="87" t="n">
        <v>0</v>
      </c>
      <c r="AZ629" s="88" t="n">
        <v>0</v>
      </c>
      <c r="BA629" s="87" t="n">
        <v>0</v>
      </c>
      <c r="BB629" s="53"/>
    </row>
    <row r="630" customFormat="false" ht="15" hidden="false" customHeight="true" outlineLevel="0" collapsed="false">
      <c r="A630" s="1" t="n">
        <v>575</v>
      </c>
      <c r="B630" s="1" t="n">
        <v>575</v>
      </c>
      <c r="C630" s="2" t="s">
        <v>63</v>
      </c>
      <c r="D630" s="3" t="n">
        <v>-0.0744636</v>
      </c>
      <c r="E630" s="3" t="n">
        <v>-0.0490919</v>
      </c>
      <c r="F630" s="3" t="n">
        <v>0.88377259050416</v>
      </c>
      <c r="G630" s="3" t="n">
        <v>-0.0639862</v>
      </c>
      <c r="H630" s="3" t="n">
        <v>0.118305</v>
      </c>
      <c r="I630" s="3" t="n">
        <v>1.05582114428821</v>
      </c>
      <c r="J630" s="3" t="n">
        <v>-0.0549837</v>
      </c>
      <c r="K630" s="3" t="n">
        <v>-0.0533742</v>
      </c>
      <c r="L630" s="3" t="n">
        <v>0.897306392996456</v>
      </c>
      <c r="M630" s="3" t="n">
        <v>0.82412463866138</v>
      </c>
      <c r="N630" s="3" t="n">
        <v>1.01596500026007</v>
      </c>
      <c r="O630" s="3" t="n">
        <v>0.837281788731937</v>
      </c>
      <c r="P630" s="4" t="n">
        <v>1</v>
      </c>
      <c r="Q630" s="6" t="n">
        <v>23</v>
      </c>
      <c r="R630" s="6" t="n">
        <v>23</v>
      </c>
      <c r="S630" s="4" t="n">
        <v>20</v>
      </c>
      <c r="T630" s="4" t="n">
        <v>20</v>
      </c>
      <c r="U630" s="3" t="s">
        <v>74</v>
      </c>
      <c r="V630" s="5" t="n">
        <v>27.5</v>
      </c>
      <c r="W630" s="5" t="n">
        <v>82.5</v>
      </c>
      <c r="X630" s="2" t="s">
        <v>69</v>
      </c>
      <c r="Y630" s="8" t="s">
        <v>69</v>
      </c>
      <c r="Z630" s="8" t="n">
        <v>42018</v>
      </c>
      <c r="AA630" s="2" t="s">
        <v>80</v>
      </c>
      <c r="AB630" s="3" t="s">
        <v>74</v>
      </c>
      <c r="AC630" s="4" t="n">
        <v>25</v>
      </c>
      <c r="AD630" s="4" t="n">
        <v>5</v>
      </c>
      <c r="AE630" s="4" t="s">
        <v>75</v>
      </c>
      <c r="AF630" s="4" t="n">
        <v>1</v>
      </c>
      <c r="AG630" s="4" t="s">
        <v>90</v>
      </c>
      <c r="AH630" s="4" t="n">
        <v>10</v>
      </c>
      <c r="AI630" s="4" t="s">
        <v>69</v>
      </c>
      <c r="AJ630" s="2" t="s">
        <v>70</v>
      </c>
      <c r="AK630" s="5" t="n">
        <v>27.5</v>
      </c>
      <c r="AL630" s="4" t="n">
        <v>2</v>
      </c>
      <c r="AM630" s="2" t="s">
        <v>69</v>
      </c>
      <c r="AO630" s="6"/>
      <c r="AU630" s="2" t="n">
        <v>104</v>
      </c>
      <c r="AV630" s="2" t="n">
        <v>104</v>
      </c>
      <c r="AW630" s="85" t="s">
        <v>69</v>
      </c>
      <c r="AX630" s="86" t="s">
        <v>72</v>
      </c>
      <c r="AY630" s="87" t="n">
        <v>1</v>
      </c>
      <c r="AZ630" s="87" t="n">
        <v>1</v>
      </c>
      <c r="BA630" s="89" t="s">
        <v>72</v>
      </c>
      <c r="BB630" s="53"/>
    </row>
    <row r="631" customFormat="false" ht="16.5" hidden="false" customHeight="true" outlineLevel="0" collapsed="false">
      <c r="A631" s="69" t="n">
        <v>576</v>
      </c>
      <c r="B631" s="69" t="n">
        <v>576</v>
      </c>
      <c r="C631" s="70" t="s">
        <v>63</v>
      </c>
      <c r="D631" s="71" t="n">
        <v>-0.0510401</v>
      </c>
      <c r="E631" s="71" t="n">
        <v>-0.0186438</v>
      </c>
      <c r="F631" s="71" t="n">
        <v>0.932688596179356</v>
      </c>
      <c r="G631" s="71" t="n">
        <v>-0.0140577</v>
      </c>
      <c r="H631" s="71" t="n">
        <v>0.0956652</v>
      </c>
      <c r="I631" s="71" t="n">
        <v>1.08502985202388</v>
      </c>
      <c r="J631" s="71" t="n">
        <v>-0.0526692</v>
      </c>
      <c r="K631" s="71" t="n">
        <v>-0.0290167</v>
      </c>
      <c r="L631" s="71" t="n">
        <v>0.921561375669131</v>
      </c>
      <c r="M631" s="71" t="n">
        <v>0.88890314291996</v>
      </c>
      <c r="N631" s="71" t="n">
        <v>1.04917558643814</v>
      </c>
      <c r="O631" s="71" t="n">
        <v>0.932615476259754</v>
      </c>
      <c r="P631" s="72" t="n">
        <v>1</v>
      </c>
      <c r="Q631" s="73" t="n">
        <v>24</v>
      </c>
      <c r="R631" s="73" t="n">
        <v>24</v>
      </c>
      <c r="S631" s="72" t="n">
        <v>25</v>
      </c>
      <c r="T631" s="72" t="n">
        <v>25</v>
      </c>
      <c r="U631" s="71" t="s">
        <v>64</v>
      </c>
      <c r="V631" s="105" t="n">
        <v>27.7</v>
      </c>
      <c r="W631" s="105" t="n">
        <v>26.7</v>
      </c>
      <c r="X631" s="73" t="s">
        <v>115</v>
      </c>
      <c r="Y631" s="74" t="n">
        <v>41919</v>
      </c>
      <c r="Z631" s="74" t="n">
        <v>41921</v>
      </c>
      <c r="AA631" s="73" t="s">
        <v>66</v>
      </c>
      <c r="AB631" s="71" t="s">
        <v>64</v>
      </c>
      <c r="AC631" s="71" t="s">
        <v>64</v>
      </c>
      <c r="AD631" s="71" t="n">
        <v>6</v>
      </c>
      <c r="AE631" s="72" t="s">
        <v>140</v>
      </c>
      <c r="AF631" s="72" t="n">
        <v>3</v>
      </c>
      <c r="AG631" s="72" t="s">
        <v>76</v>
      </c>
      <c r="AH631" s="72" t="n">
        <v>2</v>
      </c>
      <c r="AI631" s="72" t="s">
        <v>69</v>
      </c>
      <c r="AJ631" s="70" t="s">
        <v>70</v>
      </c>
      <c r="AK631" s="105" t="n">
        <v>27.7</v>
      </c>
      <c r="AL631" s="72" t="n">
        <v>2</v>
      </c>
      <c r="AM631" s="73" t="s">
        <v>115</v>
      </c>
      <c r="AN631" s="73"/>
      <c r="AO631" s="73"/>
      <c r="AP631" s="73"/>
      <c r="AQ631" s="73"/>
      <c r="AR631" s="73"/>
      <c r="AS631" s="73" t="s">
        <v>71</v>
      </c>
      <c r="AT631" s="73"/>
      <c r="AU631" s="70" t="n">
        <v>7</v>
      </c>
      <c r="AV631" s="77" t="n">
        <v>5</v>
      </c>
      <c r="AW631" s="128" t="n">
        <v>3</v>
      </c>
      <c r="AX631" s="129" t="s">
        <v>72</v>
      </c>
      <c r="AY631" s="79" t="n">
        <v>0</v>
      </c>
      <c r="AZ631" s="79" t="n">
        <v>0</v>
      </c>
      <c r="BA631" s="79" t="n">
        <v>0</v>
      </c>
      <c r="BB631" s="53"/>
    </row>
    <row r="632" customFormat="false" ht="16.5" hidden="false" customHeight="true" outlineLevel="0" collapsed="false">
      <c r="A632" s="69" t="n">
        <v>577</v>
      </c>
      <c r="B632" s="69" t="n">
        <v>577</v>
      </c>
      <c r="C632" s="70" t="s">
        <v>63</v>
      </c>
      <c r="D632" s="71" t="n">
        <v>-0.0508596</v>
      </c>
      <c r="E632" s="71" t="n">
        <v>0.0110148</v>
      </c>
      <c r="F632" s="71" t="n">
        <v>0.960938565245165</v>
      </c>
      <c r="G632" s="71" t="n">
        <v>0.00153703</v>
      </c>
      <c r="H632" s="71" t="n">
        <v>0.0751777</v>
      </c>
      <c r="I632" s="71" t="n">
        <v>1.07973401673165</v>
      </c>
      <c r="J632" s="71" t="n">
        <v>-0.045946</v>
      </c>
      <c r="K632" s="71" t="n">
        <v>0.0468151</v>
      </c>
      <c r="L632" s="71" t="n">
        <v>1.00086947777684</v>
      </c>
      <c r="M632" s="71" t="n">
        <v>0.90912873697275</v>
      </c>
      <c r="N632" s="71" t="n">
        <v>1.14225867946387</v>
      </c>
      <c r="O632" s="71" t="n">
        <v>1.03846019055715</v>
      </c>
      <c r="P632" s="72" t="n">
        <v>1</v>
      </c>
      <c r="Q632" s="73" t="n">
        <v>24</v>
      </c>
      <c r="R632" s="73" t="n">
        <v>24</v>
      </c>
      <c r="S632" s="72" t="n">
        <v>25</v>
      </c>
      <c r="T632" s="72" t="n">
        <v>25</v>
      </c>
      <c r="U632" s="71" t="s">
        <v>64</v>
      </c>
      <c r="V632" s="105" t="n">
        <v>30.5</v>
      </c>
      <c r="W632" s="105" t="n">
        <v>28.8</v>
      </c>
      <c r="X632" s="73" t="s">
        <v>73</v>
      </c>
      <c r="Y632" s="74" t="n">
        <v>41917</v>
      </c>
      <c r="Z632" s="74" t="n">
        <v>41920</v>
      </c>
      <c r="AA632" s="73" t="s">
        <v>66</v>
      </c>
      <c r="AB632" s="71" t="s">
        <v>64</v>
      </c>
      <c r="AC632" s="71" t="s">
        <v>64</v>
      </c>
      <c r="AD632" s="71" t="n">
        <v>6</v>
      </c>
      <c r="AE632" s="72" t="s">
        <v>140</v>
      </c>
      <c r="AF632" s="72" t="n">
        <v>3</v>
      </c>
      <c r="AG632" s="72" t="s">
        <v>76</v>
      </c>
      <c r="AH632" s="72" t="n">
        <v>2</v>
      </c>
      <c r="AI632" s="72" t="s">
        <v>69</v>
      </c>
      <c r="AJ632" s="70" t="s">
        <v>70</v>
      </c>
      <c r="AK632" s="105" t="n">
        <v>30.5</v>
      </c>
      <c r="AL632" s="72" t="n">
        <v>3</v>
      </c>
      <c r="AM632" s="73" t="s">
        <v>73</v>
      </c>
      <c r="AN632" s="73"/>
      <c r="AO632" s="73"/>
      <c r="AP632" s="70" t="s">
        <v>71</v>
      </c>
      <c r="AQ632" s="73"/>
      <c r="AR632" s="73"/>
      <c r="AS632" s="73"/>
      <c r="AT632" s="73"/>
      <c r="AU632" s="70" t="n">
        <v>6</v>
      </c>
      <c r="AV632" s="77" t="n">
        <v>3</v>
      </c>
      <c r="AW632" s="77" t="n">
        <v>3</v>
      </c>
      <c r="AX632" s="78" t="s">
        <v>72</v>
      </c>
      <c r="AY632" s="79" t="s">
        <v>72</v>
      </c>
      <c r="AZ632" s="79" t="n">
        <v>0</v>
      </c>
      <c r="BA632" s="79" t="n">
        <v>0</v>
      </c>
      <c r="BB632" s="65"/>
    </row>
    <row r="633" customFormat="false" ht="16.5" hidden="false" customHeight="true" outlineLevel="0" collapsed="false">
      <c r="A633" s="69" t="n">
        <v>578</v>
      </c>
      <c r="B633" s="69" t="n">
        <v>578</v>
      </c>
      <c r="C633" s="70" t="s">
        <v>63</v>
      </c>
      <c r="D633" s="71" t="n">
        <v>-0.0538234</v>
      </c>
      <c r="E633" s="71" t="n">
        <v>-0.0809537</v>
      </c>
      <c r="F633" s="71" t="n">
        <v>0.873910684671392</v>
      </c>
      <c r="G633" s="71" t="n">
        <v>-0.00949424</v>
      </c>
      <c r="H633" s="71" t="n">
        <v>0.27878</v>
      </c>
      <c r="I633" s="71" t="n">
        <v>1.30902915577625</v>
      </c>
      <c r="J633" s="71" t="n">
        <v>-0.0604011</v>
      </c>
      <c r="K633" s="71" t="n">
        <v>-0.15871</v>
      </c>
      <c r="L633" s="71" t="n">
        <v>0.80323247406834</v>
      </c>
      <c r="M633" s="71" t="n">
        <v>0.883628335240921</v>
      </c>
      <c r="N633" s="71" t="n">
        <v>1.03989141598949</v>
      </c>
      <c r="O633" s="71" t="n">
        <v>0.918877520742113</v>
      </c>
      <c r="P633" s="72" t="n">
        <v>1</v>
      </c>
      <c r="Q633" s="73" t="n">
        <v>24</v>
      </c>
      <c r="R633" s="73" t="n">
        <v>24</v>
      </c>
      <c r="S633" s="72" t="n">
        <v>25</v>
      </c>
      <c r="T633" s="72" t="n">
        <v>25</v>
      </c>
      <c r="U633" s="71" t="s">
        <v>64</v>
      </c>
      <c r="V633" s="105" t="n">
        <v>36.8</v>
      </c>
      <c r="W633" s="105" t="n">
        <v>33.5</v>
      </c>
      <c r="X633" s="73" t="s">
        <v>65</v>
      </c>
      <c r="Y633" s="74" t="n">
        <v>41919</v>
      </c>
      <c r="Z633" s="74" t="n">
        <v>41920</v>
      </c>
      <c r="AA633" s="73" t="s">
        <v>66</v>
      </c>
      <c r="AB633" s="71" t="s">
        <v>64</v>
      </c>
      <c r="AC633" s="71" t="s">
        <v>64</v>
      </c>
      <c r="AD633" s="71" t="n">
        <v>6</v>
      </c>
      <c r="AE633" s="72" t="s">
        <v>140</v>
      </c>
      <c r="AF633" s="72" t="n">
        <v>3</v>
      </c>
      <c r="AG633" s="72" t="s">
        <v>76</v>
      </c>
      <c r="AH633" s="72" t="n">
        <v>2</v>
      </c>
      <c r="AI633" s="72" t="s">
        <v>69</v>
      </c>
      <c r="AJ633" s="70" t="s">
        <v>70</v>
      </c>
      <c r="AK633" s="105" t="n">
        <v>36.8</v>
      </c>
      <c r="AL633" s="72" t="n">
        <v>4</v>
      </c>
      <c r="AM633" s="73" t="s">
        <v>65</v>
      </c>
      <c r="AN633" s="73"/>
      <c r="AO633" s="76" t="s">
        <v>71</v>
      </c>
      <c r="AP633" s="73"/>
      <c r="AQ633" s="73"/>
      <c r="AR633" s="73"/>
      <c r="AS633" s="73"/>
      <c r="AT633" s="73"/>
      <c r="AU633" s="70" t="n">
        <v>6</v>
      </c>
      <c r="AV633" s="77" t="n">
        <v>5</v>
      </c>
      <c r="AW633" s="77" t="n">
        <v>1</v>
      </c>
      <c r="AX633" s="78" t="s">
        <v>72</v>
      </c>
      <c r="AY633" s="79" t="s">
        <v>72</v>
      </c>
      <c r="AZ633" s="79" t="n">
        <v>0</v>
      </c>
      <c r="BA633" s="79" t="n">
        <v>0</v>
      </c>
      <c r="BB633" s="53"/>
    </row>
    <row r="634" customFormat="false" ht="16.5" hidden="false" customHeight="true" outlineLevel="0" collapsed="false">
      <c r="A634" s="69" t="n">
        <v>579</v>
      </c>
      <c r="B634" s="69" t="n">
        <v>579</v>
      </c>
      <c r="C634" s="70" t="s">
        <v>63</v>
      </c>
      <c r="D634" s="71" t="n">
        <v>-0.0579411</v>
      </c>
      <c r="E634" s="71" t="n">
        <v>-0.155779</v>
      </c>
      <c r="F634" s="71" t="n">
        <v>0.807574393464055</v>
      </c>
      <c r="G634" s="71" t="n">
        <v>0.0128017</v>
      </c>
      <c r="H634" s="71" t="n">
        <v>0.561936</v>
      </c>
      <c r="I634" s="71" t="n">
        <v>1.77666444670592</v>
      </c>
      <c r="J634" s="71" t="n">
        <v>-0.0665908</v>
      </c>
      <c r="K634" s="71" t="n">
        <v>-0.299586</v>
      </c>
      <c r="L634" s="71" t="n">
        <v>0.693380200752702</v>
      </c>
      <c r="M634" s="71" t="n">
        <v>0.89428550318361</v>
      </c>
      <c r="N634" s="71" t="n">
        <v>1.11245690808228</v>
      </c>
      <c r="O634" s="71" t="n">
        <v>0.994854085814442</v>
      </c>
      <c r="P634" s="72" t="n">
        <v>1</v>
      </c>
      <c r="Q634" s="73" t="n">
        <v>24</v>
      </c>
      <c r="R634" s="73" t="n">
        <v>24</v>
      </c>
      <c r="S634" s="72" t="n">
        <v>25</v>
      </c>
      <c r="T634" s="72" t="n">
        <v>25</v>
      </c>
      <c r="U634" s="71" t="s">
        <v>64</v>
      </c>
      <c r="V634" s="105" t="n">
        <v>23.1</v>
      </c>
      <c r="W634" s="105" t="n">
        <v>21.7</v>
      </c>
      <c r="X634" s="73" t="s">
        <v>148</v>
      </c>
      <c r="Y634" s="74" t="n">
        <v>41918</v>
      </c>
      <c r="Z634" s="74" t="n">
        <v>41918</v>
      </c>
      <c r="AA634" s="73" t="s">
        <v>66</v>
      </c>
      <c r="AB634" s="71" t="s">
        <v>64</v>
      </c>
      <c r="AC634" s="71" t="s">
        <v>64</v>
      </c>
      <c r="AD634" s="71" t="n">
        <v>6</v>
      </c>
      <c r="AE634" s="72" t="s">
        <v>140</v>
      </c>
      <c r="AF634" s="72" t="n">
        <v>3</v>
      </c>
      <c r="AG634" s="72" t="s">
        <v>76</v>
      </c>
      <c r="AH634" s="72" t="n">
        <v>2</v>
      </c>
      <c r="AI634" s="72" t="s">
        <v>69</v>
      </c>
      <c r="AJ634" s="70" t="s">
        <v>70</v>
      </c>
      <c r="AK634" s="105" t="n">
        <v>23.1</v>
      </c>
      <c r="AL634" s="72" t="n">
        <v>1</v>
      </c>
      <c r="AM634" s="73" t="s">
        <v>148</v>
      </c>
      <c r="AN634" s="73"/>
      <c r="AO634" s="76" t="s">
        <v>71</v>
      </c>
      <c r="AP634" s="70" t="s">
        <v>71</v>
      </c>
      <c r="AQ634" s="73"/>
      <c r="AR634" s="73"/>
      <c r="AS634" s="73"/>
      <c r="AT634" s="73"/>
      <c r="AU634" s="70" t="n">
        <v>4</v>
      </c>
      <c r="AV634" s="77" t="n">
        <v>4</v>
      </c>
      <c r="AW634" s="77" t="n">
        <v>0</v>
      </c>
      <c r="AX634" s="78" t="s">
        <v>72</v>
      </c>
      <c r="AY634" s="79" t="s">
        <v>72</v>
      </c>
      <c r="AZ634" s="79" t="n">
        <v>0</v>
      </c>
      <c r="BA634" s="79" t="n">
        <v>0</v>
      </c>
      <c r="BB634" s="53"/>
    </row>
    <row r="635" customFormat="false" ht="16.5" hidden="false" customHeight="true" outlineLevel="0" collapsed="false">
      <c r="A635" s="69" t="n">
        <v>580</v>
      </c>
      <c r="B635" s="69" t="n">
        <v>580</v>
      </c>
      <c r="C635" s="70" t="s">
        <v>63</v>
      </c>
      <c r="D635" s="71" t="n">
        <v>-0.0438759</v>
      </c>
      <c r="E635" s="71" t="n">
        <v>0.141404</v>
      </c>
      <c r="F635" s="71" t="n">
        <v>1.10244241976008</v>
      </c>
      <c r="G635" s="71" t="n">
        <v>-0.0248857</v>
      </c>
      <c r="H635" s="71" t="n">
        <v>-0.362112</v>
      </c>
      <c r="I635" s="71" t="n">
        <v>0.679092656837951</v>
      </c>
      <c r="J635" s="71" t="n">
        <v>-0.0319828</v>
      </c>
      <c r="K635" s="71" t="n">
        <v>0.304052</v>
      </c>
      <c r="L635" s="71" t="n">
        <v>1.31267783547442</v>
      </c>
      <c r="M635" s="71" t="n">
        <v>0.904164107699173</v>
      </c>
      <c r="N635" s="71" t="n">
        <v>1.08691564322626</v>
      </c>
      <c r="O635" s="71" t="n">
        <v>0.982750112701941</v>
      </c>
      <c r="P635" s="72" t="n">
        <v>1</v>
      </c>
      <c r="Q635" s="73" t="n">
        <v>24</v>
      </c>
      <c r="R635" s="73" t="n">
        <v>24</v>
      </c>
      <c r="S635" s="72" t="n">
        <v>25</v>
      </c>
      <c r="T635" s="72" t="n">
        <v>25</v>
      </c>
      <c r="U635" s="71" t="s">
        <v>64</v>
      </c>
      <c r="V635" s="105" t="n">
        <v>27.6</v>
      </c>
      <c r="W635" s="105" t="n">
        <v>25</v>
      </c>
      <c r="X635" s="73" t="s">
        <v>73</v>
      </c>
      <c r="Y635" s="74" t="n">
        <v>41920</v>
      </c>
      <c r="Z635" s="74" t="n">
        <v>41926</v>
      </c>
      <c r="AA635" s="73" t="s">
        <v>66</v>
      </c>
      <c r="AB635" s="71" t="s">
        <v>64</v>
      </c>
      <c r="AC635" s="71" t="s">
        <v>64</v>
      </c>
      <c r="AD635" s="71" t="n">
        <v>6</v>
      </c>
      <c r="AE635" s="72" t="s">
        <v>140</v>
      </c>
      <c r="AF635" s="72" t="n">
        <v>3</v>
      </c>
      <c r="AG635" s="72" t="s">
        <v>76</v>
      </c>
      <c r="AH635" s="72" t="n">
        <v>2</v>
      </c>
      <c r="AI635" s="72" t="s">
        <v>69</v>
      </c>
      <c r="AJ635" s="70" t="s">
        <v>70</v>
      </c>
      <c r="AK635" s="105" t="n">
        <v>27.6</v>
      </c>
      <c r="AL635" s="72" t="n">
        <v>2</v>
      </c>
      <c r="AM635" s="73" t="s">
        <v>73</v>
      </c>
      <c r="AN635" s="73"/>
      <c r="AO635" s="73"/>
      <c r="AP635" s="70" t="s">
        <v>71</v>
      </c>
      <c r="AQ635" s="73"/>
      <c r="AR635" s="73"/>
      <c r="AS635" s="73"/>
      <c r="AT635" s="73"/>
      <c r="AU635" s="70" t="n">
        <v>12</v>
      </c>
      <c r="AV635" s="77" t="n">
        <v>6</v>
      </c>
      <c r="AW635" s="77" t="n">
        <v>6</v>
      </c>
      <c r="AX635" s="78" t="s">
        <v>72</v>
      </c>
      <c r="AY635" s="79" t="s">
        <v>72</v>
      </c>
      <c r="AZ635" s="79" t="n">
        <v>0</v>
      </c>
      <c r="BA635" s="79" t="n">
        <v>0</v>
      </c>
      <c r="BB635" s="53"/>
    </row>
    <row r="636" customFormat="false" ht="15" hidden="false" customHeight="true" outlineLevel="0" collapsed="false">
      <c r="A636" s="1" t="n">
        <v>581</v>
      </c>
      <c r="B636" s="1" t="n">
        <v>581</v>
      </c>
      <c r="C636" s="2" t="s">
        <v>63</v>
      </c>
      <c r="D636" s="3" t="n">
        <v>0.0505911</v>
      </c>
      <c r="E636" s="3" t="n">
        <v>0.0240362</v>
      </c>
      <c r="F636" s="3" t="n">
        <v>1.0774824983142</v>
      </c>
      <c r="G636" s="3" t="n">
        <v>0.0945913</v>
      </c>
      <c r="H636" s="3" t="n">
        <v>-0.0438126</v>
      </c>
      <c r="I636" s="3" t="n">
        <v>1.05209003999309</v>
      </c>
      <c r="J636" s="3" t="n">
        <v>0.0269404</v>
      </c>
      <c r="K636" s="3" t="n">
        <v>0.0524361</v>
      </c>
      <c r="L636" s="3" t="n">
        <v>1.08261184870965</v>
      </c>
      <c r="M636" s="3" t="n">
        <v>1.18782368900719</v>
      </c>
      <c r="N636" s="3" t="n">
        <v>1.0331988818307</v>
      </c>
      <c r="O636" s="3" t="n">
        <v>1.22725810729425</v>
      </c>
      <c r="P636" s="4" t="n">
        <v>1</v>
      </c>
      <c r="Q636" s="6" t="n">
        <v>24</v>
      </c>
      <c r="R636" s="6" t="n">
        <v>24</v>
      </c>
      <c r="S636" s="4" t="n">
        <v>10</v>
      </c>
      <c r="T636" s="4" t="n">
        <v>10</v>
      </c>
      <c r="U636" s="3" t="s">
        <v>74</v>
      </c>
      <c r="V636" s="5" t="n">
        <v>33.4</v>
      </c>
      <c r="W636" s="5" t="n">
        <v>39.2</v>
      </c>
      <c r="X636" s="6" t="s">
        <v>73</v>
      </c>
      <c r="Y636" s="8" t="n">
        <v>41951</v>
      </c>
      <c r="Z636" s="8" t="n">
        <v>41964</v>
      </c>
      <c r="AA636" s="6" t="s">
        <v>66</v>
      </c>
      <c r="AB636" s="3" t="s">
        <v>74</v>
      </c>
      <c r="AC636" s="4" t="n">
        <v>25</v>
      </c>
      <c r="AD636" s="4" t="n">
        <v>6</v>
      </c>
      <c r="AE636" s="4" t="s">
        <v>81</v>
      </c>
      <c r="AF636" s="4" t="n">
        <v>24</v>
      </c>
      <c r="AG636" s="4" t="s">
        <v>82</v>
      </c>
      <c r="AH636" s="4" t="n">
        <v>18</v>
      </c>
      <c r="AI636" s="4" t="s">
        <v>77</v>
      </c>
      <c r="AJ636" s="2" t="s">
        <v>70</v>
      </c>
      <c r="AK636" s="5" t="n">
        <v>33.4</v>
      </c>
      <c r="AL636" s="4" t="n">
        <v>4</v>
      </c>
      <c r="AM636" s="6" t="s">
        <v>73</v>
      </c>
      <c r="AO636" s="6"/>
      <c r="AP636" s="2" t="s">
        <v>71</v>
      </c>
      <c r="AU636" s="2" t="n">
        <v>50</v>
      </c>
      <c r="AV636" s="85" t="n">
        <v>37</v>
      </c>
      <c r="AW636" s="85" t="n">
        <v>13</v>
      </c>
      <c r="AX636" s="86" t="s">
        <v>72</v>
      </c>
      <c r="AY636" s="87" t="n">
        <v>0</v>
      </c>
      <c r="AZ636" s="88" t="n">
        <v>0</v>
      </c>
      <c r="BA636" s="87" t="n">
        <v>0</v>
      </c>
      <c r="BB636" s="53"/>
    </row>
    <row r="637" customFormat="false" ht="15" hidden="false" customHeight="true" outlineLevel="0" collapsed="false">
      <c r="A637" s="1" t="n">
        <v>582</v>
      </c>
      <c r="B637" s="1" t="n">
        <v>582</v>
      </c>
      <c r="C637" s="2" t="s">
        <v>63</v>
      </c>
      <c r="D637" s="3" t="n">
        <v>0.0589498</v>
      </c>
      <c r="E637" s="3" t="n">
        <v>0.089135</v>
      </c>
      <c r="F637" s="3" t="n">
        <v>1.15961122722576</v>
      </c>
      <c r="G637" s="3" t="n">
        <v>0.0898743</v>
      </c>
      <c r="H637" s="3" t="n">
        <v>-0.207575</v>
      </c>
      <c r="I637" s="3" t="n">
        <v>0.88896207915205</v>
      </c>
      <c r="J637" s="3" t="n">
        <v>0.0339623</v>
      </c>
      <c r="K637" s="3" t="n">
        <v>0.170717</v>
      </c>
      <c r="L637" s="3" t="n">
        <v>1.22713146079265</v>
      </c>
      <c r="M637" s="3" t="n">
        <v>1.20055794151487</v>
      </c>
      <c r="N637" s="3" t="n">
        <v>1.05366756801001</v>
      </c>
      <c r="O637" s="3" t="n">
        <v>1.26498896649107</v>
      </c>
      <c r="P637" s="4" t="n">
        <v>1</v>
      </c>
      <c r="Q637" s="6" t="n">
        <v>24</v>
      </c>
      <c r="R637" s="6" t="n">
        <v>24</v>
      </c>
      <c r="S637" s="4" t="n">
        <v>10</v>
      </c>
      <c r="T637" s="4" t="n">
        <v>10</v>
      </c>
      <c r="U637" s="3" t="s">
        <v>74</v>
      </c>
      <c r="V637" s="5" t="n">
        <v>46.7</v>
      </c>
      <c r="W637" s="5" t="n">
        <v>43.3</v>
      </c>
      <c r="X637" s="6" t="s">
        <v>83</v>
      </c>
      <c r="Y637" s="8" t="n">
        <v>41942</v>
      </c>
      <c r="Z637" s="8" t="n">
        <v>41961</v>
      </c>
      <c r="AA637" s="6" t="s">
        <v>66</v>
      </c>
      <c r="AB637" s="3" t="s">
        <v>74</v>
      </c>
      <c r="AC637" s="4" t="n">
        <v>25</v>
      </c>
      <c r="AD637" s="4" t="n">
        <v>6</v>
      </c>
      <c r="AE637" s="4" t="s">
        <v>81</v>
      </c>
      <c r="AF637" s="4" t="n">
        <v>24</v>
      </c>
      <c r="AG637" s="4" t="s">
        <v>82</v>
      </c>
      <c r="AH637" s="4" t="n">
        <v>18</v>
      </c>
      <c r="AI637" s="4" t="s">
        <v>77</v>
      </c>
      <c r="AJ637" s="2" t="s">
        <v>70</v>
      </c>
      <c r="AK637" s="5" t="n">
        <v>46.7</v>
      </c>
      <c r="AL637" s="4" t="n">
        <v>5</v>
      </c>
      <c r="AM637" s="6" t="s">
        <v>83</v>
      </c>
      <c r="AO637" s="6"/>
      <c r="AT637" s="2" t="s">
        <v>71</v>
      </c>
      <c r="AU637" s="2" t="n">
        <v>47</v>
      </c>
      <c r="AV637" s="85" t="n">
        <v>28</v>
      </c>
      <c r="AW637" s="85" t="n">
        <v>19</v>
      </c>
      <c r="AX637" s="86" t="s">
        <v>72</v>
      </c>
      <c r="AY637" s="87" t="n">
        <v>0</v>
      </c>
      <c r="AZ637" s="88" t="n">
        <v>0</v>
      </c>
      <c r="BA637" s="87" t="n">
        <v>0</v>
      </c>
      <c r="BB637" s="65"/>
    </row>
    <row r="638" customFormat="false" ht="15" hidden="false" customHeight="true" outlineLevel="0" collapsed="false">
      <c r="A638" s="1" t="n">
        <v>583</v>
      </c>
      <c r="B638" s="1" t="n">
        <v>583</v>
      </c>
      <c r="C638" s="2" t="s">
        <v>63</v>
      </c>
      <c r="D638" s="3" t="n">
        <v>0.0466364</v>
      </c>
      <c r="E638" s="3" t="n">
        <v>-0.0302613</v>
      </c>
      <c r="F638" s="3" t="n">
        <v>1.01650990676959</v>
      </c>
      <c r="G638" s="3" t="n">
        <v>0.0966153</v>
      </c>
      <c r="H638" s="3" t="n">
        <v>0.0985579</v>
      </c>
      <c r="I638" s="3" t="n">
        <v>1.21552149658224</v>
      </c>
      <c r="J638" s="3" t="n">
        <v>0.0200398</v>
      </c>
      <c r="K638" s="3" t="n">
        <v>-0.0576853</v>
      </c>
      <c r="L638" s="3" t="n">
        <v>0.963054283128082</v>
      </c>
      <c r="M638" s="3" t="n">
        <v>1.1773798458961</v>
      </c>
      <c r="N638" s="3" t="n">
        <v>1.01066779951142</v>
      </c>
      <c r="O638" s="3" t="n">
        <v>1.18993989804091</v>
      </c>
      <c r="P638" s="4" t="n">
        <v>1</v>
      </c>
      <c r="Q638" s="6" t="n">
        <v>24</v>
      </c>
      <c r="R638" s="6" t="n">
        <v>24</v>
      </c>
      <c r="S638" s="4" t="n">
        <v>10</v>
      </c>
      <c r="T638" s="4" t="n">
        <v>10</v>
      </c>
      <c r="U638" s="3" t="s">
        <v>74</v>
      </c>
      <c r="V638" s="5" t="n">
        <v>21.5</v>
      </c>
      <c r="W638" s="5" t="n">
        <v>23.6</v>
      </c>
      <c r="X638" s="6" t="s">
        <v>73</v>
      </c>
      <c r="Y638" s="8" t="n">
        <v>41956</v>
      </c>
      <c r="Z638" s="8" t="n">
        <v>41964</v>
      </c>
      <c r="AA638" s="6" t="s">
        <v>66</v>
      </c>
      <c r="AB638" s="3" t="s">
        <v>74</v>
      </c>
      <c r="AC638" s="4" t="n">
        <v>25</v>
      </c>
      <c r="AD638" s="4" t="n">
        <v>6</v>
      </c>
      <c r="AE638" s="4" t="s">
        <v>81</v>
      </c>
      <c r="AF638" s="4" t="n">
        <v>24</v>
      </c>
      <c r="AG638" s="4" t="s">
        <v>82</v>
      </c>
      <c r="AH638" s="4" t="n">
        <v>18</v>
      </c>
      <c r="AI638" s="4" t="s">
        <v>77</v>
      </c>
      <c r="AJ638" s="2" t="s">
        <v>70</v>
      </c>
      <c r="AK638" s="5" t="n">
        <v>21.5</v>
      </c>
      <c r="AL638" s="4" t="n">
        <v>1</v>
      </c>
      <c r="AM638" s="6" t="s">
        <v>73</v>
      </c>
      <c r="AO638" s="6"/>
      <c r="AP638" s="2" t="s">
        <v>71</v>
      </c>
      <c r="AU638" s="2" t="n">
        <v>50</v>
      </c>
      <c r="AV638" s="85" t="n">
        <v>42</v>
      </c>
      <c r="AW638" s="85" t="n">
        <v>8</v>
      </c>
      <c r="AX638" s="86" t="s">
        <v>72</v>
      </c>
      <c r="AY638" s="87" t="n">
        <v>0</v>
      </c>
      <c r="AZ638" s="88" t="n">
        <v>0</v>
      </c>
      <c r="BA638" s="87" t="n">
        <v>0</v>
      </c>
      <c r="BB638" s="53"/>
      <c r="BG638" s="61"/>
      <c r="BH638" s="61"/>
      <c r="BI638" s="61"/>
      <c r="BJ638" s="61"/>
      <c r="BK638" s="61"/>
      <c r="BL638" s="61"/>
      <c r="BM638" s="61"/>
      <c r="BN638" s="61"/>
      <c r="BO638" s="61"/>
      <c r="BP638" s="61"/>
    </row>
    <row r="639" customFormat="false" ht="15" hidden="false" customHeight="true" outlineLevel="0" collapsed="false">
      <c r="A639" s="1" t="n">
        <v>584</v>
      </c>
      <c r="B639" s="1" t="n">
        <v>584</v>
      </c>
      <c r="C639" s="2" t="s">
        <v>63</v>
      </c>
      <c r="D639" s="3" t="n">
        <v>0.0414136</v>
      </c>
      <c r="E639" s="3" t="n">
        <v>-0.0536504</v>
      </c>
      <c r="F639" s="3" t="n">
        <v>0.987837765180823</v>
      </c>
      <c r="G639" s="3" t="n">
        <v>0.0997652</v>
      </c>
      <c r="H639" s="3" t="n">
        <v>0.154081</v>
      </c>
      <c r="I639" s="3" t="n">
        <v>1.28897354489084</v>
      </c>
      <c r="J639" s="3" t="n">
        <v>0.0179141</v>
      </c>
      <c r="K639" s="3" t="n">
        <v>-0.0943482</v>
      </c>
      <c r="L639" s="3" t="n">
        <v>0.926413962957405</v>
      </c>
      <c r="M639" s="3" t="n">
        <v>1.172446861935</v>
      </c>
      <c r="N639" s="3" t="n">
        <v>1.00610093535564</v>
      </c>
      <c r="O639" s="3" t="n">
        <v>1.17959988444759</v>
      </c>
      <c r="P639" s="4" t="n">
        <v>1</v>
      </c>
      <c r="Q639" s="6" t="n">
        <v>24</v>
      </c>
      <c r="R639" s="6" t="n">
        <v>24</v>
      </c>
      <c r="S639" s="4" t="n">
        <v>10</v>
      </c>
      <c r="T639" s="4" t="n">
        <v>10</v>
      </c>
      <c r="U639" s="3" t="s">
        <v>74</v>
      </c>
      <c r="V639" s="5" t="n">
        <v>43.8</v>
      </c>
      <c r="W639" s="5" t="n">
        <v>59.7</v>
      </c>
      <c r="X639" s="6" t="s">
        <v>83</v>
      </c>
      <c r="Y639" s="8" t="n">
        <v>41967</v>
      </c>
      <c r="Z639" s="8" t="n">
        <v>41974</v>
      </c>
      <c r="AA639" s="6" t="s">
        <v>66</v>
      </c>
      <c r="AB639" s="3" t="s">
        <v>74</v>
      </c>
      <c r="AC639" s="4" t="n">
        <v>25</v>
      </c>
      <c r="AD639" s="4" t="n">
        <v>6</v>
      </c>
      <c r="AE639" s="4" t="s">
        <v>81</v>
      </c>
      <c r="AF639" s="4" t="n">
        <v>24</v>
      </c>
      <c r="AG639" s="4" t="s">
        <v>82</v>
      </c>
      <c r="AH639" s="4" t="n">
        <v>18</v>
      </c>
      <c r="AI639" s="4" t="s">
        <v>79</v>
      </c>
      <c r="AJ639" s="2" t="s">
        <v>70</v>
      </c>
      <c r="AK639" s="5" t="n">
        <v>43.8</v>
      </c>
      <c r="AL639" s="4" t="n">
        <v>5</v>
      </c>
      <c r="AM639" s="6" t="s">
        <v>83</v>
      </c>
      <c r="AO639" s="6"/>
      <c r="AT639" s="2" t="s">
        <v>71</v>
      </c>
      <c r="AU639" s="2" t="n">
        <v>60</v>
      </c>
      <c r="AV639" s="85" t="n">
        <v>53</v>
      </c>
      <c r="AW639" s="85" t="n">
        <v>7</v>
      </c>
      <c r="AX639" s="86" t="s">
        <v>72</v>
      </c>
      <c r="AY639" s="87" t="n">
        <v>0</v>
      </c>
      <c r="AZ639" s="88" t="n">
        <v>0</v>
      </c>
      <c r="BA639" s="87" t="n">
        <v>0</v>
      </c>
      <c r="BB639" s="53"/>
      <c r="BC639" s="61"/>
      <c r="BD639" s="61"/>
      <c r="BE639" s="61"/>
      <c r="BF639" s="61"/>
      <c r="BG639" s="61"/>
      <c r="BH639" s="61"/>
      <c r="BI639" s="61"/>
      <c r="BJ639" s="61"/>
      <c r="BK639" s="61"/>
      <c r="BL639" s="61"/>
      <c r="BM639" s="61"/>
      <c r="BN639" s="61"/>
      <c r="BO639" s="61"/>
      <c r="BP639" s="61"/>
    </row>
    <row r="640" customFormat="false" ht="15" hidden="false" customHeight="true" outlineLevel="0" collapsed="false">
      <c r="A640" s="1" t="n">
        <v>585</v>
      </c>
      <c r="B640" s="1" t="n">
        <v>585</v>
      </c>
      <c r="C640" s="2" t="s">
        <v>63</v>
      </c>
      <c r="D640" s="3" t="n">
        <v>0.0427632</v>
      </c>
      <c r="E640" s="3" t="n">
        <v>-0.0985315</v>
      </c>
      <c r="F640" s="3" t="n">
        <v>0.945758242690725</v>
      </c>
      <c r="G640" s="3" t="n">
        <v>0.0986352</v>
      </c>
      <c r="H640" s="3" t="n">
        <v>0.280391</v>
      </c>
      <c r="I640" s="3" t="n">
        <v>1.46086130980836</v>
      </c>
      <c r="J640" s="3" t="n">
        <v>0.0114126</v>
      </c>
      <c r="K640" s="3" t="n">
        <v>-0.198173</v>
      </c>
      <c r="L640" s="3" t="n">
        <v>0.829642494914963</v>
      </c>
      <c r="M640" s="3" t="n">
        <v>1.16510475333369</v>
      </c>
      <c r="N640" s="3" t="n">
        <v>0.983818844496518</v>
      </c>
      <c r="O640" s="3" t="n">
        <v>1.14625201214216</v>
      </c>
      <c r="P640" s="4" t="n">
        <v>1</v>
      </c>
      <c r="Q640" s="6" t="n">
        <v>24</v>
      </c>
      <c r="R640" s="6" t="n">
        <v>24</v>
      </c>
      <c r="S640" s="4" t="n">
        <v>10</v>
      </c>
      <c r="T640" s="4" t="n">
        <v>10</v>
      </c>
      <c r="U640" s="3" t="s">
        <v>74</v>
      </c>
      <c r="V640" s="5" t="n">
        <v>34</v>
      </c>
      <c r="W640" s="5" t="n">
        <v>40.1</v>
      </c>
      <c r="X640" s="6" t="s">
        <v>73</v>
      </c>
      <c r="Y640" s="8" t="n">
        <v>41960</v>
      </c>
      <c r="Z640" s="8" t="n">
        <v>41963</v>
      </c>
      <c r="AA640" s="6" t="s">
        <v>66</v>
      </c>
      <c r="AB640" s="3" t="s">
        <v>74</v>
      </c>
      <c r="AC640" s="4" t="n">
        <v>25</v>
      </c>
      <c r="AD640" s="4" t="n">
        <v>6</v>
      </c>
      <c r="AE640" s="4" t="s">
        <v>81</v>
      </c>
      <c r="AF640" s="4" t="n">
        <v>24</v>
      </c>
      <c r="AG640" s="4" t="s">
        <v>82</v>
      </c>
      <c r="AH640" s="4" t="n">
        <v>18</v>
      </c>
      <c r="AI640" s="4" t="s">
        <v>77</v>
      </c>
      <c r="AJ640" s="2" t="s">
        <v>70</v>
      </c>
      <c r="AK640" s="5" t="n">
        <v>34</v>
      </c>
      <c r="AL640" s="4" t="n">
        <v>4</v>
      </c>
      <c r="AM640" s="6" t="s">
        <v>73</v>
      </c>
      <c r="AO640" s="6"/>
      <c r="AP640" s="2" t="s">
        <v>71</v>
      </c>
      <c r="AU640" s="2" t="n">
        <v>49</v>
      </c>
      <c r="AV640" s="85" t="n">
        <v>46</v>
      </c>
      <c r="AW640" s="85" t="n">
        <v>3</v>
      </c>
      <c r="AX640" s="86" t="s">
        <v>72</v>
      </c>
      <c r="AY640" s="87" t="n">
        <v>0</v>
      </c>
      <c r="AZ640" s="88" t="n">
        <v>0</v>
      </c>
      <c r="BA640" s="87" t="n">
        <v>0</v>
      </c>
      <c r="BB640" s="53"/>
      <c r="BC640" s="61"/>
      <c r="BD640" s="61"/>
      <c r="BE640" s="61"/>
      <c r="BF640" s="61"/>
    </row>
    <row r="641" customFormat="false" ht="15" hidden="false" customHeight="true" outlineLevel="0" collapsed="false">
      <c r="A641" s="1" t="n">
        <v>586</v>
      </c>
      <c r="B641" s="1" t="n">
        <v>586</v>
      </c>
      <c r="C641" s="2" t="s">
        <v>63</v>
      </c>
      <c r="D641" s="3" t="n">
        <v>-0.000779938</v>
      </c>
      <c r="E641" s="3" t="n">
        <v>0.00771201</v>
      </c>
      <c r="F641" s="3" t="n">
        <v>1.00695615442598</v>
      </c>
      <c r="G641" s="3" t="n">
        <v>0.10376</v>
      </c>
      <c r="H641" s="3" t="n">
        <v>-0.0142899</v>
      </c>
      <c r="I641" s="3" t="n">
        <v>1.09359463434394</v>
      </c>
      <c r="J641" s="3" t="n">
        <v>0.0982926</v>
      </c>
      <c r="K641" s="3" t="n">
        <v>0.0371506</v>
      </c>
      <c r="L641" s="3" t="n">
        <v>1.14504415547928</v>
      </c>
      <c r="M641" s="3" t="n">
        <v>1.22295818059075</v>
      </c>
      <c r="N641" s="3" t="n">
        <v>1.03104485459479</v>
      </c>
      <c r="O641" s="3" t="n">
        <v>1.26092473948269</v>
      </c>
      <c r="P641" s="4" t="n">
        <v>1</v>
      </c>
      <c r="Q641" s="6" t="n">
        <v>24</v>
      </c>
      <c r="R641" s="6" t="n">
        <v>24</v>
      </c>
      <c r="S641" s="4" t="n">
        <v>8</v>
      </c>
      <c r="T641" s="4" t="n">
        <v>8</v>
      </c>
      <c r="U641" s="3" t="s">
        <v>74</v>
      </c>
      <c r="V641" s="5" t="n">
        <v>46.1</v>
      </c>
      <c r="W641" s="5" t="n">
        <v>47.8</v>
      </c>
      <c r="X641" s="6" t="s">
        <v>149</v>
      </c>
      <c r="Y641" s="8" t="n">
        <v>41969</v>
      </c>
      <c r="Z641" s="8" t="n">
        <v>41983</v>
      </c>
      <c r="AA641" s="6" t="s">
        <v>66</v>
      </c>
      <c r="AB641" s="3" t="s">
        <v>74</v>
      </c>
      <c r="AC641" s="4" t="n">
        <v>25</v>
      </c>
      <c r="AD641" s="4" t="n">
        <v>6</v>
      </c>
      <c r="AE641" s="4" t="s">
        <v>91</v>
      </c>
      <c r="AF641" s="4" t="n">
        <v>7</v>
      </c>
      <c r="AG641" s="4" t="s">
        <v>105</v>
      </c>
      <c r="AH641" s="4" t="n">
        <v>13</v>
      </c>
      <c r="AI641" s="4" t="s">
        <v>69</v>
      </c>
      <c r="AJ641" s="2" t="s">
        <v>70</v>
      </c>
      <c r="AK641" s="5" t="n">
        <v>46.1</v>
      </c>
      <c r="AL641" s="4" t="n">
        <v>5</v>
      </c>
      <c r="AM641" s="6" t="s">
        <v>149</v>
      </c>
      <c r="AO641" s="6"/>
      <c r="AR641" s="6" t="s">
        <v>71</v>
      </c>
      <c r="AU641" s="2" t="n">
        <v>69</v>
      </c>
      <c r="AV641" s="85" t="n">
        <v>55</v>
      </c>
      <c r="AW641" s="85" t="n">
        <v>14</v>
      </c>
      <c r="AX641" s="86" t="s">
        <v>72</v>
      </c>
      <c r="AY641" s="87" t="n">
        <v>0</v>
      </c>
      <c r="AZ641" s="88" t="n">
        <v>0</v>
      </c>
      <c r="BA641" s="87" t="n">
        <v>0</v>
      </c>
      <c r="BB641" s="53"/>
    </row>
    <row r="642" customFormat="false" ht="15" hidden="false" customHeight="true" outlineLevel="0" collapsed="false">
      <c r="A642" s="1" t="n">
        <v>587</v>
      </c>
      <c r="B642" s="1" t="n">
        <v>587</v>
      </c>
      <c r="C642" s="2" t="s">
        <v>63</v>
      </c>
      <c r="D642" s="3" t="n">
        <v>0.00112193</v>
      </c>
      <c r="E642" s="3" t="n">
        <v>-0.0695282</v>
      </c>
      <c r="F642" s="3" t="n">
        <v>0.9338809886665</v>
      </c>
      <c r="G642" s="3" t="n">
        <v>0.102863</v>
      </c>
      <c r="H642" s="3" t="n">
        <v>0.205654</v>
      </c>
      <c r="I642" s="3" t="n">
        <v>1.36140465322998</v>
      </c>
      <c r="J642" s="3" t="n">
        <v>0.0866888</v>
      </c>
      <c r="K642" s="3" t="n">
        <v>-0.14243</v>
      </c>
      <c r="L642" s="3" t="n">
        <v>0.945783873086392</v>
      </c>
      <c r="M642" s="3" t="n">
        <v>1.21006457989685</v>
      </c>
      <c r="N642" s="3" t="n">
        <v>0.993715629776645</v>
      </c>
      <c r="O642" s="3" t="n">
        <v>1.20246008608261</v>
      </c>
      <c r="P642" s="4" t="n">
        <v>1</v>
      </c>
      <c r="Q642" s="6" t="n">
        <v>24</v>
      </c>
      <c r="R642" s="6" t="n">
        <v>24</v>
      </c>
      <c r="S642" s="4" t="n">
        <v>8</v>
      </c>
      <c r="T642" s="4" t="n">
        <v>8</v>
      </c>
      <c r="U642" s="3" t="s">
        <v>74</v>
      </c>
      <c r="V642" s="5" t="n">
        <v>40.3</v>
      </c>
      <c r="W642" s="5" t="n">
        <v>54.9</v>
      </c>
      <c r="X642" s="6" t="s">
        <v>147</v>
      </c>
      <c r="Y642" s="8" t="n">
        <v>41957</v>
      </c>
      <c r="Z642" s="8" t="n">
        <v>41962</v>
      </c>
      <c r="AA642" s="6" t="s">
        <v>66</v>
      </c>
      <c r="AB642" s="3" t="s">
        <v>74</v>
      </c>
      <c r="AC642" s="4" t="n">
        <v>25</v>
      </c>
      <c r="AD642" s="4" t="n">
        <v>6</v>
      </c>
      <c r="AE642" s="4" t="s">
        <v>91</v>
      </c>
      <c r="AF642" s="4" t="n">
        <v>7</v>
      </c>
      <c r="AG642" s="4" t="s">
        <v>105</v>
      </c>
      <c r="AH642" s="4" t="n">
        <v>13</v>
      </c>
      <c r="AI642" s="4" t="s">
        <v>79</v>
      </c>
      <c r="AJ642" s="2" t="s">
        <v>70</v>
      </c>
      <c r="AK642" s="5" t="n">
        <v>40.3</v>
      </c>
      <c r="AL642" s="4" t="n">
        <v>5</v>
      </c>
      <c r="AM642" s="6" t="s">
        <v>147</v>
      </c>
      <c r="AO642" s="6"/>
      <c r="AU642" s="2" t="n">
        <v>48</v>
      </c>
      <c r="AV642" s="85" t="n">
        <v>43</v>
      </c>
      <c r="AW642" s="85" t="n">
        <v>5</v>
      </c>
      <c r="AX642" s="86" t="s">
        <v>72</v>
      </c>
      <c r="AY642" s="87" t="n">
        <v>0</v>
      </c>
      <c r="AZ642" s="88" t="n">
        <v>0</v>
      </c>
      <c r="BA642" s="87" t="n">
        <v>0</v>
      </c>
      <c r="BB642" s="53"/>
    </row>
    <row r="643" customFormat="false" ht="15" hidden="false" customHeight="true" outlineLevel="0" collapsed="false">
      <c r="A643" s="1" t="n">
        <v>588</v>
      </c>
      <c r="B643" s="1" t="n">
        <v>588</v>
      </c>
      <c r="C643" s="2" t="s">
        <v>63</v>
      </c>
      <c r="D643" s="3" t="n">
        <v>0.000984254</v>
      </c>
      <c r="E643" s="3" t="n">
        <v>0.00173549</v>
      </c>
      <c r="F643" s="3" t="n">
        <v>1.00272344585899</v>
      </c>
      <c r="G643" s="3" t="n">
        <v>0.103021</v>
      </c>
      <c r="H643" s="3" t="n">
        <v>0.00496376</v>
      </c>
      <c r="I643" s="3" t="n">
        <v>1.1140307674282</v>
      </c>
      <c r="J643" s="3" t="n">
        <v>0.0976566</v>
      </c>
      <c r="K643" s="3" t="n">
        <v>0.0192933</v>
      </c>
      <c r="L643" s="3" t="n">
        <v>1.12406311271786</v>
      </c>
      <c r="M643" s="3" t="n">
        <v>1.22343423876397</v>
      </c>
      <c r="N643" s="3" t="n">
        <v>1.02633330226186</v>
      </c>
      <c r="O643" s="3" t="n">
        <v>1.25565130237085</v>
      </c>
      <c r="P643" s="4" t="n">
        <v>1</v>
      </c>
      <c r="Q643" s="6" t="n">
        <v>24</v>
      </c>
      <c r="R643" s="6" t="n">
        <v>24</v>
      </c>
      <c r="S643" s="4" t="n">
        <v>8</v>
      </c>
      <c r="T643" s="4" t="n">
        <v>8</v>
      </c>
      <c r="U643" s="3" t="s">
        <v>74</v>
      </c>
      <c r="V643" s="5" t="n">
        <v>33.5</v>
      </c>
      <c r="W643" s="5" t="n">
        <v>36.5</v>
      </c>
      <c r="X643" s="2" t="s">
        <v>69</v>
      </c>
      <c r="Y643" s="8" t="s">
        <v>69</v>
      </c>
      <c r="Z643" s="8" t="n">
        <v>41984</v>
      </c>
      <c r="AA643" s="6" t="s">
        <v>66</v>
      </c>
      <c r="AB643" s="3" t="s">
        <v>74</v>
      </c>
      <c r="AC643" s="4" t="n">
        <v>25</v>
      </c>
      <c r="AD643" s="4" t="n">
        <v>6</v>
      </c>
      <c r="AE643" s="4" t="s">
        <v>91</v>
      </c>
      <c r="AF643" s="4" t="n">
        <v>7</v>
      </c>
      <c r="AG643" s="4" t="s">
        <v>105</v>
      </c>
      <c r="AH643" s="4" t="n">
        <v>13</v>
      </c>
      <c r="AI643" s="4" t="s">
        <v>79</v>
      </c>
      <c r="AJ643" s="2" t="s">
        <v>70</v>
      </c>
      <c r="AK643" s="5" t="n">
        <v>33.5</v>
      </c>
      <c r="AL643" s="4" t="n">
        <v>4</v>
      </c>
      <c r="AM643" s="2" t="s">
        <v>69</v>
      </c>
      <c r="AO643" s="6"/>
      <c r="AU643" s="2" t="n">
        <v>70</v>
      </c>
      <c r="AV643" s="85" t="s">
        <v>69</v>
      </c>
      <c r="AW643" s="85" t="s">
        <v>69</v>
      </c>
      <c r="AX643" s="86" t="s">
        <v>72</v>
      </c>
      <c r="AY643" s="87" t="n">
        <v>0</v>
      </c>
      <c r="AZ643" s="88" t="s">
        <v>72</v>
      </c>
      <c r="BA643" s="89" t="s">
        <v>72</v>
      </c>
      <c r="BB643" s="53"/>
    </row>
    <row r="644" customFormat="false" ht="15" hidden="false" customHeight="true" outlineLevel="0" collapsed="false">
      <c r="A644" s="1" t="n">
        <v>589</v>
      </c>
      <c r="B644" s="1" t="n">
        <v>589</v>
      </c>
      <c r="C644" s="2" t="s">
        <v>63</v>
      </c>
      <c r="D644" s="3" t="n">
        <v>0.00406736</v>
      </c>
      <c r="E644" s="3" t="n">
        <v>0.0408893</v>
      </c>
      <c r="F644" s="3" t="n">
        <v>1.04598252604366</v>
      </c>
      <c r="G644" s="3" t="n">
        <v>0.101618</v>
      </c>
      <c r="H644" s="3" t="n">
        <v>-0.0953297</v>
      </c>
      <c r="I644" s="3" t="n">
        <v>1.00630811286642</v>
      </c>
      <c r="J644" s="3" t="n">
        <v>0.101501</v>
      </c>
      <c r="K644" s="3" t="n">
        <v>0.0967591</v>
      </c>
      <c r="L644" s="3" t="n">
        <v>1.21927948717648</v>
      </c>
      <c r="M644" s="3" t="n">
        <v>1.23021181269283</v>
      </c>
      <c r="N644" s="3" t="n">
        <v>1.04322690219</v>
      </c>
      <c r="O644" s="3" t="n">
        <v>1.28339005839309</v>
      </c>
      <c r="P644" s="4" t="n">
        <v>1</v>
      </c>
      <c r="Q644" s="6" t="n">
        <v>24</v>
      </c>
      <c r="R644" s="6" t="n">
        <v>24</v>
      </c>
      <c r="S644" s="4" t="n">
        <v>8</v>
      </c>
      <c r="T644" s="4" t="n">
        <v>8</v>
      </c>
      <c r="U644" s="3" t="s">
        <v>74</v>
      </c>
      <c r="V644" s="5" t="n">
        <v>51.5</v>
      </c>
      <c r="W644" s="5" t="n">
        <v>44.6</v>
      </c>
      <c r="X644" s="6" t="s">
        <v>149</v>
      </c>
      <c r="Y644" s="8" t="n">
        <v>41957</v>
      </c>
      <c r="Z644" s="8" t="n">
        <v>41974</v>
      </c>
      <c r="AA644" s="6" t="s">
        <v>66</v>
      </c>
      <c r="AB644" s="3" t="s">
        <v>74</v>
      </c>
      <c r="AC644" s="4" t="n">
        <v>25</v>
      </c>
      <c r="AD644" s="4" t="n">
        <v>6</v>
      </c>
      <c r="AE644" s="4" t="s">
        <v>91</v>
      </c>
      <c r="AF644" s="4" t="n">
        <v>7</v>
      </c>
      <c r="AG644" s="4" t="s">
        <v>105</v>
      </c>
      <c r="AH644" s="4" t="n">
        <v>13</v>
      </c>
      <c r="AI644" s="4" t="s">
        <v>79</v>
      </c>
      <c r="AJ644" s="2" t="s">
        <v>70</v>
      </c>
      <c r="AK644" s="5" t="n">
        <v>51.5</v>
      </c>
      <c r="AL644" s="4" t="n">
        <v>6</v>
      </c>
      <c r="AM644" s="6" t="s">
        <v>149</v>
      </c>
      <c r="AO644" s="6"/>
      <c r="AR644" s="6" t="s">
        <v>71</v>
      </c>
      <c r="AU644" s="2" t="n">
        <v>60</v>
      </c>
      <c r="AV644" s="85" t="n">
        <v>43</v>
      </c>
      <c r="AW644" s="85" t="n">
        <v>17</v>
      </c>
      <c r="AX644" s="86" t="s">
        <v>72</v>
      </c>
      <c r="AY644" s="87" t="n">
        <v>0</v>
      </c>
      <c r="AZ644" s="88" t="n">
        <v>0</v>
      </c>
      <c r="BA644" s="87" t="n">
        <v>0</v>
      </c>
      <c r="BB644" s="53"/>
    </row>
    <row r="645" customFormat="false" ht="15" hidden="false" customHeight="true" outlineLevel="0" collapsed="false">
      <c r="A645" s="1" t="n">
        <v>590</v>
      </c>
      <c r="B645" s="1" t="n">
        <v>590</v>
      </c>
      <c r="C645" s="2" t="s">
        <v>63</v>
      </c>
      <c r="D645" s="3" t="n">
        <v>-0.000688083</v>
      </c>
      <c r="E645" s="3" t="n">
        <v>-0.00834533</v>
      </c>
      <c r="F645" s="3" t="n">
        <v>0.991007265693914</v>
      </c>
      <c r="G645" s="3" t="n">
        <v>0.104255</v>
      </c>
      <c r="H645" s="3" t="n">
        <v>0.0307725</v>
      </c>
      <c r="I645" s="3" t="n">
        <v>1.14456825954567</v>
      </c>
      <c r="J645" s="3" t="n">
        <v>0.0959293</v>
      </c>
      <c r="K645" s="3" t="n">
        <v>0.00163622</v>
      </c>
      <c r="L645" s="3" t="n">
        <v>1.10248367392728</v>
      </c>
      <c r="M645" s="3" t="n">
        <v>1.2207875911828</v>
      </c>
      <c r="N645" s="3" t="n">
        <v>1.02435524971186</v>
      </c>
      <c r="O645" s="3" t="n">
        <v>1.2505201778112</v>
      </c>
      <c r="P645" s="4" t="n">
        <v>1</v>
      </c>
      <c r="Q645" s="6" t="n">
        <v>24</v>
      </c>
      <c r="R645" s="6" t="n">
        <v>24</v>
      </c>
      <c r="S645" s="4" t="n">
        <v>8</v>
      </c>
      <c r="T645" s="4" t="n">
        <v>8</v>
      </c>
      <c r="U645" s="3" t="s">
        <v>74</v>
      </c>
      <c r="V645" s="5" t="n">
        <v>50.4</v>
      </c>
      <c r="W645" s="5" t="n">
        <v>53.6</v>
      </c>
      <c r="X645" s="6" t="s">
        <v>149</v>
      </c>
      <c r="Y645" s="8" t="n">
        <v>41967</v>
      </c>
      <c r="Z645" s="8" t="n">
        <v>41979</v>
      </c>
      <c r="AA645" s="6" t="s">
        <v>66</v>
      </c>
      <c r="AB645" s="3" t="s">
        <v>74</v>
      </c>
      <c r="AC645" s="4" t="n">
        <v>25</v>
      </c>
      <c r="AD645" s="4" t="n">
        <v>6</v>
      </c>
      <c r="AE645" s="4" t="s">
        <v>91</v>
      </c>
      <c r="AF645" s="4" t="n">
        <v>7</v>
      </c>
      <c r="AG645" s="4" t="s">
        <v>105</v>
      </c>
      <c r="AH645" s="4" t="n">
        <v>13</v>
      </c>
      <c r="AI645" s="4" t="s">
        <v>69</v>
      </c>
      <c r="AJ645" s="2" t="s">
        <v>70</v>
      </c>
      <c r="AK645" s="5" t="n">
        <v>50.4</v>
      </c>
      <c r="AL645" s="4" t="n">
        <v>6</v>
      </c>
      <c r="AM645" s="6" t="s">
        <v>149</v>
      </c>
      <c r="AO645" s="6"/>
      <c r="AR645" s="6" t="s">
        <v>71</v>
      </c>
      <c r="AU645" s="2" t="n">
        <v>65</v>
      </c>
      <c r="AV645" s="85" t="n">
        <v>53</v>
      </c>
      <c r="AW645" s="85" t="n">
        <v>12</v>
      </c>
      <c r="AX645" s="86" t="s">
        <v>72</v>
      </c>
      <c r="AY645" s="87" t="n">
        <v>0</v>
      </c>
      <c r="AZ645" s="88" t="n">
        <v>0</v>
      </c>
      <c r="BA645" s="87" t="n">
        <v>0</v>
      </c>
      <c r="BB645" s="53"/>
    </row>
    <row r="646" customFormat="false" ht="15" hidden="false" customHeight="true" outlineLevel="0" collapsed="false">
      <c r="A646" s="1" t="n">
        <v>591</v>
      </c>
      <c r="B646" s="1" t="n">
        <v>591</v>
      </c>
      <c r="C646" s="2" t="s">
        <v>63</v>
      </c>
      <c r="D646" s="3" t="n">
        <v>0.033534</v>
      </c>
      <c r="E646" s="3" t="n">
        <v>-0.107949</v>
      </c>
      <c r="F646" s="3" t="n">
        <v>0.928286375047523</v>
      </c>
      <c r="G646" s="3" t="n">
        <v>0.0377974</v>
      </c>
      <c r="H646" s="3" t="n">
        <v>0.306154</v>
      </c>
      <c r="I646" s="3" t="n">
        <v>1.41051008305183</v>
      </c>
      <c r="J646" s="3" t="n">
        <v>-0.0874017</v>
      </c>
      <c r="K646" s="3" t="n">
        <v>-0.220891</v>
      </c>
      <c r="L646" s="3" t="n">
        <v>0.734700239773723</v>
      </c>
      <c r="M646" s="3" t="n">
        <v>0.984058138336451</v>
      </c>
      <c r="N646" s="3" t="n">
        <v>0.977569392375311</v>
      </c>
      <c r="O646" s="3" t="n">
        <v>0.961985116355544</v>
      </c>
      <c r="P646" s="4" t="n">
        <v>1</v>
      </c>
      <c r="Q646" s="6" t="n">
        <v>24</v>
      </c>
      <c r="R646" s="6" t="n">
        <v>24</v>
      </c>
      <c r="S646" s="4" t="n">
        <v>33</v>
      </c>
      <c r="T646" s="4" t="n">
        <v>33</v>
      </c>
      <c r="U646" s="3" t="s">
        <v>74</v>
      </c>
      <c r="V646" s="5" t="n">
        <v>33.1</v>
      </c>
      <c r="W646" s="5" t="n">
        <v>45.1</v>
      </c>
      <c r="X646" s="6" t="s">
        <v>73</v>
      </c>
      <c r="Y646" s="8" t="n">
        <v>41959</v>
      </c>
      <c r="Z646" s="8" t="n">
        <v>41961</v>
      </c>
      <c r="AA646" s="6" t="s">
        <v>66</v>
      </c>
      <c r="AB646" s="3" t="s">
        <v>74</v>
      </c>
      <c r="AC646" s="4" t="n">
        <v>25</v>
      </c>
      <c r="AD646" s="4" t="n">
        <v>6</v>
      </c>
      <c r="AE646" s="4" t="s">
        <v>99</v>
      </c>
      <c r="AF646" s="4" t="n">
        <v>2</v>
      </c>
      <c r="AG646" s="4" t="s">
        <v>100</v>
      </c>
      <c r="AH646" s="4" t="n">
        <v>9</v>
      </c>
      <c r="AI646" s="4" t="s">
        <v>77</v>
      </c>
      <c r="AJ646" s="2" t="s">
        <v>70</v>
      </c>
      <c r="AK646" s="5" t="n">
        <v>33.1</v>
      </c>
      <c r="AL646" s="4" t="n">
        <v>3</v>
      </c>
      <c r="AM646" s="6" t="s">
        <v>73</v>
      </c>
      <c r="AO646" s="6"/>
      <c r="AP646" s="2" t="s">
        <v>71</v>
      </c>
      <c r="AU646" s="2" t="n">
        <v>47</v>
      </c>
      <c r="AV646" s="85" t="n">
        <v>45</v>
      </c>
      <c r="AW646" s="85" t="n">
        <v>2</v>
      </c>
      <c r="AX646" s="86" t="s">
        <v>72</v>
      </c>
      <c r="AY646" s="87" t="n">
        <v>0</v>
      </c>
      <c r="AZ646" s="88" t="n">
        <v>0</v>
      </c>
      <c r="BA646" s="87" t="n">
        <v>0</v>
      </c>
      <c r="BB646" s="53"/>
    </row>
    <row r="647" customFormat="false" ht="15" hidden="false" customHeight="true" outlineLevel="0" collapsed="false">
      <c r="A647" s="1" t="n">
        <v>592</v>
      </c>
      <c r="B647" s="1" t="n">
        <v>592</v>
      </c>
      <c r="C647" s="2" t="s">
        <v>63</v>
      </c>
      <c r="D647" s="3" t="n">
        <v>0.0366377</v>
      </c>
      <c r="E647" s="3" t="n">
        <v>0.0693388</v>
      </c>
      <c r="F647" s="3" t="n">
        <v>1.11179574899943</v>
      </c>
      <c r="G647" s="3" t="n">
        <v>0.0358584</v>
      </c>
      <c r="H647" s="3" t="n">
        <v>-0.183337</v>
      </c>
      <c r="I647" s="3" t="n">
        <v>0.862880903775135</v>
      </c>
      <c r="J647" s="3" t="n">
        <v>-0.0620447</v>
      </c>
      <c r="K647" s="3" t="n">
        <v>0.168985</v>
      </c>
      <c r="L647" s="3" t="n">
        <v>1.11286781428759</v>
      </c>
      <c r="M647" s="3" t="n">
        <v>1.01050620664998</v>
      </c>
      <c r="N647" s="3" t="n">
        <v>1.05652666843143</v>
      </c>
      <c r="O647" s="3" t="n">
        <v>1.06762675594118</v>
      </c>
      <c r="P647" s="4" t="n">
        <v>1</v>
      </c>
      <c r="Q647" s="6" t="n">
        <v>24</v>
      </c>
      <c r="R647" s="6" t="n">
        <v>24</v>
      </c>
      <c r="S647" s="4" t="n">
        <v>33</v>
      </c>
      <c r="T647" s="4" t="n">
        <v>33</v>
      </c>
      <c r="U647" s="3" t="s">
        <v>74</v>
      </c>
      <c r="V647" s="5" t="n">
        <v>34.5</v>
      </c>
      <c r="W647" s="5" t="n">
        <v>48.8</v>
      </c>
      <c r="X647" s="6" t="s">
        <v>87</v>
      </c>
      <c r="Y647" s="8" t="n">
        <v>41967</v>
      </c>
      <c r="Z647" s="8" t="n">
        <v>41986</v>
      </c>
      <c r="AA647" s="6" t="s">
        <v>66</v>
      </c>
      <c r="AB647" s="3" t="s">
        <v>74</v>
      </c>
      <c r="AC647" s="4" t="n">
        <v>25</v>
      </c>
      <c r="AD647" s="4" t="n">
        <v>6</v>
      </c>
      <c r="AE647" s="4" t="s">
        <v>99</v>
      </c>
      <c r="AF647" s="4" t="n">
        <v>2</v>
      </c>
      <c r="AG647" s="4" t="s">
        <v>100</v>
      </c>
      <c r="AH647" s="4" t="n">
        <v>9</v>
      </c>
      <c r="AI647" s="4" t="s">
        <v>69</v>
      </c>
      <c r="AJ647" s="2" t="s">
        <v>70</v>
      </c>
      <c r="AK647" s="5" t="n">
        <v>34.5</v>
      </c>
      <c r="AL647" s="4" t="n">
        <v>4</v>
      </c>
      <c r="AM647" s="6" t="s">
        <v>87</v>
      </c>
      <c r="AO647" s="6"/>
      <c r="AS647" s="2" t="s">
        <v>71</v>
      </c>
      <c r="AT647" s="2"/>
      <c r="AU647" s="2" t="n">
        <v>72</v>
      </c>
      <c r="AV647" s="85" t="n">
        <v>53</v>
      </c>
      <c r="AW647" s="85" t="n">
        <v>19</v>
      </c>
      <c r="AX647" s="86" t="s">
        <v>72</v>
      </c>
      <c r="AY647" s="87" t="n">
        <v>0</v>
      </c>
      <c r="AZ647" s="88" t="n">
        <v>0</v>
      </c>
      <c r="BA647" s="87" t="n">
        <v>0</v>
      </c>
      <c r="BB647" s="53"/>
    </row>
    <row r="648" customFormat="false" ht="15" hidden="false" customHeight="true" outlineLevel="0" collapsed="false">
      <c r="A648" s="1" t="n">
        <v>593</v>
      </c>
      <c r="B648" s="1" t="n">
        <v>593</v>
      </c>
      <c r="C648" s="2" t="s">
        <v>63</v>
      </c>
      <c r="D648" s="3" t="n">
        <v>0.0339624</v>
      </c>
      <c r="E648" s="3" t="n">
        <v>0.00118021</v>
      </c>
      <c r="F648" s="3" t="n">
        <v>1.03576740905781</v>
      </c>
      <c r="G648" s="3" t="n">
        <v>0.0382976</v>
      </c>
      <c r="H648" s="3" t="n">
        <v>0.00130477</v>
      </c>
      <c r="I648" s="3" t="n">
        <v>1.04039699887444</v>
      </c>
      <c r="J648" s="3" t="n">
        <v>-0.071993</v>
      </c>
      <c r="K648" s="3" t="n">
        <v>0.0241152</v>
      </c>
      <c r="L648" s="3" t="n">
        <v>0.953250267143073</v>
      </c>
      <c r="M648" s="3" t="n">
        <v>1.00026703564767</v>
      </c>
      <c r="N648" s="3" t="n">
        <v>1.02695712267312</v>
      </c>
      <c r="O648" s="3" t="n">
        <v>1.0272313568335</v>
      </c>
      <c r="P648" s="4" t="n">
        <v>1</v>
      </c>
      <c r="Q648" s="6" t="n">
        <v>24</v>
      </c>
      <c r="R648" s="6" t="n">
        <v>24</v>
      </c>
      <c r="S648" s="4" t="n">
        <v>33</v>
      </c>
      <c r="T648" s="4" t="n">
        <v>33</v>
      </c>
      <c r="U648" s="3" t="s">
        <v>74</v>
      </c>
      <c r="V648" s="5" t="n">
        <v>37.4</v>
      </c>
      <c r="W648" s="5" t="n">
        <v>46.7</v>
      </c>
      <c r="X648" s="2" t="s">
        <v>69</v>
      </c>
      <c r="Y648" s="8" t="s">
        <v>69</v>
      </c>
      <c r="Z648" s="8" t="n">
        <v>41987</v>
      </c>
      <c r="AA648" s="6" t="s">
        <v>66</v>
      </c>
      <c r="AB648" s="3" t="s">
        <v>74</v>
      </c>
      <c r="AC648" s="4" t="n">
        <v>25</v>
      </c>
      <c r="AD648" s="4" t="n">
        <v>6</v>
      </c>
      <c r="AE648" s="4" t="s">
        <v>99</v>
      </c>
      <c r="AF648" s="4" t="n">
        <v>2</v>
      </c>
      <c r="AG648" s="4" t="s">
        <v>100</v>
      </c>
      <c r="AH648" s="4" t="n">
        <v>9</v>
      </c>
      <c r="AI648" s="4" t="s">
        <v>77</v>
      </c>
      <c r="AJ648" s="2" t="s">
        <v>70</v>
      </c>
      <c r="AK648" s="5" t="n">
        <v>37.4</v>
      </c>
      <c r="AL648" s="4" t="n">
        <v>4</v>
      </c>
      <c r="AM648" s="2" t="s">
        <v>69</v>
      </c>
      <c r="AO648" s="6"/>
      <c r="AU648" s="2" t="n">
        <v>73</v>
      </c>
      <c r="AV648" s="85" t="s">
        <v>69</v>
      </c>
      <c r="AW648" s="85" t="s">
        <v>69</v>
      </c>
      <c r="AX648" s="86" t="s">
        <v>72</v>
      </c>
      <c r="AY648" s="87" t="n">
        <v>0</v>
      </c>
      <c r="AZ648" s="88" t="s">
        <v>72</v>
      </c>
      <c r="BA648" s="89" t="s">
        <v>72</v>
      </c>
      <c r="BB648" s="53"/>
    </row>
    <row r="649" customFormat="false" ht="15" hidden="false" customHeight="true" outlineLevel="0" collapsed="false">
      <c r="A649" s="1" t="n">
        <v>594</v>
      </c>
      <c r="B649" s="1" t="n">
        <v>594</v>
      </c>
      <c r="C649" s="2" t="s">
        <v>63</v>
      </c>
      <c r="D649" s="3" t="n">
        <v>0.0482822</v>
      </c>
      <c r="E649" s="3" t="n">
        <v>0.0750582</v>
      </c>
      <c r="F649" s="3" t="n">
        <v>1.13126943953083</v>
      </c>
      <c r="G649" s="3" t="n">
        <v>0.0302493</v>
      </c>
      <c r="H649" s="3" t="n">
        <v>-0.172703</v>
      </c>
      <c r="I649" s="3" t="n">
        <v>0.867227706005524</v>
      </c>
      <c r="J649" s="3" t="n">
        <v>-0.0642241</v>
      </c>
      <c r="K649" s="3" t="n">
        <v>0.145635</v>
      </c>
      <c r="L649" s="3" t="n">
        <v>1.08481655612265</v>
      </c>
      <c r="M649" s="3" t="n">
        <v>1.01441024072318</v>
      </c>
      <c r="N649" s="3" t="n">
        <v>1.04916037350243</v>
      </c>
      <c r="O649" s="3" t="n">
        <v>1.06427902704182</v>
      </c>
      <c r="P649" s="4" t="n">
        <v>1</v>
      </c>
      <c r="Q649" s="6" t="n">
        <v>24</v>
      </c>
      <c r="R649" s="6" t="n">
        <v>24</v>
      </c>
      <c r="S649" s="4" t="n">
        <v>33</v>
      </c>
      <c r="T649" s="4" t="n">
        <v>33</v>
      </c>
      <c r="U649" s="3" t="s">
        <v>74</v>
      </c>
      <c r="V649" s="5" t="n">
        <v>29.3</v>
      </c>
      <c r="W649" s="5" t="n">
        <v>28.1</v>
      </c>
      <c r="X649" s="6" t="s">
        <v>73</v>
      </c>
      <c r="Y649" s="8" t="n">
        <v>41946</v>
      </c>
      <c r="Z649" s="8" t="n">
        <v>41962</v>
      </c>
      <c r="AA649" s="6" t="s">
        <v>66</v>
      </c>
      <c r="AB649" s="3" t="s">
        <v>74</v>
      </c>
      <c r="AC649" s="4" t="n">
        <v>25</v>
      </c>
      <c r="AD649" s="4" t="n">
        <v>6</v>
      </c>
      <c r="AE649" s="4" t="s">
        <v>99</v>
      </c>
      <c r="AF649" s="4" t="n">
        <v>2</v>
      </c>
      <c r="AG649" s="4" t="s">
        <v>100</v>
      </c>
      <c r="AH649" s="4" t="n">
        <v>9</v>
      </c>
      <c r="AI649" s="4" t="s">
        <v>77</v>
      </c>
      <c r="AJ649" s="2" t="s">
        <v>70</v>
      </c>
      <c r="AK649" s="5" t="n">
        <v>29.3</v>
      </c>
      <c r="AL649" s="4" t="n">
        <v>3</v>
      </c>
      <c r="AM649" s="6" t="s">
        <v>73</v>
      </c>
      <c r="AO649" s="6"/>
      <c r="AP649" s="2" t="s">
        <v>71</v>
      </c>
      <c r="AU649" s="2" t="n">
        <v>48</v>
      </c>
      <c r="AV649" s="85" t="n">
        <v>32</v>
      </c>
      <c r="AW649" s="85" t="n">
        <v>16</v>
      </c>
      <c r="AX649" s="86" t="s">
        <v>72</v>
      </c>
      <c r="AY649" s="87" t="n">
        <v>0</v>
      </c>
      <c r="AZ649" s="88" t="n">
        <v>0</v>
      </c>
      <c r="BA649" s="87" t="n">
        <v>0</v>
      </c>
      <c r="BB649" s="53"/>
    </row>
    <row r="650" customFormat="false" ht="15" hidden="false" customHeight="true" outlineLevel="0" collapsed="false">
      <c r="A650" s="1" t="n">
        <v>595</v>
      </c>
      <c r="B650" s="1" t="n">
        <v>595</v>
      </c>
      <c r="C650" s="2" t="s">
        <v>63</v>
      </c>
      <c r="D650" s="3" t="n">
        <v>0.0644551</v>
      </c>
      <c r="E650" s="3" t="n">
        <v>0.0172372</v>
      </c>
      <c r="F650" s="3" t="n">
        <v>1.08512186645669</v>
      </c>
      <c r="G650" s="3" t="n">
        <v>0.0109555</v>
      </c>
      <c r="H650" s="3" t="n">
        <v>-0.0206978</v>
      </c>
      <c r="I650" s="3" t="n">
        <v>0.990305002468403</v>
      </c>
      <c r="J650" s="3" t="n">
        <v>-0.0801959</v>
      </c>
      <c r="K650" s="3" t="n">
        <v>-0.0485996</v>
      </c>
      <c r="L650" s="3" t="n">
        <v>0.879153734102246</v>
      </c>
      <c r="M650" s="3" t="n">
        <v>0.995226131306699</v>
      </c>
      <c r="N650" s="3" t="n">
        <v>0.949271718965274</v>
      </c>
      <c r="O650" s="3" t="n">
        <v>0.944740020424669</v>
      </c>
      <c r="P650" s="4" t="n">
        <v>1</v>
      </c>
      <c r="Q650" s="6" t="n">
        <v>24</v>
      </c>
      <c r="R650" s="6" t="n">
        <v>24</v>
      </c>
      <c r="S650" s="4" t="n">
        <v>33</v>
      </c>
      <c r="T650" s="4" t="n">
        <v>33</v>
      </c>
      <c r="U650" s="3" t="s">
        <v>74</v>
      </c>
      <c r="V650" s="5" t="n">
        <v>32</v>
      </c>
      <c r="W650" s="5" t="n">
        <v>32.2</v>
      </c>
      <c r="X650" s="6" t="s">
        <v>73</v>
      </c>
      <c r="Y650" s="8" t="n">
        <v>41917</v>
      </c>
      <c r="Z650" s="8" t="n">
        <v>41921</v>
      </c>
      <c r="AA650" s="6" t="s">
        <v>66</v>
      </c>
      <c r="AB650" s="3" t="s">
        <v>74</v>
      </c>
      <c r="AC650" s="4" t="n">
        <v>25</v>
      </c>
      <c r="AD650" s="4" t="n">
        <v>6</v>
      </c>
      <c r="AE650" s="4" t="s">
        <v>99</v>
      </c>
      <c r="AF650" s="4" t="n">
        <v>2</v>
      </c>
      <c r="AG650" s="4" t="s">
        <v>100</v>
      </c>
      <c r="AH650" s="4" t="n">
        <v>9</v>
      </c>
      <c r="AI650" s="4" t="s">
        <v>79</v>
      </c>
      <c r="AJ650" s="2" t="s">
        <v>70</v>
      </c>
      <c r="AK650" s="5" t="n">
        <v>32</v>
      </c>
      <c r="AL650" s="4" t="n">
        <v>3</v>
      </c>
      <c r="AM650" s="6" t="s">
        <v>73</v>
      </c>
      <c r="AO650" s="6"/>
      <c r="AP650" s="2" t="s">
        <v>71</v>
      </c>
      <c r="AU650" s="2" t="n">
        <v>7</v>
      </c>
      <c r="AV650" s="85" t="n">
        <v>3</v>
      </c>
      <c r="AW650" s="85" t="n">
        <v>4</v>
      </c>
      <c r="AX650" s="86" t="s">
        <v>72</v>
      </c>
      <c r="AY650" s="87" t="n">
        <v>0</v>
      </c>
      <c r="AZ650" s="88" t="n">
        <v>0</v>
      </c>
      <c r="BA650" s="87" t="n">
        <v>0</v>
      </c>
      <c r="BB650" s="53"/>
    </row>
    <row r="651" customFormat="false" ht="15" hidden="false" customHeight="true" outlineLevel="0" collapsed="false">
      <c r="A651" s="1" t="n">
        <v>596</v>
      </c>
      <c r="B651" s="1" t="n">
        <v>596</v>
      </c>
      <c r="C651" s="2" t="s">
        <v>63</v>
      </c>
      <c r="D651" s="3" t="n">
        <v>0.06902</v>
      </c>
      <c r="E651" s="3" t="n">
        <v>-0.0562646</v>
      </c>
      <c r="F651" s="3" t="n">
        <v>1.01283709710479</v>
      </c>
      <c r="G651" s="3" t="n">
        <v>0.0437321</v>
      </c>
      <c r="H651" s="3" t="n">
        <v>0.24153</v>
      </c>
      <c r="I651" s="3" t="n">
        <v>1.33011060442797</v>
      </c>
      <c r="J651" s="3" t="n">
        <v>-0.0220898</v>
      </c>
      <c r="K651" s="3" t="n">
        <v>-0.19713</v>
      </c>
      <c r="L651" s="3" t="n">
        <v>0.80314516744361</v>
      </c>
      <c r="M651" s="3" t="n">
        <v>1.09489919536131</v>
      </c>
      <c r="N651" s="3" t="n">
        <v>0.988205506829499</v>
      </c>
      <c r="O651" s="3" t="n">
        <v>1.08198541427923</v>
      </c>
      <c r="P651" s="4" t="n">
        <v>1</v>
      </c>
      <c r="Q651" s="6" t="n">
        <v>24</v>
      </c>
      <c r="R651" s="6" t="n">
        <v>24</v>
      </c>
      <c r="S651" s="4" t="n">
        <v>32</v>
      </c>
      <c r="T651" s="4" t="n">
        <v>32</v>
      </c>
      <c r="U651" s="3" t="s">
        <v>74</v>
      </c>
      <c r="V651" s="5" t="n">
        <v>25.8</v>
      </c>
      <c r="W651" s="5" t="n">
        <v>25</v>
      </c>
      <c r="X651" s="2" t="s">
        <v>69</v>
      </c>
      <c r="Y651" s="8" t="s">
        <v>69</v>
      </c>
      <c r="Z651" s="8" t="n">
        <v>41916</v>
      </c>
      <c r="AA651" s="6" t="s">
        <v>66</v>
      </c>
      <c r="AB651" s="3" t="s">
        <v>74</v>
      </c>
      <c r="AC651" s="4" t="n">
        <v>25</v>
      </c>
      <c r="AD651" s="4" t="n">
        <v>6</v>
      </c>
      <c r="AE651" s="4" t="s">
        <v>109</v>
      </c>
      <c r="AF651" s="4" t="n">
        <v>22</v>
      </c>
      <c r="AG651" s="4" t="s">
        <v>89</v>
      </c>
      <c r="AH651" s="4" t="n">
        <v>21</v>
      </c>
      <c r="AI651" s="4" t="s">
        <v>79</v>
      </c>
      <c r="AJ651" s="2" t="s">
        <v>70</v>
      </c>
      <c r="AK651" s="5" t="n">
        <v>25.8</v>
      </c>
      <c r="AL651" s="4" t="n">
        <v>2</v>
      </c>
      <c r="AM651" s="2" t="s">
        <v>69</v>
      </c>
      <c r="AO651" s="6"/>
      <c r="AU651" s="2" t="n">
        <v>2</v>
      </c>
      <c r="AV651" s="85" t="s">
        <v>69</v>
      </c>
      <c r="AW651" s="85" t="s">
        <v>69</v>
      </c>
      <c r="AX651" s="86" t="s">
        <v>72</v>
      </c>
      <c r="AY651" s="87" t="n">
        <v>0</v>
      </c>
      <c r="AZ651" s="88" t="s">
        <v>72</v>
      </c>
      <c r="BA651" s="89" t="s">
        <v>72</v>
      </c>
      <c r="BB651" s="53"/>
    </row>
    <row r="652" customFormat="false" ht="15" hidden="false" customHeight="true" outlineLevel="0" collapsed="false">
      <c r="A652" s="1" t="n">
        <v>597</v>
      </c>
      <c r="B652" s="1" t="n">
        <v>597</v>
      </c>
      <c r="C652" s="2" t="s">
        <v>63</v>
      </c>
      <c r="D652" s="3" t="n">
        <v>0.0629014</v>
      </c>
      <c r="E652" s="3" t="n">
        <v>-0.0553495</v>
      </c>
      <c r="F652" s="3" t="n">
        <v>1.00758048751485</v>
      </c>
      <c r="G652" s="3" t="n">
        <v>0.029851</v>
      </c>
      <c r="H652" s="3" t="n">
        <v>0.159125</v>
      </c>
      <c r="I652" s="3" t="n">
        <v>1.20801195984796</v>
      </c>
      <c r="J652" s="3" t="n">
        <v>-0.0229177</v>
      </c>
      <c r="K652" s="3" t="n">
        <v>-0.18462</v>
      </c>
      <c r="L652" s="3" t="n">
        <v>0.812582606831355</v>
      </c>
      <c r="M652" s="3" t="n">
        <v>1.0723309103037</v>
      </c>
      <c r="N652" s="3" t="n">
        <v>0.922337103713643</v>
      </c>
      <c r="O652" s="3" t="n">
        <v>0.989050586032131</v>
      </c>
      <c r="P652" s="4" t="n">
        <v>1</v>
      </c>
      <c r="Q652" s="6" t="n">
        <v>24</v>
      </c>
      <c r="R652" s="6" t="n">
        <v>24</v>
      </c>
      <c r="S652" s="4" t="n">
        <v>32</v>
      </c>
      <c r="T652" s="4" t="n">
        <v>32</v>
      </c>
      <c r="U652" s="3" t="s">
        <v>74</v>
      </c>
      <c r="V652" s="5" t="n">
        <v>31.6</v>
      </c>
      <c r="W652" s="5" t="n">
        <v>29.9</v>
      </c>
      <c r="X652" s="6" t="s">
        <v>65</v>
      </c>
      <c r="Y652" s="8" t="n">
        <v>41928</v>
      </c>
      <c r="Z652" s="8" t="n">
        <v>41928</v>
      </c>
      <c r="AA652" s="6" t="s">
        <v>66</v>
      </c>
      <c r="AB652" s="3" t="s">
        <v>74</v>
      </c>
      <c r="AC652" s="4" t="n">
        <v>25</v>
      </c>
      <c r="AD652" s="4" t="n">
        <v>6</v>
      </c>
      <c r="AE652" s="4" t="s">
        <v>109</v>
      </c>
      <c r="AF652" s="4" t="n">
        <v>22</v>
      </c>
      <c r="AG652" s="4" t="s">
        <v>89</v>
      </c>
      <c r="AH652" s="4" t="n">
        <v>21</v>
      </c>
      <c r="AI652" s="4" t="s">
        <v>79</v>
      </c>
      <c r="AJ652" s="2" t="s">
        <v>70</v>
      </c>
      <c r="AK652" s="5" t="n">
        <v>31.6</v>
      </c>
      <c r="AL652" s="4" t="n">
        <v>3</v>
      </c>
      <c r="AM652" s="6" t="s">
        <v>65</v>
      </c>
      <c r="AO652" s="91" t="s">
        <v>71</v>
      </c>
      <c r="AU652" s="2" t="n">
        <v>14</v>
      </c>
      <c r="AV652" s="85" t="n">
        <v>14</v>
      </c>
      <c r="AW652" s="85" t="n">
        <v>0</v>
      </c>
      <c r="AX652" s="86" t="s">
        <v>72</v>
      </c>
      <c r="AY652" s="87" t="n">
        <v>0</v>
      </c>
      <c r="AZ652" s="88" t="n">
        <v>0</v>
      </c>
      <c r="BA652" s="87" t="n">
        <v>0</v>
      </c>
      <c r="BB652" s="53"/>
    </row>
    <row r="653" customFormat="false" ht="15" hidden="false" customHeight="true" outlineLevel="0" collapsed="false">
      <c r="A653" s="1" t="n">
        <v>598</v>
      </c>
      <c r="B653" s="1" t="n">
        <v>598</v>
      </c>
      <c r="C653" s="2" t="s">
        <v>63</v>
      </c>
      <c r="D653" s="3" t="n">
        <v>0.0550419</v>
      </c>
      <c r="E653" s="3" t="n">
        <v>0.0744388</v>
      </c>
      <c r="F653" s="3" t="n">
        <v>1.13823714327393</v>
      </c>
      <c r="G653" s="3" t="n">
        <v>0.0458121</v>
      </c>
      <c r="H653" s="3" t="n">
        <v>-0.172813</v>
      </c>
      <c r="I653" s="3" t="n">
        <v>0.880732879937208</v>
      </c>
      <c r="J653" s="3" t="n">
        <v>0.000746276</v>
      </c>
      <c r="K653" s="3" t="n">
        <v>0.14451</v>
      </c>
      <c r="L653" s="3" t="n">
        <v>1.156335873431</v>
      </c>
      <c r="M653" s="3" t="n">
        <v>1.10694091243376</v>
      </c>
      <c r="N653" s="3" t="n">
        <v>1.04721661331727</v>
      </c>
      <c r="O653" s="3" t="n">
        <v>1.15920691346121</v>
      </c>
      <c r="P653" s="4" t="n">
        <v>1</v>
      </c>
      <c r="Q653" s="6" t="n">
        <v>24</v>
      </c>
      <c r="R653" s="6" t="n">
        <v>24</v>
      </c>
      <c r="S653" s="4" t="n">
        <v>32</v>
      </c>
      <c r="T653" s="4" t="n">
        <v>32</v>
      </c>
      <c r="U653" s="3" t="s">
        <v>74</v>
      </c>
      <c r="V653" s="5" t="n">
        <v>30</v>
      </c>
      <c r="W653" s="5" t="n">
        <v>42.7</v>
      </c>
      <c r="X653" s="6" t="s">
        <v>83</v>
      </c>
      <c r="Y653" s="8" t="n">
        <v>41946</v>
      </c>
      <c r="Z653" s="8" t="n">
        <v>41963</v>
      </c>
      <c r="AA653" s="6" t="s">
        <v>66</v>
      </c>
      <c r="AB653" s="3" t="s">
        <v>74</v>
      </c>
      <c r="AC653" s="4" t="n">
        <v>25</v>
      </c>
      <c r="AD653" s="4" t="n">
        <v>6</v>
      </c>
      <c r="AE653" s="4" t="s">
        <v>109</v>
      </c>
      <c r="AF653" s="4" t="n">
        <v>22</v>
      </c>
      <c r="AG653" s="4" t="s">
        <v>89</v>
      </c>
      <c r="AH653" s="4" t="n">
        <v>21</v>
      </c>
      <c r="AI653" s="4" t="s">
        <v>79</v>
      </c>
      <c r="AJ653" s="2" t="s">
        <v>70</v>
      </c>
      <c r="AK653" s="5" t="n">
        <v>30</v>
      </c>
      <c r="AL653" s="4" t="n">
        <v>3</v>
      </c>
      <c r="AM653" s="6" t="s">
        <v>83</v>
      </c>
      <c r="AO653" s="6"/>
      <c r="AT653" s="2" t="s">
        <v>71</v>
      </c>
      <c r="AU653" s="2" t="n">
        <v>49</v>
      </c>
      <c r="AV653" s="85" t="n">
        <v>32</v>
      </c>
      <c r="AW653" s="85" t="n">
        <v>17</v>
      </c>
      <c r="AX653" s="86" t="s">
        <v>72</v>
      </c>
      <c r="AY653" s="87" t="n">
        <v>0</v>
      </c>
      <c r="AZ653" s="88" t="n">
        <v>0</v>
      </c>
      <c r="BA653" s="87" t="n">
        <v>0</v>
      </c>
      <c r="BB653" s="53"/>
    </row>
    <row r="654" customFormat="false" ht="15" hidden="false" customHeight="true" outlineLevel="0" collapsed="false">
      <c r="A654" s="1" t="n">
        <v>599</v>
      </c>
      <c r="B654" s="1" t="n">
        <v>599</v>
      </c>
      <c r="C654" s="2" t="s">
        <v>63</v>
      </c>
      <c r="D654" s="3" t="n">
        <v>0.0328205</v>
      </c>
      <c r="E654" s="3" t="n">
        <v>-0.0455158</v>
      </c>
      <c r="F654" s="3" t="n">
        <v>0.98738494538236</v>
      </c>
      <c r="G654" s="3" t="n">
        <v>0.0578979</v>
      </c>
      <c r="H654" s="3" t="n">
        <v>0.111703</v>
      </c>
      <c r="I654" s="3" t="n">
        <v>1.18483189053981</v>
      </c>
      <c r="J654" s="3" t="n">
        <v>-0.0100738</v>
      </c>
      <c r="K654" s="3" t="n">
        <v>-0.0493912</v>
      </c>
      <c r="L654" s="3" t="n">
        <v>0.942268512412032</v>
      </c>
      <c r="M654" s="3" t="n">
        <v>1.083985579625</v>
      </c>
      <c r="N654" s="3" t="n">
        <v>1.01693784584281</v>
      </c>
      <c r="O654" s="3" t="n">
        <v>1.10234596026851</v>
      </c>
      <c r="P654" s="4" t="n">
        <v>1</v>
      </c>
      <c r="Q654" s="6" t="n">
        <v>24</v>
      </c>
      <c r="R654" s="6" t="n">
        <v>24</v>
      </c>
      <c r="S654" s="4" t="n">
        <v>32</v>
      </c>
      <c r="T654" s="4" t="n">
        <v>32</v>
      </c>
      <c r="U654" s="3" t="s">
        <v>74</v>
      </c>
      <c r="V654" s="5" t="n">
        <v>20.9</v>
      </c>
      <c r="W654" s="5" t="n">
        <v>37.5</v>
      </c>
      <c r="X654" s="2" t="s">
        <v>69</v>
      </c>
      <c r="Y654" s="8" t="s">
        <v>69</v>
      </c>
      <c r="Z654" s="8" t="n">
        <v>42018</v>
      </c>
      <c r="AA654" s="2" t="s">
        <v>80</v>
      </c>
      <c r="AB654" s="3" t="s">
        <v>74</v>
      </c>
      <c r="AC654" s="4" t="n">
        <v>25</v>
      </c>
      <c r="AD654" s="4" t="n">
        <v>6</v>
      </c>
      <c r="AE654" s="4" t="s">
        <v>109</v>
      </c>
      <c r="AF654" s="4" t="n">
        <v>22</v>
      </c>
      <c r="AG654" s="4" t="s">
        <v>89</v>
      </c>
      <c r="AH654" s="4" t="n">
        <v>21</v>
      </c>
      <c r="AI654" s="4" t="s">
        <v>79</v>
      </c>
      <c r="AJ654" s="2" t="s">
        <v>70</v>
      </c>
      <c r="AK654" s="5" t="n">
        <v>20.9</v>
      </c>
      <c r="AL654" s="4" t="n">
        <v>1</v>
      </c>
      <c r="AM654" s="2" t="s">
        <v>69</v>
      </c>
      <c r="AO654" s="6"/>
      <c r="AU654" s="2" t="n">
        <v>104</v>
      </c>
      <c r="AV654" s="2" t="n">
        <v>104</v>
      </c>
      <c r="AW654" s="85" t="s">
        <v>69</v>
      </c>
      <c r="AX654" s="86" t="s">
        <v>72</v>
      </c>
      <c r="AY654" s="87" t="n">
        <v>1</v>
      </c>
      <c r="AZ654" s="87" t="n">
        <v>1</v>
      </c>
      <c r="BA654" s="89" t="s">
        <v>72</v>
      </c>
      <c r="BB654" s="53"/>
    </row>
    <row r="655" customFormat="false" ht="15" hidden="false" customHeight="true" outlineLevel="0" collapsed="false">
      <c r="A655" s="1" t="n">
        <v>600</v>
      </c>
      <c r="B655" s="1" t="n">
        <v>600</v>
      </c>
      <c r="C655" s="2" t="s">
        <v>63</v>
      </c>
      <c r="D655" s="3" t="n">
        <v>0.0583753</v>
      </c>
      <c r="E655" s="3" t="n">
        <v>0.108418</v>
      </c>
      <c r="F655" s="3" t="n">
        <v>1.18151002194514</v>
      </c>
      <c r="G655" s="3" t="n">
        <v>0.0448156</v>
      </c>
      <c r="H655" s="3" t="n">
        <v>-0.258615</v>
      </c>
      <c r="I655" s="3" t="n">
        <v>0.807510355353798</v>
      </c>
      <c r="J655" s="3" t="n">
        <v>0.00488616</v>
      </c>
      <c r="K655" s="3" t="n">
        <v>0.211454</v>
      </c>
      <c r="L655" s="3" t="n">
        <v>1.2415246241973</v>
      </c>
      <c r="M655" s="3" t="n">
        <v>1.11413359721356</v>
      </c>
      <c r="N655" s="3" t="n">
        <v>1.06317211431285</v>
      </c>
      <c r="O655" s="3" t="n">
        <v>1.18451577217652</v>
      </c>
      <c r="P655" s="4" t="n">
        <v>1</v>
      </c>
      <c r="Q655" s="6" t="n">
        <v>24</v>
      </c>
      <c r="R655" s="6" t="n">
        <v>24</v>
      </c>
      <c r="S655" s="4" t="n">
        <v>32</v>
      </c>
      <c r="T655" s="4" t="n">
        <v>32</v>
      </c>
      <c r="U655" s="3" t="s">
        <v>74</v>
      </c>
      <c r="V655" s="5" t="n">
        <v>18</v>
      </c>
      <c r="W655" s="5" t="n">
        <v>22.6</v>
      </c>
      <c r="X655" s="6" t="s">
        <v>73</v>
      </c>
      <c r="Y655" s="8" t="n">
        <v>41946</v>
      </c>
      <c r="Z655" s="8" t="n">
        <v>41967</v>
      </c>
      <c r="AA655" s="6" t="s">
        <v>66</v>
      </c>
      <c r="AB655" s="3" t="s">
        <v>74</v>
      </c>
      <c r="AC655" s="4" t="n">
        <v>25</v>
      </c>
      <c r="AD655" s="4" t="n">
        <v>6</v>
      </c>
      <c r="AE655" s="4" t="s">
        <v>109</v>
      </c>
      <c r="AF655" s="4" t="n">
        <v>22</v>
      </c>
      <c r="AG655" s="4" t="s">
        <v>89</v>
      </c>
      <c r="AH655" s="4" t="n">
        <v>21</v>
      </c>
      <c r="AI655" s="4" t="s">
        <v>79</v>
      </c>
      <c r="AJ655" s="2" t="s">
        <v>70</v>
      </c>
      <c r="AK655" s="5" t="n">
        <v>18</v>
      </c>
      <c r="AL655" s="4" t="n">
        <v>1</v>
      </c>
      <c r="AM655" s="6" t="s">
        <v>73</v>
      </c>
      <c r="AO655" s="6"/>
      <c r="AP655" s="2" t="s">
        <v>71</v>
      </c>
      <c r="AU655" s="2" t="n">
        <v>53</v>
      </c>
      <c r="AV655" s="85" t="n">
        <v>32</v>
      </c>
      <c r="AW655" s="85" t="n">
        <v>21</v>
      </c>
      <c r="AX655" s="86" t="s">
        <v>72</v>
      </c>
      <c r="AY655" s="87" t="n">
        <v>0</v>
      </c>
      <c r="AZ655" s="88" t="n">
        <v>0</v>
      </c>
      <c r="BA655" s="87" t="n">
        <v>0</v>
      </c>
      <c r="BB655" s="53"/>
    </row>
    <row r="656" customFormat="false" ht="16.5" hidden="false" customHeight="true" outlineLevel="0" collapsed="false">
      <c r="A656" s="69" t="n">
        <v>601</v>
      </c>
      <c r="B656" s="69" t="n">
        <v>601</v>
      </c>
      <c r="C656" s="70" t="s">
        <v>63</v>
      </c>
      <c r="D656" s="71" t="n">
        <v>-0.0463083</v>
      </c>
      <c r="E656" s="71" t="n">
        <v>0.0278303</v>
      </c>
      <c r="F656" s="71" t="n">
        <v>0.981691671570998</v>
      </c>
      <c r="G656" s="71" t="n">
        <v>-0.0547804</v>
      </c>
      <c r="H656" s="71" t="n">
        <v>-0.17439</v>
      </c>
      <c r="I656" s="71" t="n">
        <v>0.795193021068972</v>
      </c>
      <c r="J656" s="71" t="n">
        <v>-0.0531885</v>
      </c>
      <c r="K656" s="71" t="n">
        <v>0.036881</v>
      </c>
      <c r="L656" s="71" t="n">
        <v>0.983824747427294</v>
      </c>
      <c r="M656" s="71" t="n">
        <v>0.857034418140512</v>
      </c>
      <c r="N656" s="71" t="n">
        <v>0.896122013049283</v>
      </c>
      <c r="O656" s="71" t="n">
        <v>0.768007408036597</v>
      </c>
      <c r="P656" s="72" t="n">
        <v>1</v>
      </c>
      <c r="Q656" s="73" t="n">
        <v>25</v>
      </c>
      <c r="R656" s="73" t="n">
        <v>25</v>
      </c>
      <c r="S656" s="72" t="n">
        <v>25</v>
      </c>
      <c r="T656" s="72" t="n">
        <v>25</v>
      </c>
      <c r="U656" s="71" t="s">
        <v>64</v>
      </c>
      <c r="V656" s="105" t="n">
        <v>37.8</v>
      </c>
      <c r="W656" s="105" t="n">
        <v>36.1</v>
      </c>
      <c r="X656" s="73" t="s">
        <v>115</v>
      </c>
      <c r="Y656" s="74" t="n">
        <v>41918</v>
      </c>
      <c r="Z656" s="74" t="n">
        <v>41920</v>
      </c>
      <c r="AA656" s="73" t="s">
        <v>66</v>
      </c>
      <c r="AB656" s="71" t="s">
        <v>64</v>
      </c>
      <c r="AC656" s="71" t="s">
        <v>64</v>
      </c>
      <c r="AD656" s="71" t="n">
        <v>7</v>
      </c>
      <c r="AE656" s="72" t="s">
        <v>140</v>
      </c>
      <c r="AF656" s="72" t="n">
        <v>3</v>
      </c>
      <c r="AG656" s="72" t="s">
        <v>76</v>
      </c>
      <c r="AH656" s="72" t="n">
        <v>2</v>
      </c>
      <c r="AI656" s="72" t="s">
        <v>69</v>
      </c>
      <c r="AJ656" s="70" t="s">
        <v>70</v>
      </c>
      <c r="AK656" s="105" t="n">
        <v>37.8</v>
      </c>
      <c r="AL656" s="72" t="n">
        <v>4</v>
      </c>
      <c r="AM656" s="73" t="s">
        <v>115</v>
      </c>
      <c r="AN656" s="73"/>
      <c r="AO656" s="73"/>
      <c r="AP656" s="73"/>
      <c r="AQ656" s="73"/>
      <c r="AR656" s="73"/>
      <c r="AS656" s="73" t="s">
        <v>71</v>
      </c>
      <c r="AT656" s="73"/>
      <c r="AU656" s="70" t="n">
        <v>6</v>
      </c>
      <c r="AV656" s="77" t="n">
        <v>4</v>
      </c>
      <c r="AW656" s="77" t="n">
        <v>2</v>
      </c>
      <c r="AX656" s="78" t="s">
        <v>72</v>
      </c>
      <c r="AY656" s="79" t="s">
        <v>72</v>
      </c>
      <c r="AZ656" s="79" t="n">
        <v>0</v>
      </c>
      <c r="BA656" s="79" t="n">
        <v>0</v>
      </c>
      <c r="BB656" s="53"/>
    </row>
    <row r="657" customFormat="false" ht="16.5" hidden="false" customHeight="true" outlineLevel="0" collapsed="false">
      <c r="A657" s="69" t="n">
        <v>602</v>
      </c>
      <c r="B657" s="69" t="n">
        <v>602</v>
      </c>
      <c r="C657" s="70" t="s">
        <v>63</v>
      </c>
      <c r="D657" s="71" t="n">
        <v>-0.0250968</v>
      </c>
      <c r="E657" s="71" t="n">
        <v>0.57257</v>
      </c>
      <c r="F657" s="71" t="n">
        <v>1.72887896265047</v>
      </c>
      <c r="G657" s="71" t="n">
        <v>-0.0372826</v>
      </c>
      <c r="H657" s="71" t="n">
        <v>-1.54071</v>
      </c>
      <c r="I657" s="71" t="n">
        <v>0.20638898789912</v>
      </c>
      <c r="J657" s="71" t="n">
        <v>0.0278509</v>
      </c>
      <c r="K657" s="71" t="n">
        <v>1.21272</v>
      </c>
      <c r="L657" s="71" t="n">
        <v>3.45758683773543</v>
      </c>
      <c r="M657" s="71" t="n">
        <v>0.966060806561159</v>
      </c>
      <c r="N657" s="71" t="n">
        <v>1.27708482492377</v>
      </c>
      <c r="O657" s="71" t="n">
        <v>1.23374159601287</v>
      </c>
      <c r="P657" s="72" t="n">
        <v>1</v>
      </c>
      <c r="Q657" s="73" t="n">
        <v>25</v>
      </c>
      <c r="R657" s="73" t="n">
        <v>25</v>
      </c>
      <c r="S657" s="72" t="n">
        <v>25</v>
      </c>
      <c r="T657" s="72" t="n">
        <v>25</v>
      </c>
      <c r="U657" s="71" t="s">
        <v>64</v>
      </c>
      <c r="V657" s="105" t="n">
        <v>35.9</v>
      </c>
      <c r="W657" s="105" t="n">
        <v>43.5</v>
      </c>
      <c r="X657" s="73" t="s">
        <v>115</v>
      </c>
      <c r="Y657" s="74" t="n">
        <v>41919</v>
      </c>
      <c r="Z657" s="74" t="n">
        <v>41960</v>
      </c>
      <c r="AA657" s="73" t="s">
        <v>66</v>
      </c>
      <c r="AB657" s="71" t="s">
        <v>64</v>
      </c>
      <c r="AC657" s="71" t="s">
        <v>64</v>
      </c>
      <c r="AD657" s="71" t="n">
        <v>7</v>
      </c>
      <c r="AE657" s="72" t="s">
        <v>140</v>
      </c>
      <c r="AF657" s="72" t="n">
        <v>3</v>
      </c>
      <c r="AG657" s="72" t="s">
        <v>76</v>
      </c>
      <c r="AH657" s="72" t="n">
        <v>2</v>
      </c>
      <c r="AI657" s="72" t="s">
        <v>69</v>
      </c>
      <c r="AJ657" s="70" t="s">
        <v>70</v>
      </c>
      <c r="AK657" s="105" t="n">
        <v>35.9</v>
      </c>
      <c r="AL657" s="72" t="n">
        <v>4</v>
      </c>
      <c r="AM657" s="73" t="s">
        <v>115</v>
      </c>
      <c r="AN657" s="73"/>
      <c r="AO657" s="73"/>
      <c r="AP657" s="73"/>
      <c r="AQ657" s="73"/>
      <c r="AR657" s="73"/>
      <c r="AS657" s="73" t="s">
        <v>71</v>
      </c>
      <c r="AT657" s="73"/>
      <c r="AU657" s="70" t="n">
        <v>46</v>
      </c>
      <c r="AV657" s="77" t="n">
        <v>5</v>
      </c>
      <c r="AW657" s="77" t="n">
        <v>41</v>
      </c>
      <c r="AX657" s="78" t="s">
        <v>72</v>
      </c>
      <c r="AY657" s="79" t="s">
        <v>72</v>
      </c>
      <c r="AZ657" s="79" t="n">
        <v>0</v>
      </c>
      <c r="BA657" s="79" t="n">
        <v>0</v>
      </c>
      <c r="BB657" s="53"/>
    </row>
    <row r="658" customFormat="false" ht="16.5" hidden="false" customHeight="true" outlineLevel="0" collapsed="false">
      <c r="A658" s="69" t="n">
        <v>603</v>
      </c>
      <c r="B658" s="69" t="n">
        <v>603</v>
      </c>
      <c r="C658" s="70" t="s">
        <v>63</v>
      </c>
      <c r="D658" s="71" t="n">
        <v>-0.0475881</v>
      </c>
      <c r="E658" s="71" t="n">
        <v>-0.000937653</v>
      </c>
      <c r="F658" s="71" t="n">
        <v>0.952632805837282</v>
      </c>
      <c r="G658" s="71" t="n">
        <v>-0.0525361</v>
      </c>
      <c r="H658" s="71" t="n">
        <v>-0.0920494</v>
      </c>
      <c r="I658" s="71" t="n">
        <v>0.865380919171352</v>
      </c>
      <c r="J658" s="71" t="n">
        <v>-0.0569854</v>
      </c>
      <c r="K658" s="71" t="n">
        <v>-0.0231666</v>
      </c>
      <c r="L658" s="71" t="n">
        <v>0.922976043365285</v>
      </c>
      <c r="M658" s="71" t="n">
        <v>0.854610388386072</v>
      </c>
      <c r="N658" s="71" t="n">
        <v>0.890338409619173</v>
      </c>
      <c r="O658" s="71" t="n">
        <v>0.760892454039679</v>
      </c>
      <c r="P658" s="72" t="n">
        <v>1</v>
      </c>
      <c r="Q658" s="73" t="n">
        <v>25</v>
      </c>
      <c r="R658" s="73" t="n">
        <v>25</v>
      </c>
      <c r="S658" s="72" t="n">
        <v>25</v>
      </c>
      <c r="T658" s="72" t="n">
        <v>25</v>
      </c>
      <c r="U658" s="71" t="s">
        <v>64</v>
      </c>
      <c r="V658" s="105" t="n">
        <v>32.5</v>
      </c>
      <c r="W658" s="105" t="n">
        <v>31.2</v>
      </c>
      <c r="X658" s="70" t="s">
        <v>69</v>
      </c>
      <c r="Y658" s="74" t="s">
        <v>69</v>
      </c>
      <c r="Z658" s="74" t="n">
        <v>41919</v>
      </c>
      <c r="AA658" s="73" t="s">
        <v>66</v>
      </c>
      <c r="AB658" s="71" t="s">
        <v>64</v>
      </c>
      <c r="AC658" s="71" t="s">
        <v>64</v>
      </c>
      <c r="AD658" s="71" t="n">
        <v>7</v>
      </c>
      <c r="AE658" s="72" t="s">
        <v>140</v>
      </c>
      <c r="AF658" s="72" t="n">
        <v>3</v>
      </c>
      <c r="AG658" s="72" t="s">
        <v>76</v>
      </c>
      <c r="AH658" s="72" t="n">
        <v>2</v>
      </c>
      <c r="AI658" s="72" t="s">
        <v>69</v>
      </c>
      <c r="AJ658" s="70" t="s">
        <v>70</v>
      </c>
      <c r="AK658" s="105" t="n">
        <v>32.5</v>
      </c>
      <c r="AL658" s="72" t="n">
        <v>3</v>
      </c>
      <c r="AM658" s="70" t="s">
        <v>69</v>
      </c>
      <c r="AN658" s="73"/>
      <c r="AO658" s="73"/>
      <c r="AP658" s="73"/>
      <c r="AQ658" s="73"/>
      <c r="AR658" s="73"/>
      <c r="AS658" s="73"/>
      <c r="AT658" s="73"/>
      <c r="AU658" s="70" t="n">
        <v>5</v>
      </c>
      <c r="AV658" s="77" t="s">
        <v>69</v>
      </c>
      <c r="AW658" s="77" t="s">
        <v>69</v>
      </c>
      <c r="AX658" s="78" t="s">
        <v>72</v>
      </c>
      <c r="AY658" s="79" t="s">
        <v>72</v>
      </c>
      <c r="AZ658" s="79" t="s">
        <v>72</v>
      </c>
      <c r="BA658" s="79" t="s">
        <v>72</v>
      </c>
      <c r="BB658" s="53"/>
    </row>
    <row r="659" customFormat="false" ht="16.5" hidden="false" customHeight="true" outlineLevel="0" collapsed="false">
      <c r="A659" s="69" t="n">
        <v>604</v>
      </c>
      <c r="B659" s="69" t="n">
        <v>604</v>
      </c>
      <c r="C659" s="70" t="s">
        <v>63</v>
      </c>
      <c r="D659" s="71" t="n">
        <v>-0.0477148</v>
      </c>
      <c r="E659" s="71" t="n">
        <v>-0.000943776</v>
      </c>
      <c r="F659" s="71" t="n">
        <v>0.95250628269289</v>
      </c>
      <c r="G659" s="71" t="n">
        <v>-0.052335</v>
      </c>
      <c r="H659" s="71" t="n">
        <v>-0.0924545</v>
      </c>
      <c r="I659" s="71" t="n">
        <v>0.865204399469463</v>
      </c>
      <c r="J659" s="71" t="n">
        <v>-0.0569863</v>
      </c>
      <c r="K659" s="71" t="n">
        <v>-0.023363</v>
      </c>
      <c r="L659" s="71" t="n">
        <v>0.922793958155225</v>
      </c>
      <c r="M659" s="71" t="n">
        <v>0.854673204558084</v>
      </c>
      <c r="N659" s="71" t="n">
        <v>0.889797583849433</v>
      </c>
      <c r="O659" s="71" t="n">
        <v>0.760486152396635</v>
      </c>
      <c r="P659" s="72" t="n">
        <v>1</v>
      </c>
      <c r="Q659" s="73" t="n">
        <v>25</v>
      </c>
      <c r="R659" s="73" t="n">
        <v>25</v>
      </c>
      <c r="S659" s="72" t="n">
        <v>25</v>
      </c>
      <c r="T659" s="72" t="n">
        <v>25</v>
      </c>
      <c r="U659" s="71" t="s">
        <v>64</v>
      </c>
      <c r="V659" s="105" t="n">
        <v>27.6</v>
      </c>
      <c r="W659" s="105" t="n">
        <v>25.8</v>
      </c>
      <c r="X659" s="70" t="s">
        <v>69</v>
      </c>
      <c r="Y659" s="74" t="s">
        <v>69</v>
      </c>
      <c r="Z659" s="74" t="n">
        <v>41919</v>
      </c>
      <c r="AA659" s="73" t="s">
        <v>66</v>
      </c>
      <c r="AB659" s="71" t="s">
        <v>64</v>
      </c>
      <c r="AC659" s="71" t="s">
        <v>64</v>
      </c>
      <c r="AD659" s="71" t="n">
        <v>7</v>
      </c>
      <c r="AE659" s="72" t="s">
        <v>140</v>
      </c>
      <c r="AF659" s="72" t="n">
        <v>3</v>
      </c>
      <c r="AG659" s="72" t="s">
        <v>76</v>
      </c>
      <c r="AH659" s="72" t="n">
        <v>2</v>
      </c>
      <c r="AI659" s="72" t="s">
        <v>69</v>
      </c>
      <c r="AJ659" s="70" t="s">
        <v>70</v>
      </c>
      <c r="AK659" s="105" t="n">
        <v>27.6</v>
      </c>
      <c r="AL659" s="72" t="n">
        <v>2</v>
      </c>
      <c r="AM659" s="70" t="s">
        <v>69</v>
      </c>
      <c r="AN659" s="73"/>
      <c r="AO659" s="73"/>
      <c r="AP659" s="73"/>
      <c r="AQ659" s="73"/>
      <c r="AR659" s="73"/>
      <c r="AS659" s="73"/>
      <c r="AT659" s="73"/>
      <c r="AU659" s="70" t="n">
        <v>5</v>
      </c>
      <c r="AV659" s="77" t="s">
        <v>69</v>
      </c>
      <c r="AW659" s="77" t="s">
        <v>69</v>
      </c>
      <c r="AX659" s="78" t="s">
        <v>72</v>
      </c>
      <c r="AY659" s="79" t="s">
        <v>72</v>
      </c>
      <c r="AZ659" s="79" t="s">
        <v>72</v>
      </c>
      <c r="BA659" s="79" t="s">
        <v>72</v>
      </c>
      <c r="BB659" s="53"/>
    </row>
    <row r="660" customFormat="false" ht="16.5" hidden="false" customHeight="true" outlineLevel="0" collapsed="false">
      <c r="A660" s="69" t="n">
        <v>605</v>
      </c>
      <c r="B660" s="69" t="n">
        <v>605</v>
      </c>
      <c r="C660" s="70" t="s">
        <v>63</v>
      </c>
      <c r="D660" s="71" t="n">
        <v>-0.0464544</v>
      </c>
      <c r="E660" s="71" t="n">
        <v>0.0262295</v>
      </c>
      <c r="F660" s="71" t="n">
        <v>0.9799782514125</v>
      </c>
      <c r="G660" s="71" t="n">
        <v>-0.0537971</v>
      </c>
      <c r="H660" s="71" t="n">
        <v>-0.167842</v>
      </c>
      <c r="I660" s="71" t="n">
        <v>0.801204466855059</v>
      </c>
      <c r="J660" s="71" t="n">
        <v>-0.0532728</v>
      </c>
      <c r="K660" s="71" t="n">
        <v>0.0345304</v>
      </c>
      <c r="L660" s="71" t="n">
        <v>0.981432146603747</v>
      </c>
      <c r="M660" s="71" t="n">
        <v>0.857679922323488</v>
      </c>
      <c r="N660" s="71" t="n">
        <v>0.898451907060686</v>
      </c>
      <c r="O660" s="71" t="n">
        <v>0.770584161859198</v>
      </c>
      <c r="P660" s="72" t="n">
        <v>1</v>
      </c>
      <c r="Q660" s="73" t="n">
        <v>25</v>
      </c>
      <c r="R660" s="73" t="n">
        <v>25</v>
      </c>
      <c r="S660" s="72" t="n">
        <v>25</v>
      </c>
      <c r="T660" s="72" t="n">
        <v>25</v>
      </c>
      <c r="U660" s="71" t="s">
        <v>64</v>
      </c>
      <c r="V660" s="105" t="n">
        <v>18</v>
      </c>
      <c r="W660" s="105" t="n">
        <v>16.7</v>
      </c>
      <c r="X660" s="73" t="s">
        <v>73</v>
      </c>
      <c r="Y660" s="74" t="n">
        <v>41917</v>
      </c>
      <c r="Z660" s="74" t="n">
        <v>41919</v>
      </c>
      <c r="AA660" s="73" t="s">
        <v>66</v>
      </c>
      <c r="AB660" s="71" t="s">
        <v>64</v>
      </c>
      <c r="AC660" s="71" t="s">
        <v>64</v>
      </c>
      <c r="AD660" s="71" t="n">
        <v>7</v>
      </c>
      <c r="AE660" s="72" t="s">
        <v>140</v>
      </c>
      <c r="AF660" s="72" t="n">
        <v>3</v>
      </c>
      <c r="AG660" s="72" t="s">
        <v>76</v>
      </c>
      <c r="AH660" s="72" t="n">
        <v>2</v>
      </c>
      <c r="AI660" s="72" t="s">
        <v>69</v>
      </c>
      <c r="AJ660" s="70" t="s">
        <v>70</v>
      </c>
      <c r="AK660" s="105" t="n">
        <v>18</v>
      </c>
      <c r="AL660" s="72" t="n">
        <v>1</v>
      </c>
      <c r="AM660" s="73" t="s">
        <v>73</v>
      </c>
      <c r="AN660" s="73"/>
      <c r="AO660" s="73"/>
      <c r="AP660" s="70" t="s">
        <v>71</v>
      </c>
      <c r="AQ660" s="73"/>
      <c r="AR660" s="73"/>
      <c r="AS660" s="73"/>
      <c r="AT660" s="73"/>
      <c r="AU660" s="70" t="n">
        <v>5</v>
      </c>
      <c r="AV660" s="77" t="n">
        <v>3</v>
      </c>
      <c r="AW660" s="77" t="n">
        <v>2</v>
      </c>
      <c r="AX660" s="78" t="s">
        <v>72</v>
      </c>
      <c r="AY660" s="79" t="s">
        <v>72</v>
      </c>
      <c r="AZ660" s="79" t="n">
        <v>0</v>
      </c>
      <c r="BA660" s="79" t="n">
        <v>0</v>
      </c>
      <c r="BB660" s="65"/>
    </row>
    <row r="661" customFormat="false" ht="15" hidden="false" customHeight="true" outlineLevel="0" collapsed="false">
      <c r="A661" s="1" t="n">
        <v>606</v>
      </c>
      <c r="B661" s="1" t="n">
        <v>606</v>
      </c>
      <c r="C661" s="2" t="s">
        <v>63</v>
      </c>
      <c r="D661" s="3" t="n">
        <v>-0.00072592</v>
      </c>
      <c r="E661" s="3" t="n">
        <v>-0.129523</v>
      </c>
      <c r="F661" s="3" t="n">
        <v>0.877876882607548</v>
      </c>
      <c r="G661" s="3" t="n">
        <v>-0.0623225</v>
      </c>
      <c r="H661" s="3" t="n">
        <v>0.394327</v>
      </c>
      <c r="I661" s="3" t="n">
        <v>1.39375912041445</v>
      </c>
      <c r="J661" s="3" t="n">
        <v>0.0597362</v>
      </c>
      <c r="K661" s="3" t="n">
        <v>-0.269636</v>
      </c>
      <c r="L661" s="3" t="n">
        <v>0.810665470580918</v>
      </c>
      <c r="M661" s="3" t="n">
        <v>0.996693259349391</v>
      </c>
      <c r="N661" s="3" t="n">
        <v>0.995179655331589</v>
      </c>
      <c r="O661" s="3" t="n">
        <v>0.991888854310645</v>
      </c>
      <c r="P661" s="4" t="n">
        <v>1</v>
      </c>
      <c r="Q661" s="6" t="n">
        <v>25</v>
      </c>
      <c r="R661" s="6" t="n">
        <v>25</v>
      </c>
      <c r="S661" s="4" t="n">
        <v>30</v>
      </c>
      <c r="T661" s="4" t="n">
        <v>30</v>
      </c>
      <c r="U661" s="3" t="s">
        <v>74</v>
      </c>
      <c r="V661" s="5" t="n">
        <v>20.7</v>
      </c>
      <c r="W661" s="5" t="n">
        <v>23.4</v>
      </c>
      <c r="X661" s="6" t="s">
        <v>73</v>
      </c>
      <c r="Y661" s="8" t="n">
        <v>41966</v>
      </c>
      <c r="Z661" s="8" t="n">
        <v>41967</v>
      </c>
      <c r="AA661" s="6" t="s">
        <v>66</v>
      </c>
      <c r="AB661" s="3" t="s">
        <v>74</v>
      </c>
      <c r="AC661" s="4" t="n">
        <v>25</v>
      </c>
      <c r="AD661" s="4" t="n">
        <v>7</v>
      </c>
      <c r="AE661" s="4" t="s">
        <v>94</v>
      </c>
      <c r="AF661" s="4" t="n">
        <v>12</v>
      </c>
      <c r="AG661" s="4" t="s">
        <v>95</v>
      </c>
      <c r="AH661" s="4" t="n">
        <v>26</v>
      </c>
      <c r="AI661" s="4" t="s">
        <v>77</v>
      </c>
      <c r="AJ661" s="2" t="s">
        <v>70</v>
      </c>
      <c r="AK661" s="5" t="n">
        <v>20.7</v>
      </c>
      <c r="AL661" s="4" t="n">
        <v>1</v>
      </c>
      <c r="AM661" s="6" t="s">
        <v>73</v>
      </c>
      <c r="AO661" s="6"/>
      <c r="AP661" s="2" t="s">
        <v>71</v>
      </c>
      <c r="AU661" s="2" t="n">
        <v>53</v>
      </c>
      <c r="AV661" s="85" t="n">
        <v>52</v>
      </c>
      <c r="AW661" s="85" t="n">
        <v>1</v>
      </c>
      <c r="AX661" s="86" t="s">
        <v>72</v>
      </c>
      <c r="AY661" s="87" t="n">
        <v>0</v>
      </c>
      <c r="AZ661" s="88" t="n">
        <v>0</v>
      </c>
      <c r="BA661" s="87" t="n">
        <v>0</v>
      </c>
      <c r="BB661" s="65"/>
    </row>
    <row r="662" customFormat="false" ht="15" hidden="false" customHeight="true" outlineLevel="0" collapsed="false">
      <c r="A662" s="1" t="n">
        <v>607</v>
      </c>
      <c r="B662" s="1" t="n">
        <v>607</v>
      </c>
      <c r="C662" s="2" t="s">
        <v>63</v>
      </c>
      <c r="D662" s="3" t="n">
        <v>0.0132007</v>
      </c>
      <c r="E662" s="3" t="n">
        <v>0.0237523</v>
      </c>
      <c r="F662" s="3" t="n">
        <v>1.03764425041229</v>
      </c>
      <c r="G662" s="3" t="n">
        <v>-0.0684884</v>
      </c>
      <c r="H662" s="3" t="n">
        <v>-0.00103195</v>
      </c>
      <c r="I662" s="3" t="n">
        <v>0.932841149873999</v>
      </c>
      <c r="J662" s="3" t="n">
        <v>0.0776588</v>
      </c>
      <c r="K662" s="3" t="n">
        <v>0.0317789</v>
      </c>
      <c r="L662" s="3" t="n">
        <v>1.1156505637399</v>
      </c>
      <c r="M662" s="3" t="n">
        <v>1.02262320953682</v>
      </c>
      <c r="N662" s="3" t="n">
        <v>1.05601168440466</v>
      </c>
      <c r="O662" s="3" t="n">
        <v>1.07990205801428</v>
      </c>
      <c r="P662" s="4" t="n">
        <v>1</v>
      </c>
      <c r="Q662" s="6" t="n">
        <v>25</v>
      </c>
      <c r="R662" s="6" t="n">
        <v>25</v>
      </c>
      <c r="S662" s="4" t="n">
        <v>30</v>
      </c>
      <c r="T662" s="4" t="n">
        <v>30</v>
      </c>
      <c r="U662" s="3" t="s">
        <v>74</v>
      </c>
      <c r="V662" s="5" t="n">
        <v>30.7</v>
      </c>
      <c r="W662" s="5" t="n">
        <v>41.3</v>
      </c>
      <c r="X662" s="6" t="s">
        <v>83</v>
      </c>
      <c r="Y662" s="8" t="n">
        <v>41953</v>
      </c>
      <c r="Z662" s="8" t="n">
        <v>41965</v>
      </c>
      <c r="AA662" s="6" t="s">
        <v>66</v>
      </c>
      <c r="AB662" s="3" t="s">
        <v>74</v>
      </c>
      <c r="AC662" s="4" t="n">
        <v>25</v>
      </c>
      <c r="AD662" s="4" t="n">
        <v>7</v>
      </c>
      <c r="AE662" s="4" t="s">
        <v>94</v>
      </c>
      <c r="AF662" s="4" t="n">
        <v>12</v>
      </c>
      <c r="AG662" s="4" t="s">
        <v>95</v>
      </c>
      <c r="AH662" s="4" t="n">
        <v>26</v>
      </c>
      <c r="AI662" s="4" t="s">
        <v>69</v>
      </c>
      <c r="AJ662" s="2" t="s">
        <v>70</v>
      </c>
      <c r="AK662" s="5" t="n">
        <v>30.7</v>
      </c>
      <c r="AL662" s="4" t="n">
        <v>3</v>
      </c>
      <c r="AM662" s="6" t="s">
        <v>83</v>
      </c>
      <c r="AO662" s="6"/>
      <c r="AT662" s="2" t="s">
        <v>71</v>
      </c>
      <c r="AU662" s="2" t="n">
        <v>51</v>
      </c>
      <c r="AV662" s="85" t="n">
        <v>39</v>
      </c>
      <c r="AW662" s="85" t="n">
        <v>12</v>
      </c>
      <c r="AX662" s="86" t="s">
        <v>72</v>
      </c>
      <c r="AY662" s="87" t="n">
        <v>0</v>
      </c>
      <c r="AZ662" s="88" t="n">
        <v>0</v>
      </c>
      <c r="BA662" s="87" t="n">
        <v>0</v>
      </c>
      <c r="BB662" s="53"/>
    </row>
    <row r="663" customFormat="false" ht="15" hidden="false" customHeight="true" outlineLevel="0" collapsed="false">
      <c r="A663" s="1" t="n">
        <v>608</v>
      </c>
      <c r="B663" s="1" t="n">
        <v>608</v>
      </c>
      <c r="C663" s="2" t="s">
        <v>63</v>
      </c>
      <c r="D663" s="3" t="n">
        <v>0.00722977</v>
      </c>
      <c r="E663" s="3" t="n">
        <v>0.19966</v>
      </c>
      <c r="F663" s="3" t="n">
        <v>1.22984699827414</v>
      </c>
      <c r="G663" s="3" t="n">
        <v>-0.0696905</v>
      </c>
      <c r="H663" s="3" t="n">
        <v>-0.524173</v>
      </c>
      <c r="I663" s="3" t="n">
        <v>0.552189773066919</v>
      </c>
      <c r="J663" s="3" t="n">
        <v>0.104178</v>
      </c>
      <c r="K663" s="3" t="n">
        <v>0.443158</v>
      </c>
      <c r="L663" s="3" t="n">
        <v>1.72864177672812</v>
      </c>
      <c r="M663" s="3" t="n">
        <v>1.0425996628734</v>
      </c>
      <c r="N663" s="3" t="n">
        <v>1.12597012793435</v>
      </c>
      <c r="O663" s="3" t="n">
        <v>1.17393607578987</v>
      </c>
      <c r="P663" s="4" t="n">
        <v>1</v>
      </c>
      <c r="Q663" s="6" t="n">
        <v>25</v>
      </c>
      <c r="R663" s="6" t="n">
        <v>25</v>
      </c>
      <c r="S663" s="4" t="n">
        <v>30</v>
      </c>
      <c r="T663" s="4" t="n">
        <v>30</v>
      </c>
      <c r="U663" s="3" t="s">
        <v>74</v>
      </c>
      <c r="V663" s="5" t="n">
        <v>14.2</v>
      </c>
      <c r="W663" s="5" t="n">
        <v>21</v>
      </c>
      <c r="X663" s="6" t="s">
        <v>87</v>
      </c>
      <c r="Y663" s="8" t="n">
        <v>41971</v>
      </c>
      <c r="Z663" s="8" t="n">
        <v>42018</v>
      </c>
      <c r="AA663" s="2" t="s">
        <v>80</v>
      </c>
      <c r="AB663" s="3" t="s">
        <v>74</v>
      </c>
      <c r="AC663" s="4" t="n">
        <v>25</v>
      </c>
      <c r="AD663" s="4" t="n">
        <v>7</v>
      </c>
      <c r="AE663" s="4" t="s">
        <v>94</v>
      </c>
      <c r="AF663" s="4" t="n">
        <v>12</v>
      </c>
      <c r="AG663" s="4" t="s">
        <v>95</v>
      </c>
      <c r="AH663" s="4" t="n">
        <v>26</v>
      </c>
      <c r="AI663" s="4" t="s">
        <v>77</v>
      </c>
      <c r="AJ663" s="2" t="s">
        <v>70</v>
      </c>
      <c r="AK663" s="5" t="n">
        <v>14.2</v>
      </c>
      <c r="AL663" s="4" t="n">
        <v>1</v>
      </c>
      <c r="AM663" s="6" t="s">
        <v>87</v>
      </c>
      <c r="AO663" s="6"/>
      <c r="AS663" s="2" t="s">
        <v>71</v>
      </c>
      <c r="AT663" s="2"/>
      <c r="AU663" s="2" t="n">
        <v>104</v>
      </c>
      <c r="AV663" s="85" t="n">
        <v>57</v>
      </c>
      <c r="AW663" s="85" t="n">
        <v>47</v>
      </c>
      <c r="AX663" s="86" t="s">
        <v>72</v>
      </c>
      <c r="AY663" s="87" t="n">
        <v>1</v>
      </c>
      <c r="AZ663" s="88" t="n">
        <v>0</v>
      </c>
      <c r="BA663" s="87" t="n">
        <v>1</v>
      </c>
      <c r="BB663" s="53"/>
    </row>
    <row r="664" customFormat="false" ht="15" hidden="false" customHeight="true" outlineLevel="0" collapsed="false">
      <c r="A664" s="1" t="n">
        <v>609</v>
      </c>
      <c r="B664" s="1" t="n">
        <v>609</v>
      </c>
      <c r="C664" s="2" t="s">
        <v>63</v>
      </c>
      <c r="D664" s="3" t="n">
        <v>-0.000620136</v>
      </c>
      <c r="E664" s="3" t="n">
        <v>-0.0664498</v>
      </c>
      <c r="F664" s="3" t="n">
        <v>0.935129799812163</v>
      </c>
      <c r="G664" s="3" t="n">
        <v>-0.0629854</v>
      </c>
      <c r="H664" s="3" t="n">
        <v>0.215085</v>
      </c>
      <c r="I664" s="3" t="n">
        <v>1.16427619256618</v>
      </c>
      <c r="J664" s="3" t="n">
        <v>0.0684212</v>
      </c>
      <c r="K664" s="3" t="n">
        <v>-0.127642</v>
      </c>
      <c r="L664" s="3" t="n">
        <v>0.942498642480501</v>
      </c>
      <c r="M664" s="3" t="n">
        <v>1.00482727794535</v>
      </c>
      <c r="N664" s="3" t="n">
        <v>1.02121510735119</v>
      </c>
      <c r="O664" s="3" t="n">
        <v>1.02614479651636</v>
      </c>
      <c r="P664" s="4" t="n">
        <v>1</v>
      </c>
      <c r="Q664" s="6" t="n">
        <v>25</v>
      </c>
      <c r="R664" s="6" t="n">
        <v>25</v>
      </c>
      <c r="S664" s="4" t="n">
        <v>30</v>
      </c>
      <c r="T664" s="4" t="n">
        <v>30</v>
      </c>
      <c r="U664" s="3" t="s">
        <v>74</v>
      </c>
      <c r="V664" s="5" t="n">
        <v>22.3</v>
      </c>
      <c r="W664" s="5" t="n">
        <v>26.9</v>
      </c>
      <c r="X664" s="6" t="s">
        <v>87</v>
      </c>
      <c r="Y664" s="8" t="n">
        <v>41969</v>
      </c>
      <c r="Z664" s="8" t="n">
        <v>41975</v>
      </c>
      <c r="AA664" s="6" t="s">
        <v>66</v>
      </c>
      <c r="AB664" s="3" t="s">
        <v>74</v>
      </c>
      <c r="AC664" s="4" t="n">
        <v>25</v>
      </c>
      <c r="AD664" s="4" t="n">
        <v>7</v>
      </c>
      <c r="AE664" s="4" t="s">
        <v>94</v>
      </c>
      <c r="AF664" s="4" t="n">
        <v>12</v>
      </c>
      <c r="AG664" s="4" t="s">
        <v>95</v>
      </c>
      <c r="AH664" s="4" t="n">
        <v>26</v>
      </c>
      <c r="AI664" s="4" t="s">
        <v>79</v>
      </c>
      <c r="AJ664" s="2" t="s">
        <v>70</v>
      </c>
      <c r="AK664" s="5" t="n">
        <v>22.3</v>
      </c>
      <c r="AL664" s="4" t="n">
        <v>1</v>
      </c>
      <c r="AM664" s="6" t="s">
        <v>87</v>
      </c>
      <c r="AO664" s="6"/>
      <c r="AS664" s="2" t="s">
        <v>71</v>
      </c>
      <c r="AT664" s="2"/>
      <c r="AU664" s="2" t="n">
        <v>61</v>
      </c>
      <c r="AV664" s="85" t="n">
        <v>55</v>
      </c>
      <c r="AW664" s="85" t="n">
        <v>6</v>
      </c>
      <c r="AX664" s="86" t="s">
        <v>72</v>
      </c>
      <c r="AY664" s="87" t="n">
        <v>0</v>
      </c>
      <c r="AZ664" s="88" t="n">
        <v>0</v>
      </c>
      <c r="BA664" s="87" t="n">
        <v>0</v>
      </c>
      <c r="BB664" s="53"/>
      <c r="BG664" s="61"/>
      <c r="BH664" s="61"/>
      <c r="BI664" s="61"/>
      <c r="BJ664" s="61"/>
      <c r="BK664" s="61"/>
      <c r="BL664" s="61"/>
      <c r="BM664" s="61"/>
      <c r="BN664" s="61"/>
      <c r="BO664" s="61"/>
      <c r="BP664" s="61"/>
    </row>
    <row r="665" customFormat="false" ht="15" hidden="false" customHeight="true" outlineLevel="0" collapsed="false">
      <c r="A665" s="1" t="n">
        <v>610</v>
      </c>
      <c r="B665" s="1" t="n">
        <v>610</v>
      </c>
      <c r="C665" s="2" t="s">
        <v>63</v>
      </c>
      <c r="D665" s="3" t="n">
        <v>0.0029588</v>
      </c>
      <c r="E665" s="3" t="n">
        <v>0.0374372</v>
      </c>
      <c r="F665" s="3" t="n">
        <v>1.04122301687763</v>
      </c>
      <c r="G665" s="3" t="n">
        <v>-0.0659624</v>
      </c>
      <c r="H665" s="3" t="n">
        <v>-0.0728139</v>
      </c>
      <c r="I665" s="3" t="n">
        <v>0.870422720243682</v>
      </c>
      <c r="J665" s="3" t="n">
        <v>0.0822391</v>
      </c>
      <c r="K665" s="3" t="n">
        <v>0.0946464</v>
      </c>
      <c r="L665" s="3" t="n">
        <v>1.19349443019108</v>
      </c>
      <c r="M665" s="3" t="n">
        <v>1.01942169415991</v>
      </c>
      <c r="N665" s="3" t="n">
        <v>1.06106137040544</v>
      </c>
      <c r="O665" s="3" t="n">
        <v>1.08166897982635</v>
      </c>
      <c r="P665" s="4" t="n">
        <v>1</v>
      </c>
      <c r="Q665" s="6" t="n">
        <v>25</v>
      </c>
      <c r="R665" s="6" t="n">
        <v>25</v>
      </c>
      <c r="S665" s="4" t="n">
        <v>30</v>
      </c>
      <c r="T665" s="4" t="n">
        <v>30</v>
      </c>
      <c r="U665" s="3" t="s">
        <v>74</v>
      </c>
      <c r="V665" s="5" t="n">
        <v>24.1</v>
      </c>
      <c r="W665" s="5" t="n">
        <v>22.9</v>
      </c>
      <c r="X665" s="6" t="s">
        <v>149</v>
      </c>
      <c r="Y665" s="8" t="n">
        <v>41969</v>
      </c>
      <c r="Z665" s="8" t="n">
        <v>41986</v>
      </c>
      <c r="AA665" s="6" t="s">
        <v>66</v>
      </c>
      <c r="AB665" s="3" t="s">
        <v>74</v>
      </c>
      <c r="AC665" s="4" t="n">
        <v>25</v>
      </c>
      <c r="AD665" s="4" t="n">
        <v>7</v>
      </c>
      <c r="AE665" s="4" t="s">
        <v>94</v>
      </c>
      <c r="AF665" s="4" t="n">
        <v>12</v>
      </c>
      <c r="AG665" s="4" t="s">
        <v>95</v>
      </c>
      <c r="AH665" s="4" t="n">
        <v>26</v>
      </c>
      <c r="AI665" s="4" t="s">
        <v>79</v>
      </c>
      <c r="AJ665" s="2" t="s">
        <v>70</v>
      </c>
      <c r="AK665" s="5" t="n">
        <v>24.1</v>
      </c>
      <c r="AL665" s="4" t="n">
        <v>1</v>
      </c>
      <c r="AM665" s="6" t="s">
        <v>149</v>
      </c>
      <c r="AO665" s="6"/>
      <c r="AR665" s="6" t="s">
        <v>71</v>
      </c>
      <c r="AU665" s="2" t="n">
        <v>72</v>
      </c>
      <c r="AV665" s="85" t="n">
        <v>55</v>
      </c>
      <c r="AW665" s="85" t="n">
        <v>17</v>
      </c>
      <c r="AX665" s="86" t="s">
        <v>72</v>
      </c>
      <c r="AY665" s="87" t="n">
        <v>0</v>
      </c>
      <c r="AZ665" s="88" t="n">
        <v>0</v>
      </c>
      <c r="BA665" s="87" t="n">
        <v>0</v>
      </c>
      <c r="BB665" s="65"/>
      <c r="BC665" s="61"/>
      <c r="BD665" s="61"/>
      <c r="BE665" s="61"/>
      <c r="BF665" s="61"/>
    </row>
    <row r="666" customFormat="false" ht="15" hidden="false" customHeight="true" outlineLevel="0" collapsed="false">
      <c r="A666" s="1" t="n">
        <v>611</v>
      </c>
      <c r="B666" s="1" t="n">
        <v>611</v>
      </c>
      <c r="C666" s="2" t="s">
        <v>63</v>
      </c>
      <c r="D666" s="3" t="n">
        <v>0.0429429</v>
      </c>
      <c r="E666" s="3" t="n">
        <v>-0.011986</v>
      </c>
      <c r="F666" s="3" t="n">
        <v>1.03144104781934</v>
      </c>
      <c r="G666" s="3" t="n">
        <v>-0.146697</v>
      </c>
      <c r="H666" s="3" t="n">
        <v>0.0909383</v>
      </c>
      <c r="I666" s="3" t="n">
        <v>0.945767322013435</v>
      </c>
      <c r="J666" s="3" t="n">
        <v>-0.0441489</v>
      </c>
      <c r="K666" s="3" t="n">
        <v>-0.0450863</v>
      </c>
      <c r="L666" s="3" t="n">
        <v>0.914630427197753</v>
      </c>
      <c r="M666" s="3" t="n">
        <v>0.862514774817633</v>
      </c>
      <c r="N666" s="3" t="n">
        <v>1.0344459816789</v>
      </c>
      <c r="O666" s="3" t="n">
        <v>0.892224942948784</v>
      </c>
      <c r="P666" s="4" t="n">
        <v>1</v>
      </c>
      <c r="Q666" s="6" t="n">
        <v>25</v>
      </c>
      <c r="R666" s="6" t="n">
        <v>25</v>
      </c>
      <c r="S666" s="4" t="n">
        <v>12</v>
      </c>
      <c r="T666" s="4" t="n">
        <v>12</v>
      </c>
      <c r="U666" s="3" t="s">
        <v>74</v>
      </c>
      <c r="V666" s="5" t="n">
        <v>35.1</v>
      </c>
      <c r="W666" s="5" t="n">
        <v>36.2</v>
      </c>
      <c r="X666" s="2" t="s">
        <v>69</v>
      </c>
      <c r="Y666" s="8" t="s">
        <v>69</v>
      </c>
      <c r="Z666" s="8" t="n">
        <v>41962</v>
      </c>
      <c r="AA666" s="6" t="s">
        <v>66</v>
      </c>
      <c r="AB666" s="3" t="s">
        <v>74</v>
      </c>
      <c r="AC666" s="4" t="n">
        <v>25</v>
      </c>
      <c r="AD666" s="4" t="n">
        <v>7</v>
      </c>
      <c r="AE666" s="4" t="s">
        <v>85</v>
      </c>
      <c r="AF666" s="4" t="n">
        <v>4</v>
      </c>
      <c r="AG666" s="4" t="s">
        <v>86</v>
      </c>
      <c r="AH666" s="4" t="n">
        <v>1</v>
      </c>
      <c r="AI666" s="4" t="s">
        <v>77</v>
      </c>
      <c r="AJ666" s="2" t="s">
        <v>70</v>
      </c>
      <c r="AK666" s="5" t="n">
        <v>35.1</v>
      </c>
      <c r="AL666" s="4" t="n">
        <v>4</v>
      </c>
      <c r="AM666" s="2" t="s">
        <v>69</v>
      </c>
      <c r="AO666" s="6"/>
      <c r="AU666" s="2" t="n">
        <v>48</v>
      </c>
      <c r="AV666" s="85" t="s">
        <v>69</v>
      </c>
      <c r="AW666" s="85" t="s">
        <v>69</v>
      </c>
      <c r="AX666" s="86" t="s">
        <v>72</v>
      </c>
      <c r="AY666" s="87" t="n">
        <v>0</v>
      </c>
      <c r="AZ666" s="88" t="s">
        <v>72</v>
      </c>
      <c r="BA666" s="89" t="s">
        <v>72</v>
      </c>
      <c r="BB666" s="53"/>
    </row>
    <row r="667" customFormat="false" ht="15" hidden="false" customHeight="true" outlineLevel="0" collapsed="false">
      <c r="A667" s="1" t="n">
        <v>612</v>
      </c>
      <c r="B667" s="1" t="n">
        <v>612</v>
      </c>
      <c r="C667" s="2" t="s">
        <v>63</v>
      </c>
      <c r="D667" s="3" t="n">
        <v>0.0522074</v>
      </c>
      <c r="E667" s="3" t="n">
        <v>0.148265</v>
      </c>
      <c r="F667" s="3" t="n">
        <v>1.22197988512978</v>
      </c>
      <c r="G667" s="3" t="n">
        <v>-0.15</v>
      </c>
      <c r="H667" s="3" t="n">
        <v>-0.338016</v>
      </c>
      <c r="I667" s="3" t="n">
        <v>0.613843051475421</v>
      </c>
      <c r="J667" s="3" t="n">
        <v>-0.0223808</v>
      </c>
      <c r="K667" s="3" t="n">
        <v>0.2908</v>
      </c>
      <c r="L667" s="3" t="n">
        <v>1.30789529482125</v>
      </c>
      <c r="M667" s="3" t="n">
        <v>0.886766658046427</v>
      </c>
      <c r="N667" s="3" t="n">
        <v>1.10633085064698</v>
      </c>
      <c r="O667" s="3" t="n">
        <v>0.98105731112188</v>
      </c>
      <c r="P667" s="4" t="n">
        <v>1</v>
      </c>
      <c r="Q667" s="6" t="n">
        <v>25</v>
      </c>
      <c r="R667" s="6" t="n">
        <v>25</v>
      </c>
      <c r="S667" s="4" t="n">
        <v>12</v>
      </c>
      <c r="T667" s="4" t="n">
        <v>12</v>
      </c>
      <c r="U667" s="3" t="s">
        <v>74</v>
      </c>
      <c r="V667" s="5" t="n">
        <v>27.9</v>
      </c>
      <c r="W667" s="5" t="n">
        <v>21.3</v>
      </c>
      <c r="X667" s="6" t="s">
        <v>73</v>
      </c>
      <c r="Y667" s="8" t="n">
        <v>41948</v>
      </c>
      <c r="Z667" s="8" t="n">
        <v>41974</v>
      </c>
      <c r="AA667" s="6" t="s">
        <v>66</v>
      </c>
      <c r="AB667" s="3" t="s">
        <v>74</v>
      </c>
      <c r="AC667" s="4" t="n">
        <v>25</v>
      </c>
      <c r="AD667" s="4" t="n">
        <v>7</v>
      </c>
      <c r="AE667" s="4" t="s">
        <v>85</v>
      </c>
      <c r="AF667" s="4" t="n">
        <v>4</v>
      </c>
      <c r="AG667" s="4" t="s">
        <v>86</v>
      </c>
      <c r="AH667" s="4" t="n">
        <v>1</v>
      </c>
      <c r="AI667" s="4" t="s">
        <v>77</v>
      </c>
      <c r="AJ667" s="2" t="s">
        <v>70</v>
      </c>
      <c r="AK667" s="5" t="n">
        <v>27.9</v>
      </c>
      <c r="AL667" s="4" t="n">
        <v>2</v>
      </c>
      <c r="AM667" s="6" t="s">
        <v>73</v>
      </c>
      <c r="AO667" s="6"/>
      <c r="AP667" s="2" t="s">
        <v>71</v>
      </c>
      <c r="AU667" s="2" t="n">
        <v>60</v>
      </c>
      <c r="AV667" s="85" t="n">
        <v>34</v>
      </c>
      <c r="AW667" s="85" t="n">
        <v>26</v>
      </c>
      <c r="AX667" s="86" t="s">
        <v>72</v>
      </c>
      <c r="AY667" s="87" t="n">
        <v>0</v>
      </c>
      <c r="AZ667" s="88" t="n">
        <v>0</v>
      </c>
      <c r="BA667" s="87" t="n">
        <v>0</v>
      </c>
      <c r="BB667" s="53"/>
    </row>
    <row r="668" customFormat="false" ht="15" hidden="false" customHeight="true" outlineLevel="0" collapsed="false">
      <c r="A668" s="1" t="n">
        <v>613</v>
      </c>
      <c r="B668" s="1" t="n">
        <v>613</v>
      </c>
      <c r="C668" s="2" t="s">
        <v>63</v>
      </c>
      <c r="D668" s="3" t="n">
        <v>0.028658</v>
      </c>
      <c r="E668" s="3" t="n">
        <v>-0.147006</v>
      </c>
      <c r="F668" s="3" t="n">
        <v>0.888386840194389</v>
      </c>
      <c r="G668" s="3" t="n">
        <v>-0.138828</v>
      </c>
      <c r="H668" s="3" t="n">
        <v>0.435368</v>
      </c>
      <c r="I668" s="3" t="n">
        <v>1.34519636677578</v>
      </c>
      <c r="J668" s="3" t="n">
        <v>-0.0591774</v>
      </c>
      <c r="K668" s="3" t="n">
        <v>-0.299521</v>
      </c>
      <c r="L668" s="3" t="n">
        <v>0.698585012822094</v>
      </c>
      <c r="M668" s="3" t="n">
        <v>0.844215571947619</v>
      </c>
      <c r="N668" s="3" t="n">
        <v>0.988903030692597</v>
      </c>
      <c r="O668" s="3" t="n">
        <v>0.834847337656885</v>
      </c>
      <c r="P668" s="4" t="n">
        <v>1</v>
      </c>
      <c r="Q668" s="6" t="n">
        <v>25</v>
      </c>
      <c r="R668" s="6" t="n">
        <v>25</v>
      </c>
      <c r="S668" s="4" t="n">
        <v>12</v>
      </c>
      <c r="T668" s="4" t="n">
        <v>12</v>
      </c>
      <c r="U668" s="3" t="s">
        <v>74</v>
      </c>
      <c r="V668" s="5" t="n">
        <v>39.4</v>
      </c>
      <c r="W668" s="5" t="n">
        <v>35.8</v>
      </c>
      <c r="X668" s="6" t="s">
        <v>87</v>
      </c>
      <c r="Y668" s="8" t="n">
        <v>41971</v>
      </c>
      <c r="Z668" s="8" t="n">
        <v>41971</v>
      </c>
      <c r="AA668" s="6" t="s">
        <v>66</v>
      </c>
      <c r="AB668" s="3" t="s">
        <v>74</v>
      </c>
      <c r="AC668" s="4" t="n">
        <v>25</v>
      </c>
      <c r="AD668" s="4" t="n">
        <v>7</v>
      </c>
      <c r="AE668" s="4" t="s">
        <v>85</v>
      </c>
      <c r="AF668" s="4" t="n">
        <v>4</v>
      </c>
      <c r="AG668" s="4" t="s">
        <v>86</v>
      </c>
      <c r="AH668" s="4" t="n">
        <v>1</v>
      </c>
      <c r="AI668" s="4" t="s">
        <v>77</v>
      </c>
      <c r="AJ668" s="2" t="s">
        <v>70</v>
      </c>
      <c r="AK668" s="5" t="n">
        <v>39.4</v>
      </c>
      <c r="AL668" s="4" t="n">
        <v>5</v>
      </c>
      <c r="AM668" s="6" t="s">
        <v>87</v>
      </c>
      <c r="AO668" s="6"/>
      <c r="AS668" s="2" t="s">
        <v>71</v>
      </c>
      <c r="AT668" s="2"/>
      <c r="AU668" s="2" t="n">
        <v>57</v>
      </c>
      <c r="AV668" s="85" t="n">
        <v>57</v>
      </c>
      <c r="AW668" s="85" t="n">
        <v>0</v>
      </c>
      <c r="AX668" s="86" t="s">
        <v>72</v>
      </c>
      <c r="AY668" s="87" t="n">
        <v>0</v>
      </c>
      <c r="AZ668" s="88" t="n">
        <v>0</v>
      </c>
      <c r="BA668" s="87" t="n">
        <v>0</v>
      </c>
      <c r="BB668" s="53"/>
    </row>
    <row r="669" customFormat="false" ht="15" hidden="false" customHeight="true" outlineLevel="0" collapsed="false">
      <c r="A669" s="1" t="n">
        <v>614</v>
      </c>
      <c r="B669" s="1" t="n">
        <v>614</v>
      </c>
      <c r="C669" s="2" t="s">
        <v>63</v>
      </c>
      <c r="D669" s="3" t="n">
        <v>0.0315005</v>
      </c>
      <c r="E669" s="3" t="n">
        <v>-0.07031</v>
      </c>
      <c r="F669" s="3" t="n">
        <v>0.961933940108654</v>
      </c>
      <c r="G669" s="3" t="n">
        <v>-0.141189</v>
      </c>
      <c r="H669" s="3" t="n">
        <v>0.224803</v>
      </c>
      <c r="I669" s="3" t="n">
        <v>1.08720915007157</v>
      </c>
      <c r="J669" s="3" t="n">
        <v>-0.048984</v>
      </c>
      <c r="K669" s="3" t="n">
        <v>-0.136813</v>
      </c>
      <c r="L669" s="3" t="n">
        <v>0.830442157630244</v>
      </c>
      <c r="M669" s="3" t="n">
        <v>0.853275761026283</v>
      </c>
      <c r="N669" s="3" t="n">
        <v>1.01783721636173</v>
      </c>
      <c r="O669" s="3" t="n">
        <v>0.868495825391932</v>
      </c>
      <c r="P669" s="4" t="n">
        <v>1</v>
      </c>
      <c r="Q669" s="6" t="n">
        <v>25</v>
      </c>
      <c r="R669" s="6" t="n">
        <v>25</v>
      </c>
      <c r="S669" s="4" t="n">
        <v>12</v>
      </c>
      <c r="T669" s="4" t="n">
        <v>12</v>
      </c>
      <c r="U669" s="3" t="s">
        <v>74</v>
      </c>
      <c r="V669" s="5" t="n">
        <v>22.1</v>
      </c>
      <c r="W669" s="5" t="n">
        <v>27.2</v>
      </c>
      <c r="X669" s="6" t="s">
        <v>87</v>
      </c>
      <c r="Y669" s="8" t="n">
        <v>41969</v>
      </c>
      <c r="Z669" s="8" t="n">
        <v>41974</v>
      </c>
      <c r="AA669" s="6" t="s">
        <v>66</v>
      </c>
      <c r="AB669" s="3" t="s">
        <v>74</v>
      </c>
      <c r="AC669" s="4" t="n">
        <v>25</v>
      </c>
      <c r="AD669" s="4" t="n">
        <v>7</v>
      </c>
      <c r="AE669" s="4" t="s">
        <v>85</v>
      </c>
      <c r="AF669" s="4" t="n">
        <v>4</v>
      </c>
      <c r="AG669" s="4" t="s">
        <v>86</v>
      </c>
      <c r="AH669" s="4" t="n">
        <v>1</v>
      </c>
      <c r="AI669" s="4" t="s">
        <v>69</v>
      </c>
      <c r="AJ669" s="2" t="s">
        <v>70</v>
      </c>
      <c r="AK669" s="5" t="n">
        <v>22.1</v>
      </c>
      <c r="AL669" s="4" t="n">
        <v>1</v>
      </c>
      <c r="AM669" s="6" t="s">
        <v>87</v>
      </c>
      <c r="AO669" s="6"/>
      <c r="AS669" s="2" t="s">
        <v>71</v>
      </c>
      <c r="AT669" s="2"/>
      <c r="AU669" s="2" t="n">
        <v>60</v>
      </c>
      <c r="AV669" s="85" t="n">
        <v>55</v>
      </c>
      <c r="AW669" s="85" t="n">
        <v>5</v>
      </c>
      <c r="AX669" s="86" t="s">
        <v>72</v>
      </c>
      <c r="AY669" s="87" t="n">
        <v>0</v>
      </c>
      <c r="AZ669" s="88" t="n">
        <v>0</v>
      </c>
      <c r="BA669" s="87" t="n">
        <v>0</v>
      </c>
      <c r="BB669" s="53"/>
    </row>
    <row r="670" customFormat="false" ht="15" hidden="false" customHeight="true" outlineLevel="0" collapsed="false">
      <c r="A670" s="1" t="n">
        <v>615</v>
      </c>
      <c r="B670" s="1" t="n">
        <v>615</v>
      </c>
      <c r="C670" s="2" t="s">
        <v>63</v>
      </c>
      <c r="D670" s="3" t="n">
        <v>0.0281523</v>
      </c>
      <c r="E670" s="3" t="n">
        <v>-0.092113</v>
      </c>
      <c r="F670" s="3" t="n">
        <v>0.93804186385159</v>
      </c>
      <c r="G670" s="3" t="n">
        <v>-0.140133</v>
      </c>
      <c r="H670" s="3" t="n">
        <v>0.27702</v>
      </c>
      <c r="I670" s="3" t="n">
        <v>1.14669856426126</v>
      </c>
      <c r="J670" s="3" t="n">
        <v>-0.0512431</v>
      </c>
      <c r="K670" s="3" t="n">
        <v>-0.174792</v>
      </c>
      <c r="L670" s="3" t="n">
        <v>0.797690102251699</v>
      </c>
      <c r="M670" s="3" t="n">
        <v>0.849401071181535</v>
      </c>
      <c r="N670" s="3" t="n">
        <v>1.0101663295326</v>
      </c>
      <c r="O670" s="3" t="n">
        <v>0.858036362376506</v>
      </c>
      <c r="P670" s="4" t="n">
        <v>1</v>
      </c>
      <c r="Q670" s="6" t="n">
        <v>25</v>
      </c>
      <c r="R670" s="6" t="n">
        <v>25</v>
      </c>
      <c r="S670" s="4" t="n">
        <v>12</v>
      </c>
      <c r="T670" s="4" t="n">
        <v>12</v>
      </c>
      <c r="U670" s="3" t="s">
        <v>74</v>
      </c>
      <c r="V670" s="5" t="n">
        <v>37.9</v>
      </c>
      <c r="W670" s="5" t="n">
        <v>39.2</v>
      </c>
      <c r="X670" s="6" t="s">
        <v>73</v>
      </c>
      <c r="Y670" s="8" t="n">
        <v>41981</v>
      </c>
      <c r="Z670" s="8" t="n">
        <v>41985</v>
      </c>
      <c r="AA670" s="6" t="s">
        <v>66</v>
      </c>
      <c r="AB670" s="3" t="s">
        <v>74</v>
      </c>
      <c r="AC670" s="4" t="n">
        <v>25</v>
      </c>
      <c r="AD670" s="4" t="n">
        <v>7</v>
      </c>
      <c r="AE670" s="4" t="s">
        <v>85</v>
      </c>
      <c r="AF670" s="4" t="n">
        <v>4</v>
      </c>
      <c r="AG670" s="4" t="s">
        <v>86</v>
      </c>
      <c r="AH670" s="4" t="n">
        <v>1</v>
      </c>
      <c r="AI670" s="4" t="s">
        <v>77</v>
      </c>
      <c r="AJ670" s="2" t="s">
        <v>70</v>
      </c>
      <c r="AK670" s="5" t="n">
        <v>37.9</v>
      </c>
      <c r="AL670" s="4" t="n">
        <v>4</v>
      </c>
      <c r="AM670" s="6" t="s">
        <v>73</v>
      </c>
      <c r="AO670" s="6"/>
      <c r="AP670" s="2" t="s">
        <v>71</v>
      </c>
      <c r="AU670" s="2" t="n">
        <v>71</v>
      </c>
      <c r="AV670" s="85" t="n">
        <v>67</v>
      </c>
      <c r="AW670" s="85" t="n">
        <v>4</v>
      </c>
      <c r="AX670" s="86" t="s">
        <v>72</v>
      </c>
      <c r="AY670" s="87" t="n">
        <v>0</v>
      </c>
      <c r="AZ670" s="88" t="n">
        <v>0</v>
      </c>
      <c r="BA670" s="87" t="n">
        <v>0</v>
      </c>
      <c r="BB670" s="53"/>
    </row>
    <row r="671" customFormat="false" ht="15" hidden="false" customHeight="true" outlineLevel="0" collapsed="false">
      <c r="A671" s="1" t="n">
        <v>616</v>
      </c>
      <c r="B671" s="1" t="n">
        <v>616</v>
      </c>
      <c r="C671" s="2" t="s">
        <v>63</v>
      </c>
      <c r="D671" s="3" t="n">
        <v>0.0226656</v>
      </c>
      <c r="E671" s="3" t="n">
        <v>-0.104918</v>
      </c>
      <c r="F671" s="3" t="n">
        <v>0.92103945899667</v>
      </c>
      <c r="G671" s="3" t="n">
        <v>0.0379951</v>
      </c>
      <c r="H671" s="3" t="n">
        <v>0.323961</v>
      </c>
      <c r="I671" s="3" t="n">
        <v>1.43613589421071</v>
      </c>
      <c r="J671" s="3" t="n">
        <v>-0.00935983</v>
      </c>
      <c r="K671" s="3" t="n">
        <v>-0.208124</v>
      </c>
      <c r="L671" s="3" t="n">
        <v>0.80454061423638</v>
      </c>
      <c r="M671" s="3" t="n">
        <v>1.05263955330647</v>
      </c>
      <c r="N671" s="3" t="n">
        <v>1.0109788298429</v>
      </c>
      <c r="O671" s="3" t="n">
        <v>1.06419630384812</v>
      </c>
      <c r="P671" s="4" t="n">
        <v>1</v>
      </c>
      <c r="Q671" s="6" t="n">
        <v>25</v>
      </c>
      <c r="R671" s="6" t="n">
        <v>25</v>
      </c>
      <c r="S671" s="4" t="n">
        <v>11</v>
      </c>
      <c r="T671" s="4" t="n">
        <v>11</v>
      </c>
      <c r="U671" s="3" t="s">
        <v>74</v>
      </c>
      <c r="V671" s="5" t="n">
        <v>52.1</v>
      </c>
      <c r="W671" s="5" t="n">
        <v>55.8</v>
      </c>
      <c r="X671" s="6" t="s">
        <v>87</v>
      </c>
      <c r="Y671" s="8" t="n">
        <v>41971</v>
      </c>
      <c r="Z671" s="8" t="n">
        <v>41974</v>
      </c>
      <c r="AA671" s="6" t="s">
        <v>66</v>
      </c>
      <c r="AB671" s="3" t="s">
        <v>74</v>
      </c>
      <c r="AC671" s="4" t="n">
        <v>25</v>
      </c>
      <c r="AD671" s="4" t="n">
        <v>7</v>
      </c>
      <c r="AE671" s="4" t="s">
        <v>109</v>
      </c>
      <c r="AF671" s="4" t="n">
        <v>22</v>
      </c>
      <c r="AG671" s="4" t="s">
        <v>110</v>
      </c>
      <c r="AH671" s="4" t="n">
        <v>15</v>
      </c>
      <c r="AI671" s="4" t="s">
        <v>69</v>
      </c>
      <c r="AJ671" s="2" t="s">
        <v>70</v>
      </c>
      <c r="AK671" s="5" t="n">
        <v>52.1</v>
      </c>
      <c r="AL671" s="4" t="n">
        <v>6</v>
      </c>
      <c r="AM671" s="6" t="s">
        <v>87</v>
      </c>
      <c r="AO671" s="6"/>
      <c r="AS671" s="2" t="s">
        <v>71</v>
      </c>
      <c r="AT671" s="2"/>
      <c r="AU671" s="2" t="n">
        <v>60</v>
      </c>
      <c r="AV671" s="85" t="n">
        <v>57</v>
      </c>
      <c r="AW671" s="85" t="n">
        <v>3</v>
      </c>
      <c r="AX671" s="86" t="s">
        <v>72</v>
      </c>
      <c r="AY671" s="87" t="n">
        <v>0</v>
      </c>
      <c r="AZ671" s="88" t="n">
        <v>0</v>
      </c>
      <c r="BA671" s="87" t="n">
        <v>0</v>
      </c>
      <c r="BB671" s="53"/>
    </row>
    <row r="672" customFormat="false" ht="15" hidden="false" customHeight="true" outlineLevel="0" collapsed="false">
      <c r="A672" s="1" t="n">
        <v>617</v>
      </c>
      <c r="B672" s="1" t="n">
        <v>617</v>
      </c>
      <c r="C672" s="2" t="s">
        <v>63</v>
      </c>
      <c r="D672" s="3" t="n">
        <v>0.0375263</v>
      </c>
      <c r="E672" s="3" t="n">
        <v>0.136068</v>
      </c>
      <c r="F672" s="3" t="n">
        <v>1.18957285820117</v>
      </c>
      <c r="G672" s="3" t="n">
        <v>0.028626</v>
      </c>
      <c r="H672" s="3" t="n">
        <v>-0.324258</v>
      </c>
      <c r="I672" s="3" t="n">
        <v>0.744061192163204</v>
      </c>
      <c r="J672" s="3" t="n">
        <v>0.0214964</v>
      </c>
      <c r="K672" s="3" t="n">
        <v>0.286687</v>
      </c>
      <c r="L672" s="3" t="n">
        <v>1.36095056438389</v>
      </c>
      <c r="M672" s="3" t="n">
        <v>1.09160457397509</v>
      </c>
      <c r="N672" s="3" t="n">
        <v>1.10351109385614</v>
      </c>
      <c r="O672" s="3" t="n">
        <v>1.20459775748562</v>
      </c>
      <c r="P672" s="4" t="n">
        <v>1</v>
      </c>
      <c r="Q672" s="6" t="n">
        <v>25</v>
      </c>
      <c r="R672" s="6" t="n">
        <v>25</v>
      </c>
      <c r="S672" s="4" t="n">
        <v>11</v>
      </c>
      <c r="T672" s="4" t="n">
        <v>11</v>
      </c>
      <c r="U672" s="3" t="s">
        <v>74</v>
      </c>
      <c r="V672" s="5" t="n">
        <v>38.8</v>
      </c>
      <c r="W672" s="5" t="n">
        <v>35</v>
      </c>
      <c r="X672" s="6" t="s">
        <v>83</v>
      </c>
      <c r="Y672" s="8" t="n">
        <v>41957</v>
      </c>
      <c r="Z672" s="8" t="n">
        <v>41985</v>
      </c>
      <c r="AA672" s="6" t="s">
        <v>66</v>
      </c>
      <c r="AB672" s="3" t="s">
        <v>74</v>
      </c>
      <c r="AC672" s="4" t="n">
        <v>25</v>
      </c>
      <c r="AD672" s="4" t="n">
        <v>7</v>
      </c>
      <c r="AE672" s="4" t="s">
        <v>109</v>
      </c>
      <c r="AF672" s="4" t="n">
        <v>22</v>
      </c>
      <c r="AG672" s="4" t="s">
        <v>110</v>
      </c>
      <c r="AH672" s="4" t="n">
        <v>15</v>
      </c>
      <c r="AI672" s="4" t="s">
        <v>79</v>
      </c>
      <c r="AJ672" s="2" t="s">
        <v>70</v>
      </c>
      <c r="AK672" s="5" t="n">
        <v>38.8</v>
      </c>
      <c r="AL672" s="4" t="n">
        <v>4</v>
      </c>
      <c r="AM672" s="6" t="s">
        <v>83</v>
      </c>
      <c r="AO672" s="6"/>
      <c r="AT672" s="2" t="s">
        <v>71</v>
      </c>
      <c r="AU672" s="2" t="n">
        <v>71</v>
      </c>
      <c r="AV672" s="85" t="n">
        <v>43</v>
      </c>
      <c r="AW672" s="85" t="n">
        <v>28</v>
      </c>
      <c r="AX672" s="86" t="s">
        <v>72</v>
      </c>
      <c r="AY672" s="87" t="n">
        <v>0</v>
      </c>
      <c r="AZ672" s="88" t="n">
        <v>0</v>
      </c>
      <c r="BA672" s="87" t="n">
        <v>0</v>
      </c>
      <c r="BB672" s="65"/>
    </row>
    <row r="673" s="83" customFormat="true" ht="15" hidden="false" customHeight="true" outlineLevel="0" collapsed="false">
      <c r="A673" s="1" t="n">
        <v>618</v>
      </c>
      <c r="B673" s="1" t="n">
        <v>618</v>
      </c>
      <c r="C673" s="2" t="s">
        <v>63</v>
      </c>
      <c r="D673" s="3" t="n">
        <v>0.0339144</v>
      </c>
      <c r="E673" s="3" t="n">
        <v>0.0116606</v>
      </c>
      <c r="F673" s="3" t="n">
        <v>1.04662949888279</v>
      </c>
      <c r="G673" s="3" t="n">
        <v>0.032486</v>
      </c>
      <c r="H673" s="3" t="n">
        <v>0.0243772</v>
      </c>
      <c r="I673" s="3" t="n">
        <v>1.05851099618616</v>
      </c>
      <c r="J673" s="3" t="n">
        <v>0.00435164</v>
      </c>
      <c r="K673" s="3" t="n">
        <v>0.0182482</v>
      </c>
      <c r="L673" s="3" t="n">
        <v>1.02285715112465</v>
      </c>
      <c r="M673" s="3" t="n">
        <v>1.07331505366898</v>
      </c>
      <c r="N673" s="3" t="n">
        <v>1.05578651392262</v>
      </c>
      <c r="O673" s="3" t="n">
        <v>1.13319155885385</v>
      </c>
      <c r="P673" s="4" t="n">
        <v>1</v>
      </c>
      <c r="Q673" s="6" t="n">
        <v>25</v>
      </c>
      <c r="R673" s="6" t="n">
        <v>25</v>
      </c>
      <c r="S673" s="4" t="n">
        <v>11</v>
      </c>
      <c r="T673" s="4" t="n">
        <v>11</v>
      </c>
      <c r="U673" s="3" t="s">
        <v>74</v>
      </c>
      <c r="V673" s="5" t="n">
        <v>32.5</v>
      </c>
      <c r="W673" s="5" t="n">
        <v>32.9</v>
      </c>
      <c r="X673" s="6" t="s">
        <v>73</v>
      </c>
      <c r="Y673" s="8" t="n">
        <v>41957</v>
      </c>
      <c r="Z673" s="8" t="n">
        <v>41968</v>
      </c>
      <c r="AA673" s="6" t="s">
        <v>66</v>
      </c>
      <c r="AB673" s="3" t="s">
        <v>74</v>
      </c>
      <c r="AC673" s="4" t="n">
        <v>25</v>
      </c>
      <c r="AD673" s="4" t="n">
        <v>7</v>
      </c>
      <c r="AE673" s="4" t="s">
        <v>109</v>
      </c>
      <c r="AF673" s="4" t="n">
        <v>22</v>
      </c>
      <c r="AG673" s="4" t="s">
        <v>110</v>
      </c>
      <c r="AH673" s="4" t="n">
        <v>15</v>
      </c>
      <c r="AI673" s="4" t="s">
        <v>79</v>
      </c>
      <c r="AJ673" s="2" t="s">
        <v>70</v>
      </c>
      <c r="AK673" s="5" t="n">
        <v>32.5</v>
      </c>
      <c r="AL673" s="4" t="n">
        <v>3</v>
      </c>
      <c r="AM673" s="6" t="s">
        <v>73</v>
      </c>
      <c r="AN673" s="6"/>
      <c r="AO673" s="6"/>
      <c r="AP673" s="2" t="s">
        <v>71</v>
      </c>
      <c r="AQ673" s="6"/>
      <c r="AR673" s="6"/>
      <c r="AS673" s="6"/>
      <c r="AT673" s="6"/>
      <c r="AU673" s="2" t="n">
        <v>54</v>
      </c>
      <c r="AV673" s="85" t="n">
        <v>43</v>
      </c>
      <c r="AW673" s="85" t="n">
        <v>11</v>
      </c>
      <c r="AX673" s="86" t="s">
        <v>72</v>
      </c>
      <c r="AY673" s="87" t="n">
        <v>0</v>
      </c>
      <c r="AZ673" s="88" t="n">
        <v>0</v>
      </c>
      <c r="BA673" s="87" t="n">
        <v>0</v>
      </c>
      <c r="BB673" s="53"/>
      <c r="BC673" s="14"/>
      <c r="BD673" s="14"/>
      <c r="BE673" s="14"/>
      <c r="BF673" s="14"/>
      <c r="BG673" s="14"/>
      <c r="BH673" s="14"/>
      <c r="BI673" s="14"/>
      <c r="BJ673" s="14"/>
      <c r="BK673" s="14"/>
      <c r="BL673" s="14"/>
      <c r="BM673" s="14"/>
      <c r="BN673" s="14"/>
      <c r="BO673" s="14"/>
      <c r="BP673" s="14"/>
      <c r="BQ673" s="14"/>
      <c r="BR673" s="14"/>
      <c r="BS673" s="14"/>
      <c r="BT673" s="14"/>
      <c r="BU673" s="14"/>
      <c r="BV673" s="14"/>
      <c r="BW673" s="14"/>
      <c r="BX673" s="14"/>
      <c r="BY673" s="14"/>
      <c r="BZ673" s="14"/>
      <c r="CA673" s="14"/>
      <c r="CB673" s="14"/>
      <c r="CC673" s="14"/>
      <c r="CD673" s="14"/>
      <c r="CE673" s="14"/>
      <c r="CF673" s="14"/>
      <c r="CG673" s="14"/>
      <c r="CH673" s="14"/>
      <c r="CI673" s="14"/>
      <c r="CJ673" s="14"/>
      <c r="CK673" s="14"/>
      <c r="CL673" s="15"/>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4"/>
      <c r="DV673" s="4"/>
      <c r="DW673" s="4"/>
      <c r="DX673" s="4"/>
      <c r="DY673" s="4"/>
      <c r="DZ673" s="4"/>
      <c r="EA673" s="4"/>
      <c r="EB673" s="4"/>
      <c r="EC673" s="4"/>
      <c r="ED673" s="4"/>
      <c r="EE673" s="4"/>
      <c r="EF673" s="4"/>
      <c r="EG673" s="4"/>
      <c r="EH673" s="4"/>
      <c r="EI673" s="4"/>
      <c r="EJ673" s="4"/>
      <c r="EK673" s="4"/>
      <c r="EL673" s="4"/>
      <c r="EM673" s="4"/>
      <c r="EN673" s="4"/>
      <c r="EO673" s="4"/>
      <c r="EP673" s="4"/>
      <c r="EQ673" s="4"/>
      <c r="ER673" s="4"/>
      <c r="ES673" s="4"/>
      <c r="ET673" s="4"/>
      <c r="EU673" s="4"/>
      <c r="EV673" s="4"/>
      <c r="EW673" s="4"/>
      <c r="EX673" s="4"/>
      <c r="EY673" s="4"/>
      <c r="EZ673" s="4"/>
      <c r="FA673" s="4"/>
      <c r="FB673" s="4"/>
      <c r="FC673" s="4"/>
      <c r="FD673" s="4"/>
      <c r="FE673" s="4"/>
      <c r="FF673" s="4"/>
      <c r="FG673" s="4"/>
      <c r="FH673" s="4"/>
      <c r="FI673" s="4"/>
      <c r="FJ673" s="4"/>
      <c r="FK673" s="4"/>
      <c r="FL673" s="4"/>
      <c r="FM673" s="4"/>
      <c r="FN673" s="4"/>
      <c r="FO673" s="4"/>
      <c r="FP673" s="4"/>
      <c r="FQ673" s="4"/>
      <c r="FR673" s="4"/>
      <c r="FS673" s="4"/>
      <c r="FT673" s="4"/>
      <c r="FU673" s="4"/>
      <c r="FV673" s="4"/>
      <c r="FW673" s="4"/>
      <c r="FX673" s="4"/>
      <c r="FY673" s="4"/>
      <c r="FZ673" s="4"/>
      <c r="GA673" s="4"/>
      <c r="GB673" s="4"/>
      <c r="GC673" s="4"/>
      <c r="GD673" s="4"/>
      <c r="GE673" s="4"/>
      <c r="GF673" s="4"/>
      <c r="GG673" s="4"/>
      <c r="GH673" s="4"/>
      <c r="GI673" s="4"/>
      <c r="GJ673" s="4"/>
      <c r="GK673" s="4"/>
      <c r="GL673" s="4"/>
      <c r="GM673" s="4"/>
      <c r="GN673" s="4"/>
      <c r="GO673" s="4"/>
      <c r="GP673" s="4"/>
      <c r="GQ673" s="4"/>
      <c r="GR673" s="4"/>
      <c r="GS673" s="4"/>
      <c r="GT673" s="4"/>
      <c r="GU673" s="4"/>
      <c r="GV673" s="4"/>
      <c r="GW673" s="4"/>
      <c r="GX673" s="4"/>
      <c r="GY673" s="4"/>
      <c r="GZ673" s="4"/>
      <c r="HA673" s="4"/>
      <c r="HB673" s="4"/>
      <c r="HC673" s="4"/>
      <c r="HD673" s="4"/>
      <c r="HE673" s="4"/>
      <c r="HF673" s="4"/>
      <c r="HG673" s="4"/>
      <c r="HH673" s="4"/>
      <c r="HI673" s="4"/>
      <c r="HJ673" s="4"/>
      <c r="HK673" s="4"/>
      <c r="HL673" s="4"/>
      <c r="HM673" s="4"/>
      <c r="HN673" s="4"/>
      <c r="HO673" s="4"/>
      <c r="HP673" s="4"/>
      <c r="HQ673" s="4"/>
      <c r="HR673" s="4"/>
      <c r="HS673" s="4"/>
      <c r="HT673" s="4"/>
      <c r="HU673" s="4"/>
      <c r="HV673" s="4"/>
      <c r="HW673" s="4"/>
      <c r="HX673" s="4"/>
      <c r="HY673" s="4"/>
      <c r="HZ673" s="4"/>
      <c r="IA673" s="4"/>
      <c r="IB673" s="4"/>
      <c r="IC673" s="4"/>
      <c r="ID673" s="4"/>
      <c r="IE673" s="4"/>
      <c r="IF673" s="4"/>
      <c r="IG673" s="4"/>
      <c r="IH673" s="4"/>
      <c r="II673" s="4"/>
      <c r="IJ673" s="4"/>
      <c r="IK673" s="4"/>
      <c r="IL673" s="4"/>
      <c r="IM673" s="4"/>
      <c r="IN673" s="4"/>
      <c r="IO673" s="4"/>
      <c r="IP673" s="4"/>
      <c r="IQ673" s="4"/>
      <c r="IR673" s="4"/>
      <c r="IS673" s="4"/>
      <c r="IT673" s="4"/>
      <c r="IU673" s="4"/>
      <c r="IV673" s="4"/>
      <c r="IW673" s="4"/>
      <c r="IX673" s="4"/>
      <c r="IY673" s="4"/>
      <c r="IZ673" s="4"/>
      <c r="JA673" s="4"/>
      <c r="JB673" s="4"/>
      <c r="JC673" s="4"/>
      <c r="JD673" s="4"/>
      <c r="JE673" s="4"/>
      <c r="JF673" s="4"/>
      <c r="JG673" s="4"/>
      <c r="JH673" s="4"/>
      <c r="JI673" s="4"/>
      <c r="JJ673" s="4"/>
      <c r="JK673" s="4"/>
      <c r="JL673" s="4"/>
      <c r="JM673" s="4"/>
      <c r="JN673" s="4"/>
      <c r="JO673" s="4"/>
      <c r="JP673" s="4"/>
      <c r="JQ673" s="4"/>
      <c r="JR673" s="4"/>
      <c r="JS673" s="4"/>
      <c r="JT673" s="4"/>
      <c r="JU673" s="4"/>
      <c r="JV673" s="4"/>
      <c r="JW673" s="4"/>
      <c r="JX673" s="4"/>
      <c r="JY673" s="4"/>
      <c r="JZ673" s="4"/>
      <c r="KA673" s="4"/>
      <c r="KB673" s="4"/>
      <c r="KC673" s="4"/>
      <c r="KD673" s="4"/>
      <c r="KE673" s="4"/>
      <c r="KF673" s="4"/>
      <c r="KG673" s="4"/>
      <c r="KH673" s="4"/>
      <c r="KI673" s="4"/>
      <c r="KJ673" s="4"/>
      <c r="KK673" s="4"/>
      <c r="KL673" s="4"/>
      <c r="KM673" s="4"/>
      <c r="KN673" s="4"/>
      <c r="KO673" s="4"/>
      <c r="KP673" s="4"/>
      <c r="KQ673" s="4"/>
      <c r="KR673" s="4"/>
      <c r="KS673" s="4"/>
      <c r="KT673" s="4"/>
      <c r="KU673" s="4"/>
      <c r="KV673" s="4"/>
      <c r="KW673" s="4"/>
      <c r="KX673" s="4"/>
      <c r="KY673" s="4"/>
      <c r="KZ673" s="4"/>
      <c r="LA673" s="4"/>
      <c r="LB673" s="4"/>
      <c r="LC673" s="4"/>
      <c r="LD673" s="4"/>
      <c r="LE673" s="4"/>
      <c r="LF673" s="4"/>
      <c r="LG673" s="4"/>
      <c r="LH673" s="4"/>
      <c r="LI673" s="4"/>
      <c r="LJ673" s="4"/>
      <c r="LK673" s="4"/>
      <c r="LL673" s="4"/>
      <c r="LM673" s="4"/>
      <c r="LN673" s="4"/>
      <c r="LO673" s="4"/>
      <c r="LP673" s="4"/>
      <c r="LQ673" s="4"/>
      <c r="LR673" s="4"/>
      <c r="LS673" s="4"/>
      <c r="LT673" s="4"/>
      <c r="LU673" s="4"/>
      <c r="LV673" s="4"/>
      <c r="LW673" s="4"/>
      <c r="LX673" s="4"/>
      <c r="LY673" s="4"/>
      <c r="LZ673" s="4"/>
      <c r="MA673" s="4"/>
      <c r="MB673" s="4"/>
      <c r="MC673" s="4"/>
      <c r="MD673" s="4"/>
      <c r="ME673" s="4"/>
      <c r="MF673" s="4"/>
      <c r="MG673" s="4"/>
      <c r="MH673" s="4"/>
      <c r="MI673" s="4"/>
      <c r="MJ673" s="4"/>
      <c r="MK673" s="4"/>
      <c r="ML673" s="4"/>
      <c r="MM673" s="4"/>
      <c r="MN673" s="4"/>
      <c r="MO673" s="4"/>
      <c r="MP673" s="4"/>
      <c r="MQ673" s="4"/>
      <c r="MR673" s="4"/>
      <c r="MS673" s="4"/>
      <c r="MT673" s="4"/>
      <c r="MU673" s="4"/>
      <c r="MV673" s="4"/>
      <c r="MW673" s="4"/>
      <c r="MX673" s="4"/>
      <c r="MY673" s="4"/>
      <c r="MZ673" s="4"/>
      <c r="NA673" s="4"/>
      <c r="NB673" s="4"/>
      <c r="NC673" s="4"/>
      <c r="ND673" s="4"/>
      <c r="NE673" s="4"/>
      <c r="NF673" s="4"/>
      <c r="NG673" s="4"/>
      <c r="NH673" s="4"/>
      <c r="NI673" s="4"/>
      <c r="NJ673" s="4"/>
      <c r="NK673" s="4"/>
      <c r="NL673" s="4"/>
      <c r="NM673" s="4"/>
      <c r="NN673" s="4"/>
      <c r="NO673" s="4"/>
      <c r="NP673" s="4"/>
      <c r="NQ673" s="4"/>
      <c r="NR673" s="4"/>
      <c r="NS673" s="4"/>
      <c r="NT673" s="4"/>
      <c r="NU673" s="4"/>
      <c r="NV673" s="4"/>
      <c r="NW673" s="4"/>
      <c r="NX673" s="4"/>
      <c r="NY673" s="4"/>
      <c r="NZ673" s="4"/>
      <c r="OA673" s="4"/>
      <c r="OB673" s="4"/>
      <c r="OC673" s="4"/>
      <c r="OD673" s="4"/>
      <c r="OE673" s="4"/>
      <c r="OF673" s="4"/>
      <c r="OG673" s="4"/>
      <c r="OH673" s="4"/>
      <c r="OI673" s="4"/>
      <c r="OJ673" s="4"/>
      <c r="OK673" s="4"/>
      <c r="OL673" s="4"/>
      <c r="OM673" s="4"/>
      <c r="ON673" s="4"/>
      <c r="OO673" s="4"/>
      <c r="OP673" s="4"/>
      <c r="OQ673" s="4"/>
      <c r="OR673" s="4"/>
      <c r="OS673" s="4"/>
      <c r="OT673" s="4"/>
      <c r="OU673" s="4"/>
      <c r="OV673" s="4"/>
      <c r="OW673" s="4"/>
      <c r="OX673" s="4"/>
      <c r="OY673" s="4"/>
      <c r="OZ673" s="4"/>
      <c r="PA673" s="4"/>
      <c r="PB673" s="4"/>
      <c r="PC673" s="4"/>
      <c r="PD673" s="4"/>
      <c r="PE673" s="4"/>
      <c r="PF673" s="4"/>
      <c r="PG673" s="4"/>
      <c r="PH673" s="4"/>
      <c r="PI673" s="4"/>
      <c r="PJ673" s="4"/>
      <c r="PK673" s="4"/>
      <c r="PL673" s="4"/>
      <c r="PM673" s="4"/>
      <c r="PN673" s="4"/>
      <c r="PO673" s="4"/>
      <c r="PP673" s="4"/>
      <c r="PQ673" s="4"/>
      <c r="PR673" s="4"/>
      <c r="PS673" s="4"/>
      <c r="PT673" s="4"/>
      <c r="PU673" s="4"/>
      <c r="PV673" s="4"/>
      <c r="PW673" s="4"/>
      <c r="PX673" s="4"/>
      <c r="PY673" s="4"/>
      <c r="PZ673" s="4"/>
      <c r="QA673" s="4"/>
      <c r="QB673" s="4"/>
      <c r="QC673" s="4"/>
      <c r="QD673" s="4"/>
      <c r="QE673" s="4"/>
      <c r="QF673" s="4"/>
      <c r="QG673" s="4"/>
      <c r="QH673" s="4"/>
      <c r="QI673" s="4"/>
      <c r="QJ673" s="4"/>
      <c r="QK673" s="4"/>
      <c r="QL673" s="4"/>
      <c r="QM673" s="4"/>
      <c r="QN673" s="4"/>
      <c r="QO673" s="4"/>
      <c r="QP673" s="4"/>
      <c r="QQ673" s="4"/>
      <c r="QR673" s="4"/>
      <c r="QS673" s="4"/>
      <c r="QT673" s="4"/>
      <c r="QU673" s="4"/>
      <c r="QV673" s="4"/>
      <c r="QW673" s="4"/>
      <c r="QX673" s="4"/>
      <c r="QY673" s="4"/>
      <c r="QZ673" s="4"/>
      <c r="RA673" s="4"/>
      <c r="RB673" s="4"/>
      <c r="RC673" s="4"/>
      <c r="RD673" s="4"/>
      <c r="RE673" s="4"/>
      <c r="RF673" s="4"/>
      <c r="RG673" s="4"/>
      <c r="RH673" s="4"/>
      <c r="RI673" s="4"/>
      <c r="RJ673" s="4"/>
      <c r="RK673" s="4"/>
      <c r="RL673" s="4"/>
      <c r="RM673" s="4"/>
      <c r="RN673" s="4"/>
      <c r="RO673" s="4"/>
      <c r="RP673" s="4"/>
      <c r="RQ673" s="4"/>
      <c r="RR673" s="4"/>
      <c r="RS673" s="4"/>
      <c r="RT673" s="4"/>
      <c r="RU673" s="4"/>
      <c r="RV673" s="4"/>
      <c r="RW673" s="4"/>
      <c r="RX673" s="4"/>
      <c r="RY673" s="4"/>
      <c r="RZ673" s="4"/>
      <c r="SA673" s="4"/>
      <c r="SB673" s="4"/>
      <c r="SC673" s="4"/>
      <c r="SD673" s="4"/>
      <c r="SE673" s="4"/>
      <c r="SF673" s="4"/>
      <c r="SG673" s="4"/>
      <c r="SH673" s="4"/>
      <c r="SI673" s="4"/>
      <c r="SJ673" s="4"/>
      <c r="SK673" s="4"/>
      <c r="SL673" s="4"/>
      <c r="SM673" s="4"/>
      <c r="SN673" s="4"/>
      <c r="SO673" s="4"/>
      <c r="SP673" s="4"/>
      <c r="SQ673" s="4"/>
      <c r="SR673" s="4"/>
      <c r="SS673" s="4"/>
      <c r="ST673" s="4"/>
      <c r="SU673" s="4"/>
      <c r="SV673" s="4"/>
      <c r="SW673" s="4"/>
      <c r="SX673" s="4"/>
      <c r="SY673" s="4"/>
      <c r="SZ673" s="4"/>
      <c r="TA673" s="4"/>
      <c r="TB673" s="4"/>
      <c r="TC673" s="4"/>
      <c r="TD673" s="4"/>
      <c r="TE673" s="4"/>
      <c r="TF673" s="4"/>
      <c r="TG673" s="4"/>
      <c r="TH673" s="4"/>
      <c r="TI673" s="4"/>
      <c r="TJ673" s="4"/>
      <c r="TK673" s="4"/>
      <c r="TL673" s="4"/>
      <c r="TM673" s="4"/>
      <c r="TN673" s="4"/>
      <c r="TO673" s="4"/>
      <c r="TP673" s="4"/>
      <c r="TQ673" s="4"/>
      <c r="TR673" s="4"/>
      <c r="TS673" s="4"/>
      <c r="TT673" s="4"/>
      <c r="TU673" s="4"/>
      <c r="TV673" s="4"/>
      <c r="TW673" s="4"/>
      <c r="TX673" s="4"/>
      <c r="TY673" s="4"/>
      <c r="TZ673" s="4"/>
      <c r="UA673" s="4"/>
      <c r="UB673" s="4"/>
      <c r="UC673" s="4"/>
      <c r="UD673" s="4"/>
      <c r="UE673" s="4"/>
      <c r="UF673" s="4"/>
      <c r="UG673" s="4"/>
      <c r="UH673" s="4"/>
      <c r="UI673" s="4"/>
      <c r="UJ673" s="4"/>
      <c r="UK673" s="4"/>
      <c r="UL673" s="4"/>
      <c r="UM673" s="4"/>
      <c r="UN673" s="4"/>
      <c r="UO673" s="4"/>
      <c r="UP673" s="4"/>
      <c r="UQ673" s="4"/>
      <c r="UR673" s="4"/>
      <c r="US673" s="4"/>
      <c r="UT673" s="4"/>
      <c r="UU673" s="4"/>
      <c r="UV673" s="4"/>
      <c r="UW673" s="4"/>
      <c r="UX673" s="4"/>
      <c r="UY673" s="4"/>
      <c r="UZ673" s="4"/>
      <c r="VA673" s="4"/>
      <c r="VB673" s="4"/>
      <c r="VC673" s="4"/>
      <c r="VD673" s="4"/>
      <c r="VE673" s="4"/>
      <c r="VF673" s="4"/>
      <c r="VG673" s="4"/>
      <c r="VH673" s="4"/>
      <c r="VI673" s="4"/>
      <c r="VJ673" s="4"/>
      <c r="VK673" s="4"/>
      <c r="VL673" s="4"/>
      <c r="VM673" s="4"/>
      <c r="VN673" s="4"/>
      <c r="VO673" s="4"/>
      <c r="VP673" s="4"/>
      <c r="VQ673" s="4"/>
      <c r="VR673" s="4"/>
      <c r="VS673" s="4"/>
      <c r="VT673" s="4"/>
      <c r="VU673" s="4"/>
      <c r="VV673" s="4"/>
      <c r="VW673" s="4"/>
      <c r="VX673" s="4"/>
      <c r="VY673" s="4"/>
      <c r="VZ673" s="4"/>
      <c r="WA673" s="4"/>
      <c r="WB673" s="4"/>
      <c r="WC673" s="4"/>
      <c r="WD673" s="4"/>
      <c r="WE673" s="4"/>
      <c r="WF673" s="4"/>
      <c r="WG673" s="4"/>
      <c r="WH673" s="4"/>
      <c r="WI673" s="4"/>
      <c r="WJ673" s="4"/>
      <c r="WK673" s="4"/>
      <c r="WL673" s="4"/>
      <c r="WM673" s="4"/>
      <c r="WN673" s="4"/>
      <c r="WO673" s="4"/>
      <c r="WP673" s="4"/>
      <c r="WQ673" s="4"/>
      <c r="WR673" s="4"/>
      <c r="WS673" s="4"/>
      <c r="WT673" s="4"/>
      <c r="WU673" s="4"/>
      <c r="WV673" s="4"/>
      <c r="WW673" s="4"/>
      <c r="WX673" s="4"/>
      <c r="WY673" s="4"/>
      <c r="WZ673" s="4"/>
      <c r="XA673" s="4"/>
      <c r="XB673" s="4"/>
      <c r="XC673" s="4"/>
      <c r="XD673" s="4"/>
      <c r="XE673" s="4"/>
      <c r="XF673" s="4"/>
      <c r="XG673" s="4"/>
      <c r="XH673" s="4"/>
      <c r="XI673" s="4"/>
      <c r="XJ673" s="4"/>
      <c r="XK673" s="4"/>
      <c r="XL673" s="4"/>
      <c r="XM673" s="4"/>
      <c r="XN673" s="4"/>
      <c r="XO673" s="4"/>
      <c r="XP673" s="4"/>
      <c r="XQ673" s="4"/>
      <c r="XR673" s="4"/>
      <c r="XS673" s="4"/>
      <c r="XT673" s="4"/>
      <c r="XU673" s="4"/>
      <c r="XV673" s="4"/>
      <c r="XW673" s="4"/>
      <c r="XX673" s="4"/>
      <c r="XY673" s="4"/>
      <c r="XZ673" s="4"/>
      <c r="YA673" s="4"/>
      <c r="YB673" s="4"/>
      <c r="YC673" s="4"/>
      <c r="YD673" s="4"/>
      <c r="YE673" s="4"/>
      <c r="YF673" s="4"/>
      <c r="YG673" s="4"/>
      <c r="YH673" s="4"/>
      <c r="YI673" s="4"/>
      <c r="YJ673" s="4"/>
      <c r="YK673" s="4"/>
      <c r="YL673" s="4"/>
      <c r="YM673" s="4"/>
      <c r="YN673" s="4"/>
      <c r="YO673" s="4"/>
      <c r="YP673" s="4"/>
      <c r="YQ673" s="4"/>
      <c r="YR673" s="4"/>
      <c r="YS673" s="4"/>
      <c r="YT673" s="4"/>
      <c r="YU673" s="4"/>
      <c r="YV673" s="4"/>
      <c r="YW673" s="4"/>
      <c r="YX673" s="4"/>
      <c r="YY673" s="4"/>
      <c r="YZ673" s="4"/>
      <c r="ZA673" s="4"/>
      <c r="ZB673" s="4"/>
      <c r="ZC673" s="4"/>
      <c r="ZD673" s="4"/>
      <c r="ZE673" s="4"/>
      <c r="ZF673" s="4"/>
      <c r="ZG673" s="4"/>
      <c r="ZH673" s="4"/>
      <c r="ZI673" s="4"/>
      <c r="ZJ673" s="4"/>
      <c r="ZK673" s="4"/>
      <c r="ZL673" s="4"/>
      <c r="ZM673" s="4"/>
      <c r="ZN673" s="4"/>
      <c r="ZO673" s="4"/>
      <c r="ZP673" s="4"/>
      <c r="ZQ673" s="4"/>
      <c r="ZR673" s="4"/>
      <c r="ZS673" s="4"/>
      <c r="ZT673" s="4"/>
      <c r="ZU673" s="4"/>
      <c r="ZV673" s="4"/>
      <c r="ZW673" s="4"/>
      <c r="ZX673" s="4"/>
      <c r="ZY673" s="4"/>
      <c r="ZZ673" s="4"/>
      <c r="AAA673" s="4"/>
      <c r="AAB673" s="4"/>
      <c r="AAC673" s="4"/>
      <c r="AAD673" s="4"/>
      <c r="AAE673" s="4"/>
      <c r="AAF673" s="4"/>
      <c r="AAG673" s="4"/>
      <c r="AAH673" s="4"/>
      <c r="AAI673" s="4"/>
      <c r="AAJ673" s="4"/>
      <c r="AAK673" s="4"/>
      <c r="AAL673" s="4"/>
      <c r="AAM673" s="4"/>
      <c r="AAN673" s="4"/>
      <c r="AAO673" s="4"/>
      <c r="AAP673" s="4"/>
      <c r="AAQ673" s="4"/>
      <c r="AAR673" s="4"/>
      <c r="AAS673" s="4"/>
      <c r="AAT673" s="4"/>
      <c r="AAU673" s="4"/>
      <c r="AAV673" s="4"/>
      <c r="AAW673" s="4"/>
      <c r="AAX673" s="4"/>
      <c r="AAY673" s="4"/>
      <c r="AAZ673" s="4"/>
      <c r="ABA673" s="4"/>
      <c r="ABB673" s="4"/>
      <c r="ABC673" s="4"/>
      <c r="ABD673" s="4"/>
      <c r="ABE673" s="4"/>
      <c r="ABF673" s="4"/>
      <c r="ABG673" s="4"/>
      <c r="ABH673" s="4"/>
      <c r="ABI673" s="4"/>
      <c r="ABJ673" s="4"/>
      <c r="ABK673" s="4"/>
      <c r="ABL673" s="4"/>
      <c r="ABM673" s="4"/>
      <c r="ABN673" s="4"/>
      <c r="ABO673" s="4"/>
      <c r="ABP673" s="4"/>
      <c r="ABQ673" s="4"/>
      <c r="ABR673" s="4"/>
      <c r="ABS673" s="4"/>
      <c r="ABT673" s="4"/>
      <c r="ABU673" s="4"/>
      <c r="ABV673" s="4"/>
      <c r="ABW673" s="4"/>
      <c r="ABX673" s="4"/>
      <c r="ABY673" s="4"/>
      <c r="ABZ673" s="4"/>
      <c r="ACA673" s="4"/>
      <c r="ACB673" s="4"/>
      <c r="ACC673" s="4"/>
      <c r="ACD673" s="4"/>
      <c r="ACE673" s="4"/>
      <c r="ACF673" s="4"/>
      <c r="ACG673" s="4"/>
      <c r="ACH673" s="4"/>
      <c r="ACI673" s="4"/>
      <c r="ACJ673" s="4"/>
      <c r="ACK673" s="4"/>
      <c r="ACL673" s="4"/>
      <c r="ACM673" s="4"/>
      <c r="ACN673" s="4"/>
      <c r="ACO673" s="4"/>
      <c r="ACP673" s="4"/>
      <c r="ACQ673" s="4"/>
      <c r="ACR673" s="4"/>
      <c r="ACS673" s="4"/>
      <c r="ACT673" s="4"/>
      <c r="ACU673" s="4"/>
      <c r="ACV673" s="4"/>
      <c r="ACW673" s="4"/>
      <c r="ACX673" s="4"/>
      <c r="ACY673" s="4"/>
      <c r="ACZ673" s="4"/>
      <c r="ADA673" s="4"/>
      <c r="ADB673" s="4"/>
      <c r="ADC673" s="4"/>
      <c r="ADD673" s="4"/>
      <c r="ADE673" s="4"/>
      <c r="ADF673" s="4"/>
      <c r="ADG673" s="4"/>
      <c r="ADH673" s="4"/>
      <c r="ADI673" s="4"/>
      <c r="ADJ673" s="4"/>
      <c r="ADK673" s="4"/>
      <c r="ADL673" s="4"/>
      <c r="ADM673" s="4"/>
      <c r="ADN673" s="4"/>
      <c r="ADO673" s="4"/>
      <c r="ADP673" s="4"/>
      <c r="ADQ673" s="4"/>
      <c r="ADR673" s="4"/>
      <c r="ADS673" s="4"/>
      <c r="ADT673" s="4"/>
      <c r="ADU673" s="4"/>
      <c r="ADV673" s="4"/>
      <c r="ADW673" s="4"/>
      <c r="ADX673" s="4"/>
      <c r="ADY673" s="4"/>
      <c r="ADZ673" s="4"/>
      <c r="AEA673" s="4"/>
      <c r="AEB673" s="4"/>
      <c r="AEC673" s="4"/>
      <c r="AED673" s="4"/>
      <c r="AEE673" s="4"/>
      <c r="AEF673" s="4"/>
      <c r="AEG673" s="4"/>
      <c r="AEH673" s="4"/>
      <c r="AEI673" s="4"/>
      <c r="AEJ673" s="4"/>
      <c r="AEK673" s="4"/>
      <c r="AEL673" s="4"/>
      <c r="AEM673" s="4"/>
      <c r="AEN673" s="4"/>
      <c r="AEO673" s="4"/>
      <c r="AEP673" s="4"/>
      <c r="AEQ673" s="4"/>
      <c r="AER673" s="4"/>
      <c r="AES673" s="4"/>
      <c r="AET673" s="4"/>
      <c r="AEU673" s="4"/>
      <c r="AEV673" s="4"/>
      <c r="AEW673" s="4"/>
      <c r="AEX673" s="4"/>
      <c r="AEY673" s="4"/>
      <c r="AEZ673" s="4"/>
      <c r="AFA673" s="4"/>
      <c r="AFB673" s="4"/>
      <c r="AFC673" s="4"/>
      <c r="AFD673" s="4"/>
      <c r="AFE673" s="4"/>
      <c r="AFF673" s="4"/>
      <c r="AFG673" s="4"/>
      <c r="AFH673" s="4"/>
      <c r="AFI673" s="4"/>
      <c r="AFJ673" s="4"/>
      <c r="AFK673" s="4"/>
      <c r="AFL673" s="4"/>
      <c r="AFM673" s="4"/>
      <c r="AFN673" s="4"/>
      <c r="AFO673" s="4"/>
      <c r="AFP673" s="4"/>
      <c r="AFQ673" s="4"/>
      <c r="AFR673" s="4"/>
      <c r="AFS673" s="4"/>
      <c r="AFT673" s="4"/>
      <c r="AFU673" s="4"/>
      <c r="AFV673" s="4"/>
      <c r="AFW673" s="4"/>
      <c r="AFX673" s="4"/>
      <c r="AFY673" s="4"/>
      <c r="AFZ673" s="4"/>
      <c r="AGA673" s="4"/>
      <c r="AGB673" s="4"/>
      <c r="AGC673" s="4"/>
      <c r="AGD673" s="4"/>
      <c r="AGE673" s="4"/>
      <c r="AGF673" s="4"/>
      <c r="AGG673" s="4"/>
      <c r="AGH673" s="4"/>
      <c r="AGI673" s="4"/>
      <c r="AGJ673" s="4"/>
      <c r="AGK673" s="4"/>
      <c r="AGL673" s="4"/>
      <c r="AGM673" s="4"/>
      <c r="AGN673" s="4"/>
      <c r="AGO673" s="4"/>
      <c r="AGP673" s="4"/>
      <c r="AGQ673" s="4"/>
      <c r="AGR673" s="4"/>
      <c r="AGS673" s="4"/>
      <c r="AGT673" s="4"/>
      <c r="AGU673" s="4"/>
      <c r="AGV673" s="4"/>
      <c r="AGW673" s="4"/>
      <c r="AGX673" s="4"/>
      <c r="AGY673" s="4"/>
      <c r="AGZ673" s="4"/>
      <c r="AHA673" s="4"/>
      <c r="AHB673" s="4"/>
      <c r="AHC673" s="4"/>
      <c r="AHD673" s="4"/>
      <c r="AHE673" s="4"/>
      <c r="AHF673" s="4"/>
      <c r="AHG673" s="4"/>
      <c r="AHH673" s="4"/>
      <c r="AHI673" s="4"/>
      <c r="AHJ673" s="4"/>
      <c r="AHK673" s="4"/>
      <c r="AHL673" s="4"/>
      <c r="AHM673" s="4"/>
      <c r="AHN673" s="4"/>
      <c r="AHO673" s="4"/>
      <c r="AHP673" s="4"/>
      <c r="AHQ673" s="4"/>
      <c r="AHR673" s="4"/>
      <c r="AHS673" s="4"/>
      <c r="AHT673" s="4"/>
      <c r="AHU673" s="4"/>
      <c r="AHV673" s="4"/>
      <c r="AHW673" s="4"/>
      <c r="AHX673" s="4"/>
      <c r="AHY673" s="4"/>
      <c r="AHZ673" s="4"/>
      <c r="AIA673" s="4"/>
      <c r="AIB673" s="4"/>
      <c r="AIC673" s="4"/>
      <c r="AID673" s="4"/>
      <c r="AIE673" s="4"/>
      <c r="AIF673" s="4"/>
      <c r="AIG673" s="4"/>
      <c r="AIH673" s="4"/>
      <c r="AII673" s="4"/>
      <c r="AIJ673" s="4"/>
      <c r="AIK673" s="4"/>
      <c r="AIL673" s="4"/>
      <c r="AIM673" s="4"/>
      <c r="AIN673" s="4"/>
      <c r="AIO673" s="4"/>
      <c r="AIP673" s="4"/>
      <c r="AIQ673" s="4"/>
      <c r="AIR673" s="4"/>
      <c r="AIS673" s="4"/>
      <c r="AIT673" s="4"/>
      <c r="AIU673" s="4"/>
      <c r="AIV673" s="4"/>
      <c r="AIW673" s="4"/>
      <c r="AIX673" s="4"/>
      <c r="AIY673" s="4"/>
      <c r="AIZ673" s="4"/>
      <c r="AJA673" s="4"/>
      <c r="AJB673" s="4"/>
      <c r="AJC673" s="4"/>
      <c r="AJD673" s="4"/>
      <c r="AJE673" s="4"/>
      <c r="AJF673" s="4"/>
      <c r="AJG673" s="4"/>
      <c r="AJH673" s="4"/>
      <c r="AJI673" s="4"/>
      <c r="AJJ673" s="4"/>
      <c r="AJK673" s="4"/>
      <c r="AJL673" s="4"/>
      <c r="AJM673" s="4"/>
      <c r="AJN673" s="4"/>
      <c r="AJO673" s="4"/>
      <c r="AJP673" s="4"/>
      <c r="AJQ673" s="4"/>
      <c r="AJR673" s="4"/>
      <c r="AJS673" s="4"/>
      <c r="AJT673" s="4"/>
      <c r="AJU673" s="4"/>
      <c r="AJV673" s="4"/>
      <c r="AJW673" s="4"/>
      <c r="AJX673" s="4"/>
      <c r="AJY673" s="4"/>
      <c r="AJZ673" s="4"/>
      <c r="AKA673" s="4"/>
      <c r="AKB673" s="4"/>
      <c r="AKC673" s="4"/>
      <c r="AKD673" s="4"/>
      <c r="AKE673" s="4"/>
      <c r="AKF673" s="4"/>
      <c r="AKG673" s="4"/>
      <c r="AKH673" s="4"/>
      <c r="AKI673" s="4"/>
      <c r="AKJ673" s="4"/>
      <c r="AKK673" s="4"/>
      <c r="AKL673" s="4"/>
      <c r="AKM673" s="4"/>
      <c r="AKN673" s="4"/>
      <c r="AKO673" s="4"/>
      <c r="AKP673" s="4"/>
      <c r="AKQ673" s="4"/>
      <c r="AKR673" s="4"/>
      <c r="AKS673" s="4"/>
      <c r="AKT673" s="4"/>
      <c r="AKU673" s="4"/>
      <c r="AKV673" s="4"/>
      <c r="AKW673" s="4"/>
      <c r="AKX673" s="4"/>
      <c r="AKY673" s="4"/>
      <c r="AKZ673" s="4"/>
      <c r="ALA673" s="4"/>
      <c r="ALB673" s="4"/>
      <c r="ALC673" s="4"/>
      <c r="ALD673" s="4"/>
      <c r="ALE673" s="4"/>
      <c r="ALF673" s="4"/>
      <c r="ALG673" s="4"/>
      <c r="ALH673" s="4"/>
      <c r="ALI673" s="4"/>
      <c r="ALJ673" s="4"/>
      <c r="ALK673" s="4"/>
      <c r="ALL673" s="4"/>
      <c r="ALM673" s="4"/>
      <c r="ALN673" s="4"/>
      <c r="ALO673" s="4"/>
      <c r="ALP673" s="4"/>
      <c r="ALQ673" s="4"/>
      <c r="ALR673" s="4"/>
      <c r="ALS673" s="4"/>
      <c r="ALT673" s="4"/>
      <c r="ALU673" s="4"/>
      <c r="ALV673" s="4"/>
      <c r="ALW673" s="4"/>
      <c r="ALX673" s="4"/>
      <c r="ALY673" s="4"/>
      <c r="ALZ673" s="4"/>
      <c r="AMA673" s="4"/>
      <c r="AMB673" s="4"/>
      <c r="AMC673" s="4"/>
      <c r="AMD673" s="4"/>
      <c r="AME673" s="4"/>
      <c r="AMF673" s="4"/>
      <c r="AMG673" s="4"/>
      <c r="AMH673" s="4"/>
      <c r="AMI673" s="4"/>
      <c r="AMJ673" s="4"/>
      <c r="AMK673" s="4"/>
      <c r="AML673" s="4"/>
      <c r="AMM673" s="4"/>
      <c r="AMN673" s="4"/>
      <c r="AMO673" s="4"/>
      <c r="AMP673" s="4"/>
      <c r="AMQ673" s="4"/>
      <c r="AMR673" s="4"/>
      <c r="AMS673" s="4"/>
      <c r="AMT673" s="4"/>
      <c r="AMU673" s="4"/>
      <c r="AMV673" s="4"/>
      <c r="AMW673" s="4"/>
      <c r="AMX673" s="38"/>
      <c r="AMY673" s="38"/>
      <c r="AMZ673" s="38"/>
      <c r="ANA673" s="38"/>
      <c r="ANB673" s="38"/>
      <c r="ANC673" s="38"/>
      <c r="AND673" s="38"/>
      <c r="ANE673" s="38"/>
      <c r="ANF673" s="38"/>
      <c r="ANG673" s="38"/>
      <c r="ANK673" s="0"/>
      <c r="ANL673" s="0"/>
      <c r="ANM673" s="0"/>
      <c r="XFD673" s="0"/>
    </row>
    <row r="674" s="83" customFormat="true" ht="15" hidden="false" customHeight="true" outlineLevel="0" collapsed="false">
      <c r="A674" s="1" t="n">
        <v>619</v>
      </c>
      <c r="B674" s="1" t="n">
        <v>619</v>
      </c>
      <c r="C674" s="2" t="s">
        <v>63</v>
      </c>
      <c r="D674" s="3" t="n">
        <v>0.0276138</v>
      </c>
      <c r="E674" s="3" t="n">
        <v>-0.0543379</v>
      </c>
      <c r="F674" s="3" t="n">
        <v>0.973629828940804</v>
      </c>
      <c r="G674" s="3" t="n">
        <v>0.0356535</v>
      </c>
      <c r="H674" s="3" t="n">
        <v>0.192976</v>
      </c>
      <c r="I674" s="3" t="n">
        <v>1.25687628007156</v>
      </c>
      <c r="J674" s="3" t="n">
        <v>-0.00345595</v>
      </c>
      <c r="K674" s="3" t="n">
        <v>-0.110256</v>
      </c>
      <c r="L674" s="3" t="n">
        <v>0.892515007806726</v>
      </c>
      <c r="M674" s="3" t="n">
        <v>1.06163624997442</v>
      </c>
      <c r="N674" s="3" t="n">
        <v>1.0287887094951</v>
      </c>
      <c r="O674" s="3" t="n">
        <v>1.0921993875644</v>
      </c>
      <c r="P674" s="4" t="n">
        <v>1</v>
      </c>
      <c r="Q674" s="6" t="n">
        <v>25</v>
      </c>
      <c r="R674" s="6" t="n">
        <v>25</v>
      </c>
      <c r="S674" s="4" t="n">
        <v>11</v>
      </c>
      <c r="T674" s="4" t="n">
        <v>11</v>
      </c>
      <c r="U674" s="3" t="s">
        <v>74</v>
      </c>
      <c r="V674" s="5" t="n">
        <v>37</v>
      </c>
      <c r="W674" s="5" t="n">
        <v>44.7</v>
      </c>
      <c r="X674" s="6" t="s">
        <v>87</v>
      </c>
      <c r="Y674" s="8" t="n">
        <v>41969</v>
      </c>
      <c r="Z674" s="8" t="n">
        <v>41963</v>
      </c>
      <c r="AA674" s="6" t="s">
        <v>66</v>
      </c>
      <c r="AB674" s="3" t="s">
        <v>74</v>
      </c>
      <c r="AC674" s="4" t="n">
        <v>25</v>
      </c>
      <c r="AD674" s="4" t="n">
        <v>7</v>
      </c>
      <c r="AE674" s="4" t="s">
        <v>109</v>
      </c>
      <c r="AF674" s="4" t="n">
        <v>22</v>
      </c>
      <c r="AG674" s="4" t="s">
        <v>110</v>
      </c>
      <c r="AH674" s="4" t="n">
        <v>15</v>
      </c>
      <c r="AI674" s="4" t="s">
        <v>79</v>
      </c>
      <c r="AJ674" s="2" t="s">
        <v>70</v>
      </c>
      <c r="AK674" s="5" t="n">
        <v>37</v>
      </c>
      <c r="AL674" s="4" t="n">
        <v>4</v>
      </c>
      <c r="AM674" s="6" t="s">
        <v>87</v>
      </c>
      <c r="AN674" s="6"/>
      <c r="AO674" s="6"/>
      <c r="AP674" s="6"/>
      <c r="AQ674" s="6"/>
      <c r="AR674" s="6"/>
      <c r="AS674" s="2" t="s">
        <v>71</v>
      </c>
      <c r="AT674" s="2"/>
      <c r="AU674" s="2" t="n">
        <v>49</v>
      </c>
      <c r="AV674" s="85" t="n">
        <v>55</v>
      </c>
      <c r="AW674" s="107" t="n">
        <v>-6</v>
      </c>
      <c r="AX674" s="108" t="s">
        <v>96</v>
      </c>
      <c r="AY674" s="87" t="s">
        <v>72</v>
      </c>
      <c r="AZ674" s="87" t="s">
        <v>72</v>
      </c>
      <c r="BA674" s="87" t="s">
        <v>72</v>
      </c>
      <c r="BB674" s="53"/>
      <c r="BC674" s="14"/>
      <c r="BD674" s="14"/>
      <c r="BE674" s="14"/>
      <c r="BF674" s="14"/>
      <c r="BG674" s="14"/>
      <c r="BH674" s="14"/>
      <c r="BI674" s="14"/>
      <c r="BJ674" s="14"/>
      <c r="BK674" s="14"/>
      <c r="BL674" s="14"/>
      <c r="BM674" s="14"/>
      <c r="BN674" s="14"/>
      <c r="BO674" s="14"/>
      <c r="BP674" s="14"/>
      <c r="BQ674" s="14"/>
      <c r="BR674" s="14"/>
      <c r="BS674" s="14"/>
      <c r="BT674" s="14"/>
      <c r="BU674" s="14"/>
      <c r="BV674" s="14"/>
      <c r="BW674" s="14"/>
      <c r="BX674" s="14"/>
      <c r="BY674" s="14"/>
      <c r="BZ674" s="14"/>
      <c r="CA674" s="14"/>
      <c r="CB674" s="14"/>
      <c r="CC674" s="14"/>
      <c r="CD674" s="14"/>
      <c r="CE674" s="14"/>
      <c r="CF674" s="14"/>
      <c r="CG674" s="14"/>
      <c r="CH674" s="14"/>
      <c r="CI674" s="14"/>
      <c r="CJ674" s="14"/>
      <c r="CK674" s="14"/>
      <c r="CL674" s="15"/>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4"/>
      <c r="DV674" s="4"/>
      <c r="DW674" s="4"/>
      <c r="DX674" s="4"/>
      <c r="DY674" s="4"/>
      <c r="DZ674" s="4"/>
      <c r="EA674" s="4"/>
      <c r="EB674" s="4"/>
      <c r="EC674" s="4"/>
      <c r="ED674" s="4"/>
      <c r="EE674" s="4"/>
      <c r="EF674" s="4"/>
      <c r="EG674" s="4"/>
      <c r="EH674" s="4"/>
      <c r="EI674" s="4"/>
      <c r="EJ674" s="4"/>
      <c r="EK674" s="4"/>
      <c r="EL674" s="4"/>
      <c r="EM674" s="4"/>
      <c r="EN674" s="4"/>
      <c r="EO674" s="4"/>
      <c r="EP674" s="4"/>
      <c r="EQ674" s="4"/>
      <c r="ER674" s="4"/>
      <c r="ES674" s="4"/>
      <c r="ET674" s="4"/>
      <c r="EU674" s="4"/>
      <c r="EV674" s="4"/>
      <c r="EW674" s="4"/>
      <c r="EX674" s="4"/>
      <c r="EY674" s="4"/>
      <c r="EZ674" s="4"/>
      <c r="FA674" s="4"/>
      <c r="FB674" s="4"/>
      <c r="FC674" s="4"/>
      <c r="FD674" s="4"/>
      <c r="FE674" s="4"/>
      <c r="FF674" s="4"/>
      <c r="FG674" s="4"/>
      <c r="FH674" s="4"/>
      <c r="FI674" s="4"/>
      <c r="FJ674" s="4"/>
      <c r="FK674" s="4"/>
      <c r="FL674" s="4"/>
      <c r="FM674" s="4"/>
      <c r="FN674" s="4"/>
      <c r="FO674" s="4"/>
      <c r="FP674" s="4"/>
      <c r="FQ674" s="4"/>
      <c r="FR674" s="4"/>
      <c r="FS674" s="4"/>
      <c r="FT674" s="4"/>
      <c r="FU674" s="4"/>
      <c r="FV674" s="4"/>
      <c r="FW674" s="4"/>
      <c r="FX674" s="4"/>
      <c r="FY674" s="4"/>
      <c r="FZ674" s="4"/>
      <c r="GA674" s="4"/>
      <c r="GB674" s="4"/>
      <c r="GC674" s="4"/>
      <c r="GD674" s="4"/>
      <c r="GE674" s="4"/>
      <c r="GF674" s="4"/>
      <c r="GG674" s="4"/>
      <c r="GH674" s="4"/>
      <c r="GI674" s="4"/>
      <c r="GJ674" s="4"/>
      <c r="GK674" s="4"/>
      <c r="GL674" s="4"/>
      <c r="GM674" s="4"/>
      <c r="GN674" s="4"/>
      <c r="GO674" s="4"/>
      <c r="GP674" s="4"/>
      <c r="GQ674" s="4"/>
      <c r="GR674" s="4"/>
      <c r="GS674" s="4"/>
      <c r="GT674" s="4"/>
      <c r="GU674" s="4"/>
      <c r="GV674" s="4"/>
      <c r="GW674" s="4"/>
      <c r="GX674" s="4"/>
      <c r="GY674" s="4"/>
      <c r="GZ674" s="4"/>
      <c r="HA674" s="4"/>
      <c r="HB674" s="4"/>
      <c r="HC674" s="4"/>
      <c r="HD674" s="4"/>
      <c r="HE674" s="4"/>
      <c r="HF674" s="4"/>
      <c r="HG674" s="4"/>
      <c r="HH674" s="4"/>
      <c r="HI674" s="4"/>
      <c r="HJ674" s="4"/>
      <c r="HK674" s="4"/>
      <c r="HL674" s="4"/>
      <c r="HM674" s="4"/>
      <c r="HN674" s="4"/>
      <c r="HO674" s="4"/>
      <c r="HP674" s="4"/>
      <c r="HQ674" s="4"/>
      <c r="HR674" s="4"/>
      <c r="HS674" s="4"/>
      <c r="HT674" s="4"/>
      <c r="HU674" s="4"/>
      <c r="HV674" s="4"/>
      <c r="HW674" s="4"/>
      <c r="HX674" s="4"/>
      <c r="HY674" s="4"/>
      <c r="HZ674" s="4"/>
      <c r="IA674" s="4"/>
      <c r="IB674" s="4"/>
      <c r="IC674" s="4"/>
      <c r="ID674" s="4"/>
      <c r="IE674" s="4"/>
      <c r="IF674" s="4"/>
      <c r="IG674" s="4"/>
      <c r="IH674" s="4"/>
      <c r="II674" s="4"/>
      <c r="IJ674" s="4"/>
      <c r="IK674" s="4"/>
      <c r="IL674" s="4"/>
      <c r="IM674" s="4"/>
      <c r="IN674" s="4"/>
      <c r="IO674" s="4"/>
      <c r="IP674" s="4"/>
      <c r="IQ674" s="4"/>
      <c r="IR674" s="4"/>
      <c r="IS674" s="4"/>
      <c r="IT674" s="4"/>
      <c r="IU674" s="4"/>
      <c r="IV674" s="4"/>
      <c r="IW674" s="4"/>
      <c r="IX674" s="4"/>
      <c r="IY674" s="4"/>
      <c r="IZ674" s="4"/>
      <c r="JA674" s="4"/>
      <c r="JB674" s="4"/>
      <c r="JC674" s="4"/>
      <c r="JD674" s="4"/>
      <c r="JE674" s="4"/>
      <c r="JF674" s="4"/>
      <c r="JG674" s="4"/>
      <c r="JH674" s="4"/>
      <c r="JI674" s="4"/>
      <c r="JJ674" s="4"/>
      <c r="JK674" s="4"/>
      <c r="JL674" s="4"/>
      <c r="JM674" s="4"/>
      <c r="JN674" s="4"/>
      <c r="JO674" s="4"/>
      <c r="JP674" s="4"/>
      <c r="JQ674" s="4"/>
      <c r="JR674" s="4"/>
      <c r="JS674" s="4"/>
      <c r="JT674" s="4"/>
      <c r="JU674" s="4"/>
      <c r="JV674" s="4"/>
      <c r="JW674" s="4"/>
      <c r="JX674" s="4"/>
      <c r="JY674" s="4"/>
      <c r="JZ674" s="4"/>
      <c r="KA674" s="4"/>
      <c r="KB674" s="4"/>
      <c r="KC674" s="4"/>
      <c r="KD674" s="4"/>
      <c r="KE674" s="4"/>
      <c r="KF674" s="4"/>
      <c r="KG674" s="4"/>
      <c r="KH674" s="4"/>
      <c r="KI674" s="4"/>
      <c r="KJ674" s="4"/>
      <c r="KK674" s="4"/>
      <c r="KL674" s="4"/>
      <c r="KM674" s="4"/>
      <c r="KN674" s="4"/>
      <c r="KO674" s="4"/>
      <c r="KP674" s="4"/>
      <c r="KQ674" s="4"/>
      <c r="KR674" s="4"/>
      <c r="KS674" s="4"/>
      <c r="KT674" s="4"/>
      <c r="KU674" s="4"/>
      <c r="KV674" s="4"/>
      <c r="KW674" s="4"/>
      <c r="KX674" s="4"/>
      <c r="KY674" s="4"/>
      <c r="KZ674" s="4"/>
      <c r="LA674" s="4"/>
      <c r="LB674" s="4"/>
      <c r="LC674" s="4"/>
      <c r="LD674" s="4"/>
      <c r="LE674" s="4"/>
      <c r="LF674" s="4"/>
      <c r="LG674" s="4"/>
      <c r="LH674" s="4"/>
      <c r="LI674" s="4"/>
      <c r="LJ674" s="4"/>
      <c r="LK674" s="4"/>
      <c r="LL674" s="4"/>
      <c r="LM674" s="4"/>
      <c r="LN674" s="4"/>
      <c r="LO674" s="4"/>
      <c r="LP674" s="4"/>
      <c r="LQ674" s="4"/>
      <c r="LR674" s="4"/>
      <c r="LS674" s="4"/>
      <c r="LT674" s="4"/>
      <c r="LU674" s="4"/>
      <c r="LV674" s="4"/>
      <c r="LW674" s="4"/>
      <c r="LX674" s="4"/>
      <c r="LY674" s="4"/>
      <c r="LZ674" s="4"/>
      <c r="MA674" s="4"/>
      <c r="MB674" s="4"/>
      <c r="MC674" s="4"/>
      <c r="MD674" s="4"/>
      <c r="ME674" s="4"/>
      <c r="MF674" s="4"/>
      <c r="MG674" s="4"/>
      <c r="MH674" s="4"/>
      <c r="MI674" s="4"/>
      <c r="MJ674" s="4"/>
      <c r="MK674" s="4"/>
      <c r="ML674" s="4"/>
      <c r="MM674" s="4"/>
      <c r="MN674" s="4"/>
      <c r="MO674" s="4"/>
      <c r="MP674" s="4"/>
      <c r="MQ674" s="4"/>
      <c r="MR674" s="4"/>
      <c r="MS674" s="4"/>
      <c r="MT674" s="4"/>
      <c r="MU674" s="4"/>
      <c r="MV674" s="4"/>
      <c r="MW674" s="4"/>
      <c r="MX674" s="4"/>
      <c r="MY674" s="4"/>
      <c r="MZ674" s="4"/>
      <c r="NA674" s="4"/>
      <c r="NB674" s="4"/>
      <c r="NC674" s="4"/>
      <c r="ND674" s="4"/>
      <c r="NE674" s="4"/>
      <c r="NF674" s="4"/>
      <c r="NG674" s="4"/>
      <c r="NH674" s="4"/>
      <c r="NI674" s="4"/>
      <c r="NJ674" s="4"/>
      <c r="NK674" s="4"/>
      <c r="NL674" s="4"/>
      <c r="NM674" s="4"/>
      <c r="NN674" s="4"/>
      <c r="NO674" s="4"/>
      <c r="NP674" s="4"/>
      <c r="NQ674" s="4"/>
      <c r="NR674" s="4"/>
      <c r="NS674" s="4"/>
      <c r="NT674" s="4"/>
      <c r="NU674" s="4"/>
      <c r="NV674" s="4"/>
      <c r="NW674" s="4"/>
      <c r="NX674" s="4"/>
      <c r="NY674" s="4"/>
      <c r="NZ674" s="4"/>
      <c r="OA674" s="4"/>
      <c r="OB674" s="4"/>
      <c r="OC674" s="4"/>
      <c r="OD674" s="4"/>
      <c r="OE674" s="4"/>
      <c r="OF674" s="4"/>
      <c r="OG674" s="4"/>
      <c r="OH674" s="4"/>
      <c r="OI674" s="4"/>
      <c r="OJ674" s="4"/>
      <c r="OK674" s="4"/>
      <c r="OL674" s="4"/>
      <c r="OM674" s="4"/>
      <c r="ON674" s="4"/>
      <c r="OO674" s="4"/>
      <c r="OP674" s="4"/>
      <c r="OQ674" s="4"/>
      <c r="OR674" s="4"/>
      <c r="OS674" s="4"/>
      <c r="OT674" s="4"/>
      <c r="OU674" s="4"/>
      <c r="OV674" s="4"/>
      <c r="OW674" s="4"/>
      <c r="OX674" s="4"/>
      <c r="OY674" s="4"/>
      <c r="OZ674" s="4"/>
      <c r="PA674" s="4"/>
      <c r="PB674" s="4"/>
      <c r="PC674" s="4"/>
      <c r="PD674" s="4"/>
      <c r="PE674" s="4"/>
      <c r="PF674" s="4"/>
      <c r="PG674" s="4"/>
      <c r="PH674" s="4"/>
      <c r="PI674" s="4"/>
      <c r="PJ674" s="4"/>
      <c r="PK674" s="4"/>
      <c r="PL674" s="4"/>
      <c r="PM674" s="4"/>
      <c r="PN674" s="4"/>
      <c r="PO674" s="4"/>
      <c r="PP674" s="4"/>
      <c r="PQ674" s="4"/>
      <c r="PR674" s="4"/>
      <c r="PS674" s="4"/>
      <c r="PT674" s="4"/>
      <c r="PU674" s="4"/>
      <c r="PV674" s="4"/>
      <c r="PW674" s="4"/>
      <c r="PX674" s="4"/>
      <c r="PY674" s="4"/>
      <c r="PZ674" s="4"/>
      <c r="QA674" s="4"/>
      <c r="QB674" s="4"/>
      <c r="QC674" s="4"/>
      <c r="QD674" s="4"/>
      <c r="QE674" s="4"/>
      <c r="QF674" s="4"/>
      <c r="QG674" s="4"/>
      <c r="QH674" s="4"/>
      <c r="QI674" s="4"/>
      <c r="QJ674" s="4"/>
      <c r="QK674" s="4"/>
      <c r="QL674" s="4"/>
      <c r="QM674" s="4"/>
      <c r="QN674" s="4"/>
      <c r="QO674" s="4"/>
      <c r="QP674" s="4"/>
      <c r="QQ674" s="4"/>
      <c r="QR674" s="4"/>
      <c r="QS674" s="4"/>
      <c r="QT674" s="4"/>
      <c r="QU674" s="4"/>
      <c r="QV674" s="4"/>
      <c r="QW674" s="4"/>
      <c r="QX674" s="4"/>
      <c r="QY674" s="4"/>
      <c r="QZ674" s="4"/>
      <c r="RA674" s="4"/>
      <c r="RB674" s="4"/>
      <c r="RC674" s="4"/>
      <c r="RD674" s="4"/>
      <c r="RE674" s="4"/>
      <c r="RF674" s="4"/>
      <c r="RG674" s="4"/>
      <c r="RH674" s="4"/>
      <c r="RI674" s="4"/>
      <c r="RJ674" s="4"/>
      <c r="RK674" s="4"/>
      <c r="RL674" s="4"/>
      <c r="RM674" s="4"/>
      <c r="RN674" s="4"/>
      <c r="RO674" s="4"/>
      <c r="RP674" s="4"/>
      <c r="RQ674" s="4"/>
      <c r="RR674" s="4"/>
      <c r="RS674" s="4"/>
      <c r="RT674" s="4"/>
      <c r="RU674" s="4"/>
      <c r="RV674" s="4"/>
      <c r="RW674" s="4"/>
      <c r="RX674" s="4"/>
      <c r="RY674" s="4"/>
      <c r="RZ674" s="4"/>
      <c r="SA674" s="4"/>
      <c r="SB674" s="4"/>
      <c r="SC674" s="4"/>
      <c r="SD674" s="4"/>
      <c r="SE674" s="4"/>
      <c r="SF674" s="4"/>
      <c r="SG674" s="4"/>
      <c r="SH674" s="4"/>
      <c r="SI674" s="4"/>
      <c r="SJ674" s="4"/>
      <c r="SK674" s="4"/>
      <c r="SL674" s="4"/>
      <c r="SM674" s="4"/>
      <c r="SN674" s="4"/>
      <c r="SO674" s="4"/>
      <c r="SP674" s="4"/>
      <c r="SQ674" s="4"/>
      <c r="SR674" s="4"/>
      <c r="SS674" s="4"/>
      <c r="ST674" s="4"/>
      <c r="SU674" s="4"/>
      <c r="SV674" s="4"/>
      <c r="SW674" s="4"/>
      <c r="SX674" s="4"/>
      <c r="SY674" s="4"/>
      <c r="SZ674" s="4"/>
      <c r="TA674" s="4"/>
      <c r="TB674" s="4"/>
      <c r="TC674" s="4"/>
      <c r="TD674" s="4"/>
      <c r="TE674" s="4"/>
      <c r="TF674" s="4"/>
      <c r="TG674" s="4"/>
      <c r="TH674" s="4"/>
      <c r="TI674" s="4"/>
      <c r="TJ674" s="4"/>
      <c r="TK674" s="4"/>
      <c r="TL674" s="4"/>
      <c r="TM674" s="4"/>
      <c r="TN674" s="4"/>
      <c r="TO674" s="4"/>
      <c r="TP674" s="4"/>
      <c r="TQ674" s="4"/>
      <c r="TR674" s="4"/>
      <c r="TS674" s="4"/>
      <c r="TT674" s="4"/>
      <c r="TU674" s="4"/>
      <c r="TV674" s="4"/>
      <c r="TW674" s="4"/>
      <c r="TX674" s="4"/>
      <c r="TY674" s="4"/>
      <c r="TZ674" s="4"/>
      <c r="UA674" s="4"/>
      <c r="UB674" s="4"/>
      <c r="UC674" s="4"/>
      <c r="UD674" s="4"/>
      <c r="UE674" s="4"/>
      <c r="UF674" s="4"/>
      <c r="UG674" s="4"/>
      <c r="UH674" s="4"/>
      <c r="UI674" s="4"/>
      <c r="UJ674" s="4"/>
      <c r="UK674" s="4"/>
      <c r="UL674" s="4"/>
      <c r="UM674" s="4"/>
      <c r="UN674" s="4"/>
      <c r="UO674" s="4"/>
      <c r="UP674" s="4"/>
      <c r="UQ674" s="4"/>
      <c r="UR674" s="4"/>
      <c r="US674" s="4"/>
      <c r="UT674" s="4"/>
      <c r="UU674" s="4"/>
      <c r="UV674" s="4"/>
      <c r="UW674" s="4"/>
      <c r="UX674" s="4"/>
      <c r="UY674" s="4"/>
      <c r="UZ674" s="4"/>
      <c r="VA674" s="4"/>
      <c r="VB674" s="4"/>
      <c r="VC674" s="4"/>
      <c r="VD674" s="4"/>
      <c r="VE674" s="4"/>
      <c r="VF674" s="4"/>
      <c r="VG674" s="4"/>
      <c r="VH674" s="4"/>
      <c r="VI674" s="4"/>
      <c r="VJ674" s="4"/>
      <c r="VK674" s="4"/>
      <c r="VL674" s="4"/>
      <c r="VM674" s="4"/>
      <c r="VN674" s="4"/>
      <c r="VO674" s="4"/>
      <c r="VP674" s="4"/>
      <c r="VQ674" s="4"/>
      <c r="VR674" s="4"/>
      <c r="VS674" s="4"/>
      <c r="VT674" s="4"/>
      <c r="VU674" s="4"/>
      <c r="VV674" s="4"/>
      <c r="VW674" s="4"/>
      <c r="VX674" s="4"/>
      <c r="VY674" s="4"/>
      <c r="VZ674" s="4"/>
      <c r="WA674" s="4"/>
      <c r="WB674" s="4"/>
      <c r="WC674" s="4"/>
      <c r="WD674" s="4"/>
      <c r="WE674" s="4"/>
      <c r="WF674" s="4"/>
      <c r="WG674" s="4"/>
      <c r="WH674" s="4"/>
      <c r="WI674" s="4"/>
      <c r="WJ674" s="4"/>
      <c r="WK674" s="4"/>
      <c r="WL674" s="4"/>
      <c r="WM674" s="4"/>
      <c r="WN674" s="4"/>
      <c r="WO674" s="4"/>
      <c r="WP674" s="4"/>
      <c r="WQ674" s="4"/>
      <c r="WR674" s="4"/>
      <c r="WS674" s="4"/>
      <c r="WT674" s="4"/>
      <c r="WU674" s="4"/>
      <c r="WV674" s="4"/>
      <c r="WW674" s="4"/>
      <c r="WX674" s="4"/>
      <c r="WY674" s="4"/>
      <c r="WZ674" s="4"/>
      <c r="XA674" s="4"/>
      <c r="XB674" s="4"/>
      <c r="XC674" s="4"/>
      <c r="XD674" s="4"/>
      <c r="XE674" s="4"/>
      <c r="XF674" s="4"/>
      <c r="XG674" s="4"/>
      <c r="XH674" s="4"/>
      <c r="XI674" s="4"/>
      <c r="XJ674" s="4"/>
      <c r="XK674" s="4"/>
      <c r="XL674" s="4"/>
      <c r="XM674" s="4"/>
      <c r="XN674" s="4"/>
      <c r="XO674" s="4"/>
      <c r="XP674" s="4"/>
      <c r="XQ674" s="4"/>
      <c r="XR674" s="4"/>
      <c r="XS674" s="4"/>
      <c r="XT674" s="4"/>
      <c r="XU674" s="4"/>
      <c r="XV674" s="4"/>
      <c r="XW674" s="4"/>
      <c r="XX674" s="4"/>
      <c r="XY674" s="4"/>
      <c r="XZ674" s="4"/>
      <c r="YA674" s="4"/>
      <c r="YB674" s="4"/>
      <c r="YC674" s="4"/>
      <c r="YD674" s="4"/>
      <c r="YE674" s="4"/>
      <c r="YF674" s="4"/>
      <c r="YG674" s="4"/>
      <c r="YH674" s="4"/>
      <c r="YI674" s="4"/>
      <c r="YJ674" s="4"/>
      <c r="YK674" s="4"/>
      <c r="YL674" s="4"/>
      <c r="YM674" s="4"/>
      <c r="YN674" s="4"/>
      <c r="YO674" s="4"/>
      <c r="YP674" s="4"/>
      <c r="YQ674" s="4"/>
      <c r="YR674" s="4"/>
      <c r="YS674" s="4"/>
      <c r="YT674" s="4"/>
      <c r="YU674" s="4"/>
      <c r="YV674" s="4"/>
      <c r="YW674" s="4"/>
      <c r="YX674" s="4"/>
      <c r="YY674" s="4"/>
      <c r="YZ674" s="4"/>
      <c r="ZA674" s="4"/>
      <c r="ZB674" s="4"/>
      <c r="ZC674" s="4"/>
      <c r="ZD674" s="4"/>
      <c r="ZE674" s="4"/>
      <c r="ZF674" s="4"/>
      <c r="ZG674" s="4"/>
      <c r="ZH674" s="4"/>
      <c r="ZI674" s="4"/>
      <c r="ZJ674" s="4"/>
      <c r="ZK674" s="4"/>
      <c r="ZL674" s="4"/>
      <c r="ZM674" s="4"/>
      <c r="ZN674" s="4"/>
      <c r="ZO674" s="4"/>
      <c r="ZP674" s="4"/>
      <c r="ZQ674" s="4"/>
      <c r="ZR674" s="4"/>
      <c r="ZS674" s="4"/>
      <c r="ZT674" s="4"/>
      <c r="ZU674" s="4"/>
      <c r="ZV674" s="4"/>
      <c r="ZW674" s="4"/>
      <c r="ZX674" s="4"/>
      <c r="ZY674" s="4"/>
      <c r="ZZ674" s="4"/>
      <c r="AAA674" s="4"/>
      <c r="AAB674" s="4"/>
      <c r="AAC674" s="4"/>
      <c r="AAD674" s="4"/>
      <c r="AAE674" s="4"/>
      <c r="AAF674" s="4"/>
      <c r="AAG674" s="4"/>
      <c r="AAH674" s="4"/>
      <c r="AAI674" s="4"/>
      <c r="AAJ674" s="4"/>
      <c r="AAK674" s="4"/>
      <c r="AAL674" s="4"/>
      <c r="AAM674" s="4"/>
      <c r="AAN674" s="4"/>
      <c r="AAO674" s="4"/>
      <c r="AAP674" s="4"/>
      <c r="AAQ674" s="4"/>
      <c r="AAR674" s="4"/>
      <c r="AAS674" s="4"/>
      <c r="AAT674" s="4"/>
      <c r="AAU674" s="4"/>
      <c r="AAV674" s="4"/>
      <c r="AAW674" s="4"/>
      <c r="AAX674" s="4"/>
      <c r="AAY674" s="4"/>
      <c r="AAZ674" s="4"/>
      <c r="ABA674" s="4"/>
      <c r="ABB674" s="4"/>
      <c r="ABC674" s="4"/>
      <c r="ABD674" s="4"/>
      <c r="ABE674" s="4"/>
      <c r="ABF674" s="4"/>
      <c r="ABG674" s="4"/>
      <c r="ABH674" s="4"/>
      <c r="ABI674" s="4"/>
      <c r="ABJ674" s="4"/>
      <c r="ABK674" s="4"/>
      <c r="ABL674" s="4"/>
      <c r="ABM674" s="4"/>
      <c r="ABN674" s="4"/>
      <c r="ABO674" s="4"/>
      <c r="ABP674" s="4"/>
      <c r="ABQ674" s="4"/>
      <c r="ABR674" s="4"/>
      <c r="ABS674" s="4"/>
      <c r="ABT674" s="4"/>
      <c r="ABU674" s="4"/>
      <c r="ABV674" s="4"/>
      <c r="ABW674" s="4"/>
      <c r="ABX674" s="4"/>
      <c r="ABY674" s="4"/>
      <c r="ABZ674" s="4"/>
      <c r="ACA674" s="4"/>
      <c r="ACB674" s="4"/>
      <c r="ACC674" s="4"/>
      <c r="ACD674" s="4"/>
      <c r="ACE674" s="4"/>
      <c r="ACF674" s="4"/>
      <c r="ACG674" s="4"/>
      <c r="ACH674" s="4"/>
      <c r="ACI674" s="4"/>
      <c r="ACJ674" s="4"/>
      <c r="ACK674" s="4"/>
      <c r="ACL674" s="4"/>
      <c r="ACM674" s="4"/>
      <c r="ACN674" s="4"/>
      <c r="ACO674" s="4"/>
      <c r="ACP674" s="4"/>
      <c r="ACQ674" s="4"/>
      <c r="ACR674" s="4"/>
      <c r="ACS674" s="4"/>
      <c r="ACT674" s="4"/>
      <c r="ACU674" s="4"/>
      <c r="ACV674" s="4"/>
      <c r="ACW674" s="4"/>
      <c r="ACX674" s="4"/>
      <c r="ACY674" s="4"/>
      <c r="ACZ674" s="4"/>
      <c r="ADA674" s="4"/>
      <c r="ADB674" s="4"/>
      <c r="ADC674" s="4"/>
      <c r="ADD674" s="4"/>
      <c r="ADE674" s="4"/>
      <c r="ADF674" s="4"/>
      <c r="ADG674" s="4"/>
      <c r="ADH674" s="4"/>
      <c r="ADI674" s="4"/>
      <c r="ADJ674" s="4"/>
      <c r="ADK674" s="4"/>
      <c r="ADL674" s="4"/>
      <c r="ADM674" s="4"/>
      <c r="ADN674" s="4"/>
      <c r="ADO674" s="4"/>
      <c r="ADP674" s="4"/>
      <c r="ADQ674" s="4"/>
      <c r="ADR674" s="4"/>
      <c r="ADS674" s="4"/>
      <c r="ADT674" s="4"/>
      <c r="ADU674" s="4"/>
      <c r="ADV674" s="4"/>
      <c r="ADW674" s="4"/>
      <c r="ADX674" s="4"/>
      <c r="ADY674" s="4"/>
      <c r="ADZ674" s="4"/>
      <c r="AEA674" s="4"/>
      <c r="AEB674" s="4"/>
      <c r="AEC674" s="4"/>
      <c r="AED674" s="4"/>
      <c r="AEE674" s="4"/>
      <c r="AEF674" s="4"/>
      <c r="AEG674" s="4"/>
      <c r="AEH674" s="4"/>
      <c r="AEI674" s="4"/>
      <c r="AEJ674" s="4"/>
      <c r="AEK674" s="4"/>
      <c r="AEL674" s="4"/>
      <c r="AEM674" s="4"/>
      <c r="AEN674" s="4"/>
      <c r="AEO674" s="4"/>
      <c r="AEP674" s="4"/>
      <c r="AEQ674" s="4"/>
      <c r="AER674" s="4"/>
      <c r="AES674" s="4"/>
      <c r="AET674" s="4"/>
      <c r="AEU674" s="4"/>
      <c r="AEV674" s="4"/>
      <c r="AEW674" s="4"/>
      <c r="AEX674" s="4"/>
      <c r="AEY674" s="4"/>
      <c r="AEZ674" s="4"/>
      <c r="AFA674" s="4"/>
      <c r="AFB674" s="4"/>
      <c r="AFC674" s="4"/>
      <c r="AFD674" s="4"/>
      <c r="AFE674" s="4"/>
      <c r="AFF674" s="4"/>
      <c r="AFG674" s="4"/>
      <c r="AFH674" s="4"/>
      <c r="AFI674" s="4"/>
      <c r="AFJ674" s="4"/>
      <c r="AFK674" s="4"/>
      <c r="AFL674" s="4"/>
      <c r="AFM674" s="4"/>
      <c r="AFN674" s="4"/>
      <c r="AFO674" s="4"/>
      <c r="AFP674" s="4"/>
      <c r="AFQ674" s="4"/>
      <c r="AFR674" s="4"/>
      <c r="AFS674" s="4"/>
      <c r="AFT674" s="4"/>
      <c r="AFU674" s="4"/>
      <c r="AFV674" s="4"/>
      <c r="AFW674" s="4"/>
      <c r="AFX674" s="4"/>
      <c r="AFY674" s="4"/>
      <c r="AFZ674" s="4"/>
      <c r="AGA674" s="4"/>
      <c r="AGB674" s="4"/>
      <c r="AGC674" s="4"/>
      <c r="AGD674" s="4"/>
      <c r="AGE674" s="4"/>
      <c r="AGF674" s="4"/>
      <c r="AGG674" s="4"/>
      <c r="AGH674" s="4"/>
      <c r="AGI674" s="4"/>
      <c r="AGJ674" s="4"/>
      <c r="AGK674" s="4"/>
      <c r="AGL674" s="4"/>
      <c r="AGM674" s="4"/>
      <c r="AGN674" s="4"/>
      <c r="AGO674" s="4"/>
      <c r="AGP674" s="4"/>
      <c r="AGQ674" s="4"/>
      <c r="AGR674" s="4"/>
      <c r="AGS674" s="4"/>
      <c r="AGT674" s="4"/>
      <c r="AGU674" s="4"/>
      <c r="AGV674" s="4"/>
      <c r="AGW674" s="4"/>
      <c r="AGX674" s="4"/>
      <c r="AGY674" s="4"/>
      <c r="AGZ674" s="4"/>
      <c r="AHA674" s="4"/>
      <c r="AHB674" s="4"/>
      <c r="AHC674" s="4"/>
      <c r="AHD674" s="4"/>
      <c r="AHE674" s="4"/>
      <c r="AHF674" s="4"/>
      <c r="AHG674" s="4"/>
      <c r="AHH674" s="4"/>
      <c r="AHI674" s="4"/>
      <c r="AHJ674" s="4"/>
      <c r="AHK674" s="4"/>
      <c r="AHL674" s="4"/>
      <c r="AHM674" s="4"/>
      <c r="AHN674" s="4"/>
      <c r="AHO674" s="4"/>
      <c r="AHP674" s="4"/>
      <c r="AHQ674" s="4"/>
      <c r="AHR674" s="4"/>
      <c r="AHS674" s="4"/>
      <c r="AHT674" s="4"/>
      <c r="AHU674" s="4"/>
      <c r="AHV674" s="4"/>
      <c r="AHW674" s="4"/>
      <c r="AHX674" s="4"/>
      <c r="AHY674" s="4"/>
      <c r="AHZ674" s="4"/>
      <c r="AIA674" s="4"/>
      <c r="AIB674" s="4"/>
      <c r="AIC674" s="4"/>
      <c r="AID674" s="4"/>
      <c r="AIE674" s="4"/>
      <c r="AIF674" s="4"/>
      <c r="AIG674" s="4"/>
      <c r="AIH674" s="4"/>
      <c r="AII674" s="4"/>
      <c r="AIJ674" s="4"/>
      <c r="AIK674" s="4"/>
      <c r="AIL674" s="4"/>
      <c r="AIM674" s="4"/>
      <c r="AIN674" s="4"/>
      <c r="AIO674" s="4"/>
      <c r="AIP674" s="4"/>
      <c r="AIQ674" s="4"/>
      <c r="AIR674" s="4"/>
      <c r="AIS674" s="4"/>
      <c r="AIT674" s="4"/>
      <c r="AIU674" s="4"/>
      <c r="AIV674" s="4"/>
      <c r="AIW674" s="4"/>
      <c r="AIX674" s="4"/>
      <c r="AIY674" s="4"/>
      <c r="AIZ674" s="4"/>
      <c r="AJA674" s="4"/>
      <c r="AJB674" s="4"/>
      <c r="AJC674" s="4"/>
      <c r="AJD674" s="4"/>
      <c r="AJE674" s="4"/>
      <c r="AJF674" s="4"/>
      <c r="AJG674" s="4"/>
      <c r="AJH674" s="4"/>
      <c r="AJI674" s="4"/>
      <c r="AJJ674" s="4"/>
      <c r="AJK674" s="4"/>
      <c r="AJL674" s="4"/>
      <c r="AJM674" s="4"/>
      <c r="AJN674" s="4"/>
      <c r="AJO674" s="4"/>
      <c r="AJP674" s="4"/>
      <c r="AJQ674" s="4"/>
      <c r="AJR674" s="4"/>
      <c r="AJS674" s="4"/>
      <c r="AJT674" s="4"/>
      <c r="AJU674" s="4"/>
      <c r="AJV674" s="4"/>
      <c r="AJW674" s="4"/>
      <c r="AJX674" s="4"/>
      <c r="AJY674" s="4"/>
      <c r="AJZ674" s="4"/>
      <c r="AKA674" s="4"/>
      <c r="AKB674" s="4"/>
      <c r="AKC674" s="4"/>
      <c r="AKD674" s="4"/>
      <c r="AKE674" s="4"/>
      <c r="AKF674" s="4"/>
      <c r="AKG674" s="4"/>
      <c r="AKH674" s="4"/>
      <c r="AKI674" s="4"/>
      <c r="AKJ674" s="4"/>
      <c r="AKK674" s="4"/>
      <c r="AKL674" s="4"/>
      <c r="AKM674" s="4"/>
      <c r="AKN674" s="4"/>
      <c r="AKO674" s="4"/>
      <c r="AKP674" s="4"/>
      <c r="AKQ674" s="4"/>
      <c r="AKR674" s="4"/>
      <c r="AKS674" s="4"/>
      <c r="AKT674" s="4"/>
      <c r="AKU674" s="4"/>
      <c r="AKV674" s="4"/>
      <c r="AKW674" s="4"/>
      <c r="AKX674" s="4"/>
      <c r="AKY674" s="4"/>
      <c r="AKZ674" s="4"/>
      <c r="ALA674" s="4"/>
      <c r="ALB674" s="4"/>
      <c r="ALC674" s="4"/>
      <c r="ALD674" s="4"/>
      <c r="ALE674" s="4"/>
      <c r="ALF674" s="4"/>
      <c r="ALG674" s="4"/>
      <c r="ALH674" s="4"/>
      <c r="ALI674" s="4"/>
      <c r="ALJ674" s="4"/>
      <c r="ALK674" s="4"/>
      <c r="ALL674" s="4"/>
      <c r="ALM674" s="4"/>
      <c r="ALN674" s="4"/>
      <c r="ALO674" s="4"/>
      <c r="ALP674" s="4"/>
      <c r="ALQ674" s="4"/>
      <c r="ALR674" s="4"/>
      <c r="ALS674" s="4"/>
      <c r="ALT674" s="4"/>
      <c r="ALU674" s="4"/>
      <c r="ALV674" s="4"/>
      <c r="ALW674" s="4"/>
      <c r="ALX674" s="4"/>
      <c r="ALY674" s="4"/>
      <c r="ALZ674" s="4"/>
      <c r="AMA674" s="4"/>
      <c r="AMB674" s="4"/>
      <c r="AMC674" s="4"/>
      <c r="AMD674" s="4"/>
      <c r="AME674" s="4"/>
      <c r="AMF674" s="4"/>
      <c r="AMG674" s="4"/>
      <c r="AMH674" s="4"/>
      <c r="AMI674" s="4"/>
      <c r="AMJ674" s="4"/>
      <c r="AMK674" s="4"/>
      <c r="AML674" s="4"/>
      <c r="AMM674" s="4"/>
      <c r="AMN674" s="4"/>
      <c r="AMO674" s="4"/>
      <c r="AMP674" s="4"/>
      <c r="AMQ674" s="4"/>
      <c r="AMR674" s="4"/>
      <c r="AMS674" s="4"/>
      <c r="AMT674" s="4"/>
      <c r="AMU674" s="4"/>
      <c r="AMV674" s="4"/>
      <c r="AMW674" s="4"/>
      <c r="AMX674" s="38"/>
      <c r="AMY674" s="38"/>
      <c r="AMZ674" s="38"/>
      <c r="ANA674" s="38"/>
      <c r="ANB674" s="38"/>
      <c r="ANC674" s="38"/>
      <c r="AND674" s="38"/>
      <c r="ANE674" s="38"/>
      <c r="ANF674" s="38"/>
      <c r="ANG674" s="38"/>
      <c r="ANK674" s="0"/>
      <c r="ANL674" s="0"/>
      <c r="ANM674" s="0"/>
      <c r="XFD674" s="0"/>
    </row>
    <row r="675" customFormat="false" ht="15" hidden="false" customHeight="true" outlineLevel="0" collapsed="false">
      <c r="A675" s="1" t="n">
        <v>620</v>
      </c>
      <c r="B675" s="1" t="n">
        <v>620</v>
      </c>
      <c r="C675" s="2" t="s">
        <v>63</v>
      </c>
      <c r="D675" s="3" t="n">
        <v>0.0278834</v>
      </c>
      <c r="E675" s="3" t="n">
        <v>0.0528399</v>
      </c>
      <c r="F675" s="3" t="n">
        <v>1.08407089264714</v>
      </c>
      <c r="G675" s="3" t="n">
        <v>0.0328263</v>
      </c>
      <c r="H675" s="3" t="n">
        <v>-0.115207</v>
      </c>
      <c r="I675" s="3" t="n">
        <v>0.920921297214321</v>
      </c>
      <c r="J675" s="3" t="n">
        <v>0.0118643</v>
      </c>
      <c r="K675" s="3" t="n">
        <v>0.129211</v>
      </c>
      <c r="L675" s="3" t="n">
        <v>1.15151135352516</v>
      </c>
      <c r="M675" s="3" t="n">
        <v>1.07527237330176</v>
      </c>
      <c r="N675" s="3" t="n">
        <v>1.06912857417765</v>
      </c>
      <c r="O675" s="3" t="n">
        <v>1.14960441932073</v>
      </c>
      <c r="P675" s="4" t="n">
        <v>1</v>
      </c>
      <c r="Q675" s="6" t="n">
        <v>25</v>
      </c>
      <c r="R675" s="6" t="n">
        <v>25</v>
      </c>
      <c r="S675" s="4" t="n">
        <v>11</v>
      </c>
      <c r="T675" s="4" t="n">
        <v>11</v>
      </c>
      <c r="U675" s="3" t="s">
        <v>74</v>
      </c>
      <c r="V675" s="5" t="n">
        <v>37.8</v>
      </c>
      <c r="W675" s="5" t="n">
        <v>38.7</v>
      </c>
      <c r="X675" s="6" t="s">
        <v>150</v>
      </c>
      <c r="Y675" s="8" t="n">
        <v>41969</v>
      </c>
      <c r="Z675" s="8" t="n">
        <v>41987</v>
      </c>
      <c r="AA675" s="6" t="s">
        <v>66</v>
      </c>
      <c r="AB675" s="3" t="s">
        <v>74</v>
      </c>
      <c r="AC675" s="4" t="n">
        <v>25</v>
      </c>
      <c r="AD675" s="4" t="n">
        <v>7</v>
      </c>
      <c r="AE675" s="4" t="s">
        <v>109</v>
      </c>
      <c r="AF675" s="4" t="n">
        <v>22</v>
      </c>
      <c r="AG675" s="4" t="s">
        <v>110</v>
      </c>
      <c r="AH675" s="4" t="n">
        <v>15</v>
      </c>
      <c r="AI675" s="4" t="s">
        <v>77</v>
      </c>
      <c r="AJ675" s="2" t="s">
        <v>70</v>
      </c>
      <c r="AK675" s="5" t="n">
        <v>37.8</v>
      </c>
      <c r="AL675" s="4" t="n">
        <v>4</v>
      </c>
      <c r="AM675" s="6" t="s">
        <v>150</v>
      </c>
      <c r="AO675" s="6"/>
      <c r="AQ675" s="2" t="s">
        <v>71</v>
      </c>
      <c r="AU675" s="2" t="n">
        <v>73</v>
      </c>
      <c r="AV675" s="85" t="n">
        <v>55</v>
      </c>
      <c r="AW675" s="85" t="n">
        <v>18</v>
      </c>
      <c r="AX675" s="86" t="s">
        <v>72</v>
      </c>
      <c r="AY675" s="87" t="n">
        <v>0</v>
      </c>
      <c r="AZ675" s="88" t="n">
        <v>0</v>
      </c>
      <c r="BA675" s="87" t="n">
        <v>0</v>
      </c>
      <c r="BB675" s="53"/>
    </row>
    <row r="676" customFormat="false" ht="15" hidden="false" customHeight="true" outlineLevel="0" collapsed="false">
      <c r="A676" s="1" t="n">
        <v>621</v>
      </c>
      <c r="B676" s="1" t="n">
        <v>621</v>
      </c>
      <c r="C676" s="2" t="s">
        <v>63</v>
      </c>
      <c r="D676" s="3" t="n">
        <v>-0.00980136</v>
      </c>
      <c r="E676" s="3" t="n">
        <v>-0.0161745</v>
      </c>
      <c r="F676" s="3" t="n">
        <v>0.974358610341707</v>
      </c>
      <c r="G676" s="3" t="n">
        <v>0.133178</v>
      </c>
      <c r="H676" s="3" t="n">
        <v>0.0907681</v>
      </c>
      <c r="I676" s="3" t="n">
        <v>1.25100358851769</v>
      </c>
      <c r="J676" s="3" t="n">
        <v>0.0776269</v>
      </c>
      <c r="K676" s="3" t="n">
        <v>-0.0286003</v>
      </c>
      <c r="L676" s="3" t="n">
        <v>1.05024828697291</v>
      </c>
      <c r="M676" s="3" t="n">
        <v>1.22262909992268</v>
      </c>
      <c r="N676" s="3" t="n">
        <v>1.04706739558189</v>
      </c>
      <c r="O676" s="3" t="n">
        <v>1.28017506741867</v>
      </c>
      <c r="P676" s="4" t="n">
        <v>1</v>
      </c>
      <c r="Q676" s="6" t="n">
        <v>25</v>
      </c>
      <c r="R676" s="6" t="n">
        <v>25</v>
      </c>
      <c r="S676" s="4" t="n">
        <v>15</v>
      </c>
      <c r="T676" s="4" t="n">
        <v>15</v>
      </c>
      <c r="U676" s="3" t="s">
        <v>74</v>
      </c>
      <c r="V676" s="5" t="n">
        <v>32.2</v>
      </c>
      <c r="W676" s="5" t="n">
        <v>35.1</v>
      </c>
      <c r="X676" s="2" t="s">
        <v>69</v>
      </c>
      <c r="Y676" s="8" t="s">
        <v>69</v>
      </c>
      <c r="Z676" s="8" t="n">
        <v>41977</v>
      </c>
      <c r="AA676" s="6" t="s">
        <v>66</v>
      </c>
      <c r="AB676" s="3" t="s">
        <v>74</v>
      </c>
      <c r="AC676" s="4" t="n">
        <v>25</v>
      </c>
      <c r="AD676" s="4" t="n">
        <v>7</v>
      </c>
      <c r="AE676" s="4" t="s">
        <v>88</v>
      </c>
      <c r="AF676" s="4" t="n">
        <v>16</v>
      </c>
      <c r="AG676" s="4" t="s">
        <v>105</v>
      </c>
      <c r="AH676" s="4" t="n">
        <v>13</v>
      </c>
      <c r="AI676" s="4" t="s">
        <v>79</v>
      </c>
      <c r="AJ676" s="2" t="s">
        <v>70</v>
      </c>
      <c r="AK676" s="5" t="n">
        <v>32.2</v>
      </c>
      <c r="AL676" s="4" t="n">
        <v>3</v>
      </c>
      <c r="AM676" s="2" t="s">
        <v>69</v>
      </c>
      <c r="AO676" s="6"/>
      <c r="AU676" s="2" t="n">
        <v>63</v>
      </c>
      <c r="AV676" s="85" t="s">
        <v>69</v>
      </c>
      <c r="AW676" s="85" t="s">
        <v>69</v>
      </c>
      <c r="AX676" s="86" t="s">
        <v>72</v>
      </c>
      <c r="AY676" s="87" t="n">
        <v>0</v>
      </c>
      <c r="AZ676" s="88" t="s">
        <v>72</v>
      </c>
      <c r="BA676" s="89" t="s">
        <v>72</v>
      </c>
      <c r="BB676" s="53"/>
    </row>
    <row r="677" customFormat="false" ht="15" hidden="false" customHeight="true" outlineLevel="0" collapsed="false">
      <c r="A677" s="1" t="n">
        <v>622</v>
      </c>
      <c r="B677" s="1" t="n">
        <v>622</v>
      </c>
      <c r="C677" s="2" t="s">
        <v>63</v>
      </c>
      <c r="D677" s="3" t="n">
        <v>-0.0100008</v>
      </c>
      <c r="E677" s="3" t="n">
        <v>-0.0366548</v>
      </c>
      <c r="F677" s="3" t="n">
        <v>0.954416041879399</v>
      </c>
      <c r="G677" s="3" t="n">
        <v>0.134007</v>
      </c>
      <c r="H677" s="3" t="n">
        <v>0.148115</v>
      </c>
      <c r="I677" s="3" t="n">
        <v>1.32594047485748</v>
      </c>
      <c r="J677" s="3" t="n">
        <v>0.0743162</v>
      </c>
      <c r="K677" s="3" t="n">
        <v>-0.0734874</v>
      </c>
      <c r="L677" s="3" t="n">
        <v>1.00082914354962</v>
      </c>
      <c r="M677" s="3" t="n">
        <v>1.21935545065477</v>
      </c>
      <c r="N677" s="3" t="n">
        <v>1.03870297977321</v>
      </c>
      <c r="O677" s="3" t="n">
        <v>1.26654813999781</v>
      </c>
      <c r="P677" s="4" t="n">
        <v>1</v>
      </c>
      <c r="Q677" s="6" t="n">
        <v>25</v>
      </c>
      <c r="R677" s="6" t="n">
        <v>25</v>
      </c>
      <c r="S677" s="4" t="n">
        <v>15</v>
      </c>
      <c r="T677" s="4" t="n">
        <v>15</v>
      </c>
      <c r="U677" s="3" t="s">
        <v>74</v>
      </c>
      <c r="V677" s="5" t="n">
        <v>47.5</v>
      </c>
      <c r="W677" s="5" t="n">
        <v>48.1</v>
      </c>
      <c r="X677" s="6" t="s">
        <v>73</v>
      </c>
      <c r="Y677" s="8" t="n">
        <v>41963</v>
      </c>
      <c r="Z677" s="8" t="n">
        <v>41971</v>
      </c>
      <c r="AA677" s="6" t="s">
        <v>66</v>
      </c>
      <c r="AB677" s="3" t="s">
        <v>74</v>
      </c>
      <c r="AC677" s="4" t="n">
        <v>25</v>
      </c>
      <c r="AD677" s="4" t="n">
        <v>7</v>
      </c>
      <c r="AE677" s="4" t="s">
        <v>88</v>
      </c>
      <c r="AF677" s="4" t="n">
        <v>16</v>
      </c>
      <c r="AG677" s="4" t="s">
        <v>105</v>
      </c>
      <c r="AH677" s="4" t="n">
        <v>13</v>
      </c>
      <c r="AI677" s="4" t="s">
        <v>79</v>
      </c>
      <c r="AJ677" s="2" t="s">
        <v>70</v>
      </c>
      <c r="AK677" s="5" t="n">
        <v>47.5</v>
      </c>
      <c r="AL677" s="4" t="n">
        <v>5</v>
      </c>
      <c r="AM677" s="6" t="s">
        <v>73</v>
      </c>
      <c r="AO677" s="6"/>
      <c r="AP677" s="2" t="s">
        <v>71</v>
      </c>
      <c r="AU677" s="2" t="n">
        <v>57</v>
      </c>
      <c r="AV677" s="85" t="n">
        <v>49</v>
      </c>
      <c r="AW677" s="85" t="n">
        <v>8</v>
      </c>
      <c r="AX677" s="86" t="s">
        <v>72</v>
      </c>
      <c r="AY677" s="87" t="n">
        <v>0</v>
      </c>
      <c r="AZ677" s="88" t="n">
        <v>0</v>
      </c>
      <c r="BA677" s="87" t="n">
        <v>0</v>
      </c>
      <c r="BB677" s="53"/>
    </row>
    <row r="678" customFormat="false" ht="15" hidden="false" customHeight="true" outlineLevel="0" collapsed="false">
      <c r="A678" s="1" t="n">
        <v>623</v>
      </c>
      <c r="B678" s="1" t="n">
        <v>623</v>
      </c>
      <c r="C678" s="2" t="s">
        <v>63</v>
      </c>
      <c r="D678" s="3" t="n">
        <v>-0.000205708</v>
      </c>
      <c r="E678" s="3" t="n">
        <v>0.115473</v>
      </c>
      <c r="F678" s="3" t="n">
        <v>1.12217334544652</v>
      </c>
      <c r="G678" s="3" t="n">
        <v>0.127884</v>
      </c>
      <c r="H678" s="3" t="n">
        <v>-0.260019</v>
      </c>
      <c r="I678" s="3" t="n">
        <v>0.876222697030336</v>
      </c>
      <c r="J678" s="3" t="n">
        <v>0.0936701</v>
      </c>
      <c r="K678" s="3" t="n">
        <v>0.238493</v>
      </c>
      <c r="L678" s="3" t="n">
        <v>1.39398018814115</v>
      </c>
      <c r="M678" s="3" t="n">
        <v>1.24775806377566</v>
      </c>
      <c r="N678" s="3" t="n">
        <v>1.09850152379354</v>
      </c>
      <c r="O678" s="3" t="n">
        <v>1.37066413438324</v>
      </c>
      <c r="P678" s="4" t="n">
        <v>1</v>
      </c>
      <c r="Q678" s="6" t="n">
        <v>25</v>
      </c>
      <c r="R678" s="6" t="n">
        <v>25</v>
      </c>
      <c r="S678" s="4" t="n">
        <v>15</v>
      </c>
      <c r="T678" s="4" t="n">
        <v>15</v>
      </c>
      <c r="U678" s="3" t="s">
        <v>74</v>
      </c>
      <c r="V678" s="5" t="n">
        <v>33.4</v>
      </c>
      <c r="W678" s="5" t="n">
        <v>30</v>
      </c>
      <c r="X678" s="6" t="s">
        <v>73</v>
      </c>
      <c r="Y678" s="8" t="n">
        <v>41956</v>
      </c>
      <c r="Z678" s="8" t="n">
        <v>41982</v>
      </c>
      <c r="AA678" s="6" t="s">
        <v>66</v>
      </c>
      <c r="AB678" s="3" t="s">
        <v>74</v>
      </c>
      <c r="AC678" s="4" t="n">
        <v>25</v>
      </c>
      <c r="AD678" s="4" t="n">
        <v>7</v>
      </c>
      <c r="AE678" s="4" t="s">
        <v>88</v>
      </c>
      <c r="AF678" s="4" t="n">
        <v>16</v>
      </c>
      <c r="AG678" s="4" t="s">
        <v>105</v>
      </c>
      <c r="AH678" s="4" t="n">
        <v>13</v>
      </c>
      <c r="AI678" s="4" t="s">
        <v>79</v>
      </c>
      <c r="AJ678" s="2" t="s">
        <v>70</v>
      </c>
      <c r="AK678" s="5" t="n">
        <v>33.4</v>
      </c>
      <c r="AL678" s="4" t="n">
        <v>4</v>
      </c>
      <c r="AM678" s="6" t="s">
        <v>73</v>
      </c>
      <c r="AO678" s="6"/>
      <c r="AP678" s="2" t="s">
        <v>71</v>
      </c>
      <c r="AU678" s="2" t="n">
        <v>68</v>
      </c>
      <c r="AV678" s="85" t="n">
        <v>42</v>
      </c>
      <c r="AW678" s="85" t="n">
        <v>26</v>
      </c>
      <c r="AX678" s="86" t="s">
        <v>72</v>
      </c>
      <c r="AY678" s="87" t="n">
        <v>0</v>
      </c>
      <c r="AZ678" s="88" t="n">
        <v>0</v>
      </c>
      <c r="BA678" s="87" t="n">
        <v>0</v>
      </c>
      <c r="BB678" s="53"/>
    </row>
    <row r="679" customFormat="false" ht="15" hidden="false" customHeight="true" outlineLevel="0" collapsed="false">
      <c r="A679" s="1" t="n">
        <v>624</v>
      </c>
      <c r="B679" s="1" t="n">
        <v>624</v>
      </c>
      <c r="C679" s="2" t="s">
        <v>63</v>
      </c>
      <c r="D679" s="3" t="n">
        <v>-0.0065766</v>
      </c>
      <c r="E679" s="3" t="n">
        <v>-0.00905644</v>
      </c>
      <c r="F679" s="3" t="n">
        <v>0.984488521685875</v>
      </c>
      <c r="G679" s="3" t="n">
        <v>0.13305</v>
      </c>
      <c r="H679" s="3" t="n">
        <v>0.0810254</v>
      </c>
      <c r="I679" s="3" t="n">
        <v>1.2387160504626</v>
      </c>
      <c r="J679" s="3" t="n">
        <v>0.0774205</v>
      </c>
      <c r="K679" s="3" t="n">
        <v>-0.0228104</v>
      </c>
      <c r="L679" s="3" t="n">
        <v>1.05612874978811</v>
      </c>
      <c r="M679" s="3" t="n">
        <v>1.22616805012423</v>
      </c>
      <c r="N679" s="3" t="n">
        <v>1.05038688688148</v>
      </c>
      <c r="O679" s="3" t="n">
        <v>1.28795084096352</v>
      </c>
      <c r="P679" s="4" t="n">
        <v>1</v>
      </c>
      <c r="Q679" s="6" t="n">
        <v>25</v>
      </c>
      <c r="R679" s="6" t="n">
        <v>25</v>
      </c>
      <c r="S679" s="4" t="n">
        <v>15</v>
      </c>
      <c r="T679" s="4" t="n">
        <v>15</v>
      </c>
      <c r="U679" s="3" t="s">
        <v>74</v>
      </c>
      <c r="V679" s="5" t="n">
        <v>34.1</v>
      </c>
      <c r="W679" s="5" t="n">
        <v>40.6</v>
      </c>
      <c r="X679" s="6" t="s">
        <v>73</v>
      </c>
      <c r="Y679" s="8" t="n">
        <v>41959</v>
      </c>
      <c r="Z679" s="8" t="n">
        <v>41969</v>
      </c>
      <c r="AA679" s="6" t="s">
        <v>66</v>
      </c>
      <c r="AB679" s="3" t="s">
        <v>74</v>
      </c>
      <c r="AC679" s="4" t="n">
        <v>25</v>
      </c>
      <c r="AD679" s="4" t="n">
        <v>7</v>
      </c>
      <c r="AE679" s="4" t="s">
        <v>88</v>
      </c>
      <c r="AF679" s="4" t="n">
        <v>16</v>
      </c>
      <c r="AG679" s="4" t="s">
        <v>105</v>
      </c>
      <c r="AH679" s="4" t="n">
        <v>13</v>
      </c>
      <c r="AI679" s="4" t="s">
        <v>77</v>
      </c>
      <c r="AJ679" s="2" t="s">
        <v>70</v>
      </c>
      <c r="AK679" s="5" t="n">
        <v>34.1</v>
      </c>
      <c r="AL679" s="4" t="n">
        <v>4</v>
      </c>
      <c r="AM679" s="6" t="s">
        <v>73</v>
      </c>
      <c r="AO679" s="6"/>
      <c r="AP679" s="2" t="s">
        <v>71</v>
      </c>
      <c r="AU679" s="2" t="n">
        <v>55</v>
      </c>
      <c r="AV679" s="85" t="n">
        <v>45</v>
      </c>
      <c r="AW679" s="85" t="n">
        <v>10</v>
      </c>
      <c r="AX679" s="86" t="s">
        <v>72</v>
      </c>
      <c r="AY679" s="87" t="n">
        <v>0</v>
      </c>
      <c r="AZ679" s="88" t="n">
        <v>0</v>
      </c>
      <c r="BA679" s="87" t="n">
        <v>0</v>
      </c>
      <c r="BB679" s="53"/>
    </row>
    <row r="680" customFormat="false" ht="15" hidden="false" customHeight="true" outlineLevel="0" collapsed="false">
      <c r="A680" s="1" t="n">
        <v>625</v>
      </c>
      <c r="B680" s="1" t="n">
        <v>625</v>
      </c>
      <c r="C680" s="2" t="s">
        <v>63</v>
      </c>
      <c r="D680" s="3" t="n">
        <v>-0.0128236</v>
      </c>
      <c r="E680" s="3" t="n">
        <v>-0.0434746</v>
      </c>
      <c r="F680" s="3" t="n">
        <v>0.945257218156097</v>
      </c>
      <c r="G680" s="3" t="n">
        <v>0.134809</v>
      </c>
      <c r="H680" s="3" t="n">
        <v>0.158538</v>
      </c>
      <c r="I680" s="3" t="n">
        <v>1.34090800478998</v>
      </c>
      <c r="J680" s="3" t="n">
        <v>0.0740815</v>
      </c>
      <c r="K680" s="3" t="n">
        <v>-0.0800657</v>
      </c>
      <c r="L680" s="3" t="n">
        <v>0.994033669661841</v>
      </c>
      <c r="M680" s="3" t="n">
        <v>1.21660829370669</v>
      </c>
      <c r="N680" s="3" t="n">
        <v>1.03561732687703</v>
      </c>
      <c r="O680" s="3" t="n">
        <v>1.25994062898495</v>
      </c>
      <c r="P680" s="4" t="n">
        <v>1</v>
      </c>
      <c r="Q680" s="6" t="n">
        <v>25</v>
      </c>
      <c r="R680" s="6" t="n">
        <v>25</v>
      </c>
      <c r="S680" s="4" t="n">
        <v>15</v>
      </c>
      <c r="T680" s="4" t="n">
        <v>15</v>
      </c>
      <c r="U680" s="3" t="s">
        <v>74</v>
      </c>
      <c r="V680" s="5" t="n">
        <v>29.1</v>
      </c>
      <c r="W680" s="5" t="n">
        <v>41.6</v>
      </c>
      <c r="X680" s="6" t="s">
        <v>73</v>
      </c>
      <c r="Y680" s="8" t="n">
        <v>41968</v>
      </c>
      <c r="Z680" s="8" t="n">
        <v>41976</v>
      </c>
      <c r="AA680" s="6" t="s">
        <v>66</v>
      </c>
      <c r="AB680" s="3" t="s">
        <v>74</v>
      </c>
      <c r="AC680" s="4" t="n">
        <v>25</v>
      </c>
      <c r="AD680" s="4" t="n">
        <v>7</v>
      </c>
      <c r="AE680" s="4" t="s">
        <v>88</v>
      </c>
      <c r="AF680" s="4" t="n">
        <v>16</v>
      </c>
      <c r="AG680" s="4" t="s">
        <v>105</v>
      </c>
      <c r="AH680" s="4" t="n">
        <v>13</v>
      </c>
      <c r="AI680" s="4" t="s">
        <v>79</v>
      </c>
      <c r="AJ680" s="2" t="s">
        <v>70</v>
      </c>
      <c r="AK680" s="5" t="n">
        <v>29.1</v>
      </c>
      <c r="AL680" s="4" t="n">
        <v>3</v>
      </c>
      <c r="AM680" s="6" t="s">
        <v>73</v>
      </c>
      <c r="AO680" s="6"/>
      <c r="AP680" s="2" t="s">
        <v>71</v>
      </c>
      <c r="AU680" s="2" t="n">
        <v>62</v>
      </c>
      <c r="AV680" s="85" t="n">
        <v>54</v>
      </c>
      <c r="AW680" s="85" t="n">
        <v>8</v>
      </c>
      <c r="AX680" s="86" t="s">
        <v>72</v>
      </c>
      <c r="AY680" s="87" t="n">
        <v>0</v>
      </c>
      <c r="AZ680" s="88" t="n">
        <v>0</v>
      </c>
      <c r="BA680" s="87" t="n">
        <v>0</v>
      </c>
      <c r="BB680" s="53"/>
    </row>
    <row r="681" customFormat="false" ht="16.5" hidden="false" customHeight="true" outlineLevel="0" collapsed="false">
      <c r="A681" s="69" t="n">
        <v>626</v>
      </c>
      <c r="B681" s="69" t="n">
        <v>626</v>
      </c>
      <c r="C681" s="70" t="s">
        <v>63</v>
      </c>
      <c r="D681" s="71" t="n">
        <v>-0.0492446</v>
      </c>
      <c r="E681" s="71" t="n">
        <v>-0.00243114</v>
      </c>
      <c r="F681" s="71" t="n">
        <v>0.949636746135024</v>
      </c>
      <c r="G681" s="71" t="n">
        <v>-0.0274948</v>
      </c>
      <c r="H681" s="71" t="n">
        <v>0.00215545</v>
      </c>
      <c r="I681" s="71" t="n">
        <v>0.974978996760909</v>
      </c>
      <c r="J681" s="71" t="n">
        <v>-0.0527089</v>
      </c>
      <c r="K681" s="71" t="n">
        <v>-0.0052995</v>
      </c>
      <c r="L681" s="71" t="n">
        <v>0.943642020810532</v>
      </c>
      <c r="M681" s="71" t="n">
        <v>0.878580009828601</v>
      </c>
      <c r="N681" s="71" t="n">
        <v>0.994440322529945</v>
      </c>
      <c r="O681" s="71" t="n">
        <v>0.873695388342317</v>
      </c>
      <c r="P681" s="72" t="n">
        <v>1</v>
      </c>
      <c r="Q681" s="73" t="n">
        <v>26</v>
      </c>
      <c r="R681" s="73" t="n">
        <v>26</v>
      </c>
      <c r="S681" s="72" t="n">
        <v>25</v>
      </c>
      <c r="T681" s="72" t="n">
        <v>25</v>
      </c>
      <c r="U681" s="71" t="s">
        <v>64</v>
      </c>
      <c r="V681" s="105" t="n">
        <v>24.7</v>
      </c>
      <c r="W681" s="105" t="n">
        <v>24.3</v>
      </c>
      <c r="X681" s="73" t="s">
        <v>65</v>
      </c>
      <c r="Y681" s="74" t="n">
        <v>41919</v>
      </c>
      <c r="Z681" s="74" t="n">
        <v>41921</v>
      </c>
      <c r="AA681" s="73" t="s">
        <v>66</v>
      </c>
      <c r="AB681" s="71" t="s">
        <v>64</v>
      </c>
      <c r="AC681" s="71" t="s">
        <v>64</v>
      </c>
      <c r="AD681" s="71" t="n">
        <v>8</v>
      </c>
      <c r="AE681" s="72" t="s">
        <v>140</v>
      </c>
      <c r="AF681" s="72" t="n">
        <v>3</v>
      </c>
      <c r="AG681" s="72" t="s">
        <v>76</v>
      </c>
      <c r="AH681" s="72" t="n">
        <v>2</v>
      </c>
      <c r="AI681" s="72" t="s">
        <v>69</v>
      </c>
      <c r="AJ681" s="70" t="s">
        <v>70</v>
      </c>
      <c r="AK681" s="105" t="n">
        <v>24.7</v>
      </c>
      <c r="AL681" s="72" t="n">
        <v>2</v>
      </c>
      <c r="AM681" s="73" t="s">
        <v>65</v>
      </c>
      <c r="AN681" s="73"/>
      <c r="AO681" s="76" t="s">
        <v>71</v>
      </c>
      <c r="AP681" s="73"/>
      <c r="AQ681" s="73"/>
      <c r="AR681" s="73"/>
      <c r="AS681" s="73"/>
      <c r="AT681" s="73"/>
      <c r="AU681" s="70" t="n">
        <v>7</v>
      </c>
      <c r="AV681" s="77" t="n">
        <v>5</v>
      </c>
      <c r="AW681" s="77" t="n">
        <v>2</v>
      </c>
      <c r="AX681" s="78" t="s">
        <v>72</v>
      </c>
      <c r="AY681" s="79" t="s">
        <v>72</v>
      </c>
      <c r="AZ681" s="79" t="n">
        <v>0</v>
      </c>
      <c r="BA681" s="79" t="n">
        <v>0</v>
      </c>
      <c r="BB681" s="53"/>
    </row>
    <row r="682" customFormat="false" ht="16.5" hidden="false" customHeight="true" outlineLevel="0" collapsed="false">
      <c r="A682" s="69" t="n">
        <v>627</v>
      </c>
      <c r="B682" s="69" t="n">
        <v>627</v>
      </c>
      <c r="C682" s="70" t="s">
        <v>63</v>
      </c>
      <c r="D682" s="71" t="n">
        <v>-0.051278</v>
      </c>
      <c r="E682" s="71" t="n">
        <v>-0.0539886</v>
      </c>
      <c r="F682" s="71" t="n">
        <v>0.900084528061236</v>
      </c>
      <c r="G682" s="71" t="n">
        <v>-0.0296646</v>
      </c>
      <c r="H682" s="71" t="n">
        <v>0.129296</v>
      </c>
      <c r="I682" s="71" t="n">
        <v>1.10476362714358</v>
      </c>
      <c r="J682" s="71" t="n">
        <v>-0.0605101</v>
      </c>
      <c r="K682" s="71" t="n">
        <v>-0.118543</v>
      </c>
      <c r="L682" s="71" t="n">
        <v>0.836061503352503</v>
      </c>
      <c r="M682" s="71" t="n">
        <v>0.868096235565758</v>
      </c>
      <c r="N682" s="71" t="n">
        <v>0.957685732727009</v>
      </c>
      <c r="O682" s="71" t="n">
        <v>0.831363379435351</v>
      </c>
      <c r="P682" s="72" t="n">
        <v>1</v>
      </c>
      <c r="Q682" s="73" t="n">
        <v>26</v>
      </c>
      <c r="R682" s="73" t="n">
        <v>26</v>
      </c>
      <c r="S682" s="72" t="n">
        <v>25</v>
      </c>
      <c r="T682" s="72" t="n">
        <v>25</v>
      </c>
      <c r="U682" s="71" t="s">
        <v>64</v>
      </c>
      <c r="V682" s="105" t="n">
        <v>40.8</v>
      </c>
      <c r="W682" s="105" t="n">
        <v>36.5</v>
      </c>
      <c r="X682" s="73" t="s">
        <v>115</v>
      </c>
      <c r="Y682" s="74" t="n">
        <v>41918</v>
      </c>
      <c r="Z682" s="74" t="n">
        <v>41919</v>
      </c>
      <c r="AA682" s="73" t="s">
        <v>66</v>
      </c>
      <c r="AB682" s="71" t="s">
        <v>64</v>
      </c>
      <c r="AC682" s="71" t="s">
        <v>64</v>
      </c>
      <c r="AD682" s="71" t="n">
        <v>8</v>
      </c>
      <c r="AE682" s="72" t="s">
        <v>140</v>
      </c>
      <c r="AF682" s="72" t="n">
        <v>3</v>
      </c>
      <c r="AG682" s="72" t="s">
        <v>76</v>
      </c>
      <c r="AH682" s="72" t="n">
        <v>2</v>
      </c>
      <c r="AI682" s="72" t="s">
        <v>69</v>
      </c>
      <c r="AJ682" s="70" t="s">
        <v>70</v>
      </c>
      <c r="AK682" s="105" t="n">
        <v>40.8</v>
      </c>
      <c r="AL682" s="72" t="n">
        <v>5</v>
      </c>
      <c r="AM682" s="73" t="s">
        <v>115</v>
      </c>
      <c r="AN682" s="73"/>
      <c r="AO682" s="73"/>
      <c r="AP682" s="73"/>
      <c r="AQ682" s="73"/>
      <c r="AR682" s="73"/>
      <c r="AS682" s="73" t="s">
        <v>71</v>
      </c>
      <c r="AT682" s="73"/>
      <c r="AU682" s="70" t="n">
        <v>5</v>
      </c>
      <c r="AV682" s="77" t="n">
        <v>4</v>
      </c>
      <c r="AW682" s="77" t="n">
        <v>1</v>
      </c>
      <c r="AX682" s="78" t="s">
        <v>72</v>
      </c>
      <c r="AY682" s="79" t="s">
        <v>72</v>
      </c>
      <c r="AZ682" s="79" t="n">
        <v>0</v>
      </c>
      <c r="BA682" s="79" t="n">
        <v>0</v>
      </c>
      <c r="BB682" s="53"/>
    </row>
    <row r="683" customFormat="false" ht="16.5" hidden="false" customHeight="true" outlineLevel="0" collapsed="false">
      <c r="A683" s="69" t="n">
        <v>628</v>
      </c>
      <c r="B683" s="69" t="n">
        <v>628</v>
      </c>
      <c r="C683" s="70" t="s">
        <v>63</v>
      </c>
      <c r="D683" s="71" t="n">
        <v>-0.0513095</v>
      </c>
      <c r="E683" s="71" t="n">
        <v>-0.0544155</v>
      </c>
      <c r="F683" s="71" t="n">
        <v>0.899672023866757</v>
      </c>
      <c r="G683" s="71" t="n">
        <v>-0.0300359</v>
      </c>
      <c r="H683" s="71" t="n">
        <v>0.129076</v>
      </c>
      <c r="I683" s="71" t="n">
        <v>1.10411057350518</v>
      </c>
      <c r="J683" s="71" t="n">
        <v>-0.0607689</v>
      </c>
      <c r="K683" s="71" t="n">
        <v>-0.119504</v>
      </c>
      <c r="L683" s="71" t="n">
        <v>0.835042297270877</v>
      </c>
      <c r="M683" s="71" t="n">
        <v>0.867522093043596</v>
      </c>
      <c r="N683" s="71" t="n">
        <v>0.956147107146882</v>
      </c>
      <c r="O683" s="71" t="n">
        <v>0.829478739649643</v>
      </c>
      <c r="P683" s="72" t="n">
        <v>1</v>
      </c>
      <c r="Q683" s="73" t="n">
        <v>26</v>
      </c>
      <c r="R683" s="73" t="n">
        <v>26</v>
      </c>
      <c r="S683" s="72" t="n">
        <v>25</v>
      </c>
      <c r="T683" s="72" t="n">
        <v>25</v>
      </c>
      <c r="U683" s="71" t="s">
        <v>64</v>
      </c>
      <c r="V683" s="105" t="n">
        <v>25.8</v>
      </c>
      <c r="W683" s="105" t="n">
        <v>22.6</v>
      </c>
      <c r="X683" s="73" t="s">
        <v>115</v>
      </c>
      <c r="Y683" s="74" t="n">
        <v>41917</v>
      </c>
      <c r="Z683" s="74" t="n">
        <v>41918</v>
      </c>
      <c r="AA683" s="73" t="s">
        <v>66</v>
      </c>
      <c r="AB683" s="71" t="s">
        <v>64</v>
      </c>
      <c r="AC683" s="71" t="s">
        <v>64</v>
      </c>
      <c r="AD683" s="71" t="n">
        <v>8</v>
      </c>
      <c r="AE683" s="72" t="s">
        <v>140</v>
      </c>
      <c r="AF683" s="72" t="n">
        <v>3</v>
      </c>
      <c r="AG683" s="72" t="s">
        <v>76</v>
      </c>
      <c r="AH683" s="72" t="n">
        <v>2</v>
      </c>
      <c r="AI683" s="72" t="s">
        <v>69</v>
      </c>
      <c r="AJ683" s="70" t="s">
        <v>70</v>
      </c>
      <c r="AK683" s="105" t="n">
        <v>25.8</v>
      </c>
      <c r="AL683" s="72" t="n">
        <v>2</v>
      </c>
      <c r="AM683" s="73" t="s">
        <v>115</v>
      </c>
      <c r="AN683" s="73"/>
      <c r="AO683" s="73"/>
      <c r="AP683" s="73"/>
      <c r="AQ683" s="73"/>
      <c r="AR683" s="73"/>
      <c r="AS683" s="73" t="s">
        <v>71</v>
      </c>
      <c r="AT683" s="73"/>
      <c r="AU683" s="70" t="n">
        <v>4</v>
      </c>
      <c r="AV683" s="77" t="n">
        <v>3</v>
      </c>
      <c r="AW683" s="77" t="n">
        <v>1</v>
      </c>
      <c r="AX683" s="78" t="s">
        <v>72</v>
      </c>
      <c r="AY683" s="79" t="s">
        <v>72</v>
      </c>
      <c r="AZ683" s="79" t="n">
        <v>0</v>
      </c>
      <c r="BA683" s="79" t="n">
        <v>0</v>
      </c>
      <c r="BB683" s="53"/>
    </row>
    <row r="684" customFormat="false" ht="16.5" hidden="false" customHeight="true" outlineLevel="0" collapsed="false">
      <c r="A684" s="69" t="n">
        <v>629</v>
      </c>
      <c r="B684" s="69" t="n">
        <v>629</v>
      </c>
      <c r="C684" s="70" t="s">
        <v>63</v>
      </c>
      <c r="D684" s="71" t="n">
        <v>-0.051264</v>
      </c>
      <c r="E684" s="71" t="n">
        <v>-0.0546257</v>
      </c>
      <c r="F684" s="71" t="n">
        <v>0.899523860086049</v>
      </c>
      <c r="G684" s="71" t="n">
        <v>-0.0294527</v>
      </c>
      <c r="H684" s="71" t="n">
        <v>0.129995</v>
      </c>
      <c r="I684" s="71" t="n">
        <v>1.10577041480337</v>
      </c>
      <c r="J684" s="71" t="n">
        <v>-0.0603971</v>
      </c>
      <c r="K684" s="71" t="n">
        <v>-0.119034</v>
      </c>
      <c r="L684" s="71" t="n">
        <v>0.835745531826616</v>
      </c>
      <c r="M684" s="71" t="n">
        <v>0.868390483237443</v>
      </c>
      <c r="N684" s="71" t="n">
        <v>0.957274877934296</v>
      </c>
      <c r="O684" s="71" t="n">
        <v>0.831288393840428</v>
      </c>
      <c r="P684" s="72" t="n">
        <v>1</v>
      </c>
      <c r="Q684" s="73" t="n">
        <v>26</v>
      </c>
      <c r="R684" s="73" t="n">
        <v>26</v>
      </c>
      <c r="S684" s="72" t="n">
        <v>25</v>
      </c>
      <c r="T684" s="72" t="n">
        <v>25</v>
      </c>
      <c r="U684" s="71" t="s">
        <v>64</v>
      </c>
      <c r="V684" s="105" t="n">
        <v>43.6</v>
      </c>
      <c r="W684" s="105" t="n">
        <v>40.8</v>
      </c>
      <c r="X684" s="73" t="s">
        <v>115</v>
      </c>
      <c r="Y684" s="74" t="n">
        <v>41918</v>
      </c>
      <c r="Z684" s="74" t="n">
        <v>41919</v>
      </c>
      <c r="AA684" s="73" t="s">
        <v>66</v>
      </c>
      <c r="AB684" s="71" t="s">
        <v>64</v>
      </c>
      <c r="AC684" s="71" t="s">
        <v>64</v>
      </c>
      <c r="AD684" s="71" t="n">
        <v>8</v>
      </c>
      <c r="AE684" s="72" t="s">
        <v>140</v>
      </c>
      <c r="AF684" s="72" t="n">
        <v>3</v>
      </c>
      <c r="AG684" s="72" t="s">
        <v>76</v>
      </c>
      <c r="AH684" s="72" t="n">
        <v>2</v>
      </c>
      <c r="AI684" s="72" t="s">
        <v>69</v>
      </c>
      <c r="AJ684" s="70" t="s">
        <v>70</v>
      </c>
      <c r="AK684" s="105" t="n">
        <v>43.6</v>
      </c>
      <c r="AL684" s="72" t="n">
        <v>5</v>
      </c>
      <c r="AM684" s="73" t="s">
        <v>115</v>
      </c>
      <c r="AN684" s="73"/>
      <c r="AO684" s="73"/>
      <c r="AP684" s="73"/>
      <c r="AQ684" s="73"/>
      <c r="AR684" s="73"/>
      <c r="AS684" s="73" t="s">
        <v>71</v>
      </c>
      <c r="AT684" s="73"/>
      <c r="AU684" s="70" t="n">
        <v>5</v>
      </c>
      <c r="AV684" s="77" t="n">
        <v>4</v>
      </c>
      <c r="AW684" s="77" t="n">
        <v>1</v>
      </c>
      <c r="AX684" s="78" t="s">
        <v>72</v>
      </c>
      <c r="AY684" s="79" t="s">
        <v>72</v>
      </c>
      <c r="AZ684" s="79" t="n">
        <v>0</v>
      </c>
      <c r="BA684" s="79" t="n">
        <v>0</v>
      </c>
      <c r="BB684" s="65"/>
    </row>
    <row r="685" customFormat="false" ht="16.5" hidden="false" customHeight="true" outlineLevel="0" collapsed="false">
      <c r="A685" s="69" t="n">
        <v>630</v>
      </c>
      <c r="B685" s="69" t="n">
        <v>630</v>
      </c>
      <c r="C685" s="70" t="s">
        <v>63</v>
      </c>
      <c r="D685" s="71" t="n">
        <v>-0.0513053</v>
      </c>
      <c r="E685" s="71" t="n">
        <v>-0.0555148</v>
      </c>
      <c r="F685" s="71" t="n">
        <v>0.898687332299695</v>
      </c>
      <c r="G685" s="71" t="n">
        <v>-0.0286892</v>
      </c>
      <c r="H685" s="71" t="n">
        <v>0.136716</v>
      </c>
      <c r="I685" s="71" t="n">
        <v>1.11407760226612</v>
      </c>
      <c r="J685" s="71" t="n">
        <v>-0.0604186</v>
      </c>
      <c r="K685" s="71" t="n">
        <v>-0.120127</v>
      </c>
      <c r="L685" s="71" t="n">
        <v>0.83481461228267</v>
      </c>
      <c r="M685" s="71" t="n">
        <v>0.868999177680241</v>
      </c>
      <c r="N685" s="71" t="n">
        <v>0.961822073696577</v>
      </c>
      <c r="O685" s="71" t="n">
        <v>0.83582259111703</v>
      </c>
      <c r="P685" s="72" t="n">
        <v>1</v>
      </c>
      <c r="Q685" s="73" t="n">
        <v>26</v>
      </c>
      <c r="R685" s="73" t="n">
        <v>26</v>
      </c>
      <c r="S685" s="72" t="n">
        <v>25</v>
      </c>
      <c r="T685" s="72" t="n">
        <v>25</v>
      </c>
      <c r="U685" s="71" t="s">
        <v>64</v>
      </c>
      <c r="V685" s="105" t="n">
        <v>25.5</v>
      </c>
      <c r="W685" s="105" t="n">
        <v>23.8</v>
      </c>
      <c r="X685" s="73" t="s">
        <v>65</v>
      </c>
      <c r="Y685" s="74" t="n">
        <v>41919</v>
      </c>
      <c r="Z685" s="74" t="n">
        <v>41920</v>
      </c>
      <c r="AA685" s="73" t="s">
        <v>66</v>
      </c>
      <c r="AB685" s="71" t="s">
        <v>64</v>
      </c>
      <c r="AC685" s="71" t="s">
        <v>64</v>
      </c>
      <c r="AD685" s="71" t="n">
        <v>8</v>
      </c>
      <c r="AE685" s="72" t="s">
        <v>140</v>
      </c>
      <c r="AF685" s="72" t="n">
        <v>3</v>
      </c>
      <c r="AG685" s="72" t="s">
        <v>76</v>
      </c>
      <c r="AH685" s="72" t="n">
        <v>2</v>
      </c>
      <c r="AI685" s="72" t="s">
        <v>69</v>
      </c>
      <c r="AJ685" s="70" t="s">
        <v>70</v>
      </c>
      <c r="AK685" s="105" t="n">
        <v>25.5</v>
      </c>
      <c r="AL685" s="72" t="n">
        <v>2</v>
      </c>
      <c r="AM685" s="73" t="s">
        <v>65</v>
      </c>
      <c r="AN685" s="73"/>
      <c r="AO685" s="76" t="s">
        <v>71</v>
      </c>
      <c r="AP685" s="73"/>
      <c r="AQ685" s="73"/>
      <c r="AR685" s="73"/>
      <c r="AS685" s="73"/>
      <c r="AT685" s="73"/>
      <c r="AU685" s="70" t="n">
        <v>6</v>
      </c>
      <c r="AV685" s="77" t="n">
        <v>5</v>
      </c>
      <c r="AW685" s="77" t="n">
        <v>1</v>
      </c>
      <c r="AX685" s="78" t="s">
        <v>72</v>
      </c>
      <c r="AY685" s="79" t="s">
        <v>72</v>
      </c>
      <c r="AZ685" s="79" t="n">
        <v>0</v>
      </c>
      <c r="BA685" s="79" t="n">
        <v>0</v>
      </c>
      <c r="BB685" s="65"/>
    </row>
    <row r="686" customFormat="false" ht="15" hidden="false" customHeight="true" outlineLevel="0" collapsed="false">
      <c r="A686" s="1" t="n">
        <v>631</v>
      </c>
      <c r="B686" s="1" t="n">
        <v>631</v>
      </c>
      <c r="C686" s="2" t="s">
        <v>63</v>
      </c>
      <c r="D686" s="3" t="n">
        <v>-0.11681</v>
      </c>
      <c r="E686" s="3" t="n">
        <v>-0.046803</v>
      </c>
      <c r="F686" s="3" t="n">
        <v>0.849070548608496</v>
      </c>
      <c r="G686" s="3" t="n">
        <v>0.0346446</v>
      </c>
      <c r="H686" s="3" t="n">
        <v>0.126474</v>
      </c>
      <c r="I686" s="3" t="n">
        <v>1.17482429471304</v>
      </c>
      <c r="J686" s="3" t="n">
        <v>0.021801</v>
      </c>
      <c r="K686" s="3" t="n">
        <v>-0.052762</v>
      </c>
      <c r="L686" s="3" t="n">
        <v>0.969513383360672</v>
      </c>
      <c r="M686" s="3" t="n">
        <v>0.941421417107829</v>
      </c>
      <c r="N686" s="3" t="n">
        <v>1.02727431654713</v>
      </c>
      <c r="O686" s="3" t="n">
        <v>0.967098042842272</v>
      </c>
      <c r="P686" s="4" t="n">
        <v>1</v>
      </c>
      <c r="Q686" s="6" t="n">
        <v>26</v>
      </c>
      <c r="R686" s="6" t="n">
        <v>26</v>
      </c>
      <c r="S686" s="4" t="n">
        <v>7</v>
      </c>
      <c r="T686" s="4" t="n">
        <v>7</v>
      </c>
      <c r="U686" s="3" t="s">
        <v>74</v>
      </c>
      <c r="V686" s="5" t="n">
        <v>43.3</v>
      </c>
      <c r="W686" s="5" t="n">
        <v>106.8</v>
      </c>
      <c r="X686" s="2" t="s">
        <v>69</v>
      </c>
      <c r="Y686" s="8" t="s">
        <v>69</v>
      </c>
      <c r="Z686" s="8" t="n">
        <v>42018</v>
      </c>
      <c r="AA686" s="2" t="s">
        <v>80</v>
      </c>
      <c r="AB686" s="3" t="s">
        <v>74</v>
      </c>
      <c r="AC686" s="4" t="n">
        <v>25</v>
      </c>
      <c r="AD686" s="4" t="n">
        <v>8</v>
      </c>
      <c r="AE686" s="4" t="s">
        <v>91</v>
      </c>
      <c r="AF686" s="4" t="n">
        <v>7</v>
      </c>
      <c r="AG686" s="4" t="s">
        <v>92</v>
      </c>
      <c r="AH686" s="4" t="n">
        <v>8</v>
      </c>
      <c r="AI686" s="4" t="s">
        <v>79</v>
      </c>
      <c r="AJ686" s="2" t="s">
        <v>70</v>
      </c>
      <c r="AK686" s="5" t="n">
        <v>43.3</v>
      </c>
      <c r="AL686" s="4" t="n">
        <v>5</v>
      </c>
      <c r="AM686" s="2" t="s">
        <v>69</v>
      </c>
      <c r="AO686" s="6"/>
      <c r="AU686" s="2" t="n">
        <v>104</v>
      </c>
      <c r="AV686" s="2" t="n">
        <v>104</v>
      </c>
      <c r="AW686" s="85" t="s">
        <v>69</v>
      </c>
      <c r="AX686" s="86" t="s">
        <v>72</v>
      </c>
      <c r="AY686" s="87" t="n">
        <v>1</v>
      </c>
      <c r="AZ686" s="87" t="n">
        <v>1</v>
      </c>
      <c r="BA686" s="89" t="s">
        <v>72</v>
      </c>
      <c r="BB686" s="65"/>
    </row>
    <row r="687" customFormat="false" ht="15" hidden="false" customHeight="true" outlineLevel="0" collapsed="false">
      <c r="A687" s="1" t="n">
        <v>632</v>
      </c>
      <c r="B687" s="1" t="n">
        <v>632</v>
      </c>
      <c r="C687" s="2" t="s">
        <v>63</v>
      </c>
      <c r="D687" s="3" t="n">
        <v>-0.109158</v>
      </c>
      <c r="E687" s="3" t="n">
        <v>-0.104217</v>
      </c>
      <c r="F687" s="3" t="n">
        <v>0.807853135481408</v>
      </c>
      <c r="G687" s="3" t="n">
        <v>0.0327475</v>
      </c>
      <c r="H687" s="3" t="n">
        <v>0.309793</v>
      </c>
      <c r="I687" s="3" t="n">
        <v>1.40852139762368</v>
      </c>
      <c r="J687" s="3" t="n">
        <v>0.0113917</v>
      </c>
      <c r="K687" s="3" t="n">
        <v>-0.206414</v>
      </c>
      <c r="L687" s="3" t="n">
        <v>0.822816309047736</v>
      </c>
      <c r="M687" s="3" t="n">
        <v>0.937049846674689</v>
      </c>
      <c r="N687" s="3" t="n">
        <v>0.999162351023941</v>
      </c>
      <c r="O687" s="3" t="n">
        <v>0.936264927830106</v>
      </c>
      <c r="P687" s="4" t="n">
        <v>1</v>
      </c>
      <c r="Q687" s="6" t="n">
        <v>26</v>
      </c>
      <c r="R687" s="6" t="n">
        <v>26</v>
      </c>
      <c r="S687" s="4" t="n">
        <v>7</v>
      </c>
      <c r="T687" s="4" t="n">
        <v>7</v>
      </c>
      <c r="U687" s="3" t="s">
        <v>74</v>
      </c>
      <c r="V687" s="5" t="n">
        <v>43.2</v>
      </c>
      <c r="W687" s="5" t="n">
        <v>36.6</v>
      </c>
      <c r="X687" s="6" t="s">
        <v>138</v>
      </c>
      <c r="Y687" s="8" t="n">
        <v>41971</v>
      </c>
      <c r="Z687" s="8" t="n">
        <v>41974</v>
      </c>
      <c r="AA687" s="6" t="s">
        <v>66</v>
      </c>
      <c r="AB687" s="3" t="s">
        <v>74</v>
      </c>
      <c r="AC687" s="4" t="n">
        <v>25</v>
      </c>
      <c r="AD687" s="4" t="n">
        <v>8</v>
      </c>
      <c r="AE687" s="4" t="s">
        <v>91</v>
      </c>
      <c r="AF687" s="4" t="n">
        <v>7</v>
      </c>
      <c r="AG687" s="4" t="s">
        <v>92</v>
      </c>
      <c r="AH687" s="4" t="n">
        <v>8</v>
      </c>
      <c r="AI687" s="4" t="s">
        <v>79</v>
      </c>
      <c r="AJ687" s="2" t="s">
        <v>70</v>
      </c>
      <c r="AK687" s="5" t="n">
        <v>43.2</v>
      </c>
      <c r="AL687" s="4" t="n">
        <v>5</v>
      </c>
      <c r="AM687" s="6" t="s">
        <v>138</v>
      </c>
      <c r="AO687" s="6"/>
      <c r="AR687" s="6" t="s">
        <v>71</v>
      </c>
      <c r="AU687" s="2" t="n">
        <v>60</v>
      </c>
      <c r="AV687" s="85" t="n">
        <v>57</v>
      </c>
      <c r="AW687" s="85" t="n">
        <v>3</v>
      </c>
      <c r="AX687" s="86" t="s">
        <v>72</v>
      </c>
      <c r="AY687" s="87" t="n">
        <v>0</v>
      </c>
      <c r="AZ687" s="88" t="n">
        <v>0</v>
      </c>
      <c r="BA687" s="87" t="n">
        <v>0</v>
      </c>
      <c r="BB687" s="65"/>
    </row>
    <row r="688" customFormat="false" ht="15" hidden="false" customHeight="true" outlineLevel="0" collapsed="false">
      <c r="A688" s="1" t="n">
        <v>633</v>
      </c>
      <c r="B688" s="1" t="n">
        <v>633</v>
      </c>
      <c r="C688" s="2" t="s">
        <v>63</v>
      </c>
      <c r="D688" s="3" t="n">
        <v>-0.103196</v>
      </c>
      <c r="E688" s="3" t="n">
        <v>0.0292679</v>
      </c>
      <c r="F688" s="3" t="n">
        <v>0.928738467736567</v>
      </c>
      <c r="G688" s="3" t="n">
        <v>0.028681</v>
      </c>
      <c r="H688" s="3" t="n">
        <v>-0.054264</v>
      </c>
      <c r="I688" s="3" t="n">
        <v>0.97474147206597</v>
      </c>
      <c r="J688" s="3" t="n">
        <v>0.0292104</v>
      </c>
      <c r="K688" s="3" t="n">
        <v>0.076239</v>
      </c>
      <c r="L688" s="3" t="n">
        <v>1.11120987588056</v>
      </c>
      <c r="M688" s="3" t="n">
        <v>0.955706329344909</v>
      </c>
      <c r="N688" s="3" t="n">
        <v>1.05257853356024</v>
      </c>
      <c r="O688" s="3" t="n">
        <v>1.0059559666561</v>
      </c>
      <c r="P688" s="4" t="n">
        <v>1</v>
      </c>
      <c r="Q688" s="6" t="n">
        <v>26</v>
      </c>
      <c r="R688" s="6" t="n">
        <v>26</v>
      </c>
      <c r="S688" s="4" t="n">
        <v>7</v>
      </c>
      <c r="T688" s="4" t="n">
        <v>7</v>
      </c>
      <c r="U688" s="3" t="s">
        <v>74</v>
      </c>
      <c r="V688" s="5" t="n">
        <v>42.8</v>
      </c>
      <c r="W688" s="5" t="n">
        <v>57.6</v>
      </c>
      <c r="X688" s="6" t="s">
        <v>138</v>
      </c>
      <c r="Y688" s="8" t="n">
        <v>41963</v>
      </c>
      <c r="Z688" s="8" t="n">
        <v>41978</v>
      </c>
      <c r="AA688" s="6" t="s">
        <v>66</v>
      </c>
      <c r="AB688" s="3" t="s">
        <v>74</v>
      </c>
      <c r="AC688" s="4" t="n">
        <v>25</v>
      </c>
      <c r="AD688" s="4" t="n">
        <v>8</v>
      </c>
      <c r="AE688" s="4" t="s">
        <v>91</v>
      </c>
      <c r="AF688" s="4" t="n">
        <v>7</v>
      </c>
      <c r="AG688" s="4" t="s">
        <v>92</v>
      </c>
      <c r="AH688" s="4" t="n">
        <v>8</v>
      </c>
      <c r="AI688" s="4" t="s">
        <v>77</v>
      </c>
      <c r="AJ688" s="2" t="s">
        <v>70</v>
      </c>
      <c r="AK688" s="5" t="n">
        <v>42.8</v>
      </c>
      <c r="AL688" s="4" t="n">
        <v>5</v>
      </c>
      <c r="AM688" s="6" t="s">
        <v>138</v>
      </c>
      <c r="AO688" s="6"/>
      <c r="AR688" s="6" t="s">
        <v>71</v>
      </c>
      <c r="AU688" s="2" t="n">
        <v>64</v>
      </c>
      <c r="AV688" s="85" t="n">
        <v>49</v>
      </c>
      <c r="AW688" s="85" t="n">
        <v>15</v>
      </c>
      <c r="AX688" s="86" t="s">
        <v>72</v>
      </c>
      <c r="AY688" s="87" t="n">
        <v>0</v>
      </c>
      <c r="AZ688" s="88" t="n">
        <v>0</v>
      </c>
      <c r="BA688" s="87" t="n">
        <v>0</v>
      </c>
      <c r="BB688" s="53"/>
    </row>
    <row r="689" customFormat="false" ht="15" hidden="false" customHeight="true" outlineLevel="0" collapsed="false">
      <c r="A689" s="1" t="n">
        <v>634</v>
      </c>
      <c r="B689" s="1" t="n">
        <v>634</v>
      </c>
      <c r="C689" s="2" t="s">
        <v>63</v>
      </c>
      <c r="D689" s="3" t="n">
        <v>-0.089498</v>
      </c>
      <c r="E689" s="3" t="n">
        <v>0.0664681</v>
      </c>
      <c r="F689" s="3" t="n">
        <v>0.977233264061849</v>
      </c>
      <c r="G689" s="3" t="n">
        <v>0.0263981</v>
      </c>
      <c r="H689" s="3" t="n">
        <v>-0.113945</v>
      </c>
      <c r="I689" s="3" t="n">
        <v>0.916175901993444</v>
      </c>
      <c r="J689" s="3" t="n">
        <v>0.0313685</v>
      </c>
      <c r="K689" s="3" t="n">
        <v>0.119388</v>
      </c>
      <c r="L689" s="3" t="n">
        <v>1.16271350287112</v>
      </c>
      <c r="M689" s="3" t="n">
        <v>0.968766757887191</v>
      </c>
      <c r="N689" s="3" t="n">
        <v>1.07455981145021</v>
      </c>
      <c r="O689" s="3" t="n">
        <v>1.04099782469449</v>
      </c>
      <c r="P689" s="4" t="n">
        <v>1</v>
      </c>
      <c r="Q689" s="6" t="n">
        <v>26</v>
      </c>
      <c r="R689" s="6" t="n">
        <v>26</v>
      </c>
      <c r="S689" s="4" t="n">
        <v>7</v>
      </c>
      <c r="T689" s="4" t="n">
        <v>7</v>
      </c>
      <c r="U689" s="3" t="s">
        <v>74</v>
      </c>
      <c r="V689" s="5" t="n">
        <v>38.5</v>
      </c>
      <c r="W689" s="5" t="n">
        <v>33.5</v>
      </c>
      <c r="X689" s="6" t="s">
        <v>83</v>
      </c>
      <c r="Y689" s="8" t="n">
        <v>41946</v>
      </c>
      <c r="Z689" s="8" t="n">
        <v>41962</v>
      </c>
      <c r="AA689" s="6" t="s">
        <v>66</v>
      </c>
      <c r="AB689" s="3" t="s">
        <v>74</v>
      </c>
      <c r="AC689" s="4" t="n">
        <v>25</v>
      </c>
      <c r="AD689" s="4" t="n">
        <v>8</v>
      </c>
      <c r="AE689" s="4" t="s">
        <v>91</v>
      </c>
      <c r="AF689" s="4" t="n">
        <v>7</v>
      </c>
      <c r="AG689" s="4" t="s">
        <v>92</v>
      </c>
      <c r="AH689" s="4" t="n">
        <v>8</v>
      </c>
      <c r="AI689" s="4" t="s">
        <v>77</v>
      </c>
      <c r="AJ689" s="2" t="s">
        <v>70</v>
      </c>
      <c r="AK689" s="5" t="n">
        <v>38.5</v>
      </c>
      <c r="AL689" s="4" t="n">
        <v>4</v>
      </c>
      <c r="AM689" s="6" t="s">
        <v>83</v>
      </c>
      <c r="AO689" s="6"/>
      <c r="AT689" s="2" t="s">
        <v>71</v>
      </c>
      <c r="AU689" s="2" t="n">
        <v>48</v>
      </c>
      <c r="AV689" s="85" t="n">
        <v>32</v>
      </c>
      <c r="AW689" s="85" t="n">
        <v>16</v>
      </c>
      <c r="AX689" s="86" t="s">
        <v>72</v>
      </c>
      <c r="AY689" s="87" t="n">
        <v>0</v>
      </c>
      <c r="AZ689" s="88" t="n">
        <v>0</v>
      </c>
      <c r="BA689" s="87" t="n">
        <v>0</v>
      </c>
      <c r="BB689" s="53"/>
    </row>
    <row r="690" customFormat="false" ht="15" hidden="false" customHeight="true" outlineLevel="0" collapsed="false">
      <c r="A690" s="1" t="n">
        <v>635</v>
      </c>
      <c r="B690" s="1" t="n">
        <v>635</v>
      </c>
      <c r="C690" s="2" t="s">
        <v>63</v>
      </c>
      <c r="D690" s="3" t="n">
        <v>-0.106652</v>
      </c>
      <c r="E690" s="3" t="n">
        <v>-0.0841996</v>
      </c>
      <c r="F690" s="3" t="n">
        <v>0.826255195324503</v>
      </c>
      <c r="G690" s="3" t="n">
        <v>0.0320559</v>
      </c>
      <c r="H690" s="3" t="n">
        <v>0.261478</v>
      </c>
      <c r="I690" s="3" t="n">
        <v>1.34115864391758</v>
      </c>
      <c r="J690" s="3" t="n">
        <v>0.0134915</v>
      </c>
      <c r="K690" s="3" t="n">
        <v>-0.169806</v>
      </c>
      <c r="L690" s="3" t="n">
        <v>0.855290159312998</v>
      </c>
      <c r="M690" s="3" t="n">
        <v>0.940724834811799</v>
      </c>
      <c r="N690" s="3" t="n">
        <v>1.00750038805008</v>
      </c>
      <c r="O690" s="3" t="n">
        <v>0.947780636121238</v>
      </c>
      <c r="P690" s="4" t="n">
        <v>1</v>
      </c>
      <c r="Q690" s="6" t="n">
        <v>26</v>
      </c>
      <c r="R690" s="6" t="n">
        <v>26</v>
      </c>
      <c r="S690" s="4" t="n">
        <v>7</v>
      </c>
      <c r="T690" s="4" t="n">
        <v>7</v>
      </c>
      <c r="U690" s="3" t="s">
        <v>74</v>
      </c>
      <c r="V690" s="5" t="n">
        <v>36.7</v>
      </c>
      <c r="W690" s="5" t="n">
        <v>40.9</v>
      </c>
      <c r="X690" s="6" t="s">
        <v>87</v>
      </c>
      <c r="Y690" s="8" t="n">
        <v>41962</v>
      </c>
      <c r="Z690" s="8" t="n">
        <v>41966</v>
      </c>
      <c r="AA690" s="6" t="s">
        <v>66</v>
      </c>
      <c r="AB690" s="3" t="s">
        <v>74</v>
      </c>
      <c r="AC690" s="4" t="n">
        <v>25</v>
      </c>
      <c r="AD690" s="4" t="n">
        <v>8</v>
      </c>
      <c r="AE690" s="4" t="s">
        <v>91</v>
      </c>
      <c r="AF690" s="4" t="n">
        <v>7</v>
      </c>
      <c r="AG690" s="4" t="s">
        <v>92</v>
      </c>
      <c r="AH690" s="4" t="n">
        <v>8</v>
      </c>
      <c r="AI690" s="4" t="s">
        <v>77</v>
      </c>
      <c r="AJ690" s="2" t="s">
        <v>70</v>
      </c>
      <c r="AK690" s="5" t="n">
        <v>36.7</v>
      </c>
      <c r="AL690" s="4" t="n">
        <v>4</v>
      </c>
      <c r="AM690" s="6" t="s">
        <v>87</v>
      </c>
      <c r="AO690" s="6"/>
      <c r="AS690" s="2" t="s">
        <v>71</v>
      </c>
      <c r="AT690" s="2"/>
      <c r="AU690" s="2" t="n">
        <v>52</v>
      </c>
      <c r="AV690" s="85" t="n">
        <v>48</v>
      </c>
      <c r="AW690" s="85" t="n">
        <v>4</v>
      </c>
      <c r="AX690" s="86" t="s">
        <v>72</v>
      </c>
      <c r="AY690" s="87" t="n">
        <v>0</v>
      </c>
      <c r="AZ690" s="88" t="n">
        <v>0</v>
      </c>
      <c r="BA690" s="87" t="n">
        <v>0</v>
      </c>
      <c r="BB690" s="65"/>
    </row>
    <row r="691" customFormat="false" ht="15" hidden="false" customHeight="true" outlineLevel="0" collapsed="false">
      <c r="A691" s="1" t="n">
        <v>636</v>
      </c>
      <c r="B691" s="1" t="n">
        <v>636</v>
      </c>
      <c r="C691" s="2" t="s">
        <v>63</v>
      </c>
      <c r="D691" s="3" t="n">
        <v>-0.0278778</v>
      </c>
      <c r="E691" s="3" t="n">
        <v>-0.0104209</v>
      </c>
      <c r="F691" s="3" t="n">
        <v>0.962425421478917</v>
      </c>
      <c r="G691" s="3" t="n">
        <v>0.0863283</v>
      </c>
      <c r="H691" s="3" t="n">
        <v>0.071134</v>
      </c>
      <c r="I691" s="3" t="n">
        <v>1.17053662791897</v>
      </c>
      <c r="J691" s="3" t="n">
        <v>0.001589</v>
      </c>
      <c r="K691" s="3" t="n">
        <v>-0.0190688</v>
      </c>
      <c r="L691" s="3" t="n">
        <v>0.982672085440716</v>
      </c>
      <c r="M691" s="3" t="n">
        <v>1.06187848991732</v>
      </c>
      <c r="N691" s="3" t="n">
        <v>1.04252358715165</v>
      </c>
      <c r="O691" s="3" t="n">
        <v>1.10703337242779</v>
      </c>
      <c r="P691" s="4" t="n">
        <v>1</v>
      </c>
      <c r="Q691" s="6" t="n">
        <v>26</v>
      </c>
      <c r="R691" s="6" t="n">
        <v>26</v>
      </c>
      <c r="S691" s="4" t="n">
        <v>39</v>
      </c>
      <c r="T691" s="4" t="n">
        <v>39</v>
      </c>
      <c r="U691" s="3" t="s">
        <v>74</v>
      </c>
      <c r="V691" s="5" t="n">
        <v>27.7</v>
      </c>
      <c r="W691" s="5" t="n">
        <v>33.2</v>
      </c>
      <c r="X691" s="2" t="s">
        <v>69</v>
      </c>
      <c r="Y691" s="8" t="s">
        <v>69</v>
      </c>
      <c r="Z691" s="8" t="n">
        <v>41967</v>
      </c>
      <c r="AA691" s="6" t="s">
        <v>66</v>
      </c>
      <c r="AB691" s="3" t="s">
        <v>74</v>
      </c>
      <c r="AC691" s="4" t="n">
        <v>25</v>
      </c>
      <c r="AD691" s="4" t="n">
        <v>8</v>
      </c>
      <c r="AE691" s="4" t="s">
        <v>88</v>
      </c>
      <c r="AF691" s="4" t="n">
        <v>16</v>
      </c>
      <c r="AG691" s="4" t="s">
        <v>89</v>
      </c>
      <c r="AH691" s="4" t="n">
        <v>21</v>
      </c>
      <c r="AI691" s="4" t="s">
        <v>69</v>
      </c>
      <c r="AJ691" s="2" t="s">
        <v>70</v>
      </c>
      <c r="AK691" s="5" t="n">
        <v>27.7</v>
      </c>
      <c r="AL691" s="4" t="n">
        <v>2</v>
      </c>
      <c r="AM691" s="2" t="s">
        <v>69</v>
      </c>
      <c r="AO691" s="6"/>
      <c r="AU691" s="2" t="n">
        <v>53</v>
      </c>
      <c r="AV691" s="85" t="s">
        <v>69</v>
      </c>
      <c r="AW691" s="85" t="s">
        <v>69</v>
      </c>
      <c r="AX691" s="86" t="s">
        <v>72</v>
      </c>
      <c r="AY691" s="87" t="n">
        <v>0</v>
      </c>
      <c r="AZ691" s="88" t="s">
        <v>72</v>
      </c>
      <c r="BA691" s="89" t="s">
        <v>72</v>
      </c>
      <c r="BB691" s="53"/>
    </row>
    <row r="692" customFormat="false" ht="15" hidden="false" customHeight="true" outlineLevel="0" collapsed="false">
      <c r="A692" s="1" t="n">
        <v>637</v>
      </c>
      <c r="B692" s="1" t="n">
        <v>637</v>
      </c>
      <c r="C692" s="2" t="s">
        <v>63</v>
      </c>
      <c r="D692" s="3" t="n">
        <v>-0.0315345</v>
      </c>
      <c r="E692" s="3" t="n">
        <v>-0.0945261</v>
      </c>
      <c r="F692" s="3" t="n">
        <v>0.881561422542472</v>
      </c>
      <c r="G692" s="3" t="n">
        <v>0.0884778</v>
      </c>
      <c r="H692" s="3" t="n">
        <v>0.296085</v>
      </c>
      <c r="I692" s="3" t="n">
        <v>1.46897194649321</v>
      </c>
      <c r="J692" s="3" t="n">
        <v>-0.00946404</v>
      </c>
      <c r="K692" s="3" t="n">
        <v>-0.195708</v>
      </c>
      <c r="L692" s="3" t="n">
        <v>0.814507176542276</v>
      </c>
      <c r="M692" s="3" t="n">
        <v>1.04862445242461</v>
      </c>
      <c r="N692" s="3" t="n">
        <v>1.00586804994663</v>
      </c>
      <c r="O692" s="3" t="n">
        <v>1.0547778330867</v>
      </c>
      <c r="P692" s="4" t="n">
        <v>1</v>
      </c>
      <c r="Q692" s="6" t="n">
        <v>26</v>
      </c>
      <c r="R692" s="6" t="n">
        <v>26</v>
      </c>
      <c r="S692" s="4" t="n">
        <v>39</v>
      </c>
      <c r="T692" s="4" t="n">
        <v>39</v>
      </c>
      <c r="U692" s="3" t="s">
        <v>74</v>
      </c>
      <c r="V692" s="5" t="n">
        <v>19.9</v>
      </c>
      <c r="W692" s="5" t="n">
        <v>23.7</v>
      </c>
      <c r="X692" s="6" t="s">
        <v>147</v>
      </c>
      <c r="Y692" s="8" t="n">
        <v>41957</v>
      </c>
      <c r="Z692" s="8" t="n">
        <v>41960</v>
      </c>
      <c r="AA692" s="6" t="s">
        <v>66</v>
      </c>
      <c r="AB692" s="3" t="s">
        <v>74</v>
      </c>
      <c r="AC692" s="4" t="n">
        <v>25</v>
      </c>
      <c r="AD692" s="4" t="n">
        <v>8</v>
      </c>
      <c r="AE692" s="4" t="s">
        <v>88</v>
      </c>
      <c r="AF692" s="4" t="n">
        <v>16</v>
      </c>
      <c r="AG692" s="4" t="s">
        <v>89</v>
      </c>
      <c r="AH692" s="4" t="n">
        <v>21</v>
      </c>
      <c r="AI692" s="4" t="s">
        <v>79</v>
      </c>
      <c r="AJ692" s="2" t="s">
        <v>70</v>
      </c>
      <c r="AK692" s="5" t="n">
        <v>19.9</v>
      </c>
      <c r="AL692" s="4" t="n">
        <v>1</v>
      </c>
      <c r="AM692" s="6" t="s">
        <v>147</v>
      </c>
      <c r="AO692" s="6"/>
      <c r="AU692" s="2" t="n">
        <v>46</v>
      </c>
      <c r="AV692" s="85" t="n">
        <v>43</v>
      </c>
      <c r="AW692" s="85" t="n">
        <v>3</v>
      </c>
      <c r="AX692" s="86" t="s">
        <v>72</v>
      </c>
      <c r="AY692" s="87" t="n">
        <v>0</v>
      </c>
      <c r="AZ692" s="88" t="n">
        <v>0</v>
      </c>
      <c r="BA692" s="87" t="n">
        <v>0</v>
      </c>
      <c r="BB692" s="53"/>
      <c r="BQ692" s="61"/>
      <c r="BR692" s="61"/>
      <c r="BS692" s="61"/>
      <c r="BT692" s="61"/>
      <c r="BU692" s="61"/>
      <c r="BV692" s="61"/>
      <c r="BW692" s="61"/>
      <c r="BX692" s="61"/>
      <c r="BY692" s="61"/>
      <c r="BZ692" s="61"/>
      <c r="CA692" s="61"/>
      <c r="CB692" s="61"/>
      <c r="CC692" s="61"/>
      <c r="CD692" s="61"/>
      <c r="CE692" s="61"/>
      <c r="CF692" s="61"/>
      <c r="CG692" s="61"/>
      <c r="CH692" s="61"/>
      <c r="CI692" s="61"/>
      <c r="CJ692" s="61"/>
      <c r="CK692" s="61"/>
      <c r="CL692" s="82"/>
      <c r="CM692" s="83"/>
      <c r="CN692" s="83"/>
      <c r="CO692" s="83"/>
      <c r="CP692" s="83"/>
      <c r="CQ692" s="83"/>
      <c r="CR692" s="83"/>
      <c r="CS692" s="83"/>
      <c r="CT692" s="83"/>
      <c r="CU692" s="83"/>
      <c r="CV692" s="83"/>
      <c r="CW692" s="83"/>
      <c r="CX692" s="83"/>
      <c r="CY692" s="83"/>
      <c r="CZ692" s="83"/>
      <c r="DA692" s="83"/>
      <c r="DB692" s="83"/>
      <c r="DC692" s="83"/>
      <c r="DD692" s="83"/>
      <c r="DE692" s="83"/>
      <c r="DF692" s="83"/>
      <c r="DG692" s="83"/>
      <c r="DH692" s="83"/>
      <c r="DI692" s="83"/>
      <c r="DJ692" s="83"/>
      <c r="DK692" s="83"/>
      <c r="DL692" s="83"/>
      <c r="DM692" s="83"/>
      <c r="DN692" s="83"/>
      <c r="DO692" s="83"/>
      <c r="DP692" s="83"/>
      <c r="DQ692" s="83"/>
      <c r="DR692" s="83"/>
      <c r="DS692" s="83"/>
      <c r="DT692" s="83"/>
      <c r="DU692" s="83"/>
      <c r="DV692" s="83"/>
      <c r="DW692" s="83"/>
      <c r="DX692" s="83"/>
      <c r="DY692" s="83"/>
      <c r="DZ692" s="83"/>
      <c r="EA692" s="83"/>
      <c r="EB692" s="83"/>
      <c r="EC692" s="83"/>
      <c r="ED692" s="83"/>
      <c r="EE692" s="83"/>
      <c r="EF692" s="83"/>
      <c r="EG692" s="83"/>
      <c r="EH692" s="83"/>
      <c r="EI692" s="83"/>
      <c r="EJ692" s="83"/>
      <c r="EK692" s="83"/>
      <c r="EL692" s="83"/>
      <c r="EM692" s="83"/>
      <c r="EN692" s="83"/>
      <c r="EO692" s="83"/>
      <c r="EP692" s="83"/>
      <c r="EQ692" s="83"/>
      <c r="ER692" s="83"/>
      <c r="ES692" s="83"/>
      <c r="ET692" s="83"/>
      <c r="EU692" s="83"/>
      <c r="EV692" s="83"/>
      <c r="EW692" s="83"/>
      <c r="EX692" s="83"/>
      <c r="EY692" s="83"/>
      <c r="EZ692" s="83"/>
      <c r="FA692" s="83"/>
      <c r="FB692" s="83"/>
      <c r="FC692" s="83"/>
      <c r="FD692" s="83"/>
      <c r="FE692" s="83"/>
      <c r="FF692" s="83"/>
      <c r="FG692" s="83"/>
      <c r="FH692" s="83"/>
      <c r="FI692" s="83"/>
      <c r="FJ692" s="83"/>
      <c r="FK692" s="83"/>
      <c r="FL692" s="83"/>
      <c r="FM692" s="83"/>
      <c r="FN692" s="83"/>
      <c r="FO692" s="83"/>
      <c r="FP692" s="83"/>
      <c r="FQ692" s="83"/>
      <c r="FR692" s="83"/>
      <c r="FS692" s="83"/>
      <c r="FT692" s="83"/>
      <c r="FU692" s="83"/>
      <c r="FV692" s="83"/>
      <c r="FW692" s="83"/>
      <c r="FX692" s="83"/>
      <c r="FY692" s="83"/>
      <c r="FZ692" s="83"/>
      <c r="GA692" s="83"/>
      <c r="GB692" s="83"/>
      <c r="GC692" s="83"/>
      <c r="GD692" s="83"/>
      <c r="GE692" s="83"/>
      <c r="GF692" s="83"/>
      <c r="GG692" s="83"/>
      <c r="GH692" s="83"/>
      <c r="GI692" s="83"/>
      <c r="GJ692" s="83"/>
      <c r="GK692" s="83"/>
      <c r="GL692" s="83"/>
      <c r="GM692" s="83"/>
      <c r="GN692" s="83"/>
      <c r="GO692" s="83"/>
      <c r="GP692" s="83"/>
      <c r="GQ692" s="83"/>
      <c r="GR692" s="83"/>
      <c r="GS692" s="83"/>
      <c r="GT692" s="83"/>
      <c r="GU692" s="83"/>
      <c r="GV692" s="83"/>
      <c r="GW692" s="83"/>
      <c r="GX692" s="83"/>
      <c r="GY692" s="83"/>
      <c r="GZ692" s="83"/>
      <c r="HA692" s="83"/>
      <c r="HB692" s="83"/>
      <c r="HC692" s="83"/>
      <c r="HD692" s="83"/>
      <c r="HE692" s="83"/>
      <c r="HF692" s="83"/>
      <c r="HG692" s="83"/>
      <c r="HH692" s="83"/>
      <c r="HI692" s="83"/>
      <c r="HJ692" s="83"/>
      <c r="HK692" s="83"/>
      <c r="HL692" s="83"/>
      <c r="HM692" s="83"/>
      <c r="HN692" s="83"/>
      <c r="HO692" s="83"/>
      <c r="HP692" s="83"/>
      <c r="HQ692" s="83"/>
      <c r="HR692" s="83"/>
      <c r="HS692" s="83"/>
      <c r="HT692" s="83"/>
      <c r="HU692" s="83"/>
      <c r="HV692" s="83"/>
      <c r="HW692" s="83"/>
      <c r="HX692" s="83"/>
      <c r="HY692" s="83"/>
      <c r="HZ692" s="83"/>
      <c r="IA692" s="83"/>
      <c r="IB692" s="83"/>
      <c r="IC692" s="83"/>
      <c r="ID692" s="83"/>
      <c r="IE692" s="83"/>
      <c r="IF692" s="83"/>
      <c r="IG692" s="83"/>
      <c r="IH692" s="83"/>
      <c r="II692" s="83"/>
      <c r="IJ692" s="83"/>
      <c r="IK692" s="83"/>
      <c r="IL692" s="83"/>
      <c r="IM692" s="83"/>
      <c r="IN692" s="83"/>
      <c r="IO692" s="83"/>
      <c r="IP692" s="83"/>
      <c r="IQ692" s="83"/>
      <c r="IR692" s="83"/>
      <c r="IS692" s="83"/>
      <c r="IT692" s="83"/>
      <c r="IU692" s="83"/>
      <c r="IV692" s="83"/>
      <c r="IW692" s="83"/>
      <c r="IX692" s="83"/>
      <c r="IY692" s="83"/>
      <c r="IZ692" s="83"/>
      <c r="JA692" s="83"/>
      <c r="JB692" s="83"/>
      <c r="JC692" s="83"/>
      <c r="JD692" s="83"/>
      <c r="JE692" s="83"/>
      <c r="JF692" s="83"/>
      <c r="JG692" s="83"/>
      <c r="JH692" s="83"/>
      <c r="JI692" s="83"/>
      <c r="JJ692" s="83"/>
      <c r="JK692" s="83"/>
      <c r="JL692" s="83"/>
      <c r="JM692" s="83"/>
      <c r="JN692" s="83"/>
      <c r="JO692" s="83"/>
      <c r="JP692" s="83"/>
      <c r="JQ692" s="83"/>
      <c r="JR692" s="83"/>
      <c r="JS692" s="83"/>
      <c r="JT692" s="83"/>
      <c r="JU692" s="83"/>
      <c r="JV692" s="83"/>
      <c r="JW692" s="83"/>
      <c r="JX692" s="83"/>
      <c r="JY692" s="83"/>
      <c r="JZ692" s="83"/>
      <c r="KA692" s="83"/>
      <c r="KB692" s="83"/>
      <c r="KC692" s="83"/>
      <c r="KD692" s="83"/>
      <c r="KE692" s="83"/>
      <c r="KF692" s="83"/>
      <c r="KG692" s="83"/>
      <c r="KH692" s="83"/>
      <c r="KI692" s="83"/>
      <c r="KJ692" s="83"/>
      <c r="KK692" s="83"/>
      <c r="KL692" s="83"/>
      <c r="KM692" s="83"/>
      <c r="KN692" s="83"/>
      <c r="KO692" s="83"/>
      <c r="KP692" s="83"/>
      <c r="KQ692" s="83"/>
      <c r="KR692" s="83"/>
      <c r="KS692" s="83"/>
      <c r="KT692" s="83"/>
      <c r="KU692" s="83"/>
      <c r="KV692" s="83"/>
      <c r="KW692" s="83"/>
      <c r="KX692" s="83"/>
      <c r="KY692" s="83"/>
      <c r="KZ692" s="83"/>
      <c r="LA692" s="83"/>
      <c r="LB692" s="83"/>
      <c r="LC692" s="83"/>
      <c r="LD692" s="83"/>
      <c r="LE692" s="83"/>
      <c r="LF692" s="83"/>
      <c r="LG692" s="83"/>
      <c r="LH692" s="83"/>
      <c r="LI692" s="83"/>
      <c r="LJ692" s="83"/>
      <c r="LK692" s="83"/>
      <c r="LL692" s="83"/>
      <c r="LM692" s="83"/>
      <c r="LN692" s="83"/>
      <c r="LO692" s="83"/>
      <c r="LP692" s="83"/>
      <c r="LQ692" s="83"/>
      <c r="LR692" s="83"/>
      <c r="LS692" s="83"/>
      <c r="LT692" s="83"/>
      <c r="LU692" s="83"/>
      <c r="LV692" s="83"/>
      <c r="LW692" s="83"/>
      <c r="LX692" s="83"/>
      <c r="LY692" s="83"/>
      <c r="LZ692" s="83"/>
      <c r="MA692" s="83"/>
      <c r="MB692" s="83"/>
      <c r="MC692" s="83"/>
      <c r="MD692" s="83"/>
      <c r="ME692" s="83"/>
      <c r="MF692" s="83"/>
      <c r="MG692" s="83"/>
      <c r="MH692" s="83"/>
      <c r="MI692" s="83"/>
      <c r="MJ692" s="83"/>
      <c r="MK692" s="83"/>
      <c r="ML692" s="83"/>
      <c r="MM692" s="83"/>
      <c r="MN692" s="83"/>
      <c r="MO692" s="83"/>
      <c r="MP692" s="83"/>
      <c r="MQ692" s="83"/>
      <c r="MR692" s="83"/>
      <c r="MS692" s="83"/>
      <c r="MT692" s="83"/>
      <c r="MU692" s="83"/>
      <c r="MV692" s="83"/>
      <c r="MW692" s="83"/>
      <c r="MX692" s="83"/>
      <c r="MY692" s="83"/>
      <c r="MZ692" s="83"/>
      <c r="NA692" s="83"/>
      <c r="NB692" s="83"/>
      <c r="NC692" s="83"/>
      <c r="ND692" s="83"/>
      <c r="NE692" s="83"/>
      <c r="NF692" s="83"/>
      <c r="NG692" s="83"/>
      <c r="NH692" s="83"/>
      <c r="NI692" s="83"/>
      <c r="NJ692" s="83"/>
      <c r="NK692" s="83"/>
      <c r="NL692" s="83"/>
      <c r="NM692" s="83"/>
      <c r="NN692" s="83"/>
      <c r="NO692" s="83"/>
      <c r="NP692" s="83"/>
      <c r="NQ692" s="83"/>
      <c r="NR692" s="83"/>
      <c r="NS692" s="83"/>
      <c r="NT692" s="83"/>
      <c r="NU692" s="83"/>
      <c r="NV692" s="83"/>
      <c r="NW692" s="83"/>
      <c r="NX692" s="83"/>
      <c r="NY692" s="83"/>
      <c r="NZ692" s="83"/>
      <c r="OA692" s="83"/>
      <c r="OB692" s="83"/>
      <c r="OC692" s="83"/>
      <c r="OD692" s="83"/>
      <c r="OE692" s="83"/>
      <c r="OF692" s="83"/>
      <c r="OG692" s="83"/>
      <c r="OH692" s="83"/>
      <c r="OI692" s="83"/>
      <c r="OJ692" s="83"/>
      <c r="OK692" s="83"/>
      <c r="OL692" s="83"/>
      <c r="OM692" s="83"/>
      <c r="ON692" s="83"/>
      <c r="OO692" s="83"/>
      <c r="OP692" s="83"/>
      <c r="OQ692" s="83"/>
      <c r="OR692" s="83"/>
      <c r="OS692" s="83"/>
      <c r="OT692" s="83"/>
      <c r="OU692" s="83"/>
      <c r="OV692" s="83"/>
      <c r="OW692" s="83"/>
      <c r="OX692" s="83"/>
      <c r="OY692" s="83"/>
      <c r="OZ692" s="83"/>
      <c r="PA692" s="83"/>
      <c r="PB692" s="83"/>
      <c r="PC692" s="83"/>
      <c r="PD692" s="83"/>
      <c r="PE692" s="83"/>
      <c r="PF692" s="83"/>
      <c r="PG692" s="83"/>
      <c r="PH692" s="83"/>
      <c r="PI692" s="83"/>
      <c r="PJ692" s="83"/>
      <c r="PK692" s="83"/>
      <c r="PL692" s="83"/>
      <c r="PM692" s="83"/>
      <c r="PN692" s="83"/>
      <c r="PO692" s="83"/>
      <c r="PP692" s="83"/>
      <c r="PQ692" s="83"/>
      <c r="PR692" s="83"/>
      <c r="PS692" s="83"/>
      <c r="PT692" s="83"/>
      <c r="PU692" s="83"/>
      <c r="PV692" s="83"/>
      <c r="PW692" s="83"/>
      <c r="PX692" s="83"/>
      <c r="PY692" s="83"/>
      <c r="PZ692" s="83"/>
      <c r="QA692" s="83"/>
      <c r="QB692" s="83"/>
      <c r="QC692" s="83"/>
      <c r="QD692" s="83"/>
      <c r="QE692" s="83"/>
      <c r="QF692" s="83"/>
      <c r="QG692" s="83"/>
      <c r="QH692" s="83"/>
      <c r="QI692" s="83"/>
      <c r="QJ692" s="83"/>
      <c r="QK692" s="83"/>
      <c r="QL692" s="83"/>
      <c r="QM692" s="83"/>
      <c r="QN692" s="83"/>
      <c r="QO692" s="83"/>
      <c r="QP692" s="83"/>
      <c r="QQ692" s="83"/>
      <c r="QR692" s="83"/>
      <c r="QS692" s="83"/>
      <c r="QT692" s="83"/>
      <c r="QU692" s="83"/>
      <c r="QV692" s="83"/>
      <c r="QW692" s="83"/>
      <c r="QX692" s="83"/>
      <c r="QY692" s="83"/>
      <c r="QZ692" s="83"/>
      <c r="RA692" s="83"/>
      <c r="RB692" s="83"/>
      <c r="RC692" s="83"/>
      <c r="RD692" s="83"/>
      <c r="RE692" s="83"/>
      <c r="RF692" s="83"/>
      <c r="RG692" s="83"/>
      <c r="RH692" s="83"/>
      <c r="RI692" s="83"/>
      <c r="RJ692" s="83"/>
      <c r="RK692" s="83"/>
      <c r="RL692" s="83"/>
      <c r="RM692" s="83"/>
      <c r="RN692" s="83"/>
      <c r="RO692" s="83"/>
      <c r="RP692" s="83"/>
      <c r="RQ692" s="83"/>
      <c r="RR692" s="83"/>
      <c r="RS692" s="83"/>
      <c r="RT692" s="83"/>
      <c r="RU692" s="83"/>
      <c r="RV692" s="83"/>
      <c r="RW692" s="83"/>
      <c r="RX692" s="83"/>
      <c r="RY692" s="83"/>
      <c r="RZ692" s="83"/>
      <c r="SA692" s="83"/>
      <c r="SB692" s="83"/>
      <c r="SC692" s="83"/>
      <c r="SD692" s="83"/>
      <c r="SE692" s="83"/>
      <c r="SF692" s="83"/>
      <c r="SG692" s="83"/>
      <c r="SH692" s="83"/>
      <c r="SI692" s="83"/>
      <c r="SJ692" s="83"/>
      <c r="SK692" s="83"/>
      <c r="SL692" s="83"/>
      <c r="SM692" s="83"/>
      <c r="SN692" s="83"/>
      <c r="SO692" s="83"/>
      <c r="SP692" s="83"/>
      <c r="SQ692" s="83"/>
      <c r="SR692" s="83"/>
      <c r="SS692" s="83"/>
      <c r="ST692" s="83"/>
      <c r="SU692" s="83"/>
      <c r="SV692" s="83"/>
      <c r="SW692" s="83"/>
      <c r="SX692" s="83"/>
      <c r="SY692" s="83"/>
      <c r="SZ692" s="83"/>
      <c r="TA692" s="83"/>
      <c r="TB692" s="83"/>
      <c r="TC692" s="83"/>
      <c r="TD692" s="83"/>
      <c r="TE692" s="83"/>
      <c r="TF692" s="83"/>
      <c r="TG692" s="83"/>
      <c r="TH692" s="83"/>
      <c r="TI692" s="83"/>
      <c r="TJ692" s="83"/>
      <c r="TK692" s="83"/>
      <c r="TL692" s="83"/>
      <c r="TM692" s="83"/>
      <c r="TN692" s="83"/>
      <c r="TO692" s="83"/>
      <c r="TP692" s="83"/>
      <c r="TQ692" s="83"/>
      <c r="TR692" s="83"/>
      <c r="TS692" s="83"/>
      <c r="TT692" s="83"/>
      <c r="TU692" s="83"/>
      <c r="TV692" s="83"/>
      <c r="TW692" s="83"/>
      <c r="TX692" s="83"/>
      <c r="TY692" s="83"/>
      <c r="TZ692" s="83"/>
      <c r="UA692" s="83"/>
      <c r="UB692" s="83"/>
      <c r="UC692" s="83"/>
      <c r="UD692" s="83"/>
      <c r="UE692" s="83"/>
      <c r="UF692" s="83"/>
      <c r="UG692" s="83"/>
      <c r="UH692" s="83"/>
      <c r="UI692" s="83"/>
      <c r="UJ692" s="83"/>
      <c r="UK692" s="83"/>
      <c r="UL692" s="83"/>
      <c r="UM692" s="83"/>
      <c r="UN692" s="83"/>
      <c r="UO692" s="83"/>
      <c r="UP692" s="83"/>
      <c r="UQ692" s="83"/>
      <c r="UR692" s="83"/>
      <c r="US692" s="83"/>
      <c r="UT692" s="83"/>
      <c r="UU692" s="83"/>
      <c r="UV692" s="83"/>
      <c r="UW692" s="83"/>
      <c r="UX692" s="83"/>
      <c r="UY692" s="83"/>
      <c r="UZ692" s="83"/>
      <c r="VA692" s="83"/>
      <c r="VB692" s="83"/>
      <c r="VC692" s="83"/>
      <c r="VD692" s="83"/>
      <c r="VE692" s="83"/>
      <c r="VF692" s="83"/>
      <c r="VG692" s="83"/>
      <c r="VH692" s="83"/>
      <c r="VI692" s="83"/>
      <c r="VJ692" s="83"/>
      <c r="VK692" s="83"/>
      <c r="VL692" s="83"/>
      <c r="VM692" s="83"/>
      <c r="VN692" s="83"/>
      <c r="VO692" s="83"/>
      <c r="VP692" s="83"/>
      <c r="VQ692" s="83"/>
      <c r="VR692" s="83"/>
      <c r="VS692" s="83"/>
      <c r="VT692" s="83"/>
      <c r="VU692" s="83"/>
      <c r="VV692" s="83"/>
      <c r="VW692" s="83"/>
      <c r="VX692" s="83"/>
      <c r="VY692" s="83"/>
      <c r="VZ692" s="83"/>
      <c r="WA692" s="83"/>
      <c r="WB692" s="83"/>
      <c r="WC692" s="83"/>
      <c r="WD692" s="83"/>
      <c r="WE692" s="83"/>
      <c r="WF692" s="83"/>
      <c r="WG692" s="83"/>
      <c r="WH692" s="83"/>
      <c r="WI692" s="83"/>
      <c r="WJ692" s="83"/>
      <c r="WK692" s="83"/>
      <c r="WL692" s="83"/>
      <c r="WM692" s="83"/>
      <c r="WN692" s="83"/>
      <c r="WO692" s="83"/>
      <c r="WP692" s="83"/>
      <c r="WQ692" s="83"/>
      <c r="WR692" s="83"/>
      <c r="WS692" s="83"/>
      <c r="WT692" s="83"/>
      <c r="WU692" s="83"/>
      <c r="WV692" s="83"/>
      <c r="WW692" s="83"/>
      <c r="WX692" s="83"/>
      <c r="WY692" s="83"/>
      <c r="WZ692" s="83"/>
      <c r="XA692" s="83"/>
      <c r="XB692" s="83"/>
      <c r="XC692" s="83"/>
      <c r="XD692" s="83"/>
      <c r="XE692" s="83"/>
      <c r="XF692" s="83"/>
      <c r="XG692" s="83"/>
      <c r="XH692" s="83"/>
      <c r="XI692" s="83"/>
      <c r="XJ692" s="83"/>
      <c r="XK692" s="83"/>
      <c r="XL692" s="83"/>
      <c r="XM692" s="83"/>
      <c r="XN692" s="83"/>
      <c r="XO692" s="83"/>
      <c r="XP692" s="83"/>
      <c r="XQ692" s="83"/>
      <c r="XR692" s="83"/>
      <c r="XS692" s="83"/>
      <c r="XT692" s="83"/>
      <c r="XU692" s="83"/>
      <c r="XV692" s="83"/>
      <c r="XW692" s="83"/>
      <c r="XX692" s="83"/>
      <c r="XY692" s="83"/>
      <c r="XZ692" s="83"/>
      <c r="YA692" s="83"/>
      <c r="YB692" s="83"/>
      <c r="YC692" s="83"/>
      <c r="YD692" s="83"/>
      <c r="YE692" s="83"/>
      <c r="YF692" s="83"/>
      <c r="YG692" s="83"/>
      <c r="YH692" s="83"/>
      <c r="YI692" s="83"/>
      <c r="YJ692" s="83"/>
      <c r="YK692" s="83"/>
      <c r="YL692" s="83"/>
      <c r="YM692" s="83"/>
      <c r="YN692" s="83"/>
      <c r="YO692" s="83"/>
      <c r="YP692" s="83"/>
      <c r="YQ692" s="83"/>
      <c r="YR692" s="83"/>
      <c r="YS692" s="83"/>
      <c r="YT692" s="83"/>
      <c r="YU692" s="83"/>
      <c r="YV692" s="83"/>
      <c r="YW692" s="83"/>
      <c r="YX692" s="83"/>
      <c r="YY692" s="83"/>
      <c r="YZ692" s="83"/>
      <c r="ZA692" s="83"/>
      <c r="ZB692" s="83"/>
      <c r="ZC692" s="83"/>
      <c r="ZD692" s="83"/>
      <c r="ZE692" s="83"/>
      <c r="ZF692" s="83"/>
      <c r="ZG692" s="83"/>
      <c r="ZH692" s="83"/>
      <c r="ZI692" s="83"/>
      <c r="ZJ692" s="83"/>
      <c r="ZK692" s="83"/>
      <c r="ZL692" s="83"/>
      <c r="ZM692" s="83"/>
      <c r="ZN692" s="83"/>
      <c r="ZO692" s="83"/>
      <c r="ZP692" s="83"/>
      <c r="ZQ692" s="83"/>
      <c r="ZR692" s="83"/>
      <c r="ZS692" s="83"/>
      <c r="ZT692" s="83"/>
      <c r="ZU692" s="83"/>
      <c r="ZV692" s="83"/>
      <c r="ZW692" s="83"/>
      <c r="ZX692" s="83"/>
      <c r="ZY692" s="83"/>
      <c r="ZZ692" s="83"/>
      <c r="AAA692" s="83"/>
      <c r="AAB692" s="83"/>
      <c r="AAC692" s="83"/>
      <c r="AAD692" s="83"/>
      <c r="AAE692" s="83"/>
      <c r="AAF692" s="83"/>
      <c r="AAG692" s="83"/>
      <c r="AAH692" s="83"/>
      <c r="AAI692" s="83"/>
      <c r="AAJ692" s="83"/>
      <c r="AAK692" s="83"/>
      <c r="AAL692" s="83"/>
      <c r="AAM692" s="83"/>
      <c r="AAN692" s="83"/>
      <c r="AAO692" s="83"/>
      <c r="AAP692" s="83"/>
      <c r="AAQ692" s="83"/>
      <c r="AAR692" s="83"/>
      <c r="AAS692" s="83"/>
      <c r="AAT692" s="83"/>
      <c r="AAU692" s="83"/>
      <c r="AAV692" s="83"/>
      <c r="AAW692" s="83"/>
      <c r="AAX692" s="83"/>
      <c r="AAY692" s="83"/>
      <c r="AAZ692" s="83"/>
      <c r="ABA692" s="83"/>
      <c r="ABB692" s="83"/>
      <c r="ABC692" s="83"/>
      <c r="ABD692" s="83"/>
      <c r="ABE692" s="83"/>
      <c r="ABF692" s="83"/>
      <c r="ABG692" s="83"/>
      <c r="ABH692" s="83"/>
      <c r="ABI692" s="83"/>
      <c r="ABJ692" s="83"/>
      <c r="ABK692" s="83"/>
      <c r="ABL692" s="83"/>
      <c r="ABM692" s="83"/>
      <c r="ABN692" s="83"/>
      <c r="ABO692" s="83"/>
      <c r="ABP692" s="83"/>
      <c r="ABQ692" s="83"/>
      <c r="ABR692" s="83"/>
      <c r="ABS692" s="83"/>
      <c r="ABT692" s="83"/>
      <c r="ABU692" s="83"/>
      <c r="ABV692" s="83"/>
      <c r="ABW692" s="83"/>
      <c r="ABX692" s="83"/>
      <c r="ABY692" s="83"/>
      <c r="ABZ692" s="83"/>
      <c r="ACA692" s="83"/>
      <c r="ACB692" s="83"/>
      <c r="ACC692" s="83"/>
      <c r="ACD692" s="83"/>
      <c r="ACE692" s="83"/>
      <c r="ACF692" s="83"/>
      <c r="ACG692" s="83"/>
      <c r="ACH692" s="83"/>
      <c r="ACI692" s="83"/>
      <c r="ACJ692" s="83"/>
      <c r="ACK692" s="83"/>
      <c r="ACL692" s="83"/>
      <c r="ACM692" s="83"/>
      <c r="ACN692" s="83"/>
      <c r="ACO692" s="83"/>
      <c r="ACP692" s="83"/>
      <c r="ACQ692" s="83"/>
      <c r="ACR692" s="83"/>
      <c r="ACS692" s="83"/>
      <c r="ACT692" s="83"/>
      <c r="ACU692" s="83"/>
      <c r="ACV692" s="83"/>
      <c r="ACW692" s="83"/>
      <c r="ACX692" s="83"/>
      <c r="ACY692" s="83"/>
      <c r="ACZ692" s="83"/>
      <c r="ADA692" s="83"/>
      <c r="ADB692" s="83"/>
      <c r="ADC692" s="83"/>
      <c r="ADD692" s="83"/>
      <c r="ADE692" s="83"/>
      <c r="ADF692" s="83"/>
      <c r="ADG692" s="83"/>
      <c r="ADH692" s="83"/>
      <c r="ADI692" s="83"/>
      <c r="ADJ692" s="83"/>
      <c r="ADK692" s="83"/>
      <c r="ADL692" s="83"/>
      <c r="ADM692" s="83"/>
      <c r="ADN692" s="83"/>
      <c r="ADO692" s="83"/>
      <c r="ADP692" s="83"/>
      <c r="ADQ692" s="83"/>
      <c r="ADR692" s="83"/>
      <c r="ADS692" s="83"/>
      <c r="ADT692" s="83"/>
      <c r="ADU692" s="83"/>
      <c r="ADV692" s="83"/>
      <c r="ADW692" s="83"/>
      <c r="ADX692" s="83"/>
      <c r="ADY692" s="83"/>
      <c r="ADZ692" s="83"/>
      <c r="AEA692" s="83"/>
      <c r="AEB692" s="83"/>
      <c r="AEC692" s="83"/>
      <c r="AED692" s="83"/>
      <c r="AEE692" s="83"/>
      <c r="AEF692" s="83"/>
      <c r="AEG692" s="83"/>
      <c r="AEH692" s="83"/>
      <c r="AEI692" s="83"/>
      <c r="AEJ692" s="83"/>
      <c r="AEK692" s="83"/>
      <c r="AEL692" s="83"/>
      <c r="AEM692" s="83"/>
      <c r="AEN692" s="83"/>
      <c r="AEO692" s="83"/>
      <c r="AEP692" s="83"/>
      <c r="AEQ692" s="83"/>
      <c r="AER692" s="83"/>
      <c r="AES692" s="83"/>
      <c r="AET692" s="83"/>
      <c r="AEU692" s="83"/>
      <c r="AEV692" s="83"/>
      <c r="AEW692" s="83"/>
      <c r="AEX692" s="83"/>
      <c r="AEY692" s="83"/>
      <c r="AEZ692" s="83"/>
      <c r="AFA692" s="83"/>
      <c r="AFB692" s="83"/>
      <c r="AFC692" s="83"/>
      <c r="AFD692" s="83"/>
      <c r="AFE692" s="83"/>
      <c r="AFF692" s="83"/>
      <c r="AFG692" s="83"/>
      <c r="AFH692" s="83"/>
      <c r="AFI692" s="83"/>
      <c r="AFJ692" s="83"/>
      <c r="AFK692" s="83"/>
      <c r="AFL692" s="83"/>
      <c r="AFM692" s="83"/>
      <c r="AFN692" s="83"/>
      <c r="AFO692" s="83"/>
      <c r="AFP692" s="83"/>
      <c r="AFQ692" s="83"/>
      <c r="AFR692" s="83"/>
      <c r="AFS692" s="83"/>
      <c r="AFT692" s="83"/>
      <c r="AFU692" s="83"/>
      <c r="AFV692" s="83"/>
      <c r="AFW692" s="83"/>
      <c r="AFX692" s="83"/>
      <c r="AFY692" s="83"/>
      <c r="AFZ692" s="83"/>
      <c r="AGA692" s="83"/>
      <c r="AGB692" s="83"/>
      <c r="AGC692" s="83"/>
      <c r="AGD692" s="83"/>
      <c r="AGE692" s="83"/>
      <c r="AGF692" s="83"/>
      <c r="AGG692" s="83"/>
      <c r="AGH692" s="83"/>
      <c r="AGI692" s="83"/>
      <c r="AGJ692" s="83"/>
      <c r="AGK692" s="83"/>
      <c r="AGL692" s="83"/>
      <c r="AGM692" s="83"/>
      <c r="AGN692" s="83"/>
      <c r="AGO692" s="83"/>
      <c r="AGP692" s="83"/>
      <c r="AGQ692" s="83"/>
      <c r="AGR692" s="83"/>
      <c r="AGS692" s="83"/>
      <c r="AGT692" s="83"/>
      <c r="AGU692" s="83"/>
      <c r="AGV692" s="83"/>
      <c r="AGW692" s="83"/>
      <c r="AGX692" s="83"/>
      <c r="AGY692" s="83"/>
      <c r="AGZ692" s="83"/>
      <c r="AHA692" s="83"/>
      <c r="AHB692" s="83"/>
      <c r="AHC692" s="83"/>
      <c r="AHD692" s="83"/>
      <c r="AHE692" s="83"/>
      <c r="AHF692" s="83"/>
      <c r="AHG692" s="83"/>
      <c r="AHH692" s="83"/>
      <c r="AHI692" s="83"/>
      <c r="AHJ692" s="83"/>
      <c r="AHK692" s="83"/>
      <c r="AHL692" s="83"/>
      <c r="AHM692" s="83"/>
      <c r="AHN692" s="83"/>
      <c r="AHO692" s="83"/>
      <c r="AHP692" s="83"/>
      <c r="AHQ692" s="83"/>
      <c r="AHR692" s="83"/>
      <c r="AHS692" s="83"/>
      <c r="AHT692" s="83"/>
      <c r="AHU692" s="83"/>
      <c r="AHV692" s="83"/>
      <c r="AHW692" s="83"/>
      <c r="AHX692" s="83"/>
      <c r="AHY692" s="83"/>
      <c r="AHZ692" s="83"/>
      <c r="AIA692" s="83"/>
      <c r="AIB692" s="83"/>
      <c r="AIC692" s="83"/>
      <c r="AID692" s="83"/>
      <c r="AIE692" s="83"/>
      <c r="AIF692" s="83"/>
      <c r="AIG692" s="83"/>
      <c r="AIH692" s="83"/>
      <c r="AII692" s="83"/>
      <c r="AIJ692" s="83"/>
      <c r="AIK692" s="83"/>
      <c r="AIL692" s="83"/>
      <c r="AIM692" s="83"/>
      <c r="AIN692" s="83"/>
      <c r="AIO692" s="83"/>
      <c r="AIP692" s="83"/>
      <c r="AIQ692" s="83"/>
      <c r="AIR692" s="83"/>
      <c r="AIS692" s="83"/>
      <c r="AIT692" s="83"/>
      <c r="AIU692" s="83"/>
      <c r="AIV692" s="83"/>
      <c r="AIW692" s="83"/>
      <c r="AIX692" s="83"/>
      <c r="AIY692" s="83"/>
      <c r="AIZ692" s="83"/>
      <c r="AJA692" s="83"/>
      <c r="AJB692" s="83"/>
      <c r="AJC692" s="83"/>
      <c r="AJD692" s="83"/>
      <c r="AJE692" s="83"/>
      <c r="AJF692" s="83"/>
      <c r="AJG692" s="83"/>
      <c r="AJH692" s="83"/>
      <c r="AJI692" s="83"/>
      <c r="AJJ692" s="83"/>
      <c r="AJK692" s="83"/>
      <c r="AJL692" s="83"/>
      <c r="AJM692" s="83"/>
      <c r="AJN692" s="83"/>
      <c r="AJO692" s="83"/>
      <c r="AJP692" s="83"/>
      <c r="AJQ692" s="83"/>
      <c r="AJR692" s="83"/>
      <c r="AJS692" s="83"/>
      <c r="AJT692" s="83"/>
      <c r="AJU692" s="83"/>
      <c r="AJV692" s="83"/>
      <c r="AJW692" s="83"/>
      <c r="AJX692" s="83"/>
      <c r="AJY692" s="83"/>
      <c r="AJZ692" s="83"/>
      <c r="AKA692" s="83"/>
      <c r="AKB692" s="83"/>
      <c r="AKC692" s="83"/>
      <c r="AKD692" s="83"/>
      <c r="AKE692" s="83"/>
      <c r="AKF692" s="83"/>
      <c r="AKG692" s="83"/>
      <c r="AKH692" s="83"/>
      <c r="AKI692" s="83"/>
      <c r="AKJ692" s="83"/>
      <c r="AKK692" s="83"/>
      <c r="AKL692" s="83"/>
      <c r="AKM692" s="83"/>
      <c r="AKN692" s="83"/>
      <c r="AKO692" s="83"/>
      <c r="AKP692" s="83"/>
      <c r="AKQ692" s="83"/>
      <c r="AKR692" s="83"/>
      <c r="AKS692" s="83"/>
      <c r="AKT692" s="83"/>
      <c r="AKU692" s="83"/>
      <c r="AKV692" s="83"/>
      <c r="AKW692" s="83"/>
      <c r="AKX692" s="83"/>
      <c r="AKY692" s="83"/>
      <c r="AKZ692" s="83"/>
      <c r="ALA692" s="83"/>
      <c r="ALB692" s="83"/>
      <c r="ALC692" s="83"/>
      <c r="ALD692" s="83"/>
      <c r="ALE692" s="83"/>
      <c r="ALF692" s="83"/>
      <c r="ALG692" s="83"/>
      <c r="ALH692" s="83"/>
      <c r="ALI692" s="83"/>
      <c r="ALJ692" s="83"/>
      <c r="ALK692" s="83"/>
      <c r="ALL692" s="83"/>
      <c r="ALM692" s="83"/>
      <c r="ALN692" s="83"/>
      <c r="ALO692" s="83"/>
      <c r="ALP692" s="83"/>
      <c r="ALQ692" s="83"/>
      <c r="ALR692" s="83"/>
      <c r="ALS692" s="83"/>
      <c r="ALT692" s="83"/>
      <c r="ALU692" s="83"/>
      <c r="ALV692" s="83"/>
      <c r="ALW692" s="83"/>
      <c r="ALX692" s="83"/>
      <c r="ALY692" s="83"/>
      <c r="ALZ692" s="83"/>
      <c r="AMA692" s="83"/>
      <c r="AMB692" s="83"/>
      <c r="AMC692" s="83"/>
      <c r="AMD692" s="83"/>
      <c r="AME692" s="83"/>
      <c r="AMF692" s="83"/>
      <c r="AMG692" s="83"/>
      <c r="AMH692" s="83"/>
      <c r="AMI692" s="83"/>
      <c r="AMJ692" s="83"/>
      <c r="AMK692" s="83"/>
      <c r="AML692" s="83"/>
      <c r="AMM692" s="83"/>
      <c r="AMN692" s="83"/>
      <c r="AMO692" s="83"/>
      <c r="AMP692" s="83"/>
      <c r="AMQ692" s="83"/>
      <c r="AMR692" s="83"/>
      <c r="AMS692" s="83"/>
      <c r="AMT692" s="83"/>
      <c r="AMU692" s="83"/>
      <c r="AMV692" s="83"/>
      <c r="AMW692" s="83"/>
    </row>
    <row r="693" customFormat="false" ht="15" hidden="false" customHeight="true" outlineLevel="0" collapsed="false">
      <c r="A693" s="1" t="n">
        <v>638</v>
      </c>
      <c r="B693" s="1" t="n">
        <v>638</v>
      </c>
      <c r="C693" s="2" t="s">
        <v>63</v>
      </c>
      <c r="D693" s="3" t="n">
        <v>-0.0129305</v>
      </c>
      <c r="E693" s="3" t="n">
        <v>0.166984</v>
      </c>
      <c r="F693" s="3" t="n">
        <v>1.16655329571031</v>
      </c>
      <c r="G693" s="3" t="n">
        <v>0.0796215</v>
      </c>
      <c r="H693" s="3" t="n">
        <v>-0.394787</v>
      </c>
      <c r="I693" s="3" t="n">
        <v>0.729668104204364</v>
      </c>
      <c r="J693" s="3" t="n">
        <v>0.0236885</v>
      </c>
      <c r="K693" s="3" t="n">
        <v>0.335516</v>
      </c>
      <c r="L693" s="3" t="n">
        <v>1.43218965441076</v>
      </c>
      <c r="M693" s="3" t="n">
        <v>1.09458960164747</v>
      </c>
      <c r="N693" s="3" t="n">
        <v>1.11372805956065</v>
      </c>
      <c r="O693" s="3" t="n">
        <v>1.21907515305811</v>
      </c>
      <c r="P693" s="4" t="n">
        <v>1</v>
      </c>
      <c r="Q693" s="6" t="n">
        <v>26</v>
      </c>
      <c r="R693" s="6" t="n">
        <v>26</v>
      </c>
      <c r="S693" s="4" t="n">
        <v>39</v>
      </c>
      <c r="T693" s="4" t="n">
        <v>39</v>
      </c>
      <c r="U693" s="3" t="s">
        <v>74</v>
      </c>
      <c r="V693" s="5" t="n">
        <v>35.1</v>
      </c>
      <c r="W693" s="5" t="n">
        <v>45.2</v>
      </c>
      <c r="X693" s="6" t="s">
        <v>65</v>
      </c>
      <c r="Y693" s="8" t="n">
        <v>41945</v>
      </c>
      <c r="Z693" s="8" t="n">
        <v>41976</v>
      </c>
      <c r="AA693" s="6" t="s">
        <v>66</v>
      </c>
      <c r="AB693" s="3" t="s">
        <v>74</v>
      </c>
      <c r="AC693" s="4" t="n">
        <v>25</v>
      </c>
      <c r="AD693" s="4" t="n">
        <v>8</v>
      </c>
      <c r="AE693" s="4" t="s">
        <v>88</v>
      </c>
      <c r="AF693" s="4" t="n">
        <v>16</v>
      </c>
      <c r="AG693" s="4" t="s">
        <v>89</v>
      </c>
      <c r="AH693" s="4" t="n">
        <v>21</v>
      </c>
      <c r="AI693" s="4" t="s">
        <v>79</v>
      </c>
      <c r="AJ693" s="2" t="s">
        <v>70</v>
      </c>
      <c r="AK693" s="5" t="n">
        <v>35.1</v>
      </c>
      <c r="AL693" s="4" t="n">
        <v>4</v>
      </c>
      <c r="AM693" s="6" t="s">
        <v>65</v>
      </c>
      <c r="AO693" s="91" t="s">
        <v>71</v>
      </c>
      <c r="AU693" s="2" t="n">
        <v>62</v>
      </c>
      <c r="AV693" s="85" t="n">
        <v>31</v>
      </c>
      <c r="AW693" s="85" t="n">
        <v>31</v>
      </c>
      <c r="AX693" s="86" t="s">
        <v>72</v>
      </c>
      <c r="AY693" s="87" t="n">
        <v>0</v>
      </c>
      <c r="AZ693" s="88" t="n">
        <v>0</v>
      </c>
      <c r="BA693" s="87" t="n">
        <v>0</v>
      </c>
      <c r="BB693" s="53"/>
      <c r="BQ693" s="61"/>
      <c r="BR693" s="61"/>
      <c r="BS693" s="61"/>
      <c r="BT693" s="61"/>
      <c r="BU693" s="61"/>
      <c r="BV693" s="61"/>
      <c r="BW693" s="61"/>
      <c r="BX693" s="61"/>
      <c r="BY693" s="61"/>
      <c r="BZ693" s="61"/>
      <c r="CA693" s="61"/>
      <c r="CB693" s="61"/>
      <c r="CC693" s="61"/>
      <c r="CD693" s="61"/>
      <c r="CE693" s="61"/>
      <c r="CF693" s="61"/>
      <c r="CG693" s="61"/>
      <c r="CH693" s="61"/>
      <c r="CI693" s="61"/>
      <c r="CJ693" s="61"/>
      <c r="CK693" s="61"/>
      <c r="CL693" s="82"/>
      <c r="CM693" s="83"/>
      <c r="CN693" s="83"/>
      <c r="CO693" s="83"/>
      <c r="CP693" s="83"/>
      <c r="CQ693" s="83"/>
      <c r="CR693" s="83"/>
      <c r="CS693" s="83"/>
      <c r="CT693" s="83"/>
      <c r="CU693" s="83"/>
      <c r="CV693" s="83"/>
      <c r="CW693" s="83"/>
      <c r="CX693" s="83"/>
      <c r="CY693" s="83"/>
      <c r="CZ693" s="83"/>
      <c r="DA693" s="83"/>
      <c r="DB693" s="83"/>
      <c r="DC693" s="83"/>
      <c r="DD693" s="83"/>
      <c r="DE693" s="83"/>
      <c r="DF693" s="83"/>
      <c r="DG693" s="83"/>
      <c r="DH693" s="83"/>
      <c r="DI693" s="83"/>
      <c r="DJ693" s="83"/>
      <c r="DK693" s="83"/>
      <c r="DL693" s="83"/>
      <c r="DM693" s="83"/>
      <c r="DN693" s="83"/>
      <c r="DO693" s="83"/>
      <c r="DP693" s="83"/>
      <c r="DQ693" s="83"/>
      <c r="DR693" s="83"/>
      <c r="DS693" s="83"/>
      <c r="DT693" s="83"/>
      <c r="DU693" s="83"/>
      <c r="DV693" s="83"/>
      <c r="DW693" s="83"/>
      <c r="DX693" s="83"/>
      <c r="DY693" s="83"/>
      <c r="DZ693" s="83"/>
      <c r="EA693" s="83"/>
      <c r="EB693" s="83"/>
      <c r="EC693" s="83"/>
      <c r="ED693" s="83"/>
      <c r="EE693" s="83"/>
      <c r="EF693" s="83"/>
      <c r="EG693" s="83"/>
      <c r="EH693" s="83"/>
      <c r="EI693" s="83"/>
      <c r="EJ693" s="83"/>
      <c r="EK693" s="83"/>
      <c r="EL693" s="83"/>
      <c r="EM693" s="83"/>
      <c r="EN693" s="83"/>
      <c r="EO693" s="83"/>
      <c r="EP693" s="83"/>
      <c r="EQ693" s="83"/>
      <c r="ER693" s="83"/>
      <c r="ES693" s="83"/>
      <c r="ET693" s="83"/>
      <c r="EU693" s="83"/>
      <c r="EV693" s="83"/>
      <c r="EW693" s="83"/>
      <c r="EX693" s="83"/>
      <c r="EY693" s="83"/>
      <c r="EZ693" s="83"/>
      <c r="FA693" s="83"/>
      <c r="FB693" s="83"/>
      <c r="FC693" s="83"/>
      <c r="FD693" s="83"/>
      <c r="FE693" s="83"/>
      <c r="FF693" s="83"/>
      <c r="FG693" s="83"/>
      <c r="FH693" s="83"/>
      <c r="FI693" s="83"/>
      <c r="FJ693" s="83"/>
      <c r="FK693" s="83"/>
      <c r="FL693" s="83"/>
      <c r="FM693" s="83"/>
      <c r="FN693" s="83"/>
      <c r="FO693" s="83"/>
      <c r="FP693" s="83"/>
      <c r="FQ693" s="83"/>
      <c r="FR693" s="83"/>
      <c r="FS693" s="83"/>
      <c r="FT693" s="83"/>
      <c r="FU693" s="83"/>
      <c r="FV693" s="83"/>
      <c r="FW693" s="83"/>
      <c r="FX693" s="83"/>
      <c r="FY693" s="83"/>
      <c r="FZ693" s="83"/>
      <c r="GA693" s="83"/>
      <c r="GB693" s="83"/>
      <c r="GC693" s="83"/>
      <c r="GD693" s="83"/>
      <c r="GE693" s="83"/>
      <c r="GF693" s="83"/>
      <c r="GG693" s="83"/>
      <c r="GH693" s="83"/>
      <c r="GI693" s="83"/>
      <c r="GJ693" s="83"/>
      <c r="GK693" s="83"/>
      <c r="GL693" s="83"/>
      <c r="GM693" s="83"/>
      <c r="GN693" s="83"/>
      <c r="GO693" s="83"/>
      <c r="GP693" s="83"/>
      <c r="GQ693" s="83"/>
      <c r="GR693" s="83"/>
      <c r="GS693" s="83"/>
      <c r="GT693" s="83"/>
      <c r="GU693" s="83"/>
      <c r="GV693" s="83"/>
      <c r="GW693" s="83"/>
      <c r="GX693" s="83"/>
      <c r="GY693" s="83"/>
      <c r="GZ693" s="83"/>
      <c r="HA693" s="83"/>
      <c r="HB693" s="83"/>
      <c r="HC693" s="83"/>
      <c r="HD693" s="83"/>
      <c r="HE693" s="83"/>
      <c r="HF693" s="83"/>
      <c r="HG693" s="83"/>
      <c r="HH693" s="83"/>
      <c r="HI693" s="83"/>
      <c r="HJ693" s="83"/>
      <c r="HK693" s="83"/>
      <c r="HL693" s="83"/>
      <c r="HM693" s="83"/>
      <c r="HN693" s="83"/>
      <c r="HO693" s="83"/>
      <c r="HP693" s="83"/>
      <c r="HQ693" s="83"/>
      <c r="HR693" s="83"/>
      <c r="HS693" s="83"/>
      <c r="HT693" s="83"/>
      <c r="HU693" s="83"/>
      <c r="HV693" s="83"/>
      <c r="HW693" s="83"/>
      <c r="HX693" s="83"/>
      <c r="HY693" s="83"/>
      <c r="HZ693" s="83"/>
      <c r="IA693" s="83"/>
      <c r="IB693" s="83"/>
      <c r="IC693" s="83"/>
      <c r="ID693" s="83"/>
      <c r="IE693" s="83"/>
      <c r="IF693" s="83"/>
      <c r="IG693" s="83"/>
      <c r="IH693" s="83"/>
      <c r="II693" s="83"/>
      <c r="IJ693" s="83"/>
      <c r="IK693" s="83"/>
      <c r="IL693" s="83"/>
      <c r="IM693" s="83"/>
      <c r="IN693" s="83"/>
      <c r="IO693" s="83"/>
      <c r="IP693" s="83"/>
      <c r="IQ693" s="83"/>
      <c r="IR693" s="83"/>
      <c r="IS693" s="83"/>
      <c r="IT693" s="83"/>
      <c r="IU693" s="83"/>
      <c r="IV693" s="83"/>
      <c r="IW693" s="83"/>
      <c r="IX693" s="83"/>
      <c r="IY693" s="83"/>
      <c r="IZ693" s="83"/>
      <c r="JA693" s="83"/>
      <c r="JB693" s="83"/>
      <c r="JC693" s="83"/>
      <c r="JD693" s="83"/>
      <c r="JE693" s="83"/>
      <c r="JF693" s="83"/>
      <c r="JG693" s="83"/>
      <c r="JH693" s="83"/>
      <c r="JI693" s="83"/>
      <c r="JJ693" s="83"/>
      <c r="JK693" s="83"/>
      <c r="JL693" s="83"/>
      <c r="JM693" s="83"/>
      <c r="JN693" s="83"/>
      <c r="JO693" s="83"/>
      <c r="JP693" s="83"/>
      <c r="JQ693" s="83"/>
      <c r="JR693" s="83"/>
      <c r="JS693" s="83"/>
      <c r="JT693" s="83"/>
      <c r="JU693" s="83"/>
      <c r="JV693" s="83"/>
      <c r="JW693" s="83"/>
      <c r="JX693" s="83"/>
      <c r="JY693" s="83"/>
      <c r="JZ693" s="83"/>
      <c r="KA693" s="83"/>
      <c r="KB693" s="83"/>
      <c r="KC693" s="83"/>
      <c r="KD693" s="83"/>
      <c r="KE693" s="83"/>
      <c r="KF693" s="83"/>
      <c r="KG693" s="83"/>
      <c r="KH693" s="83"/>
      <c r="KI693" s="83"/>
      <c r="KJ693" s="83"/>
      <c r="KK693" s="83"/>
      <c r="KL693" s="83"/>
      <c r="KM693" s="83"/>
      <c r="KN693" s="83"/>
      <c r="KO693" s="83"/>
      <c r="KP693" s="83"/>
      <c r="KQ693" s="83"/>
      <c r="KR693" s="83"/>
      <c r="KS693" s="83"/>
      <c r="KT693" s="83"/>
      <c r="KU693" s="83"/>
      <c r="KV693" s="83"/>
      <c r="KW693" s="83"/>
      <c r="KX693" s="83"/>
      <c r="KY693" s="83"/>
      <c r="KZ693" s="83"/>
      <c r="LA693" s="83"/>
      <c r="LB693" s="83"/>
      <c r="LC693" s="83"/>
      <c r="LD693" s="83"/>
      <c r="LE693" s="83"/>
      <c r="LF693" s="83"/>
      <c r="LG693" s="83"/>
      <c r="LH693" s="83"/>
      <c r="LI693" s="83"/>
      <c r="LJ693" s="83"/>
      <c r="LK693" s="83"/>
      <c r="LL693" s="83"/>
      <c r="LM693" s="83"/>
      <c r="LN693" s="83"/>
      <c r="LO693" s="83"/>
      <c r="LP693" s="83"/>
      <c r="LQ693" s="83"/>
      <c r="LR693" s="83"/>
      <c r="LS693" s="83"/>
      <c r="LT693" s="83"/>
      <c r="LU693" s="83"/>
      <c r="LV693" s="83"/>
      <c r="LW693" s="83"/>
      <c r="LX693" s="83"/>
      <c r="LY693" s="83"/>
      <c r="LZ693" s="83"/>
      <c r="MA693" s="83"/>
      <c r="MB693" s="83"/>
      <c r="MC693" s="83"/>
      <c r="MD693" s="83"/>
      <c r="ME693" s="83"/>
      <c r="MF693" s="83"/>
      <c r="MG693" s="83"/>
      <c r="MH693" s="83"/>
      <c r="MI693" s="83"/>
      <c r="MJ693" s="83"/>
      <c r="MK693" s="83"/>
      <c r="ML693" s="83"/>
      <c r="MM693" s="83"/>
      <c r="MN693" s="83"/>
      <c r="MO693" s="83"/>
      <c r="MP693" s="83"/>
      <c r="MQ693" s="83"/>
      <c r="MR693" s="83"/>
      <c r="MS693" s="83"/>
      <c r="MT693" s="83"/>
      <c r="MU693" s="83"/>
      <c r="MV693" s="83"/>
      <c r="MW693" s="83"/>
      <c r="MX693" s="83"/>
      <c r="MY693" s="83"/>
      <c r="MZ693" s="83"/>
      <c r="NA693" s="83"/>
      <c r="NB693" s="83"/>
      <c r="NC693" s="83"/>
      <c r="ND693" s="83"/>
      <c r="NE693" s="83"/>
      <c r="NF693" s="83"/>
      <c r="NG693" s="83"/>
      <c r="NH693" s="83"/>
      <c r="NI693" s="83"/>
      <c r="NJ693" s="83"/>
      <c r="NK693" s="83"/>
      <c r="NL693" s="83"/>
      <c r="NM693" s="83"/>
      <c r="NN693" s="83"/>
      <c r="NO693" s="83"/>
      <c r="NP693" s="83"/>
      <c r="NQ693" s="83"/>
      <c r="NR693" s="83"/>
      <c r="NS693" s="83"/>
      <c r="NT693" s="83"/>
      <c r="NU693" s="83"/>
      <c r="NV693" s="83"/>
      <c r="NW693" s="83"/>
      <c r="NX693" s="83"/>
      <c r="NY693" s="83"/>
      <c r="NZ693" s="83"/>
      <c r="OA693" s="83"/>
      <c r="OB693" s="83"/>
      <c r="OC693" s="83"/>
      <c r="OD693" s="83"/>
      <c r="OE693" s="83"/>
      <c r="OF693" s="83"/>
      <c r="OG693" s="83"/>
      <c r="OH693" s="83"/>
      <c r="OI693" s="83"/>
      <c r="OJ693" s="83"/>
      <c r="OK693" s="83"/>
      <c r="OL693" s="83"/>
      <c r="OM693" s="83"/>
      <c r="ON693" s="83"/>
      <c r="OO693" s="83"/>
      <c r="OP693" s="83"/>
      <c r="OQ693" s="83"/>
      <c r="OR693" s="83"/>
      <c r="OS693" s="83"/>
      <c r="OT693" s="83"/>
      <c r="OU693" s="83"/>
      <c r="OV693" s="83"/>
      <c r="OW693" s="83"/>
      <c r="OX693" s="83"/>
      <c r="OY693" s="83"/>
      <c r="OZ693" s="83"/>
      <c r="PA693" s="83"/>
      <c r="PB693" s="83"/>
      <c r="PC693" s="83"/>
      <c r="PD693" s="83"/>
      <c r="PE693" s="83"/>
      <c r="PF693" s="83"/>
      <c r="PG693" s="83"/>
      <c r="PH693" s="83"/>
      <c r="PI693" s="83"/>
      <c r="PJ693" s="83"/>
      <c r="PK693" s="83"/>
      <c r="PL693" s="83"/>
      <c r="PM693" s="83"/>
      <c r="PN693" s="83"/>
      <c r="PO693" s="83"/>
      <c r="PP693" s="83"/>
      <c r="PQ693" s="83"/>
      <c r="PR693" s="83"/>
      <c r="PS693" s="83"/>
      <c r="PT693" s="83"/>
      <c r="PU693" s="83"/>
      <c r="PV693" s="83"/>
      <c r="PW693" s="83"/>
      <c r="PX693" s="83"/>
      <c r="PY693" s="83"/>
      <c r="PZ693" s="83"/>
      <c r="QA693" s="83"/>
      <c r="QB693" s="83"/>
      <c r="QC693" s="83"/>
      <c r="QD693" s="83"/>
      <c r="QE693" s="83"/>
      <c r="QF693" s="83"/>
      <c r="QG693" s="83"/>
      <c r="QH693" s="83"/>
      <c r="QI693" s="83"/>
      <c r="QJ693" s="83"/>
      <c r="QK693" s="83"/>
      <c r="QL693" s="83"/>
      <c r="QM693" s="83"/>
      <c r="QN693" s="83"/>
      <c r="QO693" s="83"/>
      <c r="QP693" s="83"/>
      <c r="QQ693" s="83"/>
      <c r="QR693" s="83"/>
      <c r="QS693" s="83"/>
      <c r="QT693" s="83"/>
      <c r="QU693" s="83"/>
      <c r="QV693" s="83"/>
      <c r="QW693" s="83"/>
      <c r="QX693" s="83"/>
      <c r="QY693" s="83"/>
      <c r="QZ693" s="83"/>
      <c r="RA693" s="83"/>
      <c r="RB693" s="83"/>
      <c r="RC693" s="83"/>
      <c r="RD693" s="83"/>
      <c r="RE693" s="83"/>
      <c r="RF693" s="83"/>
      <c r="RG693" s="83"/>
      <c r="RH693" s="83"/>
      <c r="RI693" s="83"/>
      <c r="RJ693" s="83"/>
      <c r="RK693" s="83"/>
      <c r="RL693" s="83"/>
      <c r="RM693" s="83"/>
      <c r="RN693" s="83"/>
      <c r="RO693" s="83"/>
      <c r="RP693" s="83"/>
      <c r="RQ693" s="83"/>
      <c r="RR693" s="83"/>
      <c r="RS693" s="83"/>
      <c r="RT693" s="83"/>
      <c r="RU693" s="83"/>
      <c r="RV693" s="83"/>
      <c r="RW693" s="83"/>
      <c r="RX693" s="83"/>
      <c r="RY693" s="83"/>
      <c r="RZ693" s="83"/>
      <c r="SA693" s="83"/>
      <c r="SB693" s="83"/>
      <c r="SC693" s="83"/>
      <c r="SD693" s="83"/>
      <c r="SE693" s="83"/>
      <c r="SF693" s="83"/>
      <c r="SG693" s="83"/>
      <c r="SH693" s="83"/>
      <c r="SI693" s="83"/>
      <c r="SJ693" s="83"/>
      <c r="SK693" s="83"/>
      <c r="SL693" s="83"/>
      <c r="SM693" s="83"/>
      <c r="SN693" s="83"/>
      <c r="SO693" s="83"/>
      <c r="SP693" s="83"/>
      <c r="SQ693" s="83"/>
      <c r="SR693" s="83"/>
      <c r="SS693" s="83"/>
      <c r="ST693" s="83"/>
      <c r="SU693" s="83"/>
      <c r="SV693" s="83"/>
      <c r="SW693" s="83"/>
      <c r="SX693" s="83"/>
      <c r="SY693" s="83"/>
      <c r="SZ693" s="83"/>
      <c r="TA693" s="83"/>
      <c r="TB693" s="83"/>
      <c r="TC693" s="83"/>
      <c r="TD693" s="83"/>
      <c r="TE693" s="83"/>
      <c r="TF693" s="83"/>
      <c r="TG693" s="83"/>
      <c r="TH693" s="83"/>
      <c r="TI693" s="83"/>
      <c r="TJ693" s="83"/>
      <c r="TK693" s="83"/>
      <c r="TL693" s="83"/>
      <c r="TM693" s="83"/>
      <c r="TN693" s="83"/>
      <c r="TO693" s="83"/>
      <c r="TP693" s="83"/>
      <c r="TQ693" s="83"/>
      <c r="TR693" s="83"/>
      <c r="TS693" s="83"/>
      <c r="TT693" s="83"/>
      <c r="TU693" s="83"/>
      <c r="TV693" s="83"/>
      <c r="TW693" s="83"/>
      <c r="TX693" s="83"/>
      <c r="TY693" s="83"/>
      <c r="TZ693" s="83"/>
      <c r="UA693" s="83"/>
      <c r="UB693" s="83"/>
      <c r="UC693" s="83"/>
      <c r="UD693" s="83"/>
      <c r="UE693" s="83"/>
      <c r="UF693" s="83"/>
      <c r="UG693" s="83"/>
      <c r="UH693" s="83"/>
      <c r="UI693" s="83"/>
      <c r="UJ693" s="83"/>
      <c r="UK693" s="83"/>
      <c r="UL693" s="83"/>
      <c r="UM693" s="83"/>
      <c r="UN693" s="83"/>
      <c r="UO693" s="83"/>
      <c r="UP693" s="83"/>
      <c r="UQ693" s="83"/>
      <c r="UR693" s="83"/>
      <c r="US693" s="83"/>
      <c r="UT693" s="83"/>
      <c r="UU693" s="83"/>
      <c r="UV693" s="83"/>
      <c r="UW693" s="83"/>
      <c r="UX693" s="83"/>
      <c r="UY693" s="83"/>
      <c r="UZ693" s="83"/>
      <c r="VA693" s="83"/>
      <c r="VB693" s="83"/>
      <c r="VC693" s="83"/>
      <c r="VD693" s="83"/>
      <c r="VE693" s="83"/>
      <c r="VF693" s="83"/>
      <c r="VG693" s="83"/>
      <c r="VH693" s="83"/>
      <c r="VI693" s="83"/>
      <c r="VJ693" s="83"/>
      <c r="VK693" s="83"/>
      <c r="VL693" s="83"/>
      <c r="VM693" s="83"/>
      <c r="VN693" s="83"/>
      <c r="VO693" s="83"/>
      <c r="VP693" s="83"/>
      <c r="VQ693" s="83"/>
      <c r="VR693" s="83"/>
      <c r="VS693" s="83"/>
      <c r="VT693" s="83"/>
      <c r="VU693" s="83"/>
      <c r="VV693" s="83"/>
      <c r="VW693" s="83"/>
      <c r="VX693" s="83"/>
      <c r="VY693" s="83"/>
      <c r="VZ693" s="83"/>
      <c r="WA693" s="83"/>
      <c r="WB693" s="83"/>
      <c r="WC693" s="83"/>
      <c r="WD693" s="83"/>
      <c r="WE693" s="83"/>
      <c r="WF693" s="83"/>
      <c r="WG693" s="83"/>
      <c r="WH693" s="83"/>
      <c r="WI693" s="83"/>
      <c r="WJ693" s="83"/>
      <c r="WK693" s="83"/>
      <c r="WL693" s="83"/>
      <c r="WM693" s="83"/>
      <c r="WN693" s="83"/>
      <c r="WO693" s="83"/>
      <c r="WP693" s="83"/>
      <c r="WQ693" s="83"/>
      <c r="WR693" s="83"/>
      <c r="WS693" s="83"/>
      <c r="WT693" s="83"/>
      <c r="WU693" s="83"/>
      <c r="WV693" s="83"/>
      <c r="WW693" s="83"/>
      <c r="WX693" s="83"/>
      <c r="WY693" s="83"/>
      <c r="WZ693" s="83"/>
      <c r="XA693" s="83"/>
      <c r="XB693" s="83"/>
      <c r="XC693" s="83"/>
      <c r="XD693" s="83"/>
      <c r="XE693" s="83"/>
      <c r="XF693" s="83"/>
      <c r="XG693" s="83"/>
      <c r="XH693" s="83"/>
      <c r="XI693" s="83"/>
      <c r="XJ693" s="83"/>
      <c r="XK693" s="83"/>
      <c r="XL693" s="83"/>
      <c r="XM693" s="83"/>
      <c r="XN693" s="83"/>
      <c r="XO693" s="83"/>
      <c r="XP693" s="83"/>
      <c r="XQ693" s="83"/>
      <c r="XR693" s="83"/>
      <c r="XS693" s="83"/>
      <c r="XT693" s="83"/>
      <c r="XU693" s="83"/>
      <c r="XV693" s="83"/>
      <c r="XW693" s="83"/>
      <c r="XX693" s="83"/>
      <c r="XY693" s="83"/>
      <c r="XZ693" s="83"/>
      <c r="YA693" s="83"/>
      <c r="YB693" s="83"/>
      <c r="YC693" s="83"/>
      <c r="YD693" s="83"/>
      <c r="YE693" s="83"/>
      <c r="YF693" s="83"/>
      <c r="YG693" s="83"/>
      <c r="YH693" s="83"/>
      <c r="YI693" s="83"/>
      <c r="YJ693" s="83"/>
      <c r="YK693" s="83"/>
      <c r="YL693" s="83"/>
      <c r="YM693" s="83"/>
      <c r="YN693" s="83"/>
      <c r="YO693" s="83"/>
      <c r="YP693" s="83"/>
      <c r="YQ693" s="83"/>
      <c r="YR693" s="83"/>
      <c r="YS693" s="83"/>
      <c r="YT693" s="83"/>
      <c r="YU693" s="83"/>
      <c r="YV693" s="83"/>
      <c r="YW693" s="83"/>
      <c r="YX693" s="83"/>
      <c r="YY693" s="83"/>
      <c r="YZ693" s="83"/>
      <c r="ZA693" s="83"/>
      <c r="ZB693" s="83"/>
      <c r="ZC693" s="83"/>
      <c r="ZD693" s="83"/>
      <c r="ZE693" s="83"/>
      <c r="ZF693" s="83"/>
      <c r="ZG693" s="83"/>
      <c r="ZH693" s="83"/>
      <c r="ZI693" s="83"/>
      <c r="ZJ693" s="83"/>
      <c r="ZK693" s="83"/>
      <c r="ZL693" s="83"/>
      <c r="ZM693" s="83"/>
      <c r="ZN693" s="83"/>
      <c r="ZO693" s="83"/>
      <c r="ZP693" s="83"/>
      <c r="ZQ693" s="83"/>
      <c r="ZR693" s="83"/>
      <c r="ZS693" s="83"/>
      <c r="ZT693" s="83"/>
      <c r="ZU693" s="83"/>
      <c r="ZV693" s="83"/>
      <c r="ZW693" s="83"/>
      <c r="ZX693" s="83"/>
      <c r="ZY693" s="83"/>
      <c r="ZZ693" s="83"/>
      <c r="AAA693" s="83"/>
      <c r="AAB693" s="83"/>
      <c r="AAC693" s="83"/>
      <c r="AAD693" s="83"/>
      <c r="AAE693" s="83"/>
      <c r="AAF693" s="83"/>
      <c r="AAG693" s="83"/>
      <c r="AAH693" s="83"/>
      <c r="AAI693" s="83"/>
      <c r="AAJ693" s="83"/>
      <c r="AAK693" s="83"/>
      <c r="AAL693" s="83"/>
      <c r="AAM693" s="83"/>
      <c r="AAN693" s="83"/>
      <c r="AAO693" s="83"/>
      <c r="AAP693" s="83"/>
      <c r="AAQ693" s="83"/>
      <c r="AAR693" s="83"/>
      <c r="AAS693" s="83"/>
      <c r="AAT693" s="83"/>
      <c r="AAU693" s="83"/>
      <c r="AAV693" s="83"/>
      <c r="AAW693" s="83"/>
      <c r="AAX693" s="83"/>
      <c r="AAY693" s="83"/>
      <c r="AAZ693" s="83"/>
      <c r="ABA693" s="83"/>
      <c r="ABB693" s="83"/>
      <c r="ABC693" s="83"/>
      <c r="ABD693" s="83"/>
      <c r="ABE693" s="83"/>
      <c r="ABF693" s="83"/>
      <c r="ABG693" s="83"/>
      <c r="ABH693" s="83"/>
      <c r="ABI693" s="83"/>
      <c r="ABJ693" s="83"/>
      <c r="ABK693" s="83"/>
      <c r="ABL693" s="83"/>
      <c r="ABM693" s="83"/>
      <c r="ABN693" s="83"/>
      <c r="ABO693" s="83"/>
      <c r="ABP693" s="83"/>
      <c r="ABQ693" s="83"/>
      <c r="ABR693" s="83"/>
      <c r="ABS693" s="83"/>
      <c r="ABT693" s="83"/>
      <c r="ABU693" s="83"/>
      <c r="ABV693" s="83"/>
      <c r="ABW693" s="83"/>
      <c r="ABX693" s="83"/>
      <c r="ABY693" s="83"/>
      <c r="ABZ693" s="83"/>
      <c r="ACA693" s="83"/>
      <c r="ACB693" s="83"/>
      <c r="ACC693" s="83"/>
      <c r="ACD693" s="83"/>
      <c r="ACE693" s="83"/>
      <c r="ACF693" s="83"/>
      <c r="ACG693" s="83"/>
      <c r="ACH693" s="83"/>
      <c r="ACI693" s="83"/>
      <c r="ACJ693" s="83"/>
      <c r="ACK693" s="83"/>
      <c r="ACL693" s="83"/>
      <c r="ACM693" s="83"/>
      <c r="ACN693" s="83"/>
      <c r="ACO693" s="83"/>
      <c r="ACP693" s="83"/>
      <c r="ACQ693" s="83"/>
      <c r="ACR693" s="83"/>
      <c r="ACS693" s="83"/>
      <c r="ACT693" s="83"/>
      <c r="ACU693" s="83"/>
      <c r="ACV693" s="83"/>
      <c r="ACW693" s="83"/>
      <c r="ACX693" s="83"/>
      <c r="ACY693" s="83"/>
      <c r="ACZ693" s="83"/>
      <c r="ADA693" s="83"/>
      <c r="ADB693" s="83"/>
      <c r="ADC693" s="83"/>
      <c r="ADD693" s="83"/>
      <c r="ADE693" s="83"/>
      <c r="ADF693" s="83"/>
      <c r="ADG693" s="83"/>
      <c r="ADH693" s="83"/>
      <c r="ADI693" s="83"/>
      <c r="ADJ693" s="83"/>
      <c r="ADK693" s="83"/>
      <c r="ADL693" s="83"/>
      <c r="ADM693" s="83"/>
      <c r="ADN693" s="83"/>
      <c r="ADO693" s="83"/>
      <c r="ADP693" s="83"/>
      <c r="ADQ693" s="83"/>
      <c r="ADR693" s="83"/>
      <c r="ADS693" s="83"/>
      <c r="ADT693" s="83"/>
      <c r="ADU693" s="83"/>
      <c r="ADV693" s="83"/>
      <c r="ADW693" s="83"/>
      <c r="ADX693" s="83"/>
      <c r="ADY693" s="83"/>
      <c r="ADZ693" s="83"/>
      <c r="AEA693" s="83"/>
      <c r="AEB693" s="83"/>
      <c r="AEC693" s="83"/>
      <c r="AED693" s="83"/>
      <c r="AEE693" s="83"/>
      <c r="AEF693" s="83"/>
      <c r="AEG693" s="83"/>
      <c r="AEH693" s="83"/>
      <c r="AEI693" s="83"/>
      <c r="AEJ693" s="83"/>
      <c r="AEK693" s="83"/>
      <c r="AEL693" s="83"/>
      <c r="AEM693" s="83"/>
      <c r="AEN693" s="83"/>
      <c r="AEO693" s="83"/>
      <c r="AEP693" s="83"/>
      <c r="AEQ693" s="83"/>
      <c r="AER693" s="83"/>
      <c r="AES693" s="83"/>
      <c r="AET693" s="83"/>
      <c r="AEU693" s="83"/>
      <c r="AEV693" s="83"/>
      <c r="AEW693" s="83"/>
      <c r="AEX693" s="83"/>
      <c r="AEY693" s="83"/>
      <c r="AEZ693" s="83"/>
      <c r="AFA693" s="83"/>
      <c r="AFB693" s="83"/>
      <c r="AFC693" s="83"/>
      <c r="AFD693" s="83"/>
      <c r="AFE693" s="83"/>
      <c r="AFF693" s="83"/>
      <c r="AFG693" s="83"/>
      <c r="AFH693" s="83"/>
      <c r="AFI693" s="83"/>
      <c r="AFJ693" s="83"/>
      <c r="AFK693" s="83"/>
      <c r="AFL693" s="83"/>
      <c r="AFM693" s="83"/>
      <c r="AFN693" s="83"/>
      <c r="AFO693" s="83"/>
      <c r="AFP693" s="83"/>
      <c r="AFQ693" s="83"/>
      <c r="AFR693" s="83"/>
      <c r="AFS693" s="83"/>
      <c r="AFT693" s="83"/>
      <c r="AFU693" s="83"/>
      <c r="AFV693" s="83"/>
      <c r="AFW693" s="83"/>
      <c r="AFX693" s="83"/>
      <c r="AFY693" s="83"/>
      <c r="AFZ693" s="83"/>
      <c r="AGA693" s="83"/>
      <c r="AGB693" s="83"/>
      <c r="AGC693" s="83"/>
      <c r="AGD693" s="83"/>
      <c r="AGE693" s="83"/>
      <c r="AGF693" s="83"/>
      <c r="AGG693" s="83"/>
      <c r="AGH693" s="83"/>
      <c r="AGI693" s="83"/>
      <c r="AGJ693" s="83"/>
      <c r="AGK693" s="83"/>
      <c r="AGL693" s="83"/>
      <c r="AGM693" s="83"/>
      <c r="AGN693" s="83"/>
      <c r="AGO693" s="83"/>
      <c r="AGP693" s="83"/>
      <c r="AGQ693" s="83"/>
      <c r="AGR693" s="83"/>
      <c r="AGS693" s="83"/>
      <c r="AGT693" s="83"/>
      <c r="AGU693" s="83"/>
      <c r="AGV693" s="83"/>
      <c r="AGW693" s="83"/>
      <c r="AGX693" s="83"/>
      <c r="AGY693" s="83"/>
      <c r="AGZ693" s="83"/>
      <c r="AHA693" s="83"/>
      <c r="AHB693" s="83"/>
      <c r="AHC693" s="83"/>
      <c r="AHD693" s="83"/>
      <c r="AHE693" s="83"/>
      <c r="AHF693" s="83"/>
      <c r="AHG693" s="83"/>
      <c r="AHH693" s="83"/>
      <c r="AHI693" s="83"/>
      <c r="AHJ693" s="83"/>
      <c r="AHK693" s="83"/>
      <c r="AHL693" s="83"/>
      <c r="AHM693" s="83"/>
      <c r="AHN693" s="83"/>
      <c r="AHO693" s="83"/>
      <c r="AHP693" s="83"/>
      <c r="AHQ693" s="83"/>
      <c r="AHR693" s="83"/>
      <c r="AHS693" s="83"/>
      <c r="AHT693" s="83"/>
      <c r="AHU693" s="83"/>
      <c r="AHV693" s="83"/>
      <c r="AHW693" s="83"/>
      <c r="AHX693" s="83"/>
      <c r="AHY693" s="83"/>
      <c r="AHZ693" s="83"/>
      <c r="AIA693" s="83"/>
      <c r="AIB693" s="83"/>
      <c r="AIC693" s="83"/>
      <c r="AID693" s="83"/>
      <c r="AIE693" s="83"/>
      <c r="AIF693" s="83"/>
      <c r="AIG693" s="83"/>
      <c r="AIH693" s="83"/>
      <c r="AII693" s="83"/>
      <c r="AIJ693" s="83"/>
      <c r="AIK693" s="83"/>
      <c r="AIL693" s="83"/>
      <c r="AIM693" s="83"/>
      <c r="AIN693" s="83"/>
      <c r="AIO693" s="83"/>
      <c r="AIP693" s="83"/>
      <c r="AIQ693" s="83"/>
      <c r="AIR693" s="83"/>
      <c r="AIS693" s="83"/>
      <c r="AIT693" s="83"/>
      <c r="AIU693" s="83"/>
      <c r="AIV693" s="83"/>
      <c r="AIW693" s="83"/>
      <c r="AIX693" s="83"/>
      <c r="AIY693" s="83"/>
      <c r="AIZ693" s="83"/>
      <c r="AJA693" s="83"/>
      <c r="AJB693" s="83"/>
      <c r="AJC693" s="83"/>
      <c r="AJD693" s="83"/>
      <c r="AJE693" s="83"/>
      <c r="AJF693" s="83"/>
      <c r="AJG693" s="83"/>
      <c r="AJH693" s="83"/>
      <c r="AJI693" s="83"/>
      <c r="AJJ693" s="83"/>
      <c r="AJK693" s="83"/>
      <c r="AJL693" s="83"/>
      <c r="AJM693" s="83"/>
      <c r="AJN693" s="83"/>
      <c r="AJO693" s="83"/>
      <c r="AJP693" s="83"/>
      <c r="AJQ693" s="83"/>
      <c r="AJR693" s="83"/>
      <c r="AJS693" s="83"/>
      <c r="AJT693" s="83"/>
      <c r="AJU693" s="83"/>
      <c r="AJV693" s="83"/>
      <c r="AJW693" s="83"/>
      <c r="AJX693" s="83"/>
      <c r="AJY693" s="83"/>
      <c r="AJZ693" s="83"/>
      <c r="AKA693" s="83"/>
      <c r="AKB693" s="83"/>
      <c r="AKC693" s="83"/>
      <c r="AKD693" s="83"/>
      <c r="AKE693" s="83"/>
      <c r="AKF693" s="83"/>
      <c r="AKG693" s="83"/>
      <c r="AKH693" s="83"/>
      <c r="AKI693" s="83"/>
      <c r="AKJ693" s="83"/>
      <c r="AKK693" s="83"/>
      <c r="AKL693" s="83"/>
      <c r="AKM693" s="83"/>
      <c r="AKN693" s="83"/>
      <c r="AKO693" s="83"/>
      <c r="AKP693" s="83"/>
      <c r="AKQ693" s="83"/>
      <c r="AKR693" s="83"/>
      <c r="AKS693" s="83"/>
      <c r="AKT693" s="83"/>
      <c r="AKU693" s="83"/>
      <c r="AKV693" s="83"/>
      <c r="AKW693" s="83"/>
      <c r="AKX693" s="83"/>
      <c r="AKY693" s="83"/>
      <c r="AKZ693" s="83"/>
      <c r="ALA693" s="83"/>
      <c r="ALB693" s="83"/>
      <c r="ALC693" s="83"/>
      <c r="ALD693" s="83"/>
      <c r="ALE693" s="83"/>
      <c r="ALF693" s="83"/>
      <c r="ALG693" s="83"/>
      <c r="ALH693" s="83"/>
      <c r="ALI693" s="83"/>
      <c r="ALJ693" s="83"/>
      <c r="ALK693" s="83"/>
      <c r="ALL693" s="83"/>
      <c r="ALM693" s="83"/>
      <c r="ALN693" s="83"/>
      <c r="ALO693" s="83"/>
      <c r="ALP693" s="83"/>
      <c r="ALQ693" s="83"/>
      <c r="ALR693" s="83"/>
      <c r="ALS693" s="83"/>
      <c r="ALT693" s="83"/>
      <c r="ALU693" s="83"/>
      <c r="ALV693" s="83"/>
      <c r="ALW693" s="83"/>
      <c r="ALX693" s="83"/>
      <c r="ALY693" s="83"/>
      <c r="ALZ693" s="83"/>
      <c r="AMA693" s="83"/>
      <c r="AMB693" s="83"/>
      <c r="AMC693" s="83"/>
      <c r="AMD693" s="83"/>
      <c r="AME693" s="83"/>
      <c r="AMF693" s="83"/>
      <c r="AMG693" s="83"/>
      <c r="AMH693" s="83"/>
      <c r="AMI693" s="83"/>
      <c r="AMJ693" s="83"/>
      <c r="AMK693" s="83"/>
      <c r="AML693" s="83"/>
      <c r="AMM693" s="83"/>
      <c r="AMN693" s="83"/>
      <c r="AMO693" s="83"/>
      <c r="AMP693" s="83"/>
      <c r="AMQ693" s="83"/>
      <c r="AMR693" s="83"/>
      <c r="AMS693" s="83"/>
      <c r="AMT693" s="83"/>
      <c r="AMU693" s="83"/>
      <c r="AMV693" s="83"/>
      <c r="AMW693" s="83"/>
    </row>
    <row r="694" customFormat="false" ht="15" hidden="false" customHeight="true" outlineLevel="0" collapsed="false">
      <c r="A694" s="1" t="n">
        <v>639</v>
      </c>
      <c r="B694" s="1" t="n">
        <v>639</v>
      </c>
      <c r="C694" s="2" t="s">
        <v>63</v>
      </c>
      <c r="D694" s="3" t="n">
        <v>-0.034468</v>
      </c>
      <c r="E694" s="3" t="n">
        <v>-0.130325</v>
      </c>
      <c r="F694" s="3" t="n">
        <v>0.848069236251614</v>
      </c>
      <c r="G694" s="3" t="n">
        <v>0.0902249</v>
      </c>
      <c r="H694" s="3" t="n">
        <v>0.390406</v>
      </c>
      <c r="I694" s="3" t="n">
        <v>1.61709430522782</v>
      </c>
      <c r="J694" s="3" t="n">
        <v>-0.0139499</v>
      </c>
      <c r="K694" s="3" t="n">
        <v>-0.268431</v>
      </c>
      <c r="L694" s="3" t="n">
        <v>0.753986436396531</v>
      </c>
      <c r="M694" s="3" t="n">
        <v>1.0426932195385</v>
      </c>
      <c r="N694" s="3" t="n">
        <v>0.991684764421734</v>
      </c>
      <c r="O694" s="3" t="n">
        <v>1.03402297978218</v>
      </c>
      <c r="P694" s="4" t="n">
        <v>1</v>
      </c>
      <c r="Q694" s="6" t="n">
        <v>26</v>
      </c>
      <c r="R694" s="6" t="n">
        <v>26</v>
      </c>
      <c r="S694" s="4" t="n">
        <v>39</v>
      </c>
      <c r="T694" s="4" t="n">
        <v>39</v>
      </c>
      <c r="U694" s="3" t="s">
        <v>74</v>
      </c>
      <c r="V694" s="5" t="n">
        <v>27.4</v>
      </c>
      <c r="W694" s="5" t="n">
        <v>30.8</v>
      </c>
      <c r="X694" s="6" t="s">
        <v>73</v>
      </c>
      <c r="Y694" s="8" t="n">
        <v>41961</v>
      </c>
      <c r="Z694" s="8" t="n">
        <v>41962</v>
      </c>
      <c r="AA694" s="6" t="s">
        <v>66</v>
      </c>
      <c r="AB694" s="3" t="s">
        <v>74</v>
      </c>
      <c r="AC694" s="4" t="n">
        <v>25</v>
      </c>
      <c r="AD694" s="4" t="n">
        <v>8</v>
      </c>
      <c r="AE694" s="4" t="s">
        <v>88</v>
      </c>
      <c r="AF694" s="4" t="n">
        <v>16</v>
      </c>
      <c r="AG694" s="4" t="s">
        <v>89</v>
      </c>
      <c r="AH694" s="4" t="n">
        <v>21</v>
      </c>
      <c r="AI694" s="4" t="s">
        <v>77</v>
      </c>
      <c r="AJ694" s="2" t="s">
        <v>70</v>
      </c>
      <c r="AK694" s="5" t="n">
        <v>27.4</v>
      </c>
      <c r="AL694" s="4" t="n">
        <v>2</v>
      </c>
      <c r="AM694" s="6" t="s">
        <v>73</v>
      </c>
      <c r="AO694" s="6"/>
      <c r="AP694" s="2" t="s">
        <v>71</v>
      </c>
      <c r="AU694" s="2" t="n">
        <v>48</v>
      </c>
      <c r="AV694" s="85" t="n">
        <v>47</v>
      </c>
      <c r="AW694" s="85" t="n">
        <v>1</v>
      </c>
      <c r="AX694" s="86" t="s">
        <v>72</v>
      </c>
      <c r="AY694" s="87" t="n">
        <v>0</v>
      </c>
      <c r="AZ694" s="88" t="n">
        <v>0</v>
      </c>
      <c r="BA694" s="87" t="n">
        <v>0</v>
      </c>
      <c r="BB694" s="65"/>
    </row>
    <row r="695" customFormat="false" ht="15" hidden="false" customHeight="true" outlineLevel="0" collapsed="false">
      <c r="A695" s="1" t="n">
        <v>640</v>
      </c>
      <c r="B695" s="1" t="n">
        <v>640</v>
      </c>
      <c r="C695" s="2" t="s">
        <v>63</v>
      </c>
      <c r="D695" s="3" t="n">
        <v>-0.0236316</v>
      </c>
      <c r="E695" s="3" t="n">
        <v>0.0525729</v>
      </c>
      <c r="F695" s="3" t="n">
        <v>1.02936416902494</v>
      </c>
      <c r="G695" s="3" t="n">
        <v>0.0842334</v>
      </c>
      <c r="H695" s="3" t="n">
        <v>-0.0982525</v>
      </c>
      <c r="I695" s="3" t="n">
        <v>0.986078709979634</v>
      </c>
      <c r="J695" s="3" t="n">
        <v>0.00956752</v>
      </c>
      <c r="K695" s="3" t="n">
        <v>0.110475</v>
      </c>
      <c r="L695" s="3" t="n">
        <v>1.12754479376475</v>
      </c>
      <c r="M695" s="3" t="n">
        <v>1.07268979371434</v>
      </c>
      <c r="N695" s="3" t="n">
        <v>1.06694070598254</v>
      </c>
      <c r="O695" s="3" t="n">
        <v>1.14449640580584</v>
      </c>
      <c r="P695" s="4" t="n">
        <v>1</v>
      </c>
      <c r="Q695" s="6" t="n">
        <v>26</v>
      </c>
      <c r="R695" s="6" t="n">
        <v>26</v>
      </c>
      <c r="S695" s="4" t="n">
        <v>39</v>
      </c>
      <c r="T695" s="4" t="n">
        <v>39</v>
      </c>
      <c r="U695" s="3" t="s">
        <v>74</v>
      </c>
      <c r="V695" s="5" t="n">
        <v>38.5</v>
      </c>
      <c r="W695" s="5" t="n">
        <v>35.6</v>
      </c>
      <c r="X695" s="6" t="s">
        <v>73</v>
      </c>
      <c r="Y695" s="8" t="n">
        <v>41947</v>
      </c>
      <c r="Z695" s="8" t="n">
        <v>41963</v>
      </c>
      <c r="AA695" s="6" t="s">
        <v>66</v>
      </c>
      <c r="AB695" s="3" t="s">
        <v>74</v>
      </c>
      <c r="AC695" s="4" t="n">
        <v>25</v>
      </c>
      <c r="AD695" s="4" t="n">
        <v>8</v>
      </c>
      <c r="AE695" s="4" t="s">
        <v>88</v>
      </c>
      <c r="AF695" s="4" t="n">
        <v>16</v>
      </c>
      <c r="AG695" s="4" t="s">
        <v>89</v>
      </c>
      <c r="AH695" s="4" t="n">
        <v>21</v>
      </c>
      <c r="AI695" s="4" t="s">
        <v>79</v>
      </c>
      <c r="AJ695" s="2" t="s">
        <v>70</v>
      </c>
      <c r="AK695" s="5" t="n">
        <v>38.5</v>
      </c>
      <c r="AL695" s="4" t="n">
        <v>4</v>
      </c>
      <c r="AM695" s="6" t="s">
        <v>73</v>
      </c>
      <c r="AO695" s="6"/>
      <c r="AP695" s="2" t="s">
        <v>71</v>
      </c>
      <c r="AU695" s="2" t="n">
        <v>49</v>
      </c>
      <c r="AV695" s="85" t="n">
        <v>33</v>
      </c>
      <c r="AW695" s="85" t="n">
        <v>16</v>
      </c>
      <c r="AX695" s="86" t="s">
        <v>72</v>
      </c>
      <c r="AY695" s="87" t="n">
        <v>0</v>
      </c>
      <c r="AZ695" s="88" t="n">
        <v>0</v>
      </c>
      <c r="BA695" s="87" t="n">
        <v>0</v>
      </c>
      <c r="BB695" s="53"/>
    </row>
    <row r="696" customFormat="false" ht="15" hidden="false" customHeight="true" outlineLevel="0" collapsed="false">
      <c r="A696" s="1" t="n">
        <v>641</v>
      </c>
      <c r="B696" s="1" t="n">
        <v>641</v>
      </c>
      <c r="C696" s="2" t="s">
        <v>63</v>
      </c>
      <c r="D696" s="3" t="n">
        <v>0.0713709</v>
      </c>
      <c r="E696" s="3" t="n">
        <v>-0.105763</v>
      </c>
      <c r="F696" s="3" t="n">
        <v>0.966192586242344</v>
      </c>
      <c r="G696" s="3" t="n">
        <v>-0.0721856</v>
      </c>
      <c r="H696" s="3" t="n">
        <v>0.313877</v>
      </c>
      <c r="I696" s="3" t="n">
        <v>1.27340116057629</v>
      </c>
      <c r="J696" s="3" t="n">
        <v>-0.0597566</v>
      </c>
      <c r="K696" s="3" t="n">
        <v>-0.205124</v>
      </c>
      <c r="L696" s="3" t="n">
        <v>0.767297559835283</v>
      </c>
      <c r="M696" s="3" t="n">
        <v>0.941226657165241</v>
      </c>
      <c r="N696" s="3" t="n">
        <v>1.00299447450848</v>
      </c>
      <c r="O696" s="3" t="n">
        <v>0.944045136396826</v>
      </c>
      <c r="P696" s="4" t="n">
        <v>1</v>
      </c>
      <c r="Q696" s="6" t="n">
        <v>26</v>
      </c>
      <c r="R696" s="6" t="n">
        <v>26</v>
      </c>
      <c r="S696" s="4" t="n">
        <v>28</v>
      </c>
      <c r="T696" s="4" t="n">
        <v>28</v>
      </c>
      <c r="U696" s="3" t="s">
        <v>74</v>
      </c>
      <c r="V696" s="5" t="n">
        <v>16.8</v>
      </c>
      <c r="W696" s="5" t="n">
        <v>25.2</v>
      </c>
      <c r="X696" s="6" t="s">
        <v>87</v>
      </c>
      <c r="Y696" s="8" t="n">
        <v>41971</v>
      </c>
      <c r="Z696" s="8" t="n">
        <v>41974</v>
      </c>
      <c r="AA696" s="6" t="s">
        <v>66</v>
      </c>
      <c r="AB696" s="3" t="s">
        <v>74</v>
      </c>
      <c r="AC696" s="4" t="n">
        <v>25</v>
      </c>
      <c r="AD696" s="4" t="n">
        <v>8</v>
      </c>
      <c r="AE696" s="4" t="s">
        <v>81</v>
      </c>
      <c r="AF696" s="4" t="n">
        <v>24</v>
      </c>
      <c r="AG696" s="4" t="s">
        <v>111</v>
      </c>
      <c r="AH696" s="4" t="n">
        <v>5</v>
      </c>
      <c r="AI696" s="4" t="s">
        <v>77</v>
      </c>
      <c r="AJ696" s="2" t="s">
        <v>70</v>
      </c>
      <c r="AK696" s="5" t="n">
        <v>16.8</v>
      </c>
      <c r="AL696" s="4" t="n">
        <v>1</v>
      </c>
      <c r="AM696" s="6" t="s">
        <v>87</v>
      </c>
      <c r="AO696" s="6"/>
      <c r="AS696" s="2" t="s">
        <v>71</v>
      </c>
      <c r="AT696" s="2"/>
      <c r="AU696" s="2" t="n">
        <v>60</v>
      </c>
      <c r="AV696" s="85" t="n">
        <v>57</v>
      </c>
      <c r="AW696" s="85" t="n">
        <v>3</v>
      </c>
      <c r="AX696" s="86" t="s">
        <v>72</v>
      </c>
      <c r="AY696" s="87" t="n">
        <v>0</v>
      </c>
      <c r="AZ696" s="88" t="n">
        <v>0</v>
      </c>
      <c r="BA696" s="87" t="n">
        <v>0</v>
      </c>
      <c r="BB696" s="65"/>
    </row>
    <row r="697" customFormat="false" ht="15" hidden="false" customHeight="true" outlineLevel="0" collapsed="false">
      <c r="A697" s="1" t="n">
        <v>642</v>
      </c>
      <c r="B697" s="1" t="n">
        <v>642</v>
      </c>
      <c r="C697" s="2" t="s">
        <v>63</v>
      </c>
      <c r="D697" s="3" t="n">
        <v>0.0765904</v>
      </c>
      <c r="E697" s="3" t="n">
        <v>-0.0659728</v>
      </c>
      <c r="F697" s="3" t="n">
        <v>1.01067416673862</v>
      </c>
      <c r="G697" s="3" t="n">
        <v>-0.0742039</v>
      </c>
      <c r="H697" s="3" t="n">
        <v>0.214452</v>
      </c>
      <c r="I697" s="3" t="n">
        <v>1.1505592171914</v>
      </c>
      <c r="J697" s="3" t="n">
        <v>-0.0553452</v>
      </c>
      <c r="K697" s="3" t="n">
        <v>-0.131657</v>
      </c>
      <c r="L697" s="3" t="n">
        <v>0.829441911611191</v>
      </c>
      <c r="M697" s="3" t="n">
        <v>0.948419181385646</v>
      </c>
      <c r="N697" s="3" t="n">
        <v>1.0169644899634</v>
      </c>
      <c r="O697" s="3" t="n">
        <v>0.964508629069363</v>
      </c>
      <c r="P697" s="4" t="n">
        <v>1</v>
      </c>
      <c r="Q697" s="6" t="n">
        <v>26</v>
      </c>
      <c r="R697" s="6" t="n">
        <v>26</v>
      </c>
      <c r="S697" s="4" t="n">
        <v>28</v>
      </c>
      <c r="T697" s="4" t="n">
        <v>28</v>
      </c>
      <c r="U697" s="3" t="s">
        <v>74</v>
      </c>
      <c r="V697" s="5" t="n">
        <v>25.7</v>
      </c>
      <c r="W697" s="5" t="n">
        <v>30.8</v>
      </c>
      <c r="X697" s="6" t="s">
        <v>83</v>
      </c>
      <c r="Y697" s="8" t="n">
        <v>41957</v>
      </c>
      <c r="Z697" s="8" t="n">
        <v>41962</v>
      </c>
      <c r="AA697" s="6" t="s">
        <v>66</v>
      </c>
      <c r="AB697" s="3" t="s">
        <v>74</v>
      </c>
      <c r="AC697" s="4" t="n">
        <v>25</v>
      </c>
      <c r="AD697" s="4" t="n">
        <v>8</v>
      </c>
      <c r="AE697" s="4" t="s">
        <v>81</v>
      </c>
      <c r="AF697" s="4" t="n">
        <v>24</v>
      </c>
      <c r="AG697" s="4" t="s">
        <v>111</v>
      </c>
      <c r="AH697" s="4" t="n">
        <v>5</v>
      </c>
      <c r="AI697" s="4" t="s">
        <v>77</v>
      </c>
      <c r="AJ697" s="2" t="s">
        <v>70</v>
      </c>
      <c r="AK697" s="5" t="n">
        <v>25.7</v>
      </c>
      <c r="AL697" s="4" t="n">
        <v>2</v>
      </c>
      <c r="AM697" s="6" t="s">
        <v>83</v>
      </c>
      <c r="AO697" s="6"/>
      <c r="AT697" s="2" t="s">
        <v>71</v>
      </c>
      <c r="AU697" s="2" t="n">
        <v>48</v>
      </c>
      <c r="AV697" s="85" t="n">
        <v>43</v>
      </c>
      <c r="AW697" s="85" t="n">
        <v>5</v>
      </c>
      <c r="AX697" s="86" t="s">
        <v>72</v>
      </c>
      <c r="AY697" s="87" t="n">
        <v>0</v>
      </c>
      <c r="AZ697" s="88" t="n">
        <v>0</v>
      </c>
      <c r="BA697" s="87" t="n">
        <v>0</v>
      </c>
      <c r="BB697" s="53"/>
    </row>
    <row r="698" customFormat="false" ht="15" hidden="false" customHeight="true" outlineLevel="0" collapsed="false">
      <c r="A698" s="1" t="n">
        <v>643</v>
      </c>
      <c r="B698" s="1" t="n">
        <v>643</v>
      </c>
      <c r="C698" s="2" t="s">
        <v>63</v>
      </c>
      <c r="D698" s="3" t="n">
        <v>0.07978</v>
      </c>
      <c r="E698" s="3" t="n">
        <v>-0.0125189</v>
      </c>
      <c r="F698" s="3" t="n">
        <v>1.06957470767578</v>
      </c>
      <c r="G698" s="3" t="n">
        <v>-0.0761553</v>
      </c>
      <c r="H698" s="3" t="n">
        <v>0.0736124</v>
      </c>
      <c r="I698" s="3" t="n">
        <v>0.997460330431404</v>
      </c>
      <c r="J698" s="3" t="n">
        <v>-0.0485592</v>
      </c>
      <c r="K698" s="3" t="n">
        <v>-0.0225856</v>
      </c>
      <c r="L698" s="3" t="n">
        <v>0.93132702621014</v>
      </c>
      <c r="M698" s="3" t="n">
        <v>0.956060101718939</v>
      </c>
      <c r="N698" s="3" t="n">
        <v>1.03925893847117</v>
      </c>
      <c r="O698" s="3" t="n">
        <v>0.993594006427061</v>
      </c>
      <c r="P698" s="4" t="n">
        <v>1</v>
      </c>
      <c r="Q698" s="6" t="n">
        <v>26</v>
      </c>
      <c r="R698" s="6" t="n">
        <v>26</v>
      </c>
      <c r="S698" s="4" t="n">
        <v>28</v>
      </c>
      <c r="T698" s="4" t="n">
        <v>28</v>
      </c>
      <c r="U698" s="3" t="s">
        <v>74</v>
      </c>
      <c r="V698" s="5" t="n">
        <v>27</v>
      </c>
      <c r="W698" s="5" t="n">
        <v>39.3</v>
      </c>
      <c r="X698" s="6" t="s">
        <v>73</v>
      </c>
      <c r="Y698" s="8" t="n">
        <v>41952</v>
      </c>
      <c r="Z698" s="8" t="n">
        <v>41961</v>
      </c>
      <c r="AA698" s="6" t="s">
        <v>66</v>
      </c>
      <c r="AB698" s="3" t="s">
        <v>74</v>
      </c>
      <c r="AC698" s="4" t="n">
        <v>25</v>
      </c>
      <c r="AD698" s="4" t="n">
        <v>8</v>
      </c>
      <c r="AE698" s="4" t="s">
        <v>81</v>
      </c>
      <c r="AF698" s="4" t="n">
        <v>24</v>
      </c>
      <c r="AG698" s="4" t="s">
        <v>111</v>
      </c>
      <c r="AH698" s="4" t="n">
        <v>5</v>
      </c>
      <c r="AI698" s="4" t="s">
        <v>69</v>
      </c>
      <c r="AJ698" s="2" t="s">
        <v>70</v>
      </c>
      <c r="AK698" s="5" t="n">
        <v>27</v>
      </c>
      <c r="AL698" s="4" t="n">
        <v>2</v>
      </c>
      <c r="AM698" s="6" t="s">
        <v>73</v>
      </c>
      <c r="AO698" s="6"/>
      <c r="AP698" s="2" t="s">
        <v>71</v>
      </c>
      <c r="AU698" s="2" t="n">
        <v>47</v>
      </c>
      <c r="AV698" s="85" t="n">
        <v>38</v>
      </c>
      <c r="AW698" s="85" t="n">
        <v>9</v>
      </c>
      <c r="AX698" s="86" t="s">
        <v>72</v>
      </c>
      <c r="AY698" s="87" t="n">
        <v>0</v>
      </c>
      <c r="AZ698" s="88" t="n">
        <v>0</v>
      </c>
      <c r="BA698" s="87" t="n">
        <v>0</v>
      </c>
      <c r="BB698" s="53"/>
    </row>
    <row r="699" customFormat="false" ht="15" hidden="false" customHeight="true" outlineLevel="0" collapsed="false">
      <c r="A699" s="1" t="n">
        <v>644</v>
      </c>
      <c r="B699" s="1" t="n">
        <v>644</v>
      </c>
      <c r="C699" s="2" t="s">
        <v>63</v>
      </c>
      <c r="D699" s="3" t="n">
        <v>0.0741294</v>
      </c>
      <c r="E699" s="3" t="n">
        <v>-0.0725359</v>
      </c>
      <c r="F699" s="3" t="n">
        <v>1.00159477029577</v>
      </c>
      <c r="G699" s="3" t="n">
        <v>-0.0731891</v>
      </c>
      <c r="H699" s="3" t="n">
        <v>0.227682</v>
      </c>
      <c r="I699" s="3" t="n">
        <v>1.16706599185954</v>
      </c>
      <c r="J699" s="3" t="n">
        <v>-0.0555517</v>
      </c>
      <c r="K699" s="3" t="n">
        <v>-0.138509</v>
      </c>
      <c r="L699" s="3" t="n">
        <v>0.823607909751137</v>
      </c>
      <c r="M699" s="3" t="n">
        <v>0.946853023555579</v>
      </c>
      <c r="N699" s="3" t="n">
        <v>1.01677626725686</v>
      </c>
      <c r="O699" s="3" t="n">
        <v>0.962737682931714</v>
      </c>
      <c r="P699" s="4" t="n">
        <v>1</v>
      </c>
      <c r="Q699" s="6" t="n">
        <v>26</v>
      </c>
      <c r="R699" s="6" t="n">
        <v>26</v>
      </c>
      <c r="S699" s="4" t="n">
        <v>28</v>
      </c>
      <c r="T699" s="4" t="n">
        <v>28</v>
      </c>
      <c r="U699" s="3" t="s">
        <v>74</v>
      </c>
      <c r="V699" s="5" t="n">
        <v>26.2</v>
      </c>
      <c r="W699" s="5" t="n">
        <v>30.5</v>
      </c>
      <c r="X699" s="6" t="s">
        <v>73</v>
      </c>
      <c r="Y699" s="8" t="n">
        <v>41962</v>
      </c>
      <c r="Z699" s="8" t="n">
        <v>41967</v>
      </c>
      <c r="AA699" s="6" t="s">
        <v>66</v>
      </c>
      <c r="AB699" s="3" t="s">
        <v>74</v>
      </c>
      <c r="AC699" s="4" t="n">
        <v>25</v>
      </c>
      <c r="AD699" s="4" t="n">
        <v>8</v>
      </c>
      <c r="AE699" s="4" t="s">
        <v>81</v>
      </c>
      <c r="AF699" s="4" t="n">
        <v>24</v>
      </c>
      <c r="AG699" s="4" t="s">
        <v>111</v>
      </c>
      <c r="AH699" s="4" t="n">
        <v>5</v>
      </c>
      <c r="AI699" s="4" t="s">
        <v>79</v>
      </c>
      <c r="AJ699" s="2" t="s">
        <v>70</v>
      </c>
      <c r="AK699" s="5" t="n">
        <v>26.2</v>
      </c>
      <c r="AL699" s="4" t="n">
        <v>2</v>
      </c>
      <c r="AM699" s="6" t="s">
        <v>73</v>
      </c>
      <c r="AO699" s="6"/>
      <c r="AP699" s="2" t="s">
        <v>71</v>
      </c>
      <c r="AU699" s="2" t="n">
        <v>53</v>
      </c>
      <c r="AV699" s="85" t="n">
        <v>48</v>
      </c>
      <c r="AW699" s="85" t="n">
        <v>5</v>
      </c>
      <c r="AX699" s="86" t="s">
        <v>72</v>
      </c>
      <c r="AY699" s="87" t="n">
        <v>0</v>
      </c>
      <c r="AZ699" s="88" t="n">
        <v>0</v>
      </c>
      <c r="BA699" s="87" t="n">
        <v>0</v>
      </c>
      <c r="BB699" s="53"/>
    </row>
    <row r="700" customFormat="false" ht="15" hidden="false" customHeight="true" outlineLevel="0" collapsed="false">
      <c r="A700" s="1" t="n">
        <v>645</v>
      </c>
      <c r="B700" s="1" t="n">
        <v>645</v>
      </c>
      <c r="C700" s="2" t="s">
        <v>63</v>
      </c>
      <c r="D700" s="3" t="n">
        <v>0.0927711</v>
      </c>
      <c r="E700" s="3" t="n">
        <v>0.111909</v>
      </c>
      <c r="F700" s="3" t="n">
        <v>1.22713244249821</v>
      </c>
      <c r="G700" s="3" t="n">
        <v>-0.0811558</v>
      </c>
      <c r="H700" s="3" t="n">
        <v>-0.240706</v>
      </c>
      <c r="I700" s="3" t="n">
        <v>0.724798350540718</v>
      </c>
      <c r="J700" s="3" t="n">
        <v>-0.0332653</v>
      </c>
      <c r="K700" s="3" t="n">
        <v>0.218492</v>
      </c>
      <c r="L700" s="3" t="n">
        <v>1.20349124066885</v>
      </c>
      <c r="M700" s="3" t="n">
        <v>0.978582679057683</v>
      </c>
      <c r="N700" s="3" t="n">
        <v>1.09384061143629</v>
      </c>
      <c r="O700" s="3" t="n">
        <v>1.07041347600142</v>
      </c>
      <c r="P700" s="4" t="n">
        <v>1</v>
      </c>
      <c r="Q700" s="6" t="n">
        <v>26</v>
      </c>
      <c r="R700" s="6" t="n">
        <v>26</v>
      </c>
      <c r="S700" s="4" t="n">
        <v>28</v>
      </c>
      <c r="T700" s="4" t="n">
        <v>28</v>
      </c>
      <c r="U700" s="3" t="s">
        <v>74</v>
      </c>
      <c r="V700" s="5" t="n">
        <v>15.5</v>
      </c>
      <c r="W700" s="5" t="n">
        <v>13.8</v>
      </c>
      <c r="X700" s="6" t="s">
        <v>73</v>
      </c>
      <c r="Y700" s="8" t="n">
        <v>41941</v>
      </c>
      <c r="Z700" s="8" t="n">
        <v>41962</v>
      </c>
      <c r="AA700" s="6" t="s">
        <v>66</v>
      </c>
      <c r="AB700" s="3" t="s">
        <v>74</v>
      </c>
      <c r="AC700" s="4" t="n">
        <v>25</v>
      </c>
      <c r="AD700" s="4" t="n">
        <v>8</v>
      </c>
      <c r="AE700" s="4" t="s">
        <v>81</v>
      </c>
      <c r="AF700" s="4" t="n">
        <v>24</v>
      </c>
      <c r="AG700" s="4" t="s">
        <v>111</v>
      </c>
      <c r="AH700" s="4" t="n">
        <v>5</v>
      </c>
      <c r="AI700" s="4" t="s">
        <v>77</v>
      </c>
      <c r="AJ700" s="2" t="s">
        <v>70</v>
      </c>
      <c r="AK700" s="5" t="n">
        <v>15.5</v>
      </c>
      <c r="AL700" s="4" t="n">
        <v>1</v>
      </c>
      <c r="AM700" s="6" t="s">
        <v>73</v>
      </c>
      <c r="AO700" s="6"/>
      <c r="AP700" s="2" t="s">
        <v>71</v>
      </c>
      <c r="AU700" s="2" t="n">
        <v>48</v>
      </c>
      <c r="AV700" s="85" t="n">
        <v>27</v>
      </c>
      <c r="AW700" s="85" t="n">
        <v>21</v>
      </c>
      <c r="AX700" s="86" t="s">
        <v>72</v>
      </c>
      <c r="AY700" s="87" t="n">
        <v>0</v>
      </c>
      <c r="AZ700" s="88" t="n">
        <v>0</v>
      </c>
      <c r="BA700" s="87" t="n">
        <v>0</v>
      </c>
      <c r="BB700" s="53"/>
    </row>
    <row r="701" customFormat="false" ht="15" hidden="false" customHeight="true" outlineLevel="0" collapsed="false">
      <c r="A701" s="1" t="n">
        <v>646</v>
      </c>
      <c r="B701" s="1" t="n">
        <v>646</v>
      </c>
      <c r="C701" s="2" t="s">
        <v>63</v>
      </c>
      <c r="D701" s="3" t="n">
        <v>0.0195807</v>
      </c>
      <c r="E701" s="3" t="n">
        <v>-0.0183303</v>
      </c>
      <c r="F701" s="3" t="n">
        <v>1.00125118207602</v>
      </c>
      <c r="G701" s="3" t="n">
        <v>-0.0196381</v>
      </c>
      <c r="H701" s="3" t="n">
        <v>0.102739</v>
      </c>
      <c r="I701" s="3" t="n">
        <v>1.08665144614784</v>
      </c>
      <c r="J701" s="3" t="n">
        <v>-0.0676425</v>
      </c>
      <c r="K701" s="3" t="n">
        <v>-0.0529911</v>
      </c>
      <c r="L701" s="3" t="n">
        <v>0.886358661917504</v>
      </c>
      <c r="M701" s="3" t="n">
        <v>0.934540887219297</v>
      </c>
      <c r="N701" s="3" t="n">
        <v>1.03191634218572</v>
      </c>
      <c r="O701" s="3" t="n">
        <v>0.964368013962335</v>
      </c>
      <c r="P701" s="4" t="n">
        <v>1</v>
      </c>
      <c r="Q701" s="6" t="n">
        <v>26</v>
      </c>
      <c r="R701" s="6" t="n">
        <v>26</v>
      </c>
      <c r="S701" s="4" t="n">
        <v>22</v>
      </c>
      <c r="T701" s="4" t="n">
        <v>22</v>
      </c>
      <c r="U701" s="3" t="s">
        <v>74</v>
      </c>
      <c r="V701" s="5" t="n">
        <v>39.1</v>
      </c>
      <c r="W701" s="5" t="n">
        <v>50.2</v>
      </c>
      <c r="X701" s="6" t="s">
        <v>83</v>
      </c>
      <c r="Y701" s="8" t="n">
        <v>41947</v>
      </c>
      <c r="Z701" s="8" t="n">
        <v>41954</v>
      </c>
      <c r="AA701" s="6" t="s">
        <v>66</v>
      </c>
      <c r="AB701" s="3" t="s">
        <v>74</v>
      </c>
      <c r="AC701" s="4" t="n">
        <v>25</v>
      </c>
      <c r="AD701" s="4" t="n">
        <v>8</v>
      </c>
      <c r="AE701" s="4" t="s">
        <v>99</v>
      </c>
      <c r="AF701" s="4" t="n">
        <v>2</v>
      </c>
      <c r="AG701" s="4" t="s">
        <v>90</v>
      </c>
      <c r="AH701" s="4" t="n">
        <v>10</v>
      </c>
      <c r="AI701" s="4" t="s">
        <v>79</v>
      </c>
      <c r="AJ701" s="2" t="s">
        <v>70</v>
      </c>
      <c r="AK701" s="5" t="n">
        <v>39.1</v>
      </c>
      <c r="AL701" s="4" t="n">
        <v>4</v>
      </c>
      <c r="AM701" s="6" t="s">
        <v>83</v>
      </c>
      <c r="AO701" s="6"/>
      <c r="AT701" s="2" t="s">
        <v>71</v>
      </c>
      <c r="AU701" s="2" t="n">
        <v>40</v>
      </c>
      <c r="AV701" s="85" t="n">
        <v>33</v>
      </c>
      <c r="AW701" s="85" t="n">
        <v>7</v>
      </c>
      <c r="AX701" s="86" t="s">
        <v>72</v>
      </c>
      <c r="AY701" s="87" t="n">
        <v>0</v>
      </c>
      <c r="AZ701" s="88" t="n">
        <v>0</v>
      </c>
      <c r="BA701" s="87" t="n">
        <v>0</v>
      </c>
      <c r="BB701" s="53"/>
    </row>
    <row r="702" customFormat="false" ht="15" hidden="false" customHeight="true" outlineLevel="0" collapsed="false">
      <c r="A702" s="1" t="n">
        <v>647</v>
      </c>
      <c r="B702" s="1" t="n">
        <v>647</v>
      </c>
      <c r="C702" s="2" t="s">
        <v>63</v>
      </c>
      <c r="D702" s="3" t="n">
        <v>0.0175242</v>
      </c>
      <c r="E702" s="3" t="n">
        <v>0.0158346</v>
      </c>
      <c r="F702" s="3" t="n">
        <v>1.03392144371107</v>
      </c>
      <c r="G702" s="3" t="n">
        <v>-0.0192663</v>
      </c>
      <c r="H702" s="3" t="n">
        <v>0.000579394</v>
      </c>
      <c r="I702" s="3" t="n">
        <v>0.981486611710521</v>
      </c>
      <c r="J702" s="3" t="n">
        <v>-0.062059</v>
      </c>
      <c r="K702" s="3" t="n">
        <v>0.0316518</v>
      </c>
      <c r="L702" s="3" t="n">
        <v>0.970050448572008</v>
      </c>
      <c r="M702" s="3" t="n">
        <v>0.938191587280673</v>
      </c>
      <c r="N702" s="3" t="n">
        <v>1.04923968672947</v>
      </c>
      <c r="O702" s="3" t="n">
        <v>0.984387847130596</v>
      </c>
      <c r="P702" s="4" t="n">
        <v>1</v>
      </c>
      <c r="Q702" s="6" t="n">
        <v>26</v>
      </c>
      <c r="R702" s="6" t="n">
        <v>26</v>
      </c>
      <c r="S702" s="4" t="n">
        <v>22</v>
      </c>
      <c r="T702" s="4" t="n">
        <v>22</v>
      </c>
      <c r="U702" s="3" t="s">
        <v>74</v>
      </c>
      <c r="V702" s="5" t="n">
        <v>21.3</v>
      </c>
      <c r="W702" s="5" t="n">
        <v>32.3</v>
      </c>
      <c r="X702" s="6" t="s">
        <v>83</v>
      </c>
      <c r="Y702" s="8" t="n">
        <v>41950</v>
      </c>
      <c r="Z702" s="8" t="n">
        <v>41961</v>
      </c>
      <c r="AA702" s="6" t="s">
        <v>66</v>
      </c>
      <c r="AB702" s="3" t="s">
        <v>74</v>
      </c>
      <c r="AC702" s="4" t="n">
        <v>25</v>
      </c>
      <c r="AD702" s="4" t="n">
        <v>8</v>
      </c>
      <c r="AE702" s="4" t="s">
        <v>99</v>
      </c>
      <c r="AF702" s="4" t="n">
        <v>2</v>
      </c>
      <c r="AG702" s="4" t="s">
        <v>90</v>
      </c>
      <c r="AH702" s="4" t="n">
        <v>10</v>
      </c>
      <c r="AI702" s="4" t="s">
        <v>79</v>
      </c>
      <c r="AJ702" s="2" t="s">
        <v>70</v>
      </c>
      <c r="AK702" s="5" t="n">
        <v>21.3</v>
      </c>
      <c r="AL702" s="4" t="n">
        <v>1</v>
      </c>
      <c r="AM702" s="6" t="s">
        <v>83</v>
      </c>
      <c r="AO702" s="6"/>
      <c r="AT702" s="2" t="s">
        <v>71</v>
      </c>
      <c r="AU702" s="2" t="n">
        <v>47</v>
      </c>
      <c r="AV702" s="85" t="n">
        <v>36</v>
      </c>
      <c r="AW702" s="85" t="n">
        <v>11</v>
      </c>
      <c r="AX702" s="86" t="s">
        <v>72</v>
      </c>
      <c r="AY702" s="87" t="n">
        <v>0</v>
      </c>
      <c r="AZ702" s="88" t="n">
        <v>0</v>
      </c>
      <c r="BA702" s="87" t="n">
        <v>0</v>
      </c>
      <c r="BB702" s="53"/>
    </row>
    <row r="703" customFormat="false" ht="15" hidden="false" customHeight="true" outlineLevel="0" collapsed="false">
      <c r="A703" s="1" t="n">
        <v>648</v>
      </c>
      <c r="B703" s="1" t="n">
        <v>648</v>
      </c>
      <c r="C703" s="2" t="s">
        <v>63</v>
      </c>
      <c r="D703" s="3" t="n">
        <v>0.0352462</v>
      </c>
      <c r="E703" s="3" t="n">
        <v>0.111151</v>
      </c>
      <c r="F703" s="3" t="n">
        <v>1.15765591767295</v>
      </c>
      <c r="G703" s="3" t="n">
        <v>-0.0234836</v>
      </c>
      <c r="H703" s="3" t="n">
        <v>-0.211943</v>
      </c>
      <c r="I703" s="3" t="n">
        <v>0.790233664031086</v>
      </c>
      <c r="J703" s="3" t="n">
        <v>-0.0522168</v>
      </c>
      <c r="K703" s="3" t="n">
        <v>0.192725</v>
      </c>
      <c r="L703" s="3" t="n">
        <v>1.15085851656599</v>
      </c>
      <c r="M703" s="3" t="n">
        <v>0.960353147678354</v>
      </c>
      <c r="N703" s="3" t="n">
        <v>1.09629136809847</v>
      </c>
      <c r="O703" s="3" t="n">
        <v>1.05282686612598</v>
      </c>
      <c r="P703" s="4" t="n">
        <v>1</v>
      </c>
      <c r="Q703" s="6" t="n">
        <v>26</v>
      </c>
      <c r="R703" s="6" t="n">
        <v>26</v>
      </c>
      <c r="S703" s="4" t="n">
        <v>22</v>
      </c>
      <c r="T703" s="4" t="n">
        <v>22</v>
      </c>
      <c r="U703" s="3" t="s">
        <v>74</v>
      </c>
      <c r="V703" s="5" t="n">
        <v>30.9</v>
      </c>
      <c r="W703" s="5" t="n">
        <v>33.5</v>
      </c>
      <c r="X703" s="6" t="s">
        <v>73</v>
      </c>
      <c r="Y703" s="8" t="n">
        <v>41932</v>
      </c>
      <c r="Z703" s="8" t="n">
        <v>41950</v>
      </c>
      <c r="AA703" s="6" t="s">
        <v>66</v>
      </c>
      <c r="AB703" s="3" t="s">
        <v>74</v>
      </c>
      <c r="AC703" s="4" t="n">
        <v>25</v>
      </c>
      <c r="AD703" s="4" t="n">
        <v>8</v>
      </c>
      <c r="AE703" s="4" t="s">
        <v>99</v>
      </c>
      <c r="AF703" s="4" t="n">
        <v>2</v>
      </c>
      <c r="AG703" s="4" t="s">
        <v>90</v>
      </c>
      <c r="AH703" s="4" t="n">
        <v>10</v>
      </c>
      <c r="AI703" s="4" t="s">
        <v>79</v>
      </c>
      <c r="AJ703" s="2" t="s">
        <v>70</v>
      </c>
      <c r="AK703" s="5" t="n">
        <v>30.9</v>
      </c>
      <c r="AL703" s="4" t="n">
        <v>3</v>
      </c>
      <c r="AM703" s="6" t="s">
        <v>73</v>
      </c>
      <c r="AO703" s="6"/>
      <c r="AP703" s="2" t="s">
        <v>71</v>
      </c>
      <c r="AU703" s="2" t="n">
        <v>36</v>
      </c>
      <c r="AV703" s="85" t="n">
        <v>18</v>
      </c>
      <c r="AW703" s="85" t="n">
        <v>18</v>
      </c>
      <c r="AX703" s="86" t="s">
        <v>72</v>
      </c>
      <c r="AY703" s="87" t="n">
        <v>0</v>
      </c>
      <c r="AZ703" s="88" t="n">
        <v>0</v>
      </c>
      <c r="BA703" s="87" t="n">
        <v>0</v>
      </c>
      <c r="BB703" s="53"/>
    </row>
    <row r="704" customFormat="false" ht="15" hidden="false" customHeight="true" outlineLevel="0" collapsed="false">
      <c r="A704" s="1" t="n">
        <v>649</v>
      </c>
      <c r="B704" s="1" t="n">
        <v>649</v>
      </c>
      <c r="C704" s="2" t="s">
        <v>63</v>
      </c>
      <c r="D704" s="3" t="n">
        <v>0.0190305</v>
      </c>
      <c r="E704" s="3" t="n">
        <v>0.0370591</v>
      </c>
      <c r="F704" s="3" t="n">
        <v>1.05769244873448</v>
      </c>
      <c r="G704" s="3" t="n">
        <v>-0.0200124</v>
      </c>
      <c r="H704" s="3" t="n">
        <v>-0.0548575</v>
      </c>
      <c r="I704" s="3" t="n">
        <v>0.927864193607962</v>
      </c>
      <c r="J704" s="3" t="n">
        <v>-0.0593457</v>
      </c>
      <c r="K704" s="3" t="n">
        <v>0.0747527</v>
      </c>
      <c r="L704" s="3" t="n">
        <v>1.01552629972066</v>
      </c>
      <c r="M704" s="3" t="n">
        <v>0.941456062053442</v>
      </c>
      <c r="N704" s="3" t="n">
        <v>1.05860743093044</v>
      </c>
      <c r="O704" s="3" t="n">
        <v>0.996632383184287</v>
      </c>
      <c r="P704" s="4" t="n">
        <v>1</v>
      </c>
      <c r="Q704" s="6" t="n">
        <v>26</v>
      </c>
      <c r="R704" s="6" t="n">
        <v>26</v>
      </c>
      <c r="S704" s="4" t="n">
        <v>22</v>
      </c>
      <c r="T704" s="4" t="n">
        <v>22</v>
      </c>
      <c r="U704" s="3" t="s">
        <v>74</v>
      </c>
      <c r="V704" s="5" t="n">
        <v>29.2</v>
      </c>
      <c r="W704" s="5" t="n">
        <v>40.5</v>
      </c>
      <c r="X704" s="6" t="s">
        <v>73</v>
      </c>
      <c r="Y704" s="8" t="n">
        <v>41949</v>
      </c>
      <c r="Z704" s="8" t="n">
        <v>41962</v>
      </c>
      <c r="AA704" s="6" t="s">
        <v>66</v>
      </c>
      <c r="AB704" s="3" t="s">
        <v>74</v>
      </c>
      <c r="AC704" s="4" t="n">
        <v>25</v>
      </c>
      <c r="AD704" s="4" t="n">
        <v>8</v>
      </c>
      <c r="AE704" s="4" t="s">
        <v>99</v>
      </c>
      <c r="AF704" s="4" t="n">
        <v>2</v>
      </c>
      <c r="AG704" s="4" t="s">
        <v>90</v>
      </c>
      <c r="AH704" s="4" t="n">
        <v>10</v>
      </c>
      <c r="AI704" s="4" t="s">
        <v>77</v>
      </c>
      <c r="AJ704" s="2" t="s">
        <v>70</v>
      </c>
      <c r="AK704" s="5" t="n">
        <v>29.2</v>
      </c>
      <c r="AL704" s="4" t="n">
        <v>3</v>
      </c>
      <c r="AM704" s="6" t="s">
        <v>73</v>
      </c>
      <c r="AO704" s="6"/>
      <c r="AP704" s="2" t="s">
        <v>71</v>
      </c>
      <c r="AU704" s="2" t="n">
        <v>48</v>
      </c>
      <c r="AV704" s="85" t="n">
        <v>35</v>
      </c>
      <c r="AW704" s="85" t="n">
        <v>13</v>
      </c>
      <c r="AX704" s="86" t="s">
        <v>72</v>
      </c>
      <c r="AY704" s="87" t="n">
        <v>0</v>
      </c>
      <c r="AZ704" s="88" t="n">
        <v>0</v>
      </c>
      <c r="BA704" s="87" t="n">
        <v>0</v>
      </c>
      <c r="BB704" s="53"/>
    </row>
    <row r="705" customFormat="false" ht="15" hidden="false" customHeight="true" outlineLevel="0" collapsed="false">
      <c r="A705" s="1" t="n">
        <v>650</v>
      </c>
      <c r="B705" s="1" t="n">
        <v>650</v>
      </c>
      <c r="C705" s="2" t="s">
        <v>63</v>
      </c>
      <c r="D705" s="3" t="n">
        <v>0.0116328</v>
      </c>
      <c r="E705" s="3" t="n">
        <v>-0.0889271</v>
      </c>
      <c r="F705" s="3" t="n">
        <v>0.925617404315459</v>
      </c>
      <c r="G705" s="3" t="n">
        <v>-0.0159172</v>
      </c>
      <c r="H705" s="3" t="n">
        <v>0.281846</v>
      </c>
      <c r="I705" s="3" t="n">
        <v>1.30464216485781</v>
      </c>
      <c r="J705" s="3" t="n">
        <v>-0.0759152</v>
      </c>
      <c r="K705" s="3" t="n">
        <v>-0.186415</v>
      </c>
      <c r="L705" s="3" t="n">
        <v>0.769256973113609</v>
      </c>
      <c r="M705" s="3" t="n">
        <v>0.922932110751225</v>
      </c>
      <c r="N705" s="3" t="n">
        <v>1.00652509628553</v>
      </c>
      <c r="O705" s="3" t="n">
        <v>0.928954331638883</v>
      </c>
      <c r="P705" s="4" t="n">
        <v>1</v>
      </c>
      <c r="Q705" s="6" t="n">
        <v>26</v>
      </c>
      <c r="R705" s="6" t="n">
        <v>26</v>
      </c>
      <c r="S705" s="4" t="n">
        <v>22</v>
      </c>
      <c r="T705" s="4" t="n">
        <v>22</v>
      </c>
      <c r="U705" s="3" t="s">
        <v>74</v>
      </c>
      <c r="V705" s="5" t="n">
        <v>37</v>
      </c>
      <c r="W705" s="5" t="n">
        <v>44.8</v>
      </c>
      <c r="X705" s="6" t="s">
        <v>87</v>
      </c>
      <c r="Y705" s="8" t="n">
        <v>41955</v>
      </c>
      <c r="Z705" s="8" t="n">
        <v>41958</v>
      </c>
      <c r="AA705" s="6" t="s">
        <v>66</v>
      </c>
      <c r="AB705" s="3" t="s">
        <v>74</v>
      </c>
      <c r="AC705" s="4" t="n">
        <v>25</v>
      </c>
      <c r="AD705" s="4" t="n">
        <v>8</v>
      </c>
      <c r="AE705" s="4" t="s">
        <v>99</v>
      </c>
      <c r="AF705" s="4" t="n">
        <v>2</v>
      </c>
      <c r="AG705" s="4" t="s">
        <v>90</v>
      </c>
      <c r="AH705" s="4" t="n">
        <v>10</v>
      </c>
      <c r="AI705" s="4" t="s">
        <v>69</v>
      </c>
      <c r="AJ705" s="2" t="s">
        <v>70</v>
      </c>
      <c r="AK705" s="5" t="n">
        <v>37</v>
      </c>
      <c r="AL705" s="4" t="n">
        <v>4</v>
      </c>
      <c r="AM705" s="6" t="s">
        <v>87</v>
      </c>
      <c r="AO705" s="6"/>
      <c r="AS705" s="2" t="s">
        <v>71</v>
      </c>
      <c r="AT705" s="2"/>
      <c r="AU705" s="2" t="n">
        <v>44</v>
      </c>
      <c r="AV705" s="85" t="n">
        <v>41</v>
      </c>
      <c r="AW705" s="85" t="n">
        <v>3</v>
      </c>
      <c r="AX705" s="86" t="s">
        <v>72</v>
      </c>
      <c r="AY705" s="87" t="n">
        <v>0</v>
      </c>
      <c r="AZ705" s="88" t="n">
        <v>0</v>
      </c>
      <c r="BA705" s="87" t="n">
        <v>0</v>
      </c>
      <c r="BB705" s="53"/>
    </row>
    <row r="706" customFormat="false" ht="16.5" hidden="false" customHeight="true" outlineLevel="0" collapsed="false">
      <c r="A706" s="69" t="n">
        <v>651</v>
      </c>
      <c r="B706" s="69" t="n">
        <v>651</v>
      </c>
      <c r="C706" s="70" t="s">
        <v>63</v>
      </c>
      <c r="D706" s="71" t="n">
        <v>-0.048443</v>
      </c>
      <c r="E706" s="71" t="n">
        <v>0.00751809</v>
      </c>
      <c r="F706" s="71" t="n">
        <v>0.959901206223237</v>
      </c>
      <c r="G706" s="71" t="n">
        <v>-0.0364583</v>
      </c>
      <c r="H706" s="71" t="n">
        <v>-0.056963</v>
      </c>
      <c r="I706" s="71" t="n">
        <v>0.910809695328659</v>
      </c>
      <c r="J706" s="71" t="n">
        <v>-0.0530406</v>
      </c>
      <c r="K706" s="71" t="n">
        <v>0.0082396</v>
      </c>
      <c r="L706" s="71" t="n">
        <v>0.956187744262469</v>
      </c>
      <c r="M706" s="71" t="n">
        <v>0.871149304050062</v>
      </c>
      <c r="N706" s="71" t="n">
        <v>0.959632087657198</v>
      </c>
      <c r="O706" s="71" t="n">
        <v>0.835982825306676</v>
      </c>
      <c r="P706" s="72" t="n">
        <v>1</v>
      </c>
      <c r="Q706" s="73" t="n">
        <v>27</v>
      </c>
      <c r="R706" s="73" t="n">
        <v>27</v>
      </c>
      <c r="S706" s="72" t="n">
        <v>25</v>
      </c>
      <c r="T706" s="72" t="n">
        <v>25</v>
      </c>
      <c r="U706" s="71" t="s">
        <v>64</v>
      </c>
      <c r="V706" s="105" t="n">
        <v>18.5</v>
      </c>
      <c r="W706" s="105" t="n">
        <v>19.7</v>
      </c>
      <c r="X706" s="73" t="s">
        <v>73</v>
      </c>
      <c r="Y706" s="74" t="n">
        <v>41917</v>
      </c>
      <c r="Z706" s="74" t="n">
        <v>41919</v>
      </c>
      <c r="AA706" s="73" t="s">
        <v>66</v>
      </c>
      <c r="AB706" s="71" t="s">
        <v>64</v>
      </c>
      <c r="AC706" s="71" t="s">
        <v>64</v>
      </c>
      <c r="AD706" s="71" t="n">
        <v>9</v>
      </c>
      <c r="AE706" s="72" t="s">
        <v>140</v>
      </c>
      <c r="AF706" s="72" t="n">
        <v>3</v>
      </c>
      <c r="AG706" s="72" t="s">
        <v>76</v>
      </c>
      <c r="AH706" s="72" t="n">
        <v>2</v>
      </c>
      <c r="AI706" s="72" t="s">
        <v>69</v>
      </c>
      <c r="AJ706" s="70" t="s">
        <v>70</v>
      </c>
      <c r="AK706" s="105" t="n">
        <v>18.5</v>
      </c>
      <c r="AL706" s="72" t="n">
        <v>1</v>
      </c>
      <c r="AM706" s="73" t="s">
        <v>73</v>
      </c>
      <c r="AN706" s="73"/>
      <c r="AO706" s="73"/>
      <c r="AP706" s="70" t="s">
        <v>71</v>
      </c>
      <c r="AQ706" s="73"/>
      <c r="AR706" s="73"/>
      <c r="AS706" s="73"/>
      <c r="AT706" s="73"/>
      <c r="AU706" s="70" t="n">
        <v>5</v>
      </c>
      <c r="AV706" s="77" t="n">
        <v>3</v>
      </c>
      <c r="AW706" s="77" t="n">
        <v>2</v>
      </c>
      <c r="AX706" s="78" t="s">
        <v>72</v>
      </c>
      <c r="AY706" s="79" t="s">
        <v>72</v>
      </c>
      <c r="AZ706" s="79" t="n">
        <v>0</v>
      </c>
      <c r="BA706" s="79" t="n">
        <v>0</v>
      </c>
      <c r="BB706" s="53"/>
    </row>
    <row r="707" customFormat="false" ht="16.5" hidden="false" customHeight="true" outlineLevel="0" collapsed="false">
      <c r="A707" s="69" t="n">
        <v>652</v>
      </c>
      <c r="B707" s="69" t="n">
        <v>652</v>
      </c>
      <c r="C707" s="70" t="s">
        <v>63</v>
      </c>
      <c r="D707" s="71" t="n">
        <v>-0.0483975</v>
      </c>
      <c r="E707" s="71" t="n">
        <v>0.00766332</v>
      </c>
      <c r="F707" s="71" t="n">
        <v>0.96008430564102</v>
      </c>
      <c r="G707" s="71" t="n">
        <v>-0.0365289</v>
      </c>
      <c r="H707" s="71" t="n">
        <v>-0.0575151</v>
      </c>
      <c r="I707" s="71" t="n">
        <v>0.910242710680369</v>
      </c>
      <c r="J707" s="71" t="n">
        <v>-0.0530977</v>
      </c>
      <c r="K707" s="71" t="n">
        <v>0.00842596</v>
      </c>
      <c r="L707" s="71" t="n">
        <v>0.956311349078699</v>
      </c>
      <c r="M707" s="71" t="n">
        <v>0.871077698520297</v>
      </c>
      <c r="N707" s="71" t="n">
        <v>0.959420502514726</v>
      </c>
      <c r="O707" s="71" t="n">
        <v>0.835729803243714</v>
      </c>
      <c r="P707" s="72" t="n">
        <v>1</v>
      </c>
      <c r="Q707" s="73" t="n">
        <v>27</v>
      </c>
      <c r="R707" s="73" t="n">
        <v>27</v>
      </c>
      <c r="S707" s="72" t="n">
        <v>25</v>
      </c>
      <c r="T707" s="72" t="n">
        <v>25</v>
      </c>
      <c r="U707" s="71" t="s">
        <v>64</v>
      </c>
      <c r="V707" s="105" t="n">
        <v>36.3</v>
      </c>
      <c r="W707" s="105" t="n">
        <v>29.7</v>
      </c>
      <c r="X707" s="73" t="s">
        <v>73</v>
      </c>
      <c r="Y707" s="74" t="n">
        <v>41917</v>
      </c>
      <c r="Z707" s="74" t="n">
        <v>41919</v>
      </c>
      <c r="AA707" s="73" t="s">
        <v>66</v>
      </c>
      <c r="AB707" s="71" t="s">
        <v>64</v>
      </c>
      <c r="AC707" s="71" t="s">
        <v>64</v>
      </c>
      <c r="AD707" s="71" t="n">
        <v>9</v>
      </c>
      <c r="AE707" s="72" t="s">
        <v>140</v>
      </c>
      <c r="AF707" s="72" t="n">
        <v>3</v>
      </c>
      <c r="AG707" s="72" t="s">
        <v>76</v>
      </c>
      <c r="AH707" s="72" t="n">
        <v>2</v>
      </c>
      <c r="AI707" s="72" t="s">
        <v>69</v>
      </c>
      <c r="AJ707" s="70" t="s">
        <v>70</v>
      </c>
      <c r="AK707" s="105" t="n">
        <v>36.3</v>
      </c>
      <c r="AL707" s="72" t="n">
        <v>4</v>
      </c>
      <c r="AM707" s="73" t="s">
        <v>73</v>
      </c>
      <c r="AN707" s="73"/>
      <c r="AO707" s="73"/>
      <c r="AP707" s="70" t="s">
        <v>71</v>
      </c>
      <c r="AQ707" s="73"/>
      <c r="AR707" s="73"/>
      <c r="AS707" s="73"/>
      <c r="AT707" s="73"/>
      <c r="AU707" s="70" t="n">
        <v>5</v>
      </c>
      <c r="AV707" s="77" t="n">
        <v>3</v>
      </c>
      <c r="AW707" s="77" t="n">
        <v>2</v>
      </c>
      <c r="AX707" s="78" t="s">
        <v>72</v>
      </c>
      <c r="AY707" s="79" t="s">
        <v>72</v>
      </c>
      <c r="AZ707" s="79" t="n">
        <v>0</v>
      </c>
      <c r="BA707" s="79" t="n">
        <v>0</v>
      </c>
      <c r="BB707" s="65"/>
    </row>
    <row r="708" customFormat="false" ht="16.5" hidden="false" customHeight="true" outlineLevel="0" collapsed="false">
      <c r="A708" s="69" t="n">
        <v>653</v>
      </c>
      <c r="B708" s="69" t="n">
        <v>653</v>
      </c>
      <c r="C708" s="70" t="s">
        <v>63</v>
      </c>
      <c r="D708" s="71" t="n">
        <v>-0.0483801</v>
      </c>
      <c r="E708" s="71" t="n">
        <v>0.00731779</v>
      </c>
      <c r="F708" s="71" t="n">
        <v>0.959769324857959</v>
      </c>
      <c r="G708" s="71" t="n">
        <v>-0.0365652</v>
      </c>
      <c r="H708" s="71" t="n">
        <v>-0.0570405</v>
      </c>
      <c r="I708" s="71" t="n">
        <v>0.910641757505184</v>
      </c>
      <c r="J708" s="71" t="n">
        <v>-0.053084</v>
      </c>
      <c r="K708" s="71" t="n">
        <v>0.008205</v>
      </c>
      <c r="L708" s="71" t="n">
        <v>0.956113164527063</v>
      </c>
      <c r="M708" s="71" t="n">
        <v>0.871073168928041</v>
      </c>
      <c r="N708" s="71" t="n">
        <v>0.95933234541519</v>
      </c>
      <c r="O708" s="71" t="n">
        <v>0.83564866617598</v>
      </c>
      <c r="P708" s="72" t="n">
        <v>1</v>
      </c>
      <c r="Q708" s="73" t="n">
        <v>27</v>
      </c>
      <c r="R708" s="73" t="n">
        <v>27</v>
      </c>
      <c r="S708" s="72" t="n">
        <v>25</v>
      </c>
      <c r="T708" s="72" t="n">
        <v>25</v>
      </c>
      <c r="U708" s="71" t="s">
        <v>64</v>
      </c>
      <c r="V708" s="105" t="n">
        <v>24.4</v>
      </c>
      <c r="W708" s="105" t="n">
        <v>23.4</v>
      </c>
      <c r="X708" s="73" t="s">
        <v>73</v>
      </c>
      <c r="Y708" s="74" t="n">
        <v>41917</v>
      </c>
      <c r="Z708" s="74" t="n">
        <v>41919</v>
      </c>
      <c r="AA708" s="73" t="s">
        <v>66</v>
      </c>
      <c r="AB708" s="71" t="s">
        <v>64</v>
      </c>
      <c r="AC708" s="71" t="s">
        <v>64</v>
      </c>
      <c r="AD708" s="71" t="n">
        <v>9</v>
      </c>
      <c r="AE708" s="72" t="s">
        <v>140</v>
      </c>
      <c r="AF708" s="72" t="n">
        <v>3</v>
      </c>
      <c r="AG708" s="72" t="s">
        <v>76</v>
      </c>
      <c r="AH708" s="72" t="n">
        <v>2</v>
      </c>
      <c r="AI708" s="72" t="s">
        <v>69</v>
      </c>
      <c r="AJ708" s="70" t="s">
        <v>70</v>
      </c>
      <c r="AK708" s="105" t="n">
        <v>24.4</v>
      </c>
      <c r="AL708" s="72" t="n">
        <v>2</v>
      </c>
      <c r="AM708" s="73" t="s">
        <v>73</v>
      </c>
      <c r="AN708" s="73"/>
      <c r="AO708" s="73"/>
      <c r="AP708" s="70" t="s">
        <v>71</v>
      </c>
      <c r="AQ708" s="73"/>
      <c r="AR708" s="73"/>
      <c r="AS708" s="73"/>
      <c r="AT708" s="73"/>
      <c r="AU708" s="70" t="n">
        <v>5</v>
      </c>
      <c r="AV708" s="77" t="n">
        <v>3</v>
      </c>
      <c r="AW708" s="77" t="n">
        <v>2</v>
      </c>
      <c r="AX708" s="78" t="s">
        <v>72</v>
      </c>
      <c r="AY708" s="79" t="s">
        <v>72</v>
      </c>
      <c r="AZ708" s="79" t="n">
        <v>0</v>
      </c>
      <c r="BA708" s="79" t="n">
        <v>0</v>
      </c>
      <c r="BB708" s="65"/>
    </row>
    <row r="709" customFormat="false" ht="16.5" hidden="false" customHeight="true" outlineLevel="0" collapsed="false">
      <c r="A709" s="69" t="n">
        <v>654</v>
      </c>
      <c r="B709" s="69" t="n">
        <v>654</v>
      </c>
      <c r="C709" s="70" t="s">
        <v>63</v>
      </c>
      <c r="D709" s="71" t="n">
        <v>-0.0483678</v>
      </c>
      <c r="E709" s="71" t="n">
        <v>0.00730758</v>
      </c>
      <c r="F709" s="71" t="n">
        <v>0.959771330777944</v>
      </c>
      <c r="G709" s="71" t="n">
        <v>-0.0367203</v>
      </c>
      <c r="H709" s="71" t="n">
        <v>-0.0559736</v>
      </c>
      <c r="I709" s="71" t="n">
        <v>0.911472459319081</v>
      </c>
      <c r="J709" s="71" t="n">
        <v>-0.0531254</v>
      </c>
      <c r="K709" s="71" t="n">
        <v>0.00780412</v>
      </c>
      <c r="L709" s="71" t="n">
        <v>0.955690388296284</v>
      </c>
      <c r="M709" s="71" t="n">
        <v>0.870912732027017</v>
      </c>
      <c r="N709" s="71" t="n">
        <v>0.959961691503809</v>
      </c>
      <c r="O709" s="71" t="n">
        <v>0.836042859388859</v>
      </c>
      <c r="P709" s="72" t="n">
        <v>1</v>
      </c>
      <c r="Q709" s="73" t="n">
        <v>27</v>
      </c>
      <c r="R709" s="73" t="n">
        <v>27</v>
      </c>
      <c r="S709" s="72" t="n">
        <v>25</v>
      </c>
      <c r="T709" s="72" t="n">
        <v>25</v>
      </c>
      <c r="U709" s="71" t="s">
        <v>64</v>
      </c>
      <c r="V709" s="105" t="n">
        <v>25.8</v>
      </c>
      <c r="W709" s="105" t="n">
        <v>23.4</v>
      </c>
      <c r="X709" s="73" t="s">
        <v>73</v>
      </c>
      <c r="Y709" s="74" t="n">
        <v>41917</v>
      </c>
      <c r="Z709" s="74" t="n">
        <v>41919</v>
      </c>
      <c r="AA709" s="73" t="s">
        <v>66</v>
      </c>
      <c r="AB709" s="71" t="s">
        <v>64</v>
      </c>
      <c r="AC709" s="71" t="s">
        <v>64</v>
      </c>
      <c r="AD709" s="71" t="n">
        <v>9</v>
      </c>
      <c r="AE709" s="72" t="s">
        <v>140</v>
      </c>
      <c r="AF709" s="72" t="n">
        <v>3</v>
      </c>
      <c r="AG709" s="72" t="s">
        <v>76</v>
      </c>
      <c r="AH709" s="72" t="n">
        <v>2</v>
      </c>
      <c r="AI709" s="72" t="s">
        <v>69</v>
      </c>
      <c r="AJ709" s="70" t="s">
        <v>70</v>
      </c>
      <c r="AK709" s="105" t="n">
        <v>25.8</v>
      </c>
      <c r="AL709" s="72" t="n">
        <v>2</v>
      </c>
      <c r="AM709" s="73" t="s">
        <v>73</v>
      </c>
      <c r="AN709" s="73"/>
      <c r="AO709" s="73"/>
      <c r="AP709" s="70" t="s">
        <v>71</v>
      </c>
      <c r="AQ709" s="73"/>
      <c r="AR709" s="73"/>
      <c r="AS709" s="73"/>
      <c r="AT709" s="73"/>
      <c r="AU709" s="70" t="n">
        <v>5</v>
      </c>
      <c r="AV709" s="77" t="n">
        <v>3</v>
      </c>
      <c r="AW709" s="77" t="n">
        <v>2</v>
      </c>
      <c r="AX709" s="78" t="s">
        <v>72</v>
      </c>
      <c r="AY709" s="79" t="s">
        <v>72</v>
      </c>
      <c r="AZ709" s="79" t="n">
        <v>0</v>
      </c>
      <c r="BA709" s="79" t="n">
        <v>0</v>
      </c>
      <c r="BB709" s="65"/>
    </row>
    <row r="710" customFormat="false" ht="16.5" hidden="false" customHeight="true" outlineLevel="0" collapsed="false">
      <c r="A710" s="69" t="n">
        <v>655</v>
      </c>
      <c r="B710" s="69" t="n">
        <v>655</v>
      </c>
      <c r="C710" s="70" t="s">
        <v>63</v>
      </c>
      <c r="D710" s="71" t="n">
        <v>-0.046556</v>
      </c>
      <c r="E710" s="71" t="n">
        <v>0.0531521</v>
      </c>
      <c r="F710" s="71" t="n">
        <v>1.00661790217769</v>
      </c>
      <c r="G710" s="71" t="n">
        <v>-0.03724</v>
      </c>
      <c r="H710" s="71" t="n">
        <v>-0.177551</v>
      </c>
      <c r="I710" s="71" t="n">
        <v>0.80671002495482</v>
      </c>
      <c r="J710" s="71" t="n">
        <v>-0.0466827</v>
      </c>
      <c r="K710" s="71" t="n">
        <v>0.105257</v>
      </c>
      <c r="L710" s="71" t="n">
        <v>1.06032376482364</v>
      </c>
      <c r="M710" s="71" t="n">
        <v>0.877675187231132</v>
      </c>
      <c r="N710" s="71" t="n">
        <v>0.981040142769159</v>
      </c>
      <c r="O710" s="71" t="n">
        <v>0.861034590986178</v>
      </c>
      <c r="P710" s="72" t="n">
        <v>1</v>
      </c>
      <c r="Q710" s="73" t="n">
        <v>27</v>
      </c>
      <c r="R710" s="73" t="n">
        <v>27</v>
      </c>
      <c r="S710" s="72" t="n">
        <v>25</v>
      </c>
      <c r="T710" s="72" t="n">
        <v>25</v>
      </c>
      <c r="U710" s="71" t="s">
        <v>64</v>
      </c>
      <c r="V710" s="105" t="n">
        <v>35.8</v>
      </c>
      <c r="W710" s="105" t="n">
        <v>34.2</v>
      </c>
      <c r="X710" s="73" t="s">
        <v>73</v>
      </c>
      <c r="Y710" s="74" t="n">
        <v>41917</v>
      </c>
      <c r="Z710" s="74" t="n">
        <v>41920</v>
      </c>
      <c r="AA710" s="73" t="s">
        <v>66</v>
      </c>
      <c r="AB710" s="71" t="s">
        <v>64</v>
      </c>
      <c r="AC710" s="71" t="s">
        <v>64</v>
      </c>
      <c r="AD710" s="71" t="n">
        <v>9</v>
      </c>
      <c r="AE710" s="72" t="s">
        <v>140</v>
      </c>
      <c r="AF710" s="72" t="n">
        <v>3</v>
      </c>
      <c r="AG710" s="72" t="s">
        <v>76</v>
      </c>
      <c r="AH710" s="72" t="n">
        <v>2</v>
      </c>
      <c r="AI710" s="72" t="s">
        <v>69</v>
      </c>
      <c r="AJ710" s="70" t="s">
        <v>70</v>
      </c>
      <c r="AK710" s="105" t="n">
        <v>35.8</v>
      </c>
      <c r="AL710" s="72" t="n">
        <v>4</v>
      </c>
      <c r="AM710" s="73" t="s">
        <v>73</v>
      </c>
      <c r="AN710" s="73"/>
      <c r="AO710" s="73"/>
      <c r="AP710" s="70" t="s">
        <v>71</v>
      </c>
      <c r="AQ710" s="73"/>
      <c r="AR710" s="73"/>
      <c r="AS710" s="73"/>
      <c r="AT710" s="73"/>
      <c r="AU710" s="70" t="n">
        <v>6</v>
      </c>
      <c r="AV710" s="77" t="n">
        <v>3</v>
      </c>
      <c r="AW710" s="77" t="n">
        <v>3</v>
      </c>
      <c r="AX710" s="78" t="s">
        <v>72</v>
      </c>
      <c r="AY710" s="79" t="s">
        <v>72</v>
      </c>
      <c r="AZ710" s="79" t="n">
        <v>0</v>
      </c>
      <c r="BA710" s="79" t="n">
        <v>0</v>
      </c>
      <c r="BB710" s="65"/>
    </row>
    <row r="711" customFormat="false" ht="15" hidden="false" customHeight="true" outlineLevel="0" collapsed="false">
      <c r="A711" s="1" t="n">
        <v>656</v>
      </c>
      <c r="B711" s="1" t="n">
        <v>656</v>
      </c>
      <c r="C711" s="2" t="s">
        <v>63</v>
      </c>
      <c r="D711" s="3" t="n">
        <v>0.0570037</v>
      </c>
      <c r="E711" s="3" t="n">
        <v>0.0630304</v>
      </c>
      <c r="F711" s="3" t="n">
        <v>1.12753529987755</v>
      </c>
      <c r="G711" s="3" t="n">
        <v>-0.0140853</v>
      </c>
      <c r="H711" s="3" t="n">
        <v>-0.167363</v>
      </c>
      <c r="I711" s="3" t="n">
        <v>0.834061365161401</v>
      </c>
      <c r="J711" s="3" t="n">
        <v>0.0717152</v>
      </c>
      <c r="K711" s="3" t="n">
        <v>0.157411</v>
      </c>
      <c r="L711" s="3" t="n">
        <v>1.25750072558807</v>
      </c>
      <c r="M711" s="3" t="n">
        <v>1.12146245844039</v>
      </c>
      <c r="N711" s="3" t="n">
        <v>1.05451231564418</v>
      </c>
      <c r="O711" s="3" t="n">
        <v>1.18259597395798</v>
      </c>
      <c r="P711" s="4" t="n">
        <v>1</v>
      </c>
      <c r="Q711" s="6" t="n">
        <v>27</v>
      </c>
      <c r="R711" s="6" t="n">
        <v>27</v>
      </c>
      <c r="S711" s="4" t="n">
        <v>13</v>
      </c>
      <c r="T711" s="4" t="n">
        <v>13</v>
      </c>
      <c r="U711" s="3" t="s">
        <v>74</v>
      </c>
      <c r="V711" s="5" t="n">
        <v>35.7</v>
      </c>
      <c r="W711" s="5" t="n">
        <v>50.4</v>
      </c>
      <c r="X711" s="6" t="s">
        <v>73</v>
      </c>
      <c r="Y711" s="8" t="n">
        <v>41987</v>
      </c>
      <c r="Z711" s="8" t="n">
        <v>42008</v>
      </c>
      <c r="AA711" s="6" t="s">
        <v>66</v>
      </c>
      <c r="AB711" s="3" t="s">
        <v>74</v>
      </c>
      <c r="AC711" s="4" t="n">
        <v>25</v>
      </c>
      <c r="AD711" s="4" t="n">
        <v>9</v>
      </c>
      <c r="AE711" s="4" t="s">
        <v>101</v>
      </c>
      <c r="AF711" s="4" t="n">
        <v>21</v>
      </c>
      <c r="AG711" s="4" t="s">
        <v>102</v>
      </c>
      <c r="AH711" s="4" t="n">
        <v>23</v>
      </c>
      <c r="AI711" s="4" t="s">
        <v>69</v>
      </c>
      <c r="AJ711" s="2" t="s">
        <v>70</v>
      </c>
      <c r="AK711" s="5" t="n">
        <v>35.7</v>
      </c>
      <c r="AL711" s="4" t="n">
        <v>4</v>
      </c>
      <c r="AM711" s="6" t="s">
        <v>73</v>
      </c>
      <c r="AO711" s="6"/>
      <c r="AP711" s="2" t="s">
        <v>71</v>
      </c>
      <c r="AU711" s="2" t="n">
        <v>94</v>
      </c>
      <c r="AV711" s="85" t="n">
        <v>73</v>
      </c>
      <c r="AW711" s="85" t="n">
        <v>21</v>
      </c>
      <c r="AX711" s="86" t="s">
        <v>72</v>
      </c>
      <c r="AY711" s="87" t="n">
        <v>0</v>
      </c>
      <c r="AZ711" s="88" t="n">
        <v>0</v>
      </c>
      <c r="BA711" s="87" t="n">
        <v>0</v>
      </c>
      <c r="BB711" s="65"/>
    </row>
    <row r="712" customFormat="false" ht="15" hidden="false" customHeight="true" outlineLevel="0" collapsed="false">
      <c r="A712" s="1" t="n">
        <v>657</v>
      </c>
      <c r="B712" s="1" t="n">
        <v>657</v>
      </c>
      <c r="C712" s="2" t="s">
        <v>63</v>
      </c>
      <c r="D712" s="3" t="n">
        <v>0.0623951</v>
      </c>
      <c r="E712" s="3" t="n">
        <v>0.05022</v>
      </c>
      <c r="F712" s="3" t="n">
        <v>1.11920106954258</v>
      </c>
      <c r="G712" s="3" t="n">
        <v>-0.0157859</v>
      </c>
      <c r="H712" s="3" t="n">
        <v>-0.117849</v>
      </c>
      <c r="I712" s="3" t="n">
        <v>0.874909435733573</v>
      </c>
      <c r="J712" s="3" t="n">
        <v>0.0682418</v>
      </c>
      <c r="K712" s="3" t="n">
        <v>0.111363</v>
      </c>
      <c r="L712" s="3" t="n">
        <v>1.19674431630011</v>
      </c>
      <c r="M712" s="3" t="n">
        <v>1.12170629088248</v>
      </c>
      <c r="N712" s="3" t="n">
        <v>1.04470442654815</v>
      </c>
      <c r="O712" s="3" t="n">
        <v>1.17185152737183</v>
      </c>
      <c r="P712" s="4" t="n">
        <v>1</v>
      </c>
      <c r="Q712" s="6" t="n">
        <v>27</v>
      </c>
      <c r="R712" s="6" t="n">
        <v>27</v>
      </c>
      <c r="S712" s="4" t="n">
        <v>13</v>
      </c>
      <c r="T712" s="4" t="n">
        <v>13</v>
      </c>
      <c r="U712" s="3" t="s">
        <v>74</v>
      </c>
      <c r="V712" s="5" t="n">
        <v>34.1</v>
      </c>
      <c r="W712" s="5" t="n">
        <v>39.7</v>
      </c>
      <c r="X712" s="6" t="s">
        <v>83</v>
      </c>
      <c r="Y712" s="8" t="n">
        <v>41960</v>
      </c>
      <c r="Z712" s="8" t="n">
        <v>41977</v>
      </c>
      <c r="AA712" s="6" t="s">
        <v>66</v>
      </c>
      <c r="AB712" s="3" t="s">
        <v>74</v>
      </c>
      <c r="AC712" s="4" t="n">
        <v>25</v>
      </c>
      <c r="AD712" s="4" t="n">
        <v>9</v>
      </c>
      <c r="AE712" s="4" t="s">
        <v>101</v>
      </c>
      <c r="AF712" s="4" t="n">
        <v>21</v>
      </c>
      <c r="AG712" s="4" t="s">
        <v>102</v>
      </c>
      <c r="AH712" s="4" t="n">
        <v>23</v>
      </c>
      <c r="AI712" s="4" t="s">
        <v>79</v>
      </c>
      <c r="AJ712" s="2" t="s">
        <v>70</v>
      </c>
      <c r="AK712" s="5" t="n">
        <v>34.1</v>
      </c>
      <c r="AL712" s="4" t="n">
        <v>4</v>
      </c>
      <c r="AM712" s="6" t="s">
        <v>83</v>
      </c>
      <c r="AO712" s="6"/>
      <c r="AT712" s="2" t="s">
        <v>71</v>
      </c>
      <c r="AU712" s="2" t="n">
        <v>63</v>
      </c>
      <c r="AV712" s="85" t="n">
        <v>46</v>
      </c>
      <c r="AW712" s="85" t="n">
        <v>17</v>
      </c>
      <c r="AX712" s="86" t="s">
        <v>72</v>
      </c>
      <c r="AY712" s="87" t="n">
        <v>0</v>
      </c>
      <c r="AZ712" s="88" t="n">
        <v>0</v>
      </c>
      <c r="BA712" s="87" t="n">
        <v>0</v>
      </c>
      <c r="BB712" s="65"/>
    </row>
    <row r="713" customFormat="false" ht="15" hidden="false" customHeight="true" outlineLevel="0" collapsed="false">
      <c r="A713" s="1" t="n">
        <v>658</v>
      </c>
      <c r="B713" s="1" t="n">
        <v>658</v>
      </c>
      <c r="C713" s="2" t="s">
        <v>63</v>
      </c>
      <c r="D713" s="3" t="n">
        <v>0.060957</v>
      </c>
      <c r="E713" s="3" t="n">
        <v>-5.09092E-005</v>
      </c>
      <c r="F713" s="3" t="n">
        <v>1.06279910288716</v>
      </c>
      <c r="G713" s="3" t="n">
        <v>-0.0148963</v>
      </c>
      <c r="H713" s="3" t="n">
        <v>0.0192245</v>
      </c>
      <c r="I713" s="3" t="n">
        <v>1.00433758018584</v>
      </c>
      <c r="J713" s="3" t="n">
        <v>0.0614143</v>
      </c>
      <c r="K713" s="3" t="n">
        <v>0.00367136</v>
      </c>
      <c r="L713" s="3" t="n">
        <v>1.06725044114155</v>
      </c>
      <c r="M713" s="3" t="n">
        <v>1.11346302382298</v>
      </c>
      <c r="N713" s="3" t="n">
        <v>1.02310789518803</v>
      </c>
      <c r="O713" s="3" t="n">
        <v>1.13919281067323</v>
      </c>
      <c r="P713" s="4" t="n">
        <v>1</v>
      </c>
      <c r="Q713" s="6" t="n">
        <v>27</v>
      </c>
      <c r="R713" s="6" t="n">
        <v>27</v>
      </c>
      <c r="S713" s="4" t="n">
        <v>13</v>
      </c>
      <c r="T713" s="4" t="n">
        <v>13</v>
      </c>
      <c r="U713" s="3" t="s">
        <v>74</v>
      </c>
      <c r="V713" s="5" t="n">
        <v>24.7</v>
      </c>
      <c r="W713" s="5" t="n">
        <v>27.8</v>
      </c>
      <c r="X713" s="6" t="s">
        <v>83</v>
      </c>
      <c r="Y713" s="8" t="n">
        <v>41971</v>
      </c>
      <c r="Z713" s="8" t="n">
        <v>41960</v>
      </c>
      <c r="AA713" s="6" t="s">
        <v>66</v>
      </c>
      <c r="AB713" s="3" t="s">
        <v>74</v>
      </c>
      <c r="AC713" s="4" t="n">
        <v>25</v>
      </c>
      <c r="AD713" s="4" t="n">
        <v>9</v>
      </c>
      <c r="AE713" s="4" t="s">
        <v>101</v>
      </c>
      <c r="AF713" s="4" t="n">
        <v>21</v>
      </c>
      <c r="AG713" s="4" t="s">
        <v>102</v>
      </c>
      <c r="AH713" s="4" t="n">
        <v>23</v>
      </c>
      <c r="AI713" s="4" t="s">
        <v>79</v>
      </c>
      <c r="AJ713" s="2" t="s">
        <v>70</v>
      </c>
      <c r="AK713" s="5" t="n">
        <v>24.7</v>
      </c>
      <c r="AL713" s="4" t="n">
        <v>2</v>
      </c>
      <c r="AM713" s="6" t="s">
        <v>83</v>
      </c>
      <c r="AO713" s="6"/>
      <c r="AT713" s="2" t="s">
        <v>71</v>
      </c>
      <c r="AU713" s="2" t="n">
        <v>46</v>
      </c>
      <c r="AV713" s="85" t="n">
        <v>57</v>
      </c>
      <c r="AW713" s="107" t="n">
        <v>-11</v>
      </c>
      <c r="AX713" s="108" t="s">
        <v>96</v>
      </c>
      <c r="AY713" s="87" t="s">
        <v>72</v>
      </c>
      <c r="AZ713" s="87" t="s">
        <v>72</v>
      </c>
      <c r="BA713" s="87" t="s">
        <v>72</v>
      </c>
      <c r="BB713" s="65"/>
    </row>
    <row r="714" customFormat="false" ht="15" hidden="false" customHeight="true" outlineLevel="0" collapsed="false">
      <c r="A714" s="1" t="n">
        <v>659</v>
      </c>
      <c r="B714" s="1" t="n">
        <v>659</v>
      </c>
      <c r="C714" s="2" t="s">
        <v>63</v>
      </c>
      <c r="D714" s="3" t="n">
        <v>0.0771576</v>
      </c>
      <c r="E714" s="3" t="n">
        <v>0.0122803</v>
      </c>
      <c r="F714" s="3" t="n">
        <v>1.09355942116365</v>
      </c>
      <c r="G714" s="3" t="n">
        <v>-0.0242816</v>
      </c>
      <c r="H714" s="3" t="n">
        <v>0.0153424</v>
      </c>
      <c r="I714" s="3" t="n">
        <v>0.99110063585971</v>
      </c>
      <c r="J714" s="3" t="n">
        <v>0.0583899</v>
      </c>
      <c r="K714" s="3" t="n">
        <v>-0.0240479</v>
      </c>
      <c r="L714" s="3" t="n">
        <v>1.03493849517509</v>
      </c>
      <c r="M714" s="3" t="n">
        <v>1.11769206166517</v>
      </c>
      <c r="N714" s="3" t="n">
        <v>1.00358119721817</v>
      </c>
      <c r="O714" s="3" t="n">
        <v>1.12169473736718</v>
      </c>
      <c r="P714" s="4" t="n">
        <v>1</v>
      </c>
      <c r="Q714" s="6" t="n">
        <v>27</v>
      </c>
      <c r="R714" s="6" t="n">
        <v>27</v>
      </c>
      <c r="S714" s="4" t="n">
        <v>13</v>
      </c>
      <c r="T714" s="4" t="n">
        <v>13</v>
      </c>
      <c r="U714" s="3" t="s">
        <v>74</v>
      </c>
      <c r="V714" s="5" t="n">
        <v>25.2</v>
      </c>
      <c r="W714" s="5" t="n">
        <v>27.9</v>
      </c>
      <c r="X714" s="2" t="s">
        <v>69</v>
      </c>
      <c r="Y714" s="8" t="s">
        <v>69</v>
      </c>
      <c r="Z714" s="8" t="n">
        <v>41946</v>
      </c>
      <c r="AA714" s="6" t="s">
        <v>66</v>
      </c>
      <c r="AB714" s="3" t="s">
        <v>74</v>
      </c>
      <c r="AC714" s="4" t="n">
        <v>25</v>
      </c>
      <c r="AD714" s="4" t="n">
        <v>9</v>
      </c>
      <c r="AE714" s="4" t="s">
        <v>101</v>
      </c>
      <c r="AF714" s="4" t="n">
        <v>21</v>
      </c>
      <c r="AG714" s="4" t="s">
        <v>102</v>
      </c>
      <c r="AH714" s="4" t="n">
        <v>23</v>
      </c>
      <c r="AI714" s="4" t="s">
        <v>79</v>
      </c>
      <c r="AJ714" s="2" t="s">
        <v>70</v>
      </c>
      <c r="AK714" s="5" t="n">
        <v>25.2</v>
      </c>
      <c r="AL714" s="4" t="n">
        <v>2</v>
      </c>
      <c r="AM714" s="2" t="s">
        <v>69</v>
      </c>
      <c r="AO714" s="6"/>
      <c r="AU714" s="2" t="n">
        <v>32</v>
      </c>
      <c r="AV714" s="85" t="s">
        <v>69</v>
      </c>
      <c r="AW714" s="85" t="s">
        <v>69</v>
      </c>
      <c r="AX714" s="86" t="s">
        <v>72</v>
      </c>
      <c r="AY714" s="87" t="n">
        <v>0</v>
      </c>
      <c r="AZ714" s="88" t="s">
        <v>72</v>
      </c>
      <c r="BA714" s="89" t="s">
        <v>72</v>
      </c>
      <c r="BB714" s="65"/>
      <c r="BG714" s="61"/>
      <c r="BH714" s="61"/>
      <c r="BI714" s="61"/>
      <c r="BJ714" s="61"/>
      <c r="BK714" s="61"/>
      <c r="BL714" s="61"/>
      <c r="BM714" s="61"/>
      <c r="BN714" s="61"/>
      <c r="BO714" s="61"/>
      <c r="BP714" s="61"/>
    </row>
    <row r="715" customFormat="false" ht="15" hidden="false" customHeight="true" outlineLevel="0" collapsed="false">
      <c r="A715" s="1" t="n">
        <v>660</v>
      </c>
      <c r="B715" s="1" t="n">
        <v>660</v>
      </c>
      <c r="C715" s="2" t="s">
        <v>63</v>
      </c>
      <c r="D715" s="3" t="n">
        <v>0.046957</v>
      </c>
      <c r="E715" s="3" t="n">
        <v>-0.0458502</v>
      </c>
      <c r="F715" s="3" t="n">
        <v>1.00110741272916</v>
      </c>
      <c r="G715" s="3" t="n">
        <v>-0.0080664</v>
      </c>
      <c r="H715" s="3" t="n">
        <v>0.110023</v>
      </c>
      <c r="I715" s="3" t="n">
        <v>1.10733541232816</v>
      </c>
      <c r="J715" s="3" t="n">
        <v>0.0597634</v>
      </c>
      <c r="K715" s="3" t="n">
        <v>-0.0491587</v>
      </c>
      <c r="L715" s="3" t="n">
        <v>1.01066112912596</v>
      </c>
      <c r="M715" s="3" t="n">
        <v>1.10368435869881</v>
      </c>
      <c r="N715" s="3" t="n">
        <v>1.01512737781084</v>
      </c>
      <c r="O715" s="3" t="n">
        <v>1.12038020897676</v>
      </c>
      <c r="P715" s="4" t="n">
        <v>1</v>
      </c>
      <c r="Q715" s="6" t="n">
        <v>27</v>
      </c>
      <c r="R715" s="6" t="n">
        <v>27</v>
      </c>
      <c r="S715" s="4" t="n">
        <v>13</v>
      </c>
      <c r="T715" s="4" t="n">
        <v>13</v>
      </c>
      <c r="U715" s="3" t="s">
        <v>74</v>
      </c>
      <c r="V715" s="5" t="n">
        <v>31.6</v>
      </c>
      <c r="W715" s="5" t="n">
        <v>106.8</v>
      </c>
      <c r="X715" s="2" t="s">
        <v>69</v>
      </c>
      <c r="Y715" s="8" t="s">
        <v>69</v>
      </c>
      <c r="Z715" s="8" t="n">
        <v>42018</v>
      </c>
      <c r="AA715" s="2" t="s">
        <v>80</v>
      </c>
      <c r="AB715" s="3" t="s">
        <v>74</v>
      </c>
      <c r="AC715" s="4" t="n">
        <v>25</v>
      </c>
      <c r="AD715" s="4" t="n">
        <v>9</v>
      </c>
      <c r="AE715" s="4" t="s">
        <v>101</v>
      </c>
      <c r="AF715" s="4" t="n">
        <v>21</v>
      </c>
      <c r="AG715" s="4" t="s">
        <v>102</v>
      </c>
      <c r="AH715" s="4" t="n">
        <v>23</v>
      </c>
      <c r="AI715" s="4" t="s">
        <v>79</v>
      </c>
      <c r="AJ715" s="2" t="s">
        <v>70</v>
      </c>
      <c r="AK715" s="5" t="n">
        <v>31.6</v>
      </c>
      <c r="AL715" s="4" t="n">
        <v>3</v>
      </c>
      <c r="AM715" s="2" t="s">
        <v>69</v>
      </c>
      <c r="AO715" s="6"/>
      <c r="AU715" s="2" t="n">
        <v>104</v>
      </c>
      <c r="AV715" s="2" t="n">
        <v>104</v>
      </c>
      <c r="AW715" s="85" t="s">
        <v>69</v>
      </c>
      <c r="AX715" s="86" t="s">
        <v>72</v>
      </c>
      <c r="AY715" s="87" t="n">
        <v>1</v>
      </c>
      <c r="AZ715" s="87" t="n">
        <v>1</v>
      </c>
      <c r="BA715" s="89" t="s">
        <v>72</v>
      </c>
      <c r="BB715" s="65"/>
      <c r="BC715" s="61"/>
      <c r="BD715" s="61"/>
      <c r="BE715" s="61"/>
      <c r="BF715" s="61"/>
    </row>
    <row r="716" customFormat="false" ht="15" hidden="false" customHeight="true" outlineLevel="0" collapsed="false">
      <c r="A716" s="1" t="n">
        <v>661</v>
      </c>
      <c r="B716" s="1" t="n">
        <v>661</v>
      </c>
      <c r="C716" s="2" t="s">
        <v>63</v>
      </c>
      <c r="D716" s="3" t="n">
        <v>0.0169121</v>
      </c>
      <c r="E716" s="3" t="n">
        <v>-0.104804</v>
      </c>
      <c r="F716" s="3" t="n">
        <v>0.915859875824905</v>
      </c>
      <c r="G716" s="3" t="n">
        <v>0.0705224</v>
      </c>
      <c r="H716" s="3" t="n">
        <v>0.288726</v>
      </c>
      <c r="I716" s="3" t="n">
        <v>1.43225252891668</v>
      </c>
      <c r="J716" s="3" t="n">
        <v>0.0603439</v>
      </c>
      <c r="K716" s="3" t="n">
        <v>-0.206004</v>
      </c>
      <c r="L716" s="3" t="n">
        <v>0.86445148031255</v>
      </c>
      <c r="M716" s="3" t="n">
        <v>1.15925597677288</v>
      </c>
      <c r="N716" s="3" t="n">
        <v>0.97816002264069</v>
      </c>
      <c r="O716" s="3" t="n">
        <v>1.13393785248652</v>
      </c>
      <c r="P716" s="4" t="n">
        <v>1</v>
      </c>
      <c r="Q716" s="6" t="n">
        <v>27</v>
      </c>
      <c r="R716" s="6" t="n">
        <v>27</v>
      </c>
      <c r="S716" s="4" t="n">
        <v>14</v>
      </c>
      <c r="T716" s="4" t="n">
        <v>14</v>
      </c>
      <c r="U716" s="3" t="s">
        <v>74</v>
      </c>
      <c r="V716" s="5" t="n">
        <v>35.3</v>
      </c>
      <c r="W716" s="5" t="n">
        <v>39.2</v>
      </c>
      <c r="X716" s="6" t="s">
        <v>73</v>
      </c>
      <c r="Y716" s="8" t="n">
        <v>41979</v>
      </c>
      <c r="Z716" s="8" t="n">
        <v>41982</v>
      </c>
      <c r="AA716" s="6" t="s">
        <v>66</v>
      </c>
      <c r="AB716" s="3" t="s">
        <v>74</v>
      </c>
      <c r="AC716" s="4" t="n">
        <v>25</v>
      </c>
      <c r="AD716" s="4" t="n">
        <v>9</v>
      </c>
      <c r="AE716" s="4" t="s">
        <v>94</v>
      </c>
      <c r="AF716" s="4" t="n">
        <v>12</v>
      </c>
      <c r="AG716" s="4" t="s">
        <v>82</v>
      </c>
      <c r="AH716" s="4" t="n">
        <v>18</v>
      </c>
      <c r="AI716" s="4" t="s">
        <v>77</v>
      </c>
      <c r="AJ716" s="2" t="s">
        <v>70</v>
      </c>
      <c r="AK716" s="5" t="n">
        <v>35.3</v>
      </c>
      <c r="AL716" s="4" t="n">
        <v>4</v>
      </c>
      <c r="AM716" s="6" t="s">
        <v>73</v>
      </c>
      <c r="AO716" s="6"/>
      <c r="AP716" s="2" t="s">
        <v>71</v>
      </c>
      <c r="AU716" s="2" t="n">
        <v>68</v>
      </c>
      <c r="AV716" s="85" t="n">
        <v>65</v>
      </c>
      <c r="AW716" s="85" t="n">
        <v>3</v>
      </c>
      <c r="AX716" s="86" t="s">
        <v>72</v>
      </c>
      <c r="AY716" s="87" t="n">
        <v>0</v>
      </c>
      <c r="AZ716" s="88" t="n">
        <v>0</v>
      </c>
      <c r="BA716" s="87" t="n">
        <v>0</v>
      </c>
      <c r="BB716" s="65"/>
    </row>
    <row r="717" customFormat="false" ht="15" hidden="false" customHeight="true" outlineLevel="0" collapsed="false">
      <c r="A717" s="1" t="n">
        <v>662</v>
      </c>
      <c r="B717" s="1" t="n">
        <v>662</v>
      </c>
      <c r="C717" s="2" t="s">
        <v>63</v>
      </c>
      <c r="D717" s="3" t="n">
        <v>0.0255678</v>
      </c>
      <c r="E717" s="3" t="n">
        <v>-0.0575723</v>
      </c>
      <c r="F717" s="3" t="n">
        <v>0.968502223809384</v>
      </c>
      <c r="G717" s="3" t="n">
        <v>0.0668357</v>
      </c>
      <c r="H717" s="3" t="n">
        <v>0.179605</v>
      </c>
      <c r="I717" s="3" t="n">
        <v>1.27946330879374</v>
      </c>
      <c r="J717" s="3" t="n">
        <v>0.0646053</v>
      </c>
      <c r="K717" s="3" t="n">
        <v>-0.12775</v>
      </c>
      <c r="L717" s="3" t="n">
        <v>0.938807618397858</v>
      </c>
      <c r="M717" s="3" t="n">
        <v>1.17000590990762</v>
      </c>
      <c r="N717" s="3" t="n">
        <v>0.994299012656722</v>
      </c>
      <c r="O717" s="3" t="n">
        <v>1.16333572102367</v>
      </c>
      <c r="P717" s="4" t="n">
        <v>1</v>
      </c>
      <c r="Q717" s="6" t="n">
        <v>27</v>
      </c>
      <c r="R717" s="6" t="n">
        <v>27</v>
      </c>
      <c r="S717" s="4" t="n">
        <v>14</v>
      </c>
      <c r="T717" s="4" t="n">
        <v>14</v>
      </c>
      <c r="U717" s="3" t="s">
        <v>74</v>
      </c>
      <c r="V717" s="5" t="n">
        <v>43</v>
      </c>
      <c r="W717" s="5" t="n">
        <v>59.1</v>
      </c>
      <c r="X717" s="6" t="s">
        <v>83</v>
      </c>
      <c r="Y717" s="8" t="n">
        <v>41957</v>
      </c>
      <c r="Z717" s="8" t="n">
        <v>41962</v>
      </c>
      <c r="AA717" s="6" t="s">
        <v>66</v>
      </c>
      <c r="AB717" s="3" t="s">
        <v>74</v>
      </c>
      <c r="AC717" s="4" t="n">
        <v>25</v>
      </c>
      <c r="AD717" s="4" t="n">
        <v>9</v>
      </c>
      <c r="AE717" s="4" t="s">
        <v>94</v>
      </c>
      <c r="AF717" s="4" t="n">
        <v>12</v>
      </c>
      <c r="AG717" s="4" t="s">
        <v>82</v>
      </c>
      <c r="AH717" s="4" t="n">
        <v>18</v>
      </c>
      <c r="AI717" s="4" t="s">
        <v>79</v>
      </c>
      <c r="AJ717" s="2" t="s">
        <v>70</v>
      </c>
      <c r="AK717" s="5" t="n">
        <v>43</v>
      </c>
      <c r="AL717" s="4" t="n">
        <v>5</v>
      </c>
      <c r="AM717" s="6" t="s">
        <v>83</v>
      </c>
      <c r="AO717" s="6"/>
      <c r="AT717" s="2" t="s">
        <v>71</v>
      </c>
      <c r="AU717" s="2" t="n">
        <v>48</v>
      </c>
      <c r="AV717" s="85" t="n">
        <v>43</v>
      </c>
      <c r="AW717" s="85" t="n">
        <v>5</v>
      </c>
      <c r="AX717" s="86" t="s">
        <v>72</v>
      </c>
      <c r="AY717" s="87" t="n">
        <v>0</v>
      </c>
      <c r="AZ717" s="88" t="n">
        <v>0</v>
      </c>
      <c r="BA717" s="87" t="n">
        <v>0</v>
      </c>
      <c r="BB717" s="65"/>
    </row>
    <row r="718" customFormat="false" ht="15" hidden="false" customHeight="true" outlineLevel="0" collapsed="false">
      <c r="A718" s="1" t="n">
        <v>663</v>
      </c>
      <c r="B718" s="1" t="n">
        <v>663</v>
      </c>
      <c r="C718" s="2" t="s">
        <v>63</v>
      </c>
      <c r="D718" s="3" t="n">
        <v>0.0200963</v>
      </c>
      <c r="E718" s="3" t="n">
        <v>-0.0520142</v>
      </c>
      <c r="F718" s="3" t="n">
        <v>0.968586099733741</v>
      </c>
      <c r="G718" s="3" t="n">
        <v>0.0693045</v>
      </c>
      <c r="H718" s="3" t="n">
        <v>0.150915</v>
      </c>
      <c r="I718" s="3" t="n">
        <v>1.24635027445009</v>
      </c>
      <c r="J718" s="3" t="n">
        <v>0.0670279</v>
      </c>
      <c r="K718" s="3" t="n">
        <v>-0.0960394</v>
      </c>
      <c r="L718" s="3" t="n">
        <v>0.971405293241498</v>
      </c>
      <c r="M718" s="3" t="n">
        <v>1.16932738630408</v>
      </c>
      <c r="N718" s="3" t="n">
        <v>1.00286549771245</v>
      </c>
      <c r="O718" s="3" t="n">
        <v>1.17267809125463</v>
      </c>
      <c r="P718" s="4" t="n">
        <v>1</v>
      </c>
      <c r="Q718" s="6" t="n">
        <v>27</v>
      </c>
      <c r="R718" s="6" t="n">
        <v>27</v>
      </c>
      <c r="S718" s="4" t="n">
        <v>14</v>
      </c>
      <c r="T718" s="4" t="n">
        <v>14</v>
      </c>
      <c r="U718" s="3" t="s">
        <v>74</v>
      </c>
      <c r="V718" s="5" t="n">
        <v>34</v>
      </c>
      <c r="W718" s="5" t="n">
        <v>34.6</v>
      </c>
      <c r="X718" s="6" t="s">
        <v>73</v>
      </c>
      <c r="Y718" s="8" t="n">
        <v>41972</v>
      </c>
      <c r="Z718" s="8" t="n">
        <v>41979</v>
      </c>
      <c r="AA718" s="6" t="s">
        <v>66</v>
      </c>
      <c r="AB718" s="3" t="s">
        <v>74</v>
      </c>
      <c r="AC718" s="4" t="n">
        <v>25</v>
      </c>
      <c r="AD718" s="4" t="n">
        <v>9</v>
      </c>
      <c r="AE718" s="4" t="s">
        <v>94</v>
      </c>
      <c r="AF718" s="4" t="n">
        <v>12</v>
      </c>
      <c r="AG718" s="4" t="s">
        <v>82</v>
      </c>
      <c r="AH718" s="4" t="n">
        <v>18</v>
      </c>
      <c r="AI718" s="4" t="s">
        <v>69</v>
      </c>
      <c r="AJ718" s="2" t="s">
        <v>70</v>
      </c>
      <c r="AK718" s="5" t="n">
        <v>34</v>
      </c>
      <c r="AL718" s="4" t="n">
        <v>4</v>
      </c>
      <c r="AM718" s="6" t="s">
        <v>73</v>
      </c>
      <c r="AO718" s="6"/>
      <c r="AP718" s="2" t="s">
        <v>71</v>
      </c>
      <c r="AU718" s="2" t="n">
        <v>65</v>
      </c>
      <c r="AV718" s="85" t="n">
        <v>58</v>
      </c>
      <c r="AW718" s="85" t="n">
        <v>7</v>
      </c>
      <c r="AX718" s="86" t="s">
        <v>72</v>
      </c>
      <c r="AY718" s="87" t="n">
        <v>0</v>
      </c>
      <c r="AZ718" s="88" t="n">
        <v>0</v>
      </c>
      <c r="BA718" s="87" t="n">
        <v>0</v>
      </c>
      <c r="BB718" s="65"/>
      <c r="BQ718" s="61"/>
      <c r="BR718" s="61"/>
      <c r="BS718" s="61"/>
      <c r="BT718" s="61"/>
      <c r="BU718" s="61"/>
      <c r="BV718" s="61"/>
      <c r="BW718" s="61"/>
      <c r="BX718" s="61"/>
      <c r="BY718" s="61"/>
      <c r="BZ718" s="61"/>
      <c r="CA718" s="61"/>
      <c r="CB718" s="61"/>
      <c r="CC718" s="61"/>
      <c r="CD718" s="61"/>
      <c r="CE718" s="61"/>
      <c r="CF718" s="61"/>
      <c r="CG718" s="61"/>
      <c r="CH718" s="61"/>
      <c r="CI718" s="61"/>
      <c r="CJ718" s="61"/>
      <c r="CK718" s="61"/>
      <c r="CL718" s="82"/>
      <c r="CM718" s="83"/>
      <c r="CN718" s="83"/>
      <c r="CO718" s="83"/>
      <c r="CP718" s="83"/>
      <c r="CQ718" s="83"/>
      <c r="CR718" s="83"/>
      <c r="CS718" s="83"/>
      <c r="CT718" s="83"/>
      <c r="CU718" s="83"/>
      <c r="CV718" s="83"/>
      <c r="CW718" s="83"/>
      <c r="CX718" s="83"/>
      <c r="CY718" s="83"/>
      <c r="CZ718" s="83"/>
      <c r="DA718" s="83"/>
      <c r="DB718" s="83"/>
      <c r="DC718" s="83"/>
      <c r="DD718" s="83"/>
      <c r="DE718" s="83"/>
      <c r="DF718" s="83"/>
      <c r="DG718" s="83"/>
      <c r="DH718" s="83"/>
      <c r="DI718" s="83"/>
      <c r="DJ718" s="83"/>
      <c r="DK718" s="83"/>
      <c r="DL718" s="83"/>
      <c r="DM718" s="83"/>
      <c r="DN718" s="83"/>
      <c r="DO718" s="83"/>
      <c r="DP718" s="83"/>
      <c r="DQ718" s="83"/>
      <c r="DR718" s="83"/>
      <c r="DS718" s="83"/>
      <c r="DT718" s="83"/>
      <c r="DU718" s="83"/>
      <c r="DV718" s="83"/>
      <c r="DW718" s="83"/>
      <c r="DX718" s="83"/>
      <c r="DY718" s="83"/>
      <c r="DZ718" s="83"/>
      <c r="EA718" s="83"/>
      <c r="EB718" s="83"/>
      <c r="EC718" s="83"/>
      <c r="ED718" s="83"/>
      <c r="EE718" s="83"/>
      <c r="EF718" s="83"/>
      <c r="EG718" s="83"/>
      <c r="EH718" s="83"/>
      <c r="EI718" s="83"/>
      <c r="EJ718" s="83"/>
      <c r="EK718" s="83"/>
      <c r="EL718" s="83"/>
      <c r="EM718" s="83"/>
      <c r="EN718" s="83"/>
      <c r="EO718" s="83"/>
      <c r="EP718" s="83"/>
      <c r="EQ718" s="83"/>
      <c r="ER718" s="83"/>
      <c r="ES718" s="83"/>
      <c r="ET718" s="83"/>
      <c r="EU718" s="83"/>
      <c r="EV718" s="83"/>
      <c r="EW718" s="83"/>
      <c r="EX718" s="83"/>
      <c r="EY718" s="83"/>
      <c r="EZ718" s="83"/>
      <c r="FA718" s="83"/>
      <c r="FB718" s="83"/>
      <c r="FC718" s="83"/>
      <c r="FD718" s="83"/>
      <c r="FE718" s="83"/>
      <c r="FF718" s="83"/>
      <c r="FG718" s="83"/>
      <c r="FH718" s="83"/>
      <c r="FI718" s="83"/>
      <c r="FJ718" s="83"/>
      <c r="FK718" s="83"/>
      <c r="FL718" s="83"/>
      <c r="FM718" s="83"/>
      <c r="FN718" s="83"/>
      <c r="FO718" s="83"/>
      <c r="FP718" s="83"/>
      <c r="FQ718" s="83"/>
      <c r="FR718" s="83"/>
      <c r="FS718" s="83"/>
      <c r="FT718" s="83"/>
      <c r="FU718" s="83"/>
      <c r="FV718" s="83"/>
      <c r="FW718" s="83"/>
      <c r="FX718" s="83"/>
      <c r="FY718" s="83"/>
      <c r="FZ718" s="83"/>
      <c r="GA718" s="83"/>
      <c r="GB718" s="83"/>
      <c r="GC718" s="83"/>
      <c r="GD718" s="83"/>
      <c r="GE718" s="83"/>
      <c r="GF718" s="83"/>
      <c r="GG718" s="83"/>
      <c r="GH718" s="83"/>
      <c r="GI718" s="83"/>
      <c r="GJ718" s="83"/>
      <c r="GK718" s="83"/>
      <c r="GL718" s="83"/>
      <c r="GM718" s="83"/>
      <c r="GN718" s="83"/>
      <c r="GO718" s="83"/>
      <c r="GP718" s="83"/>
      <c r="GQ718" s="83"/>
      <c r="GR718" s="83"/>
      <c r="GS718" s="83"/>
      <c r="GT718" s="83"/>
      <c r="GU718" s="83"/>
      <c r="GV718" s="83"/>
      <c r="GW718" s="83"/>
      <c r="GX718" s="83"/>
      <c r="GY718" s="83"/>
      <c r="GZ718" s="83"/>
      <c r="HA718" s="83"/>
      <c r="HB718" s="83"/>
      <c r="HC718" s="83"/>
      <c r="HD718" s="83"/>
      <c r="HE718" s="83"/>
      <c r="HF718" s="83"/>
      <c r="HG718" s="83"/>
      <c r="HH718" s="83"/>
      <c r="HI718" s="83"/>
      <c r="HJ718" s="83"/>
      <c r="HK718" s="83"/>
      <c r="HL718" s="83"/>
      <c r="HM718" s="83"/>
      <c r="HN718" s="83"/>
      <c r="HO718" s="83"/>
      <c r="HP718" s="83"/>
      <c r="HQ718" s="83"/>
      <c r="HR718" s="83"/>
      <c r="HS718" s="83"/>
      <c r="HT718" s="83"/>
      <c r="HU718" s="83"/>
      <c r="HV718" s="83"/>
      <c r="HW718" s="83"/>
      <c r="HX718" s="83"/>
      <c r="HY718" s="83"/>
      <c r="HZ718" s="83"/>
      <c r="IA718" s="83"/>
      <c r="IB718" s="83"/>
      <c r="IC718" s="83"/>
      <c r="ID718" s="83"/>
      <c r="IE718" s="83"/>
      <c r="IF718" s="83"/>
      <c r="IG718" s="83"/>
      <c r="IH718" s="83"/>
      <c r="II718" s="83"/>
      <c r="IJ718" s="83"/>
      <c r="IK718" s="83"/>
      <c r="IL718" s="83"/>
      <c r="IM718" s="83"/>
      <c r="IN718" s="83"/>
      <c r="IO718" s="83"/>
      <c r="IP718" s="83"/>
      <c r="IQ718" s="83"/>
      <c r="IR718" s="83"/>
      <c r="IS718" s="83"/>
      <c r="IT718" s="83"/>
      <c r="IU718" s="83"/>
      <c r="IV718" s="83"/>
      <c r="IW718" s="83"/>
      <c r="IX718" s="83"/>
      <c r="IY718" s="83"/>
      <c r="IZ718" s="83"/>
      <c r="JA718" s="83"/>
      <c r="JB718" s="83"/>
      <c r="JC718" s="83"/>
      <c r="JD718" s="83"/>
      <c r="JE718" s="83"/>
      <c r="JF718" s="83"/>
      <c r="JG718" s="83"/>
      <c r="JH718" s="83"/>
      <c r="JI718" s="83"/>
      <c r="JJ718" s="83"/>
      <c r="JK718" s="83"/>
      <c r="JL718" s="83"/>
      <c r="JM718" s="83"/>
      <c r="JN718" s="83"/>
      <c r="JO718" s="83"/>
      <c r="JP718" s="83"/>
      <c r="JQ718" s="83"/>
      <c r="JR718" s="83"/>
      <c r="JS718" s="83"/>
      <c r="JT718" s="83"/>
      <c r="JU718" s="83"/>
      <c r="JV718" s="83"/>
      <c r="JW718" s="83"/>
      <c r="JX718" s="83"/>
      <c r="JY718" s="83"/>
      <c r="JZ718" s="83"/>
      <c r="KA718" s="83"/>
      <c r="KB718" s="83"/>
      <c r="KC718" s="83"/>
      <c r="KD718" s="83"/>
      <c r="KE718" s="83"/>
      <c r="KF718" s="83"/>
      <c r="KG718" s="83"/>
      <c r="KH718" s="83"/>
      <c r="KI718" s="83"/>
      <c r="KJ718" s="83"/>
      <c r="KK718" s="83"/>
      <c r="KL718" s="83"/>
      <c r="KM718" s="83"/>
      <c r="KN718" s="83"/>
      <c r="KO718" s="83"/>
      <c r="KP718" s="83"/>
      <c r="KQ718" s="83"/>
      <c r="KR718" s="83"/>
      <c r="KS718" s="83"/>
      <c r="KT718" s="83"/>
      <c r="KU718" s="83"/>
      <c r="KV718" s="83"/>
      <c r="KW718" s="83"/>
      <c r="KX718" s="83"/>
      <c r="KY718" s="83"/>
      <c r="KZ718" s="83"/>
      <c r="LA718" s="83"/>
      <c r="LB718" s="83"/>
      <c r="LC718" s="83"/>
      <c r="LD718" s="83"/>
      <c r="LE718" s="83"/>
      <c r="LF718" s="83"/>
      <c r="LG718" s="83"/>
      <c r="LH718" s="83"/>
      <c r="LI718" s="83"/>
      <c r="LJ718" s="83"/>
      <c r="LK718" s="83"/>
      <c r="LL718" s="83"/>
      <c r="LM718" s="83"/>
      <c r="LN718" s="83"/>
      <c r="LO718" s="83"/>
      <c r="LP718" s="83"/>
      <c r="LQ718" s="83"/>
      <c r="LR718" s="83"/>
      <c r="LS718" s="83"/>
      <c r="LT718" s="83"/>
      <c r="LU718" s="83"/>
      <c r="LV718" s="83"/>
      <c r="LW718" s="83"/>
      <c r="LX718" s="83"/>
      <c r="LY718" s="83"/>
      <c r="LZ718" s="83"/>
      <c r="MA718" s="83"/>
      <c r="MB718" s="83"/>
      <c r="MC718" s="83"/>
      <c r="MD718" s="83"/>
      <c r="ME718" s="83"/>
      <c r="MF718" s="83"/>
      <c r="MG718" s="83"/>
      <c r="MH718" s="83"/>
      <c r="MI718" s="83"/>
      <c r="MJ718" s="83"/>
      <c r="MK718" s="83"/>
      <c r="ML718" s="83"/>
      <c r="MM718" s="83"/>
      <c r="MN718" s="83"/>
      <c r="MO718" s="83"/>
      <c r="MP718" s="83"/>
      <c r="MQ718" s="83"/>
      <c r="MR718" s="83"/>
      <c r="MS718" s="83"/>
      <c r="MT718" s="83"/>
      <c r="MU718" s="83"/>
      <c r="MV718" s="83"/>
      <c r="MW718" s="83"/>
      <c r="MX718" s="83"/>
      <c r="MY718" s="83"/>
      <c r="MZ718" s="83"/>
      <c r="NA718" s="83"/>
      <c r="NB718" s="83"/>
      <c r="NC718" s="83"/>
      <c r="ND718" s="83"/>
      <c r="NE718" s="83"/>
      <c r="NF718" s="83"/>
      <c r="NG718" s="83"/>
      <c r="NH718" s="83"/>
      <c r="NI718" s="83"/>
      <c r="NJ718" s="83"/>
      <c r="NK718" s="83"/>
      <c r="NL718" s="83"/>
      <c r="NM718" s="83"/>
      <c r="NN718" s="83"/>
      <c r="NO718" s="83"/>
      <c r="NP718" s="83"/>
      <c r="NQ718" s="83"/>
      <c r="NR718" s="83"/>
      <c r="NS718" s="83"/>
      <c r="NT718" s="83"/>
      <c r="NU718" s="83"/>
      <c r="NV718" s="83"/>
      <c r="NW718" s="83"/>
      <c r="NX718" s="83"/>
      <c r="NY718" s="83"/>
      <c r="NZ718" s="83"/>
      <c r="OA718" s="83"/>
      <c r="OB718" s="83"/>
      <c r="OC718" s="83"/>
      <c r="OD718" s="83"/>
      <c r="OE718" s="83"/>
      <c r="OF718" s="83"/>
      <c r="OG718" s="83"/>
      <c r="OH718" s="83"/>
      <c r="OI718" s="83"/>
      <c r="OJ718" s="83"/>
      <c r="OK718" s="83"/>
      <c r="OL718" s="83"/>
      <c r="OM718" s="83"/>
      <c r="ON718" s="83"/>
      <c r="OO718" s="83"/>
      <c r="OP718" s="83"/>
      <c r="OQ718" s="83"/>
      <c r="OR718" s="83"/>
      <c r="OS718" s="83"/>
      <c r="OT718" s="83"/>
      <c r="OU718" s="83"/>
      <c r="OV718" s="83"/>
      <c r="OW718" s="83"/>
      <c r="OX718" s="83"/>
      <c r="OY718" s="83"/>
      <c r="OZ718" s="83"/>
      <c r="PA718" s="83"/>
      <c r="PB718" s="83"/>
      <c r="PC718" s="83"/>
      <c r="PD718" s="83"/>
      <c r="PE718" s="83"/>
      <c r="PF718" s="83"/>
      <c r="PG718" s="83"/>
      <c r="PH718" s="83"/>
      <c r="PI718" s="83"/>
      <c r="PJ718" s="83"/>
      <c r="PK718" s="83"/>
      <c r="PL718" s="83"/>
      <c r="PM718" s="83"/>
      <c r="PN718" s="83"/>
      <c r="PO718" s="83"/>
      <c r="PP718" s="83"/>
      <c r="PQ718" s="83"/>
      <c r="PR718" s="83"/>
      <c r="PS718" s="83"/>
      <c r="PT718" s="83"/>
      <c r="PU718" s="83"/>
      <c r="PV718" s="83"/>
      <c r="PW718" s="83"/>
      <c r="PX718" s="83"/>
      <c r="PY718" s="83"/>
      <c r="PZ718" s="83"/>
      <c r="QA718" s="83"/>
      <c r="QB718" s="83"/>
      <c r="QC718" s="83"/>
      <c r="QD718" s="83"/>
      <c r="QE718" s="83"/>
      <c r="QF718" s="83"/>
      <c r="QG718" s="83"/>
      <c r="QH718" s="83"/>
      <c r="QI718" s="83"/>
      <c r="QJ718" s="83"/>
      <c r="QK718" s="83"/>
      <c r="QL718" s="83"/>
      <c r="QM718" s="83"/>
      <c r="QN718" s="83"/>
      <c r="QO718" s="83"/>
      <c r="QP718" s="83"/>
      <c r="QQ718" s="83"/>
      <c r="QR718" s="83"/>
      <c r="QS718" s="83"/>
      <c r="QT718" s="83"/>
      <c r="QU718" s="83"/>
      <c r="QV718" s="83"/>
      <c r="QW718" s="83"/>
      <c r="QX718" s="83"/>
      <c r="QY718" s="83"/>
      <c r="QZ718" s="83"/>
      <c r="RA718" s="83"/>
      <c r="RB718" s="83"/>
      <c r="RC718" s="83"/>
      <c r="RD718" s="83"/>
      <c r="RE718" s="83"/>
      <c r="RF718" s="83"/>
      <c r="RG718" s="83"/>
      <c r="RH718" s="83"/>
      <c r="RI718" s="83"/>
      <c r="RJ718" s="83"/>
      <c r="RK718" s="83"/>
      <c r="RL718" s="83"/>
      <c r="RM718" s="83"/>
      <c r="RN718" s="83"/>
      <c r="RO718" s="83"/>
      <c r="RP718" s="83"/>
      <c r="RQ718" s="83"/>
      <c r="RR718" s="83"/>
      <c r="RS718" s="83"/>
      <c r="RT718" s="83"/>
      <c r="RU718" s="83"/>
      <c r="RV718" s="83"/>
      <c r="RW718" s="83"/>
      <c r="RX718" s="83"/>
      <c r="RY718" s="83"/>
      <c r="RZ718" s="83"/>
      <c r="SA718" s="83"/>
      <c r="SB718" s="83"/>
      <c r="SC718" s="83"/>
      <c r="SD718" s="83"/>
      <c r="SE718" s="83"/>
      <c r="SF718" s="83"/>
      <c r="SG718" s="83"/>
      <c r="SH718" s="83"/>
      <c r="SI718" s="83"/>
      <c r="SJ718" s="83"/>
      <c r="SK718" s="83"/>
      <c r="SL718" s="83"/>
      <c r="SM718" s="83"/>
      <c r="SN718" s="83"/>
      <c r="SO718" s="83"/>
      <c r="SP718" s="83"/>
      <c r="SQ718" s="83"/>
      <c r="SR718" s="83"/>
      <c r="SS718" s="83"/>
      <c r="ST718" s="83"/>
      <c r="SU718" s="83"/>
      <c r="SV718" s="83"/>
      <c r="SW718" s="83"/>
      <c r="SX718" s="83"/>
      <c r="SY718" s="83"/>
      <c r="SZ718" s="83"/>
      <c r="TA718" s="83"/>
      <c r="TB718" s="83"/>
      <c r="TC718" s="83"/>
      <c r="TD718" s="83"/>
      <c r="TE718" s="83"/>
      <c r="TF718" s="83"/>
      <c r="TG718" s="83"/>
      <c r="TH718" s="83"/>
      <c r="TI718" s="83"/>
      <c r="TJ718" s="83"/>
      <c r="TK718" s="83"/>
      <c r="TL718" s="83"/>
      <c r="TM718" s="83"/>
      <c r="TN718" s="83"/>
      <c r="TO718" s="83"/>
      <c r="TP718" s="83"/>
      <c r="TQ718" s="83"/>
      <c r="TR718" s="83"/>
      <c r="TS718" s="83"/>
      <c r="TT718" s="83"/>
      <c r="TU718" s="83"/>
      <c r="TV718" s="83"/>
      <c r="TW718" s="83"/>
      <c r="TX718" s="83"/>
      <c r="TY718" s="83"/>
      <c r="TZ718" s="83"/>
      <c r="UA718" s="83"/>
      <c r="UB718" s="83"/>
      <c r="UC718" s="83"/>
      <c r="UD718" s="83"/>
      <c r="UE718" s="83"/>
      <c r="UF718" s="83"/>
      <c r="UG718" s="83"/>
      <c r="UH718" s="83"/>
      <c r="UI718" s="83"/>
      <c r="UJ718" s="83"/>
      <c r="UK718" s="83"/>
      <c r="UL718" s="83"/>
      <c r="UM718" s="83"/>
      <c r="UN718" s="83"/>
      <c r="UO718" s="83"/>
      <c r="UP718" s="83"/>
      <c r="UQ718" s="83"/>
      <c r="UR718" s="83"/>
      <c r="US718" s="83"/>
      <c r="UT718" s="83"/>
      <c r="UU718" s="83"/>
      <c r="UV718" s="83"/>
      <c r="UW718" s="83"/>
      <c r="UX718" s="83"/>
      <c r="UY718" s="83"/>
      <c r="UZ718" s="83"/>
      <c r="VA718" s="83"/>
      <c r="VB718" s="83"/>
      <c r="VC718" s="83"/>
      <c r="VD718" s="83"/>
      <c r="VE718" s="83"/>
      <c r="VF718" s="83"/>
      <c r="VG718" s="83"/>
      <c r="VH718" s="83"/>
      <c r="VI718" s="83"/>
      <c r="VJ718" s="83"/>
      <c r="VK718" s="83"/>
      <c r="VL718" s="83"/>
      <c r="VM718" s="83"/>
      <c r="VN718" s="83"/>
      <c r="VO718" s="83"/>
      <c r="VP718" s="83"/>
      <c r="VQ718" s="83"/>
      <c r="VR718" s="83"/>
      <c r="VS718" s="83"/>
      <c r="VT718" s="83"/>
      <c r="VU718" s="83"/>
      <c r="VV718" s="83"/>
      <c r="VW718" s="83"/>
      <c r="VX718" s="83"/>
      <c r="VY718" s="83"/>
      <c r="VZ718" s="83"/>
      <c r="WA718" s="83"/>
      <c r="WB718" s="83"/>
      <c r="WC718" s="83"/>
      <c r="WD718" s="83"/>
      <c r="WE718" s="83"/>
      <c r="WF718" s="83"/>
      <c r="WG718" s="83"/>
      <c r="WH718" s="83"/>
      <c r="WI718" s="83"/>
      <c r="WJ718" s="83"/>
      <c r="WK718" s="83"/>
      <c r="WL718" s="83"/>
      <c r="WM718" s="83"/>
      <c r="WN718" s="83"/>
      <c r="WO718" s="83"/>
      <c r="WP718" s="83"/>
      <c r="WQ718" s="83"/>
      <c r="WR718" s="83"/>
      <c r="WS718" s="83"/>
      <c r="WT718" s="83"/>
      <c r="WU718" s="83"/>
      <c r="WV718" s="83"/>
      <c r="WW718" s="83"/>
      <c r="WX718" s="83"/>
      <c r="WY718" s="83"/>
      <c r="WZ718" s="83"/>
      <c r="XA718" s="83"/>
      <c r="XB718" s="83"/>
      <c r="XC718" s="83"/>
      <c r="XD718" s="83"/>
      <c r="XE718" s="83"/>
      <c r="XF718" s="83"/>
      <c r="XG718" s="83"/>
      <c r="XH718" s="83"/>
      <c r="XI718" s="83"/>
      <c r="XJ718" s="83"/>
      <c r="XK718" s="83"/>
      <c r="XL718" s="83"/>
      <c r="XM718" s="83"/>
      <c r="XN718" s="83"/>
      <c r="XO718" s="83"/>
      <c r="XP718" s="83"/>
      <c r="XQ718" s="83"/>
      <c r="XR718" s="83"/>
      <c r="XS718" s="83"/>
      <c r="XT718" s="83"/>
      <c r="XU718" s="83"/>
      <c r="XV718" s="83"/>
      <c r="XW718" s="83"/>
      <c r="XX718" s="83"/>
      <c r="XY718" s="83"/>
      <c r="XZ718" s="83"/>
      <c r="YA718" s="83"/>
      <c r="YB718" s="83"/>
      <c r="YC718" s="83"/>
      <c r="YD718" s="83"/>
      <c r="YE718" s="83"/>
      <c r="YF718" s="83"/>
      <c r="YG718" s="83"/>
      <c r="YH718" s="83"/>
      <c r="YI718" s="83"/>
      <c r="YJ718" s="83"/>
      <c r="YK718" s="83"/>
      <c r="YL718" s="83"/>
      <c r="YM718" s="83"/>
      <c r="YN718" s="83"/>
      <c r="YO718" s="83"/>
      <c r="YP718" s="83"/>
      <c r="YQ718" s="83"/>
      <c r="YR718" s="83"/>
      <c r="YS718" s="83"/>
      <c r="YT718" s="83"/>
      <c r="YU718" s="83"/>
      <c r="YV718" s="83"/>
      <c r="YW718" s="83"/>
      <c r="YX718" s="83"/>
      <c r="YY718" s="83"/>
      <c r="YZ718" s="83"/>
      <c r="ZA718" s="83"/>
      <c r="ZB718" s="83"/>
      <c r="ZC718" s="83"/>
      <c r="ZD718" s="83"/>
      <c r="ZE718" s="83"/>
      <c r="ZF718" s="83"/>
      <c r="ZG718" s="83"/>
      <c r="ZH718" s="83"/>
      <c r="ZI718" s="83"/>
      <c r="ZJ718" s="83"/>
      <c r="ZK718" s="83"/>
      <c r="ZL718" s="83"/>
      <c r="ZM718" s="83"/>
      <c r="ZN718" s="83"/>
      <c r="ZO718" s="83"/>
      <c r="ZP718" s="83"/>
      <c r="ZQ718" s="83"/>
      <c r="ZR718" s="83"/>
      <c r="ZS718" s="83"/>
      <c r="ZT718" s="83"/>
      <c r="ZU718" s="83"/>
      <c r="ZV718" s="83"/>
      <c r="ZW718" s="83"/>
      <c r="ZX718" s="83"/>
      <c r="ZY718" s="83"/>
      <c r="ZZ718" s="83"/>
      <c r="AAA718" s="83"/>
      <c r="AAB718" s="83"/>
      <c r="AAC718" s="83"/>
      <c r="AAD718" s="83"/>
      <c r="AAE718" s="83"/>
      <c r="AAF718" s="83"/>
      <c r="AAG718" s="83"/>
      <c r="AAH718" s="83"/>
      <c r="AAI718" s="83"/>
      <c r="AAJ718" s="83"/>
      <c r="AAK718" s="83"/>
      <c r="AAL718" s="83"/>
      <c r="AAM718" s="83"/>
      <c r="AAN718" s="83"/>
      <c r="AAO718" s="83"/>
      <c r="AAP718" s="83"/>
      <c r="AAQ718" s="83"/>
      <c r="AAR718" s="83"/>
      <c r="AAS718" s="83"/>
      <c r="AAT718" s="83"/>
      <c r="AAU718" s="83"/>
      <c r="AAV718" s="83"/>
      <c r="AAW718" s="83"/>
      <c r="AAX718" s="83"/>
      <c r="AAY718" s="83"/>
      <c r="AAZ718" s="83"/>
      <c r="ABA718" s="83"/>
      <c r="ABB718" s="83"/>
      <c r="ABC718" s="83"/>
      <c r="ABD718" s="83"/>
      <c r="ABE718" s="83"/>
      <c r="ABF718" s="83"/>
      <c r="ABG718" s="83"/>
      <c r="ABH718" s="83"/>
      <c r="ABI718" s="83"/>
      <c r="ABJ718" s="83"/>
      <c r="ABK718" s="83"/>
      <c r="ABL718" s="83"/>
      <c r="ABM718" s="83"/>
      <c r="ABN718" s="83"/>
      <c r="ABO718" s="83"/>
      <c r="ABP718" s="83"/>
      <c r="ABQ718" s="83"/>
      <c r="ABR718" s="83"/>
      <c r="ABS718" s="83"/>
      <c r="ABT718" s="83"/>
      <c r="ABU718" s="83"/>
      <c r="ABV718" s="83"/>
      <c r="ABW718" s="83"/>
      <c r="ABX718" s="83"/>
      <c r="ABY718" s="83"/>
      <c r="ABZ718" s="83"/>
      <c r="ACA718" s="83"/>
      <c r="ACB718" s="83"/>
      <c r="ACC718" s="83"/>
      <c r="ACD718" s="83"/>
      <c r="ACE718" s="83"/>
      <c r="ACF718" s="83"/>
      <c r="ACG718" s="83"/>
      <c r="ACH718" s="83"/>
      <c r="ACI718" s="83"/>
      <c r="ACJ718" s="83"/>
      <c r="ACK718" s="83"/>
      <c r="ACL718" s="83"/>
      <c r="ACM718" s="83"/>
      <c r="ACN718" s="83"/>
      <c r="ACO718" s="83"/>
      <c r="ACP718" s="83"/>
      <c r="ACQ718" s="83"/>
      <c r="ACR718" s="83"/>
      <c r="ACS718" s="83"/>
      <c r="ACT718" s="83"/>
      <c r="ACU718" s="83"/>
      <c r="ACV718" s="83"/>
      <c r="ACW718" s="83"/>
      <c r="ACX718" s="83"/>
      <c r="ACY718" s="83"/>
      <c r="ACZ718" s="83"/>
      <c r="ADA718" s="83"/>
      <c r="ADB718" s="83"/>
      <c r="ADC718" s="83"/>
      <c r="ADD718" s="83"/>
      <c r="ADE718" s="83"/>
      <c r="ADF718" s="83"/>
      <c r="ADG718" s="83"/>
      <c r="ADH718" s="83"/>
      <c r="ADI718" s="83"/>
      <c r="ADJ718" s="83"/>
      <c r="ADK718" s="83"/>
      <c r="ADL718" s="83"/>
      <c r="ADM718" s="83"/>
      <c r="ADN718" s="83"/>
      <c r="ADO718" s="83"/>
      <c r="ADP718" s="83"/>
      <c r="ADQ718" s="83"/>
      <c r="ADR718" s="83"/>
      <c r="ADS718" s="83"/>
      <c r="ADT718" s="83"/>
      <c r="ADU718" s="83"/>
      <c r="ADV718" s="83"/>
      <c r="ADW718" s="83"/>
      <c r="ADX718" s="83"/>
      <c r="ADY718" s="83"/>
      <c r="ADZ718" s="83"/>
      <c r="AEA718" s="83"/>
      <c r="AEB718" s="83"/>
      <c r="AEC718" s="83"/>
      <c r="AED718" s="83"/>
      <c r="AEE718" s="83"/>
      <c r="AEF718" s="83"/>
      <c r="AEG718" s="83"/>
      <c r="AEH718" s="83"/>
      <c r="AEI718" s="83"/>
      <c r="AEJ718" s="83"/>
      <c r="AEK718" s="83"/>
      <c r="AEL718" s="83"/>
      <c r="AEM718" s="83"/>
      <c r="AEN718" s="83"/>
      <c r="AEO718" s="83"/>
      <c r="AEP718" s="83"/>
      <c r="AEQ718" s="83"/>
      <c r="AER718" s="83"/>
      <c r="AES718" s="83"/>
      <c r="AET718" s="83"/>
      <c r="AEU718" s="83"/>
      <c r="AEV718" s="83"/>
      <c r="AEW718" s="83"/>
      <c r="AEX718" s="83"/>
      <c r="AEY718" s="83"/>
      <c r="AEZ718" s="83"/>
      <c r="AFA718" s="83"/>
      <c r="AFB718" s="83"/>
      <c r="AFC718" s="83"/>
      <c r="AFD718" s="83"/>
      <c r="AFE718" s="83"/>
      <c r="AFF718" s="83"/>
      <c r="AFG718" s="83"/>
      <c r="AFH718" s="83"/>
      <c r="AFI718" s="83"/>
      <c r="AFJ718" s="83"/>
      <c r="AFK718" s="83"/>
      <c r="AFL718" s="83"/>
      <c r="AFM718" s="83"/>
      <c r="AFN718" s="83"/>
      <c r="AFO718" s="83"/>
      <c r="AFP718" s="83"/>
      <c r="AFQ718" s="83"/>
      <c r="AFR718" s="83"/>
      <c r="AFS718" s="83"/>
      <c r="AFT718" s="83"/>
      <c r="AFU718" s="83"/>
      <c r="AFV718" s="83"/>
      <c r="AFW718" s="83"/>
      <c r="AFX718" s="83"/>
      <c r="AFY718" s="83"/>
      <c r="AFZ718" s="83"/>
      <c r="AGA718" s="83"/>
      <c r="AGB718" s="83"/>
      <c r="AGC718" s="83"/>
      <c r="AGD718" s="83"/>
      <c r="AGE718" s="83"/>
      <c r="AGF718" s="83"/>
      <c r="AGG718" s="83"/>
      <c r="AGH718" s="83"/>
      <c r="AGI718" s="83"/>
      <c r="AGJ718" s="83"/>
      <c r="AGK718" s="83"/>
      <c r="AGL718" s="83"/>
      <c r="AGM718" s="83"/>
      <c r="AGN718" s="83"/>
      <c r="AGO718" s="83"/>
      <c r="AGP718" s="83"/>
      <c r="AGQ718" s="83"/>
      <c r="AGR718" s="83"/>
      <c r="AGS718" s="83"/>
      <c r="AGT718" s="83"/>
      <c r="AGU718" s="83"/>
      <c r="AGV718" s="83"/>
      <c r="AGW718" s="83"/>
      <c r="AGX718" s="83"/>
      <c r="AGY718" s="83"/>
      <c r="AGZ718" s="83"/>
      <c r="AHA718" s="83"/>
      <c r="AHB718" s="83"/>
      <c r="AHC718" s="83"/>
      <c r="AHD718" s="83"/>
      <c r="AHE718" s="83"/>
      <c r="AHF718" s="83"/>
      <c r="AHG718" s="83"/>
      <c r="AHH718" s="83"/>
      <c r="AHI718" s="83"/>
      <c r="AHJ718" s="83"/>
      <c r="AHK718" s="83"/>
      <c r="AHL718" s="83"/>
      <c r="AHM718" s="83"/>
      <c r="AHN718" s="83"/>
      <c r="AHO718" s="83"/>
      <c r="AHP718" s="83"/>
      <c r="AHQ718" s="83"/>
      <c r="AHR718" s="83"/>
      <c r="AHS718" s="83"/>
      <c r="AHT718" s="83"/>
      <c r="AHU718" s="83"/>
      <c r="AHV718" s="83"/>
      <c r="AHW718" s="83"/>
      <c r="AHX718" s="83"/>
      <c r="AHY718" s="83"/>
      <c r="AHZ718" s="83"/>
      <c r="AIA718" s="83"/>
      <c r="AIB718" s="83"/>
      <c r="AIC718" s="83"/>
      <c r="AID718" s="83"/>
      <c r="AIE718" s="83"/>
      <c r="AIF718" s="83"/>
      <c r="AIG718" s="83"/>
      <c r="AIH718" s="83"/>
      <c r="AII718" s="83"/>
      <c r="AIJ718" s="83"/>
      <c r="AIK718" s="83"/>
      <c r="AIL718" s="83"/>
      <c r="AIM718" s="83"/>
      <c r="AIN718" s="83"/>
      <c r="AIO718" s="83"/>
      <c r="AIP718" s="83"/>
      <c r="AIQ718" s="83"/>
      <c r="AIR718" s="83"/>
      <c r="AIS718" s="83"/>
      <c r="AIT718" s="83"/>
      <c r="AIU718" s="83"/>
      <c r="AIV718" s="83"/>
      <c r="AIW718" s="83"/>
      <c r="AIX718" s="83"/>
      <c r="AIY718" s="83"/>
      <c r="AIZ718" s="83"/>
      <c r="AJA718" s="83"/>
      <c r="AJB718" s="83"/>
      <c r="AJC718" s="83"/>
      <c r="AJD718" s="83"/>
      <c r="AJE718" s="83"/>
      <c r="AJF718" s="83"/>
      <c r="AJG718" s="83"/>
      <c r="AJH718" s="83"/>
      <c r="AJI718" s="83"/>
      <c r="AJJ718" s="83"/>
      <c r="AJK718" s="83"/>
      <c r="AJL718" s="83"/>
      <c r="AJM718" s="83"/>
      <c r="AJN718" s="83"/>
      <c r="AJO718" s="83"/>
      <c r="AJP718" s="83"/>
      <c r="AJQ718" s="83"/>
      <c r="AJR718" s="83"/>
      <c r="AJS718" s="83"/>
      <c r="AJT718" s="83"/>
      <c r="AJU718" s="83"/>
      <c r="AJV718" s="83"/>
      <c r="AJW718" s="83"/>
      <c r="AJX718" s="83"/>
      <c r="AJY718" s="83"/>
      <c r="AJZ718" s="83"/>
      <c r="AKA718" s="83"/>
      <c r="AKB718" s="83"/>
      <c r="AKC718" s="83"/>
      <c r="AKD718" s="83"/>
      <c r="AKE718" s="83"/>
      <c r="AKF718" s="83"/>
      <c r="AKG718" s="83"/>
      <c r="AKH718" s="83"/>
      <c r="AKI718" s="83"/>
      <c r="AKJ718" s="83"/>
      <c r="AKK718" s="83"/>
      <c r="AKL718" s="83"/>
      <c r="AKM718" s="83"/>
      <c r="AKN718" s="83"/>
      <c r="AKO718" s="83"/>
      <c r="AKP718" s="83"/>
      <c r="AKQ718" s="83"/>
      <c r="AKR718" s="83"/>
      <c r="AKS718" s="83"/>
      <c r="AKT718" s="83"/>
      <c r="AKU718" s="83"/>
      <c r="AKV718" s="83"/>
      <c r="AKW718" s="83"/>
      <c r="AKX718" s="83"/>
      <c r="AKY718" s="83"/>
      <c r="AKZ718" s="83"/>
      <c r="ALA718" s="83"/>
      <c r="ALB718" s="83"/>
      <c r="ALC718" s="83"/>
      <c r="ALD718" s="83"/>
      <c r="ALE718" s="83"/>
      <c r="ALF718" s="83"/>
      <c r="ALG718" s="83"/>
      <c r="ALH718" s="83"/>
      <c r="ALI718" s="83"/>
      <c r="ALJ718" s="83"/>
      <c r="ALK718" s="83"/>
      <c r="ALL718" s="83"/>
      <c r="ALM718" s="83"/>
      <c r="ALN718" s="83"/>
      <c r="ALO718" s="83"/>
      <c r="ALP718" s="83"/>
      <c r="ALQ718" s="83"/>
      <c r="ALR718" s="83"/>
      <c r="ALS718" s="83"/>
      <c r="ALT718" s="83"/>
      <c r="ALU718" s="83"/>
      <c r="ALV718" s="83"/>
      <c r="ALW718" s="83"/>
      <c r="ALX718" s="83"/>
      <c r="ALY718" s="83"/>
      <c r="ALZ718" s="83"/>
      <c r="AMA718" s="83"/>
      <c r="AMB718" s="83"/>
      <c r="AMC718" s="83"/>
      <c r="AMD718" s="83"/>
      <c r="AME718" s="83"/>
      <c r="AMF718" s="83"/>
      <c r="AMG718" s="83"/>
      <c r="AMH718" s="83"/>
      <c r="AMI718" s="83"/>
      <c r="AMJ718" s="83"/>
      <c r="AMK718" s="83"/>
      <c r="AML718" s="83"/>
      <c r="AMM718" s="83"/>
      <c r="AMN718" s="83"/>
      <c r="AMO718" s="83"/>
      <c r="AMP718" s="83"/>
      <c r="AMQ718" s="83"/>
      <c r="AMR718" s="83"/>
      <c r="AMS718" s="83"/>
      <c r="AMT718" s="83"/>
      <c r="AMU718" s="83"/>
      <c r="AMV718" s="83"/>
      <c r="AMW718" s="83"/>
    </row>
    <row r="719" customFormat="false" ht="15" hidden="false" customHeight="true" outlineLevel="0" collapsed="false">
      <c r="A719" s="1" t="n">
        <v>664</v>
      </c>
      <c r="B719" s="1" t="n">
        <v>664</v>
      </c>
      <c r="C719" s="2" t="s">
        <v>63</v>
      </c>
      <c r="D719" s="3" t="n">
        <v>0.0114769</v>
      </c>
      <c r="E719" s="3" t="n">
        <v>-0.0447331</v>
      </c>
      <c r="F719" s="3" t="n">
        <v>0.967290707961214</v>
      </c>
      <c r="G719" s="3" t="n">
        <v>0.0740606</v>
      </c>
      <c r="H719" s="3" t="n">
        <v>0.10842</v>
      </c>
      <c r="I719" s="3" t="n">
        <v>1.2001908670249</v>
      </c>
      <c r="J719" s="3" t="n">
        <v>0.0715633</v>
      </c>
      <c r="K719" s="3" t="n">
        <v>-0.0487216</v>
      </c>
      <c r="L719" s="3" t="n">
        <v>1.02310456927429</v>
      </c>
      <c r="M719" s="3" t="n">
        <v>1.17011355540295</v>
      </c>
      <c r="N719" s="3" t="n">
        <v>1.01507784080351</v>
      </c>
      <c r="O719" s="3" t="n">
        <v>1.18775634131335</v>
      </c>
      <c r="P719" s="4" t="n">
        <v>1</v>
      </c>
      <c r="Q719" s="6" t="n">
        <v>27</v>
      </c>
      <c r="R719" s="6" t="n">
        <v>27</v>
      </c>
      <c r="S719" s="4" t="n">
        <v>14</v>
      </c>
      <c r="T719" s="4" t="n">
        <v>14</v>
      </c>
      <c r="U719" s="3" t="s">
        <v>74</v>
      </c>
      <c r="V719" s="5" t="n">
        <v>26.7</v>
      </c>
      <c r="W719" s="5" t="n">
        <v>52</v>
      </c>
      <c r="X719" s="2" t="s">
        <v>69</v>
      </c>
      <c r="Y719" s="8" t="s">
        <v>69</v>
      </c>
      <c r="Z719" s="8" t="n">
        <v>42018</v>
      </c>
      <c r="AA719" s="2" t="s">
        <v>80</v>
      </c>
      <c r="AB719" s="3" t="s">
        <v>74</v>
      </c>
      <c r="AC719" s="4" t="n">
        <v>25</v>
      </c>
      <c r="AD719" s="4" t="n">
        <v>9</v>
      </c>
      <c r="AE719" s="4" t="s">
        <v>94</v>
      </c>
      <c r="AF719" s="4" t="n">
        <v>12</v>
      </c>
      <c r="AG719" s="4" t="s">
        <v>82</v>
      </c>
      <c r="AH719" s="4" t="n">
        <v>18</v>
      </c>
      <c r="AI719" s="4" t="s">
        <v>79</v>
      </c>
      <c r="AJ719" s="2" t="s">
        <v>70</v>
      </c>
      <c r="AK719" s="5" t="n">
        <v>26.7</v>
      </c>
      <c r="AL719" s="4" t="n">
        <v>2</v>
      </c>
      <c r="AM719" s="2" t="s">
        <v>69</v>
      </c>
      <c r="AO719" s="6"/>
      <c r="AU719" s="2" t="n">
        <v>104</v>
      </c>
      <c r="AV719" s="2" t="n">
        <v>104</v>
      </c>
      <c r="AW719" s="85" t="s">
        <v>69</v>
      </c>
      <c r="AX719" s="86" t="s">
        <v>72</v>
      </c>
      <c r="AY719" s="87" t="n">
        <v>1</v>
      </c>
      <c r="AZ719" s="87" t="n">
        <v>1</v>
      </c>
      <c r="BA719" s="89" t="s">
        <v>72</v>
      </c>
      <c r="BB719" s="53"/>
    </row>
    <row r="720" customFormat="false" ht="15" hidden="false" customHeight="true" outlineLevel="0" collapsed="false">
      <c r="A720" s="1" t="n">
        <v>665</v>
      </c>
      <c r="B720" s="1" t="n">
        <v>665</v>
      </c>
      <c r="C720" s="2" t="s">
        <v>63</v>
      </c>
      <c r="D720" s="3" t="n">
        <v>0.0538478</v>
      </c>
      <c r="E720" s="3" t="n">
        <v>0.0272824</v>
      </c>
      <c r="F720" s="3" t="n">
        <v>1.08451209084904</v>
      </c>
      <c r="G720" s="3" t="n">
        <v>-0.175675</v>
      </c>
      <c r="H720" s="3" t="n">
        <v>-0.0287865</v>
      </c>
      <c r="I720" s="3" t="n">
        <v>0.815086122129138</v>
      </c>
      <c r="J720" s="3" t="n">
        <v>0.00414953</v>
      </c>
      <c r="K720" s="3" t="n">
        <v>0.0152721</v>
      </c>
      <c r="L720" s="3" t="n">
        <v>1.01961145677955</v>
      </c>
      <c r="M720" s="3" t="n">
        <v>0.888982552184479</v>
      </c>
      <c r="N720" s="3" t="n">
        <v>1.01386321538533</v>
      </c>
      <c r="O720" s="3" t="n">
        <v>0.901306708779209</v>
      </c>
      <c r="P720" s="4" t="n">
        <v>1</v>
      </c>
      <c r="Q720" s="6" t="n">
        <v>27</v>
      </c>
      <c r="R720" s="6" t="n">
        <v>27</v>
      </c>
      <c r="S720" s="4" t="n">
        <v>14</v>
      </c>
      <c r="T720" s="4" t="n">
        <v>19</v>
      </c>
      <c r="U720" s="3" t="s">
        <v>74</v>
      </c>
      <c r="V720" s="5" t="n">
        <v>30.7</v>
      </c>
      <c r="W720" s="5" t="n">
        <v>37.7</v>
      </c>
      <c r="X720" s="6" t="s">
        <v>83</v>
      </c>
      <c r="Y720" s="8" t="n">
        <v>41940</v>
      </c>
      <c r="Z720" s="8" t="n">
        <v>41949</v>
      </c>
      <c r="AA720" s="6" t="s">
        <v>66</v>
      </c>
      <c r="AB720" s="3" t="s">
        <v>74</v>
      </c>
      <c r="AC720" s="4" t="n">
        <v>25</v>
      </c>
      <c r="AD720" s="4" t="n">
        <v>9</v>
      </c>
      <c r="AE720" s="4" t="s">
        <v>85</v>
      </c>
      <c r="AF720" s="4" t="n">
        <v>4</v>
      </c>
      <c r="AG720" s="4" t="s">
        <v>93</v>
      </c>
      <c r="AH720" s="4" t="n">
        <v>7</v>
      </c>
      <c r="AI720" s="4" t="s">
        <v>79</v>
      </c>
      <c r="AJ720" s="2" t="s">
        <v>70</v>
      </c>
      <c r="AK720" s="5" t="n">
        <v>30.7</v>
      </c>
      <c r="AL720" s="4" t="n">
        <v>3</v>
      </c>
      <c r="AM720" s="6" t="s">
        <v>83</v>
      </c>
      <c r="AO720" s="6"/>
      <c r="AT720" s="2" t="s">
        <v>71</v>
      </c>
      <c r="AU720" s="2" t="n">
        <v>35</v>
      </c>
      <c r="AV720" s="85" t="n">
        <v>26</v>
      </c>
      <c r="AW720" s="85" t="n">
        <v>9</v>
      </c>
      <c r="AX720" s="86" t="s">
        <v>72</v>
      </c>
      <c r="AY720" s="87" t="n">
        <v>0</v>
      </c>
      <c r="AZ720" s="88" t="n">
        <v>0</v>
      </c>
      <c r="BA720" s="87" t="n">
        <v>0</v>
      </c>
      <c r="BB720" s="65"/>
    </row>
    <row r="721" customFormat="false" ht="15" hidden="false" customHeight="true" outlineLevel="0" collapsed="false">
      <c r="A721" s="1" t="n">
        <v>666</v>
      </c>
      <c r="B721" s="1" t="n">
        <v>666</v>
      </c>
      <c r="C721" s="2" t="s">
        <v>63</v>
      </c>
      <c r="D721" s="3" t="n">
        <v>-0.0999237</v>
      </c>
      <c r="E721" s="3" t="n">
        <v>0.0196474</v>
      </c>
      <c r="F721" s="3" t="n">
        <v>0.922861324573015</v>
      </c>
      <c r="G721" s="3" t="n">
        <v>-0.0296695</v>
      </c>
      <c r="H721" s="3" t="n">
        <v>-0.0490196</v>
      </c>
      <c r="I721" s="3" t="n">
        <v>0.924327253120525</v>
      </c>
      <c r="J721" s="3" t="n">
        <v>-0.0458674</v>
      </c>
      <c r="K721" s="3" t="n">
        <v>0.0585853</v>
      </c>
      <c r="L721" s="3" t="n">
        <v>1.01279911642579</v>
      </c>
      <c r="M721" s="3" t="n">
        <v>0.839070455898165</v>
      </c>
      <c r="N721" s="3" t="n">
        <v>1.02964398823179</v>
      </c>
      <c r="O721" s="3" t="n">
        <v>0.863943850618451</v>
      </c>
      <c r="P721" s="4" t="n">
        <v>1</v>
      </c>
      <c r="Q721" s="6" t="n">
        <v>27</v>
      </c>
      <c r="R721" s="6" t="n">
        <v>27</v>
      </c>
      <c r="S721" s="4" t="n">
        <v>16</v>
      </c>
      <c r="T721" s="4" t="n">
        <v>16</v>
      </c>
      <c r="U721" s="3" t="s">
        <v>74</v>
      </c>
      <c r="V721" s="5" t="n">
        <v>33</v>
      </c>
      <c r="W721" s="5" t="n">
        <v>36.4</v>
      </c>
      <c r="X721" s="6" t="s">
        <v>73</v>
      </c>
      <c r="Y721" s="8" t="n">
        <v>41976</v>
      </c>
      <c r="Z721" s="8" t="n">
        <v>41989</v>
      </c>
      <c r="AA721" s="6" t="s">
        <v>66</v>
      </c>
      <c r="AB721" s="3" t="s">
        <v>74</v>
      </c>
      <c r="AC721" s="4" t="n">
        <v>25</v>
      </c>
      <c r="AD721" s="4" t="n">
        <v>9</v>
      </c>
      <c r="AE721" s="4" t="s">
        <v>75</v>
      </c>
      <c r="AF721" s="4" t="n">
        <v>1</v>
      </c>
      <c r="AG721" s="4" t="s">
        <v>76</v>
      </c>
      <c r="AH721" s="4" t="n">
        <v>2</v>
      </c>
      <c r="AI721" s="4" t="s">
        <v>77</v>
      </c>
      <c r="AJ721" s="2" t="s">
        <v>70</v>
      </c>
      <c r="AK721" s="5" t="n">
        <v>33</v>
      </c>
      <c r="AL721" s="4" t="n">
        <v>3</v>
      </c>
      <c r="AM721" s="6" t="s">
        <v>73</v>
      </c>
      <c r="AO721" s="6"/>
      <c r="AP721" s="2" t="s">
        <v>71</v>
      </c>
      <c r="AU721" s="2" t="n">
        <v>75</v>
      </c>
      <c r="AV721" s="85" t="n">
        <v>62</v>
      </c>
      <c r="AW721" s="85" t="n">
        <v>13</v>
      </c>
      <c r="AX721" s="86" t="s">
        <v>72</v>
      </c>
      <c r="AY721" s="87" t="n">
        <v>0</v>
      </c>
      <c r="AZ721" s="88" t="n">
        <v>0</v>
      </c>
      <c r="BA721" s="87" t="n">
        <v>0</v>
      </c>
      <c r="BB721" s="65"/>
    </row>
    <row r="722" customFormat="false" ht="15" hidden="false" customHeight="true" outlineLevel="0" collapsed="false">
      <c r="A722" s="1" t="n">
        <v>667</v>
      </c>
      <c r="B722" s="1" t="n">
        <v>667</v>
      </c>
      <c r="C722" s="2" t="s">
        <v>63</v>
      </c>
      <c r="D722" s="3" t="n">
        <v>-0.0903182</v>
      </c>
      <c r="E722" s="3" t="n">
        <v>0.0794514</v>
      </c>
      <c r="F722" s="3" t="n">
        <v>0.989192030378964</v>
      </c>
      <c r="G722" s="3" t="n">
        <v>-0.0337398</v>
      </c>
      <c r="H722" s="3" t="n">
        <v>-0.192624</v>
      </c>
      <c r="I722" s="3" t="n">
        <v>0.797427944603058</v>
      </c>
      <c r="J722" s="3" t="n">
        <v>-0.0393679</v>
      </c>
      <c r="K722" s="3" t="n">
        <v>0.165374</v>
      </c>
      <c r="L722" s="3" t="n">
        <v>1.13428908742535</v>
      </c>
      <c r="M722" s="3" t="n">
        <v>0.849229424570524</v>
      </c>
      <c r="N722" s="3" t="n">
        <v>1.05358791375283</v>
      </c>
      <c r="O722" s="3" t="n">
        <v>0.894737857730777</v>
      </c>
      <c r="P722" s="4" t="n">
        <v>1</v>
      </c>
      <c r="Q722" s="6" t="n">
        <v>27</v>
      </c>
      <c r="R722" s="6" t="n">
        <v>27</v>
      </c>
      <c r="S722" s="4" t="n">
        <v>16</v>
      </c>
      <c r="T722" s="4" t="n">
        <v>16</v>
      </c>
      <c r="U722" s="3" t="s">
        <v>74</v>
      </c>
      <c r="V722" s="5" t="n">
        <v>29.2</v>
      </c>
      <c r="W722" s="5" t="n">
        <v>37.4</v>
      </c>
      <c r="X722" s="6" t="s">
        <v>83</v>
      </c>
      <c r="Y722" s="8" t="n">
        <v>41957</v>
      </c>
      <c r="Z722" s="8" t="n">
        <v>41975</v>
      </c>
      <c r="AA722" s="6" t="s">
        <v>66</v>
      </c>
      <c r="AB722" s="3" t="s">
        <v>74</v>
      </c>
      <c r="AC722" s="4" t="n">
        <v>25</v>
      </c>
      <c r="AD722" s="4" t="n">
        <v>9</v>
      </c>
      <c r="AE722" s="4" t="s">
        <v>75</v>
      </c>
      <c r="AF722" s="4" t="n">
        <v>1</v>
      </c>
      <c r="AG722" s="4" t="s">
        <v>76</v>
      </c>
      <c r="AH722" s="4" t="n">
        <v>2</v>
      </c>
      <c r="AI722" s="4" t="s">
        <v>79</v>
      </c>
      <c r="AJ722" s="2" t="s">
        <v>70</v>
      </c>
      <c r="AK722" s="5" t="n">
        <v>29.2</v>
      </c>
      <c r="AL722" s="4" t="n">
        <v>3</v>
      </c>
      <c r="AM722" s="6" t="s">
        <v>83</v>
      </c>
      <c r="AO722" s="6"/>
      <c r="AT722" s="2" t="s">
        <v>71</v>
      </c>
      <c r="AU722" s="2" t="n">
        <v>61</v>
      </c>
      <c r="AV722" s="85" t="n">
        <v>43</v>
      </c>
      <c r="AW722" s="85" t="n">
        <v>18</v>
      </c>
      <c r="AX722" s="86" t="s">
        <v>72</v>
      </c>
      <c r="AY722" s="87" t="n">
        <v>0</v>
      </c>
      <c r="AZ722" s="88" t="n">
        <v>0</v>
      </c>
      <c r="BA722" s="87" t="n">
        <v>0</v>
      </c>
      <c r="BB722" s="65"/>
    </row>
    <row r="723" customFormat="false" ht="15" hidden="false" customHeight="true" outlineLevel="0" collapsed="false">
      <c r="A723" s="1" t="n">
        <v>668</v>
      </c>
      <c r="B723" s="1" t="n">
        <v>668</v>
      </c>
      <c r="C723" s="2" t="s">
        <v>63</v>
      </c>
      <c r="D723" s="3" t="n">
        <v>-0.0951027</v>
      </c>
      <c r="E723" s="3" t="n">
        <v>0.0301981</v>
      </c>
      <c r="F723" s="3" t="n">
        <v>0.937156863877746</v>
      </c>
      <c r="G723" s="3" t="n">
        <v>-0.0312916</v>
      </c>
      <c r="H723" s="3" t="n">
        <v>-0.0655809</v>
      </c>
      <c r="I723" s="3" t="n">
        <v>0.907671726901097</v>
      </c>
      <c r="J723" s="3" t="n">
        <v>-0.0454788</v>
      </c>
      <c r="K723" s="3" t="n">
        <v>0.0689111</v>
      </c>
      <c r="L723" s="3" t="n">
        <v>1.02370899330175</v>
      </c>
      <c r="M723" s="3" t="n">
        <v>0.842086027105314</v>
      </c>
      <c r="N723" s="3" t="n">
        <v>1.03409670824903</v>
      </c>
      <c r="O723" s="3" t="n">
        <v>0.870798388692106</v>
      </c>
      <c r="P723" s="4" t="n">
        <v>1</v>
      </c>
      <c r="Q723" s="6" t="n">
        <v>27</v>
      </c>
      <c r="R723" s="6" t="n">
        <v>27</v>
      </c>
      <c r="S723" s="4" t="n">
        <v>16</v>
      </c>
      <c r="T723" s="4" t="n">
        <v>16</v>
      </c>
      <c r="U723" s="3" t="s">
        <v>74</v>
      </c>
      <c r="V723" s="5" t="n">
        <v>29.9</v>
      </c>
      <c r="W723" s="5" t="n">
        <v>38.2</v>
      </c>
      <c r="X723" s="6" t="s">
        <v>73</v>
      </c>
      <c r="Y723" s="8" t="n">
        <v>41963</v>
      </c>
      <c r="Z723" s="8" t="n">
        <v>41976</v>
      </c>
      <c r="AA723" s="6" t="s">
        <v>66</v>
      </c>
      <c r="AB723" s="3" t="s">
        <v>74</v>
      </c>
      <c r="AC723" s="4" t="n">
        <v>25</v>
      </c>
      <c r="AD723" s="4" t="n">
        <v>9</v>
      </c>
      <c r="AE723" s="4" t="s">
        <v>75</v>
      </c>
      <c r="AF723" s="4" t="n">
        <v>1</v>
      </c>
      <c r="AG723" s="4" t="s">
        <v>76</v>
      </c>
      <c r="AH723" s="4" t="n">
        <v>2</v>
      </c>
      <c r="AI723" s="4" t="s">
        <v>79</v>
      </c>
      <c r="AJ723" s="2" t="s">
        <v>70</v>
      </c>
      <c r="AK723" s="5" t="n">
        <v>29.9</v>
      </c>
      <c r="AL723" s="4" t="n">
        <v>3</v>
      </c>
      <c r="AM723" s="6" t="s">
        <v>73</v>
      </c>
      <c r="AO723" s="6"/>
      <c r="AP723" s="2" t="s">
        <v>71</v>
      </c>
      <c r="AU723" s="2" t="n">
        <v>62</v>
      </c>
      <c r="AV723" s="85" t="n">
        <v>49</v>
      </c>
      <c r="AW723" s="85" t="n">
        <v>13</v>
      </c>
      <c r="AX723" s="86" t="s">
        <v>72</v>
      </c>
      <c r="AY723" s="87" t="n">
        <v>0</v>
      </c>
      <c r="AZ723" s="88" t="n">
        <v>0</v>
      </c>
      <c r="BA723" s="87" t="n">
        <v>0</v>
      </c>
      <c r="BB723" s="65"/>
    </row>
    <row r="724" customFormat="false" ht="15" hidden="false" customHeight="true" outlineLevel="0" collapsed="false">
      <c r="A724" s="1" t="n">
        <v>669</v>
      </c>
      <c r="B724" s="1" t="n">
        <v>669</v>
      </c>
      <c r="C724" s="2" t="s">
        <v>63</v>
      </c>
      <c r="D724" s="3" t="n">
        <v>-0.0820288</v>
      </c>
      <c r="E724" s="3" t="n">
        <v>-0.0352455</v>
      </c>
      <c r="F724" s="3" t="n">
        <v>0.88934121340828</v>
      </c>
      <c r="G724" s="3" t="n">
        <v>-0.0399738</v>
      </c>
      <c r="H724" s="3" t="n">
        <v>0.137845</v>
      </c>
      <c r="I724" s="3" t="n">
        <v>1.10282073265016</v>
      </c>
      <c r="J724" s="3" t="n">
        <v>-0.0594915</v>
      </c>
      <c r="K724" s="3" t="n">
        <v>-0.125203</v>
      </c>
      <c r="L724" s="3" t="n">
        <v>0.831358224998377</v>
      </c>
      <c r="M724" s="3" t="n">
        <v>0.834023166025643</v>
      </c>
      <c r="N724" s="3" t="n">
        <v>0.977650045177064</v>
      </c>
      <c r="O724" s="3" t="n">
        <v>0.815382785943688</v>
      </c>
      <c r="P724" s="4" t="n">
        <v>1</v>
      </c>
      <c r="Q724" s="6" t="n">
        <v>27</v>
      </c>
      <c r="R724" s="6" t="n">
        <v>27</v>
      </c>
      <c r="S724" s="4" t="n">
        <v>16</v>
      </c>
      <c r="T724" s="4" t="n">
        <v>16</v>
      </c>
      <c r="U724" s="3" t="s">
        <v>74</v>
      </c>
      <c r="V724" s="5" t="n">
        <v>40.1</v>
      </c>
      <c r="W724" s="5" t="n">
        <v>41.3</v>
      </c>
      <c r="X724" s="6" t="s">
        <v>73</v>
      </c>
      <c r="Y724" s="8" t="n">
        <v>41945</v>
      </c>
      <c r="Z724" s="8" t="n">
        <v>41948</v>
      </c>
      <c r="AA724" s="6" t="s">
        <v>66</v>
      </c>
      <c r="AB724" s="3" t="s">
        <v>74</v>
      </c>
      <c r="AC724" s="4" t="n">
        <v>25</v>
      </c>
      <c r="AD724" s="4" t="n">
        <v>9</v>
      </c>
      <c r="AE724" s="4" t="s">
        <v>75</v>
      </c>
      <c r="AF724" s="4" t="n">
        <v>1</v>
      </c>
      <c r="AG724" s="4" t="s">
        <v>76</v>
      </c>
      <c r="AH724" s="4" t="n">
        <v>2</v>
      </c>
      <c r="AI724" s="4" t="s">
        <v>69</v>
      </c>
      <c r="AJ724" s="2" t="s">
        <v>70</v>
      </c>
      <c r="AK724" s="5" t="n">
        <v>40.1</v>
      </c>
      <c r="AL724" s="4" t="n">
        <v>5</v>
      </c>
      <c r="AM724" s="6" t="s">
        <v>73</v>
      </c>
      <c r="AO724" s="6"/>
      <c r="AP724" s="2" t="s">
        <v>71</v>
      </c>
      <c r="AU724" s="2" t="n">
        <v>34</v>
      </c>
      <c r="AV724" s="85" t="n">
        <v>31</v>
      </c>
      <c r="AW724" s="85" t="n">
        <v>3</v>
      </c>
      <c r="AX724" s="86" t="s">
        <v>72</v>
      </c>
      <c r="AY724" s="87" t="n">
        <v>0</v>
      </c>
      <c r="AZ724" s="88" t="n">
        <v>0</v>
      </c>
      <c r="BA724" s="87" t="n">
        <v>0</v>
      </c>
      <c r="BB724" s="65"/>
    </row>
    <row r="725" customFormat="false" ht="15" hidden="false" customHeight="true" outlineLevel="0" collapsed="false">
      <c r="A725" s="1" t="n">
        <v>670</v>
      </c>
      <c r="B725" s="1" t="n">
        <v>670</v>
      </c>
      <c r="C725" s="2" t="s">
        <v>63</v>
      </c>
      <c r="D725" s="3" t="n">
        <v>-0.100954</v>
      </c>
      <c r="E725" s="3" t="n">
        <v>-0.0519888</v>
      </c>
      <c r="F725" s="3" t="n">
        <v>0.85817880823534</v>
      </c>
      <c r="G725" s="3" t="n">
        <v>-0.0286962</v>
      </c>
      <c r="H725" s="3" t="n">
        <v>0.148687</v>
      </c>
      <c r="I725" s="3" t="n">
        <v>1.12748647865606</v>
      </c>
      <c r="J725" s="3" t="n">
        <v>-0.0560015</v>
      </c>
      <c r="K725" s="3" t="n">
        <v>-0.0985406</v>
      </c>
      <c r="L725" s="3" t="n">
        <v>0.856807419790406</v>
      </c>
      <c r="M725" s="3" t="n">
        <v>0.830562829642357</v>
      </c>
      <c r="N725" s="3" t="n">
        <v>0.998159296177041</v>
      </c>
      <c r="O725" s="3" t="n">
        <v>0.829034009466627</v>
      </c>
      <c r="P725" s="4" t="n">
        <v>1</v>
      </c>
      <c r="Q725" s="6" t="n">
        <v>27</v>
      </c>
      <c r="R725" s="6" t="n">
        <v>27</v>
      </c>
      <c r="S725" s="4" t="n">
        <v>16</v>
      </c>
      <c r="T725" s="4" t="n">
        <v>16</v>
      </c>
      <c r="U725" s="3" t="s">
        <v>74</v>
      </c>
      <c r="V725" s="5" t="n">
        <v>19.2</v>
      </c>
      <c r="W725" s="5" t="n">
        <v>20.7</v>
      </c>
      <c r="X725" s="6" t="s">
        <v>73</v>
      </c>
      <c r="Y725" s="8" t="n">
        <v>41973</v>
      </c>
      <c r="Z725" s="8" t="n">
        <v>41979</v>
      </c>
      <c r="AA725" s="6" t="s">
        <v>66</v>
      </c>
      <c r="AB725" s="3" t="s">
        <v>74</v>
      </c>
      <c r="AC725" s="4" t="n">
        <v>25</v>
      </c>
      <c r="AD725" s="4" t="n">
        <v>9</v>
      </c>
      <c r="AE725" s="4" t="s">
        <v>75</v>
      </c>
      <c r="AF725" s="4" t="n">
        <v>1</v>
      </c>
      <c r="AG725" s="4" t="s">
        <v>76</v>
      </c>
      <c r="AH725" s="4" t="n">
        <v>2</v>
      </c>
      <c r="AI725" s="4" t="s">
        <v>77</v>
      </c>
      <c r="AJ725" s="2" t="s">
        <v>70</v>
      </c>
      <c r="AK725" s="5" t="n">
        <v>19.2</v>
      </c>
      <c r="AL725" s="4" t="n">
        <v>1</v>
      </c>
      <c r="AM725" s="6" t="s">
        <v>73</v>
      </c>
      <c r="AO725" s="6"/>
      <c r="AP725" s="2" t="s">
        <v>71</v>
      </c>
      <c r="AU725" s="2" t="n">
        <v>65</v>
      </c>
      <c r="AV725" s="85" t="n">
        <v>59</v>
      </c>
      <c r="AW725" s="85" t="n">
        <v>6</v>
      </c>
      <c r="AX725" s="86" t="s">
        <v>72</v>
      </c>
      <c r="AY725" s="87" t="n">
        <v>0</v>
      </c>
      <c r="AZ725" s="88" t="n">
        <v>0</v>
      </c>
      <c r="BA725" s="87" t="n">
        <v>0</v>
      </c>
      <c r="BB725" s="65"/>
    </row>
    <row r="726" customFormat="false" ht="15" hidden="false" customHeight="true" outlineLevel="0" collapsed="false">
      <c r="A726" s="1" t="n">
        <v>671</v>
      </c>
      <c r="B726" s="1" t="n">
        <v>671</v>
      </c>
      <c r="C726" s="2" t="s">
        <v>63</v>
      </c>
      <c r="D726" s="3" t="n">
        <v>0.0243234</v>
      </c>
      <c r="E726" s="3" t="n">
        <v>-0.0457713</v>
      </c>
      <c r="F726" s="3" t="n">
        <v>0.978780470603283</v>
      </c>
      <c r="G726" s="3" t="n">
        <v>-0.161452</v>
      </c>
      <c r="H726" s="3" t="n">
        <v>0.108488</v>
      </c>
      <c r="I726" s="3" t="n">
        <v>0.948414154777305</v>
      </c>
      <c r="J726" s="3" t="n">
        <v>0.00270626</v>
      </c>
      <c r="K726" s="3" t="n">
        <v>-0.0492315</v>
      </c>
      <c r="L726" s="3" t="n">
        <v>0.954540467664515</v>
      </c>
      <c r="M726" s="3" t="n">
        <v>0.874220768225255</v>
      </c>
      <c r="N726" s="3" t="n">
        <v>1.01357653540647</v>
      </c>
      <c r="O726" s="3" t="n">
        <v>0.886089657438141</v>
      </c>
      <c r="P726" s="4" t="n">
        <v>1</v>
      </c>
      <c r="Q726" s="6" t="n">
        <v>27</v>
      </c>
      <c r="R726" s="6" t="n">
        <v>27</v>
      </c>
      <c r="S726" s="4" t="n">
        <v>19</v>
      </c>
      <c r="T726" s="4" t="n">
        <v>19</v>
      </c>
      <c r="U726" s="3" t="s">
        <v>74</v>
      </c>
      <c r="V726" s="5" t="n">
        <v>19.9</v>
      </c>
      <c r="W726" s="5" t="n">
        <v>50.4</v>
      </c>
      <c r="X726" s="2" t="s">
        <v>69</v>
      </c>
      <c r="Y726" s="8" t="s">
        <v>69</v>
      </c>
      <c r="Z726" s="8" t="n">
        <v>42018</v>
      </c>
      <c r="AA726" s="2" t="s">
        <v>80</v>
      </c>
      <c r="AB726" s="3" t="s">
        <v>74</v>
      </c>
      <c r="AC726" s="4" t="n">
        <v>25</v>
      </c>
      <c r="AD726" s="4" t="n">
        <v>9</v>
      </c>
      <c r="AE726" s="4" t="s">
        <v>85</v>
      </c>
      <c r="AF726" s="4" t="n">
        <v>4</v>
      </c>
      <c r="AG726" s="4" t="s">
        <v>93</v>
      </c>
      <c r="AH726" s="4" t="n">
        <v>7</v>
      </c>
      <c r="AI726" s="4" t="s">
        <v>77</v>
      </c>
      <c r="AJ726" s="2" t="s">
        <v>70</v>
      </c>
      <c r="AK726" s="5" t="n">
        <v>19.9</v>
      </c>
      <c r="AL726" s="4" t="n">
        <v>1</v>
      </c>
      <c r="AM726" s="2" t="s">
        <v>69</v>
      </c>
      <c r="AO726" s="6"/>
      <c r="AU726" s="2" t="n">
        <v>104</v>
      </c>
      <c r="AV726" s="2" t="n">
        <v>104</v>
      </c>
      <c r="AW726" s="85" t="s">
        <v>69</v>
      </c>
      <c r="AX726" s="86" t="s">
        <v>72</v>
      </c>
      <c r="AY726" s="87" t="n">
        <v>1</v>
      </c>
      <c r="AZ726" s="87" t="n">
        <v>1</v>
      </c>
      <c r="BA726" s="89" t="s">
        <v>72</v>
      </c>
      <c r="BB726" s="65"/>
    </row>
    <row r="727" customFormat="false" ht="15" hidden="false" customHeight="true" outlineLevel="0" collapsed="false">
      <c r="A727" s="1" t="n">
        <v>672</v>
      </c>
      <c r="B727" s="1" t="n">
        <v>672</v>
      </c>
      <c r="C727" s="2" t="s">
        <v>63</v>
      </c>
      <c r="D727" s="3" t="n">
        <v>0.0260102</v>
      </c>
      <c r="E727" s="3" t="n">
        <v>-0.036416</v>
      </c>
      <c r="F727" s="3" t="n">
        <v>0.989648153033162</v>
      </c>
      <c r="G727" s="3" t="n">
        <v>0.0666948</v>
      </c>
      <c r="H727" s="3" t="n">
        <v>0.120978</v>
      </c>
      <c r="I727" s="3" t="n">
        <v>1.20643870401804</v>
      </c>
      <c r="J727" s="3" t="n">
        <v>0.0676505</v>
      </c>
      <c r="K727" s="3" t="n">
        <v>-0.080123</v>
      </c>
      <c r="L727" s="3" t="n">
        <v>0.987604959256826</v>
      </c>
      <c r="M727" s="3" t="n">
        <v>1.17392812826953</v>
      </c>
      <c r="N727" s="3" t="n">
        <v>1.0044488669549</v>
      </c>
      <c r="O727" s="3" t="n">
        <v>1.17915077832682</v>
      </c>
      <c r="P727" s="4" t="n">
        <v>1</v>
      </c>
      <c r="Q727" s="6" t="n">
        <v>27</v>
      </c>
      <c r="R727" s="6" t="n">
        <v>27</v>
      </c>
      <c r="S727" s="4" t="n">
        <v>19</v>
      </c>
      <c r="T727" s="4" t="n">
        <v>14</v>
      </c>
      <c r="U727" s="3" t="s">
        <v>74</v>
      </c>
      <c r="V727" s="5" t="n">
        <v>32.2</v>
      </c>
      <c r="W727" s="5" t="n">
        <v>41.3</v>
      </c>
      <c r="X727" s="6" t="s">
        <v>73</v>
      </c>
      <c r="Y727" s="8" t="n">
        <v>41958</v>
      </c>
      <c r="Z727" s="8" t="n">
        <v>41965</v>
      </c>
      <c r="AA727" s="6" t="s">
        <v>66</v>
      </c>
      <c r="AB727" s="3" t="s">
        <v>74</v>
      </c>
      <c r="AC727" s="4" t="n">
        <v>25</v>
      </c>
      <c r="AD727" s="4" t="n">
        <v>9</v>
      </c>
      <c r="AE727" s="4" t="s">
        <v>94</v>
      </c>
      <c r="AF727" s="4" t="n">
        <v>12</v>
      </c>
      <c r="AG727" s="4" t="s">
        <v>82</v>
      </c>
      <c r="AH727" s="4" t="n">
        <v>18</v>
      </c>
      <c r="AI727" s="4" t="s">
        <v>77</v>
      </c>
      <c r="AJ727" s="2" t="s">
        <v>70</v>
      </c>
      <c r="AK727" s="5" t="n">
        <v>32.2</v>
      </c>
      <c r="AL727" s="4" t="n">
        <v>3</v>
      </c>
      <c r="AM727" s="6" t="s">
        <v>73</v>
      </c>
      <c r="AO727" s="6"/>
      <c r="AP727" s="2" t="s">
        <v>71</v>
      </c>
      <c r="AU727" s="2" t="n">
        <v>51</v>
      </c>
      <c r="AV727" s="85" t="n">
        <v>44</v>
      </c>
      <c r="AW727" s="85" t="n">
        <v>7</v>
      </c>
      <c r="AX727" s="86" t="s">
        <v>72</v>
      </c>
      <c r="AY727" s="87" t="n">
        <v>0</v>
      </c>
      <c r="AZ727" s="88" t="n">
        <v>0</v>
      </c>
      <c r="BA727" s="87" t="n">
        <v>0</v>
      </c>
      <c r="BB727" s="53"/>
    </row>
    <row r="728" customFormat="false" ht="15" hidden="false" customHeight="true" outlineLevel="0" collapsed="false">
      <c r="A728" s="1" t="n">
        <v>673</v>
      </c>
      <c r="B728" s="1" t="n">
        <v>673</v>
      </c>
      <c r="C728" s="2" t="s">
        <v>63</v>
      </c>
      <c r="D728" s="3" t="n">
        <v>0.0342565</v>
      </c>
      <c r="E728" s="3" t="n">
        <v>0.0723099</v>
      </c>
      <c r="F728" s="3" t="n">
        <v>1.11245179079227</v>
      </c>
      <c r="G728" s="3" t="n">
        <v>0.0629908</v>
      </c>
      <c r="H728" s="3" t="n">
        <v>-0.161997</v>
      </c>
      <c r="I728" s="3" t="n">
        <v>0.905737092436167</v>
      </c>
      <c r="J728" s="3" t="n">
        <v>0.0810957</v>
      </c>
      <c r="K728" s="3" t="n">
        <v>0.138896</v>
      </c>
      <c r="L728" s="3" t="n">
        <v>1.24606638819344</v>
      </c>
      <c r="M728" s="3" t="n">
        <v>1.19523521661302</v>
      </c>
      <c r="N728" s="3" t="n">
        <v>1.05043976468829</v>
      </c>
      <c r="O728" s="3" t="n">
        <v>1.25552259968614</v>
      </c>
      <c r="P728" s="4" t="n">
        <v>1</v>
      </c>
      <c r="Q728" s="6" t="n">
        <v>27</v>
      </c>
      <c r="R728" s="6" t="n">
        <v>27</v>
      </c>
      <c r="S728" s="4" t="n">
        <v>19</v>
      </c>
      <c r="T728" s="4" t="n">
        <v>14</v>
      </c>
      <c r="U728" s="3" t="s">
        <v>74</v>
      </c>
      <c r="V728" s="5" t="n">
        <v>28.5</v>
      </c>
      <c r="W728" s="5" t="n">
        <v>42.8</v>
      </c>
      <c r="X728" s="6" t="s">
        <v>151</v>
      </c>
      <c r="Y728" s="8" t="n">
        <v>41950</v>
      </c>
      <c r="Z728" s="8" t="n">
        <v>41968</v>
      </c>
      <c r="AA728" s="6" t="s">
        <v>66</v>
      </c>
      <c r="AB728" s="3" t="s">
        <v>74</v>
      </c>
      <c r="AC728" s="4" t="n">
        <v>25</v>
      </c>
      <c r="AD728" s="4" t="n">
        <v>9</v>
      </c>
      <c r="AE728" s="4" t="s">
        <v>94</v>
      </c>
      <c r="AF728" s="4" t="n">
        <v>12</v>
      </c>
      <c r="AG728" s="4" t="s">
        <v>82</v>
      </c>
      <c r="AH728" s="4" t="n">
        <v>18</v>
      </c>
      <c r="AI728" s="4" t="s">
        <v>77</v>
      </c>
      <c r="AJ728" s="2" t="s">
        <v>70</v>
      </c>
      <c r="AK728" s="5" t="n">
        <v>28.5</v>
      </c>
      <c r="AL728" s="4" t="n">
        <v>2</v>
      </c>
      <c r="AM728" s="6" t="s">
        <v>151</v>
      </c>
      <c r="AO728" s="6"/>
      <c r="AT728" s="2" t="s">
        <v>71</v>
      </c>
      <c r="AU728" s="2" t="n">
        <v>54</v>
      </c>
      <c r="AV728" s="85" t="n">
        <v>36</v>
      </c>
      <c r="AW728" s="85" t="n">
        <v>18</v>
      </c>
      <c r="AX728" s="86" t="s">
        <v>72</v>
      </c>
      <c r="AY728" s="87" t="n">
        <v>0</v>
      </c>
      <c r="AZ728" s="88" t="n">
        <v>0</v>
      </c>
      <c r="BA728" s="87" t="n">
        <v>0</v>
      </c>
      <c r="BB728" s="53"/>
    </row>
    <row r="729" customFormat="false" ht="15" hidden="false" customHeight="true" outlineLevel="0" collapsed="false">
      <c r="A729" s="1" t="n">
        <v>674</v>
      </c>
      <c r="B729" s="1" t="n">
        <v>674</v>
      </c>
      <c r="C729" s="2" t="s">
        <v>63</v>
      </c>
      <c r="D729" s="3" t="n">
        <v>0.0373744</v>
      </c>
      <c r="E729" s="3" t="n">
        <v>-0.0472911</v>
      </c>
      <c r="F729" s="3" t="n">
        <v>0.990132308335338</v>
      </c>
      <c r="G729" s="3" t="n">
        <v>-0.166994</v>
      </c>
      <c r="H729" s="3" t="n">
        <v>0.144885</v>
      </c>
      <c r="I729" s="3" t="n">
        <v>0.978133612676615</v>
      </c>
      <c r="J729" s="3" t="n">
        <v>-0.00163997</v>
      </c>
      <c r="K729" s="3" t="n">
        <v>-0.0981736</v>
      </c>
      <c r="L729" s="3" t="n">
        <v>0.905006122601112</v>
      </c>
      <c r="M729" s="3" t="n">
        <v>0.876990104522757</v>
      </c>
      <c r="N729" s="3" t="n">
        <v>0.999420467993582</v>
      </c>
      <c r="O729" s="3" t="n">
        <v>0.876481860687874</v>
      </c>
      <c r="P729" s="4" t="n">
        <v>1</v>
      </c>
      <c r="Q729" s="6" t="n">
        <v>27</v>
      </c>
      <c r="R729" s="6" t="n">
        <v>27</v>
      </c>
      <c r="S729" s="4" t="n">
        <v>19</v>
      </c>
      <c r="T729" s="4" t="n">
        <v>19</v>
      </c>
      <c r="U729" s="3" t="s">
        <v>74</v>
      </c>
      <c r="V729" s="5" t="n">
        <v>24</v>
      </c>
      <c r="W729" s="5" t="n">
        <v>31.6</v>
      </c>
      <c r="X729" s="6" t="s">
        <v>73</v>
      </c>
      <c r="Y729" s="8" t="n">
        <v>41961</v>
      </c>
      <c r="Z729" s="8" t="n">
        <v>41967</v>
      </c>
      <c r="AA729" s="6" t="s">
        <v>66</v>
      </c>
      <c r="AB729" s="3" t="s">
        <v>74</v>
      </c>
      <c r="AC729" s="4" t="n">
        <v>25</v>
      </c>
      <c r="AD729" s="4" t="n">
        <v>9</v>
      </c>
      <c r="AE729" s="4" t="s">
        <v>85</v>
      </c>
      <c r="AF729" s="4" t="n">
        <v>4</v>
      </c>
      <c r="AG729" s="4" t="s">
        <v>93</v>
      </c>
      <c r="AH729" s="4" t="n">
        <v>7</v>
      </c>
      <c r="AI729" s="4" t="s">
        <v>77</v>
      </c>
      <c r="AJ729" s="2" t="s">
        <v>70</v>
      </c>
      <c r="AK729" s="5" t="n">
        <v>24</v>
      </c>
      <c r="AL729" s="4" t="n">
        <v>1</v>
      </c>
      <c r="AM729" s="6" t="s">
        <v>73</v>
      </c>
      <c r="AO729" s="6"/>
      <c r="AP729" s="2" t="s">
        <v>71</v>
      </c>
      <c r="AU729" s="2" t="n">
        <v>53</v>
      </c>
      <c r="AV729" s="85" t="n">
        <v>47</v>
      </c>
      <c r="AW729" s="85" t="n">
        <v>6</v>
      </c>
      <c r="AX729" s="86" t="s">
        <v>72</v>
      </c>
      <c r="AY729" s="87" t="n">
        <v>0</v>
      </c>
      <c r="AZ729" s="88" t="n">
        <v>0</v>
      </c>
      <c r="BA729" s="87" t="n">
        <v>0</v>
      </c>
      <c r="BB729" s="53"/>
    </row>
    <row r="730" customFormat="false" ht="15" hidden="false" customHeight="true" outlineLevel="0" collapsed="false">
      <c r="A730" s="1" t="n">
        <v>675</v>
      </c>
      <c r="B730" s="1" t="n">
        <v>675</v>
      </c>
      <c r="C730" s="2" t="s">
        <v>63</v>
      </c>
      <c r="D730" s="3" t="n">
        <v>0.047258</v>
      </c>
      <c r="E730" s="3" t="n">
        <v>-0.0525869</v>
      </c>
      <c r="F730" s="3" t="n">
        <v>0.994685273400218</v>
      </c>
      <c r="G730" s="3" t="n">
        <v>-0.174875</v>
      </c>
      <c r="H730" s="3" t="n">
        <v>0.172055</v>
      </c>
      <c r="I730" s="3" t="n">
        <v>0.997183972465006</v>
      </c>
      <c r="J730" s="3" t="n">
        <v>-0.0057663</v>
      </c>
      <c r="K730" s="3" t="n">
        <v>-0.145608</v>
      </c>
      <c r="L730" s="3" t="n">
        <v>0.859525917890625</v>
      </c>
      <c r="M730" s="3" t="n">
        <v>0.87512959064193</v>
      </c>
      <c r="N730" s="3" t="n">
        <v>0.974198789664116</v>
      </c>
      <c r="O730" s="3" t="n">
        <v>0.852550188002622</v>
      </c>
      <c r="P730" s="4" t="n">
        <v>1</v>
      </c>
      <c r="Q730" s="6" t="n">
        <v>27</v>
      </c>
      <c r="R730" s="6" t="n">
        <v>27</v>
      </c>
      <c r="S730" s="4" t="n">
        <v>19</v>
      </c>
      <c r="T730" s="4" t="n">
        <v>19</v>
      </c>
      <c r="U730" s="3" t="s">
        <v>74</v>
      </c>
      <c r="V730" s="5" t="n">
        <v>26.4</v>
      </c>
      <c r="W730" s="5" t="n">
        <v>29.8</v>
      </c>
      <c r="X730" s="6" t="s">
        <v>73</v>
      </c>
      <c r="Y730" s="8" t="n">
        <v>41945</v>
      </c>
      <c r="Z730" s="8" t="n">
        <v>41948</v>
      </c>
      <c r="AA730" s="6" t="s">
        <v>66</v>
      </c>
      <c r="AB730" s="3" t="s">
        <v>74</v>
      </c>
      <c r="AC730" s="4" t="n">
        <v>25</v>
      </c>
      <c r="AD730" s="4" t="n">
        <v>9</v>
      </c>
      <c r="AE730" s="4" t="s">
        <v>85</v>
      </c>
      <c r="AF730" s="4" t="n">
        <v>4</v>
      </c>
      <c r="AG730" s="4" t="s">
        <v>93</v>
      </c>
      <c r="AH730" s="4" t="n">
        <v>7</v>
      </c>
      <c r="AI730" s="4" t="s">
        <v>79</v>
      </c>
      <c r="AJ730" s="2" t="s">
        <v>70</v>
      </c>
      <c r="AK730" s="5" t="n">
        <v>26.4</v>
      </c>
      <c r="AL730" s="4" t="n">
        <v>2</v>
      </c>
      <c r="AM730" s="6" t="s">
        <v>73</v>
      </c>
      <c r="AO730" s="6"/>
      <c r="AP730" s="2" t="s">
        <v>71</v>
      </c>
      <c r="AU730" s="2" t="n">
        <v>34</v>
      </c>
      <c r="AV730" s="85" t="n">
        <v>31</v>
      </c>
      <c r="AW730" s="85" t="n">
        <v>3</v>
      </c>
      <c r="AX730" s="86" t="s">
        <v>72</v>
      </c>
      <c r="AY730" s="87" t="n">
        <v>0</v>
      </c>
      <c r="AZ730" s="88" t="n">
        <v>0</v>
      </c>
      <c r="BA730" s="87" t="n">
        <v>0</v>
      </c>
      <c r="BB730" s="53"/>
    </row>
    <row r="731" customFormat="false" ht="16.5" hidden="false" customHeight="true" outlineLevel="0" collapsed="false">
      <c r="A731" s="69" t="n">
        <v>676</v>
      </c>
      <c r="B731" s="69" t="n">
        <v>676</v>
      </c>
      <c r="C731" s="70" t="s">
        <v>63</v>
      </c>
      <c r="D731" s="71" t="n">
        <v>-0.029004</v>
      </c>
      <c r="E731" s="71" t="n">
        <v>-0.00411954</v>
      </c>
      <c r="F731" s="71" t="n">
        <v>0.967419037258427</v>
      </c>
      <c r="G731" s="71" t="n">
        <v>0.0810987</v>
      </c>
      <c r="H731" s="71" t="n">
        <v>-0.00917349</v>
      </c>
      <c r="I731" s="71" t="n">
        <v>1.07457497359612</v>
      </c>
      <c r="J731" s="71" t="n">
        <v>0.0132452</v>
      </c>
      <c r="K731" s="71" t="n">
        <v>-0.0122672</v>
      </c>
      <c r="L731" s="71" t="n">
        <v>1.00097847839795</v>
      </c>
      <c r="M731" s="71" t="n">
        <v>1.06752181338908</v>
      </c>
      <c r="N731" s="71" t="n">
        <v>0.974763667181979</v>
      </c>
      <c r="O731" s="71" t="n">
        <v>1.0405814776159</v>
      </c>
      <c r="P731" s="72" t="n">
        <v>1</v>
      </c>
      <c r="Q731" s="73" t="n">
        <v>28</v>
      </c>
      <c r="R731" s="73" t="n">
        <v>28</v>
      </c>
      <c r="S731" s="72" t="n">
        <v>27</v>
      </c>
      <c r="T731" s="72" t="n">
        <v>27</v>
      </c>
      <c r="U731" s="71" t="s">
        <v>64</v>
      </c>
      <c r="V731" s="105" t="n">
        <v>31.8</v>
      </c>
      <c r="W731" s="105" t="n">
        <v>30.5</v>
      </c>
      <c r="X731" s="73" t="s">
        <v>73</v>
      </c>
      <c r="Y731" s="74" t="n">
        <v>41917</v>
      </c>
      <c r="Z731" s="74" t="n">
        <v>41919</v>
      </c>
      <c r="AA731" s="73" t="s">
        <v>66</v>
      </c>
      <c r="AB731" s="71" t="s">
        <v>64</v>
      </c>
      <c r="AC731" s="71" t="s">
        <v>64</v>
      </c>
      <c r="AD731" s="71" t="n">
        <v>1</v>
      </c>
      <c r="AE731" s="72" t="s">
        <v>152</v>
      </c>
      <c r="AF731" s="72" t="n">
        <v>32</v>
      </c>
      <c r="AG731" s="72" t="s">
        <v>95</v>
      </c>
      <c r="AH731" s="72" t="n">
        <v>26</v>
      </c>
      <c r="AI731" s="72" t="s">
        <v>69</v>
      </c>
      <c r="AJ731" s="70" t="s">
        <v>70</v>
      </c>
      <c r="AK731" s="105" t="n">
        <v>31.8</v>
      </c>
      <c r="AL731" s="72" t="n">
        <v>3</v>
      </c>
      <c r="AM731" s="73" t="s">
        <v>73</v>
      </c>
      <c r="AN731" s="73"/>
      <c r="AO731" s="73"/>
      <c r="AP731" s="70" t="s">
        <v>71</v>
      </c>
      <c r="AQ731" s="73"/>
      <c r="AR731" s="73"/>
      <c r="AS731" s="73"/>
      <c r="AT731" s="73"/>
      <c r="AU731" s="70" t="n">
        <v>5</v>
      </c>
      <c r="AV731" s="77" t="n">
        <v>3</v>
      </c>
      <c r="AW731" s="77" t="n">
        <v>2</v>
      </c>
      <c r="AX731" s="78" t="s">
        <v>72</v>
      </c>
      <c r="AY731" s="79" t="s">
        <v>72</v>
      </c>
      <c r="AZ731" s="79" t="n">
        <v>0</v>
      </c>
      <c r="BA731" s="79" t="n">
        <v>0</v>
      </c>
      <c r="BB731" s="53"/>
    </row>
    <row r="732" customFormat="false" ht="16.5" hidden="false" customHeight="true" outlineLevel="0" collapsed="false">
      <c r="A732" s="69" t="n">
        <v>677</v>
      </c>
      <c r="B732" s="69" t="n">
        <v>677</v>
      </c>
      <c r="C732" s="70" t="s">
        <v>63</v>
      </c>
      <c r="D732" s="71" t="n">
        <v>-0.028874</v>
      </c>
      <c r="E732" s="71" t="n">
        <v>-0.00399142</v>
      </c>
      <c r="F732" s="71" t="n">
        <v>0.967668779690696</v>
      </c>
      <c r="G732" s="71" t="n">
        <v>0.0807226</v>
      </c>
      <c r="H732" s="71" t="n">
        <v>-0.00911821</v>
      </c>
      <c r="I732" s="71" t="n">
        <v>1.07423028374775</v>
      </c>
      <c r="J732" s="71" t="n">
        <v>0.0133012</v>
      </c>
      <c r="K732" s="71" t="n">
        <v>-0.0121688</v>
      </c>
      <c r="L732" s="71" t="n">
        <v>1.00113304140697</v>
      </c>
      <c r="M732" s="71" t="n">
        <v>1.06731889678019</v>
      </c>
      <c r="N732" s="71" t="n">
        <v>0.975038394290623</v>
      </c>
      <c r="O732" s="71" t="n">
        <v>1.04067690331259</v>
      </c>
      <c r="P732" s="72" t="n">
        <v>1</v>
      </c>
      <c r="Q732" s="73" t="n">
        <v>28</v>
      </c>
      <c r="R732" s="73" t="n">
        <v>28</v>
      </c>
      <c r="S732" s="72" t="n">
        <v>27</v>
      </c>
      <c r="T732" s="72" t="n">
        <v>27</v>
      </c>
      <c r="U732" s="71" t="s">
        <v>64</v>
      </c>
      <c r="V732" s="105" t="n">
        <v>25.9</v>
      </c>
      <c r="W732" s="105" t="n">
        <v>26</v>
      </c>
      <c r="X732" s="73" t="s">
        <v>73</v>
      </c>
      <c r="Y732" s="74" t="n">
        <v>41917</v>
      </c>
      <c r="Z732" s="74" t="n">
        <v>41919</v>
      </c>
      <c r="AA732" s="73" t="s">
        <v>66</v>
      </c>
      <c r="AB732" s="71" t="s">
        <v>64</v>
      </c>
      <c r="AC732" s="71" t="s">
        <v>64</v>
      </c>
      <c r="AD732" s="71" t="n">
        <v>1</v>
      </c>
      <c r="AE732" s="72" t="s">
        <v>152</v>
      </c>
      <c r="AF732" s="72" t="n">
        <v>32</v>
      </c>
      <c r="AG732" s="72" t="s">
        <v>95</v>
      </c>
      <c r="AH732" s="72" t="n">
        <v>26</v>
      </c>
      <c r="AI732" s="72" t="s">
        <v>69</v>
      </c>
      <c r="AJ732" s="70" t="s">
        <v>70</v>
      </c>
      <c r="AK732" s="105" t="n">
        <v>25.9</v>
      </c>
      <c r="AL732" s="72" t="n">
        <v>2</v>
      </c>
      <c r="AM732" s="73" t="s">
        <v>73</v>
      </c>
      <c r="AN732" s="73"/>
      <c r="AO732" s="73"/>
      <c r="AP732" s="70" t="s">
        <v>71</v>
      </c>
      <c r="AQ732" s="73"/>
      <c r="AR732" s="73"/>
      <c r="AS732" s="73"/>
      <c r="AT732" s="73"/>
      <c r="AU732" s="70" t="n">
        <v>5</v>
      </c>
      <c r="AV732" s="77" t="n">
        <v>3</v>
      </c>
      <c r="AW732" s="77" t="n">
        <v>2</v>
      </c>
      <c r="AX732" s="78" t="s">
        <v>72</v>
      </c>
      <c r="AY732" s="79" t="s">
        <v>72</v>
      </c>
      <c r="AZ732" s="79" t="n">
        <v>0</v>
      </c>
      <c r="BA732" s="79" t="n">
        <v>0</v>
      </c>
      <c r="BB732" s="53"/>
    </row>
    <row r="733" customFormat="false" ht="16.5" hidden="false" customHeight="true" outlineLevel="0" collapsed="false">
      <c r="A733" s="69" t="n">
        <v>678</v>
      </c>
      <c r="B733" s="69" t="n">
        <v>678</v>
      </c>
      <c r="C733" s="70" t="s">
        <v>63</v>
      </c>
      <c r="D733" s="71" t="n">
        <v>-0.0269358</v>
      </c>
      <c r="E733" s="71" t="n">
        <v>0.0402151</v>
      </c>
      <c r="F733" s="71" t="n">
        <v>1.01336786148155</v>
      </c>
      <c r="G733" s="71" t="n">
        <v>0.0795048</v>
      </c>
      <c r="H733" s="71" t="n">
        <v>-0.127517</v>
      </c>
      <c r="I733" s="71" t="n">
        <v>0.953122158916234</v>
      </c>
      <c r="J733" s="71" t="n">
        <v>0.0192367</v>
      </c>
      <c r="K733" s="71" t="n">
        <v>0.0819717</v>
      </c>
      <c r="L733" s="71" t="n">
        <v>1.10650721384034</v>
      </c>
      <c r="M733" s="71" t="n">
        <v>1.07444655881461</v>
      </c>
      <c r="N733" s="71" t="n">
        <v>0.994683980310203</v>
      </c>
      <c r="O733" s="71" t="n">
        <v>1.06873477975231</v>
      </c>
      <c r="P733" s="72" t="n">
        <v>1</v>
      </c>
      <c r="Q733" s="73" t="n">
        <v>28</v>
      </c>
      <c r="R733" s="73" t="n">
        <v>28</v>
      </c>
      <c r="S733" s="72" t="n">
        <v>27</v>
      </c>
      <c r="T733" s="72" t="n">
        <v>27</v>
      </c>
      <c r="U733" s="71" t="s">
        <v>64</v>
      </c>
      <c r="V733" s="105" t="n">
        <v>25.5</v>
      </c>
      <c r="W733" s="105" t="n">
        <v>24.4</v>
      </c>
      <c r="X733" s="73" t="s">
        <v>73</v>
      </c>
      <c r="Y733" s="74" t="n">
        <v>41917</v>
      </c>
      <c r="Z733" s="74" t="n">
        <v>41920</v>
      </c>
      <c r="AA733" s="73" t="s">
        <v>66</v>
      </c>
      <c r="AB733" s="71" t="s">
        <v>64</v>
      </c>
      <c r="AC733" s="71" t="s">
        <v>64</v>
      </c>
      <c r="AD733" s="71" t="n">
        <v>1</v>
      </c>
      <c r="AE733" s="72" t="s">
        <v>152</v>
      </c>
      <c r="AF733" s="72" t="n">
        <v>32</v>
      </c>
      <c r="AG733" s="72" t="s">
        <v>95</v>
      </c>
      <c r="AH733" s="72" t="n">
        <v>26</v>
      </c>
      <c r="AI733" s="72" t="s">
        <v>69</v>
      </c>
      <c r="AJ733" s="70" t="s">
        <v>70</v>
      </c>
      <c r="AK733" s="105" t="n">
        <v>25.5</v>
      </c>
      <c r="AL733" s="72" t="n">
        <v>2</v>
      </c>
      <c r="AM733" s="73" t="s">
        <v>73</v>
      </c>
      <c r="AN733" s="73"/>
      <c r="AO733" s="73"/>
      <c r="AP733" s="70" t="s">
        <v>71</v>
      </c>
      <c r="AQ733" s="73"/>
      <c r="AR733" s="73"/>
      <c r="AS733" s="73"/>
      <c r="AT733" s="73"/>
      <c r="AU733" s="70" t="n">
        <v>6</v>
      </c>
      <c r="AV733" s="77" t="n">
        <v>3</v>
      </c>
      <c r="AW733" s="77" t="n">
        <v>3</v>
      </c>
      <c r="AX733" s="78" t="s">
        <v>72</v>
      </c>
      <c r="AY733" s="79" t="s">
        <v>72</v>
      </c>
      <c r="AZ733" s="79" t="n">
        <v>0</v>
      </c>
      <c r="BA733" s="79" t="n">
        <v>0</v>
      </c>
      <c r="BB733" s="53"/>
    </row>
    <row r="734" customFormat="false" ht="16.5" hidden="false" customHeight="true" outlineLevel="0" collapsed="false">
      <c r="A734" s="69" t="n">
        <v>679</v>
      </c>
      <c r="B734" s="69" t="n">
        <v>679</v>
      </c>
      <c r="C734" s="70" t="s">
        <v>63</v>
      </c>
      <c r="D734" s="71" t="n">
        <v>-0.0270356</v>
      </c>
      <c r="E734" s="71" t="n">
        <v>0.0403614</v>
      </c>
      <c r="F734" s="71" t="n">
        <v>1.01341498418271</v>
      </c>
      <c r="G734" s="71" t="n">
        <v>0.0795575</v>
      </c>
      <c r="H734" s="71" t="n">
        <v>-0.128099</v>
      </c>
      <c r="I734" s="71" t="n">
        <v>0.952617804846599</v>
      </c>
      <c r="J734" s="71" t="n">
        <v>0.0193927</v>
      </c>
      <c r="K734" s="71" t="n">
        <v>0.0822555</v>
      </c>
      <c r="L734" s="71" t="n">
        <v>1.10699396274123</v>
      </c>
      <c r="M734" s="71" t="n">
        <v>1.07456357241614</v>
      </c>
      <c r="N734" s="71" t="n">
        <v>0.994532899288488</v>
      </c>
      <c r="O734" s="71" t="n">
        <v>1.06868882514481</v>
      </c>
      <c r="P734" s="72" t="n">
        <v>1</v>
      </c>
      <c r="Q734" s="73" t="n">
        <v>28</v>
      </c>
      <c r="R734" s="73" t="n">
        <v>28</v>
      </c>
      <c r="S734" s="72" t="n">
        <v>27</v>
      </c>
      <c r="T734" s="72" t="n">
        <v>27</v>
      </c>
      <c r="U734" s="71" t="s">
        <v>64</v>
      </c>
      <c r="V734" s="105" t="n">
        <v>21.8</v>
      </c>
      <c r="W734" s="105" t="n">
        <v>18.2</v>
      </c>
      <c r="X734" s="73" t="s">
        <v>73</v>
      </c>
      <c r="Y734" s="74" t="n">
        <v>41917</v>
      </c>
      <c r="Z734" s="74" t="n">
        <v>41920</v>
      </c>
      <c r="AA734" s="73" t="s">
        <v>66</v>
      </c>
      <c r="AB734" s="71" t="s">
        <v>64</v>
      </c>
      <c r="AC734" s="71" t="s">
        <v>64</v>
      </c>
      <c r="AD734" s="71" t="n">
        <v>1</v>
      </c>
      <c r="AE734" s="72" t="s">
        <v>152</v>
      </c>
      <c r="AF734" s="72" t="n">
        <v>32</v>
      </c>
      <c r="AG734" s="72" t="s">
        <v>95</v>
      </c>
      <c r="AH734" s="72" t="n">
        <v>26</v>
      </c>
      <c r="AI734" s="72" t="s">
        <v>69</v>
      </c>
      <c r="AJ734" s="70" t="s">
        <v>70</v>
      </c>
      <c r="AK734" s="105" t="n">
        <v>21.8</v>
      </c>
      <c r="AL734" s="72" t="n">
        <v>1</v>
      </c>
      <c r="AM734" s="73" t="s">
        <v>73</v>
      </c>
      <c r="AN734" s="73"/>
      <c r="AO734" s="73"/>
      <c r="AP734" s="70" t="s">
        <v>71</v>
      </c>
      <c r="AQ734" s="73"/>
      <c r="AR734" s="73"/>
      <c r="AS734" s="73"/>
      <c r="AT734" s="73"/>
      <c r="AU734" s="70" t="n">
        <v>6</v>
      </c>
      <c r="AV734" s="77" t="n">
        <v>3</v>
      </c>
      <c r="AW734" s="77" t="n">
        <v>3</v>
      </c>
      <c r="AX734" s="78" t="s">
        <v>72</v>
      </c>
      <c r="AY734" s="79" t="s">
        <v>72</v>
      </c>
      <c r="AZ734" s="79" t="n">
        <v>0</v>
      </c>
      <c r="BA734" s="79" t="n">
        <v>0</v>
      </c>
      <c r="BB734" s="53"/>
    </row>
    <row r="735" customFormat="false" ht="16.5" hidden="false" customHeight="true" outlineLevel="0" collapsed="false">
      <c r="A735" s="69" t="n">
        <v>680</v>
      </c>
      <c r="B735" s="69" t="n">
        <v>680</v>
      </c>
      <c r="C735" s="70" t="s">
        <v>63</v>
      </c>
      <c r="D735" s="71" t="n">
        <v>-0.028862</v>
      </c>
      <c r="E735" s="71" t="n">
        <v>-0.00404003</v>
      </c>
      <c r="F735" s="71" t="n">
        <v>0.967633353985143</v>
      </c>
      <c r="G735" s="71" t="n">
        <v>0.0807406</v>
      </c>
      <c r="H735" s="71" t="n">
        <v>-0.00916387</v>
      </c>
      <c r="I735" s="71" t="n">
        <v>1.07420057094903</v>
      </c>
      <c r="J735" s="71" t="n">
        <v>0.0132241</v>
      </c>
      <c r="K735" s="71" t="n">
        <v>-0.0122484</v>
      </c>
      <c r="L735" s="71" t="n">
        <v>1.00097617615009</v>
      </c>
      <c r="M735" s="71" t="n">
        <v>1.06726862724401</v>
      </c>
      <c r="N735" s="71" t="n">
        <v>0.974868879102237</v>
      </c>
      <c r="O735" s="71" t="n">
        <v>1.04044697034235</v>
      </c>
      <c r="P735" s="72" t="n">
        <v>1</v>
      </c>
      <c r="Q735" s="73" t="n">
        <v>28</v>
      </c>
      <c r="R735" s="73" t="n">
        <v>28</v>
      </c>
      <c r="S735" s="72" t="n">
        <v>27</v>
      </c>
      <c r="T735" s="72" t="n">
        <v>27</v>
      </c>
      <c r="U735" s="71" t="s">
        <v>64</v>
      </c>
      <c r="V735" s="105" t="n">
        <v>22.5</v>
      </c>
      <c r="W735" s="105" t="n">
        <v>21.4</v>
      </c>
      <c r="X735" s="73" t="s">
        <v>73</v>
      </c>
      <c r="Y735" s="74" t="n">
        <v>41917</v>
      </c>
      <c r="Z735" s="74" t="n">
        <v>41919</v>
      </c>
      <c r="AA735" s="73" t="s">
        <v>66</v>
      </c>
      <c r="AB735" s="71" t="s">
        <v>64</v>
      </c>
      <c r="AC735" s="71" t="s">
        <v>64</v>
      </c>
      <c r="AD735" s="71" t="n">
        <v>1</v>
      </c>
      <c r="AE735" s="72" t="s">
        <v>152</v>
      </c>
      <c r="AF735" s="72" t="n">
        <v>32</v>
      </c>
      <c r="AG735" s="72" t="s">
        <v>95</v>
      </c>
      <c r="AH735" s="72" t="n">
        <v>26</v>
      </c>
      <c r="AI735" s="72" t="s">
        <v>69</v>
      </c>
      <c r="AJ735" s="70" t="s">
        <v>70</v>
      </c>
      <c r="AK735" s="105" t="n">
        <v>22.5</v>
      </c>
      <c r="AL735" s="72" t="n">
        <v>1</v>
      </c>
      <c r="AM735" s="73" t="s">
        <v>73</v>
      </c>
      <c r="AN735" s="73"/>
      <c r="AO735" s="73"/>
      <c r="AP735" s="70" t="s">
        <v>71</v>
      </c>
      <c r="AQ735" s="73"/>
      <c r="AR735" s="73"/>
      <c r="AS735" s="73"/>
      <c r="AT735" s="73"/>
      <c r="AU735" s="70" t="n">
        <v>5</v>
      </c>
      <c r="AV735" s="77" t="n">
        <v>3</v>
      </c>
      <c r="AW735" s="77" t="n">
        <v>2</v>
      </c>
      <c r="AX735" s="78" t="s">
        <v>72</v>
      </c>
      <c r="AY735" s="79" t="s">
        <v>72</v>
      </c>
      <c r="AZ735" s="79" t="n">
        <v>0</v>
      </c>
      <c r="BA735" s="79" t="n">
        <v>0</v>
      </c>
      <c r="BB735" s="65"/>
    </row>
    <row r="736" customFormat="false" ht="15" hidden="false" customHeight="true" outlineLevel="0" collapsed="false">
      <c r="A736" s="1" t="n">
        <v>681</v>
      </c>
      <c r="B736" s="1" t="n">
        <v>681</v>
      </c>
      <c r="C736" s="2" t="s">
        <v>63</v>
      </c>
      <c r="D736" s="3" t="n">
        <v>-0.0712372</v>
      </c>
      <c r="E736" s="3" t="n">
        <v>0.178948</v>
      </c>
      <c r="F736" s="3" t="n">
        <v>1.11372560936162</v>
      </c>
      <c r="G736" s="3" t="n">
        <v>-0.0490874</v>
      </c>
      <c r="H736" s="3" t="n">
        <v>-0.452722</v>
      </c>
      <c r="I736" s="3" t="n">
        <v>0.605434195407352</v>
      </c>
      <c r="J736" s="3" t="n">
        <v>-0.0307373</v>
      </c>
      <c r="K736" s="3" t="n">
        <v>0.325905</v>
      </c>
      <c r="L736" s="3" t="n">
        <v>1.34335161986425</v>
      </c>
      <c r="M736" s="3" t="n">
        <v>0.859794475733925</v>
      </c>
      <c r="N736" s="3" t="n">
        <v>1.05351374377452</v>
      </c>
      <c r="O736" s="3" t="n">
        <v>0.905805297007097</v>
      </c>
      <c r="P736" s="4" t="n">
        <v>1</v>
      </c>
      <c r="Q736" s="6" t="n">
        <v>28</v>
      </c>
      <c r="R736" s="6" t="n">
        <v>28</v>
      </c>
      <c r="S736" s="4" t="n">
        <v>16</v>
      </c>
      <c r="T736" s="4" t="n">
        <v>16</v>
      </c>
      <c r="U736" s="3" t="s">
        <v>74</v>
      </c>
      <c r="V736" s="5" t="n">
        <v>28.9</v>
      </c>
      <c r="W736" s="5" t="n">
        <v>30.6</v>
      </c>
      <c r="X736" s="6" t="s">
        <v>73</v>
      </c>
      <c r="Y736" s="8" t="n">
        <v>41935</v>
      </c>
      <c r="Z736" s="8" t="n">
        <v>41961</v>
      </c>
      <c r="AA736" s="6" t="s">
        <v>66</v>
      </c>
      <c r="AB736" s="3" t="s">
        <v>74</v>
      </c>
      <c r="AC736" s="4" t="n">
        <v>27</v>
      </c>
      <c r="AD736" s="4" t="n">
        <v>1</v>
      </c>
      <c r="AE736" s="4" t="s">
        <v>75</v>
      </c>
      <c r="AF736" s="4" t="n">
        <v>1</v>
      </c>
      <c r="AG736" s="4" t="s">
        <v>76</v>
      </c>
      <c r="AH736" s="4" t="n">
        <v>2</v>
      </c>
      <c r="AI736" s="4" t="s">
        <v>79</v>
      </c>
      <c r="AJ736" s="2" t="s">
        <v>70</v>
      </c>
      <c r="AK736" s="5" t="n">
        <v>28.9</v>
      </c>
      <c r="AL736" s="4" t="n">
        <v>3</v>
      </c>
      <c r="AM736" s="6" t="s">
        <v>73</v>
      </c>
      <c r="AO736" s="6"/>
      <c r="AP736" s="2" t="s">
        <v>71</v>
      </c>
      <c r="AU736" s="2" t="n">
        <v>47</v>
      </c>
      <c r="AV736" s="85" t="n">
        <v>21</v>
      </c>
      <c r="AW736" s="85" t="n">
        <v>26</v>
      </c>
      <c r="AX736" s="86" t="s">
        <v>72</v>
      </c>
      <c r="AY736" s="87" t="n">
        <v>0</v>
      </c>
      <c r="AZ736" s="88" t="n">
        <v>0</v>
      </c>
      <c r="BA736" s="87" t="n">
        <v>0</v>
      </c>
      <c r="BB736" s="53"/>
    </row>
    <row r="737" customFormat="false" ht="15" hidden="false" customHeight="true" outlineLevel="0" collapsed="false">
      <c r="A737" s="1" t="n">
        <v>682</v>
      </c>
      <c r="B737" s="1" t="n">
        <v>682</v>
      </c>
      <c r="C737" s="2" t="s">
        <v>63</v>
      </c>
      <c r="D737" s="3" t="n">
        <v>-0.103483</v>
      </c>
      <c r="E737" s="3" t="n">
        <v>-0.0437412</v>
      </c>
      <c r="F737" s="3" t="n">
        <v>0.863100448601973</v>
      </c>
      <c r="G737" s="3" t="n">
        <v>-0.0323199</v>
      </c>
      <c r="H737" s="3" t="n">
        <v>0.101983</v>
      </c>
      <c r="I737" s="3" t="n">
        <v>1.07214691410682</v>
      </c>
      <c r="J737" s="3" t="n">
        <v>-0.0546485</v>
      </c>
      <c r="K737" s="3" t="n">
        <v>-0.0736667</v>
      </c>
      <c r="L737" s="3" t="n">
        <v>0.87957609306212</v>
      </c>
      <c r="M737" s="3" t="n">
        <v>0.826585928829032</v>
      </c>
      <c r="N737" s="3" t="n">
        <v>0.984693454453392</v>
      </c>
      <c r="O737" s="3" t="n">
        <v>0.813933753661224</v>
      </c>
      <c r="P737" s="4" t="n">
        <v>1</v>
      </c>
      <c r="Q737" s="6" t="n">
        <v>28</v>
      </c>
      <c r="R737" s="6" t="n">
        <v>28</v>
      </c>
      <c r="S737" s="4" t="n">
        <v>16</v>
      </c>
      <c r="T737" s="4" t="n">
        <v>16</v>
      </c>
      <c r="U737" s="3" t="s">
        <v>74</v>
      </c>
      <c r="V737" s="5" t="n">
        <v>20.8</v>
      </c>
      <c r="W737" s="5" t="n">
        <v>20.8</v>
      </c>
      <c r="X737" s="6" t="s">
        <v>73</v>
      </c>
      <c r="Y737" s="8" t="n">
        <v>41982</v>
      </c>
      <c r="Z737" s="8" t="n">
        <v>41989</v>
      </c>
      <c r="AA737" s="6" t="s">
        <v>66</v>
      </c>
      <c r="AB737" s="3" t="s">
        <v>74</v>
      </c>
      <c r="AC737" s="4" t="n">
        <v>27</v>
      </c>
      <c r="AD737" s="4" t="n">
        <v>1</v>
      </c>
      <c r="AE737" s="4" t="s">
        <v>75</v>
      </c>
      <c r="AF737" s="4" t="n">
        <v>1</v>
      </c>
      <c r="AG737" s="4" t="s">
        <v>76</v>
      </c>
      <c r="AH737" s="4" t="n">
        <v>2</v>
      </c>
      <c r="AI737" s="4" t="s">
        <v>79</v>
      </c>
      <c r="AJ737" s="2" t="s">
        <v>70</v>
      </c>
      <c r="AK737" s="5" t="n">
        <v>20.8</v>
      </c>
      <c r="AL737" s="4" t="n">
        <v>1</v>
      </c>
      <c r="AM737" s="6" t="s">
        <v>73</v>
      </c>
      <c r="AO737" s="6"/>
      <c r="AP737" s="2" t="s">
        <v>71</v>
      </c>
      <c r="AU737" s="2" t="n">
        <v>75</v>
      </c>
      <c r="AV737" s="85" t="n">
        <v>68</v>
      </c>
      <c r="AW737" s="85" t="n">
        <v>7</v>
      </c>
      <c r="AX737" s="86" t="s">
        <v>72</v>
      </c>
      <c r="AY737" s="87" t="n">
        <v>0</v>
      </c>
      <c r="AZ737" s="88" t="n">
        <v>0</v>
      </c>
      <c r="BA737" s="87" t="n">
        <v>0</v>
      </c>
      <c r="BB737" s="53"/>
    </row>
    <row r="738" customFormat="false" ht="15" hidden="false" customHeight="true" outlineLevel="0" collapsed="false">
      <c r="A738" s="1" t="n">
        <v>683</v>
      </c>
      <c r="B738" s="1" t="n">
        <v>683</v>
      </c>
      <c r="C738" s="2" t="s">
        <v>63</v>
      </c>
      <c r="D738" s="3" t="n">
        <v>-0.097359</v>
      </c>
      <c r="E738" s="3" t="n">
        <v>0.00281299</v>
      </c>
      <c r="F738" s="3" t="n">
        <v>0.909785874414961</v>
      </c>
      <c r="G738" s="3" t="n">
        <v>-0.0341259</v>
      </c>
      <c r="H738" s="3" t="n">
        <v>-0.00916751</v>
      </c>
      <c r="I738" s="3" t="n">
        <v>0.957630370515061</v>
      </c>
      <c r="J738" s="3" t="n">
        <v>-0.0498687</v>
      </c>
      <c r="K738" s="3" t="n">
        <v>0.0108538</v>
      </c>
      <c r="L738" s="3" t="n">
        <v>0.961736379167559</v>
      </c>
      <c r="M738" s="3" t="n">
        <v>0.834140354512768</v>
      </c>
      <c r="N738" s="3" t="n">
        <v>1.00450941695756</v>
      </c>
      <c r="O738" s="3" t="n">
        <v>0.837901841172394</v>
      </c>
      <c r="P738" s="4" t="n">
        <v>1</v>
      </c>
      <c r="Q738" s="6" t="n">
        <v>28</v>
      </c>
      <c r="R738" s="6" t="n">
        <v>28</v>
      </c>
      <c r="S738" s="4" t="n">
        <v>16</v>
      </c>
      <c r="T738" s="4" t="n">
        <v>16</v>
      </c>
      <c r="U738" s="3" t="s">
        <v>74</v>
      </c>
      <c r="V738" s="5" t="n">
        <v>26.7</v>
      </c>
      <c r="W738" s="5" t="n">
        <v>35</v>
      </c>
      <c r="X738" s="2" t="s">
        <v>69</v>
      </c>
      <c r="Y738" s="8" t="s">
        <v>69</v>
      </c>
      <c r="Z738" s="8" t="n">
        <v>41980</v>
      </c>
      <c r="AA738" s="6" t="s">
        <v>66</v>
      </c>
      <c r="AB738" s="3" t="s">
        <v>74</v>
      </c>
      <c r="AC738" s="4" t="n">
        <v>27</v>
      </c>
      <c r="AD738" s="4" t="n">
        <v>1</v>
      </c>
      <c r="AE738" s="4" t="s">
        <v>75</v>
      </c>
      <c r="AF738" s="4" t="n">
        <v>1</v>
      </c>
      <c r="AG738" s="4" t="s">
        <v>76</v>
      </c>
      <c r="AH738" s="4" t="n">
        <v>2</v>
      </c>
      <c r="AI738" s="4" t="s">
        <v>69</v>
      </c>
      <c r="AJ738" s="2" t="s">
        <v>70</v>
      </c>
      <c r="AK738" s="5" t="n">
        <v>26.7</v>
      </c>
      <c r="AL738" s="4" t="n">
        <v>2</v>
      </c>
      <c r="AM738" s="2" t="s">
        <v>69</v>
      </c>
      <c r="AO738" s="6"/>
      <c r="AU738" s="2" t="n">
        <v>66</v>
      </c>
      <c r="AV738" s="85" t="s">
        <v>69</v>
      </c>
      <c r="AW738" s="85" t="s">
        <v>69</v>
      </c>
      <c r="AX738" s="86" t="s">
        <v>72</v>
      </c>
      <c r="AY738" s="87" t="n">
        <v>0</v>
      </c>
      <c r="AZ738" s="88" t="s">
        <v>72</v>
      </c>
      <c r="BA738" s="89" t="s">
        <v>72</v>
      </c>
      <c r="BB738" s="53"/>
    </row>
    <row r="739" customFormat="false" ht="15" hidden="false" customHeight="true" outlineLevel="0" collapsed="false">
      <c r="A739" s="1" t="n">
        <v>684</v>
      </c>
      <c r="B739" s="1" t="n">
        <v>684</v>
      </c>
      <c r="C739" s="2" t="s">
        <v>63</v>
      </c>
      <c r="D739" s="3" t="n">
        <v>-0.11421</v>
      </c>
      <c r="E739" s="3" t="n">
        <v>-0.0494814</v>
      </c>
      <c r="F739" s="3" t="n">
        <v>0.849003984086849</v>
      </c>
      <c r="G739" s="3" t="n">
        <v>-0.0252618</v>
      </c>
      <c r="H739" s="3" t="n">
        <v>0.101731</v>
      </c>
      <c r="I739" s="3" t="n">
        <v>1.07946894218173</v>
      </c>
      <c r="J739" s="3" t="n">
        <v>-0.0525363</v>
      </c>
      <c r="K739" s="3" t="n">
        <v>-0.0513608</v>
      </c>
      <c r="L739" s="3" t="n">
        <v>0.901318038275745</v>
      </c>
      <c r="M739" s="3" t="n">
        <v>0.825300183533122</v>
      </c>
      <c r="N739" s="3" t="n">
        <v>1.00088919509977</v>
      </c>
      <c r="O739" s="3" t="n">
        <v>0.826034036412156</v>
      </c>
      <c r="P739" s="4" t="n">
        <v>1</v>
      </c>
      <c r="Q739" s="6" t="n">
        <v>28</v>
      </c>
      <c r="R739" s="6" t="n">
        <v>28</v>
      </c>
      <c r="S739" s="4" t="n">
        <v>16</v>
      </c>
      <c r="T739" s="4" t="n">
        <v>16</v>
      </c>
      <c r="U739" s="3" t="s">
        <v>74</v>
      </c>
      <c r="V739" s="5" t="n">
        <v>33.8</v>
      </c>
      <c r="W739" s="5" t="n">
        <v>63.5</v>
      </c>
      <c r="X739" s="2" t="s">
        <v>69</v>
      </c>
      <c r="Y739" s="8" t="s">
        <v>69</v>
      </c>
      <c r="Z739" s="8" t="n">
        <v>42018</v>
      </c>
      <c r="AA739" s="2" t="s">
        <v>80</v>
      </c>
      <c r="AB739" s="3" t="s">
        <v>74</v>
      </c>
      <c r="AC739" s="4" t="n">
        <v>27</v>
      </c>
      <c r="AD739" s="4" t="n">
        <v>1</v>
      </c>
      <c r="AE739" s="4" t="s">
        <v>75</v>
      </c>
      <c r="AF739" s="4" t="n">
        <v>1</v>
      </c>
      <c r="AG739" s="4" t="s">
        <v>76</v>
      </c>
      <c r="AH739" s="4" t="n">
        <v>2</v>
      </c>
      <c r="AI739" s="4" t="s">
        <v>69</v>
      </c>
      <c r="AJ739" s="2" t="s">
        <v>70</v>
      </c>
      <c r="AK739" s="5" t="n">
        <v>33.8</v>
      </c>
      <c r="AL739" s="4" t="n">
        <v>4</v>
      </c>
      <c r="AM739" s="2" t="s">
        <v>69</v>
      </c>
      <c r="AO739" s="6"/>
      <c r="AU739" s="2" t="n">
        <v>104</v>
      </c>
      <c r="AV739" s="2" t="n">
        <v>104</v>
      </c>
      <c r="AW739" s="85" t="s">
        <v>69</v>
      </c>
      <c r="AX739" s="86" t="s">
        <v>72</v>
      </c>
      <c r="AY739" s="87" t="n">
        <v>1</v>
      </c>
      <c r="AZ739" s="87" t="n">
        <v>1</v>
      </c>
      <c r="BA739" s="89" t="s">
        <v>72</v>
      </c>
      <c r="BB739" s="53"/>
    </row>
    <row r="740" customFormat="false" ht="15" hidden="false" customHeight="true" outlineLevel="0" collapsed="false">
      <c r="A740" s="1" t="n">
        <v>685</v>
      </c>
      <c r="B740" s="1" t="n">
        <v>685</v>
      </c>
      <c r="C740" s="2" t="s">
        <v>63</v>
      </c>
      <c r="D740" s="3" t="n">
        <v>-0.0895819</v>
      </c>
      <c r="E740" s="3" t="n">
        <v>0.00512537</v>
      </c>
      <c r="F740" s="3" t="n">
        <v>0.919011603942967</v>
      </c>
      <c r="G740" s="3" t="n">
        <v>-0.0385524</v>
      </c>
      <c r="H740" s="3" t="n">
        <v>0.000636137</v>
      </c>
      <c r="I740" s="3" t="n">
        <v>0.962793558960042</v>
      </c>
      <c r="J740" s="3" t="n">
        <v>-0.0515978</v>
      </c>
      <c r="K740" s="3" t="n">
        <v>-0.00972425</v>
      </c>
      <c r="L740" s="3" t="n">
        <v>0.940520296435709</v>
      </c>
      <c r="M740" s="3" t="n">
        <v>0.835494010277429</v>
      </c>
      <c r="N740" s="3" t="n">
        <v>0.996045098304931</v>
      </c>
      <c r="O740" s="3" t="n">
        <v>0.832189713599962</v>
      </c>
      <c r="P740" s="4" t="n">
        <v>1</v>
      </c>
      <c r="Q740" s="6" t="n">
        <v>28</v>
      </c>
      <c r="R740" s="6" t="n">
        <v>28</v>
      </c>
      <c r="S740" s="4" t="n">
        <v>16</v>
      </c>
      <c r="T740" s="4" t="n">
        <v>16</v>
      </c>
      <c r="U740" s="3" t="s">
        <v>74</v>
      </c>
      <c r="V740" s="5" t="n">
        <v>36.6</v>
      </c>
      <c r="W740" s="5" t="n">
        <v>44.3</v>
      </c>
      <c r="X740" s="2" t="s">
        <v>69</v>
      </c>
      <c r="Y740" s="8" t="s">
        <v>69</v>
      </c>
      <c r="Z740" s="8" t="n">
        <v>41963</v>
      </c>
      <c r="AA740" s="6" t="s">
        <v>66</v>
      </c>
      <c r="AB740" s="3" t="s">
        <v>74</v>
      </c>
      <c r="AC740" s="4" t="n">
        <v>27</v>
      </c>
      <c r="AD740" s="4" t="n">
        <v>1</v>
      </c>
      <c r="AE740" s="4" t="s">
        <v>75</v>
      </c>
      <c r="AF740" s="4" t="n">
        <v>1</v>
      </c>
      <c r="AG740" s="4" t="s">
        <v>76</v>
      </c>
      <c r="AH740" s="4" t="n">
        <v>2</v>
      </c>
      <c r="AI740" s="4" t="s">
        <v>77</v>
      </c>
      <c r="AJ740" s="2" t="s">
        <v>70</v>
      </c>
      <c r="AK740" s="5" t="n">
        <v>36.6</v>
      </c>
      <c r="AL740" s="4" t="n">
        <v>4</v>
      </c>
      <c r="AM740" s="2" t="s">
        <v>69</v>
      </c>
      <c r="AO740" s="6"/>
      <c r="AU740" s="2" t="n">
        <v>49</v>
      </c>
      <c r="AV740" s="85" t="s">
        <v>69</v>
      </c>
      <c r="AW740" s="85" t="s">
        <v>69</v>
      </c>
      <c r="AX740" s="86" t="s">
        <v>72</v>
      </c>
      <c r="AY740" s="87" t="n">
        <v>0</v>
      </c>
      <c r="AZ740" s="88" t="s">
        <v>72</v>
      </c>
      <c r="BA740" s="89" t="s">
        <v>72</v>
      </c>
      <c r="BB740" s="65"/>
    </row>
    <row r="741" customFormat="false" ht="15" hidden="false" customHeight="true" outlineLevel="0" collapsed="false">
      <c r="A741" s="1" t="n">
        <v>686</v>
      </c>
      <c r="B741" s="1" t="n">
        <v>686</v>
      </c>
      <c r="C741" s="2" t="s">
        <v>63</v>
      </c>
      <c r="D741" s="3" t="n">
        <v>0.0542714</v>
      </c>
      <c r="E741" s="3" t="n">
        <v>0.0021241</v>
      </c>
      <c r="F741" s="3" t="n">
        <v>1.05801604634628</v>
      </c>
      <c r="G741" s="3" t="n">
        <v>0.0879849</v>
      </c>
      <c r="H741" s="3" t="n">
        <v>0.00650219</v>
      </c>
      <c r="I741" s="3" t="n">
        <v>1.09909497372529</v>
      </c>
      <c r="J741" s="3" t="n">
        <v>0.0217947</v>
      </c>
      <c r="K741" s="3" t="n">
        <v>-0.0128534</v>
      </c>
      <c r="L741" s="3" t="n">
        <v>1.00898139282776</v>
      </c>
      <c r="M741" s="3" t="n">
        <v>1.17827440555509</v>
      </c>
      <c r="N741" s="3" t="n">
        <v>0.995781811654111</v>
      </c>
      <c r="O741" s="3" t="n">
        <v>1.17330422218931</v>
      </c>
      <c r="P741" s="4" t="n">
        <v>1</v>
      </c>
      <c r="Q741" s="6" t="n">
        <v>28</v>
      </c>
      <c r="R741" s="6" t="n">
        <v>28</v>
      </c>
      <c r="S741" s="4" t="n">
        <v>10</v>
      </c>
      <c r="T741" s="4" t="n">
        <v>10</v>
      </c>
      <c r="U741" s="3" t="s">
        <v>74</v>
      </c>
      <c r="V741" s="5" t="n">
        <v>43.3</v>
      </c>
      <c r="W741" s="5" t="n">
        <v>40.6</v>
      </c>
      <c r="X741" s="2" t="s">
        <v>69</v>
      </c>
      <c r="Y741" s="8" t="s">
        <v>69</v>
      </c>
      <c r="Z741" s="8" t="n">
        <v>41963</v>
      </c>
      <c r="AA741" s="6" t="s">
        <v>66</v>
      </c>
      <c r="AB741" s="3" t="s">
        <v>74</v>
      </c>
      <c r="AC741" s="4" t="n">
        <v>27</v>
      </c>
      <c r="AD741" s="4" t="n">
        <v>1</v>
      </c>
      <c r="AE741" s="4" t="s">
        <v>81</v>
      </c>
      <c r="AF741" s="4" t="n">
        <v>24</v>
      </c>
      <c r="AG741" s="4" t="s">
        <v>82</v>
      </c>
      <c r="AH741" s="4" t="n">
        <v>18</v>
      </c>
      <c r="AI741" s="4" t="s">
        <v>77</v>
      </c>
      <c r="AJ741" s="2" t="s">
        <v>70</v>
      </c>
      <c r="AK741" s="5" t="n">
        <v>43.3</v>
      </c>
      <c r="AL741" s="4" t="n">
        <v>5</v>
      </c>
      <c r="AM741" s="2" t="s">
        <v>69</v>
      </c>
      <c r="AO741" s="6"/>
      <c r="AU741" s="2" t="n">
        <v>49</v>
      </c>
      <c r="AV741" s="85" t="s">
        <v>69</v>
      </c>
      <c r="AW741" s="85" t="s">
        <v>69</v>
      </c>
      <c r="AX741" s="86" t="s">
        <v>72</v>
      </c>
      <c r="AY741" s="87" t="n">
        <v>0</v>
      </c>
      <c r="AZ741" s="88" t="s">
        <v>72</v>
      </c>
      <c r="BA741" s="89" t="s">
        <v>72</v>
      </c>
      <c r="BB741" s="53"/>
    </row>
    <row r="742" customFormat="false" ht="15" hidden="false" customHeight="true" outlineLevel="0" collapsed="false">
      <c r="A742" s="1" t="n">
        <v>687</v>
      </c>
      <c r="B742" s="1" t="n">
        <v>687</v>
      </c>
      <c r="C742" s="2" t="s">
        <v>63</v>
      </c>
      <c r="D742" s="3" t="n">
        <v>0.0628845</v>
      </c>
      <c r="E742" s="3" t="n">
        <v>0.0162966</v>
      </c>
      <c r="F742" s="3" t="n">
        <v>1.08240032702075</v>
      </c>
      <c r="G742" s="3" t="n">
        <v>0.0758311</v>
      </c>
      <c r="H742" s="3" t="n">
        <v>-0.0432151</v>
      </c>
      <c r="I742" s="3" t="n">
        <v>1.0331537320261</v>
      </c>
      <c r="J742" s="3" t="n">
        <v>0.0198721</v>
      </c>
      <c r="K742" s="3" t="n">
        <v>-0.0147112</v>
      </c>
      <c r="L742" s="3" t="n">
        <v>1.00517424038399</v>
      </c>
      <c r="M742" s="3" t="n">
        <v>1.17185469137523</v>
      </c>
      <c r="N742" s="3" t="n">
        <v>0.95922491580146</v>
      </c>
      <c r="O742" s="3" t="n">
        <v>1.12407221766595</v>
      </c>
      <c r="P742" s="4" t="n">
        <v>1</v>
      </c>
      <c r="Q742" s="6" t="n">
        <v>28</v>
      </c>
      <c r="R742" s="6" t="n">
        <v>28</v>
      </c>
      <c r="S742" s="4" t="n">
        <v>10</v>
      </c>
      <c r="T742" s="4" t="n">
        <v>10</v>
      </c>
      <c r="U742" s="3" t="s">
        <v>74</v>
      </c>
      <c r="V742" s="5" t="n">
        <v>35.4</v>
      </c>
      <c r="W742" s="5" t="n">
        <v>39.7</v>
      </c>
      <c r="X742" s="6" t="s">
        <v>83</v>
      </c>
      <c r="Y742" s="8" t="n">
        <v>41942</v>
      </c>
      <c r="Z742" s="8" t="n">
        <v>41949</v>
      </c>
      <c r="AA742" s="6" t="s">
        <v>66</v>
      </c>
      <c r="AB742" s="3" t="s">
        <v>74</v>
      </c>
      <c r="AC742" s="4" t="n">
        <v>27</v>
      </c>
      <c r="AD742" s="4" t="n">
        <v>1</v>
      </c>
      <c r="AE742" s="4" t="s">
        <v>81</v>
      </c>
      <c r="AF742" s="4" t="n">
        <v>24</v>
      </c>
      <c r="AG742" s="4" t="s">
        <v>82</v>
      </c>
      <c r="AH742" s="4" t="n">
        <v>18</v>
      </c>
      <c r="AI742" s="4" t="s">
        <v>77</v>
      </c>
      <c r="AJ742" s="2" t="s">
        <v>70</v>
      </c>
      <c r="AK742" s="5" t="n">
        <v>35.4</v>
      </c>
      <c r="AL742" s="4" t="n">
        <v>4</v>
      </c>
      <c r="AM742" s="6" t="s">
        <v>83</v>
      </c>
      <c r="AO742" s="6"/>
      <c r="AT742" s="2" t="s">
        <v>71</v>
      </c>
      <c r="AU742" s="2" t="n">
        <v>35</v>
      </c>
      <c r="AV742" s="85" t="n">
        <v>28</v>
      </c>
      <c r="AW742" s="85" t="n">
        <v>7</v>
      </c>
      <c r="AX742" s="86" t="s">
        <v>72</v>
      </c>
      <c r="AY742" s="87" t="n">
        <v>0</v>
      </c>
      <c r="AZ742" s="88" t="n">
        <v>0</v>
      </c>
      <c r="BA742" s="87" t="n">
        <v>0</v>
      </c>
      <c r="BB742" s="53"/>
    </row>
    <row r="743" customFormat="false" ht="15" hidden="false" customHeight="true" outlineLevel="0" collapsed="false">
      <c r="A743" s="1" t="n">
        <v>688</v>
      </c>
      <c r="B743" s="1" t="n">
        <v>688</v>
      </c>
      <c r="C743" s="2" t="s">
        <v>63</v>
      </c>
      <c r="D743" s="3" t="n">
        <v>0.0406838</v>
      </c>
      <c r="E743" s="3" t="n">
        <v>-0.0975066</v>
      </c>
      <c r="F743" s="3" t="n">
        <v>0.944761466266542</v>
      </c>
      <c r="G743" s="3" t="n">
        <v>0.0951569</v>
      </c>
      <c r="H743" s="3" t="n">
        <v>0.253745</v>
      </c>
      <c r="I743" s="3" t="n">
        <v>1.41751012577764</v>
      </c>
      <c r="J743" s="3" t="n">
        <v>0.0112773</v>
      </c>
      <c r="K743" s="3" t="n">
        <v>-0.193014</v>
      </c>
      <c r="L743" s="3" t="n">
        <v>0.833820856546697</v>
      </c>
      <c r="M743" s="3" t="n">
        <v>1.15849065686227</v>
      </c>
      <c r="N743" s="3" t="n">
        <v>0.96389240853877</v>
      </c>
      <c r="O743" s="3" t="n">
        <v>1.11666034951264</v>
      </c>
      <c r="P743" s="4" t="n">
        <v>1</v>
      </c>
      <c r="Q743" s="6" t="n">
        <v>28</v>
      </c>
      <c r="R743" s="6" t="n">
        <v>28</v>
      </c>
      <c r="S743" s="4" t="n">
        <v>10</v>
      </c>
      <c r="T743" s="4" t="n">
        <v>10</v>
      </c>
      <c r="U743" s="3" t="s">
        <v>74</v>
      </c>
      <c r="V743" s="5" t="n">
        <v>54.2</v>
      </c>
      <c r="W743" s="5" t="n">
        <v>62.5</v>
      </c>
      <c r="X743" s="6" t="s">
        <v>73</v>
      </c>
      <c r="Y743" s="8" t="n">
        <v>41975</v>
      </c>
      <c r="Z743" s="8" t="n">
        <v>41978</v>
      </c>
      <c r="AA743" s="6" t="s">
        <v>66</v>
      </c>
      <c r="AB743" s="3" t="s">
        <v>74</v>
      </c>
      <c r="AC743" s="4" t="n">
        <v>27</v>
      </c>
      <c r="AD743" s="4" t="n">
        <v>1</v>
      </c>
      <c r="AE743" s="4" t="s">
        <v>81</v>
      </c>
      <c r="AF743" s="4" t="n">
        <v>24</v>
      </c>
      <c r="AG743" s="4" t="s">
        <v>82</v>
      </c>
      <c r="AH743" s="4" t="n">
        <v>18</v>
      </c>
      <c r="AI743" s="4" t="s">
        <v>79</v>
      </c>
      <c r="AJ743" s="2" t="s">
        <v>70</v>
      </c>
      <c r="AK743" s="5" t="n">
        <v>54.2</v>
      </c>
      <c r="AL743" s="4" t="n">
        <v>6</v>
      </c>
      <c r="AM743" s="6" t="s">
        <v>73</v>
      </c>
      <c r="AO743" s="6"/>
      <c r="AP743" s="2" t="s">
        <v>71</v>
      </c>
      <c r="AU743" s="2" t="n">
        <v>64</v>
      </c>
      <c r="AV743" s="85" t="n">
        <v>61</v>
      </c>
      <c r="AW743" s="85" t="n">
        <v>3</v>
      </c>
      <c r="AX743" s="86" t="s">
        <v>72</v>
      </c>
      <c r="AY743" s="87" t="n">
        <v>0</v>
      </c>
      <c r="AZ743" s="88" t="n">
        <v>0</v>
      </c>
      <c r="BA743" s="87" t="n">
        <v>0</v>
      </c>
      <c r="BB743" s="53"/>
    </row>
    <row r="744" customFormat="false" ht="15" hidden="false" customHeight="true" outlineLevel="0" collapsed="false">
      <c r="A744" s="1" t="n">
        <v>689</v>
      </c>
      <c r="B744" s="1" t="n">
        <v>689</v>
      </c>
      <c r="C744" s="2" t="s">
        <v>63</v>
      </c>
      <c r="D744" s="3" t="n">
        <v>0.0328701</v>
      </c>
      <c r="E744" s="3" t="n">
        <v>-0.047222</v>
      </c>
      <c r="F744" s="3" t="n">
        <v>0.985750597585884</v>
      </c>
      <c r="G744" s="3" t="n">
        <v>0.101766</v>
      </c>
      <c r="H744" s="3" t="n">
        <v>0.0974785</v>
      </c>
      <c r="I744" s="3" t="n">
        <v>1.2204803368649</v>
      </c>
      <c r="J744" s="3" t="n">
        <v>0.0216605</v>
      </c>
      <c r="K744" s="3" t="n">
        <v>-0.0484927</v>
      </c>
      <c r="L744" s="3" t="n">
        <v>0.973524585244819</v>
      </c>
      <c r="M744" s="3" t="n">
        <v>1.16917292835852</v>
      </c>
      <c r="N744" s="3" t="n">
        <v>1.00176535641015</v>
      </c>
      <c r="O744" s="3" t="n">
        <v>1.17123693528217</v>
      </c>
      <c r="P744" s="4" t="n">
        <v>1</v>
      </c>
      <c r="Q744" s="6" t="n">
        <v>28</v>
      </c>
      <c r="R744" s="6" t="n">
        <v>28</v>
      </c>
      <c r="S744" s="4" t="n">
        <v>10</v>
      </c>
      <c r="T744" s="4" t="n">
        <v>10</v>
      </c>
      <c r="U744" s="3" t="s">
        <v>74</v>
      </c>
      <c r="V744" s="5" t="n">
        <v>35.5</v>
      </c>
      <c r="W744" s="5" t="n">
        <v>36.5</v>
      </c>
      <c r="X744" s="2" t="s">
        <v>69</v>
      </c>
      <c r="Y744" s="8" t="s">
        <v>69</v>
      </c>
      <c r="Z744" s="8" t="n">
        <v>42018</v>
      </c>
      <c r="AA744" s="2" t="s">
        <v>80</v>
      </c>
      <c r="AB744" s="3" t="s">
        <v>74</v>
      </c>
      <c r="AC744" s="4" t="n">
        <v>27</v>
      </c>
      <c r="AD744" s="4" t="n">
        <v>1</v>
      </c>
      <c r="AE744" s="4" t="s">
        <v>81</v>
      </c>
      <c r="AF744" s="4" t="n">
        <v>24</v>
      </c>
      <c r="AG744" s="4" t="s">
        <v>82</v>
      </c>
      <c r="AH744" s="4" t="n">
        <v>18</v>
      </c>
      <c r="AI744" s="4" t="s">
        <v>77</v>
      </c>
      <c r="AJ744" s="2" t="s">
        <v>70</v>
      </c>
      <c r="AK744" s="5" t="n">
        <v>35.5</v>
      </c>
      <c r="AL744" s="4" t="n">
        <v>4</v>
      </c>
      <c r="AM744" s="2" t="s">
        <v>69</v>
      </c>
      <c r="AO744" s="6"/>
      <c r="AU744" s="2" t="n">
        <v>104</v>
      </c>
      <c r="AV744" s="2" t="n">
        <v>104</v>
      </c>
      <c r="AW744" s="85" t="s">
        <v>69</v>
      </c>
      <c r="AX744" s="86" t="s">
        <v>72</v>
      </c>
      <c r="AY744" s="87" t="n">
        <v>1</v>
      </c>
      <c r="AZ744" s="87" t="n">
        <v>1</v>
      </c>
      <c r="BA744" s="89" t="s">
        <v>72</v>
      </c>
      <c r="BB744" s="53"/>
    </row>
    <row r="745" customFormat="false" ht="15" hidden="false" customHeight="true" outlineLevel="0" collapsed="false">
      <c r="A745" s="1" t="n">
        <v>690</v>
      </c>
      <c r="B745" s="1" t="n">
        <v>690</v>
      </c>
      <c r="C745" s="2" t="s">
        <v>63</v>
      </c>
      <c r="D745" s="3" t="n">
        <v>0.056076</v>
      </c>
      <c r="E745" s="3" t="n">
        <v>0.0790351</v>
      </c>
      <c r="F745" s="3" t="n">
        <v>1.14466394945195</v>
      </c>
      <c r="G745" s="3" t="n">
        <v>0.0883892</v>
      </c>
      <c r="H745" s="3" t="n">
        <v>-0.200522</v>
      </c>
      <c r="I745" s="3" t="n">
        <v>0.893925536306223</v>
      </c>
      <c r="J745" s="3" t="n">
        <v>0.0325475</v>
      </c>
      <c r="K745" s="3" t="n">
        <v>0.155107</v>
      </c>
      <c r="L745" s="3" t="n">
        <v>1.20641662639177</v>
      </c>
      <c r="M745" s="3" t="n">
        <v>1.19364625233828</v>
      </c>
      <c r="N745" s="3" t="n">
        <v>1.03419164268427</v>
      </c>
      <c r="O745" s="3" t="n">
        <v>1.23445897848965</v>
      </c>
      <c r="P745" s="4" t="n">
        <v>1</v>
      </c>
      <c r="Q745" s="6" t="n">
        <v>28</v>
      </c>
      <c r="R745" s="6" t="n">
        <v>28</v>
      </c>
      <c r="S745" s="4" t="n">
        <v>10</v>
      </c>
      <c r="T745" s="4" t="n">
        <v>10</v>
      </c>
      <c r="U745" s="3" t="s">
        <v>74</v>
      </c>
      <c r="V745" s="5" t="n">
        <v>42.9</v>
      </c>
      <c r="W745" s="5" t="n">
        <v>49.4</v>
      </c>
      <c r="X745" s="6" t="s">
        <v>73</v>
      </c>
      <c r="Y745" s="8" t="n">
        <v>41952</v>
      </c>
      <c r="Z745" s="8" t="n">
        <v>41970</v>
      </c>
      <c r="AA745" s="6" t="s">
        <v>66</v>
      </c>
      <c r="AB745" s="3" t="s">
        <v>74</v>
      </c>
      <c r="AC745" s="4" t="n">
        <v>27</v>
      </c>
      <c r="AD745" s="4" t="n">
        <v>1</v>
      </c>
      <c r="AE745" s="4" t="s">
        <v>81</v>
      </c>
      <c r="AF745" s="4" t="n">
        <v>24</v>
      </c>
      <c r="AG745" s="4" t="s">
        <v>82</v>
      </c>
      <c r="AH745" s="4" t="n">
        <v>18</v>
      </c>
      <c r="AI745" s="4" t="s">
        <v>77</v>
      </c>
      <c r="AJ745" s="2" t="s">
        <v>70</v>
      </c>
      <c r="AK745" s="5" t="n">
        <v>42.9</v>
      </c>
      <c r="AL745" s="4" t="n">
        <v>5</v>
      </c>
      <c r="AM745" s="6" t="s">
        <v>73</v>
      </c>
      <c r="AO745" s="6"/>
      <c r="AP745" s="2" t="s">
        <v>71</v>
      </c>
      <c r="AU745" s="2" t="n">
        <v>56</v>
      </c>
      <c r="AV745" s="85" t="n">
        <v>38</v>
      </c>
      <c r="AW745" s="85" t="n">
        <v>18</v>
      </c>
      <c r="AX745" s="86" t="s">
        <v>72</v>
      </c>
      <c r="AY745" s="87" t="n">
        <v>0</v>
      </c>
      <c r="AZ745" s="88" t="n">
        <v>0</v>
      </c>
      <c r="BA745" s="87" t="n">
        <v>0</v>
      </c>
      <c r="BB745" s="53"/>
    </row>
    <row r="746" s="83" customFormat="true" ht="15" hidden="false" customHeight="true" outlineLevel="0" collapsed="false">
      <c r="A746" s="1" t="n">
        <v>691</v>
      </c>
      <c r="B746" s="1" t="n">
        <v>691</v>
      </c>
      <c r="C746" s="2" t="s">
        <v>63</v>
      </c>
      <c r="D746" s="3" t="n">
        <v>0.0323297</v>
      </c>
      <c r="E746" s="3" t="n">
        <v>-0.111289</v>
      </c>
      <c r="F746" s="3" t="n">
        <v>0.924077533635354</v>
      </c>
      <c r="G746" s="3" t="n">
        <v>-0.150166</v>
      </c>
      <c r="H746" s="3" t="n">
        <v>0.301491</v>
      </c>
      <c r="I746" s="3" t="n">
        <v>1.16337469342311</v>
      </c>
      <c r="J746" s="3" t="n">
        <v>-0.0569429</v>
      </c>
      <c r="K746" s="3" t="n">
        <v>-0.239334</v>
      </c>
      <c r="L746" s="3" t="n">
        <v>0.743581501793163</v>
      </c>
      <c r="M746" s="3" t="n">
        <v>0.839642393343772</v>
      </c>
      <c r="N746" s="3" t="n">
        <v>0.952055450084422</v>
      </c>
      <c r="O746" s="3" t="n">
        <v>0.799386116704866</v>
      </c>
      <c r="P746" s="4" t="n">
        <v>1</v>
      </c>
      <c r="Q746" s="6" t="n">
        <v>28</v>
      </c>
      <c r="R746" s="6" t="n">
        <v>28</v>
      </c>
      <c r="S746" s="4" t="n">
        <v>12</v>
      </c>
      <c r="T746" s="4" t="n">
        <v>12</v>
      </c>
      <c r="U746" s="3" t="s">
        <v>74</v>
      </c>
      <c r="V746" s="5" t="n">
        <v>50</v>
      </c>
      <c r="W746" s="5" t="n">
        <v>60.4</v>
      </c>
      <c r="X746" s="6" t="s">
        <v>73</v>
      </c>
      <c r="Y746" s="8" t="n">
        <v>41962</v>
      </c>
      <c r="Z746" s="8" t="n">
        <v>41963</v>
      </c>
      <c r="AA746" s="6" t="s">
        <v>66</v>
      </c>
      <c r="AB746" s="3" t="s">
        <v>74</v>
      </c>
      <c r="AC746" s="4" t="n">
        <v>27</v>
      </c>
      <c r="AD746" s="4" t="n">
        <v>1</v>
      </c>
      <c r="AE746" s="4" t="s">
        <v>85</v>
      </c>
      <c r="AF746" s="4" t="n">
        <v>4</v>
      </c>
      <c r="AG746" s="4" t="s">
        <v>86</v>
      </c>
      <c r="AH746" s="4" t="n">
        <v>1</v>
      </c>
      <c r="AI746" s="4" t="s">
        <v>77</v>
      </c>
      <c r="AJ746" s="2" t="s">
        <v>70</v>
      </c>
      <c r="AK746" s="5" t="n">
        <v>50</v>
      </c>
      <c r="AL746" s="4" t="n">
        <v>6</v>
      </c>
      <c r="AM746" s="6" t="s">
        <v>73</v>
      </c>
      <c r="AN746" s="6"/>
      <c r="AO746" s="6"/>
      <c r="AP746" s="2" t="s">
        <v>71</v>
      </c>
      <c r="AQ746" s="6"/>
      <c r="AR746" s="6"/>
      <c r="AS746" s="6"/>
      <c r="AT746" s="6"/>
      <c r="AU746" s="2" t="n">
        <v>49</v>
      </c>
      <c r="AV746" s="85" t="n">
        <v>48</v>
      </c>
      <c r="AW746" s="85" t="n">
        <v>1</v>
      </c>
      <c r="AX746" s="86" t="s">
        <v>72</v>
      </c>
      <c r="AY746" s="87" t="n">
        <v>0</v>
      </c>
      <c r="AZ746" s="88" t="n">
        <v>0</v>
      </c>
      <c r="BA746" s="87" t="n">
        <v>0</v>
      </c>
      <c r="BB746" s="53"/>
      <c r="BC746" s="14"/>
      <c r="BD746" s="14"/>
      <c r="BE746" s="14"/>
      <c r="BF746" s="14"/>
      <c r="BG746" s="14"/>
      <c r="BH746" s="14"/>
      <c r="BI746" s="14"/>
      <c r="BJ746" s="14"/>
      <c r="BK746" s="14"/>
      <c r="BL746" s="14"/>
      <c r="BM746" s="14"/>
      <c r="BN746" s="14"/>
      <c r="BO746" s="14"/>
      <c r="BP746" s="14"/>
      <c r="BQ746" s="14"/>
      <c r="BR746" s="14"/>
      <c r="BS746" s="14"/>
      <c r="BT746" s="14"/>
      <c r="BU746" s="14"/>
      <c r="BV746" s="14"/>
      <c r="BW746" s="14"/>
      <c r="BX746" s="14"/>
      <c r="BY746" s="14"/>
      <c r="BZ746" s="14"/>
      <c r="CA746" s="14"/>
      <c r="CB746" s="14"/>
      <c r="CC746" s="14"/>
      <c r="CD746" s="14"/>
      <c r="CE746" s="14"/>
      <c r="CF746" s="14"/>
      <c r="CG746" s="14"/>
      <c r="CH746" s="14"/>
      <c r="CI746" s="14"/>
      <c r="CJ746" s="14"/>
      <c r="CK746" s="14"/>
      <c r="CL746" s="15"/>
      <c r="CM746" s="4"/>
      <c r="CN746" s="4"/>
      <c r="CO746" s="4"/>
      <c r="CP746" s="4"/>
      <c r="CQ746" s="4"/>
      <c r="CR746" s="4"/>
      <c r="CS746" s="4"/>
      <c r="CT746" s="4"/>
      <c r="CU746" s="4"/>
      <c r="CV746" s="4"/>
      <c r="CW746" s="4"/>
      <c r="CX746" s="4"/>
      <c r="CY746" s="4"/>
      <c r="CZ746" s="4"/>
      <c r="DA746" s="4"/>
      <c r="DB746" s="4"/>
      <c r="DC746" s="4"/>
      <c r="DD746" s="4"/>
      <c r="DE746" s="4"/>
      <c r="DF746" s="4"/>
      <c r="DG746" s="4"/>
      <c r="DH746" s="4"/>
      <c r="DI746" s="4"/>
      <c r="DJ746" s="4"/>
      <c r="DK746" s="4"/>
      <c r="DL746" s="4"/>
      <c r="DM746" s="4"/>
      <c r="DN746" s="4"/>
      <c r="DO746" s="4"/>
      <c r="DP746" s="4"/>
      <c r="DQ746" s="4"/>
      <c r="DR746" s="4"/>
      <c r="DS746" s="4"/>
      <c r="DT746" s="4"/>
      <c r="DU746" s="4"/>
      <c r="DV746" s="4"/>
      <c r="DW746" s="4"/>
      <c r="DX746" s="4"/>
      <c r="DY746" s="4"/>
      <c r="DZ746" s="4"/>
      <c r="EA746" s="4"/>
      <c r="EB746" s="4"/>
      <c r="EC746" s="4"/>
      <c r="ED746" s="4"/>
      <c r="EE746" s="4"/>
      <c r="EF746" s="4"/>
      <c r="EG746" s="4"/>
      <c r="EH746" s="4"/>
      <c r="EI746" s="4"/>
      <c r="EJ746" s="4"/>
      <c r="EK746" s="4"/>
      <c r="EL746" s="4"/>
      <c r="EM746" s="4"/>
      <c r="EN746" s="4"/>
      <c r="EO746" s="4"/>
      <c r="EP746" s="4"/>
      <c r="EQ746" s="4"/>
      <c r="ER746" s="4"/>
      <c r="ES746" s="4"/>
      <c r="ET746" s="4"/>
      <c r="EU746" s="4"/>
      <c r="EV746" s="4"/>
      <c r="EW746" s="4"/>
      <c r="EX746" s="4"/>
      <c r="EY746" s="4"/>
      <c r="EZ746" s="4"/>
      <c r="FA746" s="4"/>
      <c r="FB746" s="4"/>
      <c r="FC746" s="4"/>
      <c r="FD746" s="4"/>
      <c r="FE746" s="4"/>
      <c r="FF746" s="4"/>
      <c r="FG746" s="4"/>
      <c r="FH746" s="4"/>
      <c r="FI746" s="4"/>
      <c r="FJ746" s="4"/>
      <c r="FK746" s="4"/>
      <c r="FL746" s="4"/>
      <c r="FM746" s="4"/>
      <c r="FN746" s="4"/>
      <c r="FO746" s="4"/>
      <c r="FP746" s="4"/>
      <c r="FQ746" s="4"/>
      <c r="FR746" s="4"/>
      <c r="FS746" s="4"/>
      <c r="FT746" s="4"/>
      <c r="FU746" s="4"/>
      <c r="FV746" s="4"/>
      <c r="FW746" s="4"/>
      <c r="FX746" s="4"/>
      <c r="FY746" s="4"/>
      <c r="FZ746" s="4"/>
      <c r="GA746" s="4"/>
      <c r="GB746" s="4"/>
      <c r="GC746" s="4"/>
      <c r="GD746" s="4"/>
      <c r="GE746" s="4"/>
      <c r="GF746" s="4"/>
      <c r="GG746" s="4"/>
      <c r="GH746" s="4"/>
      <c r="GI746" s="4"/>
      <c r="GJ746" s="4"/>
      <c r="GK746" s="4"/>
      <c r="GL746" s="4"/>
      <c r="GM746" s="4"/>
      <c r="GN746" s="4"/>
      <c r="GO746" s="4"/>
      <c r="GP746" s="4"/>
      <c r="GQ746" s="4"/>
      <c r="GR746" s="4"/>
      <c r="GS746" s="4"/>
      <c r="GT746" s="4"/>
      <c r="GU746" s="4"/>
      <c r="GV746" s="4"/>
      <c r="GW746" s="4"/>
      <c r="GX746" s="4"/>
      <c r="GY746" s="4"/>
      <c r="GZ746" s="4"/>
      <c r="HA746" s="4"/>
      <c r="HB746" s="4"/>
      <c r="HC746" s="4"/>
      <c r="HD746" s="4"/>
      <c r="HE746" s="4"/>
      <c r="HF746" s="4"/>
      <c r="HG746" s="4"/>
      <c r="HH746" s="4"/>
      <c r="HI746" s="4"/>
      <c r="HJ746" s="4"/>
      <c r="HK746" s="4"/>
      <c r="HL746" s="4"/>
      <c r="HM746" s="4"/>
      <c r="HN746" s="4"/>
      <c r="HO746" s="4"/>
      <c r="HP746" s="4"/>
      <c r="HQ746" s="4"/>
      <c r="HR746" s="4"/>
      <c r="HS746" s="4"/>
      <c r="HT746" s="4"/>
      <c r="HU746" s="4"/>
      <c r="HV746" s="4"/>
      <c r="HW746" s="4"/>
      <c r="HX746" s="4"/>
      <c r="HY746" s="4"/>
      <c r="HZ746" s="4"/>
      <c r="IA746" s="4"/>
      <c r="IB746" s="4"/>
      <c r="IC746" s="4"/>
      <c r="ID746" s="4"/>
      <c r="IE746" s="4"/>
      <c r="IF746" s="4"/>
      <c r="IG746" s="4"/>
      <c r="IH746" s="4"/>
      <c r="II746" s="4"/>
      <c r="IJ746" s="4"/>
      <c r="IK746" s="4"/>
      <c r="IL746" s="4"/>
      <c r="IM746" s="4"/>
      <c r="IN746" s="4"/>
      <c r="IO746" s="4"/>
      <c r="IP746" s="4"/>
      <c r="IQ746" s="4"/>
      <c r="IR746" s="4"/>
      <c r="IS746" s="4"/>
      <c r="IT746" s="4"/>
      <c r="IU746" s="4"/>
      <c r="IV746" s="4"/>
      <c r="IW746" s="4"/>
      <c r="IX746" s="4"/>
      <c r="IY746" s="4"/>
      <c r="IZ746" s="4"/>
      <c r="JA746" s="4"/>
      <c r="JB746" s="4"/>
      <c r="JC746" s="4"/>
      <c r="JD746" s="4"/>
      <c r="JE746" s="4"/>
      <c r="JF746" s="4"/>
      <c r="JG746" s="4"/>
      <c r="JH746" s="4"/>
      <c r="JI746" s="4"/>
      <c r="JJ746" s="4"/>
      <c r="JK746" s="4"/>
      <c r="JL746" s="4"/>
      <c r="JM746" s="4"/>
      <c r="JN746" s="4"/>
      <c r="JO746" s="4"/>
      <c r="JP746" s="4"/>
      <c r="JQ746" s="4"/>
      <c r="JR746" s="4"/>
      <c r="JS746" s="4"/>
      <c r="JT746" s="4"/>
      <c r="JU746" s="4"/>
      <c r="JV746" s="4"/>
      <c r="JW746" s="4"/>
      <c r="JX746" s="4"/>
      <c r="JY746" s="4"/>
      <c r="JZ746" s="4"/>
      <c r="KA746" s="4"/>
      <c r="KB746" s="4"/>
      <c r="KC746" s="4"/>
      <c r="KD746" s="4"/>
      <c r="KE746" s="4"/>
      <c r="KF746" s="4"/>
      <c r="KG746" s="4"/>
      <c r="KH746" s="4"/>
      <c r="KI746" s="4"/>
      <c r="KJ746" s="4"/>
      <c r="KK746" s="4"/>
      <c r="KL746" s="4"/>
      <c r="KM746" s="4"/>
      <c r="KN746" s="4"/>
      <c r="KO746" s="4"/>
      <c r="KP746" s="4"/>
      <c r="KQ746" s="4"/>
      <c r="KR746" s="4"/>
      <c r="KS746" s="4"/>
      <c r="KT746" s="4"/>
      <c r="KU746" s="4"/>
      <c r="KV746" s="4"/>
      <c r="KW746" s="4"/>
      <c r="KX746" s="4"/>
      <c r="KY746" s="4"/>
      <c r="KZ746" s="4"/>
      <c r="LA746" s="4"/>
      <c r="LB746" s="4"/>
      <c r="LC746" s="4"/>
      <c r="LD746" s="4"/>
      <c r="LE746" s="4"/>
      <c r="LF746" s="4"/>
      <c r="LG746" s="4"/>
      <c r="LH746" s="4"/>
      <c r="LI746" s="4"/>
      <c r="LJ746" s="4"/>
      <c r="LK746" s="4"/>
      <c r="LL746" s="4"/>
      <c r="LM746" s="4"/>
      <c r="LN746" s="4"/>
      <c r="LO746" s="4"/>
      <c r="LP746" s="4"/>
      <c r="LQ746" s="4"/>
      <c r="LR746" s="4"/>
      <c r="LS746" s="4"/>
      <c r="LT746" s="4"/>
      <c r="LU746" s="4"/>
      <c r="LV746" s="4"/>
      <c r="LW746" s="4"/>
      <c r="LX746" s="4"/>
      <c r="LY746" s="4"/>
      <c r="LZ746" s="4"/>
      <c r="MA746" s="4"/>
      <c r="MB746" s="4"/>
      <c r="MC746" s="4"/>
      <c r="MD746" s="4"/>
      <c r="ME746" s="4"/>
      <c r="MF746" s="4"/>
      <c r="MG746" s="4"/>
      <c r="MH746" s="4"/>
      <c r="MI746" s="4"/>
      <c r="MJ746" s="4"/>
      <c r="MK746" s="4"/>
      <c r="ML746" s="4"/>
      <c r="MM746" s="4"/>
      <c r="MN746" s="4"/>
      <c r="MO746" s="4"/>
      <c r="MP746" s="4"/>
      <c r="MQ746" s="4"/>
      <c r="MR746" s="4"/>
      <c r="MS746" s="4"/>
      <c r="MT746" s="4"/>
      <c r="MU746" s="4"/>
      <c r="MV746" s="4"/>
      <c r="MW746" s="4"/>
      <c r="MX746" s="4"/>
      <c r="MY746" s="4"/>
      <c r="MZ746" s="4"/>
      <c r="NA746" s="4"/>
      <c r="NB746" s="4"/>
      <c r="NC746" s="4"/>
      <c r="ND746" s="4"/>
      <c r="NE746" s="4"/>
      <c r="NF746" s="4"/>
      <c r="NG746" s="4"/>
      <c r="NH746" s="4"/>
      <c r="NI746" s="4"/>
      <c r="NJ746" s="4"/>
      <c r="NK746" s="4"/>
      <c r="NL746" s="4"/>
      <c r="NM746" s="4"/>
      <c r="NN746" s="4"/>
      <c r="NO746" s="4"/>
      <c r="NP746" s="4"/>
      <c r="NQ746" s="4"/>
      <c r="NR746" s="4"/>
      <c r="NS746" s="4"/>
      <c r="NT746" s="4"/>
      <c r="NU746" s="4"/>
      <c r="NV746" s="4"/>
      <c r="NW746" s="4"/>
      <c r="NX746" s="4"/>
      <c r="NY746" s="4"/>
      <c r="NZ746" s="4"/>
      <c r="OA746" s="4"/>
      <c r="OB746" s="4"/>
      <c r="OC746" s="4"/>
      <c r="OD746" s="4"/>
      <c r="OE746" s="4"/>
      <c r="OF746" s="4"/>
      <c r="OG746" s="4"/>
      <c r="OH746" s="4"/>
      <c r="OI746" s="4"/>
      <c r="OJ746" s="4"/>
      <c r="OK746" s="4"/>
      <c r="OL746" s="4"/>
      <c r="OM746" s="4"/>
      <c r="ON746" s="4"/>
      <c r="OO746" s="4"/>
      <c r="OP746" s="4"/>
      <c r="OQ746" s="4"/>
      <c r="OR746" s="4"/>
      <c r="OS746" s="4"/>
      <c r="OT746" s="4"/>
      <c r="OU746" s="4"/>
      <c r="OV746" s="4"/>
      <c r="OW746" s="4"/>
      <c r="OX746" s="4"/>
      <c r="OY746" s="4"/>
      <c r="OZ746" s="4"/>
      <c r="PA746" s="4"/>
      <c r="PB746" s="4"/>
      <c r="PC746" s="4"/>
      <c r="PD746" s="4"/>
      <c r="PE746" s="4"/>
      <c r="PF746" s="4"/>
      <c r="PG746" s="4"/>
      <c r="PH746" s="4"/>
      <c r="PI746" s="4"/>
      <c r="PJ746" s="4"/>
      <c r="PK746" s="4"/>
      <c r="PL746" s="4"/>
      <c r="PM746" s="4"/>
      <c r="PN746" s="4"/>
      <c r="PO746" s="4"/>
      <c r="PP746" s="4"/>
      <c r="PQ746" s="4"/>
      <c r="PR746" s="4"/>
      <c r="PS746" s="4"/>
      <c r="PT746" s="4"/>
      <c r="PU746" s="4"/>
      <c r="PV746" s="4"/>
      <c r="PW746" s="4"/>
      <c r="PX746" s="4"/>
      <c r="PY746" s="4"/>
      <c r="PZ746" s="4"/>
      <c r="QA746" s="4"/>
      <c r="QB746" s="4"/>
      <c r="QC746" s="4"/>
      <c r="QD746" s="4"/>
      <c r="QE746" s="4"/>
      <c r="QF746" s="4"/>
      <c r="QG746" s="4"/>
      <c r="QH746" s="4"/>
      <c r="QI746" s="4"/>
      <c r="QJ746" s="4"/>
      <c r="QK746" s="4"/>
      <c r="QL746" s="4"/>
      <c r="QM746" s="4"/>
      <c r="QN746" s="4"/>
      <c r="QO746" s="4"/>
      <c r="QP746" s="4"/>
      <c r="QQ746" s="4"/>
      <c r="QR746" s="4"/>
      <c r="QS746" s="4"/>
      <c r="QT746" s="4"/>
      <c r="QU746" s="4"/>
      <c r="QV746" s="4"/>
      <c r="QW746" s="4"/>
      <c r="QX746" s="4"/>
      <c r="QY746" s="4"/>
      <c r="QZ746" s="4"/>
      <c r="RA746" s="4"/>
      <c r="RB746" s="4"/>
      <c r="RC746" s="4"/>
      <c r="RD746" s="4"/>
      <c r="RE746" s="4"/>
      <c r="RF746" s="4"/>
      <c r="RG746" s="4"/>
      <c r="RH746" s="4"/>
      <c r="RI746" s="4"/>
      <c r="RJ746" s="4"/>
      <c r="RK746" s="4"/>
      <c r="RL746" s="4"/>
      <c r="RM746" s="4"/>
      <c r="RN746" s="4"/>
      <c r="RO746" s="4"/>
      <c r="RP746" s="4"/>
      <c r="RQ746" s="4"/>
      <c r="RR746" s="4"/>
      <c r="RS746" s="4"/>
      <c r="RT746" s="4"/>
      <c r="RU746" s="4"/>
      <c r="RV746" s="4"/>
      <c r="RW746" s="4"/>
      <c r="RX746" s="4"/>
      <c r="RY746" s="4"/>
      <c r="RZ746" s="4"/>
      <c r="SA746" s="4"/>
      <c r="SB746" s="4"/>
      <c r="SC746" s="4"/>
      <c r="SD746" s="4"/>
      <c r="SE746" s="4"/>
      <c r="SF746" s="4"/>
      <c r="SG746" s="4"/>
      <c r="SH746" s="4"/>
      <c r="SI746" s="4"/>
      <c r="SJ746" s="4"/>
      <c r="SK746" s="4"/>
      <c r="SL746" s="4"/>
      <c r="SM746" s="4"/>
      <c r="SN746" s="4"/>
      <c r="SO746" s="4"/>
      <c r="SP746" s="4"/>
      <c r="SQ746" s="4"/>
      <c r="SR746" s="4"/>
      <c r="SS746" s="4"/>
      <c r="ST746" s="4"/>
      <c r="SU746" s="4"/>
      <c r="SV746" s="4"/>
      <c r="SW746" s="4"/>
      <c r="SX746" s="4"/>
      <c r="SY746" s="4"/>
      <c r="SZ746" s="4"/>
      <c r="TA746" s="4"/>
      <c r="TB746" s="4"/>
      <c r="TC746" s="4"/>
      <c r="TD746" s="4"/>
      <c r="TE746" s="4"/>
      <c r="TF746" s="4"/>
      <c r="TG746" s="4"/>
      <c r="TH746" s="4"/>
      <c r="TI746" s="4"/>
      <c r="TJ746" s="4"/>
      <c r="TK746" s="4"/>
      <c r="TL746" s="4"/>
      <c r="TM746" s="4"/>
      <c r="TN746" s="4"/>
      <c r="TO746" s="4"/>
      <c r="TP746" s="4"/>
      <c r="TQ746" s="4"/>
      <c r="TR746" s="4"/>
      <c r="TS746" s="4"/>
      <c r="TT746" s="4"/>
      <c r="TU746" s="4"/>
      <c r="TV746" s="4"/>
      <c r="TW746" s="4"/>
      <c r="TX746" s="4"/>
      <c r="TY746" s="4"/>
      <c r="TZ746" s="4"/>
      <c r="UA746" s="4"/>
      <c r="UB746" s="4"/>
      <c r="UC746" s="4"/>
      <c r="UD746" s="4"/>
      <c r="UE746" s="4"/>
      <c r="UF746" s="4"/>
      <c r="UG746" s="4"/>
      <c r="UH746" s="4"/>
      <c r="UI746" s="4"/>
      <c r="UJ746" s="4"/>
      <c r="UK746" s="4"/>
      <c r="UL746" s="4"/>
      <c r="UM746" s="4"/>
      <c r="UN746" s="4"/>
      <c r="UO746" s="4"/>
      <c r="UP746" s="4"/>
      <c r="UQ746" s="4"/>
      <c r="UR746" s="4"/>
      <c r="US746" s="4"/>
      <c r="UT746" s="4"/>
      <c r="UU746" s="4"/>
      <c r="UV746" s="4"/>
      <c r="UW746" s="4"/>
      <c r="UX746" s="4"/>
      <c r="UY746" s="4"/>
      <c r="UZ746" s="4"/>
      <c r="VA746" s="4"/>
      <c r="VB746" s="4"/>
      <c r="VC746" s="4"/>
      <c r="VD746" s="4"/>
      <c r="VE746" s="4"/>
      <c r="VF746" s="4"/>
      <c r="VG746" s="4"/>
      <c r="VH746" s="4"/>
      <c r="VI746" s="4"/>
      <c r="VJ746" s="4"/>
      <c r="VK746" s="4"/>
      <c r="VL746" s="4"/>
      <c r="VM746" s="4"/>
      <c r="VN746" s="4"/>
      <c r="VO746" s="4"/>
      <c r="VP746" s="4"/>
      <c r="VQ746" s="4"/>
      <c r="VR746" s="4"/>
      <c r="VS746" s="4"/>
      <c r="VT746" s="4"/>
      <c r="VU746" s="4"/>
      <c r="VV746" s="4"/>
      <c r="VW746" s="4"/>
      <c r="VX746" s="4"/>
      <c r="VY746" s="4"/>
      <c r="VZ746" s="4"/>
      <c r="WA746" s="4"/>
      <c r="WB746" s="4"/>
      <c r="WC746" s="4"/>
      <c r="WD746" s="4"/>
      <c r="WE746" s="4"/>
      <c r="WF746" s="4"/>
      <c r="WG746" s="4"/>
      <c r="WH746" s="4"/>
      <c r="WI746" s="4"/>
      <c r="WJ746" s="4"/>
      <c r="WK746" s="4"/>
      <c r="WL746" s="4"/>
      <c r="WM746" s="4"/>
      <c r="WN746" s="4"/>
      <c r="WO746" s="4"/>
      <c r="WP746" s="4"/>
      <c r="WQ746" s="4"/>
      <c r="WR746" s="4"/>
      <c r="WS746" s="4"/>
      <c r="WT746" s="4"/>
      <c r="WU746" s="4"/>
      <c r="WV746" s="4"/>
      <c r="WW746" s="4"/>
      <c r="WX746" s="4"/>
      <c r="WY746" s="4"/>
      <c r="WZ746" s="4"/>
      <c r="XA746" s="4"/>
      <c r="XB746" s="4"/>
      <c r="XC746" s="4"/>
      <c r="XD746" s="4"/>
      <c r="XE746" s="4"/>
      <c r="XF746" s="4"/>
      <c r="XG746" s="4"/>
      <c r="XH746" s="4"/>
      <c r="XI746" s="4"/>
      <c r="XJ746" s="4"/>
      <c r="XK746" s="4"/>
      <c r="XL746" s="4"/>
      <c r="XM746" s="4"/>
      <c r="XN746" s="4"/>
      <c r="XO746" s="4"/>
      <c r="XP746" s="4"/>
      <c r="XQ746" s="4"/>
      <c r="XR746" s="4"/>
      <c r="XS746" s="4"/>
      <c r="XT746" s="4"/>
      <c r="XU746" s="4"/>
      <c r="XV746" s="4"/>
      <c r="XW746" s="4"/>
      <c r="XX746" s="4"/>
      <c r="XY746" s="4"/>
      <c r="XZ746" s="4"/>
      <c r="YA746" s="4"/>
      <c r="YB746" s="4"/>
      <c r="YC746" s="4"/>
      <c r="YD746" s="4"/>
      <c r="YE746" s="4"/>
      <c r="YF746" s="4"/>
      <c r="YG746" s="4"/>
      <c r="YH746" s="4"/>
      <c r="YI746" s="4"/>
      <c r="YJ746" s="4"/>
      <c r="YK746" s="4"/>
      <c r="YL746" s="4"/>
      <c r="YM746" s="4"/>
      <c r="YN746" s="4"/>
      <c r="YO746" s="4"/>
      <c r="YP746" s="4"/>
      <c r="YQ746" s="4"/>
      <c r="YR746" s="4"/>
      <c r="YS746" s="4"/>
      <c r="YT746" s="4"/>
      <c r="YU746" s="4"/>
      <c r="YV746" s="4"/>
      <c r="YW746" s="4"/>
      <c r="YX746" s="4"/>
      <c r="YY746" s="4"/>
      <c r="YZ746" s="4"/>
      <c r="ZA746" s="4"/>
      <c r="ZB746" s="4"/>
      <c r="ZC746" s="4"/>
      <c r="ZD746" s="4"/>
      <c r="ZE746" s="4"/>
      <c r="ZF746" s="4"/>
      <c r="ZG746" s="4"/>
      <c r="ZH746" s="4"/>
      <c r="ZI746" s="4"/>
      <c r="ZJ746" s="4"/>
      <c r="ZK746" s="4"/>
      <c r="ZL746" s="4"/>
      <c r="ZM746" s="4"/>
      <c r="ZN746" s="4"/>
      <c r="ZO746" s="4"/>
      <c r="ZP746" s="4"/>
      <c r="ZQ746" s="4"/>
      <c r="ZR746" s="4"/>
      <c r="ZS746" s="4"/>
      <c r="ZT746" s="4"/>
      <c r="ZU746" s="4"/>
      <c r="ZV746" s="4"/>
      <c r="ZW746" s="4"/>
      <c r="ZX746" s="4"/>
      <c r="ZY746" s="4"/>
      <c r="ZZ746" s="4"/>
      <c r="AAA746" s="4"/>
      <c r="AAB746" s="4"/>
      <c r="AAC746" s="4"/>
      <c r="AAD746" s="4"/>
      <c r="AAE746" s="4"/>
      <c r="AAF746" s="4"/>
      <c r="AAG746" s="4"/>
      <c r="AAH746" s="4"/>
      <c r="AAI746" s="4"/>
      <c r="AAJ746" s="4"/>
      <c r="AAK746" s="4"/>
      <c r="AAL746" s="4"/>
      <c r="AAM746" s="4"/>
      <c r="AAN746" s="4"/>
      <c r="AAO746" s="4"/>
      <c r="AAP746" s="4"/>
      <c r="AAQ746" s="4"/>
      <c r="AAR746" s="4"/>
      <c r="AAS746" s="4"/>
      <c r="AAT746" s="4"/>
      <c r="AAU746" s="4"/>
      <c r="AAV746" s="4"/>
      <c r="AAW746" s="4"/>
      <c r="AAX746" s="4"/>
      <c r="AAY746" s="4"/>
      <c r="AAZ746" s="4"/>
      <c r="ABA746" s="4"/>
      <c r="ABB746" s="4"/>
      <c r="ABC746" s="4"/>
      <c r="ABD746" s="4"/>
      <c r="ABE746" s="4"/>
      <c r="ABF746" s="4"/>
      <c r="ABG746" s="4"/>
      <c r="ABH746" s="4"/>
      <c r="ABI746" s="4"/>
      <c r="ABJ746" s="4"/>
      <c r="ABK746" s="4"/>
      <c r="ABL746" s="4"/>
      <c r="ABM746" s="4"/>
      <c r="ABN746" s="4"/>
      <c r="ABO746" s="4"/>
      <c r="ABP746" s="4"/>
      <c r="ABQ746" s="4"/>
      <c r="ABR746" s="4"/>
      <c r="ABS746" s="4"/>
      <c r="ABT746" s="4"/>
      <c r="ABU746" s="4"/>
      <c r="ABV746" s="4"/>
      <c r="ABW746" s="4"/>
      <c r="ABX746" s="4"/>
      <c r="ABY746" s="4"/>
      <c r="ABZ746" s="4"/>
      <c r="ACA746" s="4"/>
      <c r="ACB746" s="4"/>
      <c r="ACC746" s="4"/>
      <c r="ACD746" s="4"/>
      <c r="ACE746" s="4"/>
      <c r="ACF746" s="4"/>
      <c r="ACG746" s="4"/>
      <c r="ACH746" s="4"/>
      <c r="ACI746" s="4"/>
      <c r="ACJ746" s="4"/>
      <c r="ACK746" s="4"/>
      <c r="ACL746" s="4"/>
      <c r="ACM746" s="4"/>
      <c r="ACN746" s="4"/>
      <c r="ACO746" s="4"/>
      <c r="ACP746" s="4"/>
      <c r="ACQ746" s="4"/>
      <c r="ACR746" s="4"/>
      <c r="ACS746" s="4"/>
      <c r="ACT746" s="4"/>
      <c r="ACU746" s="4"/>
      <c r="ACV746" s="4"/>
      <c r="ACW746" s="4"/>
      <c r="ACX746" s="4"/>
      <c r="ACY746" s="4"/>
      <c r="ACZ746" s="4"/>
      <c r="ADA746" s="4"/>
      <c r="ADB746" s="4"/>
      <c r="ADC746" s="4"/>
      <c r="ADD746" s="4"/>
      <c r="ADE746" s="4"/>
      <c r="ADF746" s="4"/>
      <c r="ADG746" s="4"/>
      <c r="ADH746" s="4"/>
      <c r="ADI746" s="4"/>
      <c r="ADJ746" s="4"/>
      <c r="ADK746" s="4"/>
      <c r="ADL746" s="4"/>
      <c r="ADM746" s="4"/>
      <c r="ADN746" s="4"/>
      <c r="ADO746" s="4"/>
      <c r="ADP746" s="4"/>
      <c r="ADQ746" s="4"/>
      <c r="ADR746" s="4"/>
      <c r="ADS746" s="4"/>
      <c r="ADT746" s="4"/>
      <c r="ADU746" s="4"/>
      <c r="ADV746" s="4"/>
      <c r="ADW746" s="4"/>
      <c r="ADX746" s="4"/>
      <c r="ADY746" s="4"/>
      <c r="ADZ746" s="4"/>
      <c r="AEA746" s="4"/>
      <c r="AEB746" s="4"/>
      <c r="AEC746" s="4"/>
      <c r="AED746" s="4"/>
      <c r="AEE746" s="4"/>
      <c r="AEF746" s="4"/>
      <c r="AEG746" s="4"/>
      <c r="AEH746" s="4"/>
      <c r="AEI746" s="4"/>
      <c r="AEJ746" s="4"/>
      <c r="AEK746" s="4"/>
      <c r="AEL746" s="4"/>
      <c r="AEM746" s="4"/>
      <c r="AEN746" s="4"/>
      <c r="AEO746" s="4"/>
      <c r="AEP746" s="4"/>
      <c r="AEQ746" s="4"/>
      <c r="AER746" s="4"/>
      <c r="AES746" s="4"/>
      <c r="AET746" s="4"/>
      <c r="AEU746" s="4"/>
      <c r="AEV746" s="4"/>
      <c r="AEW746" s="4"/>
      <c r="AEX746" s="4"/>
      <c r="AEY746" s="4"/>
      <c r="AEZ746" s="4"/>
      <c r="AFA746" s="4"/>
      <c r="AFB746" s="4"/>
      <c r="AFC746" s="4"/>
      <c r="AFD746" s="4"/>
      <c r="AFE746" s="4"/>
      <c r="AFF746" s="4"/>
      <c r="AFG746" s="4"/>
      <c r="AFH746" s="4"/>
      <c r="AFI746" s="4"/>
      <c r="AFJ746" s="4"/>
      <c r="AFK746" s="4"/>
      <c r="AFL746" s="4"/>
      <c r="AFM746" s="4"/>
      <c r="AFN746" s="4"/>
      <c r="AFO746" s="4"/>
      <c r="AFP746" s="4"/>
      <c r="AFQ746" s="4"/>
      <c r="AFR746" s="4"/>
      <c r="AFS746" s="4"/>
      <c r="AFT746" s="4"/>
      <c r="AFU746" s="4"/>
      <c r="AFV746" s="4"/>
      <c r="AFW746" s="4"/>
      <c r="AFX746" s="4"/>
      <c r="AFY746" s="4"/>
      <c r="AFZ746" s="4"/>
      <c r="AGA746" s="4"/>
      <c r="AGB746" s="4"/>
      <c r="AGC746" s="4"/>
      <c r="AGD746" s="4"/>
      <c r="AGE746" s="4"/>
      <c r="AGF746" s="4"/>
      <c r="AGG746" s="4"/>
      <c r="AGH746" s="4"/>
      <c r="AGI746" s="4"/>
      <c r="AGJ746" s="4"/>
      <c r="AGK746" s="4"/>
      <c r="AGL746" s="4"/>
      <c r="AGM746" s="4"/>
      <c r="AGN746" s="4"/>
      <c r="AGO746" s="4"/>
      <c r="AGP746" s="4"/>
      <c r="AGQ746" s="4"/>
      <c r="AGR746" s="4"/>
      <c r="AGS746" s="4"/>
      <c r="AGT746" s="4"/>
      <c r="AGU746" s="4"/>
      <c r="AGV746" s="4"/>
      <c r="AGW746" s="4"/>
      <c r="AGX746" s="4"/>
      <c r="AGY746" s="4"/>
      <c r="AGZ746" s="4"/>
      <c r="AHA746" s="4"/>
      <c r="AHB746" s="4"/>
      <c r="AHC746" s="4"/>
      <c r="AHD746" s="4"/>
      <c r="AHE746" s="4"/>
      <c r="AHF746" s="4"/>
      <c r="AHG746" s="4"/>
      <c r="AHH746" s="4"/>
      <c r="AHI746" s="4"/>
      <c r="AHJ746" s="4"/>
      <c r="AHK746" s="4"/>
      <c r="AHL746" s="4"/>
      <c r="AHM746" s="4"/>
      <c r="AHN746" s="4"/>
      <c r="AHO746" s="4"/>
      <c r="AHP746" s="4"/>
      <c r="AHQ746" s="4"/>
      <c r="AHR746" s="4"/>
      <c r="AHS746" s="4"/>
      <c r="AHT746" s="4"/>
      <c r="AHU746" s="4"/>
      <c r="AHV746" s="4"/>
      <c r="AHW746" s="4"/>
      <c r="AHX746" s="4"/>
      <c r="AHY746" s="4"/>
      <c r="AHZ746" s="4"/>
      <c r="AIA746" s="4"/>
      <c r="AIB746" s="4"/>
      <c r="AIC746" s="4"/>
      <c r="AID746" s="4"/>
      <c r="AIE746" s="4"/>
      <c r="AIF746" s="4"/>
      <c r="AIG746" s="4"/>
      <c r="AIH746" s="4"/>
      <c r="AII746" s="4"/>
      <c r="AIJ746" s="4"/>
      <c r="AIK746" s="4"/>
      <c r="AIL746" s="4"/>
      <c r="AIM746" s="4"/>
      <c r="AIN746" s="4"/>
      <c r="AIO746" s="4"/>
      <c r="AIP746" s="4"/>
      <c r="AIQ746" s="4"/>
      <c r="AIR746" s="4"/>
      <c r="AIS746" s="4"/>
      <c r="AIT746" s="4"/>
      <c r="AIU746" s="4"/>
      <c r="AIV746" s="4"/>
      <c r="AIW746" s="4"/>
      <c r="AIX746" s="4"/>
      <c r="AIY746" s="4"/>
      <c r="AIZ746" s="4"/>
      <c r="AJA746" s="4"/>
      <c r="AJB746" s="4"/>
      <c r="AJC746" s="4"/>
      <c r="AJD746" s="4"/>
      <c r="AJE746" s="4"/>
      <c r="AJF746" s="4"/>
      <c r="AJG746" s="4"/>
      <c r="AJH746" s="4"/>
      <c r="AJI746" s="4"/>
      <c r="AJJ746" s="4"/>
      <c r="AJK746" s="4"/>
      <c r="AJL746" s="4"/>
      <c r="AJM746" s="4"/>
      <c r="AJN746" s="4"/>
      <c r="AJO746" s="4"/>
      <c r="AJP746" s="4"/>
      <c r="AJQ746" s="4"/>
      <c r="AJR746" s="4"/>
      <c r="AJS746" s="4"/>
      <c r="AJT746" s="4"/>
      <c r="AJU746" s="4"/>
      <c r="AJV746" s="4"/>
      <c r="AJW746" s="4"/>
      <c r="AJX746" s="4"/>
      <c r="AJY746" s="4"/>
      <c r="AJZ746" s="4"/>
      <c r="AKA746" s="4"/>
      <c r="AKB746" s="4"/>
      <c r="AKC746" s="4"/>
      <c r="AKD746" s="4"/>
      <c r="AKE746" s="4"/>
      <c r="AKF746" s="4"/>
      <c r="AKG746" s="4"/>
      <c r="AKH746" s="4"/>
      <c r="AKI746" s="4"/>
      <c r="AKJ746" s="4"/>
      <c r="AKK746" s="4"/>
      <c r="AKL746" s="4"/>
      <c r="AKM746" s="4"/>
      <c r="AKN746" s="4"/>
      <c r="AKO746" s="4"/>
      <c r="AKP746" s="4"/>
      <c r="AKQ746" s="4"/>
      <c r="AKR746" s="4"/>
      <c r="AKS746" s="4"/>
      <c r="AKT746" s="4"/>
      <c r="AKU746" s="4"/>
      <c r="AKV746" s="4"/>
      <c r="AKW746" s="4"/>
      <c r="AKX746" s="4"/>
      <c r="AKY746" s="4"/>
      <c r="AKZ746" s="4"/>
      <c r="ALA746" s="4"/>
      <c r="ALB746" s="4"/>
      <c r="ALC746" s="4"/>
      <c r="ALD746" s="4"/>
      <c r="ALE746" s="4"/>
      <c r="ALF746" s="4"/>
      <c r="ALG746" s="4"/>
      <c r="ALH746" s="4"/>
      <c r="ALI746" s="4"/>
      <c r="ALJ746" s="4"/>
      <c r="ALK746" s="4"/>
      <c r="ALL746" s="4"/>
      <c r="ALM746" s="4"/>
      <c r="ALN746" s="4"/>
      <c r="ALO746" s="4"/>
      <c r="ALP746" s="4"/>
      <c r="ALQ746" s="4"/>
      <c r="ALR746" s="4"/>
      <c r="ALS746" s="4"/>
      <c r="ALT746" s="4"/>
      <c r="ALU746" s="4"/>
      <c r="ALV746" s="4"/>
      <c r="ALW746" s="4"/>
      <c r="ALX746" s="4"/>
      <c r="ALY746" s="4"/>
      <c r="ALZ746" s="4"/>
      <c r="AMA746" s="4"/>
      <c r="AMB746" s="4"/>
      <c r="AMC746" s="4"/>
      <c r="AMD746" s="4"/>
      <c r="AME746" s="4"/>
      <c r="AMF746" s="4"/>
      <c r="AMG746" s="4"/>
      <c r="AMH746" s="4"/>
      <c r="AMI746" s="4"/>
      <c r="AMJ746" s="4"/>
      <c r="AMK746" s="4"/>
      <c r="AML746" s="4"/>
      <c r="AMM746" s="4"/>
      <c r="AMN746" s="4"/>
      <c r="AMO746" s="4"/>
      <c r="AMP746" s="4"/>
      <c r="AMQ746" s="4"/>
      <c r="AMR746" s="4"/>
      <c r="AMS746" s="4"/>
      <c r="AMT746" s="4"/>
      <c r="AMU746" s="4"/>
      <c r="AMV746" s="4"/>
      <c r="AMW746" s="4"/>
      <c r="AMX746" s="38"/>
      <c r="AMY746" s="38"/>
      <c r="AMZ746" s="38"/>
      <c r="ANA746" s="38"/>
      <c r="ANB746" s="38"/>
      <c r="ANC746" s="38"/>
      <c r="AND746" s="38"/>
      <c r="ANE746" s="38"/>
      <c r="ANF746" s="38"/>
      <c r="ANG746" s="38"/>
      <c r="ANK746" s="0"/>
      <c r="ANL746" s="0"/>
      <c r="ANM746" s="0"/>
      <c r="XFD746" s="0"/>
    </row>
    <row r="747" s="83" customFormat="true" ht="15" hidden="false" customHeight="true" outlineLevel="0" collapsed="false">
      <c r="A747" s="1" t="n">
        <v>692</v>
      </c>
      <c r="B747" s="1" t="n">
        <v>692</v>
      </c>
      <c r="C747" s="2" t="s">
        <v>63</v>
      </c>
      <c r="D747" s="3" t="n">
        <v>0.0566581</v>
      </c>
      <c r="E747" s="3" t="n">
        <v>-0.0426097</v>
      </c>
      <c r="F747" s="3" t="n">
        <v>1.01414754249172</v>
      </c>
      <c r="G747" s="3" t="n">
        <v>-0.169381</v>
      </c>
      <c r="H747" s="3" t="n">
        <v>0.137235</v>
      </c>
      <c r="I747" s="3" t="n">
        <v>0.968365190440055</v>
      </c>
      <c r="J747" s="3" t="n">
        <v>-0.0553443</v>
      </c>
      <c r="K747" s="3" t="n">
        <v>-0.171226</v>
      </c>
      <c r="L747" s="3" t="n">
        <v>0.797263292733388</v>
      </c>
      <c r="M747" s="3" t="n">
        <v>0.845297028815667</v>
      </c>
      <c r="N747" s="3" t="n">
        <v>0.926259635247032</v>
      </c>
      <c r="O747" s="3" t="n">
        <v>0.782964517586199</v>
      </c>
      <c r="P747" s="4" t="n">
        <v>1</v>
      </c>
      <c r="Q747" s="6" t="n">
        <v>28</v>
      </c>
      <c r="R747" s="6" t="n">
        <v>28</v>
      </c>
      <c r="S747" s="4" t="n">
        <v>12</v>
      </c>
      <c r="T747" s="4" t="n">
        <v>12</v>
      </c>
      <c r="U747" s="3" t="s">
        <v>74</v>
      </c>
      <c r="V747" s="5" t="n">
        <v>43.2</v>
      </c>
      <c r="W747" s="5" t="n">
        <v>39.1</v>
      </c>
      <c r="X747" s="6" t="s">
        <v>153</v>
      </c>
      <c r="Y747" s="8" t="n">
        <v>41923</v>
      </c>
      <c r="Z747" s="8" t="n">
        <v>41923</v>
      </c>
      <c r="AA747" s="6" t="s">
        <v>66</v>
      </c>
      <c r="AB747" s="3" t="s">
        <v>74</v>
      </c>
      <c r="AC747" s="4" t="n">
        <v>27</v>
      </c>
      <c r="AD747" s="4" t="n">
        <v>1</v>
      </c>
      <c r="AE747" s="4" t="s">
        <v>85</v>
      </c>
      <c r="AF747" s="4" t="n">
        <v>4</v>
      </c>
      <c r="AG747" s="4" t="s">
        <v>86</v>
      </c>
      <c r="AH747" s="4" t="n">
        <v>1</v>
      </c>
      <c r="AI747" s="4" t="s">
        <v>77</v>
      </c>
      <c r="AJ747" s="2" t="s">
        <v>70</v>
      </c>
      <c r="AK747" s="5" t="n">
        <v>43.2</v>
      </c>
      <c r="AL747" s="4" t="n">
        <v>5</v>
      </c>
      <c r="AM747" s="6" t="s">
        <v>153</v>
      </c>
      <c r="AN747" s="6"/>
      <c r="AO747" s="6"/>
      <c r="AP747" s="6"/>
      <c r="AQ747" s="6"/>
      <c r="AR747" s="6" t="s">
        <v>71</v>
      </c>
      <c r="AS747" s="6"/>
      <c r="AT747" s="6"/>
      <c r="AU747" s="2" t="n">
        <v>9</v>
      </c>
      <c r="AV747" s="85" t="n">
        <v>9</v>
      </c>
      <c r="AW747" s="85" t="n">
        <v>0</v>
      </c>
      <c r="AX747" s="86" t="s">
        <v>72</v>
      </c>
      <c r="AY747" s="87" t="n">
        <v>0</v>
      </c>
      <c r="AZ747" s="88" t="n">
        <v>0</v>
      </c>
      <c r="BA747" s="87" t="n">
        <v>0</v>
      </c>
      <c r="BB747" s="53"/>
      <c r="BC747" s="14"/>
      <c r="BD747" s="14"/>
      <c r="BE747" s="14"/>
      <c r="BF747" s="14"/>
      <c r="BG747" s="14"/>
      <c r="BH747" s="14"/>
      <c r="BI747" s="14"/>
      <c r="BJ747" s="14"/>
      <c r="BK747" s="14"/>
      <c r="BL747" s="14"/>
      <c r="BM747" s="14"/>
      <c r="BN747" s="14"/>
      <c r="BO747" s="14"/>
      <c r="BP747" s="14"/>
      <c r="BQ747" s="14"/>
      <c r="BR747" s="14"/>
      <c r="BS747" s="14"/>
      <c r="BT747" s="14"/>
      <c r="BU747" s="14"/>
      <c r="BV747" s="14"/>
      <c r="BW747" s="14"/>
      <c r="BX747" s="14"/>
      <c r="BY747" s="14"/>
      <c r="BZ747" s="14"/>
      <c r="CA747" s="14"/>
      <c r="CB747" s="14"/>
      <c r="CC747" s="14"/>
      <c r="CD747" s="14"/>
      <c r="CE747" s="14"/>
      <c r="CF747" s="14"/>
      <c r="CG747" s="14"/>
      <c r="CH747" s="14"/>
      <c r="CI747" s="14"/>
      <c r="CJ747" s="14"/>
      <c r="CK747" s="14"/>
      <c r="CL747" s="15"/>
      <c r="CM747" s="4"/>
      <c r="CN747" s="4"/>
      <c r="CO747" s="4"/>
      <c r="CP747" s="4"/>
      <c r="CQ747" s="4"/>
      <c r="CR747" s="4"/>
      <c r="CS747" s="4"/>
      <c r="CT747" s="4"/>
      <c r="CU747" s="4"/>
      <c r="CV747" s="4"/>
      <c r="CW747" s="4"/>
      <c r="CX747" s="4"/>
      <c r="CY747" s="4"/>
      <c r="CZ747" s="4"/>
      <c r="DA747" s="4"/>
      <c r="DB747" s="4"/>
      <c r="DC747" s="4"/>
      <c r="DD747" s="4"/>
      <c r="DE747" s="4"/>
      <c r="DF747" s="4"/>
      <c r="DG747" s="4"/>
      <c r="DH747" s="4"/>
      <c r="DI747" s="4"/>
      <c r="DJ747" s="4"/>
      <c r="DK747" s="4"/>
      <c r="DL747" s="4"/>
      <c r="DM747" s="4"/>
      <c r="DN747" s="4"/>
      <c r="DO747" s="4"/>
      <c r="DP747" s="4"/>
      <c r="DQ747" s="4"/>
      <c r="DR747" s="4"/>
      <c r="DS747" s="4"/>
      <c r="DT747" s="4"/>
      <c r="DU747" s="4"/>
      <c r="DV747" s="4"/>
      <c r="DW747" s="4"/>
      <c r="DX747" s="4"/>
      <c r="DY747" s="4"/>
      <c r="DZ747" s="4"/>
      <c r="EA747" s="4"/>
      <c r="EB747" s="4"/>
      <c r="EC747" s="4"/>
      <c r="ED747" s="4"/>
      <c r="EE747" s="4"/>
      <c r="EF747" s="4"/>
      <c r="EG747" s="4"/>
      <c r="EH747" s="4"/>
      <c r="EI747" s="4"/>
      <c r="EJ747" s="4"/>
      <c r="EK747" s="4"/>
      <c r="EL747" s="4"/>
      <c r="EM747" s="4"/>
      <c r="EN747" s="4"/>
      <c r="EO747" s="4"/>
      <c r="EP747" s="4"/>
      <c r="EQ747" s="4"/>
      <c r="ER747" s="4"/>
      <c r="ES747" s="4"/>
      <c r="ET747" s="4"/>
      <c r="EU747" s="4"/>
      <c r="EV747" s="4"/>
      <c r="EW747" s="4"/>
      <c r="EX747" s="4"/>
      <c r="EY747" s="4"/>
      <c r="EZ747" s="4"/>
      <c r="FA747" s="4"/>
      <c r="FB747" s="4"/>
      <c r="FC747" s="4"/>
      <c r="FD747" s="4"/>
      <c r="FE747" s="4"/>
      <c r="FF747" s="4"/>
      <c r="FG747" s="4"/>
      <c r="FH747" s="4"/>
      <c r="FI747" s="4"/>
      <c r="FJ747" s="4"/>
      <c r="FK747" s="4"/>
      <c r="FL747" s="4"/>
      <c r="FM747" s="4"/>
      <c r="FN747" s="4"/>
      <c r="FO747" s="4"/>
      <c r="FP747" s="4"/>
      <c r="FQ747" s="4"/>
      <c r="FR747" s="4"/>
      <c r="FS747" s="4"/>
      <c r="FT747" s="4"/>
      <c r="FU747" s="4"/>
      <c r="FV747" s="4"/>
      <c r="FW747" s="4"/>
      <c r="FX747" s="4"/>
      <c r="FY747" s="4"/>
      <c r="FZ747" s="4"/>
      <c r="GA747" s="4"/>
      <c r="GB747" s="4"/>
      <c r="GC747" s="4"/>
      <c r="GD747" s="4"/>
      <c r="GE747" s="4"/>
      <c r="GF747" s="4"/>
      <c r="GG747" s="4"/>
      <c r="GH747" s="4"/>
      <c r="GI747" s="4"/>
      <c r="GJ747" s="4"/>
      <c r="GK747" s="4"/>
      <c r="GL747" s="4"/>
      <c r="GM747" s="4"/>
      <c r="GN747" s="4"/>
      <c r="GO747" s="4"/>
      <c r="GP747" s="4"/>
      <c r="GQ747" s="4"/>
      <c r="GR747" s="4"/>
      <c r="GS747" s="4"/>
      <c r="GT747" s="4"/>
      <c r="GU747" s="4"/>
      <c r="GV747" s="4"/>
      <c r="GW747" s="4"/>
      <c r="GX747" s="4"/>
      <c r="GY747" s="4"/>
      <c r="GZ747" s="4"/>
      <c r="HA747" s="4"/>
      <c r="HB747" s="4"/>
      <c r="HC747" s="4"/>
      <c r="HD747" s="4"/>
      <c r="HE747" s="4"/>
      <c r="HF747" s="4"/>
      <c r="HG747" s="4"/>
      <c r="HH747" s="4"/>
      <c r="HI747" s="4"/>
      <c r="HJ747" s="4"/>
      <c r="HK747" s="4"/>
      <c r="HL747" s="4"/>
      <c r="HM747" s="4"/>
      <c r="HN747" s="4"/>
      <c r="HO747" s="4"/>
      <c r="HP747" s="4"/>
      <c r="HQ747" s="4"/>
      <c r="HR747" s="4"/>
      <c r="HS747" s="4"/>
      <c r="HT747" s="4"/>
      <c r="HU747" s="4"/>
      <c r="HV747" s="4"/>
      <c r="HW747" s="4"/>
      <c r="HX747" s="4"/>
      <c r="HY747" s="4"/>
      <c r="HZ747" s="4"/>
      <c r="IA747" s="4"/>
      <c r="IB747" s="4"/>
      <c r="IC747" s="4"/>
      <c r="ID747" s="4"/>
      <c r="IE747" s="4"/>
      <c r="IF747" s="4"/>
      <c r="IG747" s="4"/>
      <c r="IH747" s="4"/>
      <c r="II747" s="4"/>
      <c r="IJ747" s="4"/>
      <c r="IK747" s="4"/>
      <c r="IL747" s="4"/>
      <c r="IM747" s="4"/>
      <c r="IN747" s="4"/>
      <c r="IO747" s="4"/>
      <c r="IP747" s="4"/>
      <c r="IQ747" s="4"/>
      <c r="IR747" s="4"/>
      <c r="IS747" s="4"/>
      <c r="IT747" s="4"/>
      <c r="IU747" s="4"/>
      <c r="IV747" s="4"/>
      <c r="IW747" s="4"/>
      <c r="IX747" s="4"/>
      <c r="IY747" s="4"/>
      <c r="IZ747" s="4"/>
      <c r="JA747" s="4"/>
      <c r="JB747" s="4"/>
      <c r="JC747" s="4"/>
      <c r="JD747" s="4"/>
      <c r="JE747" s="4"/>
      <c r="JF747" s="4"/>
      <c r="JG747" s="4"/>
      <c r="JH747" s="4"/>
      <c r="JI747" s="4"/>
      <c r="JJ747" s="4"/>
      <c r="JK747" s="4"/>
      <c r="JL747" s="4"/>
      <c r="JM747" s="4"/>
      <c r="JN747" s="4"/>
      <c r="JO747" s="4"/>
      <c r="JP747" s="4"/>
      <c r="JQ747" s="4"/>
      <c r="JR747" s="4"/>
      <c r="JS747" s="4"/>
      <c r="JT747" s="4"/>
      <c r="JU747" s="4"/>
      <c r="JV747" s="4"/>
      <c r="JW747" s="4"/>
      <c r="JX747" s="4"/>
      <c r="JY747" s="4"/>
      <c r="JZ747" s="4"/>
      <c r="KA747" s="4"/>
      <c r="KB747" s="4"/>
      <c r="KC747" s="4"/>
      <c r="KD747" s="4"/>
      <c r="KE747" s="4"/>
      <c r="KF747" s="4"/>
      <c r="KG747" s="4"/>
      <c r="KH747" s="4"/>
      <c r="KI747" s="4"/>
      <c r="KJ747" s="4"/>
      <c r="KK747" s="4"/>
      <c r="KL747" s="4"/>
      <c r="KM747" s="4"/>
      <c r="KN747" s="4"/>
      <c r="KO747" s="4"/>
      <c r="KP747" s="4"/>
      <c r="KQ747" s="4"/>
      <c r="KR747" s="4"/>
      <c r="KS747" s="4"/>
      <c r="KT747" s="4"/>
      <c r="KU747" s="4"/>
      <c r="KV747" s="4"/>
      <c r="KW747" s="4"/>
      <c r="KX747" s="4"/>
      <c r="KY747" s="4"/>
      <c r="KZ747" s="4"/>
      <c r="LA747" s="4"/>
      <c r="LB747" s="4"/>
      <c r="LC747" s="4"/>
      <c r="LD747" s="4"/>
      <c r="LE747" s="4"/>
      <c r="LF747" s="4"/>
      <c r="LG747" s="4"/>
      <c r="LH747" s="4"/>
      <c r="LI747" s="4"/>
      <c r="LJ747" s="4"/>
      <c r="LK747" s="4"/>
      <c r="LL747" s="4"/>
      <c r="LM747" s="4"/>
      <c r="LN747" s="4"/>
      <c r="LO747" s="4"/>
      <c r="LP747" s="4"/>
      <c r="LQ747" s="4"/>
      <c r="LR747" s="4"/>
      <c r="LS747" s="4"/>
      <c r="LT747" s="4"/>
      <c r="LU747" s="4"/>
      <c r="LV747" s="4"/>
      <c r="LW747" s="4"/>
      <c r="LX747" s="4"/>
      <c r="LY747" s="4"/>
      <c r="LZ747" s="4"/>
      <c r="MA747" s="4"/>
      <c r="MB747" s="4"/>
      <c r="MC747" s="4"/>
      <c r="MD747" s="4"/>
      <c r="ME747" s="4"/>
      <c r="MF747" s="4"/>
      <c r="MG747" s="4"/>
      <c r="MH747" s="4"/>
      <c r="MI747" s="4"/>
      <c r="MJ747" s="4"/>
      <c r="MK747" s="4"/>
      <c r="ML747" s="4"/>
      <c r="MM747" s="4"/>
      <c r="MN747" s="4"/>
      <c r="MO747" s="4"/>
      <c r="MP747" s="4"/>
      <c r="MQ747" s="4"/>
      <c r="MR747" s="4"/>
      <c r="MS747" s="4"/>
      <c r="MT747" s="4"/>
      <c r="MU747" s="4"/>
      <c r="MV747" s="4"/>
      <c r="MW747" s="4"/>
      <c r="MX747" s="4"/>
      <c r="MY747" s="4"/>
      <c r="MZ747" s="4"/>
      <c r="NA747" s="4"/>
      <c r="NB747" s="4"/>
      <c r="NC747" s="4"/>
      <c r="ND747" s="4"/>
      <c r="NE747" s="4"/>
      <c r="NF747" s="4"/>
      <c r="NG747" s="4"/>
      <c r="NH747" s="4"/>
      <c r="NI747" s="4"/>
      <c r="NJ747" s="4"/>
      <c r="NK747" s="4"/>
      <c r="NL747" s="4"/>
      <c r="NM747" s="4"/>
      <c r="NN747" s="4"/>
      <c r="NO747" s="4"/>
      <c r="NP747" s="4"/>
      <c r="NQ747" s="4"/>
      <c r="NR747" s="4"/>
      <c r="NS747" s="4"/>
      <c r="NT747" s="4"/>
      <c r="NU747" s="4"/>
      <c r="NV747" s="4"/>
      <c r="NW747" s="4"/>
      <c r="NX747" s="4"/>
      <c r="NY747" s="4"/>
      <c r="NZ747" s="4"/>
      <c r="OA747" s="4"/>
      <c r="OB747" s="4"/>
      <c r="OC747" s="4"/>
      <c r="OD747" s="4"/>
      <c r="OE747" s="4"/>
      <c r="OF747" s="4"/>
      <c r="OG747" s="4"/>
      <c r="OH747" s="4"/>
      <c r="OI747" s="4"/>
      <c r="OJ747" s="4"/>
      <c r="OK747" s="4"/>
      <c r="OL747" s="4"/>
      <c r="OM747" s="4"/>
      <c r="ON747" s="4"/>
      <c r="OO747" s="4"/>
      <c r="OP747" s="4"/>
      <c r="OQ747" s="4"/>
      <c r="OR747" s="4"/>
      <c r="OS747" s="4"/>
      <c r="OT747" s="4"/>
      <c r="OU747" s="4"/>
      <c r="OV747" s="4"/>
      <c r="OW747" s="4"/>
      <c r="OX747" s="4"/>
      <c r="OY747" s="4"/>
      <c r="OZ747" s="4"/>
      <c r="PA747" s="4"/>
      <c r="PB747" s="4"/>
      <c r="PC747" s="4"/>
      <c r="PD747" s="4"/>
      <c r="PE747" s="4"/>
      <c r="PF747" s="4"/>
      <c r="PG747" s="4"/>
      <c r="PH747" s="4"/>
      <c r="PI747" s="4"/>
      <c r="PJ747" s="4"/>
      <c r="PK747" s="4"/>
      <c r="PL747" s="4"/>
      <c r="PM747" s="4"/>
      <c r="PN747" s="4"/>
      <c r="PO747" s="4"/>
      <c r="PP747" s="4"/>
      <c r="PQ747" s="4"/>
      <c r="PR747" s="4"/>
      <c r="PS747" s="4"/>
      <c r="PT747" s="4"/>
      <c r="PU747" s="4"/>
      <c r="PV747" s="4"/>
      <c r="PW747" s="4"/>
      <c r="PX747" s="4"/>
      <c r="PY747" s="4"/>
      <c r="PZ747" s="4"/>
      <c r="QA747" s="4"/>
      <c r="QB747" s="4"/>
      <c r="QC747" s="4"/>
      <c r="QD747" s="4"/>
      <c r="QE747" s="4"/>
      <c r="QF747" s="4"/>
      <c r="QG747" s="4"/>
      <c r="QH747" s="4"/>
      <c r="QI747" s="4"/>
      <c r="QJ747" s="4"/>
      <c r="QK747" s="4"/>
      <c r="QL747" s="4"/>
      <c r="QM747" s="4"/>
      <c r="QN747" s="4"/>
      <c r="QO747" s="4"/>
      <c r="QP747" s="4"/>
      <c r="QQ747" s="4"/>
      <c r="QR747" s="4"/>
      <c r="QS747" s="4"/>
      <c r="QT747" s="4"/>
      <c r="QU747" s="4"/>
      <c r="QV747" s="4"/>
      <c r="QW747" s="4"/>
      <c r="QX747" s="4"/>
      <c r="QY747" s="4"/>
      <c r="QZ747" s="4"/>
      <c r="RA747" s="4"/>
      <c r="RB747" s="4"/>
      <c r="RC747" s="4"/>
      <c r="RD747" s="4"/>
      <c r="RE747" s="4"/>
      <c r="RF747" s="4"/>
      <c r="RG747" s="4"/>
      <c r="RH747" s="4"/>
      <c r="RI747" s="4"/>
      <c r="RJ747" s="4"/>
      <c r="RK747" s="4"/>
      <c r="RL747" s="4"/>
      <c r="RM747" s="4"/>
      <c r="RN747" s="4"/>
      <c r="RO747" s="4"/>
      <c r="RP747" s="4"/>
      <c r="RQ747" s="4"/>
      <c r="RR747" s="4"/>
      <c r="RS747" s="4"/>
      <c r="RT747" s="4"/>
      <c r="RU747" s="4"/>
      <c r="RV747" s="4"/>
      <c r="RW747" s="4"/>
      <c r="RX747" s="4"/>
      <c r="RY747" s="4"/>
      <c r="RZ747" s="4"/>
      <c r="SA747" s="4"/>
      <c r="SB747" s="4"/>
      <c r="SC747" s="4"/>
      <c r="SD747" s="4"/>
      <c r="SE747" s="4"/>
      <c r="SF747" s="4"/>
      <c r="SG747" s="4"/>
      <c r="SH747" s="4"/>
      <c r="SI747" s="4"/>
      <c r="SJ747" s="4"/>
      <c r="SK747" s="4"/>
      <c r="SL747" s="4"/>
      <c r="SM747" s="4"/>
      <c r="SN747" s="4"/>
      <c r="SO747" s="4"/>
      <c r="SP747" s="4"/>
      <c r="SQ747" s="4"/>
      <c r="SR747" s="4"/>
      <c r="SS747" s="4"/>
      <c r="ST747" s="4"/>
      <c r="SU747" s="4"/>
      <c r="SV747" s="4"/>
      <c r="SW747" s="4"/>
      <c r="SX747" s="4"/>
      <c r="SY747" s="4"/>
      <c r="SZ747" s="4"/>
      <c r="TA747" s="4"/>
      <c r="TB747" s="4"/>
      <c r="TC747" s="4"/>
      <c r="TD747" s="4"/>
      <c r="TE747" s="4"/>
      <c r="TF747" s="4"/>
      <c r="TG747" s="4"/>
      <c r="TH747" s="4"/>
      <c r="TI747" s="4"/>
      <c r="TJ747" s="4"/>
      <c r="TK747" s="4"/>
      <c r="TL747" s="4"/>
      <c r="TM747" s="4"/>
      <c r="TN747" s="4"/>
      <c r="TO747" s="4"/>
      <c r="TP747" s="4"/>
      <c r="TQ747" s="4"/>
      <c r="TR747" s="4"/>
      <c r="TS747" s="4"/>
      <c r="TT747" s="4"/>
      <c r="TU747" s="4"/>
      <c r="TV747" s="4"/>
      <c r="TW747" s="4"/>
      <c r="TX747" s="4"/>
      <c r="TY747" s="4"/>
      <c r="TZ747" s="4"/>
      <c r="UA747" s="4"/>
      <c r="UB747" s="4"/>
      <c r="UC747" s="4"/>
      <c r="UD747" s="4"/>
      <c r="UE747" s="4"/>
      <c r="UF747" s="4"/>
      <c r="UG747" s="4"/>
      <c r="UH747" s="4"/>
      <c r="UI747" s="4"/>
      <c r="UJ747" s="4"/>
      <c r="UK747" s="4"/>
      <c r="UL747" s="4"/>
      <c r="UM747" s="4"/>
      <c r="UN747" s="4"/>
      <c r="UO747" s="4"/>
      <c r="UP747" s="4"/>
      <c r="UQ747" s="4"/>
      <c r="UR747" s="4"/>
      <c r="US747" s="4"/>
      <c r="UT747" s="4"/>
      <c r="UU747" s="4"/>
      <c r="UV747" s="4"/>
      <c r="UW747" s="4"/>
      <c r="UX747" s="4"/>
      <c r="UY747" s="4"/>
      <c r="UZ747" s="4"/>
      <c r="VA747" s="4"/>
      <c r="VB747" s="4"/>
      <c r="VC747" s="4"/>
      <c r="VD747" s="4"/>
      <c r="VE747" s="4"/>
      <c r="VF747" s="4"/>
      <c r="VG747" s="4"/>
      <c r="VH747" s="4"/>
      <c r="VI747" s="4"/>
      <c r="VJ747" s="4"/>
      <c r="VK747" s="4"/>
      <c r="VL747" s="4"/>
      <c r="VM747" s="4"/>
      <c r="VN747" s="4"/>
      <c r="VO747" s="4"/>
      <c r="VP747" s="4"/>
      <c r="VQ747" s="4"/>
      <c r="VR747" s="4"/>
      <c r="VS747" s="4"/>
      <c r="VT747" s="4"/>
      <c r="VU747" s="4"/>
      <c r="VV747" s="4"/>
      <c r="VW747" s="4"/>
      <c r="VX747" s="4"/>
      <c r="VY747" s="4"/>
      <c r="VZ747" s="4"/>
      <c r="WA747" s="4"/>
      <c r="WB747" s="4"/>
      <c r="WC747" s="4"/>
      <c r="WD747" s="4"/>
      <c r="WE747" s="4"/>
      <c r="WF747" s="4"/>
      <c r="WG747" s="4"/>
      <c r="WH747" s="4"/>
      <c r="WI747" s="4"/>
      <c r="WJ747" s="4"/>
      <c r="WK747" s="4"/>
      <c r="WL747" s="4"/>
      <c r="WM747" s="4"/>
      <c r="WN747" s="4"/>
      <c r="WO747" s="4"/>
      <c r="WP747" s="4"/>
      <c r="WQ747" s="4"/>
      <c r="WR747" s="4"/>
      <c r="WS747" s="4"/>
      <c r="WT747" s="4"/>
      <c r="WU747" s="4"/>
      <c r="WV747" s="4"/>
      <c r="WW747" s="4"/>
      <c r="WX747" s="4"/>
      <c r="WY747" s="4"/>
      <c r="WZ747" s="4"/>
      <c r="XA747" s="4"/>
      <c r="XB747" s="4"/>
      <c r="XC747" s="4"/>
      <c r="XD747" s="4"/>
      <c r="XE747" s="4"/>
      <c r="XF747" s="4"/>
      <c r="XG747" s="4"/>
      <c r="XH747" s="4"/>
      <c r="XI747" s="4"/>
      <c r="XJ747" s="4"/>
      <c r="XK747" s="4"/>
      <c r="XL747" s="4"/>
      <c r="XM747" s="4"/>
      <c r="XN747" s="4"/>
      <c r="XO747" s="4"/>
      <c r="XP747" s="4"/>
      <c r="XQ747" s="4"/>
      <c r="XR747" s="4"/>
      <c r="XS747" s="4"/>
      <c r="XT747" s="4"/>
      <c r="XU747" s="4"/>
      <c r="XV747" s="4"/>
      <c r="XW747" s="4"/>
      <c r="XX747" s="4"/>
      <c r="XY747" s="4"/>
      <c r="XZ747" s="4"/>
      <c r="YA747" s="4"/>
      <c r="YB747" s="4"/>
      <c r="YC747" s="4"/>
      <c r="YD747" s="4"/>
      <c r="YE747" s="4"/>
      <c r="YF747" s="4"/>
      <c r="YG747" s="4"/>
      <c r="YH747" s="4"/>
      <c r="YI747" s="4"/>
      <c r="YJ747" s="4"/>
      <c r="YK747" s="4"/>
      <c r="YL747" s="4"/>
      <c r="YM747" s="4"/>
      <c r="YN747" s="4"/>
      <c r="YO747" s="4"/>
      <c r="YP747" s="4"/>
      <c r="YQ747" s="4"/>
      <c r="YR747" s="4"/>
      <c r="YS747" s="4"/>
      <c r="YT747" s="4"/>
      <c r="YU747" s="4"/>
      <c r="YV747" s="4"/>
      <c r="YW747" s="4"/>
      <c r="YX747" s="4"/>
      <c r="YY747" s="4"/>
      <c r="YZ747" s="4"/>
      <c r="ZA747" s="4"/>
      <c r="ZB747" s="4"/>
      <c r="ZC747" s="4"/>
      <c r="ZD747" s="4"/>
      <c r="ZE747" s="4"/>
      <c r="ZF747" s="4"/>
      <c r="ZG747" s="4"/>
      <c r="ZH747" s="4"/>
      <c r="ZI747" s="4"/>
      <c r="ZJ747" s="4"/>
      <c r="ZK747" s="4"/>
      <c r="ZL747" s="4"/>
      <c r="ZM747" s="4"/>
      <c r="ZN747" s="4"/>
      <c r="ZO747" s="4"/>
      <c r="ZP747" s="4"/>
      <c r="ZQ747" s="4"/>
      <c r="ZR747" s="4"/>
      <c r="ZS747" s="4"/>
      <c r="ZT747" s="4"/>
      <c r="ZU747" s="4"/>
      <c r="ZV747" s="4"/>
      <c r="ZW747" s="4"/>
      <c r="ZX747" s="4"/>
      <c r="ZY747" s="4"/>
      <c r="ZZ747" s="4"/>
      <c r="AAA747" s="4"/>
      <c r="AAB747" s="4"/>
      <c r="AAC747" s="4"/>
      <c r="AAD747" s="4"/>
      <c r="AAE747" s="4"/>
      <c r="AAF747" s="4"/>
      <c r="AAG747" s="4"/>
      <c r="AAH747" s="4"/>
      <c r="AAI747" s="4"/>
      <c r="AAJ747" s="4"/>
      <c r="AAK747" s="4"/>
      <c r="AAL747" s="4"/>
      <c r="AAM747" s="4"/>
      <c r="AAN747" s="4"/>
      <c r="AAO747" s="4"/>
      <c r="AAP747" s="4"/>
      <c r="AAQ747" s="4"/>
      <c r="AAR747" s="4"/>
      <c r="AAS747" s="4"/>
      <c r="AAT747" s="4"/>
      <c r="AAU747" s="4"/>
      <c r="AAV747" s="4"/>
      <c r="AAW747" s="4"/>
      <c r="AAX747" s="4"/>
      <c r="AAY747" s="4"/>
      <c r="AAZ747" s="4"/>
      <c r="ABA747" s="4"/>
      <c r="ABB747" s="4"/>
      <c r="ABC747" s="4"/>
      <c r="ABD747" s="4"/>
      <c r="ABE747" s="4"/>
      <c r="ABF747" s="4"/>
      <c r="ABG747" s="4"/>
      <c r="ABH747" s="4"/>
      <c r="ABI747" s="4"/>
      <c r="ABJ747" s="4"/>
      <c r="ABK747" s="4"/>
      <c r="ABL747" s="4"/>
      <c r="ABM747" s="4"/>
      <c r="ABN747" s="4"/>
      <c r="ABO747" s="4"/>
      <c r="ABP747" s="4"/>
      <c r="ABQ747" s="4"/>
      <c r="ABR747" s="4"/>
      <c r="ABS747" s="4"/>
      <c r="ABT747" s="4"/>
      <c r="ABU747" s="4"/>
      <c r="ABV747" s="4"/>
      <c r="ABW747" s="4"/>
      <c r="ABX747" s="4"/>
      <c r="ABY747" s="4"/>
      <c r="ABZ747" s="4"/>
      <c r="ACA747" s="4"/>
      <c r="ACB747" s="4"/>
      <c r="ACC747" s="4"/>
      <c r="ACD747" s="4"/>
      <c r="ACE747" s="4"/>
      <c r="ACF747" s="4"/>
      <c r="ACG747" s="4"/>
      <c r="ACH747" s="4"/>
      <c r="ACI747" s="4"/>
      <c r="ACJ747" s="4"/>
      <c r="ACK747" s="4"/>
      <c r="ACL747" s="4"/>
      <c r="ACM747" s="4"/>
      <c r="ACN747" s="4"/>
      <c r="ACO747" s="4"/>
      <c r="ACP747" s="4"/>
      <c r="ACQ747" s="4"/>
      <c r="ACR747" s="4"/>
      <c r="ACS747" s="4"/>
      <c r="ACT747" s="4"/>
      <c r="ACU747" s="4"/>
      <c r="ACV747" s="4"/>
      <c r="ACW747" s="4"/>
      <c r="ACX747" s="4"/>
      <c r="ACY747" s="4"/>
      <c r="ACZ747" s="4"/>
      <c r="ADA747" s="4"/>
      <c r="ADB747" s="4"/>
      <c r="ADC747" s="4"/>
      <c r="ADD747" s="4"/>
      <c r="ADE747" s="4"/>
      <c r="ADF747" s="4"/>
      <c r="ADG747" s="4"/>
      <c r="ADH747" s="4"/>
      <c r="ADI747" s="4"/>
      <c r="ADJ747" s="4"/>
      <c r="ADK747" s="4"/>
      <c r="ADL747" s="4"/>
      <c r="ADM747" s="4"/>
      <c r="ADN747" s="4"/>
      <c r="ADO747" s="4"/>
      <c r="ADP747" s="4"/>
      <c r="ADQ747" s="4"/>
      <c r="ADR747" s="4"/>
      <c r="ADS747" s="4"/>
      <c r="ADT747" s="4"/>
      <c r="ADU747" s="4"/>
      <c r="ADV747" s="4"/>
      <c r="ADW747" s="4"/>
      <c r="ADX747" s="4"/>
      <c r="ADY747" s="4"/>
      <c r="ADZ747" s="4"/>
      <c r="AEA747" s="4"/>
      <c r="AEB747" s="4"/>
      <c r="AEC747" s="4"/>
      <c r="AED747" s="4"/>
      <c r="AEE747" s="4"/>
      <c r="AEF747" s="4"/>
      <c r="AEG747" s="4"/>
      <c r="AEH747" s="4"/>
      <c r="AEI747" s="4"/>
      <c r="AEJ747" s="4"/>
      <c r="AEK747" s="4"/>
      <c r="AEL747" s="4"/>
      <c r="AEM747" s="4"/>
      <c r="AEN747" s="4"/>
      <c r="AEO747" s="4"/>
      <c r="AEP747" s="4"/>
      <c r="AEQ747" s="4"/>
      <c r="AER747" s="4"/>
      <c r="AES747" s="4"/>
      <c r="AET747" s="4"/>
      <c r="AEU747" s="4"/>
      <c r="AEV747" s="4"/>
      <c r="AEW747" s="4"/>
      <c r="AEX747" s="4"/>
      <c r="AEY747" s="4"/>
      <c r="AEZ747" s="4"/>
      <c r="AFA747" s="4"/>
      <c r="AFB747" s="4"/>
      <c r="AFC747" s="4"/>
      <c r="AFD747" s="4"/>
      <c r="AFE747" s="4"/>
      <c r="AFF747" s="4"/>
      <c r="AFG747" s="4"/>
      <c r="AFH747" s="4"/>
      <c r="AFI747" s="4"/>
      <c r="AFJ747" s="4"/>
      <c r="AFK747" s="4"/>
      <c r="AFL747" s="4"/>
      <c r="AFM747" s="4"/>
      <c r="AFN747" s="4"/>
      <c r="AFO747" s="4"/>
      <c r="AFP747" s="4"/>
      <c r="AFQ747" s="4"/>
      <c r="AFR747" s="4"/>
      <c r="AFS747" s="4"/>
      <c r="AFT747" s="4"/>
      <c r="AFU747" s="4"/>
      <c r="AFV747" s="4"/>
      <c r="AFW747" s="4"/>
      <c r="AFX747" s="4"/>
      <c r="AFY747" s="4"/>
      <c r="AFZ747" s="4"/>
      <c r="AGA747" s="4"/>
      <c r="AGB747" s="4"/>
      <c r="AGC747" s="4"/>
      <c r="AGD747" s="4"/>
      <c r="AGE747" s="4"/>
      <c r="AGF747" s="4"/>
      <c r="AGG747" s="4"/>
      <c r="AGH747" s="4"/>
      <c r="AGI747" s="4"/>
      <c r="AGJ747" s="4"/>
      <c r="AGK747" s="4"/>
      <c r="AGL747" s="4"/>
      <c r="AGM747" s="4"/>
      <c r="AGN747" s="4"/>
      <c r="AGO747" s="4"/>
      <c r="AGP747" s="4"/>
      <c r="AGQ747" s="4"/>
      <c r="AGR747" s="4"/>
      <c r="AGS747" s="4"/>
      <c r="AGT747" s="4"/>
      <c r="AGU747" s="4"/>
      <c r="AGV747" s="4"/>
      <c r="AGW747" s="4"/>
      <c r="AGX747" s="4"/>
      <c r="AGY747" s="4"/>
      <c r="AGZ747" s="4"/>
      <c r="AHA747" s="4"/>
      <c r="AHB747" s="4"/>
      <c r="AHC747" s="4"/>
      <c r="AHD747" s="4"/>
      <c r="AHE747" s="4"/>
      <c r="AHF747" s="4"/>
      <c r="AHG747" s="4"/>
      <c r="AHH747" s="4"/>
      <c r="AHI747" s="4"/>
      <c r="AHJ747" s="4"/>
      <c r="AHK747" s="4"/>
      <c r="AHL747" s="4"/>
      <c r="AHM747" s="4"/>
      <c r="AHN747" s="4"/>
      <c r="AHO747" s="4"/>
      <c r="AHP747" s="4"/>
      <c r="AHQ747" s="4"/>
      <c r="AHR747" s="4"/>
      <c r="AHS747" s="4"/>
      <c r="AHT747" s="4"/>
      <c r="AHU747" s="4"/>
      <c r="AHV747" s="4"/>
      <c r="AHW747" s="4"/>
      <c r="AHX747" s="4"/>
      <c r="AHY747" s="4"/>
      <c r="AHZ747" s="4"/>
      <c r="AIA747" s="4"/>
      <c r="AIB747" s="4"/>
      <c r="AIC747" s="4"/>
      <c r="AID747" s="4"/>
      <c r="AIE747" s="4"/>
      <c r="AIF747" s="4"/>
      <c r="AIG747" s="4"/>
      <c r="AIH747" s="4"/>
      <c r="AII747" s="4"/>
      <c r="AIJ747" s="4"/>
      <c r="AIK747" s="4"/>
      <c r="AIL747" s="4"/>
      <c r="AIM747" s="4"/>
      <c r="AIN747" s="4"/>
      <c r="AIO747" s="4"/>
      <c r="AIP747" s="4"/>
      <c r="AIQ747" s="4"/>
      <c r="AIR747" s="4"/>
      <c r="AIS747" s="4"/>
      <c r="AIT747" s="4"/>
      <c r="AIU747" s="4"/>
      <c r="AIV747" s="4"/>
      <c r="AIW747" s="4"/>
      <c r="AIX747" s="4"/>
      <c r="AIY747" s="4"/>
      <c r="AIZ747" s="4"/>
      <c r="AJA747" s="4"/>
      <c r="AJB747" s="4"/>
      <c r="AJC747" s="4"/>
      <c r="AJD747" s="4"/>
      <c r="AJE747" s="4"/>
      <c r="AJF747" s="4"/>
      <c r="AJG747" s="4"/>
      <c r="AJH747" s="4"/>
      <c r="AJI747" s="4"/>
      <c r="AJJ747" s="4"/>
      <c r="AJK747" s="4"/>
      <c r="AJL747" s="4"/>
      <c r="AJM747" s="4"/>
      <c r="AJN747" s="4"/>
      <c r="AJO747" s="4"/>
      <c r="AJP747" s="4"/>
      <c r="AJQ747" s="4"/>
      <c r="AJR747" s="4"/>
      <c r="AJS747" s="4"/>
      <c r="AJT747" s="4"/>
      <c r="AJU747" s="4"/>
      <c r="AJV747" s="4"/>
      <c r="AJW747" s="4"/>
      <c r="AJX747" s="4"/>
      <c r="AJY747" s="4"/>
      <c r="AJZ747" s="4"/>
      <c r="AKA747" s="4"/>
      <c r="AKB747" s="4"/>
      <c r="AKC747" s="4"/>
      <c r="AKD747" s="4"/>
      <c r="AKE747" s="4"/>
      <c r="AKF747" s="4"/>
      <c r="AKG747" s="4"/>
      <c r="AKH747" s="4"/>
      <c r="AKI747" s="4"/>
      <c r="AKJ747" s="4"/>
      <c r="AKK747" s="4"/>
      <c r="AKL747" s="4"/>
      <c r="AKM747" s="4"/>
      <c r="AKN747" s="4"/>
      <c r="AKO747" s="4"/>
      <c r="AKP747" s="4"/>
      <c r="AKQ747" s="4"/>
      <c r="AKR747" s="4"/>
      <c r="AKS747" s="4"/>
      <c r="AKT747" s="4"/>
      <c r="AKU747" s="4"/>
      <c r="AKV747" s="4"/>
      <c r="AKW747" s="4"/>
      <c r="AKX747" s="4"/>
      <c r="AKY747" s="4"/>
      <c r="AKZ747" s="4"/>
      <c r="ALA747" s="4"/>
      <c r="ALB747" s="4"/>
      <c r="ALC747" s="4"/>
      <c r="ALD747" s="4"/>
      <c r="ALE747" s="4"/>
      <c r="ALF747" s="4"/>
      <c r="ALG747" s="4"/>
      <c r="ALH747" s="4"/>
      <c r="ALI747" s="4"/>
      <c r="ALJ747" s="4"/>
      <c r="ALK747" s="4"/>
      <c r="ALL747" s="4"/>
      <c r="ALM747" s="4"/>
      <c r="ALN747" s="4"/>
      <c r="ALO747" s="4"/>
      <c r="ALP747" s="4"/>
      <c r="ALQ747" s="4"/>
      <c r="ALR747" s="4"/>
      <c r="ALS747" s="4"/>
      <c r="ALT747" s="4"/>
      <c r="ALU747" s="4"/>
      <c r="ALV747" s="4"/>
      <c r="ALW747" s="4"/>
      <c r="ALX747" s="4"/>
      <c r="ALY747" s="4"/>
      <c r="ALZ747" s="4"/>
      <c r="AMA747" s="4"/>
      <c r="AMB747" s="4"/>
      <c r="AMC747" s="4"/>
      <c r="AMD747" s="4"/>
      <c r="AME747" s="4"/>
      <c r="AMF747" s="4"/>
      <c r="AMG747" s="4"/>
      <c r="AMH747" s="4"/>
      <c r="AMI747" s="4"/>
      <c r="AMJ747" s="4"/>
      <c r="AMK747" s="4"/>
      <c r="AML747" s="4"/>
      <c r="AMM747" s="4"/>
      <c r="AMN747" s="4"/>
      <c r="AMO747" s="4"/>
      <c r="AMP747" s="4"/>
      <c r="AMQ747" s="4"/>
      <c r="AMR747" s="4"/>
      <c r="AMS747" s="4"/>
      <c r="AMT747" s="4"/>
      <c r="AMU747" s="4"/>
      <c r="AMV747" s="4"/>
      <c r="AMW747" s="4"/>
      <c r="AMX747" s="38"/>
      <c r="AMY747" s="38"/>
      <c r="AMZ747" s="38"/>
      <c r="ANA747" s="38"/>
      <c r="ANB747" s="38"/>
      <c r="ANC747" s="38"/>
      <c r="AND747" s="38"/>
      <c r="ANE747" s="38"/>
      <c r="ANF747" s="38"/>
      <c r="ANG747" s="38"/>
      <c r="ANK747" s="0"/>
      <c r="ANL747" s="0"/>
      <c r="ANM747" s="0"/>
      <c r="XFD747" s="0"/>
    </row>
    <row r="748" customFormat="false" ht="15" hidden="false" customHeight="true" outlineLevel="0" collapsed="false">
      <c r="A748" s="1" t="n">
        <v>693</v>
      </c>
      <c r="B748" s="1" t="n">
        <v>693</v>
      </c>
      <c r="C748" s="2" t="s">
        <v>63</v>
      </c>
      <c r="D748" s="3" t="n">
        <v>0.0202367</v>
      </c>
      <c r="E748" s="3" t="n">
        <v>-0.0473431</v>
      </c>
      <c r="F748" s="3" t="n">
        <v>0.973257681397735</v>
      </c>
      <c r="G748" s="3" t="n">
        <v>-0.143525</v>
      </c>
      <c r="H748" s="3" t="n">
        <v>0.096796</v>
      </c>
      <c r="I748" s="3" t="n">
        <v>0.954345990312849</v>
      </c>
      <c r="J748" s="3" t="n">
        <v>-0.0435564</v>
      </c>
      <c r="K748" s="3" t="n">
        <v>-0.0490157</v>
      </c>
      <c r="L748" s="3" t="n">
        <v>0.911583483425857</v>
      </c>
      <c r="M748" s="3" t="n">
        <v>0.846331036341716</v>
      </c>
      <c r="N748" s="3" t="n">
        <v>1.00043729558585</v>
      </c>
      <c r="O748" s="3" t="n">
        <v>0.846701133168076</v>
      </c>
      <c r="P748" s="4" t="n">
        <v>1</v>
      </c>
      <c r="Q748" s="6" t="n">
        <v>28</v>
      </c>
      <c r="R748" s="6" t="n">
        <v>28</v>
      </c>
      <c r="S748" s="4" t="n">
        <v>12</v>
      </c>
      <c r="T748" s="4" t="n">
        <v>12</v>
      </c>
      <c r="U748" s="3" t="s">
        <v>74</v>
      </c>
      <c r="V748" s="5" t="n">
        <v>30.9</v>
      </c>
      <c r="W748" s="5" t="n">
        <v>64.2</v>
      </c>
      <c r="X748" s="2" t="s">
        <v>69</v>
      </c>
      <c r="Y748" s="8" t="s">
        <v>69</v>
      </c>
      <c r="Z748" s="8" t="n">
        <v>42018</v>
      </c>
      <c r="AA748" s="2" t="s">
        <v>80</v>
      </c>
      <c r="AB748" s="3" t="s">
        <v>74</v>
      </c>
      <c r="AC748" s="4" t="n">
        <v>27</v>
      </c>
      <c r="AD748" s="4" t="n">
        <v>1</v>
      </c>
      <c r="AE748" s="4" t="s">
        <v>85</v>
      </c>
      <c r="AF748" s="4" t="n">
        <v>4</v>
      </c>
      <c r="AG748" s="4" t="s">
        <v>86</v>
      </c>
      <c r="AH748" s="4" t="n">
        <v>1</v>
      </c>
      <c r="AI748" s="4" t="s">
        <v>77</v>
      </c>
      <c r="AJ748" s="2" t="s">
        <v>70</v>
      </c>
      <c r="AK748" s="5" t="n">
        <v>30.9</v>
      </c>
      <c r="AL748" s="4" t="n">
        <v>3</v>
      </c>
      <c r="AM748" s="2" t="s">
        <v>69</v>
      </c>
      <c r="AO748" s="6"/>
      <c r="AU748" s="2" t="n">
        <v>104</v>
      </c>
      <c r="AV748" s="2" t="n">
        <v>104</v>
      </c>
      <c r="AW748" s="85" t="s">
        <v>69</v>
      </c>
      <c r="AX748" s="86" t="s">
        <v>72</v>
      </c>
      <c r="AY748" s="87" t="n">
        <v>1</v>
      </c>
      <c r="AZ748" s="87" t="n">
        <v>1</v>
      </c>
      <c r="BA748" s="89" t="s">
        <v>72</v>
      </c>
      <c r="BB748" s="65"/>
    </row>
    <row r="749" customFormat="false" ht="15" hidden="false" customHeight="true" outlineLevel="0" collapsed="false">
      <c r="A749" s="1" t="n">
        <v>694</v>
      </c>
      <c r="B749" s="1" t="n">
        <v>694</v>
      </c>
      <c r="C749" s="2" t="s">
        <v>63</v>
      </c>
      <c r="D749" s="3" t="n">
        <v>0.0266585</v>
      </c>
      <c r="E749" s="3" t="n">
        <v>-0.0857435</v>
      </c>
      <c r="F749" s="3" t="n">
        <v>0.942626642487153</v>
      </c>
      <c r="G749" s="3" t="n">
        <v>-0.147616</v>
      </c>
      <c r="H749" s="3" t="n">
        <v>0.214688</v>
      </c>
      <c r="I749" s="3" t="n">
        <v>1.06937247022071</v>
      </c>
      <c r="J749" s="3" t="n">
        <v>-0.0514654</v>
      </c>
      <c r="K749" s="3" t="n">
        <v>-0.161281</v>
      </c>
      <c r="L749" s="3" t="n">
        <v>0.80836111160254</v>
      </c>
      <c r="M749" s="3" t="n">
        <v>0.841623175457189</v>
      </c>
      <c r="N749" s="3" t="n">
        <v>0.968180734441268</v>
      </c>
      <c r="O749" s="3" t="n">
        <v>0.814843344136933</v>
      </c>
      <c r="P749" s="4" t="n">
        <v>1</v>
      </c>
      <c r="Q749" s="6" t="n">
        <v>28</v>
      </c>
      <c r="R749" s="6" t="n">
        <v>28</v>
      </c>
      <c r="S749" s="4" t="n">
        <v>12</v>
      </c>
      <c r="T749" s="4" t="n">
        <v>12</v>
      </c>
      <c r="U749" s="3" t="s">
        <v>74</v>
      </c>
      <c r="V749" s="5" t="n">
        <v>24.7</v>
      </c>
      <c r="W749" s="5" t="n">
        <v>29.6</v>
      </c>
      <c r="X749" s="6" t="s">
        <v>73</v>
      </c>
      <c r="Y749" s="8" t="n">
        <v>41983</v>
      </c>
      <c r="Z749" s="8" t="n">
        <v>41987</v>
      </c>
      <c r="AA749" s="6" t="s">
        <v>66</v>
      </c>
      <c r="AB749" s="3" t="s">
        <v>74</v>
      </c>
      <c r="AC749" s="4" t="n">
        <v>27</v>
      </c>
      <c r="AD749" s="4" t="n">
        <v>1</v>
      </c>
      <c r="AE749" s="4" t="s">
        <v>85</v>
      </c>
      <c r="AF749" s="4" t="n">
        <v>4</v>
      </c>
      <c r="AG749" s="4" t="s">
        <v>86</v>
      </c>
      <c r="AH749" s="4" t="n">
        <v>1</v>
      </c>
      <c r="AI749" s="4" t="s">
        <v>77</v>
      </c>
      <c r="AJ749" s="2" t="s">
        <v>70</v>
      </c>
      <c r="AK749" s="5" t="n">
        <v>24.7</v>
      </c>
      <c r="AL749" s="4" t="n">
        <v>2</v>
      </c>
      <c r="AM749" s="6" t="s">
        <v>73</v>
      </c>
      <c r="AO749" s="6"/>
      <c r="AP749" s="2" t="s">
        <v>71</v>
      </c>
      <c r="AU749" s="2" t="n">
        <v>73</v>
      </c>
      <c r="AV749" s="85" t="n">
        <v>69</v>
      </c>
      <c r="AW749" s="85" t="n">
        <v>4</v>
      </c>
      <c r="AX749" s="86" t="s">
        <v>72</v>
      </c>
      <c r="AY749" s="87" t="n">
        <v>0</v>
      </c>
      <c r="AZ749" s="88" t="n">
        <v>0</v>
      </c>
      <c r="BA749" s="87" t="n">
        <v>0</v>
      </c>
      <c r="BB749" s="65"/>
    </row>
    <row r="750" customFormat="false" ht="15" hidden="false" customHeight="true" outlineLevel="0" collapsed="false">
      <c r="A750" s="1" t="n">
        <v>695</v>
      </c>
      <c r="B750" s="1" t="n">
        <v>695</v>
      </c>
      <c r="C750" s="2" t="s">
        <v>63</v>
      </c>
      <c r="D750" s="3" t="n">
        <v>0.0201593</v>
      </c>
      <c r="E750" s="3" t="n">
        <v>-0.0470743</v>
      </c>
      <c r="F750" s="3" t="n">
        <v>0.973443980746234</v>
      </c>
      <c r="G750" s="3" t="n">
        <v>-0.143586</v>
      </c>
      <c r="H750" s="3" t="n">
        <v>0.0963457</v>
      </c>
      <c r="I750" s="3" t="n">
        <v>0.953858157932978</v>
      </c>
      <c r="J750" s="3" t="n">
        <v>-0.0434926</v>
      </c>
      <c r="K750" s="3" t="n">
        <v>-0.0487695</v>
      </c>
      <c r="L750" s="3" t="n">
        <v>0.911866118111832</v>
      </c>
      <c r="M750" s="3" t="n">
        <v>0.846267902401331</v>
      </c>
      <c r="N750" s="3" t="n">
        <v>1.00050202597288</v>
      </c>
      <c r="O750" s="3" t="n">
        <v>0.84669275086835</v>
      </c>
      <c r="P750" s="4" t="n">
        <v>1</v>
      </c>
      <c r="Q750" s="6" t="n">
        <v>28</v>
      </c>
      <c r="R750" s="6" t="n">
        <v>28</v>
      </c>
      <c r="S750" s="4" t="n">
        <v>12</v>
      </c>
      <c r="T750" s="4" t="n">
        <v>12</v>
      </c>
      <c r="U750" s="3" t="s">
        <v>74</v>
      </c>
      <c r="V750" s="5" t="n">
        <v>25.8</v>
      </c>
      <c r="W750" s="5" t="n">
        <v>50.5</v>
      </c>
      <c r="X750" s="2" t="s">
        <v>69</v>
      </c>
      <c r="Y750" s="8" t="s">
        <v>69</v>
      </c>
      <c r="Z750" s="8" t="n">
        <v>42018</v>
      </c>
      <c r="AA750" s="2" t="s">
        <v>80</v>
      </c>
      <c r="AB750" s="3" t="s">
        <v>74</v>
      </c>
      <c r="AC750" s="4" t="n">
        <v>27</v>
      </c>
      <c r="AD750" s="4" t="n">
        <v>1</v>
      </c>
      <c r="AE750" s="4" t="s">
        <v>85</v>
      </c>
      <c r="AF750" s="4" t="n">
        <v>4</v>
      </c>
      <c r="AG750" s="4" t="s">
        <v>86</v>
      </c>
      <c r="AH750" s="4" t="n">
        <v>1</v>
      </c>
      <c r="AI750" s="4" t="s">
        <v>79</v>
      </c>
      <c r="AJ750" s="2" t="s">
        <v>70</v>
      </c>
      <c r="AK750" s="5" t="n">
        <v>25.8</v>
      </c>
      <c r="AL750" s="4" t="n">
        <v>2</v>
      </c>
      <c r="AM750" s="2" t="s">
        <v>69</v>
      </c>
      <c r="AO750" s="6"/>
      <c r="AU750" s="2" t="n">
        <v>104</v>
      </c>
      <c r="AV750" s="2" t="n">
        <v>104</v>
      </c>
      <c r="AW750" s="85" t="s">
        <v>69</v>
      </c>
      <c r="AX750" s="86" t="s">
        <v>72</v>
      </c>
      <c r="AY750" s="87" t="n">
        <v>1</v>
      </c>
      <c r="AZ750" s="87" t="n">
        <v>1</v>
      </c>
      <c r="BA750" s="89" t="s">
        <v>72</v>
      </c>
      <c r="BB750" s="65"/>
    </row>
    <row r="751" customFormat="false" ht="15" hidden="false" customHeight="true" outlineLevel="0" collapsed="false">
      <c r="A751" s="1" t="n">
        <v>696</v>
      </c>
      <c r="B751" s="1" t="n">
        <v>696</v>
      </c>
      <c r="C751" s="2" t="s">
        <v>63</v>
      </c>
      <c r="D751" s="3" t="n">
        <v>-0.03512</v>
      </c>
      <c r="E751" s="3" t="n">
        <v>-0.131053</v>
      </c>
      <c r="F751" s="3" t="n">
        <v>0.846899707865777</v>
      </c>
      <c r="G751" s="3" t="n">
        <v>0.0789463</v>
      </c>
      <c r="H751" s="3" t="n">
        <v>0.348455</v>
      </c>
      <c r="I751" s="3" t="n">
        <v>1.53326783866417</v>
      </c>
      <c r="J751" s="3" t="n">
        <v>-0.015613</v>
      </c>
      <c r="K751" s="3" t="n">
        <v>-0.273783</v>
      </c>
      <c r="L751" s="3" t="n">
        <v>0.748715655290128</v>
      </c>
      <c r="M751" s="3" t="n">
        <v>1.02861506461698</v>
      </c>
      <c r="N751" s="3" t="n">
        <v>0.94517895409861</v>
      </c>
      <c r="O751" s="3" t="n">
        <v>0.97222531094475</v>
      </c>
      <c r="P751" s="4" t="n">
        <v>1</v>
      </c>
      <c r="Q751" s="6" t="n">
        <v>28</v>
      </c>
      <c r="R751" s="6" t="n">
        <v>28</v>
      </c>
      <c r="S751" s="4" t="n">
        <v>39</v>
      </c>
      <c r="T751" s="4" t="n">
        <v>39</v>
      </c>
      <c r="U751" s="3" t="s">
        <v>74</v>
      </c>
      <c r="V751" s="5" t="n">
        <v>25.4</v>
      </c>
      <c r="W751" s="5" t="n">
        <v>35.7</v>
      </c>
      <c r="X751" s="6" t="s">
        <v>87</v>
      </c>
      <c r="Y751" s="8" t="n">
        <v>41969</v>
      </c>
      <c r="Z751" s="8" t="n">
        <v>41969</v>
      </c>
      <c r="AA751" s="6" t="s">
        <v>66</v>
      </c>
      <c r="AB751" s="3" t="s">
        <v>74</v>
      </c>
      <c r="AC751" s="4" t="n">
        <v>27</v>
      </c>
      <c r="AD751" s="4" t="n">
        <v>1</v>
      </c>
      <c r="AE751" s="4" t="s">
        <v>88</v>
      </c>
      <c r="AF751" s="4" t="n">
        <v>16</v>
      </c>
      <c r="AG751" s="4" t="s">
        <v>89</v>
      </c>
      <c r="AH751" s="4" t="n">
        <v>21</v>
      </c>
      <c r="AI751" s="4" t="s">
        <v>79</v>
      </c>
      <c r="AJ751" s="2" t="s">
        <v>70</v>
      </c>
      <c r="AK751" s="5" t="n">
        <v>25.4</v>
      </c>
      <c r="AL751" s="4" t="n">
        <v>2</v>
      </c>
      <c r="AM751" s="6" t="s">
        <v>87</v>
      </c>
      <c r="AO751" s="6"/>
      <c r="AS751" s="2" t="s">
        <v>71</v>
      </c>
      <c r="AT751" s="2"/>
      <c r="AU751" s="2" t="n">
        <v>55</v>
      </c>
      <c r="AV751" s="85" t="n">
        <v>55</v>
      </c>
      <c r="AW751" s="85" t="n">
        <v>0</v>
      </c>
      <c r="AX751" s="86" t="s">
        <v>72</v>
      </c>
      <c r="AY751" s="87" t="n">
        <v>0</v>
      </c>
      <c r="AZ751" s="88" t="n">
        <v>0</v>
      </c>
      <c r="BA751" s="87" t="n">
        <v>0</v>
      </c>
      <c r="BB751" s="53"/>
    </row>
    <row r="752" customFormat="false" ht="15" hidden="false" customHeight="true" outlineLevel="0" collapsed="false">
      <c r="A752" s="1" t="n">
        <v>697</v>
      </c>
      <c r="B752" s="1" t="n">
        <v>697</v>
      </c>
      <c r="C752" s="2" t="s">
        <v>63</v>
      </c>
      <c r="D752" s="3" t="n">
        <v>-0.0294591</v>
      </c>
      <c r="E752" s="3" t="n">
        <v>-0.0900636</v>
      </c>
      <c r="F752" s="3" t="n">
        <v>0.887343864884696</v>
      </c>
      <c r="G752" s="3" t="n">
        <v>0.0758065</v>
      </c>
      <c r="H752" s="3" t="n">
        <v>0.246481</v>
      </c>
      <c r="I752" s="3" t="n">
        <v>1.38028154986385</v>
      </c>
      <c r="J752" s="3" t="n">
        <v>-0.0114067</v>
      </c>
      <c r="K752" s="3" t="n">
        <v>-0.199708</v>
      </c>
      <c r="L752" s="3" t="n">
        <v>0.809681191122332</v>
      </c>
      <c r="M752" s="3" t="n">
        <v>1.03555829837173</v>
      </c>
      <c r="N752" s="3" t="n">
        <v>0.957633061460182</v>
      </c>
      <c r="O752" s="3" t="n">
        <v>0.991684863590216</v>
      </c>
      <c r="P752" s="4" t="n">
        <v>1</v>
      </c>
      <c r="Q752" s="6" t="n">
        <v>28</v>
      </c>
      <c r="R752" s="6" t="n">
        <v>28</v>
      </c>
      <c r="S752" s="4" t="n">
        <v>39</v>
      </c>
      <c r="T752" s="4" t="n">
        <v>39</v>
      </c>
      <c r="U752" s="3" t="s">
        <v>74</v>
      </c>
      <c r="V752" s="5" t="n">
        <v>23.8</v>
      </c>
      <c r="W752" s="5" t="n">
        <v>27.7</v>
      </c>
      <c r="X752" s="6" t="s">
        <v>73</v>
      </c>
      <c r="Y752" s="8" t="n">
        <v>41960</v>
      </c>
      <c r="Z752" s="8" t="n">
        <v>41962</v>
      </c>
      <c r="AA752" s="6" t="s">
        <v>66</v>
      </c>
      <c r="AB752" s="3" t="s">
        <v>74</v>
      </c>
      <c r="AC752" s="4" t="n">
        <v>27</v>
      </c>
      <c r="AD752" s="4" t="n">
        <v>1</v>
      </c>
      <c r="AE752" s="4" t="s">
        <v>88</v>
      </c>
      <c r="AF752" s="4" t="n">
        <v>16</v>
      </c>
      <c r="AG752" s="4" t="s">
        <v>89</v>
      </c>
      <c r="AH752" s="4" t="n">
        <v>21</v>
      </c>
      <c r="AI752" s="4" t="s">
        <v>79</v>
      </c>
      <c r="AJ752" s="2" t="s">
        <v>70</v>
      </c>
      <c r="AK752" s="5" t="n">
        <v>23.8</v>
      </c>
      <c r="AL752" s="4" t="n">
        <v>1</v>
      </c>
      <c r="AM752" s="6" t="s">
        <v>73</v>
      </c>
      <c r="AO752" s="6"/>
      <c r="AP752" s="2" t="s">
        <v>71</v>
      </c>
      <c r="AU752" s="2" t="n">
        <v>48</v>
      </c>
      <c r="AV752" s="85" t="n">
        <v>46</v>
      </c>
      <c r="AW752" s="85" t="n">
        <v>2</v>
      </c>
      <c r="AX752" s="86" t="s">
        <v>72</v>
      </c>
      <c r="AY752" s="87" t="n">
        <v>0</v>
      </c>
      <c r="AZ752" s="88" t="n">
        <v>0</v>
      </c>
      <c r="BA752" s="87" t="n">
        <v>0</v>
      </c>
      <c r="BB752" s="53"/>
    </row>
    <row r="753" customFormat="false" ht="15" hidden="false" customHeight="true" outlineLevel="0" collapsed="false">
      <c r="A753" s="1" t="n">
        <v>698</v>
      </c>
      <c r="B753" s="1" t="n">
        <v>698</v>
      </c>
      <c r="C753" s="2" t="s">
        <v>63</v>
      </c>
      <c r="D753" s="3" t="n">
        <v>-0.0315272</v>
      </c>
      <c r="E753" s="3" t="n">
        <v>-0.0372641</v>
      </c>
      <c r="F753" s="3" t="n">
        <v>0.933521485683592</v>
      </c>
      <c r="G753" s="3" t="n">
        <v>0.0783921</v>
      </c>
      <c r="H753" s="3" t="n">
        <v>0.0981018</v>
      </c>
      <c r="I753" s="3" t="n">
        <v>1.19302714927179</v>
      </c>
      <c r="J753" s="3" t="n">
        <v>-0.00279259</v>
      </c>
      <c r="K753" s="3" t="n">
        <v>-0.0724756</v>
      </c>
      <c r="L753" s="3" t="n">
        <v>0.927494708164354</v>
      </c>
      <c r="M753" s="3" t="n">
        <v>1.04505792029456</v>
      </c>
      <c r="N753" s="3" t="n">
        <v>0.988429558413185</v>
      </c>
      <c r="O753" s="3" t="n">
        <v>1.03296613867295</v>
      </c>
      <c r="P753" s="4" t="n">
        <v>1</v>
      </c>
      <c r="Q753" s="6" t="n">
        <v>28</v>
      </c>
      <c r="R753" s="6" t="n">
        <v>28</v>
      </c>
      <c r="S753" s="4" t="n">
        <v>39</v>
      </c>
      <c r="T753" s="4" t="n">
        <v>39</v>
      </c>
      <c r="U753" s="3" t="s">
        <v>74</v>
      </c>
      <c r="V753" s="5" t="n">
        <v>29.9</v>
      </c>
      <c r="W753" s="5" t="n">
        <v>38.8</v>
      </c>
      <c r="X753" s="6" t="s">
        <v>73</v>
      </c>
      <c r="Y753" s="8" t="n">
        <v>41966</v>
      </c>
      <c r="Z753" s="8" t="n">
        <v>41973</v>
      </c>
      <c r="AA753" s="6" t="s">
        <v>66</v>
      </c>
      <c r="AB753" s="3" t="s">
        <v>74</v>
      </c>
      <c r="AC753" s="4" t="n">
        <v>27</v>
      </c>
      <c r="AD753" s="4" t="n">
        <v>1</v>
      </c>
      <c r="AE753" s="4" t="s">
        <v>88</v>
      </c>
      <c r="AF753" s="4" t="n">
        <v>16</v>
      </c>
      <c r="AG753" s="4" t="s">
        <v>89</v>
      </c>
      <c r="AH753" s="4" t="n">
        <v>21</v>
      </c>
      <c r="AI753" s="4" t="s">
        <v>69</v>
      </c>
      <c r="AJ753" s="2" t="s">
        <v>70</v>
      </c>
      <c r="AK753" s="5" t="n">
        <v>29.9</v>
      </c>
      <c r="AL753" s="4" t="n">
        <v>3</v>
      </c>
      <c r="AM753" s="6" t="s">
        <v>73</v>
      </c>
      <c r="AO753" s="6"/>
      <c r="AP753" s="2" t="s">
        <v>71</v>
      </c>
      <c r="AU753" s="2" t="n">
        <v>59</v>
      </c>
      <c r="AV753" s="85" t="n">
        <v>52</v>
      </c>
      <c r="AW753" s="85" t="n">
        <v>7</v>
      </c>
      <c r="AX753" s="86" t="s">
        <v>72</v>
      </c>
      <c r="AY753" s="87" t="n">
        <v>0</v>
      </c>
      <c r="AZ753" s="88" t="n">
        <v>0</v>
      </c>
      <c r="BA753" s="87" t="n">
        <v>0</v>
      </c>
      <c r="BB753" s="53"/>
      <c r="BG753" s="61"/>
      <c r="BH753" s="61"/>
      <c r="BI753" s="61"/>
      <c r="BJ753" s="61"/>
      <c r="BK753" s="61"/>
      <c r="BL753" s="61"/>
      <c r="BM753" s="61"/>
      <c r="BN753" s="61"/>
      <c r="BO753" s="61"/>
      <c r="BP753" s="61"/>
    </row>
    <row r="754" customFormat="false" ht="15" hidden="false" customHeight="true" outlineLevel="0" collapsed="false">
      <c r="A754" s="1" t="n">
        <v>699</v>
      </c>
      <c r="B754" s="1" t="n">
        <v>699</v>
      </c>
      <c r="C754" s="2" t="s">
        <v>63</v>
      </c>
      <c r="D754" s="3" t="n">
        <v>-0.0338496</v>
      </c>
      <c r="E754" s="3" t="n">
        <v>-0.0888471</v>
      </c>
      <c r="F754" s="3" t="n">
        <v>0.884531900405889</v>
      </c>
      <c r="G754" s="3" t="n">
        <v>0.078666</v>
      </c>
      <c r="H754" s="3" t="n">
        <v>0.237175</v>
      </c>
      <c r="I754" s="3" t="n">
        <v>1.37141218375257</v>
      </c>
      <c r="J754" s="3" t="n">
        <v>-0.0100143</v>
      </c>
      <c r="K754" s="3" t="n">
        <v>-0.183138</v>
      </c>
      <c r="L754" s="3" t="n">
        <v>0.824356415096011</v>
      </c>
      <c r="M754" s="3" t="n">
        <v>1.03541477993763</v>
      </c>
      <c r="N754" s="3" t="n">
        <v>0.965788802138052</v>
      </c>
      <c r="O754" s="3" t="n">
        <v>0.999992000032</v>
      </c>
      <c r="P754" s="4" t="n">
        <v>1</v>
      </c>
      <c r="Q754" s="6" t="n">
        <v>28</v>
      </c>
      <c r="R754" s="6" t="n">
        <v>28</v>
      </c>
      <c r="S754" s="4" t="n">
        <v>39</v>
      </c>
      <c r="T754" s="4" t="n">
        <v>39</v>
      </c>
      <c r="U754" s="3" t="s">
        <v>74</v>
      </c>
      <c r="V754" s="5" t="n">
        <v>42.8</v>
      </c>
      <c r="W754" s="5" t="n">
        <v>54.8</v>
      </c>
      <c r="X754" s="6" t="s">
        <v>87</v>
      </c>
      <c r="Y754" s="8" t="n">
        <v>41967</v>
      </c>
      <c r="Z754" s="8" t="n">
        <v>41970</v>
      </c>
      <c r="AA754" s="6" t="s">
        <v>66</v>
      </c>
      <c r="AB754" s="3" t="s">
        <v>74</v>
      </c>
      <c r="AC754" s="4" t="n">
        <v>27</v>
      </c>
      <c r="AD754" s="4" t="n">
        <v>1</v>
      </c>
      <c r="AE754" s="4" t="s">
        <v>88</v>
      </c>
      <c r="AF754" s="4" t="n">
        <v>16</v>
      </c>
      <c r="AG754" s="4" t="s">
        <v>89</v>
      </c>
      <c r="AH754" s="4" t="n">
        <v>21</v>
      </c>
      <c r="AI754" s="4" t="s">
        <v>77</v>
      </c>
      <c r="AJ754" s="2" t="s">
        <v>70</v>
      </c>
      <c r="AK754" s="5" t="n">
        <v>42.8</v>
      </c>
      <c r="AL754" s="4" t="n">
        <v>5</v>
      </c>
      <c r="AM754" s="6" t="s">
        <v>87</v>
      </c>
      <c r="AO754" s="6"/>
      <c r="AS754" s="2" t="s">
        <v>71</v>
      </c>
      <c r="AT754" s="2"/>
      <c r="AU754" s="2" t="n">
        <v>56</v>
      </c>
      <c r="AV754" s="85" t="n">
        <v>53</v>
      </c>
      <c r="AW754" s="85" t="n">
        <v>3</v>
      </c>
      <c r="AX754" s="86" t="s">
        <v>72</v>
      </c>
      <c r="AY754" s="87" t="n">
        <v>0</v>
      </c>
      <c r="AZ754" s="88" t="n">
        <v>0</v>
      </c>
      <c r="BA754" s="87" t="n">
        <v>0</v>
      </c>
      <c r="BB754" s="53"/>
      <c r="BC754" s="61"/>
      <c r="BD754" s="61"/>
      <c r="BE754" s="61"/>
      <c r="BF754" s="61"/>
    </row>
    <row r="755" customFormat="false" ht="15" hidden="false" customHeight="true" outlineLevel="0" collapsed="false">
      <c r="A755" s="1" t="n">
        <v>700</v>
      </c>
      <c r="B755" s="1" t="n">
        <v>700</v>
      </c>
      <c r="C755" s="2" t="s">
        <v>63</v>
      </c>
      <c r="D755" s="3" t="n">
        <v>-0.0284647</v>
      </c>
      <c r="E755" s="3" t="n">
        <v>-0.0743041</v>
      </c>
      <c r="F755" s="3" t="n">
        <v>0.902335569350539</v>
      </c>
      <c r="G755" s="3" t="n">
        <v>0.0757919</v>
      </c>
      <c r="H755" s="3" t="n">
        <v>0.205313</v>
      </c>
      <c r="I755" s="3" t="n">
        <v>1.32459254640572</v>
      </c>
      <c r="J755" s="3" t="n">
        <v>-0.00941197</v>
      </c>
      <c r="K755" s="3" t="n">
        <v>-0.166903</v>
      </c>
      <c r="L755" s="3" t="n">
        <v>0.838353885424505</v>
      </c>
      <c r="M755" s="3" t="n">
        <v>1.03864318336392</v>
      </c>
      <c r="N755" s="3" t="n">
        <v>0.964742454299523</v>
      </c>
      <c r="O755" s="3" t="n">
        <v>1.00202317385998</v>
      </c>
      <c r="P755" s="4" t="n">
        <v>1</v>
      </c>
      <c r="Q755" s="6" t="n">
        <v>28</v>
      </c>
      <c r="R755" s="6" t="n">
        <v>28</v>
      </c>
      <c r="S755" s="4" t="n">
        <v>39</v>
      </c>
      <c r="T755" s="4" t="n">
        <v>39</v>
      </c>
      <c r="U755" s="3" t="s">
        <v>74</v>
      </c>
      <c r="V755" s="5" t="n">
        <v>39</v>
      </c>
      <c r="W755" s="5" t="n">
        <v>34.7</v>
      </c>
      <c r="X755" s="6" t="s">
        <v>73</v>
      </c>
      <c r="Y755" s="8" t="n">
        <v>41959</v>
      </c>
      <c r="Z755" s="8" t="n">
        <v>41962</v>
      </c>
      <c r="AA755" s="6" t="s">
        <v>66</v>
      </c>
      <c r="AB755" s="3" t="s">
        <v>74</v>
      </c>
      <c r="AC755" s="4" t="n">
        <v>27</v>
      </c>
      <c r="AD755" s="4" t="n">
        <v>1</v>
      </c>
      <c r="AE755" s="4" t="s">
        <v>88</v>
      </c>
      <c r="AF755" s="4" t="n">
        <v>16</v>
      </c>
      <c r="AG755" s="4" t="s">
        <v>89</v>
      </c>
      <c r="AH755" s="4" t="n">
        <v>21</v>
      </c>
      <c r="AI755" s="4" t="s">
        <v>79</v>
      </c>
      <c r="AJ755" s="2" t="s">
        <v>70</v>
      </c>
      <c r="AK755" s="5" t="n">
        <v>39</v>
      </c>
      <c r="AL755" s="4" t="n">
        <v>4</v>
      </c>
      <c r="AM755" s="6" t="s">
        <v>73</v>
      </c>
      <c r="AO755" s="6"/>
      <c r="AP755" s="2" t="s">
        <v>71</v>
      </c>
      <c r="AU755" s="2" t="n">
        <v>48</v>
      </c>
      <c r="AV755" s="85" t="n">
        <v>45</v>
      </c>
      <c r="AW755" s="85" t="n">
        <v>3</v>
      </c>
      <c r="AX755" s="86" t="s">
        <v>72</v>
      </c>
      <c r="AY755" s="87" t="n">
        <v>0</v>
      </c>
      <c r="AZ755" s="88" t="n">
        <v>0</v>
      </c>
      <c r="BA755" s="87" t="n">
        <v>0</v>
      </c>
      <c r="BB755" s="53"/>
    </row>
    <row r="756" customFormat="false" ht="16.5" hidden="false" customHeight="true" outlineLevel="0" collapsed="false">
      <c r="A756" s="69" t="n">
        <v>701</v>
      </c>
      <c r="B756" s="69" t="n">
        <v>701</v>
      </c>
      <c r="C756" s="70" t="s">
        <v>63</v>
      </c>
      <c r="D756" s="71" t="n">
        <v>-0.0286644</v>
      </c>
      <c r="E756" s="71" t="n">
        <v>-0.0297679</v>
      </c>
      <c r="F756" s="71" t="n">
        <v>0.94324209572802</v>
      </c>
      <c r="G756" s="71" t="n">
        <v>0.0607237</v>
      </c>
      <c r="H756" s="71" t="n">
        <v>-0.0169019</v>
      </c>
      <c r="I756" s="71" t="n">
        <v>1.04479615562365</v>
      </c>
      <c r="J756" s="71" t="n">
        <v>0.00599824</v>
      </c>
      <c r="K756" s="71" t="n">
        <v>-0.0845093</v>
      </c>
      <c r="L756" s="71" t="n">
        <v>0.924491834995314</v>
      </c>
      <c r="M756" s="71" t="n">
        <v>1.03879100319321</v>
      </c>
      <c r="N756" s="71" t="n">
        <v>0.877060678755984</v>
      </c>
      <c r="O756" s="71" t="n">
        <v>0.911082742346249</v>
      </c>
      <c r="P756" s="72" t="n">
        <v>1</v>
      </c>
      <c r="Q756" s="73" t="n">
        <v>29</v>
      </c>
      <c r="R756" s="73" t="n">
        <v>29</v>
      </c>
      <c r="S756" s="72" t="n">
        <v>27</v>
      </c>
      <c r="T756" s="72" t="n">
        <v>27</v>
      </c>
      <c r="U756" s="71" t="s">
        <v>64</v>
      </c>
      <c r="V756" s="105" t="n">
        <v>20.4</v>
      </c>
      <c r="W756" s="105" t="n">
        <v>19.9</v>
      </c>
      <c r="X756" s="73" t="s">
        <v>154</v>
      </c>
      <c r="Y756" s="74" t="n">
        <v>41917</v>
      </c>
      <c r="Z756" s="74" t="n">
        <v>41918</v>
      </c>
      <c r="AA756" s="73" t="s">
        <v>66</v>
      </c>
      <c r="AB756" s="71" t="s">
        <v>64</v>
      </c>
      <c r="AC756" s="71" t="s">
        <v>64</v>
      </c>
      <c r="AD756" s="71" t="n">
        <v>2</v>
      </c>
      <c r="AE756" s="72" t="s">
        <v>152</v>
      </c>
      <c r="AF756" s="72" t="n">
        <v>32</v>
      </c>
      <c r="AG756" s="72" t="s">
        <v>95</v>
      </c>
      <c r="AH756" s="72" t="n">
        <v>26</v>
      </c>
      <c r="AI756" s="72" t="s">
        <v>69</v>
      </c>
      <c r="AJ756" s="70" t="s">
        <v>70</v>
      </c>
      <c r="AK756" s="105" t="n">
        <v>20.4</v>
      </c>
      <c r="AL756" s="72" t="n">
        <v>1</v>
      </c>
      <c r="AM756" s="73" t="s">
        <v>154</v>
      </c>
      <c r="AN756" s="70" t="s">
        <v>71</v>
      </c>
      <c r="AO756" s="76" t="s">
        <v>71</v>
      </c>
      <c r="AP756" s="73"/>
      <c r="AQ756" s="73"/>
      <c r="AR756" s="73"/>
      <c r="AS756" s="73"/>
      <c r="AT756" s="73"/>
      <c r="AU756" s="70" t="n">
        <v>4</v>
      </c>
      <c r="AV756" s="77" t="n">
        <v>3</v>
      </c>
      <c r="AW756" s="77" t="n">
        <v>1</v>
      </c>
      <c r="AX756" s="78" t="s">
        <v>72</v>
      </c>
      <c r="AY756" s="79" t="s">
        <v>72</v>
      </c>
      <c r="AZ756" s="79" t="n">
        <v>0</v>
      </c>
      <c r="BA756" s="79" t="n">
        <v>0</v>
      </c>
      <c r="BB756" s="53"/>
    </row>
    <row r="757" customFormat="false" ht="16.5" hidden="false" customHeight="true" outlineLevel="0" collapsed="false">
      <c r="A757" s="69" t="n">
        <v>702</v>
      </c>
      <c r="B757" s="69" t="n">
        <v>702</v>
      </c>
      <c r="C757" s="70" t="s">
        <v>63</v>
      </c>
      <c r="D757" s="71" t="n">
        <v>-0.0298609</v>
      </c>
      <c r="E757" s="71" t="n">
        <v>-0.0636736</v>
      </c>
      <c r="F757" s="71" t="n">
        <v>0.910706597506595</v>
      </c>
      <c r="G757" s="71" t="n">
        <v>0.0598267</v>
      </c>
      <c r="H757" s="71" t="n">
        <v>0.0670163</v>
      </c>
      <c r="I757" s="71" t="n">
        <v>1.13523877130241</v>
      </c>
      <c r="J757" s="71" t="n">
        <v>0.00104854</v>
      </c>
      <c r="K757" s="71" t="n">
        <v>-0.15825</v>
      </c>
      <c r="L757" s="71" t="n">
        <v>0.854531887481397</v>
      </c>
      <c r="M757" s="71" t="n">
        <v>1.0315002954947</v>
      </c>
      <c r="N757" s="71" t="n">
        <v>0.856494570850392</v>
      </c>
      <c r="O757" s="71" t="n">
        <v>0.883474402921789</v>
      </c>
      <c r="P757" s="72" t="n">
        <v>1</v>
      </c>
      <c r="Q757" s="73" t="n">
        <v>29</v>
      </c>
      <c r="R757" s="73" t="n">
        <v>29</v>
      </c>
      <c r="S757" s="72" t="n">
        <v>27</v>
      </c>
      <c r="T757" s="72" t="n">
        <v>27</v>
      </c>
      <c r="U757" s="71" t="s">
        <v>64</v>
      </c>
      <c r="V757" s="105" t="n">
        <v>28.7</v>
      </c>
      <c r="W757" s="105" t="n">
        <v>24.9</v>
      </c>
      <c r="X757" s="73" t="s">
        <v>136</v>
      </c>
      <c r="Y757" s="74" t="n">
        <v>41919</v>
      </c>
      <c r="Z757" s="74" t="n">
        <v>41919</v>
      </c>
      <c r="AA757" s="73" t="s">
        <v>66</v>
      </c>
      <c r="AB757" s="71" t="s">
        <v>64</v>
      </c>
      <c r="AC757" s="71" t="s">
        <v>64</v>
      </c>
      <c r="AD757" s="71" t="n">
        <v>2</v>
      </c>
      <c r="AE757" s="72" t="s">
        <v>152</v>
      </c>
      <c r="AF757" s="72" t="n">
        <v>32</v>
      </c>
      <c r="AG757" s="72" t="s">
        <v>95</v>
      </c>
      <c r="AH757" s="72" t="n">
        <v>26</v>
      </c>
      <c r="AI757" s="72" t="s">
        <v>69</v>
      </c>
      <c r="AJ757" s="70" t="s">
        <v>70</v>
      </c>
      <c r="AK757" s="105" t="n">
        <v>28.7</v>
      </c>
      <c r="AL757" s="72" t="n">
        <v>3</v>
      </c>
      <c r="AM757" s="73" t="s">
        <v>136</v>
      </c>
      <c r="AN757" s="70" t="s">
        <v>71</v>
      </c>
      <c r="AO757" s="73"/>
      <c r="AP757" s="73"/>
      <c r="AQ757" s="73"/>
      <c r="AR757" s="73"/>
      <c r="AS757" s="73"/>
      <c r="AT757" s="73"/>
      <c r="AU757" s="70" t="n">
        <v>5</v>
      </c>
      <c r="AV757" s="77" t="n">
        <v>5</v>
      </c>
      <c r="AW757" s="77" t="n">
        <v>0</v>
      </c>
      <c r="AX757" s="78" t="s">
        <v>72</v>
      </c>
      <c r="AY757" s="79" t="s">
        <v>72</v>
      </c>
      <c r="AZ757" s="79" t="n">
        <v>0</v>
      </c>
      <c r="BA757" s="79" t="n">
        <v>0</v>
      </c>
      <c r="BB757" s="53"/>
    </row>
    <row r="758" customFormat="false" ht="16.5" hidden="false" customHeight="true" outlineLevel="0" collapsed="false">
      <c r="A758" s="69" t="n">
        <v>703</v>
      </c>
      <c r="B758" s="69" t="n">
        <v>703</v>
      </c>
      <c r="C758" s="70" t="s">
        <v>63</v>
      </c>
      <c r="D758" s="71" t="n">
        <v>-0.0258439</v>
      </c>
      <c r="E758" s="71" t="n">
        <v>0.0273508</v>
      </c>
      <c r="F758" s="71" t="n">
        <v>1.00150803594432</v>
      </c>
      <c r="G758" s="71" t="n">
        <v>0.0539634</v>
      </c>
      <c r="H758" s="71" t="n">
        <v>-0.187592</v>
      </c>
      <c r="I758" s="71" t="n">
        <v>0.874914947680381</v>
      </c>
      <c r="J758" s="71" t="n">
        <v>0.0129321</v>
      </c>
      <c r="K758" s="71" t="n">
        <v>0.0333455</v>
      </c>
      <c r="L758" s="71" t="n">
        <v>1.04736511916185</v>
      </c>
      <c r="M758" s="71" t="n">
        <v>1.04190586650115</v>
      </c>
      <c r="N758" s="71" t="n">
        <v>0.880825537909902</v>
      </c>
      <c r="O758" s="71" t="n">
        <v>0.917737295312354</v>
      </c>
      <c r="P758" s="72" t="n">
        <v>1</v>
      </c>
      <c r="Q758" s="73" t="n">
        <v>29</v>
      </c>
      <c r="R758" s="73" t="n">
        <v>29</v>
      </c>
      <c r="S758" s="72" t="n">
        <v>27</v>
      </c>
      <c r="T758" s="72" t="n">
        <v>27</v>
      </c>
      <c r="U758" s="71" t="s">
        <v>64</v>
      </c>
      <c r="V758" s="105" t="n">
        <v>18.8</v>
      </c>
      <c r="W758" s="105" t="n">
        <v>16.5</v>
      </c>
      <c r="X758" s="73" t="s">
        <v>73</v>
      </c>
      <c r="Y758" s="74" t="n">
        <v>41917</v>
      </c>
      <c r="Z758" s="74" t="n">
        <v>41919</v>
      </c>
      <c r="AA758" s="73" t="s">
        <v>66</v>
      </c>
      <c r="AB758" s="71" t="s">
        <v>64</v>
      </c>
      <c r="AC758" s="71" t="s">
        <v>64</v>
      </c>
      <c r="AD758" s="71" t="n">
        <v>2</v>
      </c>
      <c r="AE758" s="72" t="s">
        <v>152</v>
      </c>
      <c r="AF758" s="72" t="n">
        <v>32</v>
      </c>
      <c r="AG758" s="72" t="s">
        <v>95</v>
      </c>
      <c r="AH758" s="72" t="n">
        <v>26</v>
      </c>
      <c r="AI758" s="72" t="s">
        <v>69</v>
      </c>
      <c r="AJ758" s="70" t="s">
        <v>70</v>
      </c>
      <c r="AK758" s="105" t="n">
        <v>18.8</v>
      </c>
      <c r="AL758" s="72" t="n">
        <v>1</v>
      </c>
      <c r="AM758" s="73" t="s">
        <v>73</v>
      </c>
      <c r="AN758" s="73"/>
      <c r="AO758" s="73"/>
      <c r="AP758" s="70" t="s">
        <v>71</v>
      </c>
      <c r="AQ758" s="73"/>
      <c r="AR758" s="73"/>
      <c r="AS758" s="73"/>
      <c r="AT758" s="73"/>
      <c r="AU758" s="70" t="n">
        <v>5</v>
      </c>
      <c r="AV758" s="77" t="n">
        <v>3</v>
      </c>
      <c r="AW758" s="77" t="n">
        <v>2</v>
      </c>
      <c r="AX758" s="78" t="s">
        <v>72</v>
      </c>
      <c r="AY758" s="79" t="s">
        <v>72</v>
      </c>
      <c r="AZ758" s="79" t="n">
        <v>0</v>
      </c>
      <c r="BA758" s="79" t="n">
        <v>0</v>
      </c>
      <c r="BB758" s="53"/>
    </row>
    <row r="759" customFormat="false" ht="16.5" hidden="false" customHeight="true" outlineLevel="0" collapsed="false">
      <c r="A759" s="69" t="n">
        <v>704</v>
      </c>
      <c r="B759" s="69" t="n">
        <v>704</v>
      </c>
      <c r="C759" s="70" t="s">
        <v>63</v>
      </c>
      <c r="D759" s="71" t="n">
        <v>-0.0236433</v>
      </c>
      <c r="E759" s="71" t="n">
        <v>0.0738465</v>
      </c>
      <c r="F759" s="71" t="n">
        <v>1.0514847363679</v>
      </c>
      <c r="G759" s="71" t="n">
        <v>0.0491172</v>
      </c>
      <c r="H759" s="71" t="n">
        <v>-0.323699</v>
      </c>
      <c r="I759" s="71" t="n">
        <v>0.759889842717417</v>
      </c>
      <c r="J759" s="71" t="n">
        <v>0.0188099</v>
      </c>
      <c r="K759" s="71" t="n">
        <v>0.129665</v>
      </c>
      <c r="L759" s="71" t="n">
        <v>1.16006367981063</v>
      </c>
      <c r="M759" s="71" t="n">
        <v>1.04527896296746</v>
      </c>
      <c r="N759" s="71" t="n">
        <v>0.886754154724697</v>
      </c>
      <c r="O759" s="71" t="n">
        <v>0.926905463257715</v>
      </c>
      <c r="P759" s="72" t="n">
        <v>1</v>
      </c>
      <c r="Q759" s="73" t="n">
        <v>29</v>
      </c>
      <c r="R759" s="73" t="n">
        <v>29</v>
      </c>
      <c r="S759" s="72" t="n">
        <v>27</v>
      </c>
      <c r="T759" s="72" t="n">
        <v>27</v>
      </c>
      <c r="U759" s="71" t="s">
        <v>64</v>
      </c>
      <c r="V759" s="105" t="n">
        <v>24.8</v>
      </c>
      <c r="W759" s="105" t="n">
        <v>22.5</v>
      </c>
      <c r="X759" s="73" t="s">
        <v>73</v>
      </c>
      <c r="Y759" s="74" t="n">
        <v>41917</v>
      </c>
      <c r="Z759" s="74" t="n">
        <v>41920</v>
      </c>
      <c r="AA759" s="73" t="s">
        <v>66</v>
      </c>
      <c r="AB759" s="71" t="s">
        <v>64</v>
      </c>
      <c r="AC759" s="71" t="s">
        <v>64</v>
      </c>
      <c r="AD759" s="71" t="n">
        <v>2</v>
      </c>
      <c r="AE759" s="72" t="s">
        <v>152</v>
      </c>
      <c r="AF759" s="72" t="n">
        <v>32</v>
      </c>
      <c r="AG759" s="72" t="s">
        <v>95</v>
      </c>
      <c r="AH759" s="72" t="n">
        <v>26</v>
      </c>
      <c r="AI759" s="72" t="s">
        <v>69</v>
      </c>
      <c r="AJ759" s="70" t="s">
        <v>70</v>
      </c>
      <c r="AK759" s="105" t="n">
        <v>24.8</v>
      </c>
      <c r="AL759" s="72" t="n">
        <v>2</v>
      </c>
      <c r="AM759" s="73" t="s">
        <v>73</v>
      </c>
      <c r="AN759" s="73"/>
      <c r="AO759" s="73"/>
      <c r="AP759" s="70" t="s">
        <v>71</v>
      </c>
      <c r="AQ759" s="73"/>
      <c r="AR759" s="73"/>
      <c r="AS759" s="73"/>
      <c r="AT759" s="73"/>
      <c r="AU759" s="70" t="n">
        <v>6</v>
      </c>
      <c r="AV759" s="77" t="n">
        <v>3</v>
      </c>
      <c r="AW759" s="77" t="n">
        <v>3</v>
      </c>
      <c r="AX759" s="78" t="s">
        <v>72</v>
      </c>
      <c r="AY759" s="79" t="s">
        <v>72</v>
      </c>
      <c r="AZ759" s="79" t="n">
        <v>0</v>
      </c>
      <c r="BA759" s="79" t="n">
        <v>0</v>
      </c>
      <c r="BB759" s="65"/>
    </row>
    <row r="760" customFormat="false" ht="16.5" hidden="false" customHeight="true" outlineLevel="0" collapsed="false">
      <c r="A760" s="69" t="n">
        <v>705</v>
      </c>
      <c r="B760" s="69" t="n">
        <v>705</v>
      </c>
      <c r="C760" s="70" t="s">
        <v>63</v>
      </c>
      <c r="D760" s="71" t="n">
        <v>-0.0256626</v>
      </c>
      <c r="E760" s="71" t="n">
        <v>0.0272906</v>
      </c>
      <c r="F760" s="71" t="n">
        <v>1.00162932591143</v>
      </c>
      <c r="G760" s="71" t="n">
        <v>0.0536234</v>
      </c>
      <c r="H760" s="71" t="n">
        <v>-0.186676</v>
      </c>
      <c r="I760" s="71" t="n">
        <v>0.875419043856006</v>
      </c>
      <c r="J760" s="71" t="n">
        <v>0.0130626</v>
      </c>
      <c r="K760" s="71" t="n">
        <v>0.0332456</v>
      </c>
      <c r="L760" s="71" t="n">
        <v>1.04739716902486</v>
      </c>
      <c r="M760" s="71" t="n">
        <v>1.04187648516999</v>
      </c>
      <c r="N760" s="71" t="n">
        <v>0.881491605642592</v>
      </c>
      <c r="O760" s="71" t="n">
        <v>0.918405375793755</v>
      </c>
      <c r="P760" s="72" t="n">
        <v>1</v>
      </c>
      <c r="Q760" s="73" t="n">
        <v>29</v>
      </c>
      <c r="R760" s="73" t="n">
        <v>29</v>
      </c>
      <c r="S760" s="72" t="n">
        <v>27</v>
      </c>
      <c r="T760" s="72" t="n">
        <v>27</v>
      </c>
      <c r="U760" s="71" t="s">
        <v>64</v>
      </c>
      <c r="V760" s="105" t="n">
        <v>23.5</v>
      </c>
      <c r="W760" s="105" t="n">
        <v>19.7</v>
      </c>
      <c r="X760" s="73" t="s">
        <v>73</v>
      </c>
      <c r="Y760" s="74" t="n">
        <v>41917</v>
      </c>
      <c r="Z760" s="74" t="n">
        <v>41919</v>
      </c>
      <c r="AA760" s="73" t="s">
        <v>66</v>
      </c>
      <c r="AB760" s="71" t="s">
        <v>64</v>
      </c>
      <c r="AC760" s="71" t="s">
        <v>64</v>
      </c>
      <c r="AD760" s="71" t="n">
        <v>2</v>
      </c>
      <c r="AE760" s="72" t="s">
        <v>152</v>
      </c>
      <c r="AF760" s="72" t="n">
        <v>32</v>
      </c>
      <c r="AG760" s="72" t="s">
        <v>95</v>
      </c>
      <c r="AH760" s="72" t="n">
        <v>26</v>
      </c>
      <c r="AI760" s="72" t="s">
        <v>69</v>
      </c>
      <c r="AJ760" s="70" t="s">
        <v>70</v>
      </c>
      <c r="AK760" s="105" t="n">
        <v>23.5</v>
      </c>
      <c r="AL760" s="72" t="n">
        <v>1</v>
      </c>
      <c r="AM760" s="73" t="s">
        <v>73</v>
      </c>
      <c r="AN760" s="73"/>
      <c r="AO760" s="73"/>
      <c r="AP760" s="70" t="s">
        <v>71</v>
      </c>
      <c r="AQ760" s="73"/>
      <c r="AR760" s="73"/>
      <c r="AS760" s="73"/>
      <c r="AT760" s="73"/>
      <c r="AU760" s="70" t="n">
        <v>5</v>
      </c>
      <c r="AV760" s="77" t="n">
        <v>3</v>
      </c>
      <c r="AW760" s="77" t="n">
        <v>2</v>
      </c>
      <c r="AX760" s="78" t="s">
        <v>72</v>
      </c>
      <c r="AY760" s="79" t="s">
        <v>72</v>
      </c>
      <c r="AZ760" s="79" t="n">
        <v>0</v>
      </c>
      <c r="BA760" s="79" t="n">
        <v>0</v>
      </c>
      <c r="BB760" s="65"/>
    </row>
    <row r="761" customFormat="false" ht="15" hidden="false" customHeight="true" outlineLevel="0" collapsed="false">
      <c r="A761" s="1" t="n">
        <v>706</v>
      </c>
      <c r="B761" s="1" t="n">
        <v>706</v>
      </c>
      <c r="C761" s="2" t="s">
        <v>63</v>
      </c>
      <c r="D761" s="3" t="n">
        <v>-0.0658835</v>
      </c>
      <c r="E761" s="3" t="n">
        <v>-0.0255305</v>
      </c>
      <c r="F761" s="3" t="n">
        <v>0.912639799799949</v>
      </c>
      <c r="G761" s="3" t="n">
        <v>-0.0681338</v>
      </c>
      <c r="H761" s="3" t="n">
        <v>0.0723458</v>
      </c>
      <c r="I761" s="3" t="n">
        <v>1.00422088293927</v>
      </c>
      <c r="J761" s="3" t="n">
        <v>-0.054081</v>
      </c>
      <c r="K761" s="3" t="n">
        <v>-0.0276435</v>
      </c>
      <c r="L761" s="3" t="n">
        <v>0.921525804086566</v>
      </c>
      <c r="M761" s="3" t="n">
        <v>0.828533258410235</v>
      </c>
      <c r="N761" s="3" t="n">
        <v>1.0193567590662</v>
      </c>
      <c r="O761" s="3" t="n">
        <v>0.844570977071613</v>
      </c>
      <c r="P761" s="4" t="n">
        <v>1</v>
      </c>
      <c r="Q761" s="6" t="n">
        <v>29</v>
      </c>
      <c r="R761" s="6" t="n">
        <v>29</v>
      </c>
      <c r="S761" s="4" t="n">
        <v>20</v>
      </c>
      <c r="T761" s="4" t="n">
        <v>20</v>
      </c>
      <c r="U761" s="3" t="s">
        <v>74</v>
      </c>
      <c r="V761" s="5" t="n">
        <v>45.7</v>
      </c>
      <c r="W761" s="5" t="n">
        <v>75</v>
      </c>
      <c r="X761" s="2" t="s">
        <v>69</v>
      </c>
      <c r="Y761" s="8" t="s">
        <v>69</v>
      </c>
      <c r="Z761" s="8" t="n">
        <v>42018</v>
      </c>
      <c r="AA761" s="2" t="s">
        <v>80</v>
      </c>
      <c r="AB761" s="3" t="s">
        <v>74</v>
      </c>
      <c r="AC761" s="4" t="n">
        <v>27</v>
      </c>
      <c r="AD761" s="4" t="n">
        <v>2</v>
      </c>
      <c r="AE761" s="4" t="s">
        <v>75</v>
      </c>
      <c r="AF761" s="4" t="n">
        <v>1</v>
      </c>
      <c r="AG761" s="4" t="s">
        <v>90</v>
      </c>
      <c r="AH761" s="4" t="n">
        <v>10</v>
      </c>
      <c r="AI761" s="4" t="s">
        <v>79</v>
      </c>
      <c r="AJ761" s="2" t="s">
        <v>70</v>
      </c>
      <c r="AK761" s="5" t="n">
        <v>45.7</v>
      </c>
      <c r="AL761" s="4" t="n">
        <v>5</v>
      </c>
      <c r="AM761" s="2" t="s">
        <v>69</v>
      </c>
      <c r="AO761" s="6"/>
      <c r="AU761" s="2" t="n">
        <v>104</v>
      </c>
      <c r="AV761" s="2" t="n">
        <v>104</v>
      </c>
      <c r="AW761" s="85" t="s">
        <v>69</v>
      </c>
      <c r="AX761" s="86" t="s">
        <v>72</v>
      </c>
      <c r="AY761" s="87" t="n">
        <v>1</v>
      </c>
      <c r="AZ761" s="87" t="n">
        <v>1</v>
      </c>
      <c r="BA761" s="89" t="s">
        <v>72</v>
      </c>
      <c r="BB761" s="53"/>
    </row>
    <row r="762" customFormat="false" ht="15" hidden="false" customHeight="true" outlineLevel="0" collapsed="false">
      <c r="A762" s="1" t="n">
        <v>707</v>
      </c>
      <c r="B762" s="1" t="n">
        <v>707</v>
      </c>
      <c r="C762" s="2" t="s">
        <v>63</v>
      </c>
      <c r="D762" s="3" t="n">
        <v>-0.0659494</v>
      </c>
      <c r="E762" s="3" t="n">
        <v>-0.0259962</v>
      </c>
      <c r="F762" s="3" t="n">
        <v>0.912154769414874</v>
      </c>
      <c r="G762" s="3" t="n">
        <v>-0.0682164</v>
      </c>
      <c r="H762" s="3" t="n">
        <v>0.0730759</v>
      </c>
      <c r="I762" s="3" t="n">
        <v>1.00487132651936</v>
      </c>
      <c r="J762" s="3" t="n">
        <v>-0.0539135</v>
      </c>
      <c r="K762" s="3" t="n">
        <v>-0.0281234</v>
      </c>
      <c r="L762" s="3" t="n">
        <v>0.921237964388272</v>
      </c>
      <c r="M762" s="3" t="n">
        <v>0.828549000691696</v>
      </c>
      <c r="N762" s="3" t="n">
        <v>1.01913711135251</v>
      </c>
      <c r="O762" s="3" t="n">
        <v>0.844405035178944</v>
      </c>
      <c r="P762" s="4" t="n">
        <v>1</v>
      </c>
      <c r="Q762" s="6" t="n">
        <v>29</v>
      </c>
      <c r="R762" s="6" t="n">
        <v>29</v>
      </c>
      <c r="S762" s="4" t="n">
        <v>20</v>
      </c>
      <c r="T762" s="4" t="n">
        <v>20</v>
      </c>
      <c r="U762" s="3" t="s">
        <v>74</v>
      </c>
      <c r="V762" s="5" t="n">
        <v>24.2</v>
      </c>
      <c r="W762" s="5" t="n">
        <v>33.4</v>
      </c>
      <c r="X762" s="2" t="s">
        <v>69</v>
      </c>
      <c r="Y762" s="8" t="s">
        <v>69</v>
      </c>
      <c r="Z762" s="8" t="n">
        <v>42018</v>
      </c>
      <c r="AA762" s="2" t="s">
        <v>80</v>
      </c>
      <c r="AB762" s="3" t="s">
        <v>74</v>
      </c>
      <c r="AC762" s="4" t="n">
        <v>27</v>
      </c>
      <c r="AD762" s="4" t="n">
        <v>2</v>
      </c>
      <c r="AE762" s="4" t="s">
        <v>75</v>
      </c>
      <c r="AF762" s="4" t="n">
        <v>1</v>
      </c>
      <c r="AG762" s="4" t="s">
        <v>90</v>
      </c>
      <c r="AH762" s="4" t="n">
        <v>10</v>
      </c>
      <c r="AI762" s="4" t="s">
        <v>79</v>
      </c>
      <c r="AJ762" s="2" t="s">
        <v>70</v>
      </c>
      <c r="AK762" s="5" t="n">
        <v>24.2</v>
      </c>
      <c r="AL762" s="4" t="n">
        <v>1</v>
      </c>
      <c r="AM762" s="2" t="s">
        <v>69</v>
      </c>
      <c r="AO762" s="6"/>
      <c r="AU762" s="2" t="n">
        <v>104</v>
      </c>
      <c r="AV762" s="2" t="n">
        <v>104</v>
      </c>
      <c r="AW762" s="85" t="s">
        <v>69</v>
      </c>
      <c r="AX762" s="86" t="s">
        <v>72</v>
      </c>
      <c r="AY762" s="87" t="n">
        <v>1</v>
      </c>
      <c r="AZ762" s="87" t="n">
        <v>1</v>
      </c>
      <c r="BA762" s="89" t="s">
        <v>72</v>
      </c>
      <c r="BB762" s="53"/>
    </row>
    <row r="763" customFormat="false" ht="15" hidden="false" customHeight="true" outlineLevel="0" collapsed="false">
      <c r="A763" s="1" t="n">
        <v>708</v>
      </c>
      <c r="B763" s="1" t="n">
        <v>708</v>
      </c>
      <c r="C763" s="2" t="s">
        <v>63</v>
      </c>
      <c r="D763" s="3" t="n">
        <v>-0.0657984</v>
      </c>
      <c r="E763" s="3" t="n">
        <v>-0.0259063</v>
      </c>
      <c r="F763" s="3" t="n">
        <v>0.912374533968404</v>
      </c>
      <c r="G763" s="3" t="n">
        <v>-0.0678638</v>
      </c>
      <c r="H763" s="3" t="n">
        <v>0.073163</v>
      </c>
      <c r="I763" s="3" t="n">
        <v>1.00531326559481</v>
      </c>
      <c r="J763" s="3" t="n">
        <v>-0.0540134</v>
      </c>
      <c r="K763" s="3" t="n">
        <v>-0.0279979</v>
      </c>
      <c r="L763" s="3" t="n">
        <v>0.921261548382034</v>
      </c>
      <c r="M763" s="3" t="n">
        <v>0.828883553448205</v>
      </c>
      <c r="N763" s="3" t="n">
        <v>1.0194454469621</v>
      </c>
      <c r="O763" s="3" t="n">
        <v>0.845001564624543</v>
      </c>
      <c r="P763" s="4" t="n">
        <v>1</v>
      </c>
      <c r="Q763" s="6" t="n">
        <v>29</v>
      </c>
      <c r="R763" s="6" t="n">
        <v>29</v>
      </c>
      <c r="S763" s="4" t="n">
        <v>20</v>
      </c>
      <c r="T763" s="4" t="n">
        <v>20</v>
      </c>
      <c r="U763" s="3" t="s">
        <v>74</v>
      </c>
      <c r="V763" s="5" t="n">
        <v>39.5</v>
      </c>
      <c r="W763" s="5" t="n">
        <v>54.8</v>
      </c>
      <c r="X763" s="2" t="s">
        <v>69</v>
      </c>
      <c r="Y763" s="8" t="s">
        <v>69</v>
      </c>
      <c r="Z763" s="8" t="n">
        <v>42018</v>
      </c>
      <c r="AA763" s="2" t="s">
        <v>80</v>
      </c>
      <c r="AB763" s="3" t="s">
        <v>74</v>
      </c>
      <c r="AC763" s="4" t="n">
        <v>27</v>
      </c>
      <c r="AD763" s="4" t="n">
        <v>2</v>
      </c>
      <c r="AE763" s="4" t="s">
        <v>75</v>
      </c>
      <c r="AF763" s="4" t="n">
        <v>1</v>
      </c>
      <c r="AG763" s="4" t="s">
        <v>90</v>
      </c>
      <c r="AH763" s="4" t="n">
        <v>10</v>
      </c>
      <c r="AI763" s="4" t="s">
        <v>77</v>
      </c>
      <c r="AJ763" s="2" t="s">
        <v>70</v>
      </c>
      <c r="AK763" s="5" t="n">
        <v>39.5</v>
      </c>
      <c r="AL763" s="4" t="n">
        <v>5</v>
      </c>
      <c r="AM763" s="2" t="s">
        <v>69</v>
      </c>
      <c r="AO763" s="6"/>
      <c r="AU763" s="2" t="n">
        <v>104</v>
      </c>
      <c r="AV763" s="2" t="n">
        <v>104</v>
      </c>
      <c r="AW763" s="85" t="s">
        <v>69</v>
      </c>
      <c r="AX763" s="86" t="s">
        <v>72</v>
      </c>
      <c r="AY763" s="87" t="n">
        <v>1</v>
      </c>
      <c r="AZ763" s="87" t="n">
        <v>1</v>
      </c>
      <c r="BA763" s="89" t="s">
        <v>72</v>
      </c>
      <c r="BB763" s="53"/>
    </row>
    <row r="764" customFormat="false" ht="15" hidden="false" customHeight="true" outlineLevel="0" collapsed="false">
      <c r="A764" s="1" t="n">
        <v>709</v>
      </c>
      <c r="B764" s="1" t="n">
        <v>709</v>
      </c>
      <c r="C764" s="2" t="s">
        <v>63</v>
      </c>
      <c r="D764" s="3" t="n">
        <v>-0.0308947</v>
      </c>
      <c r="E764" s="3" t="n">
        <v>0.136374</v>
      </c>
      <c r="F764" s="3" t="n">
        <v>1.11124310155257</v>
      </c>
      <c r="G764" s="3" t="n">
        <v>-0.148924</v>
      </c>
      <c r="H764" s="3" t="n">
        <v>-0.567016</v>
      </c>
      <c r="I764" s="3" t="n">
        <v>0.488732487268615</v>
      </c>
      <c r="J764" s="3" t="n">
        <v>-0.051199</v>
      </c>
      <c r="K764" s="3" t="n">
        <v>0.17629</v>
      </c>
      <c r="L764" s="3" t="n">
        <v>1.133251574268</v>
      </c>
      <c r="M764" s="3" t="n">
        <v>0.793725416971029</v>
      </c>
      <c r="N764" s="3" t="n">
        <v>0.775418806582176</v>
      </c>
      <c r="O764" s="3" t="n">
        <v>0.615469615581615</v>
      </c>
      <c r="P764" s="4" t="n">
        <v>1</v>
      </c>
      <c r="Q764" s="6" t="n">
        <v>29</v>
      </c>
      <c r="R764" s="6" t="n">
        <v>29</v>
      </c>
      <c r="S764" s="4" t="n">
        <v>20</v>
      </c>
      <c r="T764" s="4" t="n">
        <v>20</v>
      </c>
      <c r="U764" s="3" t="s">
        <v>74</v>
      </c>
      <c r="V764" s="5" t="n">
        <v>26.2</v>
      </c>
      <c r="W764" s="5" t="n">
        <v>32.5</v>
      </c>
      <c r="X764" s="2" t="s">
        <v>69</v>
      </c>
      <c r="Y764" s="8" t="s">
        <v>69</v>
      </c>
      <c r="Z764" s="8" t="n">
        <v>41990</v>
      </c>
      <c r="AA764" s="6" t="s">
        <v>66</v>
      </c>
      <c r="AB764" s="3" t="s">
        <v>74</v>
      </c>
      <c r="AC764" s="4" t="n">
        <v>27</v>
      </c>
      <c r="AD764" s="4" t="n">
        <v>2</v>
      </c>
      <c r="AE764" s="4" t="s">
        <v>75</v>
      </c>
      <c r="AF764" s="4" t="n">
        <v>1</v>
      </c>
      <c r="AG764" s="4" t="s">
        <v>90</v>
      </c>
      <c r="AH764" s="4" t="n">
        <v>10</v>
      </c>
      <c r="AI764" s="4" t="s">
        <v>77</v>
      </c>
      <c r="AJ764" s="2" t="s">
        <v>70</v>
      </c>
      <c r="AK764" s="5" t="n">
        <v>26.2</v>
      </c>
      <c r="AL764" s="4" t="n">
        <v>2</v>
      </c>
      <c r="AM764" s="2" t="s">
        <v>69</v>
      </c>
      <c r="AO764" s="6"/>
      <c r="AU764" s="2" t="n">
        <v>76</v>
      </c>
      <c r="AV764" s="85" t="s">
        <v>69</v>
      </c>
      <c r="AW764" s="85" t="s">
        <v>69</v>
      </c>
      <c r="AX764" s="86" t="s">
        <v>72</v>
      </c>
      <c r="AY764" s="87" t="n">
        <v>0</v>
      </c>
      <c r="AZ764" s="88" t="s">
        <v>72</v>
      </c>
      <c r="BA764" s="89" t="s">
        <v>72</v>
      </c>
      <c r="BB764" s="65"/>
      <c r="BG764" s="61"/>
      <c r="BH764" s="61"/>
      <c r="BI764" s="61"/>
      <c r="BJ764" s="61"/>
      <c r="BK764" s="61"/>
      <c r="BL764" s="61"/>
      <c r="BM764" s="61"/>
      <c r="BN764" s="61"/>
      <c r="BO764" s="61"/>
      <c r="BP764" s="61"/>
    </row>
    <row r="765" customFormat="false" ht="15" hidden="false" customHeight="true" outlineLevel="0" collapsed="false">
      <c r="A765" s="1" t="n">
        <v>710</v>
      </c>
      <c r="B765" s="1" t="n">
        <v>710</v>
      </c>
      <c r="C765" s="2" t="s">
        <v>63</v>
      </c>
      <c r="D765" s="3" t="n">
        <v>-0.0659679</v>
      </c>
      <c r="E765" s="3" t="n">
        <v>-0.0257211</v>
      </c>
      <c r="F765" s="3" t="n">
        <v>0.912388858361033</v>
      </c>
      <c r="G765" s="3" t="n">
        <v>-0.0678236</v>
      </c>
      <c r="H765" s="3" t="n">
        <v>0.0725381</v>
      </c>
      <c r="I765" s="3" t="n">
        <v>1.00472563074021</v>
      </c>
      <c r="J765" s="3" t="n">
        <v>-0.0539328</v>
      </c>
      <c r="K765" s="3" t="n">
        <v>-0.0280796</v>
      </c>
      <c r="L765" s="3" t="n">
        <v>0.921260534994888</v>
      </c>
      <c r="M765" s="3" t="n">
        <v>0.828843187802064</v>
      </c>
      <c r="N765" s="3" t="n">
        <v>1.01891404665416</v>
      </c>
      <c r="O765" s="3" t="n">
        <v>0.844519966525132</v>
      </c>
      <c r="P765" s="4" t="n">
        <v>1</v>
      </c>
      <c r="Q765" s="6" t="n">
        <v>29</v>
      </c>
      <c r="R765" s="6" t="n">
        <v>29</v>
      </c>
      <c r="S765" s="4" t="n">
        <v>20</v>
      </c>
      <c r="T765" s="4" t="n">
        <v>20</v>
      </c>
      <c r="U765" s="3" t="s">
        <v>74</v>
      </c>
      <c r="V765" s="5" t="n">
        <v>34.1</v>
      </c>
      <c r="W765" s="5" t="n">
        <v>58.8</v>
      </c>
      <c r="X765" s="2" t="s">
        <v>69</v>
      </c>
      <c r="Y765" s="8" t="s">
        <v>69</v>
      </c>
      <c r="Z765" s="8" t="n">
        <v>42018</v>
      </c>
      <c r="AA765" s="2" t="s">
        <v>80</v>
      </c>
      <c r="AB765" s="3" t="s">
        <v>74</v>
      </c>
      <c r="AC765" s="4" t="n">
        <v>27</v>
      </c>
      <c r="AD765" s="4" t="n">
        <v>2</v>
      </c>
      <c r="AE765" s="4" t="s">
        <v>75</v>
      </c>
      <c r="AF765" s="4" t="n">
        <v>1</v>
      </c>
      <c r="AG765" s="4" t="s">
        <v>90</v>
      </c>
      <c r="AH765" s="4" t="n">
        <v>10</v>
      </c>
      <c r="AI765" s="4" t="s">
        <v>79</v>
      </c>
      <c r="AJ765" s="2" t="s">
        <v>70</v>
      </c>
      <c r="AK765" s="5" t="n">
        <v>34.1</v>
      </c>
      <c r="AL765" s="4" t="n">
        <v>4</v>
      </c>
      <c r="AM765" s="2" t="s">
        <v>69</v>
      </c>
      <c r="AO765" s="6"/>
      <c r="AU765" s="2" t="n">
        <v>104</v>
      </c>
      <c r="AV765" s="2" t="n">
        <v>104</v>
      </c>
      <c r="AW765" s="85" t="s">
        <v>69</v>
      </c>
      <c r="AX765" s="86" t="s">
        <v>72</v>
      </c>
      <c r="AY765" s="87" t="n">
        <v>1</v>
      </c>
      <c r="AZ765" s="87" t="n">
        <v>1</v>
      </c>
      <c r="BA765" s="89" t="s">
        <v>72</v>
      </c>
      <c r="BB765" s="53"/>
      <c r="BC765" s="61"/>
      <c r="BD765" s="61"/>
      <c r="BE765" s="61"/>
      <c r="BF765" s="61"/>
    </row>
    <row r="766" customFormat="false" ht="15" hidden="false" customHeight="true" outlineLevel="0" collapsed="false">
      <c r="A766" s="1" t="n">
        <v>711</v>
      </c>
      <c r="B766" s="1" t="n">
        <v>711</v>
      </c>
      <c r="C766" s="2" t="s">
        <v>63</v>
      </c>
      <c r="D766" s="3" t="n">
        <v>-0.109197</v>
      </c>
      <c r="E766" s="3" t="n">
        <v>-0.0249373</v>
      </c>
      <c r="F766" s="3" t="n">
        <v>0.874472615044572</v>
      </c>
      <c r="G766" s="3" t="n">
        <v>0.0293137</v>
      </c>
      <c r="H766" s="3" t="n">
        <v>0.0730377</v>
      </c>
      <c r="I766" s="3" t="n">
        <v>1.10777267465885</v>
      </c>
      <c r="J766" s="3" t="n">
        <v>0.0225161</v>
      </c>
      <c r="K766" s="3" t="n">
        <v>-0.0276687</v>
      </c>
      <c r="L766" s="3" t="n">
        <v>0.994860651873077</v>
      </c>
      <c r="M766" s="3" t="n">
        <v>0.944247278099025</v>
      </c>
      <c r="N766" s="3" t="n">
        <v>1.02064185602378</v>
      </c>
      <c r="O766" s="3" t="n">
        <v>0.963738294464393</v>
      </c>
      <c r="P766" s="4" t="n">
        <v>1</v>
      </c>
      <c r="Q766" s="6" t="n">
        <v>29</v>
      </c>
      <c r="R766" s="6" t="n">
        <v>29</v>
      </c>
      <c r="S766" s="4" t="n">
        <v>7</v>
      </c>
      <c r="T766" s="4" t="n">
        <v>7</v>
      </c>
      <c r="U766" s="3" t="s">
        <v>74</v>
      </c>
      <c r="V766" s="5" t="n">
        <v>55.9</v>
      </c>
      <c r="W766" s="5" t="n">
        <v>50.5</v>
      </c>
      <c r="X766" s="2" t="s">
        <v>69</v>
      </c>
      <c r="Y766" s="8" t="s">
        <v>69</v>
      </c>
      <c r="Z766" s="8" t="n">
        <v>42018</v>
      </c>
      <c r="AA766" s="2" t="s">
        <v>80</v>
      </c>
      <c r="AB766" s="3" t="s">
        <v>74</v>
      </c>
      <c r="AC766" s="4" t="n">
        <v>27</v>
      </c>
      <c r="AD766" s="4" t="n">
        <v>2</v>
      </c>
      <c r="AE766" s="4" t="s">
        <v>91</v>
      </c>
      <c r="AF766" s="4" t="n">
        <v>7</v>
      </c>
      <c r="AG766" s="4" t="s">
        <v>92</v>
      </c>
      <c r="AH766" s="4" t="n">
        <v>8</v>
      </c>
      <c r="AI766" s="4" t="s">
        <v>79</v>
      </c>
      <c r="AJ766" s="2" t="s">
        <v>70</v>
      </c>
      <c r="AK766" s="5" t="n">
        <v>55.9</v>
      </c>
      <c r="AL766" s="4" t="n">
        <v>6</v>
      </c>
      <c r="AM766" s="2" t="s">
        <v>69</v>
      </c>
      <c r="AO766" s="6"/>
      <c r="AU766" s="2" t="n">
        <v>104</v>
      </c>
      <c r="AV766" s="2" t="n">
        <v>104</v>
      </c>
      <c r="AW766" s="85" t="s">
        <v>69</v>
      </c>
      <c r="AX766" s="86" t="s">
        <v>72</v>
      </c>
      <c r="AY766" s="87" t="n">
        <v>1</v>
      </c>
      <c r="AZ766" s="87" t="n">
        <v>1</v>
      </c>
      <c r="BA766" s="89" t="s">
        <v>72</v>
      </c>
      <c r="BB766" s="53"/>
    </row>
    <row r="767" customFormat="false" ht="15" hidden="false" customHeight="true" outlineLevel="0" collapsed="false">
      <c r="A767" s="1" t="n">
        <v>712</v>
      </c>
      <c r="B767" s="1" t="n">
        <v>712</v>
      </c>
      <c r="C767" s="2" t="s">
        <v>63</v>
      </c>
      <c r="D767" s="3" t="n">
        <v>-0.109422</v>
      </c>
      <c r="E767" s="3" t="n">
        <v>-0.0245139</v>
      </c>
      <c r="F767" s="3" t="n">
        <v>0.874646127623276</v>
      </c>
      <c r="G767" s="3" t="n">
        <v>0.0292272</v>
      </c>
      <c r="H767" s="3" t="n">
        <v>0.0713788</v>
      </c>
      <c r="I767" s="3" t="n">
        <v>1.10584085462227</v>
      </c>
      <c r="J767" s="3" t="n">
        <v>0.0225112</v>
      </c>
      <c r="K767" s="3" t="n">
        <v>-0.026824</v>
      </c>
      <c r="L767" s="3" t="n">
        <v>0.995696486766468</v>
      </c>
      <c r="M767" s="3" t="n">
        <v>0.943948565519057</v>
      </c>
      <c r="N767" s="3" t="n">
        <v>1.02024306711488</v>
      </c>
      <c r="O767" s="3" t="n">
        <v>0.96305697968385</v>
      </c>
      <c r="P767" s="4" t="n">
        <v>1</v>
      </c>
      <c r="Q767" s="6" t="n">
        <v>29</v>
      </c>
      <c r="R767" s="6" t="n">
        <v>29</v>
      </c>
      <c r="S767" s="4" t="n">
        <v>7</v>
      </c>
      <c r="T767" s="4" t="n">
        <v>7</v>
      </c>
      <c r="U767" s="3" t="s">
        <v>74</v>
      </c>
      <c r="V767" s="5" t="n">
        <v>44.8</v>
      </c>
      <c r="W767" s="5" t="n">
        <v>50.5</v>
      </c>
      <c r="X767" s="2" t="s">
        <v>69</v>
      </c>
      <c r="Y767" s="8" t="s">
        <v>69</v>
      </c>
      <c r="Z767" s="8" t="n">
        <v>42018</v>
      </c>
      <c r="AA767" s="2" t="s">
        <v>80</v>
      </c>
      <c r="AB767" s="3" t="s">
        <v>74</v>
      </c>
      <c r="AC767" s="4" t="n">
        <v>27</v>
      </c>
      <c r="AD767" s="4" t="n">
        <v>2</v>
      </c>
      <c r="AE767" s="4" t="s">
        <v>91</v>
      </c>
      <c r="AF767" s="4" t="n">
        <v>7</v>
      </c>
      <c r="AG767" s="4" t="s">
        <v>92</v>
      </c>
      <c r="AH767" s="4" t="n">
        <v>8</v>
      </c>
      <c r="AI767" s="4" t="s">
        <v>77</v>
      </c>
      <c r="AJ767" s="2" t="s">
        <v>70</v>
      </c>
      <c r="AK767" s="5" t="n">
        <v>44.8</v>
      </c>
      <c r="AL767" s="4" t="n">
        <v>5</v>
      </c>
      <c r="AM767" s="2" t="s">
        <v>69</v>
      </c>
      <c r="AO767" s="6"/>
      <c r="AU767" s="2" t="n">
        <v>104</v>
      </c>
      <c r="AV767" s="2" t="n">
        <v>104</v>
      </c>
      <c r="AW767" s="85" t="s">
        <v>69</v>
      </c>
      <c r="AX767" s="86" t="s">
        <v>72</v>
      </c>
      <c r="AY767" s="87" t="n">
        <v>1</v>
      </c>
      <c r="AZ767" s="87" t="n">
        <v>1</v>
      </c>
      <c r="BA767" s="89" t="s">
        <v>72</v>
      </c>
      <c r="BB767" s="65"/>
    </row>
    <row r="768" customFormat="false" ht="15" hidden="false" customHeight="true" outlineLevel="0" collapsed="false">
      <c r="A768" s="1" t="n">
        <v>713</v>
      </c>
      <c r="B768" s="1" t="n">
        <v>713</v>
      </c>
      <c r="C768" s="2" t="s">
        <v>63</v>
      </c>
      <c r="D768" s="3" t="n">
        <v>-0.109237</v>
      </c>
      <c r="E768" s="3" t="n">
        <v>-0.0247907</v>
      </c>
      <c r="F768" s="3" t="n">
        <v>0.874565838794074</v>
      </c>
      <c r="G768" s="3" t="n">
        <v>0.0293928</v>
      </c>
      <c r="H768" s="3" t="n">
        <v>0.0735924</v>
      </c>
      <c r="I768" s="3" t="n">
        <v>1.10847500352455</v>
      </c>
      <c r="J768" s="3" t="n">
        <v>0.0226096</v>
      </c>
      <c r="K768" s="3" t="n">
        <v>-0.0275361</v>
      </c>
      <c r="L768" s="3" t="n">
        <v>0.995085615297622</v>
      </c>
      <c r="M768" s="3" t="n">
        <v>0.944372493589705</v>
      </c>
      <c r="N768" s="3" t="n">
        <v>1.02149332423785</v>
      </c>
      <c r="O768" s="3" t="n">
        <v>0.964670197795735</v>
      </c>
      <c r="P768" s="4" t="n">
        <v>1</v>
      </c>
      <c r="Q768" s="6" t="n">
        <v>29</v>
      </c>
      <c r="R768" s="6" t="n">
        <v>29</v>
      </c>
      <c r="S768" s="4" t="n">
        <v>7</v>
      </c>
      <c r="T768" s="4" t="n">
        <v>7</v>
      </c>
      <c r="U768" s="3" t="s">
        <v>74</v>
      </c>
      <c r="V768" s="5" t="n">
        <v>46.5</v>
      </c>
      <c r="W768" s="5" t="n">
        <v>50.5</v>
      </c>
      <c r="X768" s="2" t="s">
        <v>69</v>
      </c>
      <c r="Y768" s="8" t="s">
        <v>69</v>
      </c>
      <c r="Z768" s="8" t="n">
        <v>42018</v>
      </c>
      <c r="AA768" s="2" t="s">
        <v>80</v>
      </c>
      <c r="AB768" s="3" t="s">
        <v>74</v>
      </c>
      <c r="AC768" s="4" t="n">
        <v>27</v>
      </c>
      <c r="AD768" s="4" t="n">
        <v>2</v>
      </c>
      <c r="AE768" s="4" t="s">
        <v>91</v>
      </c>
      <c r="AF768" s="4" t="n">
        <v>7</v>
      </c>
      <c r="AG768" s="4" t="s">
        <v>92</v>
      </c>
      <c r="AH768" s="4" t="n">
        <v>8</v>
      </c>
      <c r="AI768" s="4" t="s">
        <v>79</v>
      </c>
      <c r="AJ768" s="2" t="s">
        <v>70</v>
      </c>
      <c r="AK768" s="5" t="n">
        <v>46.5</v>
      </c>
      <c r="AL768" s="4" t="n">
        <v>5</v>
      </c>
      <c r="AM768" s="2" t="s">
        <v>69</v>
      </c>
      <c r="AO768" s="6"/>
      <c r="AU768" s="2" t="n">
        <v>104</v>
      </c>
      <c r="AV768" s="2" t="n">
        <v>104</v>
      </c>
      <c r="AW768" s="85" t="s">
        <v>69</v>
      </c>
      <c r="AX768" s="86" t="s">
        <v>72</v>
      </c>
      <c r="AY768" s="87" t="n">
        <v>1</v>
      </c>
      <c r="AZ768" s="87" t="n">
        <v>1</v>
      </c>
      <c r="BA768" s="89" t="s">
        <v>72</v>
      </c>
      <c r="BB768" s="53"/>
      <c r="BQ768" s="61"/>
      <c r="BR768" s="61"/>
      <c r="BS768" s="61"/>
      <c r="BT768" s="61"/>
      <c r="BU768" s="61"/>
      <c r="BV768" s="61"/>
      <c r="BW768" s="61"/>
      <c r="BX768" s="61"/>
      <c r="BY768" s="61"/>
      <c r="BZ768" s="61"/>
      <c r="CA768" s="61"/>
      <c r="CB768" s="61"/>
      <c r="CC768" s="61"/>
      <c r="CD768" s="61"/>
      <c r="CE768" s="61"/>
      <c r="CF768" s="61"/>
      <c r="CG768" s="61"/>
      <c r="CH768" s="61"/>
      <c r="CI768" s="61"/>
      <c r="CJ768" s="61"/>
      <c r="CK768" s="61"/>
      <c r="CL768" s="82"/>
      <c r="CM768" s="83"/>
      <c r="CN768" s="83"/>
      <c r="CO768" s="83"/>
      <c r="CP768" s="83"/>
      <c r="CQ768" s="83"/>
      <c r="CR768" s="83"/>
      <c r="CS768" s="83"/>
      <c r="CT768" s="83"/>
      <c r="CU768" s="83"/>
      <c r="CV768" s="83"/>
      <c r="CW768" s="83"/>
      <c r="CX768" s="83"/>
      <c r="CY768" s="83"/>
      <c r="CZ768" s="83"/>
      <c r="DA768" s="83"/>
      <c r="DB768" s="83"/>
      <c r="DC768" s="83"/>
      <c r="DD768" s="83"/>
      <c r="DE768" s="83"/>
      <c r="DF768" s="83"/>
      <c r="DG768" s="83"/>
      <c r="DH768" s="83"/>
      <c r="DI768" s="83"/>
      <c r="DJ768" s="83"/>
      <c r="DK768" s="83"/>
      <c r="DL768" s="83"/>
      <c r="DM768" s="83"/>
      <c r="DN768" s="83"/>
      <c r="DO768" s="83"/>
      <c r="DP768" s="83"/>
      <c r="DQ768" s="83"/>
      <c r="DR768" s="83"/>
      <c r="DS768" s="83"/>
      <c r="DT768" s="83"/>
      <c r="DU768" s="83"/>
      <c r="DV768" s="83"/>
      <c r="DW768" s="83"/>
      <c r="DX768" s="83"/>
      <c r="DY768" s="83"/>
      <c r="DZ768" s="83"/>
      <c r="EA768" s="83"/>
      <c r="EB768" s="83"/>
      <c r="EC768" s="83"/>
      <c r="ED768" s="83"/>
      <c r="EE768" s="83"/>
      <c r="EF768" s="83"/>
      <c r="EG768" s="83"/>
      <c r="EH768" s="83"/>
      <c r="EI768" s="83"/>
      <c r="EJ768" s="83"/>
      <c r="EK768" s="83"/>
      <c r="EL768" s="83"/>
      <c r="EM768" s="83"/>
      <c r="EN768" s="83"/>
      <c r="EO768" s="83"/>
      <c r="EP768" s="83"/>
      <c r="EQ768" s="83"/>
      <c r="ER768" s="83"/>
      <c r="ES768" s="83"/>
      <c r="ET768" s="83"/>
      <c r="EU768" s="83"/>
      <c r="EV768" s="83"/>
      <c r="EW768" s="83"/>
      <c r="EX768" s="83"/>
      <c r="EY768" s="83"/>
      <c r="EZ768" s="83"/>
      <c r="FA768" s="83"/>
      <c r="FB768" s="83"/>
      <c r="FC768" s="83"/>
      <c r="FD768" s="83"/>
      <c r="FE768" s="83"/>
      <c r="FF768" s="83"/>
      <c r="FG768" s="83"/>
      <c r="FH768" s="83"/>
      <c r="FI768" s="83"/>
      <c r="FJ768" s="83"/>
      <c r="FK768" s="83"/>
      <c r="FL768" s="83"/>
      <c r="FM768" s="83"/>
      <c r="FN768" s="83"/>
      <c r="FO768" s="83"/>
      <c r="FP768" s="83"/>
      <c r="FQ768" s="83"/>
      <c r="FR768" s="83"/>
      <c r="FS768" s="83"/>
      <c r="FT768" s="83"/>
      <c r="FU768" s="83"/>
      <c r="FV768" s="83"/>
      <c r="FW768" s="83"/>
      <c r="FX768" s="83"/>
      <c r="FY768" s="83"/>
      <c r="FZ768" s="83"/>
      <c r="GA768" s="83"/>
      <c r="GB768" s="83"/>
      <c r="GC768" s="83"/>
      <c r="GD768" s="83"/>
      <c r="GE768" s="83"/>
      <c r="GF768" s="83"/>
      <c r="GG768" s="83"/>
      <c r="GH768" s="83"/>
      <c r="GI768" s="83"/>
      <c r="GJ768" s="83"/>
      <c r="GK768" s="83"/>
      <c r="GL768" s="83"/>
      <c r="GM768" s="83"/>
      <c r="GN768" s="83"/>
      <c r="GO768" s="83"/>
      <c r="GP768" s="83"/>
      <c r="GQ768" s="83"/>
      <c r="GR768" s="83"/>
      <c r="GS768" s="83"/>
      <c r="GT768" s="83"/>
      <c r="GU768" s="83"/>
      <c r="GV768" s="83"/>
      <c r="GW768" s="83"/>
      <c r="GX768" s="83"/>
      <c r="GY768" s="83"/>
      <c r="GZ768" s="83"/>
      <c r="HA768" s="83"/>
      <c r="HB768" s="83"/>
      <c r="HC768" s="83"/>
      <c r="HD768" s="83"/>
      <c r="HE768" s="83"/>
      <c r="HF768" s="83"/>
      <c r="HG768" s="83"/>
      <c r="HH768" s="83"/>
      <c r="HI768" s="83"/>
      <c r="HJ768" s="83"/>
      <c r="HK768" s="83"/>
      <c r="HL768" s="83"/>
      <c r="HM768" s="83"/>
      <c r="HN768" s="83"/>
      <c r="HO768" s="83"/>
      <c r="HP768" s="83"/>
      <c r="HQ768" s="83"/>
      <c r="HR768" s="83"/>
      <c r="HS768" s="83"/>
      <c r="HT768" s="83"/>
      <c r="HU768" s="83"/>
      <c r="HV768" s="83"/>
      <c r="HW768" s="83"/>
      <c r="HX768" s="83"/>
      <c r="HY768" s="83"/>
      <c r="HZ768" s="83"/>
      <c r="IA768" s="83"/>
      <c r="IB768" s="83"/>
      <c r="IC768" s="83"/>
      <c r="ID768" s="83"/>
      <c r="IE768" s="83"/>
      <c r="IF768" s="83"/>
      <c r="IG768" s="83"/>
      <c r="IH768" s="83"/>
      <c r="II768" s="83"/>
      <c r="IJ768" s="83"/>
      <c r="IK768" s="83"/>
      <c r="IL768" s="83"/>
      <c r="IM768" s="83"/>
      <c r="IN768" s="83"/>
      <c r="IO768" s="83"/>
      <c r="IP768" s="83"/>
      <c r="IQ768" s="83"/>
      <c r="IR768" s="83"/>
      <c r="IS768" s="83"/>
      <c r="IT768" s="83"/>
      <c r="IU768" s="83"/>
      <c r="IV768" s="83"/>
      <c r="IW768" s="83"/>
      <c r="IX768" s="83"/>
      <c r="IY768" s="83"/>
      <c r="IZ768" s="83"/>
      <c r="JA768" s="83"/>
      <c r="JB768" s="83"/>
      <c r="JC768" s="83"/>
      <c r="JD768" s="83"/>
      <c r="JE768" s="83"/>
      <c r="JF768" s="83"/>
      <c r="JG768" s="83"/>
      <c r="JH768" s="83"/>
      <c r="JI768" s="83"/>
      <c r="JJ768" s="83"/>
      <c r="JK768" s="83"/>
      <c r="JL768" s="83"/>
      <c r="JM768" s="83"/>
      <c r="JN768" s="83"/>
      <c r="JO768" s="83"/>
      <c r="JP768" s="83"/>
      <c r="JQ768" s="83"/>
      <c r="JR768" s="83"/>
      <c r="JS768" s="83"/>
      <c r="JT768" s="83"/>
      <c r="JU768" s="83"/>
      <c r="JV768" s="83"/>
      <c r="JW768" s="83"/>
      <c r="JX768" s="83"/>
      <c r="JY768" s="83"/>
      <c r="JZ768" s="83"/>
      <c r="KA768" s="83"/>
      <c r="KB768" s="83"/>
      <c r="KC768" s="83"/>
      <c r="KD768" s="83"/>
      <c r="KE768" s="83"/>
      <c r="KF768" s="83"/>
      <c r="KG768" s="83"/>
      <c r="KH768" s="83"/>
      <c r="KI768" s="83"/>
      <c r="KJ768" s="83"/>
      <c r="KK768" s="83"/>
      <c r="KL768" s="83"/>
      <c r="KM768" s="83"/>
      <c r="KN768" s="83"/>
      <c r="KO768" s="83"/>
      <c r="KP768" s="83"/>
      <c r="KQ768" s="83"/>
      <c r="KR768" s="83"/>
      <c r="KS768" s="83"/>
      <c r="KT768" s="83"/>
      <c r="KU768" s="83"/>
      <c r="KV768" s="83"/>
      <c r="KW768" s="83"/>
      <c r="KX768" s="83"/>
      <c r="KY768" s="83"/>
      <c r="KZ768" s="83"/>
      <c r="LA768" s="83"/>
      <c r="LB768" s="83"/>
      <c r="LC768" s="83"/>
      <c r="LD768" s="83"/>
      <c r="LE768" s="83"/>
      <c r="LF768" s="83"/>
      <c r="LG768" s="83"/>
      <c r="LH768" s="83"/>
      <c r="LI768" s="83"/>
      <c r="LJ768" s="83"/>
      <c r="LK768" s="83"/>
      <c r="LL768" s="83"/>
      <c r="LM768" s="83"/>
      <c r="LN768" s="83"/>
      <c r="LO768" s="83"/>
      <c r="LP768" s="83"/>
      <c r="LQ768" s="83"/>
      <c r="LR768" s="83"/>
      <c r="LS768" s="83"/>
      <c r="LT768" s="83"/>
      <c r="LU768" s="83"/>
      <c r="LV768" s="83"/>
      <c r="LW768" s="83"/>
      <c r="LX768" s="83"/>
      <c r="LY768" s="83"/>
      <c r="LZ768" s="83"/>
      <c r="MA768" s="83"/>
      <c r="MB768" s="83"/>
      <c r="MC768" s="83"/>
      <c r="MD768" s="83"/>
      <c r="ME768" s="83"/>
      <c r="MF768" s="83"/>
      <c r="MG768" s="83"/>
      <c r="MH768" s="83"/>
      <c r="MI768" s="83"/>
      <c r="MJ768" s="83"/>
      <c r="MK768" s="83"/>
      <c r="ML768" s="83"/>
      <c r="MM768" s="83"/>
      <c r="MN768" s="83"/>
      <c r="MO768" s="83"/>
      <c r="MP768" s="83"/>
      <c r="MQ768" s="83"/>
      <c r="MR768" s="83"/>
      <c r="MS768" s="83"/>
      <c r="MT768" s="83"/>
      <c r="MU768" s="83"/>
      <c r="MV768" s="83"/>
      <c r="MW768" s="83"/>
      <c r="MX768" s="83"/>
      <c r="MY768" s="83"/>
      <c r="MZ768" s="83"/>
      <c r="NA768" s="83"/>
      <c r="NB768" s="83"/>
      <c r="NC768" s="83"/>
      <c r="ND768" s="83"/>
      <c r="NE768" s="83"/>
      <c r="NF768" s="83"/>
      <c r="NG768" s="83"/>
      <c r="NH768" s="83"/>
      <c r="NI768" s="83"/>
      <c r="NJ768" s="83"/>
      <c r="NK768" s="83"/>
      <c r="NL768" s="83"/>
      <c r="NM768" s="83"/>
      <c r="NN768" s="83"/>
      <c r="NO768" s="83"/>
      <c r="NP768" s="83"/>
      <c r="NQ768" s="83"/>
      <c r="NR768" s="83"/>
      <c r="NS768" s="83"/>
      <c r="NT768" s="83"/>
      <c r="NU768" s="83"/>
      <c r="NV768" s="83"/>
      <c r="NW768" s="83"/>
      <c r="NX768" s="83"/>
      <c r="NY768" s="83"/>
      <c r="NZ768" s="83"/>
      <c r="OA768" s="83"/>
      <c r="OB768" s="83"/>
      <c r="OC768" s="83"/>
      <c r="OD768" s="83"/>
      <c r="OE768" s="83"/>
      <c r="OF768" s="83"/>
      <c r="OG768" s="83"/>
      <c r="OH768" s="83"/>
      <c r="OI768" s="83"/>
      <c r="OJ768" s="83"/>
      <c r="OK768" s="83"/>
      <c r="OL768" s="83"/>
      <c r="OM768" s="83"/>
      <c r="ON768" s="83"/>
      <c r="OO768" s="83"/>
      <c r="OP768" s="83"/>
      <c r="OQ768" s="83"/>
      <c r="OR768" s="83"/>
      <c r="OS768" s="83"/>
      <c r="OT768" s="83"/>
      <c r="OU768" s="83"/>
      <c r="OV768" s="83"/>
      <c r="OW768" s="83"/>
      <c r="OX768" s="83"/>
      <c r="OY768" s="83"/>
      <c r="OZ768" s="83"/>
      <c r="PA768" s="83"/>
      <c r="PB768" s="83"/>
      <c r="PC768" s="83"/>
      <c r="PD768" s="83"/>
      <c r="PE768" s="83"/>
      <c r="PF768" s="83"/>
      <c r="PG768" s="83"/>
      <c r="PH768" s="83"/>
      <c r="PI768" s="83"/>
      <c r="PJ768" s="83"/>
      <c r="PK768" s="83"/>
      <c r="PL768" s="83"/>
      <c r="PM768" s="83"/>
      <c r="PN768" s="83"/>
      <c r="PO768" s="83"/>
      <c r="PP768" s="83"/>
      <c r="PQ768" s="83"/>
      <c r="PR768" s="83"/>
      <c r="PS768" s="83"/>
      <c r="PT768" s="83"/>
      <c r="PU768" s="83"/>
      <c r="PV768" s="83"/>
      <c r="PW768" s="83"/>
      <c r="PX768" s="83"/>
      <c r="PY768" s="83"/>
      <c r="PZ768" s="83"/>
      <c r="QA768" s="83"/>
      <c r="QB768" s="83"/>
      <c r="QC768" s="83"/>
      <c r="QD768" s="83"/>
      <c r="QE768" s="83"/>
      <c r="QF768" s="83"/>
      <c r="QG768" s="83"/>
      <c r="QH768" s="83"/>
      <c r="QI768" s="83"/>
      <c r="QJ768" s="83"/>
      <c r="QK768" s="83"/>
      <c r="QL768" s="83"/>
      <c r="QM768" s="83"/>
      <c r="QN768" s="83"/>
      <c r="QO768" s="83"/>
      <c r="QP768" s="83"/>
      <c r="QQ768" s="83"/>
      <c r="QR768" s="83"/>
      <c r="QS768" s="83"/>
      <c r="QT768" s="83"/>
      <c r="QU768" s="83"/>
      <c r="QV768" s="83"/>
      <c r="QW768" s="83"/>
      <c r="QX768" s="83"/>
      <c r="QY768" s="83"/>
      <c r="QZ768" s="83"/>
      <c r="RA768" s="83"/>
      <c r="RB768" s="83"/>
      <c r="RC768" s="83"/>
      <c r="RD768" s="83"/>
      <c r="RE768" s="83"/>
      <c r="RF768" s="83"/>
      <c r="RG768" s="83"/>
      <c r="RH768" s="83"/>
      <c r="RI768" s="83"/>
      <c r="RJ768" s="83"/>
      <c r="RK768" s="83"/>
      <c r="RL768" s="83"/>
      <c r="RM768" s="83"/>
      <c r="RN768" s="83"/>
      <c r="RO768" s="83"/>
      <c r="RP768" s="83"/>
      <c r="RQ768" s="83"/>
      <c r="RR768" s="83"/>
      <c r="RS768" s="83"/>
      <c r="RT768" s="83"/>
      <c r="RU768" s="83"/>
      <c r="RV768" s="83"/>
      <c r="RW768" s="83"/>
      <c r="RX768" s="83"/>
      <c r="RY768" s="83"/>
      <c r="RZ768" s="83"/>
      <c r="SA768" s="83"/>
      <c r="SB768" s="83"/>
      <c r="SC768" s="83"/>
      <c r="SD768" s="83"/>
      <c r="SE768" s="83"/>
      <c r="SF768" s="83"/>
      <c r="SG768" s="83"/>
      <c r="SH768" s="83"/>
      <c r="SI768" s="83"/>
      <c r="SJ768" s="83"/>
      <c r="SK768" s="83"/>
      <c r="SL768" s="83"/>
      <c r="SM768" s="83"/>
      <c r="SN768" s="83"/>
      <c r="SO768" s="83"/>
      <c r="SP768" s="83"/>
      <c r="SQ768" s="83"/>
      <c r="SR768" s="83"/>
      <c r="SS768" s="83"/>
      <c r="ST768" s="83"/>
      <c r="SU768" s="83"/>
      <c r="SV768" s="83"/>
      <c r="SW768" s="83"/>
      <c r="SX768" s="83"/>
      <c r="SY768" s="83"/>
      <c r="SZ768" s="83"/>
      <c r="TA768" s="83"/>
      <c r="TB768" s="83"/>
      <c r="TC768" s="83"/>
      <c r="TD768" s="83"/>
      <c r="TE768" s="83"/>
      <c r="TF768" s="83"/>
      <c r="TG768" s="83"/>
      <c r="TH768" s="83"/>
      <c r="TI768" s="83"/>
      <c r="TJ768" s="83"/>
      <c r="TK768" s="83"/>
      <c r="TL768" s="83"/>
      <c r="TM768" s="83"/>
      <c r="TN768" s="83"/>
      <c r="TO768" s="83"/>
      <c r="TP768" s="83"/>
      <c r="TQ768" s="83"/>
      <c r="TR768" s="83"/>
      <c r="TS768" s="83"/>
      <c r="TT768" s="83"/>
      <c r="TU768" s="83"/>
      <c r="TV768" s="83"/>
      <c r="TW768" s="83"/>
      <c r="TX768" s="83"/>
      <c r="TY768" s="83"/>
      <c r="TZ768" s="83"/>
      <c r="UA768" s="83"/>
      <c r="UB768" s="83"/>
      <c r="UC768" s="83"/>
      <c r="UD768" s="83"/>
      <c r="UE768" s="83"/>
      <c r="UF768" s="83"/>
      <c r="UG768" s="83"/>
      <c r="UH768" s="83"/>
      <c r="UI768" s="83"/>
      <c r="UJ768" s="83"/>
      <c r="UK768" s="83"/>
      <c r="UL768" s="83"/>
      <c r="UM768" s="83"/>
      <c r="UN768" s="83"/>
      <c r="UO768" s="83"/>
      <c r="UP768" s="83"/>
      <c r="UQ768" s="83"/>
      <c r="UR768" s="83"/>
      <c r="US768" s="83"/>
      <c r="UT768" s="83"/>
      <c r="UU768" s="83"/>
      <c r="UV768" s="83"/>
      <c r="UW768" s="83"/>
      <c r="UX768" s="83"/>
      <c r="UY768" s="83"/>
      <c r="UZ768" s="83"/>
      <c r="VA768" s="83"/>
      <c r="VB768" s="83"/>
      <c r="VC768" s="83"/>
      <c r="VD768" s="83"/>
      <c r="VE768" s="83"/>
      <c r="VF768" s="83"/>
      <c r="VG768" s="83"/>
      <c r="VH768" s="83"/>
      <c r="VI768" s="83"/>
      <c r="VJ768" s="83"/>
      <c r="VK768" s="83"/>
      <c r="VL768" s="83"/>
      <c r="VM768" s="83"/>
      <c r="VN768" s="83"/>
      <c r="VO768" s="83"/>
      <c r="VP768" s="83"/>
      <c r="VQ768" s="83"/>
      <c r="VR768" s="83"/>
      <c r="VS768" s="83"/>
      <c r="VT768" s="83"/>
      <c r="VU768" s="83"/>
      <c r="VV768" s="83"/>
      <c r="VW768" s="83"/>
      <c r="VX768" s="83"/>
      <c r="VY768" s="83"/>
      <c r="VZ768" s="83"/>
      <c r="WA768" s="83"/>
      <c r="WB768" s="83"/>
      <c r="WC768" s="83"/>
      <c r="WD768" s="83"/>
      <c r="WE768" s="83"/>
      <c r="WF768" s="83"/>
      <c r="WG768" s="83"/>
      <c r="WH768" s="83"/>
      <c r="WI768" s="83"/>
      <c r="WJ768" s="83"/>
      <c r="WK768" s="83"/>
      <c r="WL768" s="83"/>
      <c r="WM768" s="83"/>
      <c r="WN768" s="83"/>
      <c r="WO768" s="83"/>
      <c r="WP768" s="83"/>
      <c r="WQ768" s="83"/>
      <c r="WR768" s="83"/>
      <c r="WS768" s="83"/>
      <c r="WT768" s="83"/>
      <c r="WU768" s="83"/>
      <c r="WV768" s="83"/>
      <c r="WW768" s="83"/>
      <c r="WX768" s="83"/>
      <c r="WY768" s="83"/>
      <c r="WZ768" s="83"/>
      <c r="XA768" s="83"/>
      <c r="XB768" s="83"/>
      <c r="XC768" s="83"/>
      <c r="XD768" s="83"/>
      <c r="XE768" s="83"/>
      <c r="XF768" s="83"/>
      <c r="XG768" s="83"/>
      <c r="XH768" s="83"/>
      <c r="XI768" s="83"/>
      <c r="XJ768" s="83"/>
      <c r="XK768" s="83"/>
      <c r="XL768" s="83"/>
      <c r="XM768" s="83"/>
      <c r="XN768" s="83"/>
      <c r="XO768" s="83"/>
      <c r="XP768" s="83"/>
      <c r="XQ768" s="83"/>
      <c r="XR768" s="83"/>
      <c r="XS768" s="83"/>
      <c r="XT768" s="83"/>
      <c r="XU768" s="83"/>
      <c r="XV768" s="83"/>
      <c r="XW768" s="83"/>
      <c r="XX768" s="83"/>
      <c r="XY768" s="83"/>
      <c r="XZ768" s="83"/>
      <c r="YA768" s="83"/>
      <c r="YB768" s="83"/>
      <c r="YC768" s="83"/>
      <c r="YD768" s="83"/>
      <c r="YE768" s="83"/>
      <c r="YF768" s="83"/>
      <c r="YG768" s="83"/>
      <c r="YH768" s="83"/>
      <c r="YI768" s="83"/>
      <c r="YJ768" s="83"/>
      <c r="YK768" s="83"/>
      <c r="YL768" s="83"/>
      <c r="YM768" s="83"/>
      <c r="YN768" s="83"/>
      <c r="YO768" s="83"/>
      <c r="YP768" s="83"/>
      <c r="YQ768" s="83"/>
      <c r="YR768" s="83"/>
      <c r="YS768" s="83"/>
      <c r="YT768" s="83"/>
      <c r="YU768" s="83"/>
      <c r="YV768" s="83"/>
      <c r="YW768" s="83"/>
      <c r="YX768" s="83"/>
      <c r="YY768" s="83"/>
      <c r="YZ768" s="83"/>
      <c r="ZA768" s="83"/>
      <c r="ZB768" s="83"/>
      <c r="ZC768" s="83"/>
      <c r="ZD768" s="83"/>
      <c r="ZE768" s="83"/>
      <c r="ZF768" s="83"/>
      <c r="ZG768" s="83"/>
      <c r="ZH768" s="83"/>
      <c r="ZI768" s="83"/>
      <c r="ZJ768" s="83"/>
      <c r="ZK768" s="83"/>
      <c r="ZL768" s="83"/>
      <c r="ZM768" s="83"/>
      <c r="ZN768" s="83"/>
      <c r="ZO768" s="83"/>
      <c r="ZP768" s="83"/>
      <c r="ZQ768" s="83"/>
      <c r="ZR768" s="83"/>
      <c r="ZS768" s="83"/>
      <c r="ZT768" s="83"/>
      <c r="ZU768" s="83"/>
      <c r="ZV768" s="83"/>
      <c r="ZW768" s="83"/>
      <c r="ZX768" s="83"/>
      <c r="ZY768" s="83"/>
      <c r="ZZ768" s="83"/>
      <c r="AAA768" s="83"/>
      <c r="AAB768" s="83"/>
      <c r="AAC768" s="83"/>
      <c r="AAD768" s="83"/>
      <c r="AAE768" s="83"/>
      <c r="AAF768" s="83"/>
      <c r="AAG768" s="83"/>
      <c r="AAH768" s="83"/>
      <c r="AAI768" s="83"/>
      <c r="AAJ768" s="83"/>
      <c r="AAK768" s="83"/>
      <c r="AAL768" s="83"/>
      <c r="AAM768" s="83"/>
      <c r="AAN768" s="83"/>
      <c r="AAO768" s="83"/>
      <c r="AAP768" s="83"/>
      <c r="AAQ768" s="83"/>
      <c r="AAR768" s="83"/>
      <c r="AAS768" s="83"/>
      <c r="AAT768" s="83"/>
      <c r="AAU768" s="83"/>
      <c r="AAV768" s="83"/>
      <c r="AAW768" s="83"/>
      <c r="AAX768" s="83"/>
      <c r="AAY768" s="83"/>
      <c r="AAZ768" s="83"/>
      <c r="ABA768" s="83"/>
      <c r="ABB768" s="83"/>
      <c r="ABC768" s="83"/>
      <c r="ABD768" s="83"/>
      <c r="ABE768" s="83"/>
      <c r="ABF768" s="83"/>
      <c r="ABG768" s="83"/>
      <c r="ABH768" s="83"/>
      <c r="ABI768" s="83"/>
      <c r="ABJ768" s="83"/>
      <c r="ABK768" s="83"/>
      <c r="ABL768" s="83"/>
      <c r="ABM768" s="83"/>
      <c r="ABN768" s="83"/>
      <c r="ABO768" s="83"/>
      <c r="ABP768" s="83"/>
      <c r="ABQ768" s="83"/>
      <c r="ABR768" s="83"/>
      <c r="ABS768" s="83"/>
      <c r="ABT768" s="83"/>
      <c r="ABU768" s="83"/>
      <c r="ABV768" s="83"/>
      <c r="ABW768" s="83"/>
      <c r="ABX768" s="83"/>
      <c r="ABY768" s="83"/>
      <c r="ABZ768" s="83"/>
      <c r="ACA768" s="83"/>
      <c r="ACB768" s="83"/>
      <c r="ACC768" s="83"/>
      <c r="ACD768" s="83"/>
      <c r="ACE768" s="83"/>
      <c r="ACF768" s="83"/>
      <c r="ACG768" s="83"/>
      <c r="ACH768" s="83"/>
      <c r="ACI768" s="83"/>
      <c r="ACJ768" s="83"/>
      <c r="ACK768" s="83"/>
      <c r="ACL768" s="83"/>
      <c r="ACM768" s="83"/>
      <c r="ACN768" s="83"/>
      <c r="ACO768" s="83"/>
      <c r="ACP768" s="83"/>
      <c r="ACQ768" s="83"/>
      <c r="ACR768" s="83"/>
      <c r="ACS768" s="83"/>
      <c r="ACT768" s="83"/>
      <c r="ACU768" s="83"/>
      <c r="ACV768" s="83"/>
      <c r="ACW768" s="83"/>
      <c r="ACX768" s="83"/>
      <c r="ACY768" s="83"/>
      <c r="ACZ768" s="83"/>
      <c r="ADA768" s="83"/>
      <c r="ADB768" s="83"/>
      <c r="ADC768" s="83"/>
      <c r="ADD768" s="83"/>
      <c r="ADE768" s="83"/>
      <c r="ADF768" s="83"/>
      <c r="ADG768" s="83"/>
      <c r="ADH768" s="83"/>
      <c r="ADI768" s="83"/>
      <c r="ADJ768" s="83"/>
      <c r="ADK768" s="83"/>
      <c r="ADL768" s="83"/>
      <c r="ADM768" s="83"/>
      <c r="ADN768" s="83"/>
      <c r="ADO768" s="83"/>
      <c r="ADP768" s="83"/>
      <c r="ADQ768" s="83"/>
      <c r="ADR768" s="83"/>
      <c r="ADS768" s="83"/>
      <c r="ADT768" s="83"/>
      <c r="ADU768" s="83"/>
      <c r="ADV768" s="83"/>
      <c r="ADW768" s="83"/>
      <c r="ADX768" s="83"/>
      <c r="ADY768" s="83"/>
      <c r="ADZ768" s="83"/>
      <c r="AEA768" s="83"/>
      <c r="AEB768" s="83"/>
      <c r="AEC768" s="83"/>
      <c r="AED768" s="83"/>
      <c r="AEE768" s="83"/>
      <c r="AEF768" s="83"/>
      <c r="AEG768" s="83"/>
      <c r="AEH768" s="83"/>
      <c r="AEI768" s="83"/>
      <c r="AEJ768" s="83"/>
      <c r="AEK768" s="83"/>
      <c r="AEL768" s="83"/>
      <c r="AEM768" s="83"/>
      <c r="AEN768" s="83"/>
      <c r="AEO768" s="83"/>
      <c r="AEP768" s="83"/>
      <c r="AEQ768" s="83"/>
      <c r="AER768" s="83"/>
      <c r="AES768" s="83"/>
      <c r="AET768" s="83"/>
      <c r="AEU768" s="83"/>
      <c r="AEV768" s="83"/>
      <c r="AEW768" s="83"/>
      <c r="AEX768" s="83"/>
      <c r="AEY768" s="83"/>
      <c r="AEZ768" s="83"/>
      <c r="AFA768" s="83"/>
      <c r="AFB768" s="83"/>
      <c r="AFC768" s="83"/>
      <c r="AFD768" s="83"/>
      <c r="AFE768" s="83"/>
      <c r="AFF768" s="83"/>
      <c r="AFG768" s="83"/>
      <c r="AFH768" s="83"/>
      <c r="AFI768" s="83"/>
      <c r="AFJ768" s="83"/>
      <c r="AFK768" s="83"/>
      <c r="AFL768" s="83"/>
      <c r="AFM768" s="83"/>
      <c r="AFN768" s="83"/>
      <c r="AFO768" s="83"/>
      <c r="AFP768" s="83"/>
      <c r="AFQ768" s="83"/>
      <c r="AFR768" s="83"/>
      <c r="AFS768" s="83"/>
      <c r="AFT768" s="83"/>
      <c r="AFU768" s="83"/>
      <c r="AFV768" s="83"/>
      <c r="AFW768" s="83"/>
      <c r="AFX768" s="83"/>
      <c r="AFY768" s="83"/>
      <c r="AFZ768" s="83"/>
      <c r="AGA768" s="83"/>
      <c r="AGB768" s="83"/>
      <c r="AGC768" s="83"/>
      <c r="AGD768" s="83"/>
      <c r="AGE768" s="83"/>
      <c r="AGF768" s="83"/>
      <c r="AGG768" s="83"/>
      <c r="AGH768" s="83"/>
      <c r="AGI768" s="83"/>
      <c r="AGJ768" s="83"/>
      <c r="AGK768" s="83"/>
      <c r="AGL768" s="83"/>
      <c r="AGM768" s="83"/>
      <c r="AGN768" s="83"/>
      <c r="AGO768" s="83"/>
      <c r="AGP768" s="83"/>
      <c r="AGQ768" s="83"/>
      <c r="AGR768" s="83"/>
      <c r="AGS768" s="83"/>
      <c r="AGT768" s="83"/>
      <c r="AGU768" s="83"/>
      <c r="AGV768" s="83"/>
      <c r="AGW768" s="83"/>
      <c r="AGX768" s="83"/>
      <c r="AGY768" s="83"/>
      <c r="AGZ768" s="83"/>
      <c r="AHA768" s="83"/>
      <c r="AHB768" s="83"/>
      <c r="AHC768" s="83"/>
      <c r="AHD768" s="83"/>
      <c r="AHE768" s="83"/>
      <c r="AHF768" s="83"/>
      <c r="AHG768" s="83"/>
      <c r="AHH768" s="83"/>
      <c r="AHI768" s="83"/>
      <c r="AHJ768" s="83"/>
      <c r="AHK768" s="83"/>
      <c r="AHL768" s="83"/>
      <c r="AHM768" s="83"/>
      <c r="AHN768" s="83"/>
      <c r="AHO768" s="83"/>
      <c r="AHP768" s="83"/>
      <c r="AHQ768" s="83"/>
      <c r="AHR768" s="83"/>
      <c r="AHS768" s="83"/>
      <c r="AHT768" s="83"/>
      <c r="AHU768" s="83"/>
      <c r="AHV768" s="83"/>
      <c r="AHW768" s="83"/>
      <c r="AHX768" s="83"/>
      <c r="AHY768" s="83"/>
      <c r="AHZ768" s="83"/>
      <c r="AIA768" s="83"/>
      <c r="AIB768" s="83"/>
      <c r="AIC768" s="83"/>
      <c r="AID768" s="83"/>
      <c r="AIE768" s="83"/>
      <c r="AIF768" s="83"/>
      <c r="AIG768" s="83"/>
      <c r="AIH768" s="83"/>
      <c r="AII768" s="83"/>
      <c r="AIJ768" s="83"/>
      <c r="AIK768" s="83"/>
      <c r="AIL768" s="83"/>
      <c r="AIM768" s="83"/>
      <c r="AIN768" s="83"/>
      <c r="AIO768" s="83"/>
      <c r="AIP768" s="83"/>
      <c r="AIQ768" s="83"/>
      <c r="AIR768" s="83"/>
      <c r="AIS768" s="83"/>
      <c r="AIT768" s="83"/>
      <c r="AIU768" s="83"/>
      <c r="AIV768" s="83"/>
      <c r="AIW768" s="83"/>
      <c r="AIX768" s="83"/>
      <c r="AIY768" s="83"/>
      <c r="AIZ768" s="83"/>
      <c r="AJA768" s="83"/>
      <c r="AJB768" s="83"/>
      <c r="AJC768" s="83"/>
      <c r="AJD768" s="83"/>
      <c r="AJE768" s="83"/>
      <c r="AJF768" s="83"/>
      <c r="AJG768" s="83"/>
      <c r="AJH768" s="83"/>
      <c r="AJI768" s="83"/>
      <c r="AJJ768" s="83"/>
      <c r="AJK768" s="83"/>
      <c r="AJL768" s="83"/>
      <c r="AJM768" s="83"/>
      <c r="AJN768" s="83"/>
      <c r="AJO768" s="83"/>
      <c r="AJP768" s="83"/>
      <c r="AJQ768" s="83"/>
      <c r="AJR768" s="83"/>
      <c r="AJS768" s="83"/>
      <c r="AJT768" s="83"/>
      <c r="AJU768" s="83"/>
      <c r="AJV768" s="83"/>
      <c r="AJW768" s="83"/>
      <c r="AJX768" s="83"/>
      <c r="AJY768" s="83"/>
      <c r="AJZ768" s="83"/>
      <c r="AKA768" s="83"/>
      <c r="AKB768" s="83"/>
      <c r="AKC768" s="83"/>
      <c r="AKD768" s="83"/>
      <c r="AKE768" s="83"/>
      <c r="AKF768" s="83"/>
      <c r="AKG768" s="83"/>
      <c r="AKH768" s="83"/>
      <c r="AKI768" s="83"/>
      <c r="AKJ768" s="83"/>
      <c r="AKK768" s="83"/>
      <c r="AKL768" s="83"/>
      <c r="AKM768" s="83"/>
      <c r="AKN768" s="83"/>
      <c r="AKO768" s="83"/>
      <c r="AKP768" s="83"/>
      <c r="AKQ768" s="83"/>
      <c r="AKR768" s="83"/>
      <c r="AKS768" s="83"/>
      <c r="AKT768" s="83"/>
      <c r="AKU768" s="83"/>
      <c r="AKV768" s="83"/>
      <c r="AKW768" s="83"/>
      <c r="AKX768" s="83"/>
      <c r="AKY768" s="83"/>
      <c r="AKZ768" s="83"/>
      <c r="ALA768" s="83"/>
      <c r="ALB768" s="83"/>
      <c r="ALC768" s="83"/>
      <c r="ALD768" s="83"/>
      <c r="ALE768" s="83"/>
      <c r="ALF768" s="83"/>
      <c r="ALG768" s="83"/>
      <c r="ALH768" s="83"/>
      <c r="ALI768" s="83"/>
      <c r="ALJ768" s="83"/>
      <c r="ALK768" s="83"/>
      <c r="ALL768" s="83"/>
      <c r="ALM768" s="83"/>
      <c r="ALN768" s="83"/>
      <c r="ALO768" s="83"/>
      <c r="ALP768" s="83"/>
      <c r="ALQ768" s="83"/>
      <c r="ALR768" s="83"/>
      <c r="ALS768" s="83"/>
      <c r="ALT768" s="83"/>
      <c r="ALU768" s="83"/>
      <c r="ALV768" s="83"/>
      <c r="ALW768" s="83"/>
      <c r="ALX768" s="83"/>
      <c r="ALY768" s="83"/>
      <c r="ALZ768" s="83"/>
      <c r="AMA768" s="83"/>
      <c r="AMB768" s="83"/>
      <c r="AMC768" s="83"/>
      <c r="AMD768" s="83"/>
      <c r="AME768" s="83"/>
      <c r="AMF768" s="83"/>
      <c r="AMG768" s="83"/>
      <c r="AMH768" s="83"/>
      <c r="AMI768" s="83"/>
      <c r="AMJ768" s="83"/>
      <c r="AMK768" s="83"/>
      <c r="AML768" s="83"/>
      <c r="AMM768" s="83"/>
      <c r="AMN768" s="83"/>
      <c r="AMO768" s="83"/>
      <c r="AMP768" s="83"/>
      <c r="AMQ768" s="83"/>
      <c r="AMR768" s="83"/>
      <c r="AMS768" s="83"/>
      <c r="AMT768" s="83"/>
      <c r="AMU768" s="83"/>
      <c r="AMV768" s="83"/>
      <c r="AMW768" s="83"/>
    </row>
    <row r="769" customFormat="false" ht="15" hidden="false" customHeight="true" outlineLevel="0" collapsed="false">
      <c r="A769" s="1" t="n">
        <v>714</v>
      </c>
      <c r="B769" s="1" t="n">
        <v>714</v>
      </c>
      <c r="C769" s="2" t="s">
        <v>63</v>
      </c>
      <c r="D769" s="3" t="n">
        <v>-0.109236</v>
      </c>
      <c r="E769" s="3" t="n">
        <v>-0.024732</v>
      </c>
      <c r="F769" s="3" t="n">
        <v>0.874618051933196</v>
      </c>
      <c r="G769" s="3" t="n">
        <v>0.029167</v>
      </c>
      <c r="H769" s="3" t="n">
        <v>0.0729015</v>
      </c>
      <c r="I769" s="3" t="n">
        <v>1.10745933009387</v>
      </c>
      <c r="J769" s="3" t="n">
        <v>0.0226177</v>
      </c>
      <c r="K769" s="3" t="n">
        <v>-0.0274156</v>
      </c>
      <c r="L769" s="3" t="n">
        <v>0.995213591536445</v>
      </c>
      <c r="M769" s="3" t="n">
        <v>0.944167870242084</v>
      </c>
      <c r="N769" s="3" t="n">
        <v>1.02097075981335</v>
      </c>
      <c r="O769" s="3" t="n">
        <v>0.963967787872411</v>
      </c>
      <c r="P769" s="4" t="n">
        <v>1</v>
      </c>
      <c r="Q769" s="6" t="n">
        <v>29</v>
      </c>
      <c r="R769" s="6" t="n">
        <v>29</v>
      </c>
      <c r="S769" s="4" t="n">
        <v>7</v>
      </c>
      <c r="T769" s="4" t="n">
        <v>7</v>
      </c>
      <c r="U769" s="3" t="s">
        <v>74</v>
      </c>
      <c r="V769" s="5" t="n">
        <v>49.7</v>
      </c>
      <c r="W769" s="5" t="n">
        <v>50.5</v>
      </c>
      <c r="X769" s="2" t="s">
        <v>69</v>
      </c>
      <c r="Y769" s="8" t="s">
        <v>69</v>
      </c>
      <c r="Z769" s="8" t="n">
        <v>42018</v>
      </c>
      <c r="AA769" s="2" t="s">
        <v>80</v>
      </c>
      <c r="AB769" s="3" t="s">
        <v>74</v>
      </c>
      <c r="AC769" s="4" t="n">
        <v>27</v>
      </c>
      <c r="AD769" s="4" t="n">
        <v>2</v>
      </c>
      <c r="AE769" s="4" t="s">
        <v>91</v>
      </c>
      <c r="AF769" s="4" t="n">
        <v>7</v>
      </c>
      <c r="AG769" s="4" t="s">
        <v>92</v>
      </c>
      <c r="AH769" s="4" t="n">
        <v>8</v>
      </c>
      <c r="AI769" s="4" t="s">
        <v>77</v>
      </c>
      <c r="AJ769" s="2" t="s">
        <v>70</v>
      </c>
      <c r="AK769" s="5" t="n">
        <v>49.7</v>
      </c>
      <c r="AL769" s="4" t="n">
        <v>6</v>
      </c>
      <c r="AM769" s="2" t="s">
        <v>69</v>
      </c>
      <c r="AO769" s="6"/>
      <c r="AU769" s="2" t="n">
        <v>104</v>
      </c>
      <c r="AV769" s="2" t="n">
        <v>104</v>
      </c>
      <c r="AW769" s="85" t="s">
        <v>69</v>
      </c>
      <c r="AX769" s="86" t="s">
        <v>72</v>
      </c>
      <c r="AY769" s="87" t="n">
        <v>1</v>
      </c>
      <c r="AZ769" s="87" t="n">
        <v>1</v>
      </c>
      <c r="BA769" s="89" t="s">
        <v>72</v>
      </c>
      <c r="BB769" s="53"/>
    </row>
    <row r="770" customFormat="false" ht="15" hidden="false" customHeight="true" outlineLevel="0" collapsed="false">
      <c r="A770" s="1" t="n">
        <v>715</v>
      </c>
      <c r="B770" s="1" t="n">
        <v>715</v>
      </c>
      <c r="C770" s="2" t="s">
        <v>63</v>
      </c>
      <c r="D770" s="3" t="n">
        <v>-0.109253</v>
      </c>
      <c r="E770" s="3" t="n">
        <v>-0.0245446</v>
      </c>
      <c r="F770" s="3" t="n">
        <v>0.874767099547742</v>
      </c>
      <c r="G770" s="3" t="n">
        <v>0.0291336</v>
      </c>
      <c r="H770" s="3" t="n">
        <v>0.0719076</v>
      </c>
      <c r="I770" s="3" t="n">
        <v>1.1063222213</v>
      </c>
      <c r="J770" s="3" t="n">
        <v>0.0225337</v>
      </c>
      <c r="K770" s="3" t="n">
        <v>-0.0270064</v>
      </c>
      <c r="L770" s="3" t="n">
        <v>0.995537287626544</v>
      </c>
      <c r="M770" s="3" t="n">
        <v>0.944040982607364</v>
      </c>
      <c r="N770" s="3" t="n">
        <v>1.02056520869854</v>
      </c>
      <c r="O770" s="3" t="n">
        <v>0.963455382434657</v>
      </c>
      <c r="P770" s="4" t="n">
        <v>1</v>
      </c>
      <c r="Q770" s="6" t="n">
        <v>29</v>
      </c>
      <c r="R770" s="6" t="n">
        <v>29</v>
      </c>
      <c r="S770" s="4" t="n">
        <v>7</v>
      </c>
      <c r="T770" s="4" t="n">
        <v>7</v>
      </c>
      <c r="U770" s="3" t="s">
        <v>74</v>
      </c>
      <c r="V770" s="5" t="n">
        <v>53</v>
      </c>
      <c r="W770" s="5" t="n">
        <v>50.5</v>
      </c>
      <c r="X770" s="2" t="s">
        <v>69</v>
      </c>
      <c r="Y770" s="8" t="s">
        <v>69</v>
      </c>
      <c r="Z770" s="8" t="n">
        <v>42018</v>
      </c>
      <c r="AA770" s="2" t="s">
        <v>80</v>
      </c>
      <c r="AB770" s="3" t="s">
        <v>74</v>
      </c>
      <c r="AC770" s="4" t="n">
        <v>27</v>
      </c>
      <c r="AD770" s="4" t="n">
        <v>2</v>
      </c>
      <c r="AE770" s="4" t="s">
        <v>91</v>
      </c>
      <c r="AF770" s="4" t="n">
        <v>7</v>
      </c>
      <c r="AG770" s="4" t="s">
        <v>92</v>
      </c>
      <c r="AH770" s="4" t="n">
        <v>8</v>
      </c>
      <c r="AI770" s="4" t="s">
        <v>79</v>
      </c>
      <c r="AJ770" s="2" t="s">
        <v>70</v>
      </c>
      <c r="AK770" s="5" t="n">
        <v>53</v>
      </c>
      <c r="AL770" s="4" t="n">
        <v>6</v>
      </c>
      <c r="AM770" s="2" t="s">
        <v>69</v>
      </c>
      <c r="AO770" s="6"/>
      <c r="AU770" s="2" t="n">
        <v>104</v>
      </c>
      <c r="AV770" s="2" t="n">
        <v>104</v>
      </c>
      <c r="AW770" s="85" t="s">
        <v>69</v>
      </c>
      <c r="AX770" s="86" t="s">
        <v>72</v>
      </c>
      <c r="AY770" s="87" t="n">
        <v>1</v>
      </c>
      <c r="AZ770" s="87" t="n">
        <v>1</v>
      </c>
      <c r="BA770" s="89" t="s">
        <v>72</v>
      </c>
      <c r="BB770" s="53"/>
    </row>
    <row r="771" customFormat="false" ht="15" hidden="false" customHeight="true" outlineLevel="0" collapsed="false">
      <c r="A771" s="1" t="n">
        <v>716</v>
      </c>
      <c r="B771" s="1" t="n">
        <v>716</v>
      </c>
      <c r="C771" s="2" t="s">
        <v>63</v>
      </c>
      <c r="D771" s="3" t="n">
        <v>0.0301387</v>
      </c>
      <c r="E771" s="3" t="n">
        <v>-0.0287186</v>
      </c>
      <c r="F771" s="3" t="n">
        <v>1.00142110881949</v>
      </c>
      <c r="G771" s="3" t="n">
        <v>-0.164035</v>
      </c>
      <c r="H771" s="3" t="n">
        <v>0.0771245</v>
      </c>
      <c r="I771" s="3" t="n">
        <v>0.916759141904727</v>
      </c>
      <c r="J771" s="3" t="n">
        <v>0.00333328</v>
      </c>
      <c r="K771" s="3" t="n">
        <v>-0.0310038</v>
      </c>
      <c r="L771" s="3" t="n">
        <v>0.972708802105954</v>
      </c>
      <c r="M771" s="3" t="n">
        <v>0.877601184779332</v>
      </c>
      <c r="N771" s="3" t="n">
        <v>1.01755439869864</v>
      </c>
      <c r="O771" s="3" t="n">
        <v>0.893006945875348</v>
      </c>
      <c r="P771" s="4" t="n">
        <v>1</v>
      </c>
      <c r="Q771" s="6" t="n">
        <v>29</v>
      </c>
      <c r="R771" s="6" t="n">
        <v>29</v>
      </c>
      <c r="S771" s="4" t="n">
        <v>19</v>
      </c>
      <c r="T771" s="4" t="n">
        <v>19</v>
      </c>
      <c r="U771" s="3" t="s">
        <v>74</v>
      </c>
      <c r="V771" s="5" t="n">
        <v>34.4</v>
      </c>
      <c r="W771" s="5" t="n">
        <v>50.5</v>
      </c>
      <c r="X771" s="2" t="s">
        <v>69</v>
      </c>
      <c r="Y771" s="8" t="s">
        <v>69</v>
      </c>
      <c r="Z771" s="8" t="n">
        <v>42018</v>
      </c>
      <c r="AA771" s="2" t="s">
        <v>80</v>
      </c>
      <c r="AB771" s="3" t="s">
        <v>74</v>
      </c>
      <c r="AC771" s="4" t="n">
        <v>27</v>
      </c>
      <c r="AD771" s="4" t="n">
        <v>2</v>
      </c>
      <c r="AE771" s="4" t="s">
        <v>85</v>
      </c>
      <c r="AF771" s="4" t="n">
        <v>4</v>
      </c>
      <c r="AG771" s="4" t="s">
        <v>93</v>
      </c>
      <c r="AH771" s="4" t="n">
        <v>7</v>
      </c>
      <c r="AI771" s="4" t="s">
        <v>77</v>
      </c>
      <c r="AJ771" s="2" t="s">
        <v>70</v>
      </c>
      <c r="AK771" s="5" t="n">
        <v>34.4</v>
      </c>
      <c r="AL771" s="4" t="n">
        <v>4</v>
      </c>
      <c r="AM771" s="2" t="s">
        <v>69</v>
      </c>
      <c r="AO771" s="6"/>
      <c r="AU771" s="2" t="n">
        <v>104</v>
      </c>
      <c r="AV771" s="2" t="n">
        <v>104</v>
      </c>
      <c r="AW771" s="85" t="s">
        <v>69</v>
      </c>
      <c r="AX771" s="86" t="s">
        <v>72</v>
      </c>
      <c r="AY771" s="87" t="n">
        <v>1</v>
      </c>
      <c r="AZ771" s="87" t="n">
        <v>1</v>
      </c>
      <c r="BA771" s="89" t="s">
        <v>72</v>
      </c>
      <c r="BB771" s="53"/>
    </row>
    <row r="772" s="83" customFormat="true" ht="15" hidden="false" customHeight="true" outlineLevel="0" collapsed="false">
      <c r="A772" s="1" t="n">
        <v>717</v>
      </c>
      <c r="B772" s="1" t="n">
        <v>717</v>
      </c>
      <c r="C772" s="2" t="s">
        <v>63</v>
      </c>
      <c r="D772" s="3" t="n">
        <v>0.0303084</v>
      </c>
      <c r="E772" s="3" t="n">
        <v>-0.0284718</v>
      </c>
      <c r="F772" s="3" t="n">
        <v>1.00183828758276</v>
      </c>
      <c r="G772" s="3" t="n">
        <v>-0.164178</v>
      </c>
      <c r="H772" s="3" t="n">
        <v>0.0772809</v>
      </c>
      <c r="I772" s="3" t="n">
        <v>0.916771426559536</v>
      </c>
      <c r="J772" s="3" t="n">
        <v>0.00347012</v>
      </c>
      <c r="K772" s="3" t="n">
        <v>-0.0308347</v>
      </c>
      <c r="L772" s="3" t="n">
        <v>0.973006438163936</v>
      </c>
      <c r="M772" s="3" t="n">
        <v>0.877744719413598</v>
      </c>
      <c r="N772" s="3" t="n">
        <v>1.01813691175123</v>
      </c>
      <c r="O772" s="3" t="n">
        <v>0.893664297929707</v>
      </c>
      <c r="P772" s="4" t="n">
        <v>1</v>
      </c>
      <c r="Q772" s="6" t="n">
        <v>29</v>
      </c>
      <c r="R772" s="6" t="n">
        <v>29</v>
      </c>
      <c r="S772" s="4" t="n">
        <v>19</v>
      </c>
      <c r="T772" s="4" t="n">
        <v>19</v>
      </c>
      <c r="U772" s="3" t="s">
        <v>74</v>
      </c>
      <c r="V772" s="5" t="n">
        <v>25.3</v>
      </c>
      <c r="W772" s="5" t="n">
        <v>50.5</v>
      </c>
      <c r="X772" s="2" t="s">
        <v>69</v>
      </c>
      <c r="Y772" s="8" t="s">
        <v>69</v>
      </c>
      <c r="Z772" s="8" t="n">
        <v>42018</v>
      </c>
      <c r="AA772" s="2" t="s">
        <v>80</v>
      </c>
      <c r="AB772" s="3" t="s">
        <v>74</v>
      </c>
      <c r="AC772" s="4" t="n">
        <v>27</v>
      </c>
      <c r="AD772" s="4" t="n">
        <v>2</v>
      </c>
      <c r="AE772" s="4" t="s">
        <v>85</v>
      </c>
      <c r="AF772" s="4" t="n">
        <v>4</v>
      </c>
      <c r="AG772" s="4" t="s">
        <v>93</v>
      </c>
      <c r="AH772" s="4" t="n">
        <v>7</v>
      </c>
      <c r="AI772" s="4" t="s">
        <v>79</v>
      </c>
      <c r="AJ772" s="2" t="s">
        <v>70</v>
      </c>
      <c r="AK772" s="5" t="n">
        <v>25.3</v>
      </c>
      <c r="AL772" s="4" t="n">
        <v>2</v>
      </c>
      <c r="AM772" s="2" t="s">
        <v>69</v>
      </c>
      <c r="AN772" s="6"/>
      <c r="AO772" s="6"/>
      <c r="AP772" s="6"/>
      <c r="AQ772" s="6"/>
      <c r="AR772" s="6"/>
      <c r="AS772" s="6"/>
      <c r="AT772" s="6"/>
      <c r="AU772" s="2" t="n">
        <v>104</v>
      </c>
      <c r="AV772" s="2" t="n">
        <v>104</v>
      </c>
      <c r="AW772" s="85" t="s">
        <v>69</v>
      </c>
      <c r="AX772" s="86" t="s">
        <v>72</v>
      </c>
      <c r="AY772" s="87" t="n">
        <v>1</v>
      </c>
      <c r="AZ772" s="87" t="n">
        <v>1</v>
      </c>
      <c r="BA772" s="89" t="s">
        <v>72</v>
      </c>
      <c r="BB772" s="65"/>
      <c r="BC772" s="14"/>
      <c r="BD772" s="14"/>
      <c r="BE772" s="14"/>
      <c r="BF772" s="14"/>
      <c r="BG772" s="14"/>
      <c r="BH772" s="14"/>
      <c r="BI772" s="14"/>
      <c r="BJ772" s="14"/>
      <c r="BK772" s="14"/>
      <c r="BL772" s="14"/>
      <c r="BM772" s="14"/>
      <c r="BN772" s="14"/>
      <c r="BO772" s="14"/>
      <c r="BP772" s="14"/>
      <c r="BQ772" s="14"/>
      <c r="BR772" s="14"/>
      <c r="BS772" s="14"/>
      <c r="BT772" s="14"/>
      <c r="BU772" s="14"/>
      <c r="BV772" s="14"/>
      <c r="BW772" s="14"/>
      <c r="BX772" s="14"/>
      <c r="BY772" s="14"/>
      <c r="BZ772" s="14"/>
      <c r="CA772" s="14"/>
      <c r="CB772" s="14"/>
      <c r="CC772" s="14"/>
      <c r="CD772" s="14"/>
      <c r="CE772" s="14"/>
      <c r="CF772" s="14"/>
      <c r="CG772" s="14"/>
      <c r="CH772" s="14"/>
      <c r="CI772" s="14"/>
      <c r="CJ772" s="14"/>
      <c r="CK772" s="14"/>
      <c r="CL772" s="15"/>
      <c r="CM772" s="4"/>
      <c r="CN772" s="4"/>
      <c r="CO772" s="4"/>
      <c r="CP772" s="4"/>
      <c r="CQ772" s="4"/>
      <c r="CR772" s="4"/>
      <c r="CS772" s="4"/>
      <c r="CT772" s="4"/>
      <c r="CU772" s="4"/>
      <c r="CV772" s="4"/>
      <c r="CW772" s="4"/>
      <c r="CX772" s="4"/>
      <c r="CY772" s="4"/>
      <c r="CZ772" s="4"/>
      <c r="DA772" s="4"/>
      <c r="DB772" s="4"/>
      <c r="DC772" s="4"/>
      <c r="DD772" s="4"/>
      <c r="DE772" s="4"/>
      <c r="DF772" s="4"/>
      <c r="DG772" s="4"/>
      <c r="DH772" s="4"/>
      <c r="DI772" s="4"/>
      <c r="DJ772" s="4"/>
      <c r="DK772" s="4"/>
      <c r="DL772" s="4"/>
      <c r="DM772" s="4"/>
      <c r="DN772" s="4"/>
      <c r="DO772" s="4"/>
      <c r="DP772" s="4"/>
      <c r="DQ772" s="4"/>
      <c r="DR772" s="4"/>
      <c r="DS772" s="4"/>
      <c r="DT772" s="4"/>
      <c r="DU772" s="4"/>
      <c r="DV772" s="4"/>
      <c r="DW772" s="4"/>
      <c r="DX772" s="4"/>
      <c r="DY772" s="4"/>
      <c r="DZ772" s="4"/>
      <c r="EA772" s="4"/>
      <c r="EB772" s="4"/>
      <c r="EC772" s="4"/>
      <c r="ED772" s="4"/>
      <c r="EE772" s="4"/>
      <c r="EF772" s="4"/>
      <c r="EG772" s="4"/>
      <c r="EH772" s="4"/>
      <c r="EI772" s="4"/>
      <c r="EJ772" s="4"/>
      <c r="EK772" s="4"/>
      <c r="EL772" s="4"/>
      <c r="EM772" s="4"/>
      <c r="EN772" s="4"/>
      <c r="EO772" s="4"/>
      <c r="EP772" s="4"/>
      <c r="EQ772" s="4"/>
      <c r="ER772" s="4"/>
      <c r="ES772" s="4"/>
      <c r="ET772" s="4"/>
      <c r="EU772" s="4"/>
      <c r="EV772" s="4"/>
      <c r="EW772" s="4"/>
      <c r="EX772" s="4"/>
      <c r="EY772" s="4"/>
      <c r="EZ772" s="4"/>
      <c r="FA772" s="4"/>
      <c r="FB772" s="4"/>
      <c r="FC772" s="4"/>
      <c r="FD772" s="4"/>
      <c r="FE772" s="4"/>
      <c r="FF772" s="4"/>
      <c r="FG772" s="4"/>
      <c r="FH772" s="4"/>
      <c r="FI772" s="4"/>
      <c r="FJ772" s="4"/>
      <c r="FK772" s="4"/>
      <c r="FL772" s="4"/>
      <c r="FM772" s="4"/>
      <c r="FN772" s="4"/>
      <c r="FO772" s="4"/>
      <c r="FP772" s="4"/>
      <c r="FQ772" s="4"/>
      <c r="FR772" s="4"/>
      <c r="FS772" s="4"/>
      <c r="FT772" s="4"/>
      <c r="FU772" s="4"/>
      <c r="FV772" s="4"/>
      <c r="FW772" s="4"/>
      <c r="FX772" s="4"/>
      <c r="FY772" s="4"/>
      <c r="FZ772" s="4"/>
      <c r="GA772" s="4"/>
      <c r="GB772" s="4"/>
      <c r="GC772" s="4"/>
      <c r="GD772" s="4"/>
      <c r="GE772" s="4"/>
      <c r="GF772" s="4"/>
      <c r="GG772" s="4"/>
      <c r="GH772" s="4"/>
      <c r="GI772" s="4"/>
      <c r="GJ772" s="4"/>
      <c r="GK772" s="4"/>
      <c r="GL772" s="4"/>
      <c r="GM772" s="4"/>
      <c r="GN772" s="4"/>
      <c r="GO772" s="4"/>
      <c r="GP772" s="4"/>
      <c r="GQ772" s="4"/>
      <c r="GR772" s="4"/>
      <c r="GS772" s="4"/>
      <c r="GT772" s="4"/>
      <c r="GU772" s="4"/>
      <c r="GV772" s="4"/>
      <c r="GW772" s="4"/>
      <c r="GX772" s="4"/>
      <c r="GY772" s="4"/>
      <c r="GZ772" s="4"/>
      <c r="HA772" s="4"/>
      <c r="HB772" s="4"/>
      <c r="HC772" s="4"/>
      <c r="HD772" s="4"/>
      <c r="HE772" s="4"/>
      <c r="HF772" s="4"/>
      <c r="HG772" s="4"/>
      <c r="HH772" s="4"/>
      <c r="HI772" s="4"/>
      <c r="HJ772" s="4"/>
      <c r="HK772" s="4"/>
      <c r="HL772" s="4"/>
      <c r="HM772" s="4"/>
      <c r="HN772" s="4"/>
      <c r="HO772" s="4"/>
      <c r="HP772" s="4"/>
      <c r="HQ772" s="4"/>
      <c r="HR772" s="4"/>
      <c r="HS772" s="4"/>
      <c r="HT772" s="4"/>
      <c r="HU772" s="4"/>
      <c r="HV772" s="4"/>
      <c r="HW772" s="4"/>
      <c r="HX772" s="4"/>
      <c r="HY772" s="4"/>
      <c r="HZ772" s="4"/>
      <c r="IA772" s="4"/>
      <c r="IB772" s="4"/>
      <c r="IC772" s="4"/>
      <c r="ID772" s="4"/>
      <c r="IE772" s="4"/>
      <c r="IF772" s="4"/>
      <c r="IG772" s="4"/>
      <c r="IH772" s="4"/>
      <c r="II772" s="4"/>
      <c r="IJ772" s="4"/>
      <c r="IK772" s="4"/>
      <c r="IL772" s="4"/>
      <c r="IM772" s="4"/>
      <c r="IN772" s="4"/>
      <c r="IO772" s="4"/>
      <c r="IP772" s="4"/>
      <c r="IQ772" s="4"/>
      <c r="IR772" s="4"/>
      <c r="IS772" s="4"/>
      <c r="IT772" s="4"/>
      <c r="IU772" s="4"/>
      <c r="IV772" s="4"/>
      <c r="IW772" s="4"/>
      <c r="IX772" s="4"/>
      <c r="IY772" s="4"/>
      <c r="IZ772" s="4"/>
      <c r="JA772" s="4"/>
      <c r="JB772" s="4"/>
      <c r="JC772" s="4"/>
      <c r="JD772" s="4"/>
      <c r="JE772" s="4"/>
      <c r="JF772" s="4"/>
      <c r="JG772" s="4"/>
      <c r="JH772" s="4"/>
      <c r="JI772" s="4"/>
      <c r="JJ772" s="4"/>
      <c r="JK772" s="4"/>
      <c r="JL772" s="4"/>
      <c r="JM772" s="4"/>
      <c r="JN772" s="4"/>
      <c r="JO772" s="4"/>
      <c r="JP772" s="4"/>
      <c r="JQ772" s="4"/>
      <c r="JR772" s="4"/>
      <c r="JS772" s="4"/>
      <c r="JT772" s="4"/>
      <c r="JU772" s="4"/>
      <c r="JV772" s="4"/>
      <c r="JW772" s="4"/>
      <c r="JX772" s="4"/>
      <c r="JY772" s="4"/>
      <c r="JZ772" s="4"/>
      <c r="KA772" s="4"/>
      <c r="KB772" s="4"/>
      <c r="KC772" s="4"/>
      <c r="KD772" s="4"/>
      <c r="KE772" s="4"/>
      <c r="KF772" s="4"/>
      <c r="KG772" s="4"/>
      <c r="KH772" s="4"/>
      <c r="KI772" s="4"/>
      <c r="KJ772" s="4"/>
      <c r="KK772" s="4"/>
      <c r="KL772" s="4"/>
      <c r="KM772" s="4"/>
      <c r="KN772" s="4"/>
      <c r="KO772" s="4"/>
      <c r="KP772" s="4"/>
      <c r="KQ772" s="4"/>
      <c r="KR772" s="4"/>
      <c r="KS772" s="4"/>
      <c r="KT772" s="4"/>
      <c r="KU772" s="4"/>
      <c r="KV772" s="4"/>
      <c r="KW772" s="4"/>
      <c r="KX772" s="4"/>
      <c r="KY772" s="4"/>
      <c r="KZ772" s="4"/>
      <c r="LA772" s="4"/>
      <c r="LB772" s="4"/>
      <c r="LC772" s="4"/>
      <c r="LD772" s="4"/>
      <c r="LE772" s="4"/>
      <c r="LF772" s="4"/>
      <c r="LG772" s="4"/>
      <c r="LH772" s="4"/>
      <c r="LI772" s="4"/>
      <c r="LJ772" s="4"/>
      <c r="LK772" s="4"/>
      <c r="LL772" s="4"/>
      <c r="LM772" s="4"/>
      <c r="LN772" s="4"/>
      <c r="LO772" s="4"/>
      <c r="LP772" s="4"/>
      <c r="LQ772" s="4"/>
      <c r="LR772" s="4"/>
      <c r="LS772" s="4"/>
      <c r="LT772" s="4"/>
      <c r="LU772" s="4"/>
      <c r="LV772" s="4"/>
      <c r="LW772" s="4"/>
      <c r="LX772" s="4"/>
      <c r="LY772" s="4"/>
      <c r="LZ772" s="4"/>
      <c r="MA772" s="4"/>
      <c r="MB772" s="4"/>
      <c r="MC772" s="4"/>
      <c r="MD772" s="4"/>
      <c r="ME772" s="4"/>
      <c r="MF772" s="4"/>
      <c r="MG772" s="4"/>
      <c r="MH772" s="4"/>
      <c r="MI772" s="4"/>
      <c r="MJ772" s="4"/>
      <c r="MK772" s="4"/>
      <c r="ML772" s="4"/>
      <c r="MM772" s="4"/>
      <c r="MN772" s="4"/>
      <c r="MO772" s="4"/>
      <c r="MP772" s="4"/>
      <c r="MQ772" s="4"/>
      <c r="MR772" s="4"/>
      <c r="MS772" s="4"/>
      <c r="MT772" s="4"/>
      <c r="MU772" s="4"/>
      <c r="MV772" s="4"/>
      <c r="MW772" s="4"/>
      <c r="MX772" s="4"/>
      <c r="MY772" s="4"/>
      <c r="MZ772" s="4"/>
      <c r="NA772" s="4"/>
      <c r="NB772" s="4"/>
      <c r="NC772" s="4"/>
      <c r="ND772" s="4"/>
      <c r="NE772" s="4"/>
      <c r="NF772" s="4"/>
      <c r="NG772" s="4"/>
      <c r="NH772" s="4"/>
      <c r="NI772" s="4"/>
      <c r="NJ772" s="4"/>
      <c r="NK772" s="4"/>
      <c r="NL772" s="4"/>
      <c r="NM772" s="4"/>
      <c r="NN772" s="4"/>
      <c r="NO772" s="4"/>
      <c r="NP772" s="4"/>
      <c r="NQ772" s="4"/>
      <c r="NR772" s="4"/>
      <c r="NS772" s="4"/>
      <c r="NT772" s="4"/>
      <c r="NU772" s="4"/>
      <c r="NV772" s="4"/>
      <c r="NW772" s="4"/>
      <c r="NX772" s="4"/>
      <c r="NY772" s="4"/>
      <c r="NZ772" s="4"/>
      <c r="OA772" s="4"/>
      <c r="OB772" s="4"/>
      <c r="OC772" s="4"/>
      <c r="OD772" s="4"/>
      <c r="OE772" s="4"/>
      <c r="OF772" s="4"/>
      <c r="OG772" s="4"/>
      <c r="OH772" s="4"/>
      <c r="OI772" s="4"/>
      <c r="OJ772" s="4"/>
      <c r="OK772" s="4"/>
      <c r="OL772" s="4"/>
      <c r="OM772" s="4"/>
      <c r="ON772" s="4"/>
      <c r="OO772" s="4"/>
      <c r="OP772" s="4"/>
      <c r="OQ772" s="4"/>
      <c r="OR772" s="4"/>
      <c r="OS772" s="4"/>
      <c r="OT772" s="4"/>
      <c r="OU772" s="4"/>
      <c r="OV772" s="4"/>
      <c r="OW772" s="4"/>
      <c r="OX772" s="4"/>
      <c r="OY772" s="4"/>
      <c r="OZ772" s="4"/>
      <c r="PA772" s="4"/>
      <c r="PB772" s="4"/>
      <c r="PC772" s="4"/>
      <c r="PD772" s="4"/>
      <c r="PE772" s="4"/>
      <c r="PF772" s="4"/>
      <c r="PG772" s="4"/>
      <c r="PH772" s="4"/>
      <c r="PI772" s="4"/>
      <c r="PJ772" s="4"/>
      <c r="PK772" s="4"/>
      <c r="PL772" s="4"/>
      <c r="PM772" s="4"/>
      <c r="PN772" s="4"/>
      <c r="PO772" s="4"/>
      <c r="PP772" s="4"/>
      <c r="PQ772" s="4"/>
      <c r="PR772" s="4"/>
      <c r="PS772" s="4"/>
      <c r="PT772" s="4"/>
      <c r="PU772" s="4"/>
      <c r="PV772" s="4"/>
      <c r="PW772" s="4"/>
      <c r="PX772" s="4"/>
      <c r="PY772" s="4"/>
      <c r="PZ772" s="4"/>
      <c r="QA772" s="4"/>
      <c r="QB772" s="4"/>
      <c r="QC772" s="4"/>
      <c r="QD772" s="4"/>
      <c r="QE772" s="4"/>
      <c r="QF772" s="4"/>
      <c r="QG772" s="4"/>
      <c r="QH772" s="4"/>
      <c r="QI772" s="4"/>
      <c r="QJ772" s="4"/>
      <c r="QK772" s="4"/>
      <c r="QL772" s="4"/>
      <c r="QM772" s="4"/>
      <c r="QN772" s="4"/>
      <c r="QO772" s="4"/>
      <c r="QP772" s="4"/>
      <c r="QQ772" s="4"/>
      <c r="QR772" s="4"/>
      <c r="QS772" s="4"/>
      <c r="QT772" s="4"/>
      <c r="QU772" s="4"/>
      <c r="QV772" s="4"/>
      <c r="QW772" s="4"/>
      <c r="QX772" s="4"/>
      <c r="QY772" s="4"/>
      <c r="QZ772" s="4"/>
      <c r="RA772" s="4"/>
      <c r="RB772" s="4"/>
      <c r="RC772" s="4"/>
      <c r="RD772" s="4"/>
      <c r="RE772" s="4"/>
      <c r="RF772" s="4"/>
      <c r="RG772" s="4"/>
      <c r="RH772" s="4"/>
      <c r="RI772" s="4"/>
      <c r="RJ772" s="4"/>
      <c r="RK772" s="4"/>
      <c r="RL772" s="4"/>
      <c r="RM772" s="4"/>
      <c r="RN772" s="4"/>
      <c r="RO772" s="4"/>
      <c r="RP772" s="4"/>
      <c r="RQ772" s="4"/>
      <c r="RR772" s="4"/>
      <c r="RS772" s="4"/>
      <c r="RT772" s="4"/>
      <c r="RU772" s="4"/>
      <c r="RV772" s="4"/>
      <c r="RW772" s="4"/>
      <c r="RX772" s="4"/>
      <c r="RY772" s="4"/>
      <c r="RZ772" s="4"/>
      <c r="SA772" s="4"/>
      <c r="SB772" s="4"/>
      <c r="SC772" s="4"/>
      <c r="SD772" s="4"/>
      <c r="SE772" s="4"/>
      <c r="SF772" s="4"/>
      <c r="SG772" s="4"/>
      <c r="SH772" s="4"/>
      <c r="SI772" s="4"/>
      <c r="SJ772" s="4"/>
      <c r="SK772" s="4"/>
      <c r="SL772" s="4"/>
      <c r="SM772" s="4"/>
      <c r="SN772" s="4"/>
      <c r="SO772" s="4"/>
      <c r="SP772" s="4"/>
      <c r="SQ772" s="4"/>
      <c r="SR772" s="4"/>
      <c r="SS772" s="4"/>
      <c r="ST772" s="4"/>
      <c r="SU772" s="4"/>
      <c r="SV772" s="4"/>
      <c r="SW772" s="4"/>
      <c r="SX772" s="4"/>
      <c r="SY772" s="4"/>
      <c r="SZ772" s="4"/>
      <c r="TA772" s="4"/>
      <c r="TB772" s="4"/>
      <c r="TC772" s="4"/>
      <c r="TD772" s="4"/>
      <c r="TE772" s="4"/>
      <c r="TF772" s="4"/>
      <c r="TG772" s="4"/>
      <c r="TH772" s="4"/>
      <c r="TI772" s="4"/>
      <c r="TJ772" s="4"/>
      <c r="TK772" s="4"/>
      <c r="TL772" s="4"/>
      <c r="TM772" s="4"/>
      <c r="TN772" s="4"/>
      <c r="TO772" s="4"/>
      <c r="TP772" s="4"/>
      <c r="TQ772" s="4"/>
      <c r="TR772" s="4"/>
      <c r="TS772" s="4"/>
      <c r="TT772" s="4"/>
      <c r="TU772" s="4"/>
      <c r="TV772" s="4"/>
      <c r="TW772" s="4"/>
      <c r="TX772" s="4"/>
      <c r="TY772" s="4"/>
      <c r="TZ772" s="4"/>
      <c r="UA772" s="4"/>
      <c r="UB772" s="4"/>
      <c r="UC772" s="4"/>
      <c r="UD772" s="4"/>
      <c r="UE772" s="4"/>
      <c r="UF772" s="4"/>
      <c r="UG772" s="4"/>
      <c r="UH772" s="4"/>
      <c r="UI772" s="4"/>
      <c r="UJ772" s="4"/>
      <c r="UK772" s="4"/>
      <c r="UL772" s="4"/>
      <c r="UM772" s="4"/>
      <c r="UN772" s="4"/>
      <c r="UO772" s="4"/>
      <c r="UP772" s="4"/>
      <c r="UQ772" s="4"/>
      <c r="UR772" s="4"/>
      <c r="US772" s="4"/>
      <c r="UT772" s="4"/>
      <c r="UU772" s="4"/>
      <c r="UV772" s="4"/>
      <c r="UW772" s="4"/>
      <c r="UX772" s="4"/>
      <c r="UY772" s="4"/>
      <c r="UZ772" s="4"/>
      <c r="VA772" s="4"/>
      <c r="VB772" s="4"/>
      <c r="VC772" s="4"/>
      <c r="VD772" s="4"/>
      <c r="VE772" s="4"/>
      <c r="VF772" s="4"/>
      <c r="VG772" s="4"/>
      <c r="VH772" s="4"/>
      <c r="VI772" s="4"/>
      <c r="VJ772" s="4"/>
      <c r="VK772" s="4"/>
      <c r="VL772" s="4"/>
      <c r="VM772" s="4"/>
      <c r="VN772" s="4"/>
      <c r="VO772" s="4"/>
      <c r="VP772" s="4"/>
      <c r="VQ772" s="4"/>
      <c r="VR772" s="4"/>
      <c r="VS772" s="4"/>
      <c r="VT772" s="4"/>
      <c r="VU772" s="4"/>
      <c r="VV772" s="4"/>
      <c r="VW772" s="4"/>
      <c r="VX772" s="4"/>
      <c r="VY772" s="4"/>
      <c r="VZ772" s="4"/>
      <c r="WA772" s="4"/>
      <c r="WB772" s="4"/>
      <c r="WC772" s="4"/>
      <c r="WD772" s="4"/>
      <c r="WE772" s="4"/>
      <c r="WF772" s="4"/>
      <c r="WG772" s="4"/>
      <c r="WH772" s="4"/>
      <c r="WI772" s="4"/>
      <c r="WJ772" s="4"/>
      <c r="WK772" s="4"/>
      <c r="WL772" s="4"/>
      <c r="WM772" s="4"/>
      <c r="WN772" s="4"/>
      <c r="WO772" s="4"/>
      <c r="WP772" s="4"/>
      <c r="WQ772" s="4"/>
      <c r="WR772" s="4"/>
      <c r="WS772" s="4"/>
      <c r="WT772" s="4"/>
      <c r="WU772" s="4"/>
      <c r="WV772" s="4"/>
      <c r="WW772" s="4"/>
      <c r="WX772" s="4"/>
      <c r="WY772" s="4"/>
      <c r="WZ772" s="4"/>
      <c r="XA772" s="4"/>
      <c r="XB772" s="4"/>
      <c r="XC772" s="4"/>
      <c r="XD772" s="4"/>
      <c r="XE772" s="4"/>
      <c r="XF772" s="4"/>
      <c r="XG772" s="4"/>
      <c r="XH772" s="4"/>
      <c r="XI772" s="4"/>
      <c r="XJ772" s="4"/>
      <c r="XK772" s="4"/>
      <c r="XL772" s="4"/>
      <c r="XM772" s="4"/>
      <c r="XN772" s="4"/>
      <c r="XO772" s="4"/>
      <c r="XP772" s="4"/>
      <c r="XQ772" s="4"/>
      <c r="XR772" s="4"/>
      <c r="XS772" s="4"/>
      <c r="XT772" s="4"/>
      <c r="XU772" s="4"/>
      <c r="XV772" s="4"/>
      <c r="XW772" s="4"/>
      <c r="XX772" s="4"/>
      <c r="XY772" s="4"/>
      <c r="XZ772" s="4"/>
      <c r="YA772" s="4"/>
      <c r="YB772" s="4"/>
      <c r="YC772" s="4"/>
      <c r="YD772" s="4"/>
      <c r="YE772" s="4"/>
      <c r="YF772" s="4"/>
      <c r="YG772" s="4"/>
      <c r="YH772" s="4"/>
      <c r="YI772" s="4"/>
      <c r="YJ772" s="4"/>
      <c r="YK772" s="4"/>
      <c r="YL772" s="4"/>
      <c r="YM772" s="4"/>
      <c r="YN772" s="4"/>
      <c r="YO772" s="4"/>
      <c r="YP772" s="4"/>
      <c r="YQ772" s="4"/>
      <c r="YR772" s="4"/>
      <c r="YS772" s="4"/>
      <c r="YT772" s="4"/>
      <c r="YU772" s="4"/>
      <c r="YV772" s="4"/>
      <c r="YW772" s="4"/>
      <c r="YX772" s="4"/>
      <c r="YY772" s="4"/>
      <c r="YZ772" s="4"/>
      <c r="ZA772" s="4"/>
      <c r="ZB772" s="4"/>
      <c r="ZC772" s="4"/>
      <c r="ZD772" s="4"/>
      <c r="ZE772" s="4"/>
      <c r="ZF772" s="4"/>
      <c r="ZG772" s="4"/>
      <c r="ZH772" s="4"/>
      <c r="ZI772" s="4"/>
      <c r="ZJ772" s="4"/>
      <c r="ZK772" s="4"/>
      <c r="ZL772" s="4"/>
      <c r="ZM772" s="4"/>
      <c r="ZN772" s="4"/>
      <c r="ZO772" s="4"/>
      <c r="ZP772" s="4"/>
      <c r="ZQ772" s="4"/>
      <c r="ZR772" s="4"/>
      <c r="ZS772" s="4"/>
      <c r="ZT772" s="4"/>
      <c r="ZU772" s="4"/>
      <c r="ZV772" s="4"/>
      <c r="ZW772" s="4"/>
      <c r="ZX772" s="4"/>
      <c r="ZY772" s="4"/>
      <c r="ZZ772" s="4"/>
      <c r="AAA772" s="4"/>
      <c r="AAB772" s="4"/>
      <c r="AAC772" s="4"/>
      <c r="AAD772" s="4"/>
      <c r="AAE772" s="4"/>
      <c r="AAF772" s="4"/>
      <c r="AAG772" s="4"/>
      <c r="AAH772" s="4"/>
      <c r="AAI772" s="4"/>
      <c r="AAJ772" s="4"/>
      <c r="AAK772" s="4"/>
      <c r="AAL772" s="4"/>
      <c r="AAM772" s="4"/>
      <c r="AAN772" s="4"/>
      <c r="AAO772" s="4"/>
      <c r="AAP772" s="4"/>
      <c r="AAQ772" s="4"/>
      <c r="AAR772" s="4"/>
      <c r="AAS772" s="4"/>
      <c r="AAT772" s="4"/>
      <c r="AAU772" s="4"/>
      <c r="AAV772" s="4"/>
      <c r="AAW772" s="4"/>
      <c r="AAX772" s="4"/>
      <c r="AAY772" s="4"/>
      <c r="AAZ772" s="4"/>
      <c r="ABA772" s="4"/>
      <c r="ABB772" s="4"/>
      <c r="ABC772" s="4"/>
      <c r="ABD772" s="4"/>
      <c r="ABE772" s="4"/>
      <c r="ABF772" s="4"/>
      <c r="ABG772" s="4"/>
      <c r="ABH772" s="4"/>
      <c r="ABI772" s="4"/>
      <c r="ABJ772" s="4"/>
      <c r="ABK772" s="4"/>
      <c r="ABL772" s="4"/>
      <c r="ABM772" s="4"/>
      <c r="ABN772" s="4"/>
      <c r="ABO772" s="4"/>
      <c r="ABP772" s="4"/>
      <c r="ABQ772" s="4"/>
      <c r="ABR772" s="4"/>
      <c r="ABS772" s="4"/>
      <c r="ABT772" s="4"/>
      <c r="ABU772" s="4"/>
      <c r="ABV772" s="4"/>
      <c r="ABW772" s="4"/>
      <c r="ABX772" s="4"/>
      <c r="ABY772" s="4"/>
      <c r="ABZ772" s="4"/>
      <c r="ACA772" s="4"/>
      <c r="ACB772" s="4"/>
      <c r="ACC772" s="4"/>
      <c r="ACD772" s="4"/>
      <c r="ACE772" s="4"/>
      <c r="ACF772" s="4"/>
      <c r="ACG772" s="4"/>
      <c r="ACH772" s="4"/>
      <c r="ACI772" s="4"/>
      <c r="ACJ772" s="4"/>
      <c r="ACK772" s="4"/>
      <c r="ACL772" s="4"/>
      <c r="ACM772" s="4"/>
      <c r="ACN772" s="4"/>
      <c r="ACO772" s="4"/>
      <c r="ACP772" s="4"/>
      <c r="ACQ772" s="4"/>
      <c r="ACR772" s="4"/>
      <c r="ACS772" s="4"/>
      <c r="ACT772" s="4"/>
      <c r="ACU772" s="4"/>
      <c r="ACV772" s="4"/>
      <c r="ACW772" s="4"/>
      <c r="ACX772" s="4"/>
      <c r="ACY772" s="4"/>
      <c r="ACZ772" s="4"/>
      <c r="ADA772" s="4"/>
      <c r="ADB772" s="4"/>
      <c r="ADC772" s="4"/>
      <c r="ADD772" s="4"/>
      <c r="ADE772" s="4"/>
      <c r="ADF772" s="4"/>
      <c r="ADG772" s="4"/>
      <c r="ADH772" s="4"/>
      <c r="ADI772" s="4"/>
      <c r="ADJ772" s="4"/>
      <c r="ADK772" s="4"/>
      <c r="ADL772" s="4"/>
      <c r="ADM772" s="4"/>
      <c r="ADN772" s="4"/>
      <c r="ADO772" s="4"/>
      <c r="ADP772" s="4"/>
      <c r="ADQ772" s="4"/>
      <c r="ADR772" s="4"/>
      <c r="ADS772" s="4"/>
      <c r="ADT772" s="4"/>
      <c r="ADU772" s="4"/>
      <c r="ADV772" s="4"/>
      <c r="ADW772" s="4"/>
      <c r="ADX772" s="4"/>
      <c r="ADY772" s="4"/>
      <c r="ADZ772" s="4"/>
      <c r="AEA772" s="4"/>
      <c r="AEB772" s="4"/>
      <c r="AEC772" s="4"/>
      <c r="AED772" s="4"/>
      <c r="AEE772" s="4"/>
      <c r="AEF772" s="4"/>
      <c r="AEG772" s="4"/>
      <c r="AEH772" s="4"/>
      <c r="AEI772" s="4"/>
      <c r="AEJ772" s="4"/>
      <c r="AEK772" s="4"/>
      <c r="AEL772" s="4"/>
      <c r="AEM772" s="4"/>
      <c r="AEN772" s="4"/>
      <c r="AEO772" s="4"/>
      <c r="AEP772" s="4"/>
      <c r="AEQ772" s="4"/>
      <c r="AER772" s="4"/>
      <c r="AES772" s="4"/>
      <c r="AET772" s="4"/>
      <c r="AEU772" s="4"/>
      <c r="AEV772" s="4"/>
      <c r="AEW772" s="4"/>
      <c r="AEX772" s="4"/>
      <c r="AEY772" s="4"/>
      <c r="AEZ772" s="4"/>
      <c r="AFA772" s="4"/>
      <c r="AFB772" s="4"/>
      <c r="AFC772" s="4"/>
      <c r="AFD772" s="4"/>
      <c r="AFE772" s="4"/>
      <c r="AFF772" s="4"/>
      <c r="AFG772" s="4"/>
      <c r="AFH772" s="4"/>
      <c r="AFI772" s="4"/>
      <c r="AFJ772" s="4"/>
      <c r="AFK772" s="4"/>
      <c r="AFL772" s="4"/>
      <c r="AFM772" s="4"/>
      <c r="AFN772" s="4"/>
      <c r="AFO772" s="4"/>
      <c r="AFP772" s="4"/>
      <c r="AFQ772" s="4"/>
      <c r="AFR772" s="4"/>
      <c r="AFS772" s="4"/>
      <c r="AFT772" s="4"/>
      <c r="AFU772" s="4"/>
      <c r="AFV772" s="4"/>
      <c r="AFW772" s="4"/>
      <c r="AFX772" s="4"/>
      <c r="AFY772" s="4"/>
      <c r="AFZ772" s="4"/>
      <c r="AGA772" s="4"/>
      <c r="AGB772" s="4"/>
      <c r="AGC772" s="4"/>
      <c r="AGD772" s="4"/>
      <c r="AGE772" s="4"/>
      <c r="AGF772" s="4"/>
      <c r="AGG772" s="4"/>
      <c r="AGH772" s="4"/>
      <c r="AGI772" s="4"/>
      <c r="AGJ772" s="4"/>
      <c r="AGK772" s="4"/>
      <c r="AGL772" s="4"/>
      <c r="AGM772" s="4"/>
      <c r="AGN772" s="4"/>
      <c r="AGO772" s="4"/>
      <c r="AGP772" s="4"/>
      <c r="AGQ772" s="4"/>
      <c r="AGR772" s="4"/>
      <c r="AGS772" s="4"/>
      <c r="AGT772" s="4"/>
      <c r="AGU772" s="4"/>
      <c r="AGV772" s="4"/>
      <c r="AGW772" s="4"/>
      <c r="AGX772" s="4"/>
      <c r="AGY772" s="4"/>
      <c r="AGZ772" s="4"/>
      <c r="AHA772" s="4"/>
      <c r="AHB772" s="4"/>
      <c r="AHC772" s="4"/>
      <c r="AHD772" s="4"/>
      <c r="AHE772" s="4"/>
      <c r="AHF772" s="4"/>
      <c r="AHG772" s="4"/>
      <c r="AHH772" s="4"/>
      <c r="AHI772" s="4"/>
      <c r="AHJ772" s="4"/>
      <c r="AHK772" s="4"/>
      <c r="AHL772" s="4"/>
      <c r="AHM772" s="4"/>
      <c r="AHN772" s="4"/>
      <c r="AHO772" s="4"/>
      <c r="AHP772" s="4"/>
      <c r="AHQ772" s="4"/>
      <c r="AHR772" s="4"/>
      <c r="AHS772" s="4"/>
      <c r="AHT772" s="4"/>
      <c r="AHU772" s="4"/>
      <c r="AHV772" s="4"/>
      <c r="AHW772" s="4"/>
      <c r="AHX772" s="4"/>
      <c r="AHY772" s="4"/>
      <c r="AHZ772" s="4"/>
      <c r="AIA772" s="4"/>
      <c r="AIB772" s="4"/>
      <c r="AIC772" s="4"/>
      <c r="AID772" s="4"/>
      <c r="AIE772" s="4"/>
      <c r="AIF772" s="4"/>
      <c r="AIG772" s="4"/>
      <c r="AIH772" s="4"/>
      <c r="AII772" s="4"/>
      <c r="AIJ772" s="4"/>
      <c r="AIK772" s="4"/>
      <c r="AIL772" s="4"/>
      <c r="AIM772" s="4"/>
      <c r="AIN772" s="4"/>
      <c r="AIO772" s="4"/>
      <c r="AIP772" s="4"/>
      <c r="AIQ772" s="4"/>
      <c r="AIR772" s="4"/>
      <c r="AIS772" s="4"/>
      <c r="AIT772" s="4"/>
      <c r="AIU772" s="4"/>
      <c r="AIV772" s="4"/>
      <c r="AIW772" s="4"/>
      <c r="AIX772" s="4"/>
      <c r="AIY772" s="4"/>
      <c r="AIZ772" s="4"/>
      <c r="AJA772" s="4"/>
      <c r="AJB772" s="4"/>
      <c r="AJC772" s="4"/>
      <c r="AJD772" s="4"/>
      <c r="AJE772" s="4"/>
      <c r="AJF772" s="4"/>
      <c r="AJG772" s="4"/>
      <c r="AJH772" s="4"/>
      <c r="AJI772" s="4"/>
      <c r="AJJ772" s="4"/>
      <c r="AJK772" s="4"/>
      <c r="AJL772" s="4"/>
      <c r="AJM772" s="4"/>
      <c r="AJN772" s="4"/>
      <c r="AJO772" s="4"/>
      <c r="AJP772" s="4"/>
      <c r="AJQ772" s="4"/>
      <c r="AJR772" s="4"/>
      <c r="AJS772" s="4"/>
      <c r="AJT772" s="4"/>
      <c r="AJU772" s="4"/>
      <c r="AJV772" s="4"/>
      <c r="AJW772" s="4"/>
      <c r="AJX772" s="4"/>
      <c r="AJY772" s="4"/>
      <c r="AJZ772" s="4"/>
      <c r="AKA772" s="4"/>
      <c r="AKB772" s="4"/>
      <c r="AKC772" s="4"/>
      <c r="AKD772" s="4"/>
      <c r="AKE772" s="4"/>
      <c r="AKF772" s="4"/>
      <c r="AKG772" s="4"/>
      <c r="AKH772" s="4"/>
      <c r="AKI772" s="4"/>
      <c r="AKJ772" s="4"/>
      <c r="AKK772" s="4"/>
      <c r="AKL772" s="4"/>
      <c r="AKM772" s="4"/>
      <c r="AKN772" s="4"/>
      <c r="AKO772" s="4"/>
      <c r="AKP772" s="4"/>
      <c r="AKQ772" s="4"/>
      <c r="AKR772" s="4"/>
      <c r="AKS772" s="4"/>
      <c r="AKT772" s="4"/>
      <c r="AKU772" s="4"/>
      <c r="AKV772" s="4"/>
      <c r="AKW772" s="4"/>
      <c r="AKX772" s="4"/>
      <c r="AKY772" s="4"/>
      <c r="AKZ772" s="4"/>
      <c r="ALA772" s="4"/>
      <c r="ALB772" s="4"/>
      <c r="ALC772" s="4"/>
      <c r="ALD772" s="4"/>
      <c r="ALE772" s="4"/>
      <c r="ALF772" s="4"/>
      <c r="ALG772" s="4"/>
      <c r="ALH772" s="4"/>
      <c r="ALI772" s="4"/>
      <c r="ALJ772" s="4"/>
      <c r="ALK772" s="4"/>
      <c r="ALL772" s="4"/>
      <c r="ALM772" s="4"/>
      <c r="ALN772" s="4"/>
      <c r="ALO772" s="4"/>
      <c r="ALP772" s="4"/>
      <c r="ALQ772" s="4"/>
      <c r="ALR772" s="4"/>
      <c r="ALS772" s="4"/>
      <c r="ALT772" s="4"/>
      <c r="ALU772" s="4"/>
      <c r="ALV772" s="4"/>
      <c r="ALW772" s="4"/>
      <c r="ALX772" s="4"/>
      <c r="ALY772" s="4"/>
      <c r="ALZ772" s="4"/>
      <c r="AMA772" s="4"/>
      <c r="AMB772" s="4"/>
      <c r="AMC772" s="4"/>
      <c r="AMD772" s="4"/>
      <c r="AME772" s="4"/>
      <c r="AMF772" s="4"/>
      <c r="AMG772" s="4"/>
      <c r="AMH772" s="4"/>
      <c r="AMI772" s="4"/>
      <c r="AMJ772" s="4"/>
      <c r="AMK772" s="4"/>
      <c r="AML772" s="4"/>
      <c r="AMM772" s="4"/>
      <c r="AMN772" s="4"/>
      <c r="AMO772" s="4"/>
      <c r="AMP772" s="4"/>
      <c r="AMQ772" s="4"/>
      <c r="AMR772" s="4"/>
      <c r="AMS772" s="4"/>
      <c r="AMT772" s="4"/>
      <c r="AMU772" s="4"/>
      <c r="AMV772" s="4"/>
      <c r="AMW772" s="4"/>
      <c r="AMX772" s="38"/>
      <c r="AMY772" s="38"/>
      <c r="AMZ772" s="38"/>
      <c r="ANA772" s="38"/>
      <c r="ANB772" s="38"/>
      <c r="ANC772" s="38"/>
      <c r="AND772" s="38"/>
      <c r="ANE772" s="38"/>
      <c r="ANF772" s="38"/>
      <c r="ANG772" s="38"/>
      <c r="ANK772" s="0"/>
      <c r="ANL772" s="0"/>
      <c r="ANM772" s="0"/>
      <c r="XFD772" s="0"/>
    </row>
    <row r="773" customFormat="false" ht="15" hidden="false" customHeight="true" outlineLevel="0" collapsed="false">
      <c r="A773" s="1" t="n">
        <v>718</v>
      </c>
      <c r="B773" s="1" t="n">
        <v>718</v>
      </c>
      <c r="C773" s="2" t="s">
        <v>63</v>
      </c>
      <c r="D773" s="3" t="n">
        <v>0.0769476</v>
      </c>
      <c r="E773" s="3" t="n">
        <v>0.378867</v>
      </c>
      <c r="F773" s="3" t="n">
        <v>1.57745785696702</v>
      </c>
      <c r="G773" s="3" t="n">
        <v>-0.227589</v>
      </c>
      <c r="H773" s="3" t="n">
        <v>-1.12852</v>
      </c>
      <c r="I773" s="3" t="n">
        <v>0.257661389465896</v>
      </c>
      <c r="J773" s="3" t="n">
        <v>0.0438421</v>
      </c>
      <c r="K773" s="3" t="n">
        <v>0.709893</v>
      </c>
      <c r="L773" s="3" t="n">
        <v>2.12492200888143</v>
      </c>
      <c r="M773" s="3" t="n">
        <v>0.898706025190613</v>
      </c>
      <c r="N773" s="3" t="n">
        <v>0.961020056290669</v>
      </c>
      <c r="O773" s="3" t="n">
        <v>0.863674514917446</v>
      </c>
      <c r="P773" s="4" t="n">
        <v>1</v>
      </c>
      <c r="Q773" s="6" t="n">
        <v>29</v>
      </c>
      <c r="R773" s="6" t="n">
        <v>29</v>
      </c>
      <c r="S773" s="4" t="n">
        <v>19</v>
      </c>
      <c r="T773" s="4" t="n">
        <v>19</v>
      </c>
      <c r="U773" s="3" t="s">
        <v>74</v>
      </c>
      <c r="V773" s="5" t="n">
        <v>35.2</v>
      </c>
      <c r="W773" s="5" t="n">
        <v>50.5</v>
      </c>
      <c r="X773" s="6" t="s">
        <v>151</v>
      </c>
      <c r="Y773" s="8" t="n">
        <v>41953</v>
      </c>
      <c r="Z773" s="8" t="n">
        <v>42018</v>
      </c>
      <c r="AA773" s="2" t="s">
        <v>80</v>
      </c>
      <c r="AB773" s="3" t="s">
        <v>74</v>
      </c>
      <c r="AC773" s="4" t="n">
        <v>27</v>
      </c>
      <c r="AD773" s="4" t="n">
        <v>2</v>
      </c>
      <c r="AE773" s="4" t="s">
        <v>85</v>
      </c>
      <c r="AF773" s="4" t="n">
        <v>4</v>
      </c>
      <c r="AG773" s="4" t="s">
        <v>93</v>
      </c>
      <c r="AH773" s="4" t="n">
        <v>7</v>
      </c>
      <c r="AI773" s="4" t="s">
        <v>79</v>
      </c>
      <c r="AJ773" s="2" t="s">
        <v>70</v>
      </c>
      <c r="AK773" s="5" t="n">
        <v>35.2</v>
      </c>
      <c r="AL773" s="4" t="n">
        <v>4</v>
      </c>
      <c r="AM773" s="6" t="s">
        <v>151</v>
      </c>
      <c r="AO773" s="6"/>
      <c r="AT773" s="2" t="s">
        <v>71</v>
      </c>
      <c r="AU773" s="2" t="n">
        <v>104</v>
      </c>
      <c r="AV773" s="85" t="n">
        <v>39</v>
      </c>
      <c r="AW773" s="85" t="n">
        <v>65</v>
      </c>
      <c r="AX773" s="86" t="s">
        <v>72</v>
      </c>
      <c r="AY773" s="87" t="n">
        <v>1</v>
      </c>
      <c r="AZ773" s="88" t="n">
        <v>0</v>
      </c>
      <c r="BA773" s="87" t="n">
        <v>1</v>
      </c>
      <c r="BB773" s="53"/>
    </row>
    <row r="774" customFormat="false" ht="15" hidden="false" customHeight="true" outlineLevel="0" collapsed="false">
      <c r="A774" s="1" t="n">
        <v>719</v>
      </c>
      <c r="B774" s="1" t="n">
        <v>719</v>
      </c>
      <c r="C774" s="2" t="s">
        <v>63</v>
      </c>
      <c r="D774" s="3" t="n">
        <v>0.0302656</v>
      </c>
      <c r="E774" s="3" t="n">
        <v>-0.0284154</v>
      </c>
      <c r="F774" s="3" t="n">
        <v>1.00185191267612</v>
      </c>
      <c r="G774" s="3" t="n">
        <v>-0.164067</v>
      </c>
      <c r="H774" s="3" t="n">
        <v>0.0762385</v>
      </c>
      <c r="I774" s="3" t="n">
        <v>0.915917943181748</v>
      </c>
      <c r="J774" s="3" t="n">
        <v>0.00354417</v>
      </c>
      <c r="K774" s="3" t="n">
        <v>-0.0305068</v>
      </c>
      <c r="L774" s="3" t="n">
        <v>0.973397616713599</v>
      </c>
      <c r="M774" s="3" t="n">
        <v>0.877869587480965</v>
      </c>
      <c r="N774" s="3" t="n">
        <v>1.01746709627656</v>
      </c>
      <c r="O774" s="3" t="n">
        <v>0.893203420083759</v>
      </c>
      <c r="P774" s="4" t="n">
        <v>1</v>
      </c>
      <c r="Q774" s="6" t="n">
        <v>29</v>
      </c>
      <c r="R774" s="6" t="n">
        <v>29</v>
      </c>
      <c r="S774" s="4" t="n">
        <v>19</v>
      </c>
      <c r="T774" s="4" t="n">
        <v>19</v>
      </c>
      <c r="U774" s="3" t="s">
        <v>74</v>
      </c>
      <c r="V774" s="5" t="n">
        <v>40.2</v>
      </c>
      <c r="W774" s="5" t="n">
        <v>50.5</v>
      </c>
      <c r="X774" s="2" t="s">
        <v>69</v>
      </c>
      <c r="Y774" s="8" t="s">
        <v>69</v>
      </c>
      <c r="Z774" s="8" t="n">
        <v>42018</v>
      </c>
      <c r="AA774" s="2" t="s">
        <v>80</v>
      </c>
      <c r="AB774" s="3" t="s">
        <v>74</v>
      </c>
      <c r="AC774" s="4" t="n">
        <v>27</v>
      </c>
      <c r="AD774" s="4" t="n">
        <v>2</v>
      </c>
      <c r="AE774" s="4" t="s">
        <v>85</v>
      </c>
      <c r="AF774" s="4" t="n">
        <v>4</v>
      </c>
      <c r="AG774" s="4" t="s">
        <v>93</v>
      </c>
      <c r="AH774" s="4" t="n">
        <v>7</v>
      </c>
      <c r="AI774" s="4" t="s">
        <v>79</v>
      </c>
      <c r="AJ774" s="2" t="s">
        <v>70</v>
      </c>
      <c r="AK774" s="5" t="n">
        <v>40.2</v>
      </c>
      <c r="AL774" s="4" t="n">
        <v>5</v>
      </c>
      <c r="AM774" s="2" t="s">
        <v>69</v>
      </c>
      <c r="AO774" s="6"/>
      <c r="AU774" s="2" t="n">
        <v>104</v>
      </c>
      <c r="AV774" s="2" t="n">
        <v>104</v>
      </c>
      <c r="AW774" s="85" t="s">
        <v>69</v>
      </c>
      <c r="AX774" s="86" t="s">
        <v>72</v>
      </c>
      <c r="AY774" s="87" t="n">
        <v>1</v>
      </c>
      <c r="AZ774" s="87" t="n">
        <v>1</v>
      </c>
      <c r="BA774" s="89" t="s">
        <v>72</v>
      </c>
      <c r="BB774" s="65"/>
    </row>
    <row r="775" customFormat="false" ht="15" hidden="false" customHeight="true" outlineLevel="0" collapsed="false">
      <c r="A775" s="1" t="n">
        <v>720</v>
      </c>
      <c r="B775" s="1" t="n">
        <v>720</v>
      </c>
      <c r="C775" s="2" t="s">
        <v>63</v>
      </c>
      <c r="D775" s="3" t="n">
        <v>0.0303553</v>
      </c>
      <c r="E775" s="3" t="n">
        <v>-0.0283121</v>
      </c>
      <c r="F775" s="3" t="n">
        <v>1.00204528875546</v>
      </c>
      <c r="G775" s="3" t="n">
        <v>-0.164039</v>
      </c>
      <c r="H775" s="3" t="n">
        <v>0.0765385</v>
      </c>
      <c r="I775" s="3" t="n">
        <v>0.916218413541556</v>
      </c>
      <c r="J775" s="3" t="n">
        <v>0.00351985</v>
      </c>
      <c r="K775" s="3" t="n">
        <v>-0.0307413</v>
      </c>
      <c r="L775" s="3" t="n">
        <v>0.973145714542507</v>
      </c>
      <c r="M775" s="3" t="n">
        <v>0.877951566770597</v>
      </c>
      <c r="N775" s="3" t="n">
        <v>1.0176388592188</v>
      </c>
      <c r="O775" s="3" t="n">
        <v>0.893437630857785</v>
      </c>
      <c r="P775" s="4" t="n">
        <v>1</v>
      </c>
      <c r="Q775" s="6" t="n">
        <v>29</v>
      </c>
      <c r="R775" s="6" t="n">
        <v>29</v>
      </c>
      <c r="S775" s="4" t="n">
        <v>19</v>
      </c>
      <c r="T775" s="4" t="n">
        <v>19</v>
      </c>
      <c r="U775" s="3" t="s">
        <v>74</v>
      </c>
      <c r="V775" s="5" t="n">
        <v>44.1</v>
      </c>
      <c r="W775" s="5" t="n">
        <v>50.5</v>
      </c>
      <c r="X775" s="2" t="s">
        <v>69</v>
      </c>
      <c r="Y775" s="8" t="s">
        <v>69</v>
      </c>
      <c r="Z775" s="8" t="n">
        <v>42018</v>
      </c>
      <c r="AA775" s="2" t="s">
        <v>80</v>
      </c>
      <c r="AB775" s="3" t="s">
        <v>74</v>
      </c>
      <c r="AC775" s="4" t="n">
        <v>27</v>
      </c>
      <c r="AD775" s="4" t="n">
        <v>2</v>
      </c>
      <c r="AE775" s="4" t="s">
        <v>85</v>
      </c>
      <c r="AF775" s="4" t="n">
        <v>4</v>
      </c>
      <c r="AG775" s="4" t="s">
        <v>93</v>
      </c>
      <c r="AH775" s="4" t="n">
        <v>7</v>
      </c>
      <c r="AI775" s="4" t="s">
        <v>79</v>
      </c>
      <c r="AJ775" s="2" t="s">
        <v>70</v>
      </c>
      <c r="AK775" s="5" t="n">
        <v>44.1</v>
      </c>
      <c r="AL775" s="4" t="n">
        <v>5</v>
      </c>
      <c r="AM775" s="2" t="s">
        <v>69</v>
      </c>
      <c r="AO775" s="6"/>
      <c r="AU775" s="2" t="n">
        <v>104</v>
      </c>
      <c r="AV775" s="2" t="n">
        <v>104</v>
      </c>
      <c r="AW775" s="85" t="s">
        <v>69</v>
      </c>
      <c r="AX775" s="86" t="s">
        <v>72</v>
      </c>
      <c r="AY775" s="87" t="n">
        <v>1</v>
      </c>
      <c r="AZ775" s="87" t="n">
        <v>1</v>
      </c>
      <c r="BA775" s="89" t="s">
        <v>72</v>
      </c>
      <c r="BB775" s="53"/>
    </row>
    <row r="776" customFormat="false" ht="15" hidden="false" customHeight="true" outlineLevel="0" collapsed="false">
      <c r="A776" s="1" t="n">
        <v>721</v>
      </c>
      <c r="B776" s="1" t="n">
        <v>721</v>
      </c>
      <c r="C776" s="2" t="s">
        <v>63</v>
      </c>
      <c r="D776" s="3" t="n">
        <v>-0.00426207</v>
      </c>
      <c r="E776" s="3" t="n">
        <v>-0.0271986</v>
      </c>
      <c r="F776" s="3" t="n">
        <v>0.969029067617508</v>
      </c>
      <c r="G776" s="3" t="n">
        <v>-0.0657069</v>
      </c>
      <c r="H776" s="3" t="n">
        <v>0.076249</v>
      </c>
      <c r="I776" s="3" t="n">
        <v>1.0105978637195</v>
      </c>
      <c r="J776" s="3" t="n">
        <v>0.0748871</v>
      </c>
      <c r="K776" s="3" t="n">
        <v>-0.0299716</v>
      </c>
      <c r="L776" s="3" t="n">
        <v>1.0459394742889</v>
      </c>
      <c r="M776" s="3" t="n">
        <v>1.00493024385237</v>
      </c>
      <c r="N776" s="3" t="n">
        <v>1.01926196329568</v>
      </c>
      <c r="O776" s="3" t="n">
        <v>1.02428717332417</v>
      </c>
      <c r="P776" s="4" t="n">
        <v>1</v>
      </c>
      <c r="Q776" s="6" t="n">
        <v>29</v>
      </c>
      <c r="R776" s="6" t="n">
        <v>29</v>
      </c>
      <c r="S776" s="4" t="n">
        <v>30</v>
      </c>
      <c r="T776" s="4" t="n">
        <v>30</v>
      </c>
      <c r="U776" s="3" t="s">
        <v>74</v>
      </c>
      <c r="V776" s="5" t="n">
        <v>24.6</v>
      </c>
      <c r="W776" s="5" t="n">
        <v>50.5</v>
      </c>
      <c r="X776" s="2" t="s">
        <v>69</v>
      </c>
      <c r="Y776" s="8" t="s">
        <v>69</v>
      </c>
      <c r="Z776" s="8" t="n">
        <v>42018</v>
      </c>
      <c r="AA776" s="2" t="s">
        <v>80</v>
      </c>
      <c r="AB776" s="3" t="s">
        <v>74</v>
      </c>
      <c r="AC776" s="4" t="n">
        <v>27</v>
      </c>
      <c r="AD776" s="4" t="n">
        <v>2</v>
      </c>
      <c r="AE776" s="4" t="s">
        <v>94</v>
      </c>
      <c r="AF776" s="4" t="n">
        <v>12</v>
      </c>
      <c r="AG776" s="4" t="s">
        <v>95</v>
      </c>
      <c r="AH776" s="4" t="n">
        <v>26</v>
      </c>
      <c r="AI776" s="4" t="s">
        <v>77</v>
      </c>
      <c r="AJ776" s="2" t="s">
        <v>70</v>
      </c>
      <c r="AK776" s="5" t="n">
        <v>24.6</v>
      </c>
      <c r="AL776" s="4" t="n">
        <v>2</v>
      </c>
      <c r="AM776" s="2" t="s">
        <v>69</v>
      </c>
      <c r="AO776" s="6"/>
      <c r="AU776" s="2" t="n">
        <v>104</v>
      </c>
      <c r="AV776" s="2" t="n">
        <v>104</v>
      </c>
      <c r="AW776" s="85" t="s">
        <v>69</v>
      </c>
      <c r="AX776" s="86" t="s">
        <v>72</v>
      </c>
      <c r="AY776" s="87" t="n">
        <v>1</v>
      </c>
      <c r="AZ776" s="87" t="n">
        <v>1</v>
      </c>
      <c r="BA776" s="89" t="s">
        <v>72</v>
      </c>
      <c r="BB776" s="53"/>
    </row>
    <row r="777" customFormat="false" ht="15" hidden="false" customHeight="true" outlineLevel="0" collapsed="false">
      <c r="A777" s="1" t="n">
        <v>722</v>
      </c>
      <c r="B777" s="1" t="n">
        <v>722</v>
      </c>
      <c r="C777" s="2" t="s">
        <v>63</v>
      </c>
      <c r="D777" s="3" t="n">
        <v>0.0365882</v>
      </c>
      <c r="E777" s="3" t="n">
        <v>0.168581</v>
      </c>
      <c r="F777" s="3" t="n">
        <v>1.22773277977635</v>
      </c>
      <c r="G777" s="3" t="n">
        <v>-0.16563</v>
      </c>
      <c r="H777" s="3" t="n">
        <v>-0.700751</v>
      </c>
      <c r="I777" s="3" t="n">
        <v>0.42047048175493</v>
      </c>
      <c r="J777" s="3" t="n">
        <v>0.0772727</v>
      </c>
      <c r="K777" s="3" t="n">
        <v>0.223908</v>
      </c>
      <c r="L777" s="3" t="n">
        <v>1.35145352712754</v>
      </c>
      <c r="M777" s="3" t="n">
        <v>0.949548092186836</v>
      </c>
      <c r="N777" s="3" t="n">
        <v>0.734722795417311</v>
      </c>
      <c r="O777" s="3" t="n">
        <v>0.697654628674686</v>
      </c>
      <c r="P777" s="4" t="n">
        <v>1</v>
      </c>
      <c r="Q777" s="6" t="n">
        <v>29</v>
      </c>
      <c r="R777" s="6" t="n">
        <v>29</v>
      </c>
      <c r="S777" s="4" t="n">
        <v>30</v>
      </c>
      <c r="T777" s="4" t="n">
        <v>30</v>
      </c>
      <c r="U777" s="3" t="s">
        <v>74</v>
      </c>
      <c r="V777" s="5" t="n">
        <v>35.1</v>
      </c>
      <c r="W777" s="5" t="n">
        <v>38</v>
      </c>
      <c r="X777" s="2" t="s">
        <v>69</v>
      </c>
      <c r="Y777" s="8" t="s">
        <v>69</v>
      </c>
      <c r="Z777" s="8" t="n">
        <v>41969</v>
      </c>
      <c r="AA777" s="6" t="s">
        <v>66</v>
      </c>
      <c r="AB777" s="3" t="s">
        <v>74</v>
      </c>
      <c r="AC777" s="4" t="n">
        <v>27</v>
      </c>
      <c r="AD777" s="4" t="n">
        <v>2</v>
      </c>
      <c r="AE777" s="4" t="s">
        <v>94</v>
      </c>
      <c r="AF777" s="4" t="n">
        <v>12</v>
      </c>
      <c r="AG777" s="4" t="s">
        <v>95</v>
      </c>
      <c r="AH777" s="4" t="n">
        <v>26</v>
      </c>
      <c r="AI777" s="4" t="s">
        <v>77</v>
      </c>
      <c r="AJ777" s="2" t="s">
        <v>70</v>
      </c>
      <c r="AK777" s="5" t="n">
        <v>35.1</v>
      </c>
      <c r="AL777" s="4" t="n">
        <v>4</v>
      </c>
      <c r="AM777" s="2" t="s">
        <v>69</v>
      </c>
      <c r="AO777" s="6"/>
      <c r="AU777" s="2" t="n">
        <v>55</v>
      </c>
      <c r="AV777" s="85" t="s">
        <v>69</v>
      </c>
      <c r="AW777" s="85" t="s">
        <v>69</v>
      </c>
      <c r="AX777" s="86" t="s">
        <v>72</v>
      </c>
      <c r="AY777" s="87" t="n">
        <v>0</v>
      </c>
      <c r="AZ777" s="88" t="s">
        <v>72</v>
      </c>
      <c r="BA777" s="89" t="s">
        <v>72</v>
      </c>
      <c r="BB777" s="53"/>
    </row>
    <row r="778" customFormat="false" ht="15" hidden="false" customHeight="true" outlineLevel="0" collapsed="false">
      <c r="A778" s="1" t="n">
        <v>723</v>
      </c>
      <c r="B778" s="1" t="n">
        <v>723</v>
      </c>
      <c r="C778" s="2" t="s">
        <v>63</v>
      </c>
      <c r="D778" s="3" t="n">
        <v>-0.00412887</v>
      </c>
      <c r="E778" s="3" t="n">
        <v>-0.027744</v>
      </c>
      <c r="F778" s="3" t="n">
        <v>0.968629716147829</v>
      </c>
      <c r="G778" s="3" t="n">
        <v>-0.0662043</v>
      </c>
      <c r="H778" s="3" t="n">
        <v>0.0780279</v>
      </c>
      <c r="I778" s="3" t="n">
        <v>1.0118937750597</v>
      </c>
      <c r="J778" s="3" t="n">
        <v>0.0748193</v>
      </c>
      <c r="K778" s="3" t="n">
        <v>-0.0300689</v>
      </c>
      <c r="L778" s="3" t="n">
        <v>1.04576680393602</v>
      </c>
      <c r="M778" s="3" t="n">
        <v>1.00449620774558</v>
      </c>
      <c r="N778" s="3" t="n">
        <v>1.02042070689596</v>
      </c>
      <c r="O778" s="3" t="n">
        <v>1.02500873038205</v>
      </c>
      <c r="P778" s="4" t="n">
        <v>1</v>
      </c>
      <c r="Q778" s="6" t="n">
        <v>29</v>
      </c>
      <c r="R778" s="6" t="n">
        <v>29</v>
      </c>
      <c r="S778" s="4" t="n">
        <v>30</v>
      </c>
      <c r="T778" s="4" t="n">
        <v>30</v>
      </c>
      <c r="U778" s="3" t="s">
        <v>74</v>
      </c>
      <c r="V778" s="5" t="n">
        <v>24.8</v>
      </c>
      <c r="W778" s="5" t="n">
        <v>50.5</v>
      </c>
      <c r="X778" s="2" t="s">
        <v>69</v>
      </c>
      <c r="Y778" s="8" t="s">
        <v>69</v>
      </c>
      <c r="Z778" s="8" t="n">
        <v>42018</v>
      </c>
      <c r="AA778" s="2" t="s">
        <v>80</v>
      </c>
      <c r="AB778" s="3" t="s">
        <v>74</v>
      </c>
      <c r="AC778" s="4" t="n">
        <v>27</v>
      </c>
      <c r="AD778" s="4" t="n">
        <v>2</v>
      </c>
      <c r="AE778" s="4" t="s">
        <v>94</v>
      </c>
      <c r="AF778" s="4" t="n">
        <v>12</v>
      </c>
      <c r="AG778" s="4" t="s">
        <v>95</v>
      </c>
      <c r="AH778" s="4" t="n">
        <v>26</v>
      </c>
      <c r="AI778" s="4" t="s">
        <v>79</v>
      </c>
      <c r="AJ778" s="2" t="s">
        <v>70</v>
      </c>
      <c r="AK778" s="5" t="n">
        <v>24.8</v>
      </c>
      <c r="AL778" s="4" t="n">
        <v>2</v>
      </c>
      <c r="AM778" s="2" t="s">
        <v>69</v>
      </c>
      <c r="AO778" s="6"/>
      <c r="AU778" s="2" t="n">
        <v>104</v>
      </c>
      <c r="AV778" s="2" t="n">
        <v>104</v>
      </c>
      <c r="AW778" s="85" t="s">
        <v>69</v>
      </c>
      <c r="AX778" s="86" t="s">
        <v>72</v>
      </c>
      <c r="AY778" s="87" t="n">
        <v>1</v>
      </c>
      <c r="AZ778" s="87" t="n">
        <v>1</v>
      </c>
      <c r="BA778" s="89" t="s">
        <v>72</v>
      </c>
      <c r="BB778" s="53"/>
    </row>
    <row r="779" customFormat="false" ht="15" hidden="false" customHeight="true" outlineLevel="0" collapsed="false">
      <c r="A779" s="1" t="n">
        <v>724</v>
      </c>
      <c r="B779" s="1" t="n">
        <v>724</v>
      </c>
      <c r="C779" s="2" t="s">
        <v>63</v>
      </c>
      <c r="D779" s="3" t="n">
        <v>-0.0042179</v>
      </c>
      <c r="E779" s="3" t="n">
        <v>-0.0278265</v>
      </c>
      <c r="F779" s="3" t="n">
        <v>0.968463581341577</v>
      </c>
      <c r="G779" s="3" t="n">
        <v>-0.0659584</v>
      </c>
      <c r="H779" s="3" t="n">
        <v>0.0778525</v>
      </c>
      <c r="I779" s="3" t="n">
        <v>1.01196511608559</v>
      </c>
      <c r="J779" s="3" t="n">
        <v>0.0748099</v>
      </c>
      <c r="K779" s="3" t="n">
        <v>-0.0305287</v>
      </c>
      <c r="L779" s="3" t="n">
        <v>1.04527624524569</v>
      </c>
      <c r="M779" s="3" t="n">
        <v>1.00464435172446</v>
      </c>
      <c r="N779" s="3" t="n">
        <v>1.01968861369768</v>
      </c>
      <c r="O779" s="3" t="n">
        <v>1.02442440626913</v>
      </c>
      <c r="P779" s="4" t="n">
        <v>1</v>
      </c>
      <c r="Q779" s="6" t="n">
        <v>29</v>
      </c>
      <c r="R779" s="6" t="n">
        <v>29</v>
      </c>
      <c r="S779" s="4" t="n">
        <v>30</v>
      </c>
      <c r="T779" s="4" t="n">
        <v>30</v>
      </c>
      <c r="U779" s="3" t="s">
        <v>74</v>
      </c>
      <c r="V779" s="5" t="n">
        <v>22.2</v>
      </c>
      <c r="W779" s="5" t="n">
        <v>50.5</v>
      </c>
      <c r="X779" s="2" t="s">
        <v>69</v>
      </c>
      <c r="Y779" s="8" t="s">
        <v>69</v>
      </c>
      <c r="Z779" s="8" t="n">
        <v>42018</v>
      </c>
      <c r="AA779" s="2" t="s">
        <v>80</v>
      </c>
      <c r="AB779" s="3" t="s">
        <v>74</v>
      </c>
      <c r="AC779" s="4" t="n">
        <v>27</v>
      </c>
      <c r="AD779" s="4" t="n">
        <v>2</v>
      </c>
      <c r="AE779" s="4" t="s">
        <v>94</v>
      </c>
      <c r="AF779" s="4" t="n">
        <v>12</v>
      </c>
      <c r="AG779" s="4" t="s">
        <v>95</v>
      </c>
      <c r="AH779" s="4" t="n">
        <v>26</v>
      </c>
      <c r="AI779" s="4" t="s">
        <v>79</v>
      </c>
      <c r="AJ779" s="2" t="s">
        <v>70</v>
      </c>
      <c r="AK779" s="5" t="n">
        <v>22.2</v>
      </c>
      <c r="AL779" s="4" t="n">
        <v>1</v>
      </c>
      <c r="AM779" s="2" t="s">
        <v>69</v>
      </c>
      <c r="AO779" s="6"/>
      <c r="AU779" s="2" t="n">
        <v>104</v>
      </c>
      <c r="AV779" s="2" t="n">
        <v>104</v>
      </c>
      <c r="AW779" s="85" t="s">
        <v>69</v>
      </c>
      <c r="AX779" s="86" t="s">
        <v>72</v>
      </c>
      <c r="AY779" s="87" t="n">
        <v>1</v>
      </c>
      <c r="AZ779" s="87" t="n">
        <v>1</v>
      </c>
      <c r="BA779" s="89" t="s">
        <v>72</v>
      </c>
      <c r="BB779" s="53"/>
    </row>
    <row r="780" customFormat="false" ht="15" hidden="false" customHeight="true" outlineLevel="0" collapsed="false">
      <c r="A780" s="1" t="n">
        <v>725</v>
      </c>
      <c r="B780" s="1" t="n">
        <v>725</v>
      </c>
      <c r="C780" s="2" t="s">
        <v>63</v>
      </c>
      <c r="D780" s="3" t="n">
        <v>-0.00409861</v>
      </c>
      <c r="E780" s="3" t="n">
        <v>-0.0280975</v>
      </c>
      <c r="F780" s="3" t="n">
        <v>0.96831666687613</v>
      </c>
      <c r="G780" s="3" t="n">
        <v>-0.0657826</v>
      </c>
      <c r="H780" s="3" t="n">
        <v>0.0784758</v>
      </c>
      <c r="I780" s="3" t="n">
        <v>1.01277410059656</v>
      </c>
      <c r="J780" s="3" t="n">
        <v>0.0748627</v>
      </c>
      <c r="K780" s="3" t="n">
        <v>-0.0307602</v>
      </c>
      <c r="L780" s="3" t="n">
        <v>1.04508947106943</v>
      </c>
      <c r="M780" s="3" t="n">
        <v>1.00499391824981</v>
      </c>
      <c r="N780" s="3" t="n">
        <v>1.01981179952249</v>
      </c>
      <c r="O780" s="3" t="n">
        <v>1.0249046562795</v>
      </c>
      <c r="P780" s="4" t="n">
        <v>1</v>
      </c>
      <c r="Q780" s="6" t="n">
        <v>29</v>
      </c>
      <c r="R780" s="6" t="n">
        <v>29</v>
      </c>
      <c r="S780" s="4" t="n">
        <v>30</v>
      </c>
      <c r="T780" s="4" t="n">
        <v>30</v>
      </c>
      <c r="U780" s="3" t="s">
        <v>74</v>
      </c>
      <c r="V780" s="5" t="n">
        <v>26</v>
      </c>
      <c r="W780" s="5" t="n">
        <v>50.5</v>
      </c>
      <c r="X780" s="2" t="s">
        <v>69</v>
      </c>
      <c r="Y780" s="8" t="s">
        <v>69</v>
      </c>
      <c r="Z780" s="8" t="n">
        <v>42018</v>
      </c>
      <c r="AA780" s="2" t="s">
        <v>80</v>
      </c>
      <c r="AB780" s="3" t="s">
        <v>74</v>
      </c>
      <c r="AC780" s="4" t="n">
        <v>27</v>
      </c>
      <c r="AD780" s="4" t="n">
        <v>2</v>
      </c>
      <c r="AE780" s="4" t="s">
        <v>94</v>
      </c>
      <c r="AF780" s="4" t="n">
        <v>12</v>
      </c>
      <c r="AG780" s="4" t="s">
        <v>95</v>
      </c>
      <c r="AH780" s="4" t="n">
        <v>26</v>
      </c>
      <c r="AI780" s="4" t="s">
        <v>77</v>
      </c>
      <c r="AJ780" s="2" t="s">
        <v>70</v>
      </c>
      <c r="AK780" s="5" t="n">
        <v>26</v>
      </c>
      <c r="AL780" s="4" t="n">
        <v>2</v>
      </c>
      <c r="AM780" s="2" t="s">
        <v>69</v>
      </c>
      <c r="AO780" s="6"/>
      <c r="AU780" s="2" t="n">
        <v>104</v>
      </c>
      <c r="AV780" s="2" t="n">
        <v>104</v>
      </c>
      <c r="AW780" s="85" t="s">
        <v>69</v>
      </c>
      <c r="AX780" s="86" t="s">
        <v>72</v>
      </c>
      <c r="AY780" s="87" t="n">
        <v>1</v>
      </c>
      <c r="AZ780" s="87" t="n">
        <v>1</v>
      </c>
      <c r="BA780" s="89" t="s">
        <v>72</v>
      </c>
      <c r="BB780" s="53"/>
    </row>
    <row r="781" customFormat="false" ht="16.5" hidden="false" customHeight="true" outlineLevel="0" collapsed="false">
      <c r="A781" s="69" t="n">
        <v>726</v>
      </c>
      <c r="B781" s="69" t="n">
        <v>726</v>
      </c>
      <c r="C781" s="70" t="s">
        <v>63</v>
      </c>
      <c r="D781" s="71" t="n">
        <v>-0.0290445</v>
      </c>
      <c r="E781" s="71" t="n">
        <v>-0.00852591</v>
      </c>
      <c r="F781" s="71" t="n">
        <v>0.963126601589365</v>
      </c>
      <c r="G781" s="71" t="n">
        <v>0.0781374</v>
      </c>
      <c r="H781" s="71" t="n">
        <v>-0.00492659</v>
      </c>
      <c r="I781" s="71" t="n">
        <v>1.07595733557406</v>
      </c>
      <c r="J781" s="71" t="n">
        <v>0.0122884</v>
      </c>
      <c r="K781" s="71" t="n">
        <v>-0.024116</v>
      </c>
      <c r="L781" s="71" t="n">
        <v>0.988242071109687</v>
      </c>
      <c r="M781" s="71" t="n">
        <v>1.06330427482027</v>
      </c>
      <c r="N781" s="71" t="n">
        <v>0.963128441162931</v>
      </c>
      <c r="O781" s="71" t="n">
        <v>1.02409858868953</v>
      </c>
      <c r="P781" s="72" t="n">
        <v>1</v>
      </c>
      <c r="Q781" s="73" t="n">
        <v>30</v>
      </c>
      <c r="R781" s="73" t="n">
        <v>30</v>
      </c>
      <c r="S781" s="72" t="n">
        <v>27</v>
      </c>
      <c r="T781" s="72" t="n">
        <v>27</v>
      </c>
      <c r="U781" s="71" t="s">
        <v>64</v>
      </c>
      <c r="V781" s="105" t="n">
        <v>22.5</v>
      </c>
      <c r="W781" s="105" t="s">
        <v>155</v>
      </c>
      <c r="X781" s="70" t="s">
        <v>69</v>
      </c>
      <c r="Y781" s="74" t="s">
        <v>69</v>
      </c>
      <c r="Z781" s="74" t="n">
        <v>41920</v>
      </c>
      <c r="AA781" s="73" t="s">
        <v>66</v>
      </c>
      <c r="AB781" s="71" t="s">
        <v>64</v>
      </c>
      <c r="AC781" s="71" t="s">
        <v>64</v>
      </c>
      <c r="AD781" s="71" t="n">
        <v>3</v>
      </c>
      <c r="AE781" s="72" t="s">
        <v>152</v>
      </c>
      <c r="AF781" s="72" t="n">
        <v>32</v>
      </c>
      <c r="AG781" s="72" t="s">
        <v>95</v>
      </c>
      <c r="AH781" s="72" t="n">
        <v>26</v>
      </c>
      <c r="AI781" s="72" t="s">
        <v>69</v>
      </c>
      <c r="AJ781" s="70" t="s">
        <v>70</v>
      </c>
      <c r="AK781" s="105" t="n">
        <v>22.5</v>
      </c>
      <c r="AL781" s="72" t="n">
        <v>1</v>
      </c>
      <c r="AM781" s="70" t="s">
        <v>69</v>
      </c>
      <c r="AN781" s="73"/>
      <c r="AO781" s="73"/>
      <c r="AP781" s="73"/>
      <c r="AQ781" s="73"/>
      <c r="AR781" s="73"/>
      <c r="AS781" s="73"/>
      <c r="AT781" s="73"/>
      <c r="AU781" s="70" t="n">
        <v>6</v>
      </c>
      <c r="AV781" s="77" t="s">
        <v>69</v>
      </c>
      <c r="AW781" s="77" t="s">
        <v>69</v>
      </c>
      <c r="AX781" s="78" t="s">
        <v>72</v>
      </c>
      <c r="AY781" s="79" t="s">
        <v>72</v>
      </c>
      <c r="AZ781" s="79" t="s">
        <v>72</v>
      </c>
      <c r="BA781" s="79" t="s">
        <v>72</v>
      </c>
      <c r="BB781" s="53"/>
    </row>
    <row r="782" customFormat="false" ht="16.5" hidden="false" customHeight="true" outlineLevel="0" collapsed="false">
      <c r="A782" s="69" t="n">
        <v>727</v>
      </c>
      <c r="B782" s="69" t="n">
        <v>727</v>
      </c>
      <c r="C782" s="70" t="s">
        <v>63</v>
      </c>
      <c r="D782" s="71" t="n">
        <v>-0.0294814</v>
      </c>
      <c r="E782" s="71" t="n">
        <v>-0.00978396</v>
      </c>
      <c r="F782" s="71" t="n">
        <v>0.961495532836478</v>
      </c>
      <c r="G782" s="71" t="n">
        <v>0.0849465</v>
      </c>
      <c r="H782" s="71" t="n">
        <v>0.0256318</v>
      </c>
      <c r="I782" s="71" t="n">
        <v>1.11692380076194</v>
      </c>
      <c r="J782" s="71" t="n">
        <v>0.0132193</v>
      </c>
      <c r="K782" s="71" t="n">
        <v>-0.0207755</v>
      </c>
      <c r="L782" s="71" t="n">
        <v>0.992472276309848</v>
      </c>
      <c r="M782" s="71" t="n">
        <v>1.07109811723445</v>
      </c>
      <c r="N782" s="71" t="n">
        <v>0.995084460998978</v>
      </c>
      <c r="O782" s="71" t="n">
        <v>1.06583309266526</v>
      </c>
      <c r="P782" s="72" t="n">
        <v>1</v>
      </c>
      <c r="Q782" s="73" t="n">
        <v>30</v>
      </c>
      <c r="R782" s="73" t="n">
        <v>30</v>
      </c>
      <c r="S782" s="72" t="n">
        <v>27</v>
      </c>
      <c r="T782" s="72" t="n">
        <v>27</v>
      </c>
      <c r="U782" s="71" t="s">
        <v>64</v>
      </c>
      <c r="V782" s="105" t="n">
        <v>25.6</v>
      </c>
      <c r="W782" s="105" t="n">
        <v>24.4</v>
      </c>
      <c r="X782" s="73" t="s">
        <v>73</v>
      </c>
      <c r="Y782" s="74" t="n">
        <v>41917</v>
      </c>
      <c r="Z782" s="74" t="n">
        <v>41919</v>
      </c>
      <c r="AA782" s="73" t="s">
        <v>66</v>
      </c>
      <c r="AB782" s="71" t="s">
        <v>64</v>
      </c>
      <c r="AC782" s="71" t="s">
        <v>64</v>
      </c>
      <c r="AD782" s="71" t="n">
        <v>3</v>
      </c>
      <c r="AE782" s="72" t="s">
        <v>152</v>
      </c>
      <c r="AF782" s="72" t="n">
        <v>32</v>
      </c>
      <c r="AG782" s="72" t="s">
        <v>95</v>
      </c>
      <c r="AH782" s="72" t="n">
        <v>26</v>
      </c>
      <c r="AI782" s="72" t="s">
        <v>69</v>
      </c>
      <c r="AJ782" s="70" t="s">
        <v>70</v>
      </c>
      <c r="AK782" s="105" t="n">
        <v>25.6</v>
      </c>
      <c r="AL782" s="72" t="n">
        <v>2</v>
      </c>
      <c r="AM782" s="73" t="s">
        <v>73</v>
      </c>
      <c r="AN782" s="73"/>
      <c r="AO782" s="73"/>
      <c r="AP782" s="70" t="s">
        <v>71</v>
      </c>
      <c r="AQ782" s="73"/>
      <c r="AR782" s="73"/>
      <c r="AS782" s="73"/>
      <c r="AT782" s="73"/>
      <c r="AU782" s="70" t="n">
        <v>5</v>
      </c>
      <c r="AV782" s="77" t="n">
        <v>3</v>
      </c>
      <c r="AW782" s="77" t="n">
        <v>2</v>
      </c>
      <c r="AX782" s="78" t="s">
        <v>72</v>
      </c>
      <c r="AY782" s="79" t="s">
        <v>72</v>
      </c>
      <c r="AZ782" s="79" t="n">
        <v>0</v>
      </c>
      <c r="BA782" s="79" t="n">
        <v>0</v>
      </c>
      <c r="BB782" s="53"/>
    </row>
    <row r="783" customFormat="false" ht="16.5" hidden="false" customHeight="true" outlineLevel="0" collapsed="false">
      <c r="A783" s="69" t="n">
        <v>728</v>
      </c>
      <c r="B783" s="69" t="n">
        <v>728</v>
      </c>
      <c r="C783" s="70" t="s">
        <v>63</v>
      </c>
      <c r="D783" s="71" t="n">
        <v>-0.0324217</v>
      </c>
      <c r="E783" s="71" t="n">
        <v>-0.0715856</v>
      </c>
      <c r="F783" s="71" t="n">
        <v>0.901218718500547</v>
      </c>
      <c r="G783" s="71" t="n">
        <v>0.092579</v>
      </c>
      <c r="H783" s="71" t="n">
        <v>0.214406</v>
      </c>
      <c r="I783" s="71" t="n">
        <v>1.35932057811038</v>
      </c>
      <c r="J783" s="71" t="n">
        <v>0.00600734</v>
      </c>
      <c r="K783" s="71" t="n">
        <v>-0.147093</v>
      </c>
      <c r="L783" s="71" t="n">
        <v>0.868414920089466</v>
      </c>
      <c r="M783" s="71" t="n">
        <v>1.06840260449135</v>
      </c>
      <c r="N783" s="71" t="n">
        <v>0.995736514569789</v>
      </c>
      <c r="O783" s="71" t="n">
        <v>1.06384748555351</v>
      </c>
      <c r="P783" s="72" t="n">
        <v>1</v>
      </c>
      <c r="Q783" s="73" t="n">
        <v>30</v>
      </c>
      <c r="R783" s="73" t="n">
        <v>30</v>
      </c>
      <c r="S783" s="72" t="n">
        <v>27</v>
      </c>
      <c r="T783" s="72" t="n">
        <v>27</v>
      </c>
      <c r="U783" s="71" t="s">
        <v>64</v>
      </c>
      <c r="V783" s="105" t="n">
        <v>23</v>
      </c>
      <c r="W783" s="105" t="n">
        <v>27.4</v>
      </c>
      <c r="X783" s="73" t="s">
        <v>73</v>
      </c>
      <c r="Y783" s="74" t="n">
        <v>41917</v>
      </c>
      <c r="Z783" s="74" t="n">
        <v>41918</v>
      </c>
      <c r="AA783" s="73" t="s">
        <v>66</v>
      </c>
      <c r="AB783" s="71" t="s">
        <v>64</v>
      </c>
      <c r="AC783" s="71" t="s">
        <v>64</v>
      </c>
      <c r="AD783" s="71" t="n">
        <v>3</v>
      </c>
      <c r="AE783" s="72" t="s">
        <v>152</v>
      </c>
      <c r="AF783" s="72" t="n">
        <v>32</v>
      </c>
      <c r="AG783" s="72" t="s">
        <v>95</v>
      </c>
      <c r="AH783" s="72" t="n">
        <v>26</v>
      </c>
      <c r="AI783" s="72" t="s">
        <v>69</v>
      </c>
      <c r="AJ783" s="70" t="s">
        <v>70</v>
      </c>
      <c r="AK783" s="105" t="n">
        <v>23</v>
      </c>
      <c r="AL783" s="72" t="n">
        <v>1</v>
      </c>
      <c r="AM783" s="73" t="s">
        <v>73</v>
      </c>
      <c r="AN783" s="73"/>
      <c r="AO783" s="73"/>
      <c r="AP783" s="70" t="s">
        <v>71</v>
      </c>
      <c r="AQ783" s="73"/>
      <c r="AR783" s="73"/>
      <c r="AS783" s="73"/>
      <c r="AT783" s="73"/>
      <c r="AU783" s="70" t="n">
        <v>4</v>
      </c>
      <c r="AV783" s="77" t="n">
        <v>3</v>
      </c>
      <c r="AW783" s="77" t="n">
        <v>1</v>
      </c>
      <c r="AX783" s="78" t="s">
        <v>72</v>
      </c>
      <c r="AY783" s="79" t="s">
        <v>72</v>
      </c>
      <c r="AZ783" s="79" t="n">
        <v>0</v>
      </c>
      <c r="BA783" s="79" t="n">
        <v>0</v>
      </c>
      <c r="BB783" s="53"/>
    </row>
    <row r="784" customFormat="false" ht="16.5" hidden="false" customHeight="true" outlineLevel="0" collapsed="false">
      <c r="A784" s="69" t="n">
        <v>729</v>
      </c>
      <c r="B784" s="69" t="n">
        <v>729</v>
      </c>
      <c r="C784" s="70" t="s">
        <v>63</v>
      </c>
      <c r="D784" s="71" t="n">
        <v>-0.0272237</v>
      </c>
      <c r="E784" s="71" t="n">
        <v>0.0397033</v>
      </c>
      <c r="F784" s="71" t="n">
        <v>1.01255779515092</v>
      </c>
      <c r="G784" s="71" t="n">
        <v>0.0803146</v>
      </c>
      <c r="H784" s="71" t="n">
        <v>-0.120623</v>
      </c>
      <c r="I784" s="71" t="n">
        <v>0.960493177375203</v>
      </c>
      <c r="J784" s="71" t="n">
        <v>0.0192291</v>
      </c>
      <c r="K784" s="71" t="n">
        <v>0.0809472</v>
      </c>
      <c r="L784" s="71" t="n">
        <v>1.1053657768848</v>
      </c>
      <c r="M784" s="71" t="n">
        <v>1.07499928880214</v>
      </c>
      <c r="N784" s="71" t="n">
        <v>1.00002750037813</v>
      </c>
      <c r="O784" s="71" t="n">
        <v>1.07502885168907</v>
      </c>
      <c r="P784" s="72" t="n">
        <v>1</v>
      </c>
      <c r="Q784" s="73" t="n">
        <v>30</v>
      </c>
      <c r="R784" s="73" t="n">
        <v>30</v>
      </c>
      <c r="S784" s="72" t="n">
        <v>27</v>
      </c>
      <c r="T784" s="72" t="n">
        <v>27</v>
      </c>
      <c r="U784" s="71" t="s">
        <v>64</v>
      </c>
      <c r="V784" s="105" t="n">
        <v>28.4</v>
      </c>
      <c r="W784" s="105" t="n">
        <v>26.6</v>
      </c>
      <c r="X784" s="73" t="s">
        <v>73</v>
      </c>
      <c r="Y784" s="74" t="n">
        <v>41917</v>
      </c>
      <c r="Z784" s="74" t="n">
        <v>41920</v>
      </c>
      <c r="AA784" s="73" t="s">
        <v>66</v>
      </c>
      <c r="AB784" s="71" t="s">
        <v>64</v>
      </c>
      <c r="AC784" s="71" t="s">
        <v>64</v>
      </c>
      <c r="AD784" s="71" t="n">
        <v>3</v>
      </c>
      <c r="AE784" s="72" t="s">
        <v>152</v>
      </c>
      <c r="AF784" s="72" t="n">
        <v>32</v>
      </c>
      <c r="AG784" s="72" t="s">
        <v>95</v>
      </c>
      <c r="AH784" s="72" t="n">
        <v>26</v>
      </c>
      <c r="AI784" s="72" t="s">
        <v>69</v>
      </c>
      <c r="AJ784" s="70" t="s">
        <v>70</v>
      </c>
      <c r="AK784" s="105" t="n">
        <v>28.4</v>
      </c>
      <c r="AL784" s="72" t="n">
        <v>2</v>
      </c>
      <c r="AM784" s="73" t="s">
        <v>73</v>
      </c>
      <c r="AN784" s="73"/>
      <c r="AO784" s="73"/>
      <c r="AP784" s="70" t="s">
        <v>71</v>
      </c>
      <c r="AQ784" s="73"/>
      <c r="AR784" s="73"/>
      <c r="AS784" s="73"/>
      <c r="AT784" s="73"/>
      <c r="AU784" s="70" t="n">
        <v>6</v>
      </c>
      <c r="AV784" s="77" t="n">
        <v>3</v>
      </c>
      <c r="AW784" s="77" t="n">
        <v>3</v>
      </c>
      <c r="AX784" s="78" t="s">
        <v>72</v>
      </c>
      <c r="AY784" s="79" t="s">
        <v>72</v>
      </c>
      <c r="AZ784" s="79" t="n">
        <v>0</v>
      </c>
      <c r="BA784" s="79" t="n">
        <v>0</v>
      </c>
      <c r="BB784" s="53"/>
    </row>
    <row r="785" customFormat="false" ht="16.5" hidden="false" customHeight="true" outlineLevel="0" collapsed="false">
      <c r="A785" s="69" t="n">
        <v>730</v>
      </c>
      <c r="B785" s="69" t="n">
        <v>730</v>
      </c>
      <c r="C785" s="70" t="s">
        <v>63</v>
      </c>
      <c r="D785" s="71" t="n">
        <v>-0.0220032</v>
      </c>
      <c r="E785" s="71" t="n">
        <v>0.150475</v>
      </c>
      <c r="F785" s="71" t="n">
        <v>1.13708935491927</v>
      </c>
      <c r="G785" s="71" t="n">
        <v>0.0664325</v>
      </c>
      <c r="H785" s="71" t="n">
        <v>-0.459178</v>
      </c>
      <c r="I785" s="71" t="n">
        <v>0.675200564265139</v>
      </c>
      <c r="J785" s="71" t="n">
        <v>0.0324977</v>
      </c>
      <c r="K785" s="71" t="n">
        <v>0.307411</v>
      </c>
      <c r="L785" s="71" t="n">
        <v>1.404819324704</v>
      </c>
      <c r="M785" s="71" t="n">
        <v>1.07996323619873</v>
      </c>
      <c r="N785" s="71" t="n">
        <v>0.998708834272668</v>
      </c>
      <c r="O785" s="71" t="n">
        <v>1.07856882468137</v>
      </c>
      <c r="P785" s="72" t="n">
        <v>1</v>
      </c>
      <c r="Q785" s="73" t="n">
        <v>30</v>
      </c>
      <c r="R785" s="73" t="n">
        <v>30</v>
      </c>
      <c r="S785" s="72" t="n">
        <v>27</v>
      </c>
      <c r="T785" s="72" t="n">
        <v>27</v>
      </c>
      <c r="U785" s="71" t="s">
        <v>64</v>
      </c>
      <c r="V785" s="105" t="n">
        <v>29.5</v>
      </c>
      <c r="W785" s="105" t="n">
        <v>29.6</v>
      </c>
      <c r="X785" s="73" t="s">
        <v>73</v>
      </c>
      <c r="Y785" s="74" t="n">
        <v>41919</v>
      </c>
      <c r="Z785" s="74" t="n">
        <v>41925</v>
      </c>
      <c r="AA785" s="73" t="s">
        <v>66</v>
      </c>
      <c r="AB785" s="71" t="s">
        <v>64</v>
      </c>
      <c r="AC785" s="71" t="s">
        <v>64</v>
      </c>
      <c r="AD785" s="71" t="n">
        <v>3</v>
      </c>
      <c r="AE785" s="72" t="s">
        <v>152</v>
      </c>
      <c r="AF785" s="72" t="n">
        <v>32</v>
      </c>
      <c r="AG785" s="72" t="s">
        <v>95</v>
      </c>
      <c r="AH785" s="72" t="n">
        <v>26</v>
      </c>
      <c r="AI785" s="72" t="s">
        <v>69</v>
      </c>
      <c r="AJ785" s="70" t="s">
        <v>70</v>
      </c>
      <c r="AK785" s="105" t="n">
        <v>29.5</v>
      </c>
      <c r="AL785" s="72" t="n">
        <v>3</v>
      </c>
      <c r="AM785" s="73" t="s">
        <v>73</v>
      </c>
      <c r="AN785" s="73"/>
      <c r="AO785" s="73"/>
      <c r="AP785" s="70" t="s">
        <v>71</v>
      </c>
      <c r="AQ785" s="73"/>
      <c r="AR785" s="73"/>
      <c r="AS785" s="73"/>
      <c r="AT785" s="73"/>
      <c r="AU785" s="70" t="n">
        <v>11</v>
      </c>
      <c r="AV785" s="77" t="n">
        <v>5</v>
      </c>
      <c r="AW785" s="77" t="n">
        <v>6</v>
      </c>
      <c r="AX785" s="78" t="s">
        <v>72</v>
      </c>
      <c r="AY785" s="79" t="s">
        <v>72</v>
      </c>
      <c r="AZ785" s="79" t="n">
        <v>0</v>
      </c>
      <c r="BA785" s="79" t="n">
        <v>0</v>
      </c>
      <c r="BB785" s="53"/>
      <c r="BG785" s="61"/>
      <c r="BH785" s="61"/>
      <c r="BI785" s="61"/>
      <c r="BJ785" s="61"/>
      <c r="BK785" s="61"/>
      <c r="BL785" s="61"/>
      <c r="BM785" s="61"/>
      <c r="BN785" s="61"/>
      <c r="BO785" s="61"/>
      <c r="BP785" s="61"/>
    </row>
    <row r="786" customFormat="false" ht="15" hidden="false" customHeight="true" outlineLevel="0" collapsed="false">
      <c r="A786" s="1" t="n">
        <v>731</v>
      </c>
      <c r="B786" s="1" t="n">
        <v>731</v>
      </c>
      <c r="C786" s="2" t="s">
        <v>63</v>
      </c>
      <c r="D786" s="3" t="n">
        <v>0.0372117</v>
      </c>
      <c r="E786" s="3" t="n">
        <v>-0.0571995</v>
      </c>
      <c r="F786" s="3" t="n">
        <v>0.980210631803516</v>
      </c>
      <c r="G786" s="3" t="n">
        <v>0.0257343</v>
      </c>
      <c r="H786" s="3" t="n">
        <v>0.127028</v>
      </c>
      <c r="I786" s="3" t="n">
        <v>1.16504801411382</v>
      </c>
      <c r="J786" s="3" t="n">
        <v>-0.0827411</v>
      </c>
      <c r="K786" s="3" t="n">
        <v>-0.125048</v>
      </c>
      <c r="L786" s="3" t="n">
        <v>0.812378349240253</v>
      </c>
      <c r="M786" s="3" t="n">
        <v>0.980399536592657</v>
      </c>
      <c r="N786" s="3" t="n">
        <v>0.946277417262785</v>
      </c>
      <c r="O786" s="3" t="n">
        <v>0.927729941372531</v>
      </c>
      <c r="P786" s="4" t="n">
        <v>1</v>
      </c>
      <c r="Q786" s="6" t="n">
        <v>30</v>
      </c>
      <c r="R786" s="6" t="n">
        <v>30</v>
      </c>
      <c r="S786" s="4" t="n">
        <v>33</v>
      </c>
      <c r="T786" s="4" t="n">
        <v>33</v>
      </c>
      <c r="U786" s="3" t="s">
        <v>74</v>
      </c>
      <c r="V786" s="5" t="n">
        <v>29</v>
      </c>
      <c r="W786" s="5" t="n">
        <v>33.9</v>
      </c>
      <c r="X786" s="6" t="s">
        <v>87</v>
      </c>
      <c r="Y786" s="8" t="n">
        <v>41967</v>
      </c>
      <c r="Z786" s="8" t="n">
        <v>41971</v>
      </c>
      <c r="AA786" s="6" t="s">
        <v>66</v>
      </c>
      <c r="AB786" s="3" t="s">
        <v>74</v>
      </c>
      <c r="AC786" s="4" t="n">
        <v>27</v>
      </c>
      <c r="AD786" s="4" t="n">
        <v>3</v>
      </c>
      <c r="AE786" s="4" t="s">
        <v>99</v>
      </c>
      <c r="AF786" s="4" t="n">
        <v>2</v>
      </c>
      <c r="AG786" s="4" t="s">
        <v>100</v>
      </c>
      <c r="AH786" s="4" t="n">
        <v>9</v>
      </c>
      <c r="AI786" s="4" t="s">
        <v>77</v>
      </c>
      <c r="AJ786" s="2" t="s">
        <v>70</v>
      </c>
      <c r="AK786" s="5" t="n">
        <v>29</v>
      </c>
      <c r="AL786" s="4" t="n">
        <v>3</v>
      </c>
      <c r="AM786" s="6" t="s">
        <v>87</v>
      </c>
      <c r="AO786" s="6"/>
      <c r="AS786" s="2" t="s">
        <v>71</v>
      </c>
      <c r="AT786" s="2"/>
      <c r="AU786" s="2" t="n">
        <v>57</v>
      </c>
      <c r="AV786" s="85" t="n">
        <v>53</v>
      </c>
      <c r="AW786" s="85" t="n">
        <v>4</v>
      </c>
      <c r="AX786" s="86" t="s">
        <v>72</v>
      </c>
      <c r="AY786" s="87" t="n">
        <v>0</v>
      </c>
      <c r="AZ786" s="88" t="n">
        <v>0</v>
      </c>
      <c r="BA786" s="87" t="n">
        <v>0</v>
      </c>
      <c r="BB786" s="53"/>
      <c r="BC786" s="61"/>
      <c r="BD786" s="61"/>
      <c r="BE786" s="61"/>
      <c r="BF786" s="61"/>
    </row>
    <row r="787" customFormat="false" ht="15" hidden="false" customHeight="true" outlineLevel="0" collapsed="false">
      <c r="A787" s="1" t="n">
        <v>732</v>
      </c>
      <c r="B787" s="1" t="n">
        <v>732</v>
      </c>
      <c r="C787" s="2" t="s">
        <v>63</v>
      </c>
      <c r="D787" s="3" t="n">
        <v>0.0368179</v>
      </c>
      <c r="E787" s="3" t="n">
        <v>-0.0347475</v>
      </c>
      <c r="F787" s="3" t="n">
        <v>1.00207254475799</v>
      </c>
      <c r="G787" s="3" t="n">
        <v>0.0261601</v>
      </c>
      <c r="H787" s="3" t="n">
        <v>0.0651493</v>
      </c>
      <c r="I787" s="3" t="n">
        <v>1.09560793391825</v>
      </c>
      <c r="J787" s="3" t="n">
        <v>-0.0791566</v>
      </c>
      <c r="K787" s="3" t="n">
        <v>-0.0730266</v>
      </c>
      <c r="L787" s="3" t="n">
        <v>0.858830928501997</v>
      </c>
      <c r="M787" s="3" t="n">
        <v>0.983951570610816</v>
      </c>
      <c r="N787" s="3" t="n">
        <v>0.958270865854024</v>
      </c>
      <c r="O787" s="3" t="n">
        <v>0.942892123527654</v>
      </c>
      <c r="P787" s="4" t="n">
        <v>1</v>
      </c>
      <c r="Q787" s="6" t="n">
        <v>30</v>
      </c>
      <c r="R787" s="6" t="n">
        <v>30</v>
      </c>
      <c r="S787" s="4" t="n">
        <v>33</v>
      </c>
      <c r="T787" s="4" t="n">
        <v>33</v>
      </c>
      <c r="U787" s="3" t="s">
        <v>74</v>
      </c>
      <c r="V787" s="5" t="n">
        <v>42.5</v>
      </c>
      <c r="W787" s="5" t="n">
        <v>49.5</v>
      </c>
      <c r="X787" s="6" t="s">
        <v>65</v>
      </c>
      <c r="Y787" s="8" t="n">
        <v>41969</v>
      </c>
      <c r="Z787" s="8" t="n">
        <v>41975</v>
      </c>
      <c r="AA787" s="6" t="s">
        <v>66</v>
      </c>
      <c r="AB787" s="3" t="s">
        <v>74</v>
      </c>
      <c r="AC787" s="4" t="n">
        <v>27</v>
      </c>
      <c r="AD787" s="4" t="n">
        <v>3</v>
      </c>
      <c r="AE787" s="4" t="s">
        <v>99</v>
      </c>
      <c r="AF787" s="4" t="n">
        <v>2</v>
      </c>
      <c r="AG787" s="4" t="s">
        <v>100</v>
      </c>
      <c r="AH787" s="4" t="n">
        <v>9</v>
      </c>
      <c r="AI787" s="4" t="s">
        <v>79</v>
      </c>
      <c r="AJ787" s="2" t="s">
        <v>70</v>
      </c>
      <c r="AK787" s="5" t="n">
        <v>42.5</v>
      </c>
      <c r="AL787" s="4" t="n">
        <v>5</v>
      </c>
      <c r="AM787" s="6" t="s">
        <v>65</v>
      </c>
      <c r="AO787" s="91" t="s">
        <v>71</v>
      </c>
      <c r="AU787" s="2" t="n">
        <v>61</v>
      </c>
      <c r="AV787" s="85" t="n">
        <v>55</v>
      </c>
      <c r="AW787" s="85" t="n">
        <v>6</v>
      </c>
      <c r="AX787" s="86" t="s">
        <v>72</v>
      </c>
      <c r="AY787" s="87" t="n">
        <v>0</v>
      </c>
      <c r="AZ787" s="88" t="n">
        <v>0</v>
      </c>
      <c r="BA787" s="87" t="n">
        <v>0</v>
      </c>
      <c r="BB787" s="53"/>
    </row>
    <row r="788" customFormat="false" ht="15" hidden="false" customHeight="true" outlineLevel="0" collapsed="false">
      <c r="A788" s="1" t="n">
        <v>733</v>
      </c>
      <c r="B788" s="1" t="n">
        <v>733</v>
      </c>
      <c r="C788" s="2" t="s">
        <v>63</v>
      </c>
      <c r="D788" s="3" t="n">
        <v>0.0633537</v>
      </c>
      <c r="E788" s="3" t="n">
        <v>-0.0242916</v>
      </c>
      <c r="F788" s="3" t="n">
        <v>1.03983505540212</v>
      </c>
      <c r="G788" s="3" t="n">
        <v>0.0110337</v>
      </c>
      <c r="H788" s="3" t="n">
        <v>0.0923521</v>
      </c>
      <c r="I788" s="3" t="n">
        <v>1.10891914756708</v>
      </c>
      <c r="J788" s="3" t="n">
        <v>-0.0862676</v>
      </c>
      <c r="K788" s="3" t="n">
        <v>-0.14091</v>
      </c>
      <c r="L788" s="3" t="n">
        <v>0.796779261726603</v>
      </c>
      <c r="M788" s="3" t="n">
        <v>0.988190090943837</v>
      </c>
      <c r="N788" s="3" t="n">
        <v>0.929740745479085</v>
      </c>
      <c r="O788" s="3" t="n">
        <v>0.918760591829168</v>
      </c>
      <c r="P788" s="4" t="n">
        <v>1</v>
      </c>
      <c r="Q788" s="6" t="n">
        <v>30</v>
      </c>
      <c r="R788" s="6" t="n">
        <v>30</v>
      </c>
      <c r="S788" s="4" t="n">
        <v>33</v>
      </c>
      <c r="T788" s="4" t="n">
        <v>33</v>
      </c>
      <c r="U788" s="3" t="s">
        <v>74</v>
      </c>
      <c r="V788" s="5" t="n">
        <v>28.1</v>
      </c>
      <c r="W788" s="5" t="n">
        <v>27.2</v>
      </c>
      <c r="X788" s="6" t="s">
        <v>73</v>
      </c>
      <c r="Y788" s="8" t="n">
        <v>41917</v>
      </c>
      <c r="Z788" s="8" t="n">
        <v>41918</v>
      </c>
      <c r="AA788" s="6" t="s">
        <v>66</v>
      </c>
      <c r="AB788" s="3" t="s">
        <v>74</v>
      </c>
      <c r="AC788" s="4" t="n">
        <v>27</v>
      </c>
      <c r="AD788" s="4" t="n">
        <v>3</v>
      </c>
      <c r="AE788" s="4" t="s">
        <v>99</v>
      </c>
      <c r="AF788" s="4" t="n">
        <v>2</v>
      </c>
      <c r="AG788" s="4" t="s">
        <v>100</v>
      </c>
      <c r="AH788" s="4" t="n">
        <v>9</v>
      </c>
      <c r="AI788" s="4" t="s">
        <v>77</v>
      </c>
      <c r="AJ788" s="2" t="s">
        <v>70</v>
      </c>
      <c r="AK788" s="5" t="n">
        <v>28.1</v>
      </c>
      <c r="AL788" s="4" t="n">
        <v>2</v>
      </c>
      <c r="AM788" s="6" t="s">
        <v>73</v>
      </c>
      <c r="AO788" s="6"/>
      <c r="AP788" s="2" t="s">
        <v>71</v>
      </c>
      <c r="AU788" s="2" t="n">
        <v>4</v>
      </c>
      <c r="AV788" s="85" t="n">
        <v>3</v>
      </c>
      <c r="AW788" s="85" t="n">
        <v>1</v>
      </c>
      <c r="AX788" s="86" t="s">
        <v>72</v>
      </c>
      <c r="AY788" s="87" t="n">
        <v>0</v>
      </c>
      <c r="AZ788" s="88" t="n">
        <v>0</v>
      </c>
      <c r="BA788" s="87" t="n">
        <v>0</v>
      </c>
      <c r="BB788" s="65"/>
    </row>
    <row r="789" customFormat="false" ht="15" hidden="false" customHeight="true" outlineLevel="0" collapsed="false">
      <c r="A789" s="1" t="n">
        <v>734</v>
      </c>
      <c r="B789" s="1" t="n">
        <v>734</v>
      </c>
      <c r="C789" s="2" t="s">
        <v>63</v>
      </c>
      <c r="D789" s="3" t="n">
        <v>0.022132</v>
      </c>
      <c r="E789" s="3" t="n">
        <v>-0.046554</v>
      </c>
      <c r="F789" s="3" t="n">
        <v>0.975873804106597</v>
      </c>
      <c r="G789" s="3" t="n">
        <v>0.0370396</v>
      </c>
      <c r="H789" s="3" t="n">
        <v>0.07837</v>
      </c>
      <c r="I789" s="3" t="n">
        <v>1.12233305105438</v>
      </c>
      <c r="J789" s="3" t="n">
        <v>-0.0762613</v>
      </c>
      <c r="K789" s="3" t="n">
        <v>-0.0453646</v>
      </c>
      <c r="L789" s="3" t="n">
        <v>0.885479564453624</v>
      </c>
      <c r="M789" s="3" t="n">
        <v>0.983055500601511</v>
      </c>
      <c r="N789" s="3" t="n">
        <v>0.986542769174045</v>
      </c>
      <c r="O789" s="3" t="n">
        <v>0.969826295815191</v>
      </c>
      <c r="P789" s="4" t="n">
        <v>1</v>
      </c>
      <c r="Q789" s="6" t="n">
        <v>30</v>
      </c>
      <c r="R789" s="6" t="n">
        <v>30</v>
      </c>
      <c r="S789" s="4" t="n">
        <v>33</v>
      </c>
      <c r="T789" s="4" t="n">
        <v>33</v>
      </c>
      <c r="U789" s="3" t="s">
        <v>74</v>
      </c>
      <c r="V789" s="5" t="n">
        <v>28.4</v>
      </c>
      <c r="W789" s="5" t="n">
        <v>76.3</v>
      </c>
      <c r="X789" s="2" t="s">
        <v>69</v>
      </c>
      <c r="Y789" s="8" t="s">
        <v>69</v>
      </c>
      <c r="Z789" s="8" t="n">
        <v>42018</v>
      </c>
      <c r="AA789" s="2" t="s">
        <v>80</v>
      </c>
      <c r="AB789" s="3" t="s">
        <v>74</v>
      </c>
      <c r="AC789" s="4" t="n">
        <v>27</v>
      </c>
      <c r="AD789" s="4" t="n">
        <v>3</v>
      </c>
      <c r="AE789" s="4" t="s">
        <v>99</v>
      </c>
      <c r="AF789" s="4" t="n">
        <v>2</v>
      </c>
      <c r="AG789" s="4" t="s">
        <v>100</v>
      </c>
      <c r="AH789" s="4" t="n">
        <v>9</v>
      </c>
      <c r="AI789" s="4" t="s">
        <v>77</v>
      </c>
      <c r="AJ789" s="2" t="s">
        <v>70</v>
      </c>
      <c r="AK789" s="5" t="n">
        <v>28.4</v>
      </c>
      <c r="AL789" s="4" t="n">
        <v>2</v>
      </c>
      <c r="AM789" s="2" t="s">
        <v>69</v>
      </c>
      <c r="AO789" s="6"/>
      <c r="AU789" s="2" t="n">
        <v>104</v>
      </c>
      <c r="AV789" s="2" t="n">
        <v>104</v>
      </c>
      <c r="AW789" s="85" t="s">
        <v>69</v>
      </c>
      <c r="AX789" s="86" t="s">
        <v>72</v>
      </c>
      <c r="AY789" s="87" t="n">
        <v>1</v>
      </c>
      <c r="AZ789" s="87" t="n">
        <v>1</v>
      </c>
      <c r="BA789" s="89" t="s">
        <v>72</v>
      </c>
      <c r="BB789" s="53"/>
    </row>
    <row r="790" customFormat="false" ht="15" hidden="false" customHeight="true" outlineLevel="0" collapsed="false">
      <c r="A790" s="1" t="n">
        <v>735</v>
      </c>
      <c r="B790" s="1" t="n">
        <v>735</v>
      </c>
      <c r="C790" s="2" t="s">
        <v>63</v>
      </c>
      <c r="D790" s="3" t="n">
        <v>0.0763103</v>
      </c>
      <c r="E790" s="3" t="n">
        <v>0.43515</v>
      </c>
      <c r="F790" s="3" t="n">
        <v>1.66772479613931</v>
      </c>
      <c r="G790" s="3" t="n">
        <v>0.00509226</v>
      </c>
      <c r="H790" s="3" t="n">
        <v>-1.16018</v>
      </c>
      <c r="I790" s="3" t="n">
        <v>0.315029894967795</v>
      </c>
      <c r="J790" s="3" t="n">
        <v>-0.0192086</v>
      </c>
      <c r="K790" s="3" t="n">
        <v>0.863186</v>
      </c>
      <c r="L790" s="3" t="n">
        <v>2.32559844123798</v>
      </c>
      <c r="M790" s="3" t="n">
        <v>1.0641687308791</v>
      </c>
      <c r="N790" s="3" t="n">
        <v>1.14815464842931</v>
      </c>
      <c r="O790" s="3" t="n">
        <v>1.22183027507196</v>
      </c>
      <c r="P790" s="4" t="n">
        <v>1</v>
      </c>
      <c r="Q790" s="6" t="n">
        <v>30</v>
      </c>
      <c r="R790" s="6" t="n">
        <v>30</v>
      </c>
      <c r="S790" s="4" t="n">
        <v>33</v>
      </c>
      <c r="T790" s="4" t="n">
        <v>33</v>
      </c>
      <c r="U790" s="3" t="s">
        <v>74</v>
      </c>
      <c r="V790" s="5" t="n">
        <v>27.7</v>
      </c>
      <c r="W790" s="5" t="n">
        <v>60</v>
      </c>
      <c r="X790" s="6" t="s">
        <v>156</v>
      </c>
      <c r="Y790" s="8" t="n">
        <v>41927</v>
      </c>
      <c r="Z790" s="8" t="n">
        <v>42018</v>
      </c>
      <c r="AA790" s="2" t="s">
        <v>80</v>
      </c>
      <c r="AB790" s="3" t="s">
        <v>74</v>
      </c>
      <c r="AC790" s="4" t="n">
        <v>27</v>
      </c>
      <c r="AD790" s="4" t="n">
        <v>3</v>
      </c>
      <c r="AE790" s="4" t="s">
        <v>99</v>
      </c>
      <c r="AF790" s="4" t="n">
        <v>2</v>
      </c>
      <c r="AG790" s="4" t="s">
        <v>100</v>
      </c>
      <c r="AH790" s="4" t="n">
        <v>9</v>
      </c>
      <c r="AI790" s="4" t="s">
        <v>77</v>
      </c>
      <c r="AJ790" s="2" t="s">
        <v>70</v>
      </c>
      <c r="AK790" s="5" t="n">
        <v>27.7</v>
      </c>
      <c r="AL790" s="4" t="n">
        <v>2</v>
      </c>
      <c r="AM790" s="6" t="s">
        <v>156</v>
      </c>
      <c r="AO790" s="6"/>
      <c r="AT790" s="2" t="s">
        <v>71</v>
      </c>
      <c r="AU790" s="2" t="n">
        <v>104</v>
      </c>
      <c r="AV790" s="85" t="n">
        <v>13</v>
      </c>
      <c r="AW790" s="85" t="n">
        <v>91</v>
      </c>
      <c r="AX790" s="86" t="s">
        <v>72</v>
      </c>
      <c r="AY790" s="87" t="n">
        <v>1</v>
      </c>
      <c r="AZ790" s="88" t="n">
        <v>0</v>
      </c>
      <c r="BA790" s="87" t="n">
        <v>1</v>
      </c>
      <c r="BB790" s="53"/>
    </row>
    <row r="791" customFormat="false" ht="15" hidden="false" customHeight="true" outlineLevel="0" collapsed="false">
      <c r="A791" s="1" t="n">
        <v>736</v>
      </c>
      <c r="B791" s="1" t="n">
        <v>736</v>
      </c>
      <c r="C791" s="2" t="s">
        <v>63</v>
      </c>
      <c r="D791" s="3" t="n">
        <v>0.0651295</v>
      </c>
      <c r="E791" s="3" t="n">
        <v>-0.0855069</v>
      </c>
      <c r="F791" s="3" t="n">
        <v>0.97982881612389</v>
      </c>
      <c r="G791" s="3" t="n">
        <v>-0.0329089</v>
      </c>
      <c r="H791" s="3" t="n">
        <v>0.202608</v>
      </c>
      <c r="I791" s="3" t="n">
        <v>1.18494824674445</v>
      </c>
      <c r="J791" s="3" t="n">
        <v>0.0451263</v>
      </c>
      <c r="K791" s="3" t="n">
        <v>-0.215903</v>
      </c>
      <c r="L791" s="3" t="n">
        <v>0.8430097965433</v>
      </c>
      <c r="M791" s="3" t="n">
        <v>1.08041680798234</v>
      </c>
      <c r="N791" s="3" t="n">
        <v>0.905922153427488</v>
      </c>
      <c r="O791" s="3" t="n">
        <v>0.978773521286612</v>
      </c>
      <c r="P791" s="4" t="n">
        <v>1</v>
      </c>
      <c r="Q791" s="6" t="n">
        <v>30</v>
      </c>
      <c r="R791" s="6" t="n">
        <v>30</v>
      </c>
      <c r="S791" s="4" t="n">
        <v>13</v>
      </c>
      <c r="T791" s="4" t="n">
        <v>13</v>
      </c>
      <c r="U791" s="3" t="s">
        <v>74</v>
      </c>
      <c r="V791" s="5" t="n">
        <v>21.7</v>
      </c>
      <c r="W791" s="5" t="n">
        <v>26.2</v>
      </c>
      <c r="X791" s="6" t="s">
        <v>87</v>
      </c>
      <c r="Y791" s="8" t="n">
        <v>41954</v>
      </c>
      <c r="Z791" s="8" t="n">
        <v>41954</v>
      </c>
      <c r="AA791" s="6" t="s">
        <v>66</v>
      </c>
      <c r="AB791" s="3" t="s">
        <v>74</v>
      </c>
      <c r="AC791" s="4" t="n">
        <v>27</v>
      </c>
      <c r="AD791" s="4" t="n">
        <v>3</v>
      </c>
      <c r="AE791" s="4" t="s">
        <v>101</v>
      </c>
      <c r="AF791" s="4" t="n">
        <v>21</v>
      </c>
      <c r="AG791" s="4" t="s">
        <v>102</v>
      </c>
      <c r="AH791" s="4" t="n">
        <v>23</v>
      </c>
      <c r="AI791" s="4" t="s">
        <v>79</v>
      </c>
      <c r="AJ791" s="2" t="s">
        <v>70</v>
      </c>
      <c r="AK791" s="5" t="n">
        <v>21.7</v>
      </c>
      <c r="AL791" s="4" t="n">
        <v>1</v>
      </c>
      <c r="AM791" s="6" t="s">
        <v>87</v>
      </c>
      <c r="AO791" s="6"/>
      <c r="AS791" s="2" t="s">
        <v>71</v>
      </c>
      <c r="AT791" s="2"/>
      <c r="AU791" s="2" t="n">
        <v>40</v>
      </c>
      <c r="AV791" s="85" t="n">
        <v>40</v>
      </c>
      <c r="AW791" s="85" t="n">
        <v>0</v>
      </c>
      <c r="AX791" s="86" t="s">
        <v>72</v>
      </c>
      <c r="AY791" s="87" t="n">
        <v>0</v>
      </c>
      <c r="AZ791" s="88" t="n">
        <v>0</v>
      </c>
      <c r="BA791" s="87" t="n">
        <v>0</v>
      </c>
      <c r="BB791" s="53"/>
    </row>
    <row r="792" customFormat="false" ht="15" hidden="false" customHeight="true" outlineLevel="0" collapsed="false">
      <c r="A792" s="1" t="n">
        <v>737</v>
      </c>
      <c r="B792" s="1" t="n">
        <v>737</v>
      </c>
      <c r="C792" s="2" t="s">
        <v>63</v>
      </c>
      <c r="D792" s="3" t="n">
        <v>0.0693423</v>
      </c>
      <c r="E792" s="3" t="n">
        <v>-0.0388972</v>
      </c>
      <c r="F792" s="3" t="n">
        <v>1.03091329135547</v>
      </c>
      <c r="G792" s="3" t="n">
        <v>-0.0357291</v>
      </c>
      <c r="H792" s="3" t="n">
        <v>0.0798931</v>
      </c>
      <c r="I792" s="3" t="n">
        <v>1.04515374604834</v>
      </c>
      <c r="J792" s="3" t="n">
        <v>0.0504561</v>
      </c>
      <c r="K792" s="3" t="n">
        <v>-0.124902</v>
      </c>
      <c r="L792" s="3" t="n">
        <v>0.928257691441698</v>
      </c>
      <c r="M792" s="3" t="n">
        <v>1.08770426910289</v>
      </c>
      <c r="N792" s="3" t="n">
        <v>0.919517594743608</v>
      </c>
      <c r="O792" s="3" t="n">
        <v>1.00016321331784</v>
      </c>
      <c r="P792" s="4" t="n">
        <v>1</v>
      </c>
      <c r="Q792" s="6" t="n">
        <v>30</v>
      </c>
      <c r="R792" s="6" t="n">
        <v>30</v>
      </c>
      <c r="S792" s="4" t="n">
        <v>13</v>
      </c>
      <c r="T792" s="4" t="n">
        <v>13</v>
      </c>
      <c r="U792" s="3" t="s">
        <v>74</v>
      </c>
      <c r="V792" s="5" t="n">
        <v>30</v>
      </c>
      <c r="W792" s="5" t="n">
        <v>35.6</v>
      </c>
      <c r="X792" s="6" t="s">
        <v>87</v>
      </c>
      <c r="Y792" s="8" t="n">
        <v>41950</v>
      </c>
      <c r="Z792" s="8" t="n">
        <v>41953</v>
      </c>
      <c r="AA792" s="6" t="s">
        <v>66</v>
      </c>
      <c r="AB792" s="3" t="s">
        <v>74</v>
      </c>
      <c r="AC792" s="4" t="n">
        <v>27</v>
      </c>
      <c r="AD792" s="4" t="n">
        <v>3</v>
      </c>
      <c r="AE792" s="4" t="s">
        <v>101</v>
      </c>
      <c r="AF792" s="4" t="n">
        <v>21</v>
      </c>
      <c r="AG792" s="4" t="s">
        <v>102</v>
      </c>
      <c r="AH792" s="4" t="n">
        <v>23</v>
      </c>
      <c r="AI792" s="4" t="s">
        <v>77</v>
      </c>
      <c r="AJ792" s="2" t="s">
        <v>70</v>
      </c>
      <c r="AK792" s="5" t="n">
        <v>30</v>
      </c>
      <c r="AL792" s="4" t="n">
        <v>3</v>
      </c>
      <c r="AM792" s="6" t="s">
        <v>87</v>
      </c>
      <c r="AO792" s="6"/>
      <c r="AS792" s="2" t="s">
        <v>71</v>
      </c>
      <c r="AT792" s="2"/>
      <c r="AU792" s="2" t="n">
        <v>39</v>
      </c>
      <c r="AV792" s="85" t="n">
        <v>36</v>
      </c>
      <c r="AW792" s="85" t="n">
        <v>3</v>
      </c>
      <c r="AX792" s="86" t="s">
        <v>72</v>
      </c>
      <c r="AY792" s="87" t="n">
        <v>0</v>
      </c>
      <c r="AZ792" s="88" t="n">
        <v>0</v>
      </c>
      <c r="BA792" s="87" t="n">
        <v>0</v>
      </c>
      <c r="BB792" s="53"/>
    </row>
    <row r="793" customFormat="false" ht="15" hidden="false" customHeight="true" outlineLevel="0" collapsed="false">
      <c r="A793" s="1" t="n">
        <v>738</v>
      </c>
      <c r="B793" s="1" t="n">
        <v>738</v>
      </c>
      <c r="C793" s="2" t="s">
        <v>63</v>
      </c>
      <c r="D793" s="3" t="n">
        <v>0.0575537</v>
      </c>
      <c r="E793" s="3" t="n">
        <v>-0.0549176</v>
      </c>
      <c r="F793" s="3" t="n">
        <v>1.00263957756667</v>
      </c>
      <c r="G793" s="3" t="n">
        <v>-0.0245131</v>
      </c>
      <c r="H793" s="3" t="n">
        <v>0.118912</v>
      </c>
      <c r="I793" s="3" t="n">
        <v>1.09899804881352</v>
      </c>
      <c r="J793" s="3" t="n">
        <v>0.0525543</v>
      </c>
      <c r="K793" s="3" t="n">
        <v>-0.117455</v>
      </c>
      <c r="L793" s="3" t="n">
        <v>0.937160518796642</v>
      </c>
      <c r="M793" s="3" t="n">
        <v>1.08936493717134</v>
      </c>
      <c r="N793" s="3" t="n">
        <v>0.947943289233634</v>
      </c>
      <c r="O793" s="3" t="n">
        <v>1.03265618171799</v>
      </c>
      <c r="P793" s="4" t="n">
        <v>1</v>
      </c>
      <c r="Q793" s="6" t="n">
        <v>30</v>
      </c>
      <c r="R793" s="6" t="n">
        <v>30</v>
      </c>
      <c r="S793" s="4" t="n">
        <v>13</v>
      </c>
      <c r="T793" s="4" t="n">
        <v>13</v>
      </c>
      <c r="U793" s="3" t="s">
        <v>74</v>
      </c>
      <c r="V793" s="5" t="n">
        <v>27.5</v>
      </c>
      <c r="W793" s="5" t="n">
        <v>33.2</v>
      </c>
      <c r="X793" s="6" t="s">
        <v>157</v>
      </c>
      <c r="Y793" s="8" t="n">
        <v>41969</v>
      </c>
      <c r="Z793" s="8" t="n">
        <v>41974</v>
      </c>
      <c r="AA793" s="6" t="s">
        <v>66</v>
      </c>
      <c r="AB793" s="3" t="s">
        <v>74</v>
      </c>
      <c r="AC793" s="4" t="n">
        <v>27</v>
      </c>
      <c r="AD793" s="4" t="n">
        <v>3</v>
      </c>
      <c r="AE793" s="4" t="s">
        <v>101</v>
      </c>
      <c r="AF793" s="4" t="n">
        <v>21</v>
      </c>
      <c r="AG793" s="4" t="s">
        <v>102</v>
      </c>
      <c r="AH793" s="4" t="n">
        <v>23</v>
      </c>
      <c r="AI793" s="4" t="s">
        <v>77</v>
      </c>
      <c r="AJ793" s="2" t="s">
        <v>70</v>
      </c>
      <c r="AK793" s="5" t="n">
        <v>27.5</v>
      </c>
      <c r="AL793" s="4" t="n">
        <v>2</v>
      </c>
      <c r="AM793" s="6" t="s">
        <v>157</v>
      </c>
      <c r="AO793" s="6"/>
      <c r="AT793" s="2" t="s">
        <v>71</v>
      </c>
      <c r="AU793" s="2" t="n">
        <v>60</v>
      </c>
      <c r="AV793" s="85" t="n">
        <v>55</v>
      </c>
      <c r="AW793" s="85" t="n">
        <v>5</v>
      </c>
      <c r="AX793" s="86" t="s">
        <v>72</v>
      </c>
      <c r="AY793" s="87" t="n">
        <v>0</v>
      </c>
      <c r="AZ793" s="88" t="n">
        <v>0</v>
      </c>
      <c r="BA793" s="87" t="n">
        <v>0</v>
      </c>
      <c r="BB793" s="53"/>
    </row>
    <row r="794" customFormat="false" ht="15" hidden="false" customHeight="true" outlineLevel="0" collapsed="false">
      <c r="A794" s="1" t="n">
        <v>739</v>
      </c>
      <c r="B794" s="1" t="n">
        <v>739</v>
      </c>
      <c r="C794" s="2" t="s">
        <v>63</v>
      </c>
      <c r="D794" s="3" t="n">
        <v>0.0435422</v>
      </c>
      <c r="E794" s="3" t="n">
        <v>-0.0471507</v>
      </c>
      <c r="F794" s="3" t="n">
        <v>0.996398002811974</v>
      </c>
      <c r="G794" s="3" t="n">
        <v>-0.0142405</v>
      </c>
      <c r="H794" s="3" t="n">
        <v>0.0794914</v>
      </c>
      <c r="I794" s="3" t="n">
        <v>1.06742680817548</v>
      </c>
      <c r="J794" s="3" t="n">
        <v>0.0593911</v>
      </c>
      <c r="K794" s="3" t="n">
        <v>-0.046481</v>
      </c>
      <c r="L794" s="3" t="n">
        <v>1.01299379512399</v>
      </c>
      <c r="M794" s="3" t="n">
        <v>1.09274491352144</v>
      </c>
      <c r="N794" s="3" t="n">
        <v>0.985959204482164</v>
      </c>
      <c r="O794" s="3" t="n">
        <v>1.07740190563753</v>
      </c>
      <c r="P794" s="4" t="n">
        <v>1</v>
      </c>
      <c r="Q794" s="6" t="n">
        <v>30</v>
      </c>
      <c r="R794" s="6" t="n">
        <v>30</v>
      </c>
      <c r="S794" s="4" t="n">
        <v>13</v>
      </c>
      <c r="T794" s="4" t="n">
        <v>13</v>
      </c>
      <c r="U794" s="3" t="s">
        <v>74</v>
      </c>
      <c r="V794" s="5" t="n">
        <v>28.7</v>
      </c>
      <c r="W794" s="5" t="n">
        <v>41.8</v>
      </c>
      <c r="X794" s="2" t="s">
        <v>69</v>
      </c>
      <c r="Y794" s="8" t="s">
        <v>69</v>
      </c>
      <c r="Z794" s="8" t="n">
        <v>42018</v>
      </c>
      <c r="AA794" s="2" t="s">
        <v>80</v>
      </c>
      <c r="AB794" s="3" t="s">
        <v>74</v>
      </c>
      <c r="AC794" s="4" t="n">
        <v>27</v>
      </c>
      <c r="AD794" s="4" t="n">
        <v>3</v>
      </c>
      <c r="AE794" s="4" t="s">
        <v>101</v>
      </c>
      <c r="AF794" s="4" t="n">
        <v>21</v>
      </c>
      <c r="AG794" s="4" t="s">
        <v>102</v>
      </c>
      <c r="AH794" s="4" t="n">
        <v>23</v>
      </c>
      <c r="AI794" s="4" t="s">
        <v>79</v>
      </c>
      <c r="AJ794" s="2" t="s">
        <v>70</v>
      </c>
      <c r="AK794" s="5" t="n">
        <v>28.7</v>
      </c>
      <c r="AL794" s="4" t="n">
        <v>3</v>
      </c>
      <c r="AM794" s="2" t="s">
        <v>69</v>
      </c>
      <c r="AO794" s="6"/>
      <c r="AU794" s="2" t="n">
        <v>104</v>
      </c>
      <c r="AV794" s="2" t="n">
        <v>104</v>
      </c>
      <c r="AW794" s="85" t="s">
        <v>69</v>
      </c>
      <c r="AX794" s="86" t="s">
        <v>72</v>
      </c>
      <c r="AY794" s="87" t="n">
        <v>1</v>
      </c>
      <c r="AZ794" s="87" t="n">
        <v>1</v>
      </c>
      <c r="BA794" s="89" t="s">
        <v>72</v>
      </c>
      <c r="BB794" s="65"/>
    </row>
    <row r="795" customFormat="false" ht="15" hidden="false" customHeight="true" outlineLevel="0" collapsed="false">
      <c r="A795" s="1" t="n">
        <v>740</v>
      </c>
      <c r="B795" s="1" t="n">
        <v>740</v>
      </c>
      <c r="C795" s="2" t="s">
        <v>63</v>
      </c>
      <c r="D795" s="3" t="n">
        <v>0.0560225</v>
      </c>
      <c r="E795" s="3" t="n">
        <v>-0.0824663</v>
      </c>
      <c r="F795" s="3" t="n">
        <v>0.973902775633548</v>
      </c>
      <c r="G795" s="3" t="n">
        <v>-0.0241001</v>
      </c>
      <c r="H795" s="3" t="n">
        <v>0.193086</v>
      </c>
      <c r="I795" s="3" t="n">
        <v>1.18410344294772</v>
      </c>
      <c r="J795" s="3" t="n">
        <v>0.049142</v>
      </c>
      <c r="K795" s="3" t="n">
        <v>-0.174735</v>
      </c>
      <c r="L795" s="3" t="n">
        <v>0.881973737055273</v>
      </c>
      <c r="M795" s="3" t="n">
        <v>1.08444073230119</v>
      </c>
      <c r="N795" s="3" t="n">
        <v>0.937896853789005</v>
      </c>
      <c r="O795" s="3" t="n">
        <v>1.01709355094593</v>
      </c>
      <c r="P795" s="4" t="n">
        <v>1</v>
      </c>
      <c r="Q795" s="6" t="n">
        <v>30</v>
      </c>
      <c r="R795" s="6" t="n">
        <v>30</v>
      </c>
      <c r="S795" s="4" t="n">
        <v>13</v>
      </c>
      <c r="T795" s="4" t="n">
        <v>13</v>
      </c>
      <c r="U795" s="3" t="s">
        <v>74</v>
      </c>
      <c r="V795" s="5" t="n">
        <v>24</v>
      </c>
      <c r="W795" s="5" t="n">
        <v>25.3</v>
      </c>
      <c r="X795" s="6" t="s">
        <v>157</v>
      </c>
      <c r="Y795" s="8" t="n">
        <v>41969</v>
      </c>
      <c r="Z795" s="8" t="n">
        <v>41972</v>
      </c>
      <c r="AA795" s="6" t="s">
        <v>66</v>
      </c>
      <c r="AB795" s="3" t="s">
        <v>74</v>
      </c>
      <c r="AC795" s="4" t="n">
        <v>27</v>
      </c>
      <c r="AD795" s="4" t="n">
        <v>3</v>
      </c>
      <c r="AE795" s="4" t="s">
        <v>101</v>
      </c>
      <c r="AF795" s="4" t="n">
        <v>21</v>
      </c>
      <c r="AG795" s="4" t="s">
        <v>102</v>
      </c>
      <c r="AH795" s="4" t="n">
        <v>23</v>
      </c>
      <c r="AI795" s="4" t="s">
        <v>69</v>
      </c>
      <c r="AJ795" s="2" t="s">
        <v>70</v>
      </c>
      <c r="AK795" s="5" t="n">
        <v>24</v>
      </c>
      <c r="AL795" s="4" t="n">
        <v>1</v>
      </c>
      <c r="AM795" s="6" t="s">
        <v>157</v>
      </c>
      <c r="AO795" s="6"/>
      <c r="AT795" s="2" t="s">
        <v>71</v>
      </c>
      <c r="AU795" s="2" t="n">
        <v>58</v>
      </c>
      <c r="AV795" s="85" t="n">
        <v>55</v>
      </c>
      <c r="AW795" s="85" t="n">
        <v>3</v>
      </c>
      <c r="AX795" s="86" t="s">
        <v>72</v>
      </c>
      <c r="AY795" s="87" t="n">
        <v>0</v>
      </c>
      <c r="AZ795" s="88" t="n">
        <v>0</v>
      </c>
      <c r="BA795" s="87" t="n">
        <v>0</v>
      </c>
      <c r="BB795" s="53"/>
    </row>
    <row r="796" customFormat="false" ht="15" hidden="false" customHeight="true" outlineLevel="0" collapsed="false">
      <c r="A796" s="1" t="n">
        <v>741</v>
      </c>
      <c r="B796" s="1" t="n">
        <v>741</v>
      </c>
      <c r="C796" s="2" t="s">
        <v>63</v>
      </c>
      <c r="D796" s="3" t="n">
        <v>-0.0145445</v>
      </c>
      <c r="E796" s="3" t="n">
        <v>-0.0131328</v>
      </c>
      <c r="F796" s="3" t="n">
        <v>0.972702207162632</v>
      </c>
      <c r="G796" s="3" t="n">
        <v>0.149439</v>
      </c>
      <c r="H796" s="3" t="n">
        <v>0.00982814</v>
      </c>
      <c r="I796" s="3" t="n">
        <v>1.17265116687475</v>
      </c>
      <c r="J796" s="3" t="n">
        <v>0.0163028</v>
      </c>
      <c r="K796" s="3" t="n">
        <v>-0.032864</v>
      </c>
      <c r="L796" s="3" t="n">
        <v>0.98357518274749</v>
      </c>
      <c r="M796" s="3" t="n">
        <v>1.1632261399601</v>
      </c>
      <c r="N796" s="3" t="n">
        <v>0.964477610970626</v>
      </c>
      <c r="O796" s="3" t="n">
        <v>1.1219055684873</v>
      </c>
      <c r="P796" s="4" t="n">
        <v>1</v>
      </c>
      <c r="Q796" s="6" t="n">
        <v>30</v>
      </c>
      <c r="R796" s="6" t="n">
        <v>30</v>
      </c>
      <c r="S796" s="4" t="n">
        <v>18</v>
      </c>
      <c r="T796" s="4" t="n">
        <v>18</v>
      </c>
      <c r="U796" s="3" t="s">
        <v>74</v>
      </c>
      <c r="V796" s="5" t="n">
        <v>49.1</v>
      </c>
      <c r="W796" s="5" t="n">
        <v>64.8</v>
      </c>
      <c r="X796" s="6" t="s">
        <v>73</v>
      </c>
      <c r="Y796" s="8" t="n">
        <v>41966</v>
      </c>
      <c r="Z796" s="8" t="n">
        <v>41974</v>
      </c>
      <c r="AA796" s="6" t="s">
        <v>66</v>
      </c>
      <c r="AB796" s="3" t="s">
        <v>74</v>
      </c>
      <c r="AC796" s="4" t="n">
        <v>27</v>
      </c>
      <c r="AD796" s="4" t="n">
        <v>3</v>
      </c>
      <c r="AE796" s="4" t="s">
        <v>103</v>
      </c>
      <c r="AF796" s="4" t="n">
        <v>13</v>
      </c>
      <c r="AG796" s="4" t="s">
        <v>82</v>
      </c>
      <c r="AH796" s="4" t="n">
        <v>18</v>
      </c>
      <c r="AI796" s="4" t="s">
        <v>79</v>
      </c>
      <c r="AJ796" s="2" t="s">
        <v>70</v>
      </c>
      <c r="AK796" s="5" t="n">
        <v>49.1</v>
      </c>
      <c r="AL796" s="4" t="n">
        <v>6</v>
      </c>
      <c r="AM796" s="6" t="s">
        <v>73</v>
      </c>
      <c r="AO796" s="6"/>
      <c r="AP796" s="2" t="s">
        <v>71</v>
      </c>
      <c r="AU796" s="2" t="n">
        <v>60</v>
      </c>
      <c r="AV796" s="85" t="n">
        <v>52</v>
      </c>
      <c r="AW796" s="85" t="n">
        <v>8</v>
      </c>
      <c r="AX796" s="86" t="s">
        <v>72</v>
      </c>
      <c r="AY796" s="87" t="n">
        <v>0</v>
      </c>
      <c r="AZ796" s="88" t="n">
        <v>0</v>
      </c>
      <c r="BA796" s="87" t="n">
        <v>0</v>
      </c>
      <c r="BB796" s="65"/>
    </row>
    <row r="797" customFormat="false" ht="15" hidden="false" customHeight="true" outlineLevel="0" collapsed="false">
      <c r="A797" s="1" t="n">
        <v>742</v>
      </c>
      <c r="B797" s="1" t="n">
        <v>742</v>
      </c>
      <c r="C797" s="2" t="s">
        <v>63</v>
      </c>
      <c r="D797" s="3" t="n">
        <v>-0.0195972</v>
      </c>
      <c r="E797" s="3" t="n">
        <v>-0.047881</v>
      </c>
      <c r="F797" s="3" t="n">
        <v>0.934748097902449</v>
      </c>
      <c r="G797" s="3" t="n">
        <v>0.152305</v>
      </c>
      <c r="H797" s="3" t="n">
        <v>0.0946695</v>
      </c>
      <c r="I797" s="3" t="n">
        <v>1.28014646862711</v>
      </c>
      <c r="J797" s="3" t="n">
        <v>0.0127679</v>
      </c>
      <c r="K797" s="3" t="n">
        <v>-0.0938351</v>
      </c>
      <c r="L797" s="3" t="n">
        <v>0.922131722110736</v>
      </c>
      <c r="M797" s="3" t="n">
        <v>1.15658962911272</v>
      </c>
      <c r="N797" s="3" t="n">
        <v>0.954042938153556</v>
      </c>
      <c r="O797" s="3" t="n">
        <v>1.10343616799663</v>
      </c>
      <c r="P797" s="4" t="n">
        <v>1</v>
      </c>
      <c r="Q797" s="6" t="n">
        <v>30</v>
      </c>
      <c r="R797" s="6" t="n">
        <v>30</v>
      </c>
      <c r="S797" s="4" t="n">
        <v>18</v>
      </c>
      <c r="T797" s="4" t="n">
        <v>18</v>
      </c>
      <c r="U797" s="3" t="s">
        <v>74</v>
      </c>
      <c r="V797" s="5" t="n">
        <v>21.8</v>
      </c>
      <c r="W797" s="5" t="n">
        <v>20.8</v>
      </c>
      <c r="X797" s="6" t="s">
        <v>73</v>
      </c>
      <c r="Y797" s="8" t="n">
        <v>41974</v>
      </c>
      <c r="Z797" s="8" t="n">
        <v>41980</v>
      </c>
      <c r="AA797" s="6" t="s">
        <v>66</v>
      </c>
      <c r="AB797" s="3" t="s">
        <v>74</v>
      </c>
      <c r="AC797" s="4" t="n">
        <v>27</v>
      </c>
      <c r="AD797" s="4" t="n">
        <v>3</v>
      </c>
      <c r="AE797" s="4" t="s">
        <v>103</v>
      </c>
      <c r="AF797" s="4" t="n">
        <v>13</v>
      </c>
      <c r="AG797" s="4" t="s">
        <v>82</v>
      </c>
      <c r="AH797" s="4" t="n">
        <v>18</v>
      </c>
      <c r="AI797" s="4" t="s">
        <v>79</v>
      </c>
      <c r="AJ797" s="2" t="s">
        <v>70</v>
      </c>
      <c r="AK797" s="5" t="n">
        <v>21.8</v>
      </c>
      <c r="AL797" s="4" t="n">
        <v>1</v>
      </c>
      <c r="AM797" s="6" t="s">
        <v>73</v>
      </c>
      <c r="AO797" s="6"/>
      <c r="AP797" s="2" t="s">
        <v>71</v>
      </c>
      <c r="AU797" s="2" t="n">
        <v>66</v>
      </c>
      <c r="AV797" s="85" t="n">
        <v>60</v>
      </c>
      <c r="AW797" s="85" t="n">
        <v>6</v>
      </c>
      <c r="AX797" s="86" t="s">
        <v>72</v>
      </c>
      <c r="AY797" s="87" t="n">
        <v>0</v>
      </c>
      <c r="AZ797" s="88" t="n">
        <v>0</v>
      </c>
      <c r="BA797" s="87" t="n">
        <v>0</v>
      </c>
      <c r="BB797" s="53"/>
    </row>
    <row r="798" customFormat="false" ht="15" hidden="false" customHeight="true" outlineLevel="0" collapsed="false">
      <c r="A798" s="1" t="n">
        <v>743</v>
      </c>
      <c r="B798" s="1" t="n">
        <v>743</v>
      </c>
      <c r="C798" s="2" t="s">
        <v>63</v>
      </c>
      <c r="D798" s="3" t="n">
        <v>-0.0279555</v>
      </c>
      <c r="E798" s="3" t="n">
        <v>-0.0832042</v>
      </c>
      <c r="F798" s="3" t="n">
        <v>0.894795838622519</v>
      </c>
      <c r="G798" s="3" t="n">
        <v>0.158328</v>
      </c>
      <c r="H798" s="3" t="n">
        <v>0.182232</v>
      </c>
      <c r="I798" s="3" t="n">
        <v>1.40573458155122</v>
      </c>
      <c r="J798" s="3" t="n">
        <v>0.0102127</v>
      </c>
      <c r="K798" s="3" t="n">
        <v>-0.144777</v>
      </c>
      <c r="L798" s="3" t="n">
        <v>0.87409667265351</v>
      </c>
      <c r="M798" s="3" t="n">
        <v>1.15094713608358</v>
      </c>
      <c r="N798" s="3" t="n">
        <v>0.955281516753719</v>
      </c>
      <c r="O798" s="3" t="n">
        <v>1.09947852586127</v>
      </c>
      <c r="P798" s="4" t="n">
        <v>1</v>
      </c>
      <c r="Q798" s="6" t="n">
        <v>30</v>
      </c>
      <c r="R798" s="6" t="n">
        <v>30</v>
      </c>
      <c r="S798" s="4" t="n">
        <v>18</v>
      </c>
      <c r="T798" s="4" t="n">
        <v>18</v>
      </c>
      <c r="U798" s="3" t="s">
        <v>74</v>
      </c>
      <c r="V798" s="5" t="n">
        <v>32.6</v>
      </c>
      <c r="W798" s="5" t="n">
        <v>43</v>
      </c>
      <c r="X798" s="6" t="s">
        <v>73</v>
      </c>
      <c r="Y798" s="8" t="n">
        <v>42005</v>
      </c>
      <c r="Z798" s="8" t="n">
        <v>42010</v>
      </c>
      <c r="AA798" s="6" t="s">
        <v>66</v>
      </c>
      <c r="AB798" s="3" t="s">
        <v>74</v>
      </c>
      <c r="AC798" s="4" t="n">
        <v>27</v>
      </c>
      <c r="AD798" s="4" t="n">
        <v>3</v>
      </c>
      <c r="AE798" s="4" t="s">
        <v>103</v>
      </c>
      <c r="AF798" s="4" t="n">
        <v>13</v>
      </c>
      <c r="AG798" s="4" t="s">
        <v>82</v>
      </c>
      <c r="AH798" s="4" t="n">
        <v>18</v>
      </c>
      <c r="AI798" s="4" t="s">
        <v>79</v>
      </c>
      <c r="AJ798" s="2" t="s">
        <v>70</v>
      </c>
      <c r="AK798" s="5" t="n">
        <v>32.6</v>
      </c>
      <c r="AL798" s="4" t="n">
        <v>3</v>
      </c>
      <c r="AM798" s="6" t="s">
        <v>73</v>
      </c>
      <c r="AO798" s="6"/>
      <c r="AP798" s="2" t="s">
        <v>71</v>
      </c>
      <c r="AU798" s="2" t="n">
        <v>96</v>
      </c>
      <c r="AV798" s="85" t="n">
        <v>91</v>
      </c>
      <c r="AW798" s="85" t="n">
        <v>5</v>
      </c>
      <c r="AX798" s="86" t="s">
        <v>72</v>
      </c>
      <c r="AY798" s="87" t="n">
        <v>0</v>
      </c>
      <c r="AZ798" s="88" t="n">
        <v>0</v>
      </c>
      <c r="BA798" s="87" t="n">
        <v>0</v>
      </c>
      <c r="BB798" s="65"/>
    </row>
    <row r="799" customFormat="false" ht="15" hidden="false" customHeight="true" outlineLevel="0" collapsed="false">
      <c r="A799" s="1" t="n">
        <v>744</v>
      </c>
      <c r="B799" s="1" t="n">
        <v>744</v>
      </c>
      <c r="C799" s="2" t="s">
        <v>63</v>
      </c>
      <c r="D799" s="3" t="n">
        <v>-0.0256593</v>
      </c>
      <c r="E799" s="3" t="n">
        <v>-0.113796</v>
      </c>
      <c r="F799" s="3" t="n">
        <v>0.869831903821511</v>
      </c>
      <c r="G799" s="3" t="n">
        <v>0.155</v>
      </c>
      <c r="H799" s="3" t="n">
        <v>0.264125</v>
      </c>
      <c r="I799" s="3" t="n">
        <v>1.52063042171348</v>
      </c>
      <c r="J799" s="3" t="n">
        <v>0.00505801</v>
      </c>
      <c r="K799" s="3" t="n">
        <v>-0.22219</v>
      </c>
      <c r="L799" s="3" t="n">
        <v>0.804823733609532</v>
      </c>
      <c r="M799" s="3" t="n">
        <v>1.14384879269023</v>
      </c>
      <c r="N799" s="3" t="n">
        <v>0.930660248595534</v>
      </c>
      <c r="O799" s="3" t="n">
        <v>1.06453460176079</v>
      </c>
      <c r="P799" s="4" t="n">
        <v>1</v>
      </c>
      <c r="Q799" s="6" t="n">
        <v>30</v>
      </c>
      <c r="R799" s="6" t="n">
        <v>30</v>
      </c>
      <c r="S799" s="4" t="n">
        <v>18</v>
      </c>
      <c r="T799" s="4" t="n">
        <v>18</v>
      </c>
      <c r="U799" s="3" t="s">
        <v>74</v>
      </c>
      <c r="V799" s="5" t="n">
        <v>23.1</v>
      </c>
      <c r="W799" s="5" t="n">
        <v>30.4</v>
      </c>
      <c r="X799" s="6" t="s">
        <v>73</v>
      </c>
      <c r="Y799" s="8" t="n">
        <v>41989</v>
      </c>
      <c r="Z799" s="8" t="n">
        <v>41991</v>
      </c>
      <c r="AA799" s="6" t="s">
        <v>66</v>
      </c>
      <c r="AB799" s="3" t="s">
        <v>74</v>
      </c>
      <c r="AC799" s="4" t="n">
        <v>27</v>
      </c>
      <c r="AD799" s="4" t="n">
        <v>3</v>
      </c>
      <c r="AE799" s="4" t="s">
        <v>103</v>
      </c>
      <c r="AF799" s="4" t="n">
        <v>13</v>
      </c>
      <c r="AG799" s="4" t="s">
        <v>82</v>
      </c>
      <c r="AH799" s="4" t="n">
        <v>18</v>
      </c>
      <c r="AI799" s="4" t="s">
        <v>77</v>
      </c>
      <c r="AJ799" s="2" t="s">
        <v>70</v>
      </c>
      <c r="AK799" s="5" t="n">
        <v>23.1</v>
      </c>
      <c r="AL799" s="4" t="n">
        <v>1</v>
      </c>
      <c r="AM799" s="6" t="s">
        <v>73</v>
      </c>
      <c r="AO799" s="6"/>
      <c r="AP799" s="2" t="s">
        <v>71</v>
      </c>
      <c r="AU799" s="2" t="n">
        <v>77</v>
      </c>
      <c r="AV799" s="85" t="n">
        <v>75</v>
      </c>
      <c r="AW799" s="85" t="n">
        <v>2</v>
      </c>
      <c r="AX799" s="86" t="s">
        <v>72</v>
      </c>
      <c r="AY799" s="87" t="n">
        <v>0</v>
      </c>
      <c r="AZ799" s="88" t="n">
        <v>0</v>
      </c>
      <c r="BA799" s="87" t="n">
        <v>0</v>
      </c>
      <c r="BB799" s="53"/>
    </row>
    <row r="800" customFormat="false" ht="15" hidden="false" customHeight="true" outlineLevel="0" collapsed="false">
      <c r="A800" s="1" t="n">
        <v>745</v>
      </c>
      <c r="B800" s="1" t="n">
        <v>745</v>
      </c>
      <c r="C800" s="2" t="s">
        <v>63</v>
      </c>
      <c r="D800" s="3" t="n">
        <v>-0.025162</v>
      </c>
      <c r="E800" s="3" t="n">
        <v>-0.0637558</v>
      </c>
      <c r="F800" s="3" t="n">
        <v>0.914920776971417</v>
      </c>
      <c r="G800" s="3" t="n">
        <v>0.156474</v>
      </c>
      <c r="H800" s="3" t="n">
        <v>0.132815</v>
      </c>
      <c r="I800" s="3" t="n">
        <v>1.33547762579752</v>
      </c>
      <c r="J800" s="3" t="n">
        <v>0.0123882</v>
      </c>
      <c r="K800" s="3" t="n">
        <v>-0.110961</v>
      </c>
      <c r="L800" s="3" t="n">
        <v>0.906129723969136</v>
      </c>
      <c r="M800" s="3" t="n">
        <v>1.15453792616451</v>
      </c>
      <c r="N800" s="3" t="n">
        <v>0.958963946208394</v>
      </c>
      <c r="O800" s="3" t="n">
        <v>1.10716024572197</v>
      </c>
      <c r="P800" s="4" t="n">
        <v>1</v>
      </c>
      <c r="Q800" s="6" t="n">
        <v>30</v>
      </c>
      <c r="R800" s="6" t="n">
        <v>30</v>
      </c>
      <c r="S800" s="4" t="n">
        <v>18</v>
      </c>
      <c r="T800" s="4" t="n">
        <v>18</v>
      </c>
      <c r="U800" s="3" t="s">
        <v>74</v>
      </c>
      <c r="V800" s="5" t="n">
        <v>30.1</v>
      </c>
      <c r="W800" s="5" t="n">
        <v>40.7</v>
      </c>
      <c r="X800" s="6" t="s">
        <v>73</v>
      </c>
      <c r="Y800" s="8" t="n">
        <v>41994</v>
      </c>
      <c r="Z800" s="8" t="n">
        <v>42000</v>
      </c>
      <c r="AA800" s="6" t="s">
        <v>66</v>
      </c>
      <c r="AB800" s="3" t="s">
        <v>74</v>
      </c>
      <c r="AC800" s="4" t="n">
        <v>27</v>
      </c>
      <c r="AD800" s="4" t="n">
        <v>3</v>
      </c>
      <c r="AE800" s="4" t="s">
        <v>103</v>
      </c>
      <c r="AF800" s="4" t="n">
        <v>13</v>
      </c>
      <c r="AG800" s="4" t="s">
        <v>82</v>
      </c>
      <c r="AH800" s="4" t="n">
        <v>18</v>
      </c>
      <c r="AI800" s="4" t="s">
        <v>77</v>
      </c>
      <c r="AJ800" s="2" t="s">
        <v>70</v>
      </c>
      <c r="AK800" s="5" t="n">
        <v>30.1</v>
      </c>
      <c r="AL800" s="4" t="n">
        <v>3</v>
      </c>
      <c r="AM800" s="6" t="s">
        <v>73</v>
      </c>
      <c r="AO800" s="6"/>
      <c r="AP800" s="2" t="s">
        <v>71</v>
      </c>
      <c r="AU800" s="2" t="n">
        <v>86</v>
      </c>
      <c r="AV800" s="85" t="n">
        <v>80</v>
      </c>
      <c r="AW800" s="85" t="n">
        <v>6</v>
      </c>
      <c r="AX800" s="86" t="s">
        <v>72</v>
      </c>
      <c r="AY800" s="87" t="n">
        <v>0</v>
      </c>
      <c r="AZ800" s="88" t="n">
        <v>0</v>
      </c>
      <c r="BA800" s="87" t="n">
        <v>0</v>
      </c>
      <c r="BB800" s="53"/>
    </row>
    <row r="801" customFormat="false" ht="15" hidden="false" customHeight="true" outlineLevel="0" collapsed="false">
      <c r="A801" s="1" t="n">
        <v>746</v>
      </c>
      <c r="B801" s="1" t="n">
        <v>746</v>
      </c>
      <c r="C801" s="2" t="s">
        <v>63</v>
      </c>
      <c r="D801" s="3" t="n">
        <v>0.00651191</v>
      </c>
      <c r="E801" s="3" t="n">
        <v>0.131089</v>
      </c>
      <c r="F801" s="3" t="n">
        <v>1.14751749612032</v>
      </c>
      <c r="G801" s="3" t="n">
        <v>0.102285</v>
      </c>
      <c r="H801" s="3" t="n">
        <v>-0.366496</v>
      </c>
      <c r="I801" s="3" t="n">
        <v>0.767811514334111</v>
      </c>
      <c r="J801" s="3" t="n">
        <v>0.0905849</v>
      </c>
      <c r="K801" s="3" t="n">
        <v>0.240669</v>
      </c>
      <c r="L801" s="3" t="n">
        <v>1.39271335734264</v>
      </c>
      <c r="M801" s="3" t="n">
        <v>1.22064793252597</v>
      </c>
      <c r="N801" s="3" t="n">
        <v>1.00527586863692</v>
      </c>
      <c r="O801" s="3" t="n">
        <v>1.2270879106699</v>
      </c>
      <c r="P801" s="4" t="n">
        <v>1</v>
      </c>
      <c r="Q801" s="6" t="n">
        <v>30</v>
      </c>
      <c r="R801" s="6" t="n">
        <v>30</v>
      </c>
      <c r="S801" s="4" t="n">
        <v>15</v>
      </c>
      <c r="T801" s="4" t="n">
        <v>15</v>
      </c>
      <c r="U801" s="3" t="s">
        <v>74</v>
      </c>
      <c r="V801" s="5" t="n">
        <v>32.9</v>
      </c>
      <c r="W801" s="5" t="n">
        <v>28.4</v>
      </c>
      <c r="X801" s="6" t="s">
        <v>73</v>
      </c>
      <c r="Y801" s="8" t="n">
        <v>41948</v>
      </c>
      <c r="Z801" s="8" t="n">
        <v>41971</v>
      </c>
      <c r="AA801" s="6" t="s">
        <v>66</v>
      </c>
      <c r="AB801" s="3" t="s">
        <v>74</v>
      </c>
      <c r="AC801" s="4" t="n">
        <v>27</v>
      </c>
      <c r="AD801" s="4" t="n">
        <v>3</v>
      </c>
      <c r="AE801" s="4" t="s">
        <v>88</v>
      </c>
      <c r="AF801" s="4" t="n">
        <v>16</v>
      </c>
      <c r="AG801" s="4" t="s">
        <v>105</v>
      </c>
      <c r="AH801" s="4" t="n">
        <v>13</v>
      </c>
      <c r="AI801" s="4" t="s">
        <v>79</v>
      </c>
      <c r="AJ801" s="2" t="s">
        <v>70</v>
      </c>
      <c r="AK801" s="5" t="n">
        <v>32.9</v>
      </c>
      <c r="AL801" s="4" t="n">
        <v>3</v>
      </c>
      <c r="AM801" s="6" t="s">
        <v>73</v>
      </c>
      <c r="AO801" s="6"/>
      <c r="AP801" s="2" t="s">
        <v>71</v>
      </c>
      <c r="AU801" s="2" t="n">
        <v>57</v>
      </c>
      <c r="AV801" s="85" t="n">
        <v>34</v>
      </c>
      <c r="AW801" s="85" t="n">
        <v>23</v>
      </c>
      <c r="AX801" s="86" t="s">
        <v>72</v>
      </c>
      <c r="AY801" s="87" t="n">
        <v>0</v>
      </c>
      <c r="AZ801" s="88" t="n">
        <v>0</v>
      </c>
      <c r="BA801" s="87" t="n">
        <v>0</v>
      </c>
      <c r="BB801" s="53"/>
    </row>
    <row r="802" customFormat="false" ht="15" hidden="false" customHeight="true" outlineLevel="0" collapsed="false">
      <c r="A802" s="1" t="n">
        <v>747</v>
      </c>
      <c r="B802" s="1" t="n">
        <v>747</v>
      </c>
      <c r="C802" s="2" t="s">
        <v>63</v>
      </c>
      <c r="D802" s="3" t="n">
        <v>-0.0277834</v>
      </c>
      <c r="E802" s="3" t="n">
        <v>-0.0480009</v>
      </c>
      <c r="F802" s="3" t="n">
        <v>0.92701614237744</v>
      </c>
      <c r="G802" s="3" t="n">
        <v>0.127613</v>
      </c>
      <c r="H802" s="3" t="n">
        <v>0.0810249</v>
      </c>
      <c r="I802" s="3" t="n">
        <v>1.23199881098342</v>
      </c>
      <c r="J802" s="3" t="n">
        <v>0.0762305</v>
      </c>
      <c r="K802" s="3" t="n">
        <v>-0.0475</v>
      </c>
      <c r="L802" s="3" t="n">
        <v>1.02914720192724</v>
      </c>
      <c r="M802" s="3" t="n">
        <v>1.19250972633159</v>
      </c>
      <c r="N802" s="3" t="n">
        <v>0.985628273527088</v>
      </c>
      <c r="O802" s="3" t="n">
        <v>1.17537130272846</v>
      </c>
      <c r="P802" s="4" t="n">
        <v>1</v>
      </c>
      <c r="Q802" s="6" t="n">
        <v>30</v>
      </c>
      <c r="R802" s="6" t="n">
        <v>30</v>
      </c>
      <c r="S802" s="4" t="n">
        <v>15</v>
      </c>
      <c r="T802" s="4" t="n">
        <v>15</v>
      </c>
      <c r="U802" s="3" t="s">
        <v>74</v>
      </c>
      <c r="V802" s="5" t="n">
        <v>36.7</v>
      </c>
      <c r="W802" s="5" t="n">
        <v>70.1</v>
      </c>
      <c r="X802" s="2" t="s">
        <v>69</v>
      </c>
      <c r="Y802" s="8" t="s">
        <v>69</v>
      </c>
      <c r="Z802" s="8" t="n">
        <v>42018</v>
      </c>
      <c r="AA802" s="2" t="s">
        <v>80</v>
      </c>
      <c r="AB802" s="3" t="s">
        <v>74</v>
      </c>
      <c r="AC802" s="4" t="n">
        <v>27</v>
      </c>
      <c r="AD802" s="4" t="n">
        <v>3</v>
      </c>
      <c r="AE802" s="4" t="s">
        <v>88</v>
      </c>
      <c r="AF802" s="4" t="n">
        <v>16</v>
      </c>
      <c r="AG802" s="4" t="s">
        <v>105</v>
      </c>
      <c r="AH802" s="4" t="n">
        <v>13</v>
      </c>
      <c r="AI802" s="4" t="s">
        <v>77</v>
      </c>
      <c r="AJ802" s="2" t="s">
        <v>70</v>
      </c>
      <c r="AK802" s="5" t="n">
        <v>36.7</v>
      </c>
      <c r="AL802" s="4" t="n">
        <v>4</v>
      </c>
      <c r="AM802" s="2" t="s">
        <v>69</v>
      </c>
      <c r="AO802" s="6"/>
      <c r="AU802" s="2" t="n">
        <v>104</v>
      </c>
      <c r="AV802" s="2" t="n">
        <v>104</v>
      </c>
      <c r="AW802" s="85" t="s">
        <v>69</v>
      </c>
      <c r="AX802" s="86" t="s">
        <v>72</v>
      </c>
      <c r="AY802" s="87" t="n">
        <v>1</v>
      </c>
      <c r="AZ802" s="87" t="n">
        <v>1</v>
      </c>
      <c r="BA802" s="89" t="s">
        <v>72</v>
      </c>
      <c r="BB802" s="53"/>
    </row>
    <row r="803" customFormat="false" ht="15" hidden="false" customHeight="true" outlineLevel="0" collapsed="false">
      <c r="A803" s="1" t="n">
        <v>748</v>
      </c>
      <c r="B803" s="1" t="n">
        <v>748</v>
      </c>
      <c r="C803" s="2" t="s">
        <v>63</v>
      </c>
      <c r="D803" s="3" t="n">
        <v>-0.0274642</v>
      </c>
      <c r="E803" s="3" t="n">
        <v>-0.0475219</v>
      </c>
      <c r="F803" s="3" t="n">
        <v>0.927756382052638</v>
      </c>
      <c r="G803" s="3" t="n">
        <v>0.127584</v>
      </c>
      <c r="H803" s="3" t="n">
        <v>0.080803</v>
      </c>
      <c r="I803" s="3" t="n">
        <v>1.23168974125616</v>
      </c>
      <c r="J803" s="3" t="n">
        <v>0.0763386</v>
      </c>
      <c r="K803" s="3" t="n">
        <v>-0.0468132</v>
      </c>
      <c r="L803" s="3" t="n">
        <v>1.02996559626579</v>
      </c>
      <c r="M803" s="3" t="n">
        <v>1.19298479755974</v>
      </c>
      <c r="N803" s="3" t="n">
        <v>0.98655904726403</v>
      </c>
      <c r="O803" s="3" t="n">
        <v>1.17694994528101</v>
      </c>
      <c r="P803" s="4" t="n">
        <v>1</v>
      </c>
      <c r="Q803" s="6" t="n">
        <v>30</v>
      </c>
      <c r="R803" s="6" t="n">
        <v>30</v>
      </c>
      <c r="S803" s="4" t="n">
        <v>15</v>
      </c>
      <c r="T803" s="4" t="n">
        <v>15</v>
      </c>
      <c r="U803" s="3" t="s">
        <v>74</v>
      </c>
      <c r="V803" s="5" t="n">
        <v>37</v>
      </c>
      <c r="W803" s="5" t="n">
        <v>69.5</v>
      </c>
      <c r="X803" s="2" t="s">
        <v>69</v>
      </c>
      <c r="Y803" s="8" t="s">
        <v>69</v>
      </c>
      <c r="Z803" s="8" t="n">
        <v>42018</v>
      </c>
      <c r="AA803" s="2" t="s">
        <v>80</v>
      </c>
      <c r="AB803" s="3" t="s">
        <v>74</v>
      </c>
      <c r="AC803" s="4" t="n">
        <v>27</v>
      </c>
      <c r="AD803" s="4" t="n">
        <v>3</v>
      </c>
      <c r="AE803" s="4" t="s">
        <v>88</v>
      </c>
      <c r="AF803" s="4" t="n">
        <v>16</v>
      </c>
      <c r="AG803" s="4" t="s">
        <v>105</v>
      </c>
      <c r="AH803" s="4" t="n">
        <v>13</v>
      </c>
      <c r="AI803" s="4" t="s">
        <v>69</v>
      </c>
      <c r="AJ803" s="2" t="s">
        <v>70</v>
      </c>
      <c r="AK803" s="5" t="n">
        <v>37</v>
      </c>
      <c r="AL803" s="4" t="n">
        <v>4</v>
      </c>
      <c r="AM803" s="2" t="s">
        <v>69</v>
      </c>
      <c r="AO803" s="6"/>
      <c r="AU803" s="2" t="n">
        <v>104</v>
      </c>
      <c r="AV803" s="2" t="n">
        <v>104</v>
      </c>
      <c r="AW803" s="85" t="s">
        <v>69</v>
      </c>
      <c r="AX803" s="86" t="s">
        <v>72</v>
      </c>
      <c r="AY803" s="87" t="n">
        <v>1</v>
      </c>
      <c r="AZ803" s="87" t="n">
        <v>1</v>
      </c>
      <c r="BA803" s="89" t="s">
        <v>72</v>
      </c>
      <c r="BB803" s="53"/>
    </row>
    <row r="804" customFormat="false" ht="15" hidden="false" customHeight="true" outlineLevel="0" collapsed="false">
      <c r="A804" s="1" t="n">
        <v>749</v>
      </c>
      <c r="B804" s="1" t="n">
        <v>749</v>
      </c>
      <c r="C804" s="2" t="s">
        <v>63</v>
      </c>
      <c r="D804" s="3" t="n">
        <v>-0.0278083</v>
      </c>
      <c r="E804" s="3" t="n">
        <v>-0.048708</v>
      </c>
      <c r="F804" s="3" t="n">
        <v>0.92633781485938</v>
      </c>
      <c r="G804" s="3" t="n">
        <v>0.127653</v>
      </c>
      <c r="H804" s="3" t="n">
        <v>0.0821102</v>
      </c>
      <c r="I804" s="3" t="n">
        <v>1.2333859595782</v>
      </c>
      <c r="J804" s="3" t="n">
        <v>0.0763163</v>
      </c>
      <c r="K804" s="3" t="n">
        <v>-0.0477457</v>
      </c>
      <c r="L804" s="3" t="n">
        <v>1.02898265444558</v>
      </c>
      <c r="M804" s="3" t="n">
        <v>1.19263005663354</v>
      </c>
      <c r="N804" s="3" t="n">
        <v>0.985758877925681</v>
      </c>
      <c r="O804" s="3" t="n">
        <v>1.17564566640752</v>
      </c>
      <c r="P804" s="4" t="n">
        <v>1</v>
      </c>
      <c r="Q804" s="6" t="n">
        <v>30</v>
      </c>
      <c r="R804" s="6" t="n">
        <v>30</v>
      </c>
      <c r="S804" s="4" t="n">
        <v>15</v>
      </c>
      <c r="T804" s="4" t="n">
        <v>15</v>
      </c>
      <c r="U804" s="3" t="s">
        <v>74</v>
      </c>
      <c r="V804" s="5" t="n">
        <v>27.1</v>
      </c>
      <c r="W804" s="5" t="n">
        <v>46.7</v>
      </c>
      <c r="X804" s="2" t="s">
        <v>69</v>
      </c>
      <c r="Y804" s="8" t="s">
        <v>69</v>
      </c>
      <c r="Z804" s="8" t="n">
        <v>42018</v>
      </c>
      <c r="AA804" s="2" t="s">
        <v>80</v>
      </c>
      <c r="AB804" s="3" t="s">
        <v>74</v>
      </c>
      <c r="AC804" s="4" t="n">
        <v>27</v>
      </c>
      <c r="AD804" s="4" t="n">
        <v>3</v>
      </c>
      <c r="AE804" s="4" t="s">
        <v>88</v>
      </c>
      <c r="AF804" s="4" t="n">
        <v>16</v>
      </c>
      <c r="AG804" s="4" t="s">
        <v>105</v>
      </c>
      <c r="AH804" s="4" t="n">
        <v>13</v>
      </c>
      <c r="AI804" s="4" t="s">
        <v>77</v>
      </c>
      <c r="AJ804" s="2" t="s">
        <v>70</v>
      </c>
      <c r="AK804" s="5" t="n">
        <v>27.1</v>
      </c>
      <c r="AL804" s="4" t="n">
        <v>2</v>
      </c>
      <c r="AM804" s="2" t="s">
        <v>69</v>
      </c>
      <c r="AO804" s="6"/>
      <c r="AU804" s="2" t="n">
        <v>104</v>
      </c>
      <c r="AV804" s="2" t="n">
        <v>104</v>
      </c>
      <c r="AW804" s="85" t="s">
        <v>69</v>
      </c>
      <c r="AX804" s="86" t="s">
        <v>72</v>
      </c>
      <c r="AY804" s="87" t="n">
        <v>1</v>
      </c>
      <c r="AZ804" s="87" t="n">
        <v>1</v>
      </c>
      <c r="BA804" s="89" t="s">
        <v>72</v>
      </c>
      <c r="BB804" s="53"/>
    </row>
    <row r="805" customFormat="false" ht="15" hidden="false" customHeight="true" outlineLevel="0" collapsed="false">
      <c r="A805" s="1" t="n">
        <v>750</v>
      </c>
      <c r="B805" s="1" t="n">
        <v>750</v>
      </c>
      <c r="C805" s="2" t="s">
        <v>63</v>
      </c>
      <c r="D805" s="3" t="n">
        <v>0.00972837</v>
      </c>
      <c r="E805" s="3" t="n">
        <v>0.0659919</v>
      </c>
      <c r="F805" s="3" t="n">
        <v>1.07866079816628</v>
      </c>
      <c r="G805" s="3" t="n">
        <v>0.0931877</v>
      </c>
      <c r="H805" s="3" t="n">
        <v>-0.205818</v>
      </c>
      <c r="I805" s="3" t="n">
        <v>0.893480918959646</v>
      </c>
      <c r="J805" s="3" t="n">
        <v>0.0791449</v>
      </c>
      <c r="K805" s="3" t="n">
        <v>0.0793245</v>
      </c>
      <c r="L805" s="3" t="n">
        <v>1.1717160691649</v>
      </c>
      <c r="M805" s="3" t="n">
        <v>1.199687336587</v>
      </c>
      <c r="N805" s="3" t="n">
        <v>0.94129226294958</v>
      </c>
      <c r="O805" s="3" t="n">
        <v>1.12925640788793</v>
      </c>
      <c r="P805" s="4" t="n">
        <v>1</v>
      </c>
      <c r="Q805" s="6" t="n">
        <v>30</v>
      </c>
      <c r="R805" s="6" t="n">
        <v>30</v>
      </c>
      <c r="S805" s="4" t="n">
        <v>15</v>
      </c>
      <c r="T805" s="4" t="n">
        <v>15</v>
      </c>
      <c r="U805" s="3" t="s">
        <v>74</v>
      </c>
      <c r="V805" s="5" t="n">
        <v>27.8</v>
      </c>
      <c r="W805" s="5" t="n">
        <v>24</v>
      </c>
      <c r="X805" s="6" t="s">
        <v>73</v>
      </c>
      <c r="Y805" s="8" t="n">
        <v>41941</v>
      </c>
      <c r="Z805" s="8" t="n">
        <v>41952</v>
      </c>
      <c r="AA805" s="6" t="s">
        <v>66</v>
      </c>
      <c r="AB805" s="3" t="s">
        <v>74</v>
      </c>
      <c r="AC805" s="4" t="n">
        <v>27</v>
      </c>
      <c r="AD805" s="4" t="n">
        <v>3</v>
      </c>
      <c r="AE805" s="4" t="s">
        <v>88</v>
      </c>
      <c r="AF805" s="4" t="n">
        <v>16</v>
      </c>
      <c r="AG805" s="4" t="s">
        <v>105</v>
      </c>
      <c r="AH805" s="4" t="n">
        <v>13</v>
      </c>
      <c r="AI805" s="4" t="s">
        <v>69</v>
      </c>
      <c r="AJ805" s="2" t="s">
        <v>70</v>
      </c>
      <c r="AK805" s="5" t="n">
        <v>27.8</v>
      </c>
      <c r="AL805" s="4" t="n">
        <v>2</v>
      </c>
      <c r="AM805" s="6" t="s">
        <v>73</v>
      </c>
      <c r="AO805" s="6"/>
      <c r="AP805" s="2" t="s">
        <v>71</v>
      </c>
      <c r="AU805" s="2" t="n">
        <v>38</v>
      </c>
      <c r="AV805" s="85" t="n">
        <v>27</v>
      </c>
      <c r="AW805" s="85" t="n">
        <v>11</v>
      </c>
      <c r="AX805" s="86" t="s">
        <v>72</v>
      </c>
      <c r="AY805" s="87" t="n">
        <v>0</v>
      </c>
      <c r="AZ805" s="88" t="n">
        <v>0</v>
      </c>
      <c r="BA805" s="87" t="n">
        <v>0</v>
      </c>
      <c r="BB805" s="53"/>
    </row>
    <row r="806" customFormat="false" ht="16.5" hidden="false" customHeight="true" outlineLevel="0" collapsed="false">
      <c r="A806" s="69" t="n">
        <v>751</v>
      </c>
      <c r="B806" s="69" t="n">
        <v>751</v>
      </c>
      <c r="C806" s="70" t="s">
        <v>63</v>
      </c>
      <c r="D806" s="71" t="n">
        <v>-0.0324197</v>
      </c>
      <c r="E806" s="71" t="n">
        <v>-0.0530674</v>
      </c>
      <c r="F806" s="71" t="n">
        <v>0.918064986016091</v>
      </c>
      <c r="G806" s="71" t="n">
        <v>0.105908</v>
      </c>
      <c r="H806" s="71" t="n">
        <v>0.210254</v>
      </c>
      <c r="I806" s="71" t="n">
        <v>1.37185247772696</v>
      </c>
      <c r="J806" s="71" t="n">
        <v>0.010679</v>
      </c>
      <c r="K806" s="71" t="n">
        <v>-0.0988565</v>
      </c>
      <c r="L806" s="71" t="n">
        <v>0.915598343592949</v>
      </c>
      <c r="M806" s="71" t="n">
        <v>1.08781086934459</v>
      </c>
      <c r="N806" s="71" t="n">
        <v>1.06006486537318</v>
      </c>
      <c r="O806" s="71" t="n">
        <v>1.15315008276326</v>
      </c>
      <c r="P806" s="72" t="n">
        <v>1</v>
      </c>
      <c r="Q806" s="73" t="n">
        <v>31</v>
      </c>
      <c r="R806" s="73" t="n">
        <v>31</v>
      </c>
      <c r="S806" s="72" t="n">
        <v>27</v>
      </c>
      <c r="T806" s="72" t="n">
        <v>27</v>
      </c>
      <c r="U806" s="71" t="s">
        <v>64</v>
      </c>
      <c r="V806" s="105" t="n">
        <v>17.5</v>
      </c>
      <c r="W806" s="105" t="n">
        <v>19.4</v>
      </c>
      <c r="X806" s="70" t="s">
        <v>69</v>
      </c>
      <c r="Y806" s="74" t="s">
        <v>69</v>
      </c>
      <c r="Z806" s="74" t="n">
        <v>41919</v>
      </c>
      <c r="AA806" s="73" t="s">
        <v>66</v>
      </c>
      <c r="AB806" s="71" t="s">
        <v>64</v>
      </c>
      <c r="AC806" s="71" t="s">
        <v>64</v>
      </c>
      <c r="AD806" s="71" t="n">
        <v>4</v>
      </c>
      <c r="AE806" s="72" t="s">
        <v>152</v>
      </c>
      <c r="AF806" s="72" t="n">
        <v>32</v>
      </c>
      <c r="AG806" s="72" t="s">
        <v>95</v>
      </c>
      <c r="AH806" s="72" t="n">
        <v>26</v>
      </c>
      <c r="AI806" s="72" t="s">
        <v>69</v>
      </c>
      <c r="AJ806" s="70" t="s">
        <v>70</v>
      </c>
      <c r="AK806" s="105" t="n">
        <v>17.5</v>
      </c>
      <c r="AL806" s="72" t="n">
        <v>1</v>
      </c>
      <c r="AM806" s="70" t="s">
        <v>69</v>
      </c>
      <c r="AN806" s="73"/>
      <c r="AO806" s="73"/>
      <c r="AP806" s="73"/>
      <c r="AQ806" s="73"/>
      <c r="AR806" s="73"/>
      <c r="AS806" s="73"/>
      <c r="AT806" s="73"/>
      <c r="AU806" s="70" t="n">
        <v>5</v>
      </c>
      <c r="AV806" s="77" t="s">
        <v>69</v>
      </c>
      <c r="AW806" s="77" t="s">
        <v>69</v>
      </c>
      <c r="AX806" s="78" t="s">
        <v>72</v>
      </c>
      <c r="AY806" s="79" t="s">
        <v>72</v>
      </c>
      <c r="AZ806" s="79" t="s">
        <v>72</v>
      </c>
      <c r="BA806" s="79" t="s">
        <v>72</v>
      </c>
      <c r="BB806" s="53"/>
    </row>
    <row r="807" customFormat="false" ht="16.5" hidden="false" customHeight="true" outlineLevel="0" collapsed="false">
      <c r="A807" s="69" t="n">
        <v>752</v>
      </c>
      <c r="B807" s="69" t="n">
        <v>752</v>
      </c>
      <c r="C807" s="70" t="s">
        <v>63</v>
      </c>
      <c r="D807" s="71" t="n">
        <v>-0.0318995</v>
      </c>
      <c r="E807" s="71" t="n">
        <v>-0.0330144</v>
      </c>
      <c r="F807" s="71" t="n">
        <v>0.937148148359439</v>
      </c>
      <c r="G807" s="71" t="n">
        <v>0.10645</v>
      </c>
      <c r="H807" s="71" t="n">
        <v>0.159049</v>
      </c>
      <c r="I807" s="71" t="n">
        <v>1.30408155014009</v>
      </c>
      <c r="J807" s="71" t="n">
        <v>0.0134854</v>
      </c>
      <c r="K807" s="71" t="n">
        <v>-0.0546032</v>
      </c>
      <c r="L807" s="71" t="n">
        <v>0.959716068735727</v>
      </c>
      <c r="M807" s="71" t="n">
        <v>1.09202732510547</v>
      </c>
      <c r="N807" s="71" t="n">
        <v>1.0740444687235</v>
      </c>
      <c r="O807" s="71" t="n">
        <v>1.17288590822444</v>
      </c>
      <c r="P807" s="72" t="n">
        <v>1</v>
      </c>
      <c r="Q807" s="73" t="n">
        <v>31</v>
      </c>
      <c r="R807" s="73" t="n">
        <v>31</v>
      </c>
      <c r="S807" s="72" t="n">
        <v>27</v>
      </c>
      <c r="T807" s="72" t="n">
        <v>27</v>
      </c>
      <c r="U807" s="71" t="s">
        <v>64</v>
      </c>
      <c r="V807" s="105" t="n">
        <v>27.1</v>
      </c>
      <c r="W807" s="105" t="n">
        <v>26.1</v>
      </c>
      <c r="X807" s="73" t="s">
        <v>73</v>
      </c>
      <c r="Y807" s="74" t="n">
        <v>41917</v>
      </c>
      <c r="Z807" s="74" t="n">
        <v>41919</v>
      </c>
      <c r="AA807" s="73" t="s">
        <v>66</v>
      </c>
      <c r="AB807" s="71" t="s">
        <v>64</v>
      </c>
      <c r="AC807" s="71" t="s">
        <v>64</v>
      </c>
      <c r="AD807" s="71" t="n">
        <v>4</v>
      </c>
      <c r="AE807" s="72" t="s">
        <v>152</v>
      </c>
      <c r="AF807" s="72" t="n">
        <v>32</v>
      </c>
      <c r="AG807" s="72" t="s">
        <v>95</v>
      </c>
      <c r="AH807" s="72" t="n">
        <v>26</v>
      </c>
      <c r="AI807" s="72" t="s">
        <v>69</v>
      </c>
      <c r="AJ807" s="70" t="s">
        <v>70</v>
      </c>
      <c r="AK807" s="105" t="n">
        <v>27.1</v>
      </c>
      <c r="AL807" s="72" t="n">
        <v>2</v>
      </c>
      <c r="AM807" s="73" t="s">
        <v>73</v>
      </c>
      <c r="AN807" s="73"/>
      <c r="AO807" s="73"/>
      <c r="AP807" s="70" t="s">
        <v>71</v>
      </c>
      <c r="AQ807" s="73"/>
      <c r="AR807" s="73"/>
      <c r="AS807" s="73"/>
      <c r="AT807" s="73"/>
      <c r="AU807" s="70" t="n">
        <v>5</v>
      </c>
      <c r="AV807" s="77" t="n">
        <v>3</v>
      </c>
      <c r="AW807" s="77" t="n">
        <v>2</v>
      </c>
      <c r="AX807" s="78" t="s">
        <v>72</v>
      </c>
      <c r="AY807" s="79" t="s">
        <v>72</v>
      </c>
      <c r="AZ807" s="79" t="n">
        <v>0</v>
      </c>
      <c r="BA807" s="79" t="n">
        <v>0</v>
      </c>
      <c r="BB807" s="53"/>
      <c r="BQ807" s="61"/>
      <c r="BR807" s="61"/>
      <c r="BS807" s="61"/>
      <c r="BT807" s="61"/>
      <c r="BU807" s="61"/>
      <c r="BV807" s="61"/>
      <c r="BW807" s="61"/>
      <c r="BX807" s="61"/>
      <c r="BY807" s="61"/>
      <c r="BZ807" s="61"/>
      <c r="CA807" s="61"/>
      <c r="CB807" s="61"/>
      <c r="CC807" s="61"/>
      <c r="CD807" s="61"/>
      <c r="CE807" s="61"/>
      <c r="CF807" s="61"/>
      <c r="CG807" s="61"/>
      <c r="CH807" s="61"/>
      <c r="CI807" s="61"/>
      <c r="CJ807" s="61"/>
      <c r="CK807" s="61"/>
      <c r="CL807" s="82"/>
      <c r="CM807" s="83"/>
      <c r="CN807" s="83"/>
      <c r="CO807" s="83"/>
      <c r="CP807" s="83"/>
      <c r="CQ807" s="83"/>
      <c r="CR807" s="83"/>
      <c r="CS807" s="83"/>
      <c r="CT807" s="83"/>
      <c r="CU807" s="83"/>
      <c r="CV807" s="83"/>
      <c r="CW807" s="83"/>
      <c r="CX807" s="83"/>
      <c r="CY807" s="83"/>
      <c r="CZ807" s="83"/>
      <c r="DA807" s="83"/>
      <c r="DB807" s="83"/>
      <c r="DC807" s="83"/>
      <c r="DD807" s="83"/>
      <c r="DE807" s="83"/>
      <c r="DF807" s="83"/>
      <c r="DG807" s="83"/>
      <c r="DH807" s="83"/>
      <c r="DI807" s="83"/>
      <c r="DJ807" s="83"/>
      <c r="DK807" s="83"/>
      <c r="DL807" s="83"/>
      <c r="DM807" s="83"/>
      <c r="DN807" s="83"/>
      <c r="DO807" s="83"/>
      <c r="DP807" s="83"/>
      <c r="DQ807" s="83"/>
      <c r="DR807" s="83"/>
      <c r="DS807" s="83"/>
      <c r="DT807" s="83"/>
      <c r="DU807" s="83"/>
      <c r="DV807" s="83"/>
      <c r="DW807" s="83"/>
      <c r="DX807" s="83"/>
      <c r="DY807" s="83"/>
      <c r="DZ807" s="83"/>
      <c r="EA807" s="83"/>
      <c r="EB807" s="83"/>
      <c r="EC807" s="83"/>
      <c r="ED807" s="83"/>
      <c r="EE807" s="83"/>
      <c r="EF807" s="83"/>
      <c r="EG807" s="83"/>
      <c r="EH807" s="83"/>
      <c r="EI807" s="83"/>
      <c r="EJ807" s="83"/>
      <c r="EK807" s="83"/>
      <c r="EL807" s="83"/>
      <c r="EM807" s="83"/>
      <c r="EN807" s="83"/>
      <c r="EO807" s="83"/>
      <c r="EP807" s="83"/>
      <c r="EQ807" s="83"/>
      <c r="ER807" s="83"/>
      <c r="ES807" s="83"/>
      <c r="ET807" s="83"/>
      <c r="EU807" s="83"/>
      <c r="EV807" s="83"/>
      <c r="EW807" s="83"/>
      <c r="EX807" s="83"/>
      <c r="EY807" s="83"/>
      <c r="EZ807" s="83"/>
      <c r="FA807" s="83"/>
      <c r="FB807" s="83"/>
      <c r="FC807" s="83"/>
      <c r="FD807" s="83"/>
      <c r="FE807" s="83"/>
      <c r="FF807" s="83"/>
      <c r="FG807" s="83"/>
      <c r="FH807" s="83"/>
      <c r="FI807" s="83"/>
      <c r="FJ807" s="83"/>
      <c r="FK807" s="83"/>
      <c r="FL807" s="83"/>
      <c r="FM807" s="83"/>
      <c r="FN807" s="83"/>
      <c r="FO807" s="83"/>
      <c r="FP807" s="83"/>
      <c r="FQ807" s="83"/>
      <c r="FR807" s="83"/>
      <c r="FS807" s="83"/>
      <c r="FT807" s="83"/>
      <c r="FU807" s="83"/>
      <c r="FV807" s="83"/>
      <c r="FW807" s="83"/>
      <c r="FX807" s="83"/>
      <c r="FY807" s="83"/>
      <c r="FZ807" s="83"/>
      <c r="GA807" s="83"/>
      <c r="GB807" s="83"/>
      <c r="GC807" s="83"/>
      <c r="GD807" s="83"/>
      <c r="GE807" s="83"/>
      <c r="GF807" s="83"/>
      <c r="GG807" s="83"/>
      <c r="GH807" s="83"/>
      <c r="GI807" s="83"/>
      <c r="GJ807" s="83"/>
      <c r="GK807" s="83"/>
      <c r="GL807" s="83"/>
      <c r="GM807" s="83"/>
      <c r="GN807" s="83"/>
      <c r="GO807" s="83"/>
      <c r="GP807" s="83"/>
      <c r="GQ807" s="83"/>
      <c r="GR807" s="83"/>
      <c r="GS807" s="83"/>
      <c r="GT807" s="83"/>
      <c r="GU807" s="83"/>
      <c r="GV807" s="83"/>
      <c r="GW807" s="83"/>
      <c r="GX807" s="83"/>
      <c r="GY807" s="83"/>
      <c r="GZ807" s="83"/>
      <c r="HA807" s="83"/>
      <c r="HB807" s="83"/>
      <c r="HC807" s="83"/>
      <c r="HD807" s="83"/>
      <c r="HE807" s="83"/>
      <c r="HF807" s="83"/>
      <c r="HG807" s="83"/>
      <c r="HH807" s="83"/>
      <c r="HI807" s="83"/>
      <c r="HJ807" s="83"/>
      <c r="HK807" s="83"/>
      <c r="HL807" s="83"/>
      <c r="HM807" s="83"/>
      <c r="HN807" s="83"/>
      <c r="HO807" s="83"/>
      <c r="HP807" s="83"/>
      <c r="HQ807" s="83"/>
      <c r="HR807" s="83"/>
      <c r="HS807" s="83"/>
      <c r="HT807" s="83"/>
      <c r="HU807" s="83"/>
      <c r="HV807" s="83"/>
      <c r="HW807" s="83"/>
      <c r="HX807" s="83"/>
      <c r="HY807" s="83"/>
      <c r="HZ807" s="83"/>
      <c r="IA807" s="83"/>
      <c r="IB807" s="83"/>
      <c r="IC807" s="83"/>
      <c r="ID807" s="83"/>
      <c r="IE807" s="83"/>
      <c r="IF807" s="83"/>
      <c r="IG807" s="83"/>
      <c r="IH807" s="83"/>
      <c r="II807" s="83"/>
      <c r="IJ807" s="83"/>
      <c r="IK807" s="83"/>
      <c r="IL807" s="83"/>
      <c r="IM807" s="83"/>
      <c r="IN807" s="83"/>
      <c r="IO807" s="83"/>
      <c r="IP807" s="83"/>
      <c r="IQ807" s="83"/>
      <c r="IR807" s="83"/>
      <c r="IS807" s="83"/>
      <c r="IT807" s="83"/>
      <c r="IU807" s="83"/>
      <c r="IV807" s="83"/>
      <c r="IW807" s="83"/>
      <c r="IX807" s="83"/>
      <c r="IY807" s="83"/>
      <c r="IZ807" s="83"/>
      <c r="JA807" s="83"/>
      <c r="JB807" s="83"/>
      <c r="JC807" s="83"/>
      <c r="JD807" s="83"/>
      <c r="JE807" s="83"/>
      <c r="JF807" s="83"/>
      <c r="JG807" s="83"/>
      <c r="JH807" s="83"/>
      <c r="JI807" s="83"/>
      <c r="JJ807" s="83"/>
      <c r="JK807" s="83"/>
      <c r="JL807" s="83"/>
      <c r="JM807" s="83"/>
      <c r="JN807" s="83"/>
      <c r="JO807" s="83"/>
      <c r="JP807" s="83"/>
      <c r="JQ807" s="83"/>
      <c r="JR807" s="83"/>
      <c r="JS807" s="83"/>
      <c r="JT807" s="83"/>
      <c r="JU807" s="83"/>
      <c r="JV807" s="83"/>
      <c r="JW807" s="83"/>
      <c r="JX807" s="83"/>
      <c r="JY807" s="83"/>
      <c r="JZ807" s="83"/>
      <c r="KA807" s="83"/>
      <c r="KB807" s="83"/>
      <c r="KC807" s="83"/>
      <c r="KD807" s="83"/>
      <c r="KE807" s="83"/>
      <c r="KF807" s="83"/>
      <c r="KG807" s="83"/>
      <c r="KH807" s="83"/>
      <c r="KI807" s="83"/>
      <c r="KJ807" s="83"/>
      <c r="KK807" s="83"/>
      <c r="KL807" s="83"/>
      <c r="KM807" s="83"/>
      <c r="KN807" s="83"/>
      <c r="KO807" s="83"/>
      <c r="KP807" s="83"/>
      <c r="KQ807" s="83"/>
      <c r="KR807" s="83"/>
      <c r="KS807" s="83"/>
      <c r="KT807" s="83"/>
      <c r="KU807" s="83"/>
      <c r="KV807" s="83"/>
      <c r="KW807" s="83"/>
      <c r="KX807" s="83"/>
      <c r="KY807" s="83"/>
      <c r="KZ807" s="83"/>
      <c r="LA807" s="83"/>
      <c r="LB807" s="83"/>
      <c r="LC807" s="83"/>
      <c r="LD807" s="83"/>
      <c r="LE807" s="83"/>
      <c r="LF807" s="83"/>
      <c r="LG807" s="83"/>
      <c r="LH807" s="83"/>
      <c r="LI807" s="83"/>
      <c r="LJ807" s="83"/>
      <c r="LK807" s="83"/>
      <c r="LL807" s="83"/>
      <c r="LM807" s="83"/>
      <c r="LN807" s="83"/>
      <c r="LO807" s="83"/>
      <c r="LP807" s="83"/>
      <c r="LQ807" s="83"/>
      <c r="LR807" s="83"/>
      <c r="LS807" s="83"/>
      <c r="LT807" s="83"/>
      <c r="LU807" s="83"/>
      <c r="LV807" s="83"/>
      <c r="LW807" s="83"/>
      <c r="LX807" s="83"/>
      <c r="LY807" s="83"/>
      <c r="LZ807" s="83"/>
      <c r="MA807" s="83"/>
      <c r="MB807" s="83"/>
      <c r="MC807" s="83"/>
      <c r="MD807" s="83"/>
      <c r="ME807" s="83"/>
      <c r="MF807" s="83"/>
      <c r="MG807" s="83"/>
      <c r="MH807" s="83"/>
      <c r="MI807" s="83"/>
      <c r="MJ807" s="83"/>
      <c r="MK807" s="83"/>
      <c r="ML807" s="83"/>
      <c r="MM807" s="83"/>
      <c r="MN807" s="83"/>
      <c r="MO807" s="83"/>
      <c r="MP807" s="83"/>
      <c r="MQ807" s="83"/>
      <c r="MR807" s="83"/>
      <c r="MS807" s="83"/>
      <c r="MT807" s="83"/>
      <c r="MU807" s="83"/>
      <c r="MV807" s="83"/>
      <c r="MW807" s="83"/>
      <c r="MX807" s="83"/>
      <c r="MY807" s="83"/>
      <c r="MZ807" s="83"/>
      <c r="NA807" s="83"/>
      <c r="NB807" s="83"/>
      <c r="NC807" s="83"/>
      <c r="ND807" s="83"/>
      <c r="NE807" s="83"/>
      <c r="NF807" s="83"/>
      <c r="NG807" s="83"/>
      <c r="NH807" s="83"/>
      <c r="NI807" s="83"/>
      <c r="NJ807" s="83"/>
      <c r="NK807" s="83"/>
      <c r="NL807" s="83"/>
      <c r="NM807" s="83"/>
      <c r="NN807" s="83"/>
      <c r="NO807" s="83"/>
      <c r="NP807" s="83"/>
      <c r="NQ807" s="83"/>
      <c r="NR807" s="83"/>
      <c r="NS807" s="83"/>
      <c r="NT807" s="83"/>
      <c r="NU807" s="83"/>
      <c r="NV807" s="83"/>
      <c r="NW807" s="83"/>
      <c r="NX807" s="83"/>
      <c r="NY807" s="83"/>
      <c r="NZ807" s="83"/>
      <c r="OA807" s="83"/>
      <c r="OB807" s="83"/>
      <c r="OC807" s="83"/>
      <c r="OD807" s="83"/>
      <c r="OE807" s="83"/>
      <c r="OF807" s="83"/>
      <c r="OG807" s="83"/>
      <c r="OH807" s="83"/>
      <c r="OI807" s="83"/>
      <c r="OJ807" s="83"/>
      <c r="OK807" s="83"/>
      <c r="OL807" s="83"/>
      <c r="OM807" s="83"/>
      <c r="ON807" s="83"/>
      <c r="OO807" s="83"/>
      <c r="OP807" s="83"/>
      <c r="OQ807" s="83"/>
      <c r="OR807" s="83"/>
      <c r="OS807" s="83"/>
      <c r="OT807" s="83"/>
      <c r="OU807" s="83"/>
      <c r="OV807" s="83"/>
      <c r="OW807" s="83"/>
      <c r="OX807" s="83"/>
      <c r="OY807" s="83"/>
      <c r="OZ807" s="83"/>
      <c r="PA807" s="83"/>
      <c r="PB807" s="83"/>
      <c r="PC807" s="83"/>
      <c r="PD807" s="83"/>
      <c r="PE807" s="83"/>
      <c r="PF807" s="83"/>
      <c r="PG807" s="83"/>
      <c r="PH807" s="83"/>
      <c r="PI807" s="83"/>
      <c r="PJ807" s="83"/>
      <c r="PK807" s="83"/>
      <c r="PL807" s="83"/>
      <c r="PM807" s="83"/>
      <c r="PN807" s="83"/>
      <c r="PO807" s="83"/>
      <c r="PP807" s="83"/>
      <c r="PQ807" s="83"/>
      <c r="PR807" s="83"/>
      <c r="PS807" s="83"/>
      <c r="PT807" s="83"/>
      <c r="PU807" s="83"/>
      <c r="PV807" s="83"/>
      <c r="PW807" s="83"/>
      <c r="PX807" s="83"/>
      <c r="PY807" s="83"/>
      <c r="PZ807" s="83"/>
      <c r="QA807" s="83"/>
      <c r="QB807" s="83"/>
      <c r="QC807" s="83"/>
      <c r="QD807" s="83"/>
      <c r="QE807" s="83"/>
      <c r="QF807" s="83"/>
      <c r="QG807" s="83"/>
      <c r="QH807" s="83"/>
      <c r="QI807" s="83"/>
      <c r="QJ807" s="83"/>
      <c r="QK807" s="83"/>
      <c r="QL807" s="83"/>
      <c r="QM807" s="83"/>
      <c r="QN807" s="83"/>
      <c r="QO807" s="83"/>
      <c r="QP807" s="83"/>
      <c r="QQ807" s="83"/>
      <c r="QR807" s="83"/>
      <c r="QS807" s="83"/>
      <c r="QT807" s="83"/>
      <c r="QU807" s="83"/>
      <c r="QV807" s="83"/>
      <c r="QW807" s="83"/>
      <c r="QX807" s="83"/>
      <c r="QY807" s="83"/>
      <c r="QZ807" s="83"/>
      <c r="RA807" s="83"/>
      <c r="RB807" s="83"/>
      <c r="RC807" s="83"/>
      <c r="RD807" s="83"/>
      <c r="RE807" s="83"/>
      <c r="RF807" s="83"/>
      <c r="RG807" s="83"/>
      <c r="RH807" s="83"/>
      <c r="RI807" s="83"/>
      <c r="RJ807" s="83"/>
      <c r="RK807" s="83"/>
      <c r="RL807" s="83"/>
      <c r="RM807" s="83"/>
      <c r="RN807" s="83"/>
      <c r="RO807" s="83"/>
      <c r="RP807" s="83"/>
      <c r="RQ807" s="83"/>
      <c r="RR807" s="83"/>
      <c r="RS807" s="83"/>
      <c r="RT807" s="83"/>
      <c r="RU807" s="83"/>
      <c r="RV807" s="83"/>
      <c r="RW807" s="83"/>
      <c r="RX807" s="83"/>
      <c r="RY807" s="83"/>
      <c r="RZ807" s="83"/>
      <c r="SA807" s="83"/>
      <c r="SB807" s="83"/>
      <c r="SC807" s="83"/>
      <c r="SD807" s="83"/>
      <c r="SE807" s="83"/>
      <c r="SF807" s="83"/>
      <c r="SG807" s="83"/>
      <c r="SH807" s="83"/>
      <c r="SI807" s="83"/>
      <c r="SJ807" s="83"/>
      <c r="SK807" s="83"/>
      <c r="SL807" s="83"/>
      <c r="SM807" s="83"/>
      <c r="SN807" s="83"/>
      <c r="SO807" s="83"/>
      <c r="SP807" s="83"/>
      <c r="SQ807" s="83"/>
      <c r="SR807" s="83"/>
      <c r="SS807" s="83"/>
      <c r="ST807" s="83"/>
      <c r="SU807" s="83"/>
      <c r="SV807" s="83"/>
      <c r="SW807" s="83"/>
      <c r="SX807" s="83"/>
      <c r="SY807" s="83"/>
      <c r="SZ807" s="83"/>
      <c r="TA807" s="83"/>
      <c r="TB807" s="83"/>
      <c r="TC807" s="83"/>
      <c r="TD807" s="83"/>
      <c r="TE807" s="83"/>
      <c r="TF807" s="83"/>
      <c r="TG807" s="83"/>
      <c r="TH807" s="83"/>
      <c r="TI807" s="83"/>
      <c r="TJ807" s="83"/>
      <c r="TK807" s="83"/>
      <c r="TL807" s="83"/>
      <c r="TM807" s="83"/>
      <c r="TN807" s="83"/>
      <c r="TO807" s="83"/>
      <c r="TP807" s="83"/>
      <c r="TQ807" s="83"/>
      <c r="TR807" s="83"/>
      <c r="TS807" s="83"/>
      <c r="TT807" s="83"/>
      <c r="TU807" s="83"/>
      <c r="TV807" s="83"/>
      <c r="TW807" s="83"/>
      <c r="TX807" s="83"/>
      <c r="TY807" s="83"/>
      <c r="TZ807" s="83"/>
      <c r="UA807" s="83"/>
      <c r="UB807" s="83"/>
      <c r="UC807" s="83"/>
      <c r="UD807" s="83"/>
      <c r="UE807" s="83"/>
      <c r="UF807" s="83"/>
      <c r="UG807" s="83"/>
      <c r="UH807" s="83"/>
      <c r="UI807" s="83"/>
      <c r="UJ807" s="83"/>
      <c r="UK807" s="83"/>
      <c r="UL807" s="83"/>
      <c r="UM807" s="83"/>
      <c r="UN807" s="83"/>
      <c r="UO807" s="83"/>
      <c r="UP807" s="83"/>
      <c r="UQ807" s="83"/>
      <c r="UR807" s="83"/>
      <c r="US807" s="83"/>
      <c r="UT807" s="83"/>
      <c r="UU807" s="83"/>
      <c r="UV807" s="83"/>
      <c r="UW807" s="83"/>
      <c r="UX807" s="83"/>
      <c r="UY807" s="83"/>
      <c r="UZ807" s="83"/>
      <c r="VA807" s="83"/>
      <c r="VB807" s="83"/>
      <c r="VC807" s="83"/>
      <c r="VD807" s="83"/>
      <c r="VE807" s="83"/>
      <c r="VF807" s="83"/>
      <c r="VG807" s="83"/>
      <c r="VH807" s="83"/>
      <c r="VI807" s="83"/>
      <c r="VJ807" s="83"/>
      <c r="VK807" s="83"/>
      <c r="VL807" s="83"/>
      <c r="VM807" s="83"/>
      <c r="VN807" s="83"/>
      <c r="VO807" s="83"/>
      <c r="VP807" s="83"/>
      <c r="VQ807" s="83"/>
      <c r="VR807" s="83"/>
      <c r="VS807" s="83"/>
      <c r="VT807" s="83"/>
      <c r="VU807" s="83"/>
      <c r="VV807" s="83"/>
      <c r="VW807" s="83"/>
      <c r="VX807" s="83"/>
      <c r="VY807" s="83"/>
      <c r="VZ807" s="83"/>
      <c r="WA807" s="83"/>
      <c r="WB807" s="83"/>
      <c r="WC807" s="83"/>
      <c r="WD807" s="83"/>
      <c r="WE807" s="83"/>
      <c r="WF807" s="83"/>
      <c r="WG807" s="83"/>
      <c r="WH807" s="83"/>
      <c r="WI807" s="83"/>
      <c r="WJ807" s="83"/>
      <c r="WK807" s="83"/>
      <c r="WL807" s="83"/>
      <c r="WM807" s="83"/>
      <c r="WN807" s="83"/>
      <c r="WO807" s="83"/>
      <c r="WP807" s="83"/>
      <c r="WQ807" s="83"/>
      <c r="WR807" s="83"/>
      <c r="WS807" s="83"/>
      <c r="WT807" s="83"/>
      <c r="WU807" s="83"/>
      <c r="WV807" s="83"/>
      <c r="WW807" s="83"/>
      <c r="WX807" s="83"/>
      <c r="WY807" s="83"/>
      <c r="WZ807" s="83"/>
      <c r="XA807" s="83"/>
      <c r="XB807" s="83"/>
      <c r="XC807" s="83"/>
      <c r="XD807" s="83"/>
      <c r="XE807" s="83"/>
      <c r="XF807" s="83"/>
      <c r="XG807" s="83"/>
      <c r="XH807" s="83"/>
      <c r="XI807" s="83"/>
      <c r="XJ807" s="83"/>
      <c r="XK807" s="83"/>
      <c r="XL807" s="83"/>
      <c r="XM807" s="83"/>
      <c r="XN807" s="83"/>
      <c r="XO807" s="83"/>
      <c r="XP807" s="83"/>
      <c r="XQ807" s="83"/>
      <c r="XR807" s="83"/>
      <c r="XS807" s="83"/>
      <c r="XT807" s="83"/>
      <c r="XU807" s="83"/>
      <c r="XV807" s="83"/>
      <c r="XW807" s="83"/>
      <c r="XX807" s="83"/>
      <c r="XY807" s="83"/>
      <c r="XZ807" s="83"/>
      <c r="YA807" s="83"/>
      <c r="YB807" s="83"/>
      <c r="YC807" s="83"/>
      <c r="YD807" s="83"/>
      <c r="YE807" s="83"/>
      <c r="YF807" s="83"/>
      <c r="YG807" s="83"/>
      <c r="YH807" s="83"/>
      <c r="YI807" s="83"/>
      <c r="YJ807" s="83"/>
      <c r="YK807" s="83"/>
      <c r="YL807" s="83"/>
      <c r="YM807" s="83"/>
      <c r="YN807" s="83"/>
      <c r="YO807" s="83"/>
      <c r="YP807" s="83"/>
      <c r="YQ807" s="83"/>
      <c r="YR807" s="83"/>
      <c r="YS807" s="83"/>
      <c r="YT807" s="83"/>
      <c r="YU807" s="83"/>
      <c r="YV807" s="83"/>
      <c r="YW807" s="83"/>
      <c r="YX807" s="83"/>
      <c r="YY807" s="83"/>
      <c r="YZ807" s="83"/>
      <c r="ZA807" s="83"/>
      <c r="ZB807" s="83"/>
      <c r="ZC807" s="83"/>
      <c r="ZD807" s="83"/>
      <c r="ZE807" s="83"/>
      <c r="ZF807" s="83"/>
      <c r="ZG807" s="83"/>
      <c r="ZH807" s="83"/>
      <c r="ZI807" s="83"/>
      <c r="ZJ807" s="83"/>
      <c r="ZK807" s="83"/>
      <c r="ZL807" s="83"/>
      <c r="ZM807" s="83"/>
      <c r="ZN807" s="83"/>
      <c r="ZO807" s="83"/>
      <c r="ZP807" s="83"/>
      <c r="ZQ807" s="83"/>
      <c r="ZR807" s="83"/>
      <c r="ZS807" s="83"/>
      <c r="ZT807" s="83"/>
      <c r="ZU807" s="83"/>
      <c r="ZV807" s="83"/>
      <c r="ZW807" s="83"/>
      <c r="ZX807" s="83"/>
      <c r="ZY807" s="83"/>
      <c r="ZZ807" s="83"/>
      <c r="AAA807" s="83"/>
      <c r="AAB807" s="83"/>
      <c r="AAC807" s="83"/>
      <c r="AAD807" s="83"/>
      <c r="AAE807" s="83"/>
      <c r="AAF807" s="83"/>
      <c r="AAG807" s="83"/>
      <c r="AAH807" s="83"/>
      <c r="AAI807" s="83"/>
      <c r="AAJ807" s="83"/>
      <c r="AAK807" s="83"/>
      <c r="AAL807" s="83"/>
      <c r="AAM807" s="83"/>
      <c r="AAN807" s="83"/>
      <c r="AAO807" s="83"/>
      <c r="AAP807" s="83"/>
      <c r="AAQ807" s="83"/>
      <c r="AAR807" s="83"/>
      <c r="AAS807" s="83"/>
      <c r="AAT807" s="83"/>
      <c r="AAU807" s="83"/>
      <c r="AAV807" s="83"/>
      <c r="AAW807" s="83"/>
      <c r="AAX807" s="83"/>
      <c r="AAY807" s="83"/>
      <c r="AAZ807" s="83"/>
      <c r="ABA807" s="83"/>
      <c r="ABB807" s="83"/>
      <c r="ABC807" s="83"/>
      <c r="ABD807" s="83"/>
      <c r="ABE807" s="83"/>
      <c r="ABF807" s="83"/>
      <c r="ABG807" s="83"/>
      <c r="ABH807" s="83"/>
      <c r="ABI807" s="83"/>
      <c r="ABJ807" s="83"/>
      <c r="ABK807" s="83"/>
      <c r="ABL807" s="83"/>
      <c r="ABM807" s="83"/>
      <c r="ABN807" s="83"/>
      <c r="ABO807" s="83"/>
      <c r="ABP807" s="83"/>
      <c r="ABQ807" s="83"/>
      <c r="ABR807" s="83"/>
      <c r="ABS807" s="83"/>
      <c r="ABT807" s="83"/>
      <c r="ABU807" s="83"/>
      <c r="ABV807" s="83"/>
      <c r="ABW807" s="83"/>
      <c r="ABX807" s="83"/>
      <c r="ABY807" s="83"/>
      <c r="ABZ807" s="83"/>
      <c r="ACA807" s="83"/>
      <c r="ACB807" s="83"/>
      <c r="ACC807" s="83"/>
      <c r="ACD807" s="83"/>
      <c r="ACE807" s="83"/>
      <c r="ACF807" s="83"/>
      <c r="ACG807" s="83"/>
      <c r="ACH807" s="83"/>
      <c r="ACI807" s="83"/>
      <c r="ACJ807" s="83"/>
      <c r="ACK807" s="83"/>
      <c r="ACL807" s="83"/>
      <c r="ACM807" s="83"/>
      <c r="ACN807" s="83"/>
      <c r="ACO807" s="83"/>
      <c r="ACP807" s="83"/>
      <c r="ACQ807" s="83"/>
      <c r="ACR807" s="83"/>
      <c r="ACS807" s="83"/>
      <c r="ACT807" s="83"/>
      <c r="ACU807" s="83"/>
      <c r="ACV807" s="83"/>
      <c r="ACW807" s="83"/>
      <c r="ACX807" s="83"/>
      <c r="ACY807" s="83"/>
      <c r="ACZ807" s="83"/>
      <c r="ADA807" s="83"/>
      <c r="ADB807" s="83"/>
      <c r="ADC807" s="83"/>
      <c r="ADD807" s="83"/>
      <c r="ADE807" s="83"/>
      <c r="ADF807" s="83"/>
      <c r="ADG807" s="83"/>
      <c r="ADH807" s="83"/>
      <c r="ADI807" s="83"/>
      <c r="ADJ807" s="83"/>
      <c r="ADK807" s="83"/>
      <c r="ADL807" s="83"/>
      <c r="ADM807" s="83"/>
      <c r="ADN807" s="83"/>
      <c r="ADO807" s="83"/>
      <c r="ADP807" s="83"/>
      <c r="ADQ807" s="83"/>
      <c r="ADR807" s="83"/>
      <c r="ADS807" s="83"/>
      <c r="ADT807" s="83"/>
      <c r="ADU807" s="83"/>
      <c r="ADV807" s="83"/>
      <c r="ADW807" s="83"/>
      <c r="ADX807" s="83"/>
      <c r="ADY807" s="83"/>
      <c r="ADZ807" s="83"/>
      <c r="AEA807" s="83"/>
      <c r="AEB807" s="83"/>
      <c r="AEC807" s="83"/>
      <c r="AED807" s="83"/>
      <c r="AEE807" s="83"/>
      <c r="AEF807" s="83"/>
      <c r="AEG807" s="83"/>
      <c r="AEH807" s="83"/>
      <c r="AEI807" s="83"/>
      <c r="AEJ807" s="83"/>
      <c r="AEK807" s="83"/>
      <c r="AEL807" s="83"/>
      <c r="AEM807" s="83"/>
      <c r="AEN807" s="83"/>
      <c r="AEO807" s="83"/>
      <c r="AEP807" s="83"/>
      <c r="AEQ807" s="83"/>
      <c r="AER807" s="83"/>
      <c r="AES807" s="83"/>
      <c r="AET807" s="83"/>
      <c r="AEU807" s="83"/>
      <c r="AEV807" s="83"/>
      <c r="AEW807" s="83"/>
      <c r="AEX807" s="83"/>
      <c r="AEY807" s="83"/>
      <c r="AEZ807" s="83"/>
      <c r="AFA807" s="83"/>
      <c r="AFB807" s="83"/>
      <c r="AFC807" s="83"/>
      <c r="AFD807" s="83"/>
      <c r="AFE807" s="83"/>
      <c r="AFF807" s="83"/>
      <c r="AFG807" s="83"/>
      <c r="AFH807" s="83"/>
      <c r="AFI807" s="83"/>
      <c r="AFJ807" s="83"/>
      <c r="AFK807" s="83"/>
      <c r="AFL807" s="83"/>
      <c r="AFM807" s="83"/>
      <c r="AFN807" s="83"/>
      <c r="AFO807" s="83"/>
      <c r="AFP807" s="83"/>
      <c r="AFQ807" s="83"/>
      <c r="AFR807" s="83"/>
      <c r="AFS807" s="83"/>
      <c r="AFT807" s="83"/>
      <c r="AFU807" s="83"/>
      <c r="AFV807" s="83"/>
      <c r="AFW807" s="83"/>
      <c r="AFX807" s="83"/>
      <c r="AFY807" s="83"/>
      <c r="AFZ807" s="83"/>
      <c r="AGA807" s="83"/>
      <c r="AGB807" s="83"/>
      <c r="AGC807" s="83"/>
      <c r="AGD807" s="83"/>
      <c r="AGE807" s="83"/>
      <c r="AGF807" s="83"/>
      <c r="AGG807" s="83"/>
      <c r="AGH807" s="83"/>
      <c r="AGI807" s="83"/>
      <c r="AGJ807" s="83"/>
      <c r="AGK807" s="83"/>
      <c r="AGL807" s="83"/>
      <c r="AGM807" s="83"/>
      <c r="AGN807" s="83"/>
      <c r="AGO807" s="83"/>
      <c r="AGP807" s="83"/>
      <c r="AGQ807" s="83"/>
      <c r="AGR807" s="83"/>
      <c r="AGS807" s="83"/>
      <c r="AGT807" s="83"/>
      <c r="AGU807" s="83"/>
      <c r="AGV807" s="83"/>
      <c r="AGW807" s="83"/>
      <c r="AGX807" s="83"/>
      <c r="AGY807" s="83"/>
      <c r="AGZ807" s="83"/>
      <c r="AHA807" s="83"/>
      <c r="AHB807" s="83"/>
      <c r="AHC807" s="83"/>
      <c r="AHD807" s="83"/>
      <c r="AHE807" s="83"/>
      <c r="AHF807" s="83"/>
      <c r="AHG807" s="83"/>
      <c r="AHH807" s="83"/>
      <c r="AHI807" s="83"/>
      <c r="AHJ807" s="83"/>
      <c r="AHK807" s="83"/>
      <c r="AHL807" s="83"/>
      <c r="AHM807" s="83"/>
      <c r="AHN807" s="83"/>
      <c r="AHO807" s="83"/>
      <c r="AHP807" s="83"/>
      <c r="AHQ807" s="83"/>
      <c r="AHR807" s="83"/>
      <c r="AHS807" s="83"/>
      <c r="AHT807" s="83"/>
      <c r="AHU807" s="83"/>
      <c r="AHV807" s="83"/>
      <c r="AHW807" s="83"/>
      <c r="AHX807" s="83"/>
      <c r="AHY807" s="83"/>
      <c r="AHZ807" s="83"/>
      <c r="AIA807" s="83"/>
      <c r="AIB807" s="83"/>
      <c r="AIC807" s="83"/>
      <c r="AID807" s="83"/>
      <c r="AIE807" s="83"/>
      <c r="AIF807" s="83"/>
      <c r="AIG807" s="83"/>
      <c r="AIH807" s="83"/>
      <c r="AII807" s="83"/>
      <c r="AIJ807" s="83"/>
      <c r="AIK807" s="83"/>
      <c r="AIL807" s="83"/>
      <c r="AIM807" s="83"/>
      <c r="AIN807" s="83"/>
      <c r="AIO807" s="83"/>
      <c r="AIP807" s="83"/>
      <c r="AIQ807" s="83"/>
      <c r="AIR807" s="83"/>
      <c r="AIS807" s="83"/>
      <c r="AIT807" s="83"/>
      <c r="AIU807" s="83"/>
      <c r="AIV807" s="83"/>
      <c r="AIW807" s="83"/>
      <c r="AIX807" s="83"/>
      <c r="AIY807" s="83"/>
      <c r="AIZ807" s="83"/>
      <c r="AJA807" s="83"/>
      <c r="AJB807" s="83"/>
      <c r="AJC807" s="83"/>
      <c r="AJD807" s="83"/>
      <c r="AJE807" s="83"/>
      <c r="AJF807" s="83"/>
      <c r="AJG807" s="83"/>
      <c r="AJH807" s="83"/>
      <c r="AJI807" s="83"/>
      <c r="AJJ807" s="83"/>
      <c r="AJK807" s="83"/>
      <c r="AJL807" s="83"/>
      <c r="AJM807" s="83"/>
      <c r="AJN807" s="83"/>
      <c r="AJO807" s="83"/>
      <c r="AJP807" s="83"/>
      <c r="AJQ807" s="83"/>
      <c r="AJR807" s="83"/>
      <c r="AJS807" s="83"/>
      <c r="AJT807" s="83"/>
      <c r="AJU807" s="83"/>
      <c r="AJV807" s="83"/>
      <c r="AJW807" s="83"/>
      <c r="AJX807" s="83"/>
      <c r="AJY807" s="83"/>
      <c r="AJZ807" s="83"/>
      <c r="AKA807" s="83"/>
      <c r="AKB807" s="83"/>
      <c r="AKC807" s="83"/>
      <c r="AKD807" s="83"/>
      <c r="AKE807" s="83"/>
      <c r="AKF807" s="83"/>
      <c r="AKG807" s="83"/>
      <c r="AKH807" s="83"/>
      <c r="AKI807" s="83"/>
      <c r="AKJ807" s="83"/>
      <c r="AKK807" s="83"/>
      <c r="AKL807" s="83"/>
      <c r="AKM807" s="83"/>
      <c r="AKN807" s="83"/>
      <c r="AKO807" s="83"/>
      <c r="AKP807" s="83"/>
      <c r="AKQ807" s="83"/>
      <c r="AKR807" s="83"/>
      <c r="AKS807" s="83"/>
      <c r="AKT807" s="83"/>
      <c r="AKU807" s="83"/>
      <c r="AKV807" s="83"/>
      <c r="AKW807" s="83"/>
      <c r="AKX807" s="83"/>
      <c r="AKY807" s="83"/>
      <c r="AKZ807" s="83"/>
      <c r="ALA807" s="83"/>
      <c r="ALB807" s="83"/>
      <c r="ALC807" s="83"/>
      <c r="ALD807" s="83"/>
      <c r="ALE807" s="83"/>
      <c r="ALF807" s="83"/>
      <c r="ALG807" s="83"/>
      <c r="ALH807" s="83"/>
      <c r="ALI807" s="83"/>
      <c r="ALJ807" s="83"/>
      <c r="ALK807" s="83"/>
      <c r="ALL807" s="83"/>
      <c r="ALM807" s="83"/>
      <c r="ALN807" s="83"/>
      <c r="ALO807" s="83"/>
      <c r="ALP807" s="83"/>
      <c r="ALQ807" s="83"/>
      <c r="ALR807" s="83"/>
      <c r="ALS807" s="83"/>
      <c r="ALT807" s="83"/>
      <c r="ALU807" s="83"/>
      <c r="ALV807" s="83"/>
      <c r="ALW807" s="83"/>
      <c r="ALX807" s="83"/>
      <c r="ALY807" s="83"/>
      <c r="ALZ807" s="83"/>
      <c r="AMA807" s="83"/>
      <c r="AMB807" s="83"/>
      <c r="AMC807" s="83"/>
      <c r="AMD807" s="83"/>
      <c r="AME807" s="83"/>
      <c r="AMF807" s="83"/>
      <c r="AMG807" s="83"/>
      <c r="AMH807" s="83"/>
      <c r="AMI807" s="83"/>
      <c r="AMJ807" s="83"/>
      <c r="AMK807" s="83"/>
      <c r="AML807" s="83"/>
      <c r="AMM807" s="83"/>
      <c r="AMN807" s="83"/>
      <c r="AMO807" s="83"/>
      <c r="AMP807" s="83"/>
      <c r="AMQ807" s="83"/>
      <c r="AMR807" s="83"/>
      <c r="AMS807" s="83"/>
      <c r="AMT807" s="83"/>
      <c r="AMU807" s="83"/>
      <c r="AMV807" s="83"/>
      <c r="AMW807" s="83"/>
    </row>
    <row r="808" customFormat="false" ht="16.5" hidden="false" customHeight="true" outlineLevel="0" collapsed="false">
      <c r="A808" s="69" t="n">
        <v>753</v>
      </c>
      <c r="B808" s="69" t="n">
        <v>753</v>
      </c>
      <c r="C808" s="70" t="s">
        <v>63</v>
      </c>
      <c r="D808" s="71" t="n">
        <v>-0.0345171</v>
      </c>
      <c r="E808" s="71" t="n">
        <v>-0.0952361</v>
      </c>
      <c r="F808" s="71" t="n">
        <v>0.878312171617614</v>
      </c>
      <c r="G808" s="71" t="n">
        <v>0.112493</v>
      </c>
      <c r="H808" s="71" t="n">
        <v>0.346819</v>
      </c>
      <c r="I808" s="71" t="n">
        <v>1.5829845169128</v>
      </c>
      <c r="J808" s="71" t="n">
        <v>0.00605417</v>
      </c>
      <c r="K808" s="71" t="n">
        <v>-0.182695</v>
      </c>
      <c r="L808" s="71" t="n">
        <v>0.838080743932761</v>
      </c>
      <c r="M808" s="71" t="n">
        <v>1.08766159930139</v>
      </c>
      <c r="N808" s="71" t="n">
        <v>1.0713161078811</v>
      </c>
      <c r="O808" s="71" t="n">
        <v>1.1652293912553</v>
      </c>
      <c r="P808" s="72" t="n">
        <v>1</v>
      </c>
      <c r="Q808" s="73" t="n">
        <v>31</v>
      </c>
      <c r="R808" s="73" t="n">
        <v>31</v>
      </c>
      <c r="S808" s="72" t="n">
        <v>27</v>
      </c>
      <c r="T808" s="72" t="n">
        <v>27</v>
      </c>
      <c r="U808" s="71" t="s">
        <v>64</v>
      </c>
      <c r="V808" s="105" t="n">
        <v>20.7</v>
      </c>
      <c r="W808" s="105" t="n">
        <v>18.6</v>
      </c>
      <c r="X808" s="73" t="s">
        <v>73</v>
      </c>
      <c r="Y808" s="74" t="n">
        <v>41917</v>
      </c>
      <c r="Z808" s="74" t="n">
        <v>41918</v>
      </c>
      <c r="AA808" s="73" t="s">
        <v>66</v>
      </c>
      <c r="AB808" s="71" t="s">
        <v>64</v>
      </c>
      <c r="AC808" s="71" t="s">
        <v>64</v>
      </c>
      <c r="AD808" s="71" t="n">
        <v>4</v>
      </c>
      <c r="AE808" s="72" t="s">
        <v>152</v>
      </c>
      <c r="AF808" s="72" t="n">
        <v>32</v>
      </c>
      <c r="AG808" s="72" t="s">
        <v>95</v>
      </c>
      <c r="AH808" s="72" t="n">
        <v>26</v>
      </c>
      <c r="AI808" s="72" t="s">
        <v>69</v>
      </c>
      <c r="AJ808" s="70" t="s">
        <v>70</v>
      </c>
      <c r="AK808" s="105" t="n">
        <v>20.7</v>
      </c>
      <c r="AL808" s="72" t="n">
        <v>1</v>
      </c>
      <c r="AM808" s="73" t="s">
        <v>73</v>
      </c>
      <c r="AN808" s="73"/>
      <c r="AO808" s="73"/>
      <c r="AP808" s="70" t="s">
        <v>71</v>
      </c>
      <c r="AQ808" s="73"/>
      <c r="AR808" s="73"/>
      <c r="AS808" s="73"/>
      <c r="AT808" s="73"/>
      <c r="AU808" s="70" t="n">
        <v>4</v>
      </c>
      <c r="AV808" s="77" t="n">
        <v>3</v>
      </c>
      <c r="AW808" s="77" t="n">
        <v>1</v>
      </c>
      <c r="AX808" s="78" t="s">
        <v>72</v>
      </c>
      <c r="AY808" s="79" t="s">
        <v>72</v>
      </c>
      <c r="AZ808" s="79" t="n">
        <v>0</v>
      </c>
      <c r="BA808" s="79" t="n">
        <v>0</v>
      </c>
      <c r="BB808" s="53"/>
    </row>
    <row r="809" customFormat="false" ht="16.5" hidden="false" customHeight="true" outlineLevel="0" collapsed="false">
      <c r="A809" s="69" t="n">
        <v>754</v>
      </c>
      <c r="B809" s="69" t="n">
        <v>754</v>
      </c>
      <c r="C809" s="70" t="s">
        <v>63</v>
      </c>
      <c r="D809" s="71" t="n">
        <v>-0.0317082</v>
      </c>
      <c r="E809" s="71" t="n">
        <v>-0.0323946</v>
      </c>
      <c r="F809" s="71" t="n">
        <v>0.937908577572951</v>
      </c>
      <c r="G809" s="71" t="n">
        <v>0.106774</v>
      </c>
      <c r="H809" s="71" t="n">
        <v>0.157739</v>
      </c>
      <c r="I809" s="71" t="n">
        <v>1.30279635943479</v>
      </c>
      <c r="J809" s="71" t="n">
        <v>0.0134618</v>
      </c>
      <c r="K809" s="71" t="n">
        <v>-0.0538342</v>
      </c>
      <c r="L809" s="71" t="n">
        <v>0.960431707778899</v>
      </c>
      <c r="M809" s="71" t="n">
        <v>1.09256440697198</v>
      </c>
      <c r="N809" s="71" t="n">
        <v>1.07412910676233</v>
      </c>
      <c r="O809" s="71" t="n">
        <v>1.17355523054112</v>
      </c>
      <c r="P809" s="72" t="n">
        <v>1</v>
      </c>
      <c r="Q809" s="73" t="n">
        <v>31</v>
      </c>
      <c r="R809" s="73" t="n">
        <v>31</v>
      </c>
      <c r="S809" s="72" t="n">
        <v>27</v>
      </c>
      <c r="T809" s="72" t="n">
        <v>27</v>
      </c>
      <c r="U809" s="71" t="s">
        <v>64</v>
      </c>
      <c r="V809" s="105" t="n">
        <v>21.6</v>
      </c>
      <c r="W809" s="105" t="n">
        <v>20</v>
      </c>
      <c r="X809" s="73" t="s">
        <v>73</v>
      </c>
      <c r="Y809" s="74" t="n">
        <v>41917</v>
      </c>
      <c r="Z809" s="74" t="n">
        <v>41919</v>
      </c>
      <c r="AA809" s="73" t="s">
        <v>66</v>
      </c>
      <c r="AB809" s="71" t="s">
        <v>64</v>
      </c>
      <c r="AC809" s="71" t="s">
        <v>64</v>
      </c>
      <c r="AD809" s="71" t="n">
        <v>4</v>
      </c>
      <c r="AE809" s="72" t="s">
        <v>152</v>
      </c>
      <c r="AF809" s="72" t="n">
        <v>32</v>
      </c>
      <c r="AG809" s="72" t="s">
        <v>95</v>
      </c>
      <c r="AH809" s="72" t="n">
        <v>26</v>
      </c>
      <c r="AI809" s="72" t="s">
        <v>69</v>
      </c>
      <c r="AJ809" s="70" t="s">
        <v>70</v>
      </c>
      <c r="AK809" s="105" t="n">
        <v>21.6</v>
      </c>
      <c r="AL809" s="72" t="n">
        <v>1</v>
      </c>
      <c r="AM809" s="73" t="s">
        <v>73</v>
      </c>
      <c r="AN809" s="73"/>
      <c r="AO809" s="73"/>
      <c r="AP809" s="70" t="s">
        <v>71</v>
      </c>
      <c r="AQ809" s="73"/>
      <c r="AR809" s="73"/>
      <c r="AS809" s="73"/>
      <c r="AT809" s="73"/>
      <c r="AU809" s="70" t="n">
        <v>5</v>
      </c>
      <c r="AV809" s="77" t="n">
        <v>3</v>
      </c>
      <c r="AW809" s="77" t="n">
        <v>2</v>
      </c>
      <c r="AX809" s="78" t="s">
        <v>72</v>
      </c>
      <c r="AY809" s="79" t="s">
        <v>72</v>
      </c>
      <c r="AZ809" s="79" t="n">
        <v>0</v>
      </c>
      <c r="BA809" s="79" t="n">
        <v>0</v>
      </c>
      <c r="BB809" s="53"/>
    </row>
    <row r="810" customFormat="false" ht="16.5" hidden="false" customHeight="true" outlineLevel="0" collapsed="false">
      <c r="A810" s="69" t="n">
        <v>755</v>
      </c>
      <c r="B810" s="69" t="n">
        <v>755</v>
      </c>
      <c r="C810" s="70" t="s">
        <v>63</v>
      </c>
      <c r="D810" s="71" t="n">
        <v>-0.031722</v>
      </c>
      <c r="E810" s="71" t="n">
        <v>-0.0323356</v>
      </c>
      <c r="F810" s="71" t="n">
        <v>0.937950971998765</v>
      </c>
      <c r="G810" s="71" t="n">
        <v>0.106564</v>
      </c>
      <c r="H810" s="71" t="n">
        <v>0.156474</v>
      </c>
      <c r="I810" s="71" t="n">
        <v>1.30087615130625</v>
      </c>
      <c r="J810" s="71" t="n">
        <v>0.0134786</v>
      </c>
      <c r="K810" s="71" t="n">
        <v>-0.0534519</v>
      </c>
      <c r="L810" s="71" t="n">
        <v>0.96081509257282</v>
      </c>
      <c r="M810" s="71" t="n">
        <v>1.09233826954577</v>
      </c>
      <c r="N810" s="71" t="n">
        <v>1.07324471090552</v>
      </c>
      <c r="O810" s="71" t="n">
        <v>1.17234627030969</v>
      </c>
      <c r="P810" s="72" t="n">
        <v>1</v>
      </c>
      <c r="Q810" s="73" t="n">
        <v>31</v>
      </c>
      <c r="R810" s="73" t="n">
        <v>31</v>
      </c>
      <c r="S810" s="72" t="n">
        <v>27</v>
      </c>
      <c r="T810" s="72" t="n">
        <v>27</v>
      </c>
      <c r="U810" s="71" t="s">
        <v>64</v>
      </c>
      <c r="V810" s="105" t="n">
        <v>17</v>
      </c>
      <c r="W810" s="105" t="n">
        <v>16.1</v>
      </c>
      <c r="X810" s="73" t="s">
        <v>73</v>
      </c>
      <c r="Y810" s="74" t="n">
        <v>41917</v>
      </c>
      <c r="Z810" s="74" t="n">
        <v>41919</v>
      </c>
      <c r="AA810" s="73" t="s">
        <v>66</v>
      </c>
      <c r="AB810" s="71" t="s">
        <v>64</v>
      </c>
      <c r="AC810" s="71" t="s">
        <v>64</v>
      </c>
      <c r="AD810" s="71" t="n">
        <v>4</v>
      </c>
      <c r="AE810" s="72" t="s">
        <v>152</v>
      </c>
      <c r="AF810" s="72" t="n">
        <v>32</v>
      </c>
      <c r="AG810" s="72" t="s">
        <v>95</v>
      </c>
      <c r="AH810" s="72" t="n">
        <v>26</v>
      </c>
      <c r="AI810" s="72" t="s">
        <v>69</v>
      </c>
      <c r="AJ810" s="70" t="s">
        <v>70</v>
      </c>
      <c r="AK810" s="105" t="n">
        <v>17</v>
      </c>
      <c r="AL810" s="72" t="n">
        <v>1</v>
      </c>
      <c r="AM810" s="73" t="s">
        <v>73</v>
      </c>
      <c r="AN810" s="73"/>
      <c r="AO810" s="73"/>
      <c r="AP810" s="70" t="s">
        <v>71</v>
      </c>
      <c r="AQ810" s="73"/>
      <c r="AR810" s="73"/>
      <c r="AS810" s="73"/>
      <c r="AT810" s="73"/>
      <c r="AU810" s="70" t="n">
        <v>5</v>
      </c>
      <c r="AV810" s="77" t="n">
        <v>3</v>
      </c>
      <c r="AW810" s="77" t="n">
        <v>2</v>
      </c>
      <c r="AX810" s="78" t="s">
        <v>72</v>
      </c>
      <c r="AY810" s="79" t="s">
        <v>72</v>
      </c>
      <c r="AZ810" s="79" t="n">
        <v>0</v>
      </c>
      <c r="BA810" s="79" t="n">
        <v>0</v>
      </c>
      <c r="BB810" s="53"/>
    </row>
    <row r="811" customFormat="false" ht="15" hidden="false" customHeight="true" outlineLevel="0" collapsed="false">
      <c r="A811" s="1" t="n">
        <v>756</v>
      </c>
      <c r="B811" s="1" t="n">
        <v>756</v>
      </c>
      <c r="C811" s="2" t="s">
        <v>63</v>
      </c>
      <c r="D811" s="3" t="n">
        <v>0.0104515</v>
      </c>
      <c r="E811" s="3" t="n">
        <v>-0.100025</v>
      </c>
      <c r="F811" s="3" t="n">
        <v>0.914321060056634</v>
      </c>
      <c r="G811" s="3" t="n">
        <v>-0.0217165</v>
      </c>
      <c r="H811" s="3" t="n">
        <v>0.285857</v>
      </c>
      <c r="I811" s="3" t="n">
        <v>1.30231115816524</v>
      </c>
      <c r="J811" s="3" t="n">
        <v>-0.0781744</v>
      </c>
      <c r="K811" s="3" t="n">
        <v>-0.211493</v>
      </c>
      <c r="L811" s="3" t="n">
        <v>0.748512481433221</v>
      </c>
      <c r="M811" s="3" t="n">
        <v>0.914443678732187</v>
      </c>
      <c r="N811" s="3" t="n">
        <v>0.974665445196235</v>
      </c>
      <c r="O811" s="3" t="n">
        <v>0.89127665523839</v>
      </c>
      <c r="P811" s="4" t="n">
        <v>1</v>
      </c>
      <c r="Q811" s="6" t="n">
        <v>31</v>
      </c>
      <c r="R811" s="6" t="n">
        <v>31</v>
      </c>
      <c r="S811" s="4" t="n">
        <v>22</v>
      </c>
      <c r="T811" s="4" t="n">
        <v>22</v>
      </c>
      <c r="U811" s="3" t="s">
        <v>74</v>
      </c>
      <c r="V811" s="5" t="n">
        <v>34.6</v>
      </c>
      <c r="W811" s="5" t="n">
        <v>46.8</v>
      </c>
      <c r="X811" s="6" t="s">
        <v>87</v>
      </c>
      <c r="Y811" s="8" t="n">
        <v>41953</v>
      </c>
      <c r="Z811" s="8" t="n">
        <v>41955</v>
      </c>
      <c r="AA811" s="6" t="s">
        <v>66</v>
      </c>
      <c r="AB811" s="3" t="s">
        <v>74</v>
      </c>
      <c r="AC811" s="4" t="n">
        <v>27</v>
      </c>
      <c r="AD811" s="4" t="n">
        <v>4</v>
      </c>
      <c r="AE811" s="4" t="s">
        <v>99</v>
      </c>
      <c r="AF811" s="4" t="n">
        <v>2</v>
      </c>
      <c r="AG811" s="4" t="s">
        <v>90</v>
      </c>
      <c r="AH811" s="4" t="n">
        <v>10</v>
      </c>
      <c r="AI811" s="4" t="s">
        <v>79</v>
      </c>
      <c r="AJ811" s="2" t="s">
        <v>70</v>
      </c>
      <c r="AK811" s="5" t="n">
        <v>34.6</v>
      </c>
      <c r="AL811" s="4" t="n">
        <v>4</v>
      </c>
      <c r="AM811" s="6" t="s">
        <v>87</v>
      </c>
      <c r="AO811" s="6"/>
      <c r="AS811" s="2" t="s">
        <v>71</v>
      </c>
      <c r="AT811" s="2"/>
      <c r="AU811" s="2" t="n">
        <v>41</v>
      </c>
      <c r="AV811" s="85" t="n">
        <v>39</v>
      </c>
      <c r="AW811" s="85" t="n">
        <v>2</v>
      </c>
      <c r="AX811" s="86" t="s">
        <v>72</v>
      </c>
      <c r="AY811" s="87" t="n">
        <v>0</v>
      </c>
      <c r="AZ811" s="88" t="n">
        <v>0</v>
      </c>
      <c r="BA811" s="87" t="n">
        <v>0</v>
      </c>
      <c r="BB811" s="65"/>
      <c r="BG811" s="61"/>
      <c r="BH811" s="61"/>
      <c r="BI811" s="61"/>
      <c r="BJ811" s="61"/>
      <c r="BK811" s="61"/>
      <c r="BL811" s="61"/>
      <c r="BM811" s="61"/>
      <c r="BN811" s="61"/>
      <c r="BO811" s="61"/>
      <c r="BP811" s="61"/>
    </row>
    <row r="812" customFormat="false" ht="15" hidden="false" customHeight="true" outlineLevel="0" collapsed="false">
      <c r="A812" s="1" t="n">
        <v>757</v>
      </c>
      <c r="B812" s="1" t="n">
        <v>757</v>
      </c>
      <c r="C812" s="2" t="s">
        <v>63</v>
      </c>
      <c r="D812" s="3" t="n">
        <v>0.040011</v>
      </c>
      <c r="E812" s="3" t="n">
        <v>0.109915</v>
      </c>
      <c r="F812" s="3" t="n">
        <v>1.16174827017535</v>
      </c>
      <c r="G812" s="3" t="n">
        <v>-0.0371188</v>
      </c>
      <c r="H812" s="3" t="n">
        <v>-0.236313</v>
      </c>
      <c r="I812" s="3" t="n">
        <v>0.760764218706372</v>
      </c>
      <c r="J812" s="3" t="n">
        <v>-0.0556226</v>
      </c>
      <c r="K812" s="3" t="n">
        <v>0.167895</v>
      </c>
      <c r="L812" s="3" t="n">
        <v>1.11881758504986</v>
      </c>
      <c r="M812" s="3" t="n">
        <v>0.948635730202863</v>
      </c>
      <c r="N812" s="3" t="n">
        <v>1.04237003473668</v>
      </c>
      <c r="O812" s="3" t="n">
        <v>0.988829459044013</v>
      </c>
      <c r="P812" s="4" t="n">
        <v>1</v>
      </c>
      <c r="Q812" s="6" t="n">
        <v>31</v>
      </c>
      <c r="R812" s="6" t="n">
        <v>31</v>
      </c>
      <c r="S812" s="4" t="n">
        <v>22</v>
      </c>
      <c r="T812" s="4" t="n">
        <v>22</v>
      </c>
      <c r="U812" s="3" t="s">
        <v>74</v>
      </c>
      <c r="V812" s="5" t="n">
        <v>21.6</v>
      </c>
      <c r="W812" s="5" t="n">
        <v>25.6</v>
      </c>
      <c r="X812" s="6" t="s">
        <v>158</v>
      </c>
      <c r="Y812" s="8" t="n">
        <v>41919</v>
      </c>
      <c r="Z812" s="8" t="n">
        <v>41934</v>
      </c>
      <c r="AA812" s="6" t="s">
        <v>66</v>
      </c>
      <c r="AB812" s="3" t="s">
        <v>74</v>
      </c>
      <c r="AC812" s="4" t="n">
        <v>27</v>
      </c>
      <c r="AD812" s="4" t="n">
        <v>4</v>
      </c>
      <c r="AE812" s="4" t="s">
        <v>99</v>
      </c>
      <c r="AF812" s="4" t="n">
        <v>2</v>
      </c>
      <c r="AG812" s="4" t="s">
        <v>90</v>
      </c>
      <c r="AH812" s="4" t="n">
        <v>10</v>
      </c>
      <c r="AI812" s="4" t="s">
        <v>79</v>
      </c>
      <c r="AJ812" s="2" t="s">
        <v>70</v>
      </c>
      <c r="AK812" s="5" t="n">
        <v>21.6</v>
      </c>
      <c r="AL812" s="4" t="n">
        <v>1</v>
      </c>
      <c r="AM812" s="6" t="s">
        <v>158</v>
      </c>
      <c r="AO812" s="6"/>
      <c r="AT812" s="2" t="s">
        <v>71</v>
      </c>
      <c r="AU812" s="2" t="n">
        <v>20</v>
      </c>
      <c r="AV812" s="85" t="n">
        <v>5</v>
      </c>
      <c r="AW812" s="85" t="n">
        <v>15</v>
      </c>
      <c r="AX812" s="86" t="s">
        <v>72</v>
      </c>
      <c r="AY812" s="87" t="n">
        <v>0</v>
      </c>
      <c r="AZ812" s="88" t="n">
        <v>0</v>
      </c>
      <c r="BA812" s="87" t="n">
        <v>0</v>
      </c>
      <c r="BB812" s="53"/>
      <c r="BC812" s="61"/>
      <c r="BD812" s="61"/>
      <c r="BE812" s="61"/>
      <c r="BF812" s="61"/>
    </row>
    <row r="813" customFormat="false" ht="15" hidden="false" customHeight="true" outlineLevel="0" collapsed="false">
      <c r="A813" s="1" t="n">
        <v>758</v>
      </c>
      <c r="B813" s="1" t="n">
        <v>758</v>
      </c>
      <c r="C813" s="2" t="s">
        <v>63</v>
      </c>
      <c r="D813" s="3" t="n">
        <v>0.0170665</v>
      </c>
      <c r="E813" s="3" t="n">
        <v>-0.00469885</v>
      </c>
      <c r="F813" s="3" t="n">
        <v>1.01244444565061</v>
      </c>
      <c r="G813" s="3" t="n">
        <v>-0.0248049</v>
      </c>
      <c r="H813" s="3" t="n">
        <v>0.0360909</v>
      </c>
      <c r="I813" s="3" t="n">
        <v>1.01134992716564</v>
      </c>
      <c r="J813" s="3" t="n">
        <v>-0.0660239</v>
      </c>
      <c r="K813" s="3" t="n">
        <v>-0.0167859</v>
      </c>
      <c r="L813" s="3" t="n">
        <v>0.920526214656712</v>
      </c>
      <c r="M813" s="3" t="n">
        <v>0.928892465340567</v>
      </c>
      <c r="N813" s="3" t="n">
        <v>1.01471334105595</v>
      </c>
      <c r="O813" s="3" t="n">
        <v>0.942559576987423</v>
      </c>
      <c r="P813" s="4" t="n">
        <v>1</v>
      </c>
      <c r="Q813" s="6" t="n">
        <v>31</v>
      </c>
      <c r="R813" s="6" t="n">
        <v>31</v>
      </c>
      <c r="S813" s="4" t="n">
        <v>22</v>
      </c>
      <c r="T813" s="4" t="n">
        <v>22</v>
      </c>
      <c r="U813" s="3" t="s">
        <v>74</v>
      </c>
      <c r="V813" s="5" t="n">
        <v>28.2</v>
      </c>
      <c r="W813" s="5" t="n">
        <v>36.8</v>
      </c>
      <c r="X813" s="2" t="s">
        <v>69</v>
      </c>
      <c r="Y813" s="8" t="s">
        <v>69</v>
      </c>
      <c r="Z813" s="8" t="n">
        <v>41958</v>
      </c>
      <c r="AA813" s="6" t="s">
        <v>66</v>
      </c>
      <c r="AB813" s="3" t="s">
        <v>74</v>
      </c>
      <c r="AC813" s="4" t="n">
        <v>27</v>
      </c>
      <c r="AD813" s="4" t="n">
        <v>4</v>
      </c>
      <c r="AE813" s="4" t="s">
        <v>99</v>
      </c>
      <c r="AF813" s="4" t="n">
        <v>2</v>
      </c>
      <c r="AG813" s="4" t="s">
        <v>90</v>
      </c>
      <c r="AH813" s="4" t="n">
        <v>10</v>
      </c>
      <c r="AI813" s="4" t="s">
        <v>77</v>
      </c>
      <c r="AJ813" s="2" t="s">
        <v>70</v>
      </c>
      <c r="AK813" s="5" t="n">
        <v>28.2</v>
      </c>
      <c r="AL813" s="4" t="n">
        <v>2</v>
      </c>
      <c r="AM813" s="2" t="s">
        <v>69</v>
      </c>
      <c r="AO813" s="6"/>
      <c r="AU813" s="2" t="n">
        <v>44</v>
      </c>
      <c r="AV813" s="85" t="s">
        <v>69</v>
      </c>
      <c r="AW813" s="85" t="s">
        <v>69</v>
      </c>
      <c r="AX813" s="86" t="s">
        <v>72</v>
      </c>
      <c r="AY813" s="87" t="n">
        <v>0</v>
      </c>
      <c r="AZ813" s="88" t="s">
        <v>72</v>
      </c>
      <c r="BA813" s="89" t="s">
        <v>72</v>
      </c>
      <c r="BB813" s="65"/>
    </row>
    <row r="814" customFormat="false" ht="15" hidden="false" customHeight="true" outlineLevel="0" collapsed="false">
      <c r="A814" s="1" t="n">
        <v>759</v>
      </c>
      <c r="B814" s="1" t="n">
        <v>759</v>
      </c>
      <c r="C814" s="2" t="s">
        <v>63</v>
      </c>
      <c r="D814" s="3" t="n">
        <v>0.0115639</v>
      </c>
      <c r="E814" s="3" t="n">
        <v>0.000471138</v>
      </c>
      <c r="F814" s="3" t="n">
        <v>1.01210775047618</v>
      </c>
      <c r="G814" s="3" t="n">
        <v>-0.0221702</v>
      </c>
      <c r="H814" s="3" t="n">
        <v>0.0107093</v>
      </c>
      <c r="I814" s="3" t="n">
        <v>0.988604525929192</v>
      </c>
      <c r="J814" s="3" t="n">
        <v>-0.0639402</v>
      </c>
      <c r="K814" s="3" t="n">
        <v>0.0121388</v>
      </c>
      <c r="L814" s="3" t="n">
        <v>0.94951742227878</v>
      </c>
      <c r="M814" s="3" t="n">
        <v>0.928164313414932</v>
      </c>
      <c r="N814" s="3" t="n">
        <v>1.02359325725835</v>
      </c>
      <c r="O814" s="3" t="n">
        <v>0.95006273283935</v>
      </c>
      <c r="P814" s="4" t="n">
        <v>1</v>
      </c>
      <c r="Q814" s="6" t="n">
        <v>31</v>
      </c>
      <c r="R814" s="6" t="n">
        <v>31</v>
      </c>
      <c r="S814" s="4" t="n">
        <v>22</v>
      </c>
      <c r="T814" s="4" t="n">
        <v>22</v>
      </c>
      <c r="U814" s="3" t="s">
        <v>74</v>
      </c>
      <c r="V814" s="5" t="n">
        <v>29.1</v>
      </c>
      <c r="W814" s="5" t="n">
        <v>43.3</v>
      </c>
      <c r="X814" s="2" t="s">
        <v>69</v>
      </c>
      <c r="Y814" s="8" t="s">
        <v>69</v>
      </c>
      <c r="Z814" s="8" t="n">
        <v>41974</v>
      </c>
      <c r="AA814" s="6" t="s">
        <v>66</v>
      </c>
      <c r="AB814" s="3" t="s">
        <v>74</v>
      </c>
      <c r="AC814" s="4" t="n">
        <v>27</v>
      </c>
      <c r="AD814" s="4" t="n">
        <v>4</v>
      </c>
      <c r="AE814" s="4" t="s">
        <v>99</v>
      </c>
      <c r="AF814" s="4" t="n">
        <v>2</v>
      </c>
      <c r="AG814" s="4" t="s">
        <v>90</v>
      </c>
      <c r="AH814" s="4" t="n">
        <v>10</v>
      </c>
      <c r="AI814" s="4" t="s">
        <v>77</v>
      </c>
      <c r="AJ814" s="2" t="s">
        <v>70</v>
      </c>
      <c r="AK814" s="5" t="n">
        <v>29.1</v>
      </c>
      <c r="AL814" s="4" t="n">
        <v>3</v>
      </c>
      <c r="AM814" s="2" t="s">
        <v>69</v>
      </c>
      <c r="AO814" s="6"/>
      <c r="AU814" s="2" t="n">
        <v>60</v>
      </c>
      <c r="AV814" s="85" t="s">
        <v>69</v>
      </c>
      <c r="AW814" s="85" t="s">
        <v>69</v>
      </c>
      <c r="AX814" s="86" t="s">
        <v>72</v>
      </c>
      <c r="AY814" s="87" t="n">
        <v>0</v>
      </c>
      <c r="AZ814" s="88" t="s">
        <v>72</v>
      </c>
      <c r="BA814" s="89" t="s">
        <v>72</v>
      </c>
      <c r="BB814" s="53"/>
    </row>
    <row r="815" customFormat="false" ht="15" hidden="false" customHeight="true" outlineLevel="0" collapsed="false">
      <c r="A815" s="1" t="n">
        <v>760</v>
      </c>
      <c r="B815" s="1" t="n">
        <v>760</v>
      </c>
      <c r="C815" s="2" t="s">
        <v>63</v>
      </c>
      <c r="D815" s="3" t="n">
        <v>0.0228384</v>
      </c>
      <c r="E815" s="3" t="n">
        <v>0.0738746</v>
      </c>
      <c r="F815" s="3" t="n">
        <v>1.10154418506901</v>
      </c>
      <c r="G815" s="3" t="n">
        <v>-0.0273918</v>
      </c>
      <c r="H815" s="3" t="n">
        <v>-0.170447</v>
      </c>
      <c r="I815" s="3" t="n">
        <v>0.820502107417565</v>
      </c>
      <c r="J815" s="3" t="n">
        <v>-0.0557519</v>
      </c>
      <c r="K815" s="3" t="n">
        <v>0.143574</v>
      </c>
      <c r="L815" s="3" t="n">
        <v>1.09179387462011</v>
      </c>
      <c r="M815" s="3" t="n">
        <v>0.941477056757716</v>
      </c>
      <c r="N815" s="3" t="n">
        <v>1.04812368607621</v>
      </c>
      <c r="O815" s="3" t="n">
        <v>0.98678440308508</v>
      </c>
      <c r="P815" s="4" t="n">
        <v>1</v>
      </c>
      <c r="Q815" s="6" t="n">
        <v>31</v>
      </c>
      <c r="R815" s="6" t="n">
        <v>31</v>
      </c>
      <c r="S815" s="4" t="n">
        <v>22</v>
      </c>
      <c r="T815" s="4" t="n">
        <v>22</v>
      </c>
      <c r="U815" s="3" t="s">
        <v>74</v>
      </c>
      <c r="V815" s="5" t="n">
        <v>26.9</v>
      </c>
      <c r="W815" s="5" t="n">
        <v>44.6</v>
      </c>
      <c r="X815" s="6" t="s">
        <v>73</v>
      </c>
      <c r="Y815" s="8" t="n">
        <v>41946</v>
      </c>
      <c r="Z815" s="8" t="n">
        <v>41962</v>
      </c>
      <c r="AA815" s="6" t="s">
        <v>66</v>
      </c>
      <c r="AB815" s="3" t="s">
        <v>74</v>
      </c>
      <c r="AC815" s="4" t="n">
        <v>27</v>
      </c>
      <c r="AD815" s="4" t="n">
        <v>4</v>
      </c>
      <c r="AE815" s="4" t="s">
        <v>99</v>
      </c>
      <c r="AF815" s="4" t="n">
        <v>2</v>
      </c>
      <c r="AG815" s="4" t="s">
        <v>90</v>
      </c>
      <c r="AH815" s="4" t="n">
        <v>10</v>
      </c>
      <c r="AI815" s="4" t="s">
        <v>79</v>
      </c>
      <c r="AJ815" s="2" t="s">
        <v>70</v>
      </c>
      <c r="AK815" s="5" t="n">
        <v>26.9</v>
      </c>
      <c r="AL815" s="4" t="n">
        <v>2</v>
      </c>
      <c r="AM815" s="6" t="s">
        <v>73</v>
      </c>
      <c r="AO815" s="6"/>
      <c r="AP815" s="2" t="s">
        <v>71</v>
      </c>
      <c r="AU815" s="2" t="n">
        <v>48</v>
      </c>
      <c r="AV815" s="85" t="n">
        <v>32</v>
      </c>
      <c r="AW815" s="85" t="n">
        <v>16</v>
      </c>
      <c r="AX815" s="86" t="s">
        <v>72</v>
      </c>
      <c r="AY815" s="87" t="n">
        <v>0</v>
      </c>
      <c r="AZ815" s="88" t="n">
        <v>0</v>
      </c>
      <c r="BA815" s="87" t="n">
        <v>0</v>
      </c>
      <c r="BB815" s="65"/>
    </row>
    <row r="816" customFormat="false" ht="15" hidden="false" customHeight="true" outlineLevel="0" collapsed="false">
      <c r="A816" s="1" t="n">
        <v>761</v>
      </c>
      <c r="B816" s="1" t="n">
        <v>761</v>
      </c>
      <c r="C816" s="2" t="s">
        <v>63</v>
      </c>
      <c r="D816" s="3" t="n">
        <v>0.0209673</v>
      </c>
      <c r="E816" s="3" t="n">
        <v>-0.119927</v>
      </c>
      <c r="F816" s="3" t="n">
        <v>0.905779210190196</v>
      </c>
      <c r="G816" s="3" t="n">
        <v>0.0679716</v>
      </c>
      <c r="H816" s="3" t="n">
        <v>0.34134</v>
      </c>
      <c r="I816" s="3" t="n">
        <v>1.50578084870404</v>
      </c>
      <c r="J816" s="3" t="n">
        <v>0.0570549</v>
      </c>
      <c r="K816" s="3" t="n">
        <v>-0.253855</v>
      </c>
      <c r="L816" s="3" t="n">
        <v>0.821354805728744</v>
      </c>
      <c r="M816" s="3" t="n">
        <v>1.15718901345667</v>
      </c>
      <c r="N816" s="3" t="n">
        <v>0.968078596761641</v>
      </c>
      <c r="O816" s="3" t="n">
        <v>1.12024991633512</v>
      </c>
      <c r="P816" s="4" t="n">
        <v>1</v>
      </c>
      <c r="Q816" s="6" t="n">
        <v>31</v>
      </c>
      <c r="R816" s="6" t="n">
        <v>31</v>
      </c>
      <c r="S816" s="4" t="n">
        <v>14</v>
      </c>
      <c r="T816" s="4" t="n">
        <v>14</v>
      </c>
      <c r="U816" s="3" t="s">
        <v>74</v>
      </c>
      <c r="V816" s="5" t="n">
        <v>25.5</v>
      </c>
      <c r="W816" s="5" t="n">
        <v>33.4</v>
      </c>
      <c r="X816" s="6" t="s">
        <v>73</v>
      </c>
      <c r="Y816" s="8" t="n">
        <v>41955</v>
      </c>
      <c r="Z816" s="8" t="n">
        <v>41956</v>
      </c>
      <c r="AA816" s="6" t="s">
        <v>66</v>
      </c>
      <c r="AB816" s="3" t="s">
        <v>74</v>
      </c>
      <c r="AC816" s="4" t="n">
        <v>27</v>
      </c>
      <c r="AD816" s="4" t="n">
        <v>4</v>
      </c>
      <c r="AE816" s="4" t="s">
        <v>94</v>
      </c>
      <c r="AF816" s="4" t="n">
        <v>12</v>
      </c>
      <c r="AG816" s="4" t="s">
        <v>82</v>
      </c>
      <c r="AH816" s="4" t="n">
        <v>18</v>
      </c>
      <c r="AI816" s="4" t="s">
        <v>77</v>
      </c>
      <c r="AJ816" s="2" t="s">
        <v>70</v>
      </c>
      <c r="AK816" s="5" t="n">
        <v>25.5</v>
      </c>
      <c r="AL816" s="4" t="n">
        <v>2</v>
      </c>
      <c r="AM816" s="6" t="s">
        <v>73</v>
      </c>
      <c r="AO816" s="6"/>
      <c r="AP816" s="2" t="s">
        <v>71</v>
      </c>
      <c r="AU816" s="2" t="n">
        <v>42</v>
      </c>
      <c r="AV816" s="85" t="n">
        <v>41</v>
      </c>
      <c r="AW816" s="85" t="n">
        <v>1</v>
      </c>
      <c r="AX816" s="86" t="s">
        <v>72</v>
      </c>
      <c r="AY816" s="87" t="n">
        <v>0</v>
      </c>
      <c r="AZ816" s="88" t="n">
        <v>0</v>
      </c>
      <c r="BA816" s="87" t="n">
        <v>0</v>
      </c>
      <c r="BB816" s="65"/>
    </row>
    <row r="817" customFormat="false" ht="15" hidden="false" customHeight="true" outlineLevel="0" collapsed="false">
      <c r="A817" s="1" t="n">
        <v>762</v>
      </c>
      <c r="B817" s="1" t="n">
        <v>762</v>
      </c>
      <c r="C817" s="2" t="s">
        <v>63</v>
      </c>
      <c r="D817" s="3" t="n">
        <v>0.0477147</v>
      </c>
      <c r="E817" s="3" t="n">
        <v>-0.0416679</v>
      </c>
      <c r="F817" s="3" t="n">
        <v>1.00606511879988</v>
      </c>
      <c r="G817" s="3" t="n">
        <v>0.0521645</v>
      </c>
      <c r="H817" s="3" t="n">
        <v>0.173943</v>
      </c>
      <c r="I817" s="3" t="n">
        <v>1.25371043190578</v>
      </c>
      <c r="J817" s="3" t="n">
        <v>0.0602031</v>
      </c>
      <c r="K817" s="3" t="n">
        <v>-0.168565</v>
      </c>
      <c r="L817" s="3" t="n">
        <v>0.897302803778062</v>
      </c>
      <c r="M817" s="3" t="n">
        <v>1.17360745491087</v>
      </c>
      <c r="N817" s="3" t="n">
        <v>0.96436068479328</v>
      </c>
      <c r="O817" s="3" t="n">
        <v>1.13178088889634</v>
      </c>
      <c r="P817" s="4" t="n">
        <v>1</v>
      </c>
      <c r="Q817" s="6" t="n">
        <v>31</v>
      </c>
      <c r="R817" s="6" t="n">
        <v>31</v>
      </c>
      <c r="S817" s="4" t="n">
        <v>14</v>
      </c>
      <c r="T817" s="4" t="n">
        <v>14</v>
      </c>
      <c r="U817" s="3" t="s">
        <v>74</v>
      </c>
      <c r="V817" s="5" t="n">
        <v>40</v>
      </c>
      <c r="W817" s="5" t="n">
        <v>36.7</v>
      </c>
      <c r="X817" s="6" t="s">
        <v>73</v>
      </c>
      <c r="Y817" s="8" t="n">
        <v>41917</v>
      </c>
      <c r="Z817" s="8" t="n">
        <v>41918</v>
      </c>
      <c r="AA817" s="6" t="s">
        <v>66</v>
      </c>
      <c r="AB817" s="3" t="s">
        <v>74</v>
      </c>
      <c r="AC817" s="4" t="n">
        <v>27</v>
      </c>
      <c r="AD817" s="4" t="n">
        <v>4</v>
      </c>
      <c r="AE817" s="4" t="s">
        <v>94</v>
      </c>
      <c r="AF817" s="4" t="n">
        <v>12</v>
      </c>
      <c r="AG817" s="4" t="s">
        <v>82</v>
      </c>
      <c r="AH817" s="4" t="n">
        <v>18</v>
      </c>
      <c r="AI817" s="4" t="s">
        <v>77</v>
      </c>
      <c r="AJ817" s="2" t="s">
        <v>70</v>
      </c>
      <c r="AK817" s="5" t="n">
        <v>40</v>
      </c>
      <c r="AL817" s="4" t="n">
        <v>5</v>
      </c>
      <c r="AM817" s="6" t="s">
        <v>73</v>
      </c>
      <c r="AO817" s="6"/>
      <c r="AP817" s="2" t="s">
        <v>71</v>
      </c>
      <c r="AU817" s="2" t="n">
        <v>4</v>
      </c>
      <c r="AV817" s="85" t="n">
        <v>3</v>
      </c>
      <c r="AW817" s="85" t="n">
        <v>1</v>
      </c>
      <c r="AX817" s="86" t="s">
        <v>72</v>
      </c>
      <c r="AY817" s="87" t="n">
        <v>0</v>
      </c>
      <c r="AZ817" s="88" t="n">
        <v>0</v>
      </c>
      <c r="BA817" s="87" t="n">
        <v>0</v>
      </c>
      <c r="BB817" s="53"/>
    </row>
    <row r="818" customFormat="false" ht="15" hidden="false" customHeight="true" outlineLevel="0" collapsed="false">
      <c r="A818" s="1" t="n">
        <v>763</v>
      </c>
      <c r="B818" s="1" t="n">
        <v>763</v>
      </c>
      <c r="C818" s="2" t="s">
        <v>63</v>
      </c>
      <c r="D818" s="3" t="n">
        <v>0.0302618</v>
      </c>
      <c r="E818" s="3" t="n">
        <v>-0.00672002</v>
      </c>
      <c r="F818" s="3" t="n">
        <v>1.02382107509758</v>
      </c>
      <c r="G818" s="3" t="n">
        <v>0.0638208</v>
      </c>
      <c r="H818" s="3" t="n">
        <v>0.0470003</v>
      </c>
      <c r="I818" s="3" t="n">
        <v>1.11719502278579</v>
      </c>
      <c r="J818" s="3" t="n">
        <v>0.0711545</v>
      </c>
      <c r="K818" s="3" t="n">
        <v>-0.0266494</v>
      </c>
      <c r="L818" s="3" t="n">
        <v>1.04551030879943</v>
      </c>
      <c r="M818" s="3" t="n">
        <v>1.17967278597308</v>
      </c>
      <c r="N818" s="3" t="n">
        <v>1.01372420399207</v>
      </c>
      <c r="O818" s="3" t="n">
        <v>1.19586285593167</v>
      </c>
      <c r="P818" s="4" t="n">
        <v>1</v>
      </c>
      <c r="Q818" s="6" t="n">
        <v>31</v>
      </c>
      <c r="R818" s="6" t="n">
        <v>31</v>
      </c>
      <c r="S818" s="4" t="n">
        <v>14</v>
      </c>
      <c r="T818" s="4" t="n">
        <v>14</v>
      </c>
      <c r="U818" s="3" t="s">
        <v>74</v>
      </c>
      <c r="V818" s="5" t="n">
        <v>32.6</v>
      </c>
      <c r="W818" s="5" t="n">
        <v>42.7</v>
      </c>
      <c r="X818" s="2" t="s">
        <v>69</v>
      </c>
      <c r="Y818" s="8" t="s">
        <v>69</v>
      </c>
      <c r="Z818" s="8" t="n">
        <v>41956</v>
      </c>
      <c r="AA818" s="6" t="s">
        <v>66</v>
      </c>
      <c r="AB818" s="3" t="s">
        <v>74</v>
      </c>
      <c r="AC818" s="4" t="n">
        <v>27</v>
      </c>
      <c r="AD818" s="4" t="n">
        <v>4</v>
      </c>
      <c r="AE818" s="4" t="s">
        <v>94</v>
      </c>
      <c r="AF818" s="4" t="n">
        <v>12</v>
      </c>
      <c r="AG818" s="4" t="s">
        <v>82</v>
      </c>
      <c r="AH818" s="4" t="n">
        <v>18</v>
      </c>
      <c r="AI818" s="4" t="s">
        <v>79</v>
      </c>
      <c r="AJ818" s="2" t="s">
        <v>70</v>
      </c>
      <c r="AK818" s="5" t="n">
        <v>32.6</v>
      </c>
      <c r="AL818" s="4" t="n">
        <v>3</v>
      </c>
      <c r="AM818" s="2" t="s">
        <v>69</v>
      </c>
      <c r="AO818" s="6"/>
      <c r="AU818" s="2" t="n">
        <v>42</v>
      </c>
      <c r="AV818" s="85" t="s">
        <v>69</v>
      </c>
      <c r="AW818" s="85" t="s">
        <v>69</v>
      </c>
      <c r="AX818" s="86" t="s">
        <v>72</v>
      </c>
      <c r="AY818" s="87" t="n">
        <v>0</v>
      </c>
      <c r="AZ818" s="88" t="s">
        <v>72</v>
      </c>
      <c r="BA818" s="89" t="s">
        <v>72</v>
      </c>
      <c r="BB818" s="65"/>
      <c r="BQ818" s="61"/>
      <c r="BR818" s="61"/>
      <c r="BS818" s="61"/>
      <c r="BT818" s="61"/>
      <c r="BU818" s="61"/>
      <c r="BV818" s="61"/>
      <c r="BW818" s="61"/>
      <c r="BX818" s="61"/>
      <c r="BY818" s="61"/>
      <c r="BZ818" s="61"/>
      <c r="CA818" s="61"/>
      <c r="CB818" s="61"/>
      <c r="CC818" s="61"/>
      <c r="CD818" s="61"/>
      <c r="CE818" s="61"/>
      <c r="CF818" s="61"/>
      <c r="CG818" s="61"/>
      <c r="CH818" s="61"/>
      <c r="CI818" s="61"/>
      <c r="CJ818" s="61"/>
      <c r="CK818" s="61"/>
      <c r="CL818" s="82"/>
      <c r="CM818" s="83"/>
      <c r="CN818" s="83"/>
      <c r="CO818" s="83"/>
      <c r="CP818" s="83"/>
      <c r="CQ818" s="83"/>
      <c r="CR818" s="83"/>
      <c r="CS818" s="83"/>
      <c r="CT818" s="83"/>
      <c r="CU818" s="83"/>
      <c r="CV818" s="83"/>
      <c r="CW818" s="83"/>
      <c r="CX818" s="83"/>
      <c r="CY818" s="83"/>
      <c r="CZ818" s="83"/>
      <c r="DA818" s="83"/>
      <c r="DB818" s="83"/>
      <c r="DC818" s="83"/>
      <c r="DD818" s="83"/>
      <c r="DE818" s="83"/>
      <c r="DF818" s="83"/>
      <c r="DG818" s="83"/>
      <c r="DH818" s="83"/>
      <c r="DI818" s="83"/>
      <c r="DJ818" s="83"/>
      <c r="DK818" s="83"/>
      <c r="DL818" s="83"/>
      <c r="DM818" s="83"/>
      <c r="DN818" s="83"/>
      <c r="DO818" s="83"/>
      <c r="DP818" s="83"/>
      <c r="DQ818" s="83"/>
      <c r="DR818" s="83"/>
      <c r="DS818" s="83"/>
      <c r="DT818" s="83"/>
      <c r="DU818" s="83"/>
      <c r="DV818" s="83"/>
      <c r="DW818" s="83"/>
      <c r="DX818" s="83"/>
      <c r="DY818" s="83"/>
      <c r="DZ818" s="83"/>
      <c r="EA818" s="83"/>
      <c r="EB818" s="83"/>
      <c r="EC818" s="83"/>
      <c r="ED818" s="83"/>
      <c r="EE818" s="83"/>
      <c r="EF818" s="83"/>
      <c r="EG818" s="83"/>
      <c r="EH818" s="83"/>
      <c r="EI818" s="83"/>
      <c r="EJ818" s="83"/>
      <c r="EK818" s="83"/>
      <c r="EL818" s="83"/>
      <c r="EM818" s="83"/>
      <c r="EN818" s="83"/>
      <c r="EO818" s="83"/>
      <c r="EP818" s="83"/>
      <c r="EQ818" s="83"/>
      <c r="ER818" s="83"/>
      <c r="ES818" s="83"/>
      <c r="ET818" s="83"/>
      <c r="EU818" s="83"/>
      <c r="EV818" s="83"/>
      <c r="EW818" s="83"/>
      <c r="EX818" s="83"/>
      <c r="EY818" s="83"/>
      <c r="EZ818" s="83"/>
      <c r="FA818" s="83"/>
      <c r="FB818" s="83"/>
      <c r="FC818" s="83"/>
      <c r="FD818" s="83"/>
      <c r="FE818" s="83"/>
      <c r="FF818" s="83"/>
      <c r="FG818" s="83"/>
      <c r="FH818" s="83"/>
      <c r="FI818" s="83"/>
      <c r="FJ818" s="83"/>
      <c r="FK818" s="83"/>
      <c r="FL818" s="83"/>
      <c r="FM818" s="83"/>
      <c r="FN818" s="83"/>
      <c r="FO818" s="83"/>
      <c r="FP818" s="83"/>
      <c r="FQ818" s="83"/>
      <c r="FR818" s="83"/>
      <c r="FS818" s="83"/>
      <c r="FT818" s="83"/>
      <c r="FU818" s="83"/>
      <c r="FV818" s="83"/>
      <c r="FW818" s="83"/>
      <c r="FX818" s="83"/>
      <c r="FY818" s="83"/>
      <c r="FZ818" s="83"/>
      <c r="GA818" s="83"/>
      <c r="GB818" s="83"/>
      <c r="GC818" s="83"/>
      <c r="GD818" s="83"/>
      <c r="GE818" s="83"/>
      <c r="GF818" s="83"/>
      <c r="GG818" s="83"/>
      <c r="GH818" s="83"/>
      <c r="GI818" s="83"/>
      <c r="GJ818" s="83"/>
      <c r="GK818" s="83"/>
      <c r="GL818" s="83"/>
      <c r="GM818" s="83"/>
      <c r="GN818" s="83"/>
      <c r="GO818" s="83"/>
      <c r="GP818" s="83"/>
      <c r="GQ818" s="83"/>
      <c r="GR818" s="83"/>
      <c r="GS818" s="83"/>
      <c r="GT818" s="83"/>
      <c r="GU818" s="83"/>
      <c r="GV818" s="83"/>
      <c r="GW818" s="83"/>
      <c r="GX818" s="83"/>
      <c r="GY818" s="83"/>
      <c r="GZ818" s="83"/>
      <c r="HA818" s="83"/>
      <c r="HB818" s="83"/>
      <c r="HC818" s="83"/>
      <c r="HD818" s="83"/>
      <c r="HE818" s="83"/>
      <c r="HF818" s="83"/>
      <c r="HG818" s="83"/>
      <c r="HH818" s="83"/>
      <c r="HI818" s="83"/>
      <c r="HJ818" s="83"/>
      <c r="HK818" s="83"/>
      <c r="HL818" s="83"/>
      <c r="HM818" s="83"/>
      <c r="HN818" s="83"/>
      <c r="HO818" s="83"/>
      <c r="HP818" s="83"/>
      <c r="HQ818" s="83"/>
      <c r="HR818" s="83"/>
      <c r="HS818" s="83"/>
      <c r="HT818" s="83"/>
      <c r="HU818" s="83"/>
      <c r="HV818" s="83"/>
      <c r="HW818" s="83"/>
      <c r="HX818" s="83"/>
      <c r="HY818" s="83"/>
      <c r="HZ818" s="83"/>
      <c r="IA818" s="83"/>
      <c r="IB818" s="83"/>
      <c r="IC818" s="83"/>
      <c r="ID818" s="83"/>
      <c r="IE818" s="83"/>
      <c r="IF818" s="83"/>
      <c r="IG818" s="83"/>
      <c r="IH818" s="83"/>
      <c r="II818" s="83"/>
      <c r="IJ818" s="83"/>
      <c r="IK818" s="83"/>
      <c r="IL818" s="83"/>
      <c r="IM818" s="83"/>
      <c r="IN818" s="83"/>
      <c r="IO818" s="83"/>
      <c r="IP818" s="83"/>
      <c r="IQ818" s="83"/>
      <c r="IR818" s="83"/>
      <c r="IS818" s="83"/>
      <c r="IT818" s="83"/>
      <c r="IU818" s="83"/>
      <c r="IV818" s="83"/>
      <c r="IW818" s="83"/>
      <c r="IX818" s="83"/>
      <c r="IY818" s="83"/>
      <c r="IZ818" s="83"/>
      <c r="JA818" s="83"/>
      <c r="JB818" s="83"/>
      <c r="JC818" s="83"/>
      <c r="JD818" s="83"/>
      <c r="JE818" s="83"/>
      <c r="JF818" s="83"/>
      <c r="JG818" s="83"/>
      <c r="JH818" s="83"/>
      <c r="JI818" s="83"/>
      <c r="JJ818" s="83"/>
      <c r="JK818" s="83"/>
      <c r="JL818" s="83"/>
      <c r="JM818" s="83"/>
      <c r="JN818" s="83"/>
      <c r="JO818" s="83"/>
      <c r="JP818" s="83"/>
      <c r="JQ818" s="83"/>
      <c r="JR818" s="83"/>
      <c r="JS818" s="83"/>
      <c r="JT818" s="83"/>
      <c r="JU818" s="83"/>
      <c r="JV818" s="83"/>
      <c r="JW818" s="83"/>
      <c r="JX818" s="83"/>
      <c r="JY818" s="83"/>
      <c r="JZ818" s="83"/>
      <c r="KA818" s="83"/>
      <c r="KB818" s="83"/>
      <c r="KC818" s="83"/>
      <c r="KD818" s="83"/>
      <c r="KE818" s="83"/>
      <c r="KF818" s="83"/>
      <c r="KG818" s="83"/>
      <c r="KH818" s="83"/>
      <c r="KI818" s="83"/>
      <c r="KJ818" s="83"/>
      <c r="KK818" s="83"/>
      <c r="KL818" s="83"/>
      <c r="KM818" s="83"/>
      <c r="KN818" s="83"/>
      <c r="KO818" s="83"/>
      <c r="KP818" s="83"/>
      <c r="KQ818" s="83"/>
      <c r="KR818" s="83"/>
      <c r="KS818" s="83"/>
      <c r="KT818" s="83"/>
      <c r="KU818" s="83"/>
      <c r="KV818" s="83"/>
      <c r="KW818" s="83"/>
      <c r="KX818" s="83"/>
      <c r="KY818" s="83"/>
      <c r="KZ818" s="83"/>
      <c r="LA818" s="83"/>
      <c r="LB818" s="83"/>
      <c r="LC818" s="83"/>
      <c r="LD818" s="83"/>
      <c r="LE818" s="83"/>
      <c r="LF818" s="83"/>
      <c r="LG818" s="83"/>
      <c r="LH818" s="83"/>
      <c r="LI818" s="83"/>
      <c r="LJ818" s="83"/>
      <c r="LK818" s="83"/>
      <c r="LL818" s="83"/>
      <c r="LM818" s="83"/>
      <c r="LN818" s="83"/>
      <c r="LO818" s="83"/>
      <c r="LP818" s="83"/>
      <c r="LQ818" s="83"/>
      <c r="LR818" s="83"/>
      <c r="LS818" s="83"/>
      <c r="LT818" s="83"/>
      <c r="LU818" s="83"/>
      <c r="LV818" s="83"/>
      <c r="LW818" s="83"/>
      <c r="LX818" s="83"/>
      <c r="LY818" s="83"/>
      <c r="LZ818" s="83"/>
      <c r="MA818" s="83"/>
      <c r="MB818" s="83"/>
      <c r="MC818" s="83"/>
      <c r="MD818" s="83"/>
      <c r="ME818" s="83"/>
      <c r="MF818" s="83"/>
      <c r="MG818" s="83"/>
      <c r="MH818" s="83"/>
      <c r="MI818" s="83"/>
      <c r="MJ818" s="83"/>
      <c r="MK818" s="83"/>
      <c r="ML818" s="83"/>
      <c r="MM818" s="83"/>
      <c r="MN818" s="83"/>
      <c r="MO818" s="83"/>
      <c r="MP818" s="83"/>
      <c r="MQ818" s="83"/>
      <c r="MR818" s="83"/>
      <c r="MS818" s="83"/>
      <c r="MT818" s="83"/>
      <c r="MU818" s="83"/>
      <c r="MV818" s="83"/>
      <c r="MW818" s="83"/>
      <c r="MX818" s="83"/>
      <c r="MY818" s="83"/>
      <c r="MZ818" s="83"/>
      <c r="NA818" s="83"/>
      <c r="NB818" s="83"/>
      <c r="NC818" s="83"/>
      <c r="ND818" s="83"/>
      <c r="NE818" s="83"/>
      <c r="NF818" s="83"/>
      <c r="NG818" s="83"/>
      <c r="NH818" s="83"/>
      <c r="NI818" s="83"/>
      <c r="NJ818" s="83"/>
      <c r="NK818" s="83"/>
      <c r="NL818" s="83"/>
      <c r="NM818" s="83"/>
      <c r="NN818" s="83"/>
      <c r="NO818" s="83"/>
      <c r="NP818" s="83"/>
      <c r="NQ818" s="83"/>
      <c r="NR818" s="83"/>
      <c r="NS818" s="83"/>
      <c r="NT818" s="83"/>
      <c r="NU818" s="83"/>
      <c r="NV818" s="83"/>
      <c r="NW818" s="83"/>
      <c r="NX818" s="83"/>
      <c r="NY818" s="83"/>
      <c r="NZ818" s="83"/>
      <c r="OA818" s="83"/>
      <c r="OB818" s="83"/>
      <c r="OC818" s="83"/>
      <c r="OD818" s="83"/>
      <c r="OE818" s="83"/>
      <c r="OF818" s="83"/>
      <c r="OG818" s="83"/>
      <c r="OH818" s="83"/>
      <c r="OI818" s="83"/>
      <c r="OJ818" s="83"/>
      <c r="OK818" s="83"/>
      <c r="OL818" s="83"/>
      <c r="OM818" s="83"/>
      <c r="ON818" s="83"/>
      <c r="OO818" s="83"/>
      <c r="OP818" s="83"/>
      <c r="OQ818" s="83"/>
      <c r="OR818" s="83"/>
      <c r="OS818" s="83"/>
      <c r="OT818" s="83"/>
      <c r="OU818" s="83"/>
      <c r="OV818" s="83"/>
      <c r="OW818" s="83"/>
      <c r="OX818" s="83"/>
      <c r="OY818" s="83"/>
      <c r="OZ818" s="83"/>
      <c r="PA818" s="83"/>
      <c r="PB818" s="83"/>
      <c r="PC818" s="83"/>
      <c r="PD818" s="83"/>
      <c r="PE818" s="83"/>
      <c r="PF818" s="83"/>
      <c r="PG818" s="83"/>
      <c r="PH818" s="83"/>
      <c r="PI818" s="83"/>
      <c r="PJ818" s="83"/>
      <c r="PK818" s="83"/>
      <c r="PL818" s="83"/>
      <c r="PM818" s="83"/>
      <c r="PN818" s="83"/>
      <c r="PO818" s="83"/>
      <c r="PP818" s="83"/>
      <c r="PQ818" s="83"/>
      <c r="PR818" s="83"/>
      <c r="PS818" s="83"/>
      <c r="PT818" s="83"/>
      <c r="PU818" s="83"/>
      <c r="PV818" s="83"/>
      <c r="PW818" s="83"/>
      <c r="PX818" s="83"/>
      <c r="PY818" s="83"/>
      <c r="PZ818" s="83"/>
      <c r="QA818" s="83"/>
      <c r="QB818" s="83"/>
      <c r="QC818" s="83"/>
      <c r="QD818" s="83"/>
      <c r="QE818" s="83"/>
      <c r="QF818" s="83"/>
      <c r="QG818" s="83"/>
      <c r="QH818" s="83"/>
      <c r="QI818" s="83"/>
      <c r="QJ818" s="83"/>
      <c r="QK818" s="83"/>
      <c r="QL818" s="83"/>
      <c r="QM818" s="83"/>
      <c r="QN818" s="83"/>
      <c r="QO818" s="83"/>
      <c r="QP818" s="83"/>
      <c r="QQ818" s="83"/>
      <c r="QR818" s="83"/>
      <c r="QS818" s="83"/>
      <c r="QT818" s="83"/>
      <c r="QU818" s="83"/>
      <c r="QV818" s="83"/>
      <c r="QW818" s="83"/>
      <c r="QX818" s="83"/>
      <c r="QY818" s="83"/>
      <c r="QZ818" s="83"/>
      <c r="RA818" s="83"/>
      <c r="RB818" s="83"/>
      <c r="RC818" s="83"/>
      <c r="RD818" s="83"/>
      <c r="RE818" s="83"/>
      <c r="RF818" s="83"/>
      <c r="RG818" s="83"/>
      <c r="RH818" s="83"/>
      <c r="RI818" s="83"/>
      <c r="RJ818" s="83"/>
      <c r="RK818" s="83"/>
      <c r="RL818" s="83"/>
      <c r="RM818" s="83"/>
      <c r="RN818" s="83"/>
      <c r="RO818" s="83"/>
      <c r="RP818" s="83"/>
      <c r="RQ818" s="83"/>
      <c r="RR818" s="83"/>
      <c r="RS818" s="83"/>
      <c r="RT818" s="83"/>
      <c r="RU818" s="83"/>
      <c r="RV818" s="83"/>
      <c r="RW818" s="83"/>
      <c r="RX818" s="83"/>
      <c r="RY818" s="83"/>
      <c r="RZ818" s="83"/>
      <c r="SA818" s="83"/>
      <c r="SB818" s="83"/>
      <c r="SC818" s="83"/>
      <c r="SD818" s="83"/>
      <c r="SE818" s="83"/>
      <c r="SF818" s="83"/>
      <c r="SG818" s="83"/>
      <c r="SH818" s="83"/>
      <c r="SI818" s="83"/>
      <c r="SJ818" s="83"/>
      <c r="SK818" s="83"/>
      <c r="SL818" s="83"/>
      <c r="SM818" s="83"/>
      <c r="SN818" s="83"/>
      <c r="SO818" s="83"/>
      <c r="SP818" s="83"/>
      <c r="SQ818" s="83"/>
      <c r="SR818" s="83"/>
      <c r="SS818" s="83"/>
      <c r="ST818" s="83"/>
      <c r="SU818" s="83"/>
      <c r="SV818" s="83"/>
      <c r="SW818" s="83"/>
      <c r="SX818" s="83"/>
      <c r="SY818" s="83"/>
      <c r="SZ818" s="83"/>
      <c r="TA818" s="83"/>
      <c r="TB818" s="83"/>
      <c r="TC818" s="83"/>
      <c r="TD818" s="83"/>
      <c r="TE818" s="83"/>
      <c r="TF818" s="83"/>
      <c r="TG818" s="83"/>
      <c r="TH818" s="83"/>
      <c r="TI818" s="83"/>
      <c r="TJ818" s="83"/>
      <c r="TK818" s="83"/>
      <c r="TL818" s="83"/>
      <c r="TM818" s="83"/>
      <c r="TN818" s="83"/>
      <c r="TO818" s="83"/>
      <c r="TP818" s="83"/>
      <c r="TQ818" s="83"/>
      <c r="TR818" s="83"/>
      <c r="TS818" s="83"/>
      <c r="TT818" s="83"/>
      <c r="TU818" s="83"/>
      <c r="TV818" s="83"/>
      <c r="TW818" s="83"/>
      <c r="TX818" s="83"/>
      <c r="TY818" s="83"/>
      <c r="TZ818" s="83"/>
      <c r="UA818" s="83"/>
      <c r="UB818" s="83"/>
      <c r="UC818" s="83"/>
      <c r="UD818" s="83"/>
      <c r="UE818" s="83"/>
      <c r="UF818" s="83"/>
      <c r="UG818" s="83"/>
      <c r="UH818" s="83"/>
      <c r="UI818" s="83"/>
      <c r="UJ818" s="83"/>
      <c r="UK818" s="83"/>
      <c r="UL818" s="83"/>
      <c r="UM818" s="83"/>
      <c r="UN818" s="83"/>
      <c r="UO818" s="83"/>
      <c r="UP818" s="83"/>
      <c r="UQ818" s="83"/>
      <c r="UR818" s="83"/>
      <c r="US818" s="83"/>
      <c r="UT818" s="83"/>
      <c r="UU818" s="83"/>
      <c r="UV818" s="83"/>
      <c r="UW818" s="83"/>
      <c r="UX818" s="83"/>
      <c r="UY818" s="83"/>
      <c r="UZ818" s="83"/>
      <c r="VA818" s="83"/>
      <c r="VB818" s="83"/>
      <c r="VC818" s="83"/>
      <c r="VD818" s="83"/>
      <c r="VE818" s="83"/>
      <c r="VF818" s="83"/>
      <c r="VG818" s="83"/>
      <c r="VH818" s="83"/>
      <c r="VI818" s="83"/>
      <c r="VJ818" s="83"/>
      <c r="VK818" s="83"/>
      <c r="VL818" s="83"/>
      <c r="VM818" s="83"/>
      <c r="VN818" s="83"/>
      <c r="VO818" s="83"/>
      <c r="VP818" s="83"/>
      <c r="VQ818" s="83"/>
      <c r="VR818" s="83"/>
      <c r="VS818" s="83"/>
      <c r="VT818" s="83"/>
      <c r="VU818" s="83"/>
      <c r="VV818" s="83"/>
      <c r="VW818" s="83"/>
      <c r="VX818" s="83"/>
      <c r="VY818" s="83"/>
      <c r="VZ818" s="83"/>
      <c r="WA818" s="83"/>
      <c r="WB818" s="83"/>
      <c r="WC818" s="83"/>
      <c r="WD818" s="83"/>
      <c r="WE818" s="83"/>
      <c r="WF818" s="83"/>
      <c r="WG818" s="83"/>
      <c r="WH818" s="83"/>
      <c r="WI818" s="83"/>
      <c r="WJ818" s="83"/>
      <c r="WK818" s="83"/>
      <c r="WL818" s="83"/>
      <c r="WM818" s="83"/>
      <c r="WN818" s="83"/>
      <c r="WO818" s="83"/>
      <c r="WP818" s="83"/>
      <c r="WQ818" s="83"/>
      <c r="WR818" s="83"/>
      <c r="WS818" s="83"/>
      <c r="WT818" s="83"/>
      <c r="WU818" s="83"/>
      <c r="WV818" s="83"/>
      <c r="WW818" s="83"/>
      <c r="WX818" s="83"/>
      <c r="WY818" s="83"/>
      <c r="WZ818" s="83"/>
      <c r="XA818" s="83"/>
      <c r="XB818" s="83"/>
      <c r="XC818" s="83"/>
      <c r="XD818" s="83"/>
      <c r="XE818" s="83"/>
      <c r="XF818" s="83"/>
      <c r="XG818" s="83"/>
      <c r="XH818" s="83"/>
      <c r="XI818" s="83"/>
      <c r="XJ818" s="83"/>
      <c r="XK818" s="83"/>
      <c r="XL818" s="83"/>
      <c r="XM818" s="83"/>
      <c r="XN818" s="83"/>
      <c r="XO818" s="83"/>
      <c r="XP818" s="83"/>
      <c r="XQ818" s="83"/>
      <c r="XR818" s="83"/>
      <c r="XS818" s="83"/>
      <c r="XT818" s="83"/>
      <c r="XU818" s="83"/>
      <c r="XV818" s="83"/>
      <c r="XW818" s="83"/>
      <c r="XX818" s="83"/>
      <c r="XY818" s="83"/>
      <c r="XZ818" s="83"/>
      <c r="YA818" s="83"/>
      <c r="YB818" s="83"/>
      <c r="YC818" s="83"/>
      <c r="YD818" s="83"/>
      <c r="YE818" s="83"/>
      <c r="YF818" s="83"/>
      <c r="YG818" s="83"/>
      <c r="YH818" s="83"/>
      <c r="YI818" s="83"/>
      <c r="YJ818" s="83"/>
      <c r="YK818" s="83"/>
      <c r="YL818" s="83"/>
      <c r="YM818" s="83"/>
      <c r="YN818" s="83"/>
      <c r="YO818" s="83"/>
      <c r="YP818" s="83"/>
      <c r="YQ818" s="83"/>
      <c r="YR818" s="83"/>
      <c r="YS818" s="83"/>
      <c r="YT818" s="83"/>
      <c r="YU818" s="83"/>
      <c r="YV818" s="83"/>
      <c r="YW818" s="83"/>
      <c r="YX818" s="83"/>
      <c r="YY818" s="83"/>
      <c r="YZ818" s="83"/>
      <c r="ZA818" s="83"/>
      <c r="ZB818" s="83"/>
      <c r="ZC818" s="83"/>
      <c r="ZD818" s="83"/>
      <c r="ZE818" s="83"/>
      <c r="ZF818" s="83"/>
      <c r="ZG818" s="83"/>
      <c r="ZH818" s="83"/>
      <c r="ZI818" s="83"/>
      <c r="ZJ818" s="83"/>
      <c r="ZK818" s="83"/>
      <c r="ZL818" s="83"/>
      <c r="ZM818" s="83"/>
      <c r="ZN818" s="83"/>
      <c r="ZO818" s="83"/>
      <c r="ZP818" s="83"/>
      <c r="ZQ818" s="83"/>
      <c r="ZR818" s="83"/>
      <c r="ZS818" s="83"/>
      <c r="ZT818" s="83"/>
      <c r="ZU818" s="83"/>
      <c r="ZV818" s="83"/>
      <c r="ZW818" s="83"/>
      <c r="ZX818" s="83"/>
      <c r="ZY818" s="83"/>
      <c r="ZZ818" s="83"/>
      <c r="AAA818" s="83"/>
      <c r="AAB818" s="83"/>
      <c r="AAC818" s="83"/>
      <c r="AAD818" s="83"/>
      <c r="AAE818" s="83"/>
      <c r="AAF818" s="83"/>
      <c r="AAG818" s="83"/>
      <c r="AAH818" s="83"/>
      <c r="AAI818" s="83"/>
      <c r="AAJ818" s="83"/>
      <c r="AAK818" s="83"/>
      <c r="AAL818" s="83"/>
      <c r="AAM818" s="83"/>
      <c r="AAN818" s="83"/>
      <c r="AAO818" s="83"/>
      <c r="AAP818" s="83"/>
      <c r="AAQ818" s="83"/>
      <c r="AAR818" s="83"/>
      <c r="AAS818" s="83"/>
      <c r="AAT818" s="83"/>
      <c r="AAU818" s="83"/>
      <c r="AAV818" s="83"/>
      <c r="AAW818" s="83"/>
      <c r="AAX818" s="83"/>
      <c r="AAY818" s="83"/>
      <c r="AAZ818" s="83"/>
      <c r="ABA818" s="83"/>
      <c r="ABB818" s="83"/>
      <c r="ABC818" s="83"/>
      <c r="ABD818" s="83"/>
      <c r="ABE818" s="83"/>
      <c r="ABF818" s="83"/>
      <c r="ABG818" s="83"/>
      <c r="ABH818" s="83"/>
      <c r="ABI818" s="83"/>
      <c r="ABJ818" s="83"/>
      <c r="ABK818" s="83"/>
      <c r="ABL818" s="83"/>
      <c r="ABM818" s="83"/>
      <c r="ABN818" s="83"/>
      <c r="ABO818" s="83"/>
      <c r="ABP818" s="83"/>
      <c r="ABQ818" s="83"/>
      <c r="ABR818" s="83"/>
      <c r="ABS818" s="83"/>
      <c r="ABT818" s="83"/>
      <c r="ABU818" s="83"/>
      <c r="ABV818" s="83"/>
      <c r="ABW818" s="83"/>
      <c r="ABX818" s="83"/>
      <c r="ABY818" s="83"/>
      <c r="ABZ818" s="83"/>
      <c r="ACA818" s="83"/>
      <c r="ACB818" s="83"/>
      <c r="ACC818" s="83"/>
      <c r="ACD818" s="83"/>
      <c r="ACE818" s="83"/>
      <c r="ACF818" s="83"/>
      <c r="ACG818" s="83"/>
      <c r="ACH818" s="83"/>
      <c r="ACI818" s="83"/>
      <c r="ACJ818" s="83"/>
      <c r="ACK818" s="83"/>
      <c r="ACL818" s="83"/>
      <c r="ACM818" s="83"/>
      <c r="ACN818" s="83"/>
      <c r="ACO818" s="83"/>
      <c r="ACP818" s="83"/>
      <c r="ACQ818" s="83"/>
      <c r="ACR818" s="83"/>
      <c r="ACS818" s="83"/>
      <c r="ACT818" s="83"/>
      <c r="ACU818" s="83"/>
      <c r="ACV818" s="83"/>
      <c r="ACW818" s="83"/>
      <c r="ACX818" s="83"/>
      <c r="ACY818" s="83"/>
      <c r="ACZ818" s="83"/>
      <c r="ADA818" s="83"/>
      <c r="ADB818" s="83"/>
      <c r="ADC818" s="83"/>
      <c r="ADD818" s="83"/>
      <c r="ADE818" s="83"/>
      <c r="ADF818" s="83"/>
      <c r="ADG818" s="83"/>
      <c r="ADH818" s="83"/>
      <c r="ADI818" s="83"/>
      <c r="ADJ818" s="83"/>
      <c r="ADK818" s="83"/>
      <c r="ADL818" s="83"/>
      <c r="ADM818" s="83"/>
      <c r="ADN818" s="83"/>
      <c r="ADO818" s="83"/>
      <c r="ADP818" s="83"/>
      <c r="ADQ818" s="83"/>
      <c r="ADR818" s="83"/>
      <c r="ADS818" s="83"/>
      <c r="ADT818" s="83"/>
      <c r="ADU818" s="83"/>
      <c r="ADV818" s="83"/>
      <c r="ADW818" s="83"/>
      <c r="ADX818" s="83"/>
      <c r="ADY818" s="83"/>
      <c r="ADZ818" s="83"/>
      <c r="AEA818" s="83"/>
      <c r="AEB818" s="83"/>
      <c r="AEC818" s="83"/>
      <c r="AED818" s="83"/>
      <c r="AEE818" s="83"/>
      <c r="AEF818" s="83"/>
      <c r="AEG818" s="83"/>
      <c r="AEH818" s="83"/>
      <c r="AEI818" s="83"/>
      <c r="AEJ818" s="83"/>
      <c r="AEK818" s="83"/>
      <c r="AEL818" s="83"/>
      <c r="AEM818" s="83"/>
      <c r="AEN818" s="83"/>
      <c r="AEO818" s="83"/>
      <c r="AEP818" s="83"/>
      <c r="AEQ818" s="83"/>
      <c r="AER818" s="83"/>
      <c r="AES818" s="83"/>
      <c r="AET818" s="83"/>
      <c r="AEU818" s="83"/>
      <c r="AEV818" s="83"/>
      <c r="AEW818" s="83"/>
      <c r="AEX818" s="83"/>
      <c r="AEY818" s="83"/>
      <c r="AEZ818" s="83"/>
      <c r="AFA818" s="83"/>
      <c r="AFB818" s="83"/>
      <c r="AFC818" s="83"/>
      <c r="AFD818" s="83"/>
      <c r="AFE818" s="83"/>
      <c r="AFF818" s="83"/>
      <c r="AFG818" s="83"/>
      <c r="AFH818" s="83"/>
      <c r="AFI818" s="83"/>
      <c r="AFJ818" s="83"/>
      <c r="AFK818" s="83"/>
      <c r="AFL818" s="83"/>
      <c r="AFM818" s="83"/>
      <c r="AFN818" s="83"/>
      <c r="AFO818" s="83"/>
      <c r="AFP818" s="83"/>
      <c r="AFQ818" s="83"/>
      <c r="AFR818" s="83"/>
      <c r="AFS818" s="83"/>
      <c r="AFT818" s="83"/>
      <c r="AFU818" s="83"/>
      <c r="AFV818" s="83"/>
      <c r="AFW818" s="83"/>
      <c r="AFX818" s="83"/>
      <c r="AFY818" s="83"/>
      <c r="AFZ818" s="83"/>
      <c r="AGA818" s="83"/>
      <c r="AGB818" s="83"/>
      <c r="AGC818" s="83"/>
      <c r="AGD818" s="83"/>
      <c r="AGE818" s="83"/>
      <c r="AGF818" s="83"/>
      <c r="AGG818" s="83"/>
      <c r="AGH818" s="83"/>
      <c r="AGI818" s="83"/>
      <c r="AGJ818" s="83"/>
      <c r="AGK818" s="83"/>
      <c r="AGL818" s="83"/>
      <c r="AGM818" s="83"/>
      <c r="AGN818" s="83"/>
      <c r="AGO818" s="83"/>
      <c r="AGP818" s="83"/>
      <c r="AGQ818" s="83"/>
      <c r="AGR818" s="83"/>
      <c r="AGS818" s="83"/>
      <c r="AGT818" s="83"/>
      <c r="AGU818" s="83"/>
      <c r="AGV818" s="83"/>
      <c r="AGW818" s="83"/>
      <c r="AGX818" s="83"/>
      <c r="AGY818" s="83"/>
      <c r="AGZ818" s="83"/>
      <c r="AHA818" s="83"/>
      <c r="AHB818" s="83"/>
      <c r="AHC818" s="83"/>
      <c r="AHD818" s="83"/>
      <c r="AHE818" s="83"/>
      <c r="AHF818" s="83"/>
      <c r="AHG818" s="83"/>
      <c r="AHH818" s="83"/>
      <c r="AHI818" s="83"/>
      <c r="AHJ818" s="83"/>
      <c r="AHK818" s="83"/>
      <c r="AHL818" s="83"/>
      <c r="AHM818" s="83"/>
      <c r="AHN818" s="83"/>
      <c r="AHO818" s="83"/>
      <c r="AHP818" s="83"/>
      <c r="AHQ818" s="83"/>
      <c r="AHR818" s="83"/>
      <c r="AHS818" s="83"/>
      <c r="AHT818" s="83"/>
      <c r="AHU818" s="83"/>
      <c r="AHV818" s="83"/>
      <c r="AHW818" s="83"/>
      <c r="AHX818" s="83"/>
      <c r="AHY818" s="83"/>
      <c r="AHZ818" s="83"/>
      <c r="AIA818" s="83"/>
      <c r="AIB818" s="83"/>
      <c r="AIC818" s="83"/>
      <c r="AID818" s="83"/>
      <c r="AIE818" s="83"/>
      <c r="AIF818" s="83"/>
      <c r="AIG818" s="83"/>
      <c r="AIH818" s="83"/>
      <c r="AII818" s="83"/>
      <c r="AIJ818" s="83"/>
      <c r="AIK818" s="83"/>
      <c r="AIL818" s="83"/>
      <c r="AIM818" s="83"/>
      <c r="AIN818" s="83"/>
      <c r="AIO818" s="83"/>
      <c r="AIP818" s="83"/>
      <c r="AIQ818" s="83"/>
      <c r="AIR818" s="83"/>
      <c r="AIS818" s="83"/>
      <c r="AIT818" s="83"/>
      <c r="AIU818" s="83"/>
      <c r="AIV818" s="83"/>
      <c r="AIW818" s="83"/>
      <c r="AIX818" s="83"/>
      <c r="AIY818" s="83"/>
      <c r="AIZ818" s="83"/>
      <c r="AJA818" s="83"/>
      <c r="AJB818" s="83"/>
      <c r="AJC818" s="83"/>
      <c r="AJD818" s="83"/>
      <c r="AJE818" s="83"/>
      <c r="AJF818" s="83"/>
      <c r="AJG818" s="83"/>
      <c r="AJH818" s="83"/>
      <c r="AJI818" s="83"/>
      <c r="AJJ818" s="83"/>
      <c r="AJK818" s="83"/>
      <c r="AJL818" s="83"/>
      <c r="AJM818" s="83"/>
      <c r="AJN818" s="83"/>
      <c r="AJO818" s="83"/>
      <c r="AJP818" s="83"/>
      <c r="AJQ818" s="83"/>
      <c r="AJR818" s="83"/>
      <c r="AJS818" s="83"/>
      <c r="AJT818" s="83"/>
      <c r="AJU818" s="83"/>
      <c r="AJV818" s="83"/>
      <c r="AJW818" s="83"/>
      <c r="AJX818" s="83"/>
      <c r="AJY818" s="83"/>
      <c r="AJZ818" s="83"/>
      <c r="AKA818" s="83"/>
      <c r="AKB818" s="83"/>
      <c r="AKC818" s="83"/>
      <c r="AKD818" s="83"/>
      <c r="AKE818" s="83"/>
      <c r="AKF818" s="83"/>
      <c r="AKG818" s="83"/>
      <c r="AKH818" s="83"/>
      <c r="AKI818" s="83"/>
      <c r="AKJ818" s="83"/>
      <c r="AKK818" s="83"/>
      <c r="AKL818" s="83"/>
      <c r="AKM818" s="83"/>
      <c r="AKN818" s="83"/>
      <c r="AKO818" s="83"/>
      <c r="AKP818" s="83"/>
      <c r="AKQ818" s="83"/>
      <c r="AKR818" s="83"/>
      <c r="AKS818" s="83"/>
      <c r="AKT818" s="83"/>
      <c r="AKU818" s="83"/>
      <c r="AKV818" s="83"/>
      <c r="AKW818" s="83"/>
      <c r="AKX818" s="83"/>
      <c r="AKY818" s="83"/>
      <c r="AKZ818" s="83"/>
      <c r="ALA818" s="83"/>
      <c r="ALB818" s="83"/>
      <c r="ALC818" s="83"/>
      <c r="ALD818" s="83"/>
      <c r="ALE818" s="83"/>
      <c r="ALF818" s="83"/>
      <c r="ALG818" s="83"/>
      <c r="ALH818" s="83"/>
      <c r="ALI818" s="83"/>
      <c r="ALJ818" s="83"/>
      <c r="ALK818" s="83"/>
      <c r="ALL818" s="83"/>
      <c r="ALM818" s="83"/>
      <c r="ALN818" s="83"/>
      <c r="ALO818" s="83"/>
      <c r="ALP818" s="83"/>
      <c r="ALQ818" s="83"/>
      <c r="ALR818" s="83"/>
      <c r="ALS818" s="83"/>
      <c r="ALT818" s="83"/>
      <c r="ALU818" s="83"/>
      <c r="ALV818" s="83"/>
      <c r="ALW818" s="83"/>
      <c r="ALX818" s="83"/>
      <c r="ALY818" s="83"/>
      <c r="ALZ818" s="83"/>
      <c r="AMA818" s="83"/>
      <c r="AMB818" s="83"/>
      <c r="AMC818" s="83"/>
      <c r="AMD818" s="83"/>
      <c r="AME818" s="83"/>
      <c r="AMF818" s="83"/>
      <c r="AMG818" s="83"/>
      <c r="AMH818" s="83"/>
      <c r="AMI818" s="83"/>
      <c r="AMJ818" s="83"/>
      <c r="AMK818" s="83"/>
      <c r="AML818" s="83"/>
      <c r="AMM818" s="83"/>
      <c r="AMN818" s="83"/>
      <c r="AMO818" s="83"/>
      <c r="AMP818" s="83"/>
      <c r="AMQ818" s="83"/>
      <c r="AMR818" s="83"/>
      <c r="AMS818" s="83"/>
      <c r="AMT818" s="83"/>
      <c r="AMU818" s="83"/>
      <c r="AMV818" s="83"/>
      <c r="AMW818" s="83"/>
    </row>
    <row r="819" customFormat="false" ht="15" hidden="false" customHeight="true" outlineLevel="0" collapsed="false">
      <c r="A819" s="1" t="n">
        <v>764</v>
      </c>
      <c r="B819" s="1" t="n">
        <v>764</v>
      </c>
      <c r="C819" s="2" t="s">
        <v>63</v>
      </c>
      <c r="D819" s="3" t="n">
        <v>0.0290874</v>
      </c>
      <c r="E819" s="3" t="n">
        <v>-0.106631</v>
      </c>
      <c r="F819" s="3" t="n">
        <v>0.92538667665796</v>
      </c>
      <c r="G819" s="3" t="n">
        <v>-0.164797</v>
      </c>
      <c r="H819" s="3" t="n">
        <v>0.288777</v>
      </c>
      <c r="I819" s="3" t="n">
        <v>1.13199323090816</v>
      </c>
      <c r="J819" s="3" t="n">
        <v>-0.00786961</v>
      </c>
      <c r="K819" s="3" t="n">
        <v>-0.204614</v>
      </c>
      <c r="L819" s="3" t="n">
        <v>0.80857356873364</v>
      </c>
      <c r="M819" s="3" t="n">
        <v>0.866252181634336</v>
      </c>
      <c r="N819" s="3" t="n">
        <v>0.97778252573354</v>
      </c>
      <c r="O819" s="3" t="n">
        <v>0.84700624608061</v>
      </c>
      <c r="P819" s="4" t="n">
        <v>1</v>
      </c>
      <c r="Q819" s="6" t="n">
        <v>31</v>
      </c>
      <c r="R819" s="6" t="n">
        <v>31</v>
      </c>
      <c r="S819" s="4" t="n">
        <v>14</v>
      </c>
      <c r="T819" s="4" t="n">
        <v>19</v>
      </c>
      <c r="U819" s="3" t="s">
        <v>74</v>
      </c>
      <c r="V819" s="5" t="n">
        <v>21.2</v>
      </c>
      <c r="W819" s="5" t="n">
        <v>20</v>
      </c>
      <c r="X819" s="6" t="s">
        <v>73</v>
      </c>
      <c r="Y819" s="8" t="n">
        <v>41983</v>
      </c>
      <c r="Z819" s="8" t="n">
        <v>41986</v>
      </c>
      <c r="AA819" s="6" t="s">
        <v>66</v>
      </c>
      <c r="AB819" s="3" t="s">
        <v>74</v>
      </c>
      <c r="AC819" s="4" t="n">
        <v>27</v>
      </c>
      <c r="AD819" s="4" t="n">
        <v>4</v>
      </c>
      <c r="AE819" s="4" t="s">
        <v>85</v>
      </c>
      <c r="AF819" s="4" t="n">
        <v>4</v>
      </c>
      <c r="AG819" s="4" t="s">
        <v>93</v>
      </c>
      <c r="AH819" s="4" t="n">
        <v>7</v>
      </c>
      <c r="AI819" s="4" t="s">
        <v>77</v>
      </c>
      <c r="AJ819" s="2" t="s">
        <v>70</v>
      </c>
      <c r="AK819" s="5" t="n">
        <v>21.2</v>
      </c>
      <c r="AL819" s="4" t="n">
        <v>1</v>
      </c>
      <c r="AM819" s="6" t="s">
        <v>73</v>
      </c>
      <c r="AO819" s="6"/>
      <c r="AP819" s="2" t="s">
        <v>71</v>
      </c>
      <c r="AU819" s="2" t="n">
        <v>72</v>
      </c>
      <c r="AV819" s="85" t="n">
        <v>69</v>
      </c>
      <c r="AW819" s="85" t="n">
        <v>3</v>
      </c>
      <c r="AX819" s="86" t="s">
        <v>72</v>
      </c>
      <c r="AY819" s="87" t="n">
        <v>0</v>
      </c>
      <c r="AZ819" s="88" t="n">
        <v>0</v>
      </c>
      <c r="BA819" s="87" t="n">
        <v>0</v>
      </c>
      <c r="BB819" s="53"/>
    </row>
    <row r="820" customFormat="false" ht="15" hidden="false" customHeight="true" outlineLevel="0" collapsed="false">
      <c r="A820" s="1" t="n">
        <v>765</v>
      </c>
      <c r="B820" s="1" t="n">
        <v>765</v>
      </c>
      <c r="C820" s="2" t="s">
        <v>63</v>
      </c>
      <c r="D820" s="3" t="n">
        <v>0.0395888</v>
      </c>
      <c r="E820" s="3" t="n">
        <v>-0.0653966</v>
      </c>
      <c r="F820" s="3" t="n">
        <v>0.974522374810503</v>
      </c>
      <c r="G820" s="3" t="n">
        <v>-0.169778</v>
      </c>
      <c r="H820" s="3" t="n">
        <v>0.197673</v>
      </c>
      <c r="I820" s="3" t="n">
        <v>1.02828770854339</v>
      </c>
      <c r="J820" s="3" t="n">
        <v>-0.00483627</v>
      </c>
      <c r="K820" s="3" t="n">
        <v>-0.145434</v>
      </c>
      <c r="L820" s="3" t="n">
        <v>0.86047538431302</v>
      </c>
      <c r="M820" s="3" t="n">
        <v>0.87369365842716</v>
      </c>
      <c r="N820" s="3" t="n">
        <v>0.986928582818444</v>
      </c>
      <c r="O820" s="3" t="n">
        <v>0.862273244128979</v>
      </c>
      <c r="P820" s="4" t="n">
        <v>1</v>
      </c>
      <c r="Q820" s="6" t="n">
        <v>31</v>
      </c>
      <c r="R820" s="6" t="n">
        <v>31</v>
      </c>
      <c r="S820" s="4" t="n">
        <v>14</v>
      </c>
      <c r="T820" s="4" t="n">
        <v>19</v>
      </c>
      <c r="U820" s="3" t="s">
        <v>74</v>
      </c>
      <c r="V820" s="5" t="n">
        <v>22.6</v>
      </c>
      <c r="W820" s="5" t="n">
        <v>25.2</v>
      </c>
      <c r="X820" s="6" t="s">
        <v>159</v>
      </c>
      <c r="Y820" s="8" t="n">
        <v>41950</v>
      </c>
      <c r="Z820" s="8" t="n">
        <v>41954</v>
      </c>
      <c r="AA820" s="6" t="s">
        <v>66</v>
      </c>
      <c r="AB820" s="3" t="s">
        <v>74</v>
      </c>
      <c r="AC820" s="4" t="n">
        <v>27</v>
      </c>
      <c r="AD820" s="4" t="n">
        <v>4</v>
      </c>
      <c r="AE820" s="4" t="s">
        <v>85</v>
      </c>
      <c r="AF820" s="4" t="n">
        <v>4</v>
      </c>
      <c r="AG820" s="4" t="s">
        <v>93</v>
      </c>
      <c r="AH820" s="4" t="n">
        <v>7</v>
      </c>
      <c r="AI820" s="4" t="s">
        <v>77</v>
      </c>
      <c r="AJ820" s="2" t="s">
        <v>70</v>
      </c>
      <c r="AK820" s="5" t="n">
        <v>22.6</v>
      </c>
      <c r="AL820" s="4" t="n">
        <v>1</v>
      </c>
      <c r="AM820" s="6" t="s">
        <v>159</v>
      </c>
      <c r="AN820" s="2" t="s">
        <v>71</v>
      </c>
      <c r="AO820" s="6"/>
      <c r="AS820" s="2" t="s">
        <v>71</v>
      </c>
      <c r="AT820" s="2"/>
      <c r="AU820" s="2" t="n">
        <v>40</v>
      </c>
      <c r="AV820" s="85" t="n">
        <v>36</v>
      </c>
      <c r="AW820" s="85" t="n">
        <v>4</v>
      </c>
      <c r="AX820" s="86" t="s">
        <v>72</v>
      </c>
      <c r="AY820" s="87" t="n">
        <v>0</v>
      </c>
      <c r="AZ820" s="88" t="n">
        <v>0</v>
      </c>
      <c r="BA820" s="87" t="n">
        <v>0</v>
      </c>
      <c r="BB820" s="65"/>
    </row>
    <row r="821" customFormat="false" ht="15" hidden="false" customHeight="true" outlineLevel="0" collapsed="false">
      <c r="A821" s="1" t="n">
        <v>766</v>
      </c>
      <c r="B821" s="1" t="n">
        <v>766</v>
      </c>
      <c r="C821" s="2" t="s">
        <v>63</v>
      </c>
      <c r="D821" s="3" t="n">
        <v>0.00571455</v>
      </c>
      <c r="E821" s="3" t="n">
        <v>-0.00407557</v>
      </c>
      <c r="F821" s="3" t="n">
        <v>1.00164032386181</v>
      </c>
      <c r="G821" s="3" t="n">
        <v>0.101041</v>
      </c>
      <c r="H821" s="3" t="n">
        <v>0.0313375</v>
      </c>
      <c r="I821" s="3" t="n">
        <v>1.14154031051526</v>
      </c>
      <c r="J821" s="3" t="n">
        <v>0.0950841</v>
      </c>
      <c r="K821" s="3" t="n">
        <v>-0.0098427</v>
      </c>
      <c r="L821" s="3" t="n">
        <v>1.08897991472278</v>
      </c>
      <c r="M821" s="3" t="n">
        <v>1.22365177981628</v>
      </c>
      <c r="N821" s="3" t="n">
        <v>1.01757182955479</v>
      </c>
      <c r="O821" s="3" t="n">
        <v>1.24515358032562</v>
      </c>
      <c r="P821" s="4" t="n">
        <v>1</v>
      </c>
      <c r="Q821" s="6" t="n">
        <v>31</v>
      </c>
      <c r="R821" s="6" t="n">
        <v>31</v>
      </c>
      <c r="S821" s="4" t="n">
        <v>8</v>
      </c>
      <c r="T821" s="4" t="n">
        <v>8</v>
      </c>
      <c r="U821" s="3" t="s">
        <v>74</v>
      </c>
      <c r="V821" s="5" t="n">
        <v>37.3</v>
      </c>
      <c r="W821" s="5" t="n">
        <v>41.1</v>
      </c>
      <c r="X821" s="2" t="s">
        <v>69</v>
      </c>
      <c r="Y821" s="8" t="s">
        <v>69</v>
      </c>
      <c r="Z821" s="8" t="n">
        <v>41965</v>
      </c>
      <c r="AA821" s="6" t="s">
        <v>66</v>
      </c>
      <c r="AB821" s="3" t="s">
        <v>74</v>
      </c>
      <c r="AC821" s="4" t="n">
        <v>27</v>
      </c>
      <c r="AD821" s="4" t="n">
        <v>4</v>
      </c>
      <c r="AE821" s="4" t="s">
        <v>91</v>
      </c>
      <c r="AF821" s="4" t="n">
        <v>7</v>
      </c>
      <c r="AG821" s="4" t="s">
        <v>105</v>
      </c>
      <c r="AH821" s="4" t="n">
        <v>13</v>
      </c>
      <c r="AI821" s="4" t="s">
        <v>69</v>
      </c>
      <c r="AJ821" s="2" t="s">
        <v>70</v>
      </c>
      <c r="AK821" s="5" t="n">
        <v>37.3</v>
      </c>
      <c r="AL821" s="4" t="n">
        <v>4</v>
      </c>
      <c r="AM821" s="2" t="s">
        <v>69</v>
      </c>
      <c r="AO821" s="6"/>
      <c r="AU821" s="2" t="n">
        <v>51</v>
      </c>
      <c r="AV821" s="85" t="s">
        <v>69</v>
      </c>
      <c r="AW821" s="85" t="s">
        <v>69</v>
      </c>
      <c r="AX821" s="86" t="s">
        <v>72</v>
      </c>
      <c r="AY821" s="87" t="n">
        <v>0</v>
      </c>
      <c r="AZ821" s="88" t="s">
        <v>72</v>
      </c>
      <c r="BA821" s="89" t="s">
        <v>72</v>
      </c>
      <c r="BB821" s="53"/>
    </row>
    <row r="822" s="83" customFormat="true" ht="15" hidden="false" customHeight="true" outlineLevel="0" collapsed="false">
      <c r="A822" s="1" t="n">
        <v>767</v>
      </c>
      <c r="B822" s="1" t="n">
        <v>767</v>
      </c>
      <c r="C822" s="2" t="s">
        <v>63</v>
      </c>
      <c r="D822" s="3" t="n">
        <v>0.0204998</v>
      </c>
      <c r="E822" s="3" t="n">
        <v>0.11171</v>
      </c>
      <c r="F822" s="3" t="n">
        <v>1.14134774890791</v>
      </c>
      <c r="G822" s="3" t="n">
        <v>0.0932794</v>
      </c>
      <c r="H822" s="3" t="n">
        <v>-0.258348</v>
      </c>
      <c r="I822" s="3" t="n">
        <v>0.847835540574847</v>
      </c>
      <c r="J822" s="3" t="n">
        <v>0.107353</v>
      </c>
      <c r="K822" s="3" t="n">
        <v>0.205464</v>
      </c>
      <c r="L822" s="3" t="n">
        <v>1.36727129748449</v>
      </c>
      <c r="M822" s="3" t="n">
        <v>1.2474883376217</v>
      </c>
      <c r="N822" s="3" t="n">
        <v>1.06059068190535</v>
      </c>
      <c r="O822" s="3" t="n">
        <v>1.32307450666718</v>
      </c>
      <c r="P822" s="4" t="n">
        <v>1</v>
      </c>
      <c r="Q822" s="6" t="n">
        <v>31</v>
      </c>
      <c r="R822" s="6" t="n">
        <v>31</v>
      </c>
      <c r="S822" s="4" t="n">
        <v>8</v>
      </c>
      <c r="T822" s="4" t="n">
        <v>8</v>
      </c>
      <c r="U822" s="3" t="s">
        <v>74</v>
      </c>
      <c r="V822" s="5" t="n">
        <v>62.9</v>
      </c>
      <c r="W822" s="5" t="n">
        <v>60.1</v>
      </c>
      <c r="X822" s="6" t="s">
        <v>160</v>
      </c>
      <c r="Y822" s="8" t="n">
        <v>41935</v>
      </c>
      <c r="Z822" s="8" t="n">
        <v>41957</v>
      </c>
      <c r="AA822" s="6" t="s">
        <v>66</v>
      </c>
      <c r="AB822" s="3" t="s">
        <v>74</v>
      </c>
      <c r="AC822" s="4" t="n">
        <v>27</v>
      </c>
      <c r="AD822" s="4" t="n">
        <v>4</v>
      </c>
      <c r="AE822" s="4" t="s">
        <v>91</v>
      </c>
      <c r="AF822" s="4" t="n">
        <v>7</v>
      </c>
      <c r="AG822" s="4" t="s">
        <v>105</v>
      </c>
      <c r="AH822" s="4" t="n">
        <v>13</v>
      </c>
      <c r="AI822" s="4" t="s">
        <v>79</v>
      </c>
      <c r="AJ822" s="2" t="s">
        <v>70</v>
      </c>
      <c r="AK822" s="5" t="n">
        <v>62.9</v>
      </c>
      <c r="AL822" s="4" t="n">
        <v>6</v>
      </c>
      <c r="AM822" s="6" t="s">
        <v>160</v>
      </c>
      <c r="AN822" s="6"/>
      <c r="AO822" s="6"/>
      <c r="AP822" s="6"/>
      <c r="AQ822" s="6"/>
      <c r="AR822" s="6"/>
      <c r="AS822" s="6"/>
      <c r="AT822" s="2" t="s">
        <v>71</v>
      </c>
      <c r="AU822" s="2" t="n">
        <v>43</v>
      </c>
      <c r="AV822" s="85" t="n">
        <v>21</v>
      </c>
      <c r="AW822" s="85" t="n">
        <v>22</v>
      </c>
      <c r="AX822" s="86" t="s">
        <v>72</v>
      </c>
      <c r="AY822" s="87" t="n">
        <v>0</v>
      </c>
      <c r="AZ822" s="88" t="n">
        <v>0</v>
      </c>
      <c r="BA822" s="87" t="n">
        <v>0</v>
      </c>
      <c r="BB822" s="65"/>
      <c r="BC822" s="14"/>
      <c r="BD822" s="14"/>
      <c r="BE822" s="14"/>
      <c r="BF822" s="14"/>
      <c r="BG822" s="14"/>
      <c r="BH822" s="14"/>
      <c r="BI822" s="14"/>
      <c r="BJ822" s="14"/>
      <c r="BK822" s="14"/>
      <c r="BL822" s="14"/>
      <c r="BM822" s="14"/>
      <c r="BN822" s="14"/>
      <c r="BO822" s="14"/>
      <c r="BP822" s="14"/>
      <c r="BQ822" s="14"/>
      <c r="BR822" s="14"/>
      <c r="BS822" s="14"/>
      <c r="BT822" s="14"/>
      <c r="BU822" s="14"/>
      <c r="BV822" s="14"/>
      <c r="BW822" s="14"/>
      <c r="BX822" s="14"/>
      <c r="BY822" s="14"/>
      <c r="BZ822" s="14"/>
      <c r="CA822" s="14"/>
      <c r="CB822" s="14"/>
      <c r="CC822" s="14"/>
      <c r="CD822" s="14"/>
      <c r="CE822" s="14"/>
      <c r="CF822" s="14"/>
      <c r="CG822" s="14"/>
      <c r="CH822" s="14"/>
      <c r="CI822" s="14"/>
      <c r="CJ822" s="14"/>
      <c r="CK822" s="14"/>
      <c r="CL822" s="15"/>
      <c r="CM822" s="4"/>
      <c r="CN822" s="4"/>
      <c r="CO822" s="4"/>
      <c r="CP822" s="4"/>
      <c r="CQ822" s="4"/>
      <c r="CR822" s="4"/>
      <c r="CS822" s="4"/>
      <c r="CT822" s="4"/>
      <c r="CU822" s="4"/>
      <c r="CV822" s="4"/>
      <c r="CW822" s="4"/>
      <c r="CX822" s="4"/>
      <c r="CY822" s="4"/>
      <c r="CZ822" s="4"/>
      <c r="DA822" s="4"/>
      <c r="DB822" s="4"/>
      <c r="DC822" s="4"/>
      <c r="DD822" s="4"/>
      <c r="DE822" s="4"/>
      <c r="DF822" s="4"/>
      <c r="DG822" s="4"/>
      <c r="DH822" s="4"/>
      <c r="DI822" s="4"/>
      <c r="DJ822" s="4"/>
      <c r="DK822" s="4"/>
      <c r="DL822" s="4"/>
      <c r="DM822" s="4"/>
      <c r="DN822" s="4"/>
      <c r="DO822" s="4"/>
      <c r="DP822" s="4"/>
      <c r="DQ822" s="4"/>
      <c r="DR822" s="4"/>
      <c r="DS822" s="4"/>
      <c r="DT822" s="4"/>
      <c r="DU822" s="4"/>
      <c r="DV822" s="4"/>
      <c r="DW822" s="4"/>
      <c r="DX822" s="4"/>
      <c r="DY822" s="4"/>
      <c r="DZ822" s="4"/>
      <c r="EA822" s="4"/>
      <c r="EB822" s="4"/>
      <c r="EC822" s="4"/>
      <c r="ED822" s="4"/>
      <c r="EE822" s="4"/>
      <c r="EF822" s="4"/>
      <c r="EG822" s="4"/>
      <c r="EH822" s="4"/>
      <c r="EI822" s="4"/>
      <c r="EJ822" s="4"/>
      <c r="EK822" s="4"/>
      <c r="EL822" s="4"/>
      <c r="EM822" s="4"/>
      <c r="EN822" s="4"/>
      <c r="EO822" s="4"/>
      <c r="EP822" s="4"/>
      <c r="EQ822" s="4"/>
      <c r="ER822" s="4"/>
      <c r="ES822" s="4"/>
      <c r="ET822" s="4"/>
      <c r="EU822" s="4"/>
      <c r="EV822" s="4"/>
      <c r="EW822" s="4"/>
      <c r="EX822" s="4"/>
      <c r="EY822" s="4"/>
      <c r="EZ822" s="4"/>
      <c r="FA822" s="4"/>
      <c r="FB822" s="4"/>
      <c r="FC822" s="4"/>
      <c r="FD822" s="4"/>
      <c r="FE822" s="4"/>
      <c r="FF822" s="4"/>
      <c r="FG822" s="4"/>
      <c r="FH822" s="4"/>
      <c r="FI822" s="4"/>
      <c r="FJ822" s="4"/>
      <c r="FK822" s="4"/>
      <c r="FL822" s="4"/>
      <c r="FM822" s="4"/>
      <c r="FN822" s="4"/>
      <c r="FO822" s="4"/>
      <c r="FP822" s="4"/>
      <c r="FQ822" s="4"/>
      <c r="FR822" s="4"/>
      <c r="FS822" s="4"/>
      <c r="FT822" s="4"/>
      <c r="FU822" s="4"/>
      <c r="FV822" s="4"/>
      <c r="FW822" s="4"/>
      <c r="FX822" s="4"/>
      <c r="FY822" s="4"/>
      <c r="FZ822" s="4"/>
      <c r="GA822" s="4"/>
      <c r="GB822" s="4"/>
      <c r="GC822" s="4"/>
      <c r="GD822" s="4"/>
      <c r="GE822" s="4"/>
      <c r="GF822" s="4"/>
      <c r="GG822" s="4"/>
      <c r="GH822" s="4"/>
      <c r="GI822" s="4"/>
      <c r="GJ822" s="4"/>
      <c r="GK822" s="4"/>
      <c r="GL822" s="4"/>
      <c r="GM822" s="4"/>
      <c r="GN822" s="4"/>
      <c r="GO822" s="4"/>
      <c r="GP822" s="4"/>
      <c r="GQ822" s="4"/>
      <c r="GR822" s="4"/>
      <c r="GS822" s="4"/>
      <c r="GT822" s="4"/>
      <c r="GU822" s="4"/>
      <c r="GV822" s="4"/>
      <c r="GW822" s="4"/>
      <c r="GX822" s="4"/>
      <c r="GY822" s="4"/>
      <c r="GZ822" s="4"/>
      <c r="HA822" s="4"/>
      <c r="HB822" s="4"/>
      <c r="HC822" s="4"/>
      <c r="HD822" s="4"/>
      <c r="HE822" s="4"/>
      <c r="HF822" s="4"/>
      <c r="HG822" s="4"/>
      <c r="HH822" s="4"/>
      <c r="HI822" s="4"/>
      <c r="HJ822" s="4"/>
      <c r="HK822" s="4"/>
      <c r="HL822" s="4"/>
      <c r="HM822" s="4"/>
      <c r="HN822" s="4"/>
      <c r="HO822" s="4"/>
      <c r="HP822" s="4"/>
      <c r="HQ822" s="4"/>
      <c r="HR822" s="4"/>
      <c r="HS822" s="4"/>
      <c r="HT822" s="4"/>
      <c r="HU822" s="4"/>
      <c r="HV822" s="4"/>
      <c r="HW822" s="4"/>
      <c r="HX822" s="4"/>
      <c r="HY822" s="4"/>
      <c r="HZ822" s="4"/>
      <c r="IA822" s="4"/>
      <c r="IB822" s="4"/>
      <c r="IC822" s="4"/>
      <c r="ID822" s="4"/>
      <c r="IE822" s="4"/>
      <c r="IF822" s="4"/>
      <c r="IG822" s="4"/>
      <c r="IH822" s="4"/>
      <c r="II822" s="4"/>
      <c r="IJ822" s="4"/>
      <c r="IK822" s="4"/>
      <c r="IL822" s="4"/>
      <c r="IM822" s="4"/>
      <c r="IN822" s="4"/>
      <c r="IO822" s="4"/>
      <c r="IP822" s="4"/>
      <c r="IQ822" s="4"/>
      <c r="IR822" s="4"/>
      <c r="IS822" s="4"/>
      <c r="IT822" s="4"/>
      <c r="IU822" s="4"/>
      <c r="IV822" s="4"/>
      <c r="IW822" s="4"/>
      <c r="IX822" s="4"/>
      <c r="IY822" s="4"/>
      <c r="IZ822" s="4"/>
      <c r="JA822" s="4"/>
      <c r="JB822" s="4"/>
      <c r="JC822" s="4"/>
      <c r="JD822" s="4"/>
      <c r="JE822" s="4"/>
      <c r="JF822" s="4"/>
      <c r="JG822" s="4"/>
      <c r="JH822" s="4"/>
      <c r="JI822" s="4"/>
      <c r="JJ822" s="4"/>
      <c r="JK822" s="4"/>
      <c r="JL822" s="4"/>
      <c r="JM822" s="4"/>
      <c r="JN822" s="4"/>
      <c r="JO822" s="4"/>
      <c r="JP822" s="4"/>
      <c r="JQ822" s="4"/>
      <c r="JR822" s="4"/>
      <c r="JS822" s="4"/>
      <c r="JT822" s="4"/>
      <c r="JU822" s="4"/>
      <c r="JV822" s="4"/>
      <c r="JW822" s="4"/>
      <c r="JX822" s="4"/>
      <c r="JY822" s="4"/>
      <c r="JZ822" s="4"/>
      <c r="KA822" s="4"/>
      <c r="KB822" s="4"/>
      <c r="KC822" s="4"/>
      <c r="KD822" s="4"/>
      <c r="KE822" s="4"/>
      <c r="KF822" s="4"/>
      <c r="KG822" s="4"/>
      <c r="KH822" s="4"/>
      <c r="KI822" s="4"/>
      <c r="KJ822" s="4"/>
      <c r="KK822" s="4"/>
      <c r="KL822" s="4"/>
      <c r="KM822" s="4"/>
      <c r="KN822" s="4"/>
      <c r="KO822" s="4"/>
      <c r="KP822" s="4"/>
      <c r="KQ822" s="4"/>
      <c r="KR822" s="4"/>
      <c r="KS822" s="4"/>
      <c r="KT822" s="4"/>
      <c r="KU822" s="4"/>
      <c r="KV822" s="4"/>
      <c r="KW822" s="4"/>
      <c r="KX822" s="4"/>
      <c r="KY822" s="4"/>
      <c r="KZ822" s="4"/>
      <c r="LA822" s="4"/>
      <c r="LB822" s="4"/>
      <c r="LC822" s="4"/>
      <c r="LD822" s="4"/>
      <c r="LE822" s="4"/>
      <c r="LF822" s="4"/>
      <c r="LG822" s="4"/>
      <c r="LH822" s="4"/>
      <c r="LI822" s="4"/>
      <c r="LJ822" s="4"/>
      <c r="LK822" s="4"/>
      <c r="LL822" s="4"/>
      <c r="LM822" s="4"/>
      <c r="LN822" s="4"/>
      <c r="LO822" s="4"/>
      <c r="LP822" s="4"/>
      <c r="LQ822" s="4"/>
      <c r="LR822" s="4"/>
      <c r="LS822" s="4"/>
      <c r="LT822" s="4"/>
      <c r="LU822" s="4"/>
      <c r="LV822" s="4"/>
      <c r="LW822" s="4"/>
      <c r="LX822" s="4"/>
      <c r="LY822" s="4"/>
      <c r="LZ822" s="4"/>
      <c r="MA822" s="4"/>
      <c r="MB822" s="4"/>
      <c r="MC822" s="4"/>
      <c r="MD822" s="4"/>
      <c r="ME822" s="4"/>
      <c r="MF822" s="4"/>
      <c r="MG822" s="4"/>
      <c r="MH822" s="4"/>
      <c r="MI822" s="4"/>
      <c r="MJ822" s="4"/>
      <c r="MK822" s="4"/>
      <c r="ML822" s="4"/>
      <c r="MM822" s="4"/>
      <c r="MN822" s="4"/>
      <c r="MO822" s="4"/>
      <c r="MP822" s="4"/>
      <c r="MQ822" s="4"/>
      <c r="MR822" s="4"/>
      <c r="MS822" s="4"/>
      <c r="MT822" s="4"/>
      <c r="MU822" s="4"/>
      <c r="MV822" s="4"/>
      <c r="MW822" s="4"/>
      <c r="MX822" s="4"/>
      <c r="MY822" s="4"/>
      <c r="MZ822" s="4"/>
      <c r="NA822" s="4"/>
      <c r="NB822" s="4"/>
      <c r="NC822" s="4"/>
      <c r="ND822" s="4"/>
      <c r="NE822" s="4"/>
      <c r="NF822" s="4"/>
      <c r="NG822" s="4"/>
      <c r="NH822" s="4"/>
      <c r="NI822" s="4"/>
      <c r="NJ822" s="4"/>
      <c r="NK822" s="4"/>
      <c r="NL822" s="4"/>
      <c r="NM822" s="4"/>
      <c r="NN822" s="4"/>
      <c r="NO822" s="4"/>
      <c r="NP822" s="4"/>
      <c r="NQ822" s="4"/>
      <c r="NR822" s="4"/>
      <c r="NS822" s="4"/>
      <c r="NT822" s="4"/>
      <c r="NU822" s="4"/>
      <c r="NV822" s="4"/>
      <c r="NW822" s="4"/>
      <c r="NX822" s="4"/>
      <c r="NY822" s="4"/>
      <c r="NZ822" s="4"/>
      <c r="OA822" s="4"/>
      <c r="OB822" s="4"/>
      <c r="OC822" s="4"/>
      <c r="OD822" s="4"/>
      <c r="OE822" s="4"/>
      <c r="OF822" s="4"/>
      <c r="OG822" s="4"/>
      <c r="OH822" s="4"/>
      <c r="OI822" s="4"/>
      <c r="OJ822" s="4"/>
      <c r="OK822" s="4"/>
      <c r="OL822" s="4"/>
      <c r="OM822" s="4"/>
      <c r="ON822" s="4"/>
      <c r="OO822" s="4"/>
      <c r="OP822" s="4"/>
      <c r="OQ822" s="4"/>
      <c r="OR822" s="4"/>
      <c r="OS822" s="4"/>
      <c r="OT822" s="4"/>
      <c r="OU822" s="4"/>
      <c r="OV822" s="4"/>
      <c r="OW822" s="4"/>
      <c r="OX822" s="4"/>
      <c r="OY822" s="4"/>
      <c r="OZ822" s="4"/>
      <c r="PA822" s="4"/>
      <c r="PB822" s="4"/>
      <c r="PC822" s="4"/>
      <c r="PD822" s="4"/>
      <c r="PE822" s="4"/>
      <c r="PF822" s="4"/>
      <c r="PG822" s="4"/>
      <c r="PH822" s="4"/>
      <c r="PI822" s="4"/>
      <c r="PJ822" s="4"/>
      <c r="PK822" s="4"/>
      <c r="PL822" s="4"/>
      <c r="PM822" s="4"/>
      <c r="PN822" s="4"/>
      <c r="PO822" s="4"/>
      <c r="PP822" s="4"/>
      <c r="PQ822" s="4"/>
      <c r="PR822" s="4"/>
      <c r="PS822" s="4"/>
      <c r="PT822" s="4"/>
      <c r="PU822" s="4"/>
      <c r="PV822" s="4"/>
      <c r="PW822" s="4"/>
      <c r="PX822" s="4"/>
      <c r="PY822" s="4"/>
      <c r="PZ822" s="4"/>
      <c r="QA822" s="4"/>
      <c r="QB822" s="4"/>
      <c r="QC822" s="4"/>
      <c r="QD822" s="4"/>
      <c r="QE822" s="4"/>
      <c r="QF822" s="4"/>
      <c r="QG822" s="4"/>
      <c r="QH822" s="4"/>
      <c r="QI822" s="4"/>
      <c r="QJ822" s="4"/>
      <c r="QK822" s="4"/>
      <c r="QL822" s="4"/>
      <c r="QM822" s="4"/>
      <c r="QN822" s="4"/>
      <c r="QO822" s="4"/>
      <c r="QP822" s="4"/>
      <c r="QQ822" s="4"/>
      <c r="QR822" s="4"/>
      <c r="QS822" s="4"/>
      <c r="QT822" s="4"/>
      <c r="QU822" s="4"/>
      <c r="QV822" s="4"/>
      <c r="QW822" s="4"/>
      <c r="QX822" s="4"/>
      <c r="QY822" s="4"/>
      <c r="QZ822" s="4"/>
      <c r="RA822" s="4"/>
      <c r="RB822" s="4"/>
      <c r="RC822" s="4"/>
      <c r="RD822" s="4"/>
      <c r="RE822" s="4"/>
      <c r="RF822" s="4"/>
      <c r="RG822" s="4"/>
      <c r="RH822" s="4"/>
      <c r="RI822" s="4"/>
      <c r="RJ822" s="4"/>
      <c r="RK822" s="4"/>
      <c r="RL822" s="4"/>
      <c r="RM822" s="4"/>
      <c r="RN822" s="4"/>
      <c r="RO822" s="4"/>
      <c r="RP822" s="4"/>
      <c r="RQ822" s="4"/>
      <c r="RR822" s="4"/>
      <c r="RS822" s="4"/>
      <c r="RT822" s="4"/>
      <c r="RU822" s="4"/>
      <c r="RV822" s="4"/>
      <c r="RW822" s="4"/>
      <c r="RX822" s="4"/>
      <c r="RY822" s="4"/>
      <c r="RZ822" s="4"/>
      <c r="SA822" s="4"/>
      <c r="SB822" s="4"/>
      <c r="SC822" s="4"/>
      <c r="SD822" s="4"/>
      <c r="SE822" s="4"/>
      <c r="SF822" s="4"/>
      <c r="SG822" s="4"/>
      <c r="SH822" s="4"/>
      <c r="SI822" s="4"/>
      <c r="SJ822" s="4"/>
      <c r="SK822" s="4"/>
      <c r="SL822" s="4"/>
      <c r="SM822" s="4"/>
      <c r="SN822" s="4"/>
      <c r="SO822" s="4"/>
      <c r="SP822" s="4"/>
      <c r="SQ822" s="4"/>
      <c r="SR822" s="4"/>
      <c r="SS822" s="4"/>
      <c r="ST822" s="4"/>
      <c r="SU822" s="4"/>
      <c r="SV822" s="4"/>
      <c r="SW822" s="4"/>
      <c r="SX822" s="4"/>
      <c r="SY822" s="4"/>
      <c r="SZ822" s="4"/>
      <c r="TA822" s="4"/>
      <c r="TB822" s="4"/>
      <c r="TC822" s="4"/>
      <c r="TD822" s="4"/>
      <c r="TE822" s="4"/>
      <c r="TF822" s="4"/>
      <c r="TG822" s="4"/>
      <c r="TH822" s="4"/>
      <c r="TI822" s="4"/>
      <c r="TJ822" s="4"/>
      <c r="TK822" s="4"/>
      <c r="TL822" s="4"/>
      <c r="TM822" s="4"/>
      <c r="TN822" s="4"/>
      <c r="TO822" s="4"/>
      <c r="TP822" s="4"/>
      <c r="TQ822" s="4"/>
      <c r="TR822" s="4"/>
      <c r="TS822" s="4"/>
      <c r="TT822" s="4"/>
      <c r="TU822" s="4"/>
      <c r="TV822" s="4"/>
      <c r="TW822" s="4"/>
      <c r="TX822" s="4"/>
      <c r="TY822" s="4"/>
      <c r="TZ822" s="4"/>
      <c r="UA822" s="4"/>
      <c r="UB822" s="4"/>
      <c r="UC822" s="4"/>
      <c r="UD822" s="4"/>
      <c r="UE822" s="4"/>
      <c r="UF822" s="4"/>
      <c r="UG822" s="4"/>
      <c r="UH822" s="4"/>
      <c r="UI822" s="4"/>
      <c r="UJ822" s="4"/>
      <c r="UK822" s="4"/>
      <c r="UL822" s="4"/>
      <c r="UM822" s="4"/>
      <c r="UN822" s="4"/>
      <c r="UO822" s="4"/>
      <c r="UP822" s="4"/>
      <c r="UQ822" s="4"/>
      <c r="UR822" s="4"/>
      <c r="US822" s="4"/>
      <c r="UT822" s="4"/>
      <c r="UU822" s="4"/>
      <c r="UV822" s="4"/>
      <c r="UW822" s="4"/>
      <c r="UX822" s="4"/>
      <c r="UY822" s="4"/>
      <c r="UZ822" s="4"/>
      <c r="VA822" s="4"/>
      <c r="VB822" s="4"/>
      <c r="VC822" s="4"/>
      <c r="VD822" s="4"/>
      <c r="VE822" s="4"/>
      <c r="VF822" s="4"/>
      <c r="VG822" s="4"/>
      <c r="VH822" s="4"/>
      <c r="VI822" s="4"/>
      <c r="VJ822" s="4"/>
      <c r="VK822" s="4"/>
      <c r="VL822" s="4"/>
      <c r="VM822" s="4"/>
      <c r="VN822" s="4"/>
      <c r="VO822" s="4"/>
      <c r="VP822" s="4"/>
      <c r="VQ822" s="4"/>
      <c r="VR822" s="4"/>
      <c r="VS822" s="4"/>
      <c r="VT822" s="4"/>
      <c r="VU822" s="4"/>
      <c r="VV822" s="4"/>
      <c r="VW822" s="4"/>
      <c r="VX822" s="4"/>
      <c r="VY822" s="4"/>
      <c r="VZ822" s="4"/>
      <c r="WA822" s="4"/>
      <c r="WB822" s="4"/>
      <c r="WC822" s="4"/>
      <c r="WD822" s="4"/>
      <c r="WE822" s="4"/>
      <c r="WF822" s="4"/>
      <c r="WG822" s="4"/>
      <c r="WH822" s="4"/>
      <c r="WI822" s="4"/>
      <c r="WJ822" s="4"/>
      <c r="WK822" s="4"/>
      <c r="WL822" s="4"/>
      <c r="WM822" s="4"/>
      <c r="WN822" s="4"/>
      <c r="WO822" s="4"/>
      <c r="WP822" s="4"/>
      <c r="WQ822" s="4"/>
      <c r="WR822" s="4"/>
      <c r="WS822" s="4"/>
      <c r="WT822" s="4"/>
      <c r="WU822" s="4"/>
      <c r="WV822" s="4"/>
      <c r="WW822" s="4"/>
      <c r="WX822" s="4"/>
      <c r="WY822" s="4"/>
      <c r="WZ822" s="4"/>
      <c r="XA822" s="4"/>
      <c r="XB822" s="4"/>
      <c r="XC822" s="4"/>
      <c r="XD822" s="4"/>
      <c r="XE822" s="4"/>
      <c r="XF822" s="4"/>
      <c r="XG822" s="4"/>
      <c r="XH822" s="4"/>
      <c r="XI822" s="4"/>
      <c r="XJ822" s="4"/>
      <c r="XK822" s="4"/>
      <c r="XL822" s="4"/>
      <c r="XM822" s="4"/>
      <c r="XN822" s="4"/>
      <c r="XO822" s="4"/>
      <c r="XP822" s="4"/>
      <c r="XQ822" s="4"/>
      <c r="XR822" s="4"/>
      <c r="XS822" s="4"/>
      <c r="XT822" s="4"/>
      <c r="XU822" s="4"/>
      <c r="XV822" s="4"/>
      <c r="XW822" s="4"/>
      <c r="XX822" s="4"/>
      <c r="XY822" s="4"/>
      <c r="XZ822" s="4"/>
      <c r="YA822" s="4"/>
      <c r="YB822" s="4"/>
      <c r="YC822" s="4"/>
      <c r="YD822" s="4"/>
      <c r="YE822" s="4"/>
      <c r="YF822" s="4"/>
      <c r="YG822" s="4"/>
      <c r="YH822" s="4"/>
      <c r="YI822" s="4"/>
      <c r="YJ822" s="4"/>
      <c r="YK822" s="4"/>
      <c r="YL822" s="4"/>
      <c r="YM822" s="4"/>
      <c r="YN822" s="4"/>
      <c r="YO822" s="4"/>
      <c r="YP822" s="4"/>
      <c r="YQ822" s="4"/>
      <c r="YR822" s="4"/>
      <c r="YS822" s="4"/>
      <c r="YT822" s="4"/>
      <c r="YU822" s="4"/>
      <c r="YV822" s="4"/>
      <c r="YW822" s="4"/>
      <c r="YX822" s="4"/>
      <c r="YY822" s="4"/>
      <c r="YZ822" s="4"/>
      <c r="ZA822" s="4"/>
      <c r="ZB822" s="4"/>
      <c r="ZC822" s="4"/>
      <c r="ZD822" s="4"/>
      <c r="ZE822" s="4"/>
      <c r="ZF822" s="4"/>
      <c r="ZG822" s="4"/>
      <c r="ZH822" s="4"/>
      <c r="ZI822" s="4"/>
      <c r="ZJ822" s="4"/>
      <c r="ZK822" s="4"/>
      <c r="ZL822" s="4"/>
      <c r="ZM822" s="4"/>
      <c r="ZN822" s="4"/>
      <c r="ZO822" s="4"/>
      <c r="ZP822" s="4"/>
      <c r="ZQ822" s="4"/>
      <c r="ZR822" s="4"/>
      <c r="ZS822" s="4"/>
      <c r="ZT822" s="4"/>
      <c r="ZU822" s="4"/>
      <c r="ZV822" s="4"/>
      <c r="ZW822" s="4"/>
      <c r="ZX822" s="4"/>
      <c r="ZY822" s="4"/>
      <c r="ZZ822" s="4"/>
      <c r="AAA822" s="4"/>
      <c r="AAB822" s="4"/>
      <c r="AAC822" s="4"/>
      <c r="AAD822" s="4"/>
      <c r="AAE822" s="4"/>
      <c r="AAF822" s="4"/>
      <c r="AAG822" s="4"/>
      <c r="AAH822" s="4"/>
      <c r="AAI822" s="4"/>
      <c r="AAJ822" s="4"/>
      <c r="AAK822" s="4"/>
      <c r="AAL822" s="4"/>
      <c r="AAM822" s="4"/>
      <c r="AAN822" s="4"/>
      <c r="AAO822" s="4"/>
      <c r="AAP822" s="4"/>
      <c r="AAQ822" s="4"/>
      <c r="AAR822" s="4"/>
      <c r="AAS822" s="4"/>
      <c r="AAT822" s="4"/>
      <c r="AAU822" s="4"/>
      <c r="AAV822" s="4"/>
      <c r="AAW822" s="4"/>
      <c r="AAX822" s="4"/>
      <c r="AAY822" s="4"/>
      <c r="AAZ822" s="4"/>
      <c r="ABA822" s="4"/>
      <c r="ABB822" s="4"/>
      <c r="ABC822" s="4"/>
      <c r="ABD822" s="4"/>
      <c r="ABE822" s="4"/>
      <c r="ABF822" s="4"/>
      <c r="ABG822" s="4"/>
      <c r="ABH822" s="4"/>
      <c r="ABI822" s="4"/>
      <c r="ABJ822" s="4"/>
      <c r="ABK822" s="4"/>
      <c r="ABL822" s="4"/>
      <c r="ABM822" s="4"/>
      <c r="ABN822" s="4"/>
      <c r="ABO822" s="4"/>
      <c r="ABP822" s="4"/>
      <c r="ABQ822" s="4"/>
      <c r="ABR822" s="4"/>
      <c r="ABS822" s="4"/>
      <c r="ABT822" s="4"/>
      <c r="ABU822" s="4"/>
      <c r="ABV822" s="4"/>
      <c r="ABW822" s="4"/>
      <c r="ABX822" s="4"/>
      <c r="ABY822" s="4"/>
      <c r="ABZ822" s="4"/>
      <c r="ACA822" s="4"/>
      <c r="ACB822" s="4"/>
      <c r="ACC822" s="4"/>
      <c r="ACD822" s="4"/>
      <c r="ACE822" s="4"/>
      <c r="ACF822" s="4"/>
      <c r="ACG822" s="4"/>
      <c r="ACH822" s="4"/>
      <c r="ACI822" s="4"/>
      <c r="ACJ822" s="4"/>
      <c r="ACK822" s="4"/>
      <c r="ACL822" s="4"/>
      <c r="ACM822" s="4"/>
      <c r="ACN822" s="4"/>
      <c r="ACO822" s="4"/>
      <c r="ACP822" s="4"/>
      <c r="ACQ822" s="4"/>
      <c r="ACR822" s="4"/>
      <c r="ACS822" s="4"/>
      <c r="ACT822" s="4"/>
      <c r="ACU822" s="4"/>
      <c r="ACV822" s="4"/>
      <c r="ACW822" s="4"/>
      <c r="ACX822" s="4"/>
      <c r="ACY822" s="4"/>
      <c r="ACZ822" s="4"/>
      <c r="ADA822" s="4"/>
      <c r="ADB822" s="4"/>
      <c r="ADC822" s="4"/>
      <c r="ADD822" s="4"/>
      <c r="ADE822" s="4"/>
      <c r="ADF822" s="4"/>
      <c r="ADG822" s="4"/>
      <c r="ADH822" s="4"/>
      <c r="ADI822" s="4"/>
      <c r="ADJ822" s="4"/>
      <c r="ADK822" s="4"/>
      <c r="ADL822" s="4"/>
      <c r="ADM822" s="4"/>
      <c r="ADN822" s="4"/>
      <c r="ADO822" s="4"/>
      <c r="ADP822" s="4"/>
      <c r="ADQ822" s="4"/>
      <c r="ADR822" s="4"/>
      <c r="ADS822" s="4"/>
      <c r="ADT822" s="4"/>
      <c r="ADU822" s="4"/>
      <c r="ADV822" s="4"/>
      <c r="ADW822" s="4"/>
      <c r="ADX822" s="4"/>
      <c r="ADY822" s="4"/>
      <c r="ADZ822" s="4"/>
      <c r="AEA822" s="4"/>
      <c r="AEB822" s="4"/>
      <c r="AEC822" s="4"/>
      <c r="AED822" s="4"/>
      <c r="AEE822" s="4"/>
      <c r="AEF822" s="4"/>
      <c r="AEG822" s="4"/>
      <c r="AEH822" s="4"/>
      <c r="AEI822" s="4"/>
      <c r="AEJ822" s="4"/>
      <c r="AEK822" s="4"/>
      <c r="AEL822" s="4"/>
      <c r="AEM822" s="4"/>
      <c r="AEN822" s="4"/>
      <c r="AEO822" s="4"/>
      <c r="AEP822" s="4"/>
      <c r="AEQ822" s="4"/>
      <c r="AER822" s="4"/>
      <c r="AES822" s="4"/>
      <c r="AET822" s="4"/>
      <c r="AEU822" s="4"/>
      <c r="AEV822" s="4"/>
      <c r="AEW822" s="4"/>
      <c r="AEX822" s="4"/>
      <c r="AEY822" s="4"/>
      <c r="AEZ822" s="4"/>
      <c r="AFA822" s="4"/>
      <c r="AFB822" s="4"/>
      <c r="AFC822" s="4"/>
      <c r="AFD822" s="4"/>
      <c r="AFE822" s="4"/>
      <c r="AFF822" s="4"/>
      <c r="AFG822" s="4"/>
      <c r="AFH822" s="4"/>
      <c r="AFI822" s="4"/>
      <c r="AFJ822" s="4"/>
      <c r="AFK822" s="4"/>
      <c r="AFL822" s="4"/>
      <c r="AFM822" s="4"/>
      <c r="AFN822" s="4"/>
      <c r="AFO822" s="4"/>
      <c r="AFP822" s="4"/>
      <c r="AFQ822" s="4"/>
      <c r="AFR822" s="4"/>
      <c r="AFS822" s="4"/>
      <c r="AFT822" s="4"/>
      <c r="AFU822" s="4"/>
      <c r="AFV822" s="4"/>
      <c r="AFW822" s="4"/>
      <c r="AFX822" s="4"/>
      <c r="AFY822" s="4"/>
      <c r="AFZ822" s="4"/>
      <c r="AGA822" s="4"/>
      <c r="AGB822" s="4"/>
      <c r="AGC822" s="4"/>
      <c r="AGD822" s="4"/>
      <c r="AGE822" s="4"/>
      <c r="AGF822" s="4"/>
      <c r="AGG822" s="4"/>
      <c r="AGH822" s="4"/>
      <c r="AGI822" s="4"/>
      <c r="AGJ822" s="4"/>
      <c r="AGK822" s="4"/>
      <c r="AGL822" s="4"/>
      <c r="AGM822" s="4"/>
      <c r="AGN822" s="4"/>
      <c r="AGO822" s="4"/>
      <c r="AGP822" s="4"/>
      <c r="AGQ822" s="4"/>
      <c r="AGR822" s="4"/>
      <c r="AGS822" s="4"/>
      <c r="AGT822" s="4"/>
      <c r="AGU822" s="4"/>
      <c r="AGV822" s="4"/>
      <c r="AGW822" s="4"/>
      <c r="AGX822" s="4"/>
      <c r="AGY822" s="4"/>
      <c r="AGZ822" s="4"/>
      <c r="AHA822" s="4"/>
      <c r="AHB822" s="4"/>
      <c r="AHC822" s="4"/>
      <c r="AHD822" s="4"/>
      <c r="AHE822" s="4"/>
      <c r="AHF822" s="4"/>
      <c r="AHG822" s="4"/>
      <c r="AHH822" s="4"/>
      <c r="AHI822" s="4"/>
      <c r="AHJ822" s="4"/>
      <c r="AHK822" s="4"/>
      <c r="AHL822" s="4"/>
      <c r="AHM822" s="4"/>
      <c r="AHN822" s="4"/>
      <c r="AHO822" s="4"/>
      <c r="AHP822" s="4"/>
      <c r="AHQ822" s="4"/>
      <c r="AHR822" s="4"/>
      <c r="AHS822" s="4"/>
      <c r="AHT822" s="4"/>
      <c r="AHU822" s="4"/>
      <c r="AHV822" s="4"/>
      <c r="AHW822" s="4"/>
      <c r="AHX822" s="4"/>
      <c r="AHY822" s="4"/>
      <c r="AHZ822" s="4"/>
      <c r="AIA822" s="4"/>
      <c r="AIB822" s="4"/>
      <c r="AIC822" s="4"/>
      <c r="AID822" s="4"/>
      <c r="AIE822" s="4"/>
      <c r="AIF822" s="4"/>
      <c r="AIG822" s="4"/>
      <c r="AIH822" s="4"/>
      <c r="AII822" s="4"/>
      <c r="AIJ822" s="4"/>
      <c r="AIK822" s="4"/>
      <c r="AIL822" s="4"/>
      <c r="AIM822" s="4"/>
      <c r="AIN822" s="4"/>
      <c r="AIO822" s="4"/>
      <c r="AIP822" s="4"/>
      <c r="AIQ822" s="4"/>
      <c r="AIR822" s="4"/>
      <c r="AIS822" s="4"/>
      <c r="AIT822" s="4"/>
      <c r="AIU822" s="4"/>
      <c r="AIV822" s="4"/>
      <c r="AIW822" s="4"/>
      <c r="AIX822" s="4"/>
      <c r="AIY822" s="4"/>
      <c r="AIZ822" s="4"/>
      <c r="AJA822" s="4"/>
      <c r="AJB822" s="4"/>
      <c r="AJC822" s="4"/>
      <c r="AJD822" s="4"/>
      <c r="AJE822" s="4"/>
      <c r="AJF822" s="4"/>
      <c r="AJG822" s="4"/>
      <c r="AJH822" s="4"/>
      <c r="AJI822" s="4"/>
      <c r="AJJ822" s="4"/>
      <c r="AJK822" s="4"/>
      <c r="AJL822" s="4"/>
      <c r="AJM822" s="4"/>
      <c r="AJN822" s="4"/>
      <c r="AJO822" s="4"/>
      <c r="AJP822" s="4"/>
      <c r="AJQ822" s="4"/>
      <c r="AJR822" s="4"/>
      <c r="AJS822" s="4"/>
      <c r="AJT822" s="4"/>
      <c r="AJU822" s="4"/>
      <c r="AJV822" s="4"/>
      <c r="AJW822" s="4"/>
      <c r="AJX822" s="4"/>
      <c r="AJY822" s="4"/>
      <c r="AJZ822" s="4"/>
      <c r="AKA822" s="4"/>
      <c r="AKB822" s="4"/>
      <c r="AKC822" s="4"/>
      <c r="AKD822" s="4"/>
      <c r="AKE822" s="4"/>
      <c r="AKF822" s="4"/>
      <c r="AKG822" s="4"/>
      <c r="AKH822" s="4"/>
      <c r="AKI822" s="4"/>
      <c r="AKJ822" s="4"/>
      <c r="AKK822" s="4"/>
      <c r="AKL822" s="4"/>
      <c r="AKM822" s="4"/>
      <c r="AKN822" s="4"/>
      <c r="AKO822" s="4"/>
      <c r="AKP822" s="4"/>
      <c r="AKQ822" s="4"/>
      <c r="AKR822" s="4"/>
      <c r="AKS822" s="4"/>
      <c r="AKT822" s="4"/>
      <c r="AKU822" s="4"/>
      <c r="AKV822" s="4"/>
      <c r="AKW822" s="4"/>
      <c r="AKX822" s="4"/>
      <c r="AKY822" s="4"/>
      <c r="AKZ822" s="4"/>
      <c r="ALA822" s="4"/>
      <c r="ALB822" s="4"/>
      <c r="ALC822" s="4"/>
      <c r="ALD822" s="4"/>
      <c r="ALE822" s="4"/>
      <c r="ALF822" s="4"/>
      <c r="ALG822" s="4"/>
      <c r="ALH822" s="4"/>
      <c r="ALI822" s="4"/>
      <c r="ALJ822" s="4"/>
      <c r="ALK822" s="4"/>
      <c r="ALL822" s="4"/>
      <c r="ALM822" s="4"/>
      <c r="ALN822" s="4"/>
      <c r="ALO822" s="4"/>
      <c r="ALP822" s="4"/>
      <c r="ALQ822" s="4"/>
      <c r="ALR822" s="4"/>
      <c r="ALS822" s="4"/>
      <c r="ALT822" s="4"/>
      <c r="ALU822" s="4"/>
      <c r="ALV822" s="4"/>
      <c r="ALW822" s="4"/>
      <c r="ALX822" s="4"/>
      <c r="ALY822" s="4"/>
      <c r="ALZ822" s="4"/>
      <c r="AMA822" s="4"/>
      <c r="AMB822" s="4"/>
      <c r="AMC822" s="4"/>
      <c r="AMD822" s="4"/>
      <c r="AME822" s="4"/>
      <c r="AMF822" s="4"/>
      <c r="AMG822" s="4"/>
      <c r="AMH822" s="4"/>
      <c r="AMI822" s="4"/>
      <c r="AMJ822" s="4"/>
      <c r="AMK822" s="4"/>
      <c r="AML822" s="4"/>
      <c r="AMM822" s="4"/>
      <c r="AMN822" s="4"/>
      <c r="AMO822" s="4"/>
      <c r="AMP822" s="4"/>
      <c r="AMQ822" s="4"/>
      <c r="AMR822" s="4"/>
      <c r="AMS822" s="4"/>
      <c r="AMT822" s="4"/>
      <c r="AMU822" s="4"/>
      <c r="AMV822" s="4"/>
      <c r="AMW822" s="4"/>
      <c r="AMX822" s="38"/>
      <c r="AMY822" s="38"/>
      <c r="AMZ822" s="38"/>
      <c r="ANA822" s="38"/>
      <c r="ANB822" s="38"/>
      <c r="ANC822" s="38"/>
      <c r="AND822" s="38"/>
      <c r="ANE822" s="38"/>
      <c r="ANF822" s="38"/>
      <c r="ANG822" s="38"/>
      <c r="ANK822" s="0"/>
      <c r="ANL822" s="0"/>
      <c r="ANM822" s="0"/>
      <c r="XFD822" s="0"/>
    </row>
    <row r="823" customFormat="false" ht="15" hidden="false" customHeight="true" outlineLevel="0" collapsed="false">
      <c r="A823" s="1" t="n">
        <v>768</v>
      </c>
      <c r="B823" s="1" t="n">
        <v>768</v>
      </c>
      <c r="C823" s="2" t="s">
        <v>63</v>
      </c>
      <c r="D823" s="3" t="n">
        <v>-0.00119462</v>
      </c>
      <c r="E823" s="3" t="n">
        <v>-0.0454046</v>
      </c>
      <c r="F823" s="3" t="n">
        <v>0.954469853372772</v>
      </c>
      <c r="G823" s="3" t="n">
        <v>0.104278</v>
      </c>
      <c r="H823" s="3" t="n">
        <v>0.129932</v>
      </c>
      <c r="I823" s="3" t="n">
        <v>1.26390988541645</v>
      </c>
      <c r="J823" s="3" t="n">
        <v>0.0909803</v>
      </c>
      <c r="K823" s="3" t="n">
        <v>-0.0791385</v>
      </c>
      <c r="L823" s="3" t="n">
        <v>1.011912191694</v>
      </c>
      <c r="M823" s="3" t="n">
        <v>1.21417359906925</v>
      </c>
      <c r="N823" s="3" t="n">
        <v>1.00540344623928</v>
      </c>
      <c r="O823" s="3" t="n">
        <v>1.22073432083697</v>
      </c>
      <c r="P823" s="4" t="n">
        <v>1</v>
      </c>
      <c r="Q823" s="6" t="n">
        <v>31</v>
      </c>
      <c r="R823" s="6" t="n">
        <v>31</v>
      </c>
      <c r="S823" s="4" t="n">
        <v>8</v>
      </c>
      <c r="T823" s="4" t="n">
        <v>8</v>
      </c>
      <c r="U823" s="3" t="s">
        <v>74</v>
      </c>
      <c r="V823" s="5" t="n">
        <v>52.3</v>
      </c>
      <c r="W823" s="5" t="n">
        <v>55.8</v>
      </c>
      <c r="X823" s="6" t="s">
        <v>73</v>
      </c>
      <c r="Y823" s="8" t="n">
        <v>41968</v>
      </c>
      <c r="Z823" s="8" t="n">
        <v>41976</v>
      </c>
      <c r="AA823" s="6" t="s">
        <v>66</v>
      </c>
      <c r="AB823" s="3" t="s">
        <v>74</v>
      </c>
      <c r="AC823" s="4" t="n">
        <v>27</v>
      </c>
      <c r="AD823" s="4" t="n">
        <v>4</v>
      </c>
      <c r="AE823" s="4" t="s">
        <v>91</v>
      </c>
      <c r="AF823" s="4" t="n">
        <v>7</v>
      </c>
      <c r="AG823" s="4" t="s">
        <v>105</v>
      </c>
      <c r="AH823" s="4" t="n">
        <v>13</v>
      </c>
      <c r="AI823" s="4" t="s">
        <v>79</v>
      </c>
      <c r="AJ823" s="2" t="s">
        <v>70</v>
      </c>
      <c r="AK823" s="5" t="n">
        <v>52.3</v>
      </c>
      <c r="AL823" s="4" t="n">
        <v>6</v>
      </c>
      <c r="AM823" s="6" t="s">
        <v>73</v>
      </c>
      <c r="AO823" s="6"/>
      <c r="AP823" s="2" t="s">
        <v>71</v>
      </c>
      <c r="AU823" s="2" t="n">
        <v>62</v>
      </c>
      <c r="AV823" s="85" t="n">
        <v>54</v>
      </c>
      <c r="AW823" s="85" t="n">
        <v>8</v>
      </c>
      <c r="AX823" s="86" t="s">
        <v>72</v>
      </c>
      <c r="AY823" s="87" t="n">
        <v>0</v>
      </c>
      <c r="AZ823" s="88" t="n">
        <v>0</v>
      </c>
      <c r="BA823" s="87" t="n">
        <v>0</v>
      </c>
      <c r="BB823" s="53"/>
      <c r="BG823" s="61"/>
      <c r="BH823" s="61"/>
      <c r="BI823" s="61"/>
      <c r="BJ823" s="61"/>
      <c r="BK823" s="61"/>
      <c r="BL823" s="61"/>
      <c r="BM823" s="61"/>
      <c r="BN823" s="61"/>
      <c r="BO823" s="61"/>
      <c r="BP823" s="61"/>
    </row>
    <row r="824" customFormat="false" ht="15" hidden="false" customHeight="true" outlineLevel="0" collapsed="false">
      <c r="A824" s="1" t="n">
        <v>769</v>
      </c>
      <c r="B824" s="1" t="n">
        <v>769</v>
      </c>
      <c r="C824" s="2" t="s">
        <v>63</v>
      </c>
      <c r="D824" s="3" t="n">
        <v>0.0125208</v>
      </c>
      <c r="E824" s="3" t="n">
        <v>0.0550676</v>
      </c>
      <c r="F824" s="3" t="n">
        <v>1.0699248367731</v>
      </c>
      <c r="G824" s="3" t="n">
        <v>0.096824</v>
      </c>
      <c r="H824" s="3" t="n">
        <v>-0.117318</v>
      </c>
      <c r="I824" s="3" t="n">
        <v>0.979714574744331</v>
      </c>
      <c r="J824" s="3" t="n">
        <v>0.101069</v>
      </c>
      <c r="K824" s="3" t="n">
        <v>0.102166</v>
      </c>
      <c r="L824" s="3" t="n">
        <v>1.2253603941075</v>
      </c>
      <c r="M824" s="3" t="n">
        <v>1.23418866157414</v>
      </c>
      <c r="N824" s="3" t="n">
        <v>1.04072293346998</v>
      </c>
      <c r="O824" s="3" t="n">
        <v>1.28444844432883</v>
      </c>
      <c r="P824" s="4" t="n">
        <v>1</v>
      </c>
      <c r="Q824" s="6" t="n">
        <v>31</v>
      </c>
      <c r="R824" s="6" t="n">
        <v>31</v>
      </c>
      <c r="S824" s="4" t="n">
        <v>8</v>
      </c>
      <c r="T824" s="4" t="n">
        <v>8</v>
      </c>
      <c r="U824" s="3" t="s">
        <v>74</v>
      </c>
      <c r="V824" s="5" t="n">
        <v>38.3</v>
      </c>
      <c r="W824" s="5" t="n">
        <v>42.8</v>
      </c>
      <c r="X824" s="6" t="s">
        <v>73</v>
      </c>
      <c r="Y824" s="8" t="n">
        <v>41943</v>
      </c>
      <c r="Z824" s="8" t="n">
        <v>41959</v>
      </c>
      <c r="AA824" s="6" t="s">
        <v>66</v>
      </c>
      <c r="AB824" s="3" t="s">
        <v>74</v>
      </c>
      <c r="AC824" s="4" t="n">
        <v>27</v>
      </c>
      <c r="AD824" s="4" t="n">
        <v>4</v>
      </c>
      <c r="AE824" s="4" t="s">
        <v>91</v>
      </c>
      <c r="AF824" s="4" t="n">
        <v>7</v>
      </c>
      <c r="AG824" s="4" t="s">
        <v>105</v>
      </c>
      <c r="AH824" s="4" t="n">
        <v>13</v>
      </c>
      <c r="AI824" s="4" t="s">
        <v>79</v>
      </c>
      <c r="AJ824" s="2" t="s">
        <v>70</v>
      </c>
      <c r="AK824" s="5" t="n">
        <v>38.3</v>
      </c>
      <c r="AL824" s="4" t="n">
        <v>4</v>
      </c>
      <c r="AM824" s="6" t="s">
        <v>73</v>
      </c>
      <c r="AO824" s="6"/>
      <c r="AP824" s="2" t="s">
        <v>71</v>
      </c>
      <c r="AU824" s="2" t="n">
        <v>45</v>
      </c>
      <c r="AV824" s="85" t="n">
        <v>29</v>
      </c>
      <c r="AW824" s="85" t="n">
        <v>16</v>
      </c>
      <c r="AX824" s="86" t="s">
        <v>72</v>
      </c>
      <c r="AY824" s="87" t="n">
        <v>0</v>
      </c>
      <c r="AZ824" s="88" t="n">
        <v>0</v>
      </c>
      <c r="BA824" s="87" t="n">
        <v>0</v>
      </c>
      <c r="BB824" s="53"/>
      <c r="BC824" s="61"/>
      <c r="BD824" s="61"/>
      <c r="BE824" s="61"/>
      <c r="BF824" s="61"/>
    </row>
    <row r="825" customFormat="false" ht="15" hidden="false" customHeight="true" outlineLevel="0" collapsed="false">
      <c r="A825" s="1" t="n">
        <v>770</v>
      </c>
      <c r="B825" s="1" t="n">
        <v>770</v>
      </c>
      <c r="C825" s="2" t="s">
        <v>63</v>
      </c>
      <c r="D825" s="3" t="n">
        <v>0.0110121</v>
      </c>
      <c r="E825" s="3" t="n">
        <v>0.252952</v>
      </c>
      <c r="F825" s="3" t="n">
        <v>1.30208145073774</v>
      </c>
      <c r="G825" s="3" t="n">
        <v>0.0976558</v>
      </c>
      <c r="H825" s="3" t="n">
        <v>-0.676868</v>
      </c>
      <c r="I825" s="3" t="n">
        <v>0.560339628288753</v>
      </c>
      <c r="J825" s="3" t="n">
        <v>0.13057</v>
      </c>
      <c r="K825" s="3" t="n">
        <v>0.550978</v>
      </c>
      <c r="L825" s="3" t="n">
        <v>1.97693566118631</v>
      </c>
      <c r="M825" s="3" t="n">
        <v>1.27028070041865</v>
      </c>
      <c r="N825" s="3" t="n">
        <v>1.13548741581891</v>
      </c>
      <c r="O825" s="3" t="n">
        <v>1.44238774988301</v>
      </c>
      <c r="P825" s="4" t="n">
        <v>1</v>
      </c>
      <c r="Q825" s="6" t="n">
        <v>31</v>
      </c>
      <c r="R825" s="6" t="n">
        <v>31</v>
      </c>
      <c r="S825" s="4" t="n">
        <v>8</v>
      </c>
      <c r="T825" s="4" t="n">
        <v>8</v>
      </c>
      <c r="U825" s="3" t="s">
        <v>74</v>
      </c>
      <c r="V825" s="5" t="n">
        <v>45.1</v>
      </c>
      <c r="W825" s="5" t="n">
        <v>81.7</v>
      </c>
      <c r="X825" s="6" t="s">
        <v>87</v>
      </c>
      <c r="Y825" s="8" t="n">
        <v>41957</v>
      </c>
      <c r="Z825" s="8" t="n">
        <v>42018</v>
      </c>
      <c r="AA825" s="2" t="s">
        <v>80</v>
      </c>
      <c r="AB825" s="3" t="s">
        <v>74</v>
      </c>
      <c r="AC825" s="4" t="n">
        <v>27</v>
      </c>
      <c r="AD825" s="4" t="n">
        <v>4</v>
      </c>
      <c r="AE825" s="4" t="s">
        <v>91</v>
      </c>
      <c r="AF825" s="4" t="n">
        <v>7</v>
      </c>
      <c r="AG825" s="4" t="s">
        <v>105</v>
      </c>
      <c r="AH825" s="4" t="n">
        <v>13</v>
      </c>
      <c r="AI825" s="4" t="s">
        <v>69</v>
      </c>
      <c r="AJ825" s="2" t="s">
        <v>70</v>
      </c>
      <c r="AK825" s="5" t="n">
        <v>45.1</v>
      </c>
      <c r="AL825" s="4" t="n">
        <v>5</v>
      </c>
      <c r="AM825" s="6" t="s">
        <v>87</v>
      </c>
      <c r="AO825" s="6"/>
      <c r="AS825" s="2" t="s">
        <v>71</v>
      </c>
      <c r="AT825" s="2"/>
      <c r="AU825" s="2" t="n">
        <v>104</v>
      </c>
      <c r="AV825" s="85" t="n">
        <v>43</v>
      </c>
      <c r="AW825" s="85" t="n">
        <v>61</v>
      </c>
      <c r="AX825" s="86" t="s">
        <v>72</v>
      </c>
      <c r="AY825" s="87" t="n">
        <v>1</v>
      </c>
      <c r="AZ825" s="88" t="n">
        <v>0</v>
      </c>
      <c r="BA825" s="87" t="n">
        <v>1</v>
      </c>
      <c r="BB825" s="65"/>
    </row>
    <row r="826" customFormat="false" ht="15" hidden="false" customHeight="true" outlineLevel="0" collapsed="false">
      <c r="A826" s="1" t="n">
        <v>771</v>
      </c>
      <c r="B826" s="1" t="n">
        <v>771</v>
      </c>
      <c r="C826" s="2" t="s">
        <v>63</v>
      </c>
      <c r="D826" s="3" t="n">
        <v>0.0137723</v>
      </c>
      <c r="E826" s="3" t="n">
        <v>-0.048265</v>
      </c>
      <c r="F826" s="3" t="n">
        <v>0.966095392157113</v>
      </c>
      <c r="G826" s="3" t="n">
        <v>0.0356759</v>
      </c>
      <c r="H826" s="3" t="n">
        <v>0.115009</v>
      </c>
      <c r="I826" s="3" t="n">
        <v>1.16263025556461</v>
      </c>
      <c r="J826" s="3" t="n">
        <v>0.000608921</v>
      </c>
      <c r="K826" s="3" t="n">
        <v>-0.0522287</v>
      </c>
      <c r="L826" s="3" t="n">
        <v>0.949689890243959</v>
      </c>
      <c r="M826" s="3" t="n">
        <v>1.0513311477474</v>
      </c>
      <c r="N826" s="3" t="n">
        <v>1.01462115853637</v>
      </c>
      <c r="O826" s="3" t="n">
        <v>1.06670282713284</v>
      </c>
      <c r="P826" s="4" t="n">
        <v>1</v>
      </c>
      <c r="Q826" s="6" t="n">
        <v>31</v>
      </c>
      <c r="R826" s="6" t="n">
        <v>31</v>
      </c>
      <c r="S826" s="4" t="n">
        <v>11</v>
      </c>
      <c r="T826" s="4" t="n">
        <v>11</v>
      </c>
      <c r="U826" s="3" t="s">
        <v>74</v>
      </c>
      <c r="V826" s="5" t="n">
        <v>39.2</v>
      </c>
      <c r="W826" s="5" t="n">
        <v>65.5</v>
      </c>
      <c r="X826" s="2" t="s">
        <v>69</v>
      </c>
      <c r="Y826" s="8" t="s">
        <v>69</v>
      </c>
      <c r="Z826" s="8" t="n">
        <v>42018</v>
      </c>
      <c r="AA826" s="2" t="s">
        <v>80</v>
      </c>
      <c r="AB826" s="3" t="s">
        <v>74</v>
      </c>
      <c r="AC826" s="4" t="n">
        <v>27</v>
      </c>
      <c r="AD826" s="4" t="n">
        <v>4</v>
      </c>
      <c r="AE826" s="4" t="s">
        <v>109</v>
      </c>
      <c r="AF826" s="4" t="n">
        <v>22</v>
      </c>
      <c r="AG826" s="4" t="s">
        <v>110</v>
      </c>
      <c r="AH826" s="4" t="n">
        <v>15</v>
      </c>
      <c r="AI826" s="4" t="s">
        <v>69</v>
      </c>
      <c r="AJ826" s="2" t="s">
        <v>70</v>
      </c>
      <c r="AK826" s="5" t="n">
        <v>39.2</v>
      </c>
      <c r="AL826" s="4" t="n">
        <v>5</v>
      </c>
      <c r="AM826" s="2" t="s">
        <v>69</v>
      </c>
      <c r="AO826" s="6"/>
      <c r="AU826" s="2" t="n">
        <v>104</v>
      </c>
      <c r="AV826" s="2" t="n">
        <v>104</v>
      </c>
      <c r="AW826" s="85" t="s">
        <v>69</v>
      </c>
      <c r="AX826" s="86" t="s">
        <v>72</v>
      </c>
      <c r="AY826" s="87" t="n">
        <v>1</v>
      </c>
      <c r="AZ826" s="87" t="n">
        <v>1</v>
      </c>
      <c r="BA826" s="89" t="s">
        <v>72</v>
      </c>
      <c r="BB826" s="53"/>
    </row>
    <row r="827" customFormat="false" ht="15" hidden="false" customHeight="true" outlineLevel="0" collapsed="false">
      <c r="A827" s="1" t="n">
        <v>772</v>
      </c>
      <c r="B827" s="1" t="n">
        <v>772</v>
      </c>
      <c r="C827" s="2" t="s">
        <v>63</v>
      </c>
      <c r="D827" s="3" t="n">
        <v>0.0184054</v>
      </c>
      <c r="E827" s="3" t="n">
        <v>-0.13746</v>
      </c>
      <c r="F827" s="3" t="n">
        <v>0.887759327779353</v>
      </c>
      <c r="G827" s="3" t="n">
        <v>0.0327858</v>
      </c>
      <c r="H827" s="3" t="n">
        <v>0.374427</v>
      </c>
      <c r="I827" s="3" t="n">
        <v>1.5026238299931</v>
      </c>
      <c r="J827" s="3" t="n">
        <v>-0.0140195</v>
      </c>
      <c r="K827" s="3" t="n">
        <v>-0.271688</v>
      </c>
      <c r="L827" s="3" t="n">
        <v>0.75148239240279</v>
      </c>
      <c r="M827" s="3" t="n">
        <v>1.03787120802677</v>
      </c>
      <c r="N827" s="3" t="n">
        <v>0.965874857754043</v>
      </c>
      <c r="O827" s="3" t="n">
        <v>1.00245370541987</v>
      </c>
      <c r="P827" s="4" t="n">
        <v>1</v>
      </c>
      <c r="Q827" s="6" t="n">
        <v>31</v>
      </c>
      <c r="R827" s="6" t="n">
        <v>31</v>
      </c>
      <c r="S827" s="4" t="n">
        <v>11</v>
      </c>
      <c r="T827" s="4" t="n">
        <v>11</v>
      </c>
      <c r="U827" s="3" t="s">
        <v>74</v>
      </c>
      <c r="V827" s="5" t="n">
        <v>43.6</v>
      </c>
      <c r="W827" s="5" t="n">
        <v>38.4</v>
      </c>
      <c r="X827" s="6" t="s">
        <v>65</v>
      </c>
      <c r="Y827" s="8" t="n">
        <v>41975</v>
      </c>
      <c r="Z827" s="8" t="n">
        <v>41976</v>
      </c>
      <c r="AA827" s="6" t="s">
        <v>66</v>
      </c>
      <c r="AB827" s="3" t="s">
        <v>74</v>
      </c>
      <c r="AC827" s="4" t="n">
        <v>27</v>
      </c>
      <c r="AD827" s="4" t="n">
        <v>4</v>
      </c>
      <c r="AE827" s="4" t="s">
        <v>109</v>
      </c>
      <c r="AF827" s="4" t="n">
        <v>22</v>
      </c>
      <c r="AG827" s="4" t="s">
        <v>110</v>
      </c>
      <c r="AH827" s="4" t="n">
        <v>15</v>
      </c>
      <c r="AI827" s="4" t="s">
        <v>79</v>
      </c>
      <c r="AJ827" s="2" t="s">
        <v>70</v>
      </c>
      <c r="AK827" s="5" t="n">
        <v>43.6</v>
      </c>
      <c r="AL827" s="4" t="n">
        <v>5</v>
      </c>
      <c r="AM827" s="6" t="s">
        <v>65</v>
      </c>
      <c r="AO827" s="91" t="s">
        <v>71</v>
      </c>
      <c r="AU827" s="2" t="n">
        <v>62</v>
      </c>
      <c r="AV827" s="85" t="n">
        <v>61</v>
      </c>
      <c r="AW827" s="85" t="n">
        <v>1</v>
      </c>
      <c r="AX827" s="86" t="s">
        <v>72</v>
      </c>
      <c r="AY827" s="87" t="n">
        <v>0</v>
      </c>
      <c r="AZ827" s="88" t="n">
        <v>0</v>
      </c>
      <c r="BA827" s="87" t="n">
        <v>0</v>
      </c>
      <c r="BB827" s="53"/>
    </row>
    <row r="828" customFormat="false" ht="15" hidden="false" customHeight="true" outlineLevel="0" collapsed="false">
      <c r="A828" s="1" t="n">
        <v>773</v>
      </c>
      <c r="B828" s="1" t="n">
        <v>773</v>
      </c>
      <c r="C828" s="2" t="s">
        <v>63</v>
      </c>
      <c r="D828" s="3" t="n">
        <v>0.0138778</v>
      </c>
      <c r="E828" s="3" t="n">
        <v>-0.0474983</v>
      </c>
      <c r="F828" s="3" t="n">
        <v>0.966938388135257</v>
      </c>
      <c r="G828" s="3" t="n">
        <v>0.0356894</v>
      </c>
      <c r="H828" s="3" t="n">
        <v>0.113641</v>
      </c>
      <c r="I828" s="3" t="n">
        <v>1.16105653892364</v>
      </c>
      <c r="J828" s="3" t="n">
        <v>0.000719416</v>
      </c>
      <c r="K828" s="3" t="n">
        <v>-0.0514583</v>
      </c>
      <c r="L828" s="3" t="n">
        <v>0.950526835896325</v>
      </c>
      <c r="M828" s="3" t="n">
        <v>1.051572450677</v>
      </c>
      <c r="N828" s="3" t="n">
        <v>1.01479274548154</v>
      </c>
      <c r="O828" s="3" t="n">
        <v>1.06712809429527</v>
      </c>
      <c r="P828" s="4" t="n">
        <v>1</v>
      </c>
      <c r="Q828" s="6" t="n">
        <v>31</v>
      </c>
      <c r="R828" s="6" t="n">
        <v>31</v>
      </c>
      <c r="S828" s="4" t="n">
        <v>11</v>
      </c>
      <c r="T828" s="4" t="n">
        <v>11</v>
      </c>
      <c r="U828" s="3" t="s">
        <v>74</v>
      </c>
      <c r="V828" s="5" t="n">
        <v>31.3</v>
      </c>
      <c r="W828" s="5" t="n">
        <v>50.2</v>
      </c>
      <c r="X828" s="2" t="s">
        <v>69</v>
      </c>
      <c r="Y828" s="8" t="s">
        <v>69</v>
      </c>
      <c r="Z828" s="8" t="n">
        <v>42018</v>
      </c>
      <c r="AA828" s="2" t="s">
        <v>80</v>
      </c>
      <c r="AB828" s="3" t="s">
        <v>74</v>
      </c>
      <c r="AC828" s="4" t="n">
        <v>27</v>
      </c>
      <c r="AD828" s="4" t="n">
        <v>4</v>
      </c>
      <c r="AE828" s="4" t="s">
        <v>109</v>
      </c>
      <c r="AF828" s="4" t="n">
        <v>22</v>
      </c>
      <c r="AG828" s="4" t="s">
        <v>110</v>
      </c>
      <c r="AH828" s="4" t="n">
        <v>15</v>
      </c>
      <c r="AI828" s="4" t="s">
        <v>79</v>
      </c>
      <c r="AJ828" s="2" t="s">
        <v>70</v>
      </c>
      <c r="AK828" s="5" t="n">
        <v>31.3</v>
      </c>
      <c r="AL828" s="4" t="n">
        <v>3</v>
      </c>
      <c r="AM828" s="2" t="s">
        <v>69</v>
      </c>
      <c r="AO828" s="6"/>
      <c r="AU828" s="2" t="n">
        <v>104</v>
      </c>
      <c r="AV828" s="2" t="n">
        <v>104</v>
      </c>
      <c r="AW828" s="85" t="s">
        <v>69</v>
      </c>
      <c r="AX828" s="86" t="s">
        <v>72</v>
      </c>
      <c r="AY828" s="87" t="n">
        <v>1</v>
      </c>
      <c r="AZ828" s="87" t="n">
        <v>1</v>
      </c>
      <c r="BA828" s="89" t="s">
        <v>72</v>
      </c>
      <c r="BB828" s="53"/>
    </row>
    <row r="829" customFormat="false" ht="15" hidden="false" customHeight="true" outlineLevel="0" collapsed="false">
      <c r="A829" s="1" t="n">
        <v>774</v>
      </c>
      <c r="B829" s="1" t="n">
        <v>774</v>
      </c>
      <c r="C829" s="2" t="s">
        <v>63</v>
      </c>
      <c r="D829" s="3" t="n">
        <v>0.0413423</v>
      </c>
      <c r="E829" s="3" t="n">
        <v>-0.00709644</v>
      </c>
      <c r="F829" s="3" t="n">
        <v>1.03483900097093</v>
      </c>
      <c r="G829" s="3" t="n">
        <v>0.0183997</v>
      </c>
      <c r="H829" s="3" t="n">
        <v>0.0538451</v>
      </c>
      <c r="I829" s="3" t="n">
        <v>1.07491845189513</v>
      </c>
      <c r="J829" s="3" t="n">
        <v>-0.0022269</v>
      </c>
      <c r="K829" s="3" t="n">
        <v>-0.0551544</v>
      </c>
      <c r="L829" s="3" t="n">
        <v>0.944233964306267</v>
      </c>
      <c r="M829" s="3" t="n">
        <v>1.05920126447307</v>
      </c>
      <c r="N829" s="3" t="n">
        <v>0.991629489453493</v>
      </c>
      <c r="O829" s="3" t="n">
        <v>1.05033520911793</v>
      </c>
      <c r="P829" s="4" t="n">
        <v>1</v>
      </c>
      <c r="Q829" s="6" t="n">
        <v>31</v>
      </c>
      <c r="R829" s="6" t="n">
        <v>31</v>
      </c>
      <c r="S829" s="4" t="n">
        <v>11</v>
      </c>
      <c r="T829" s="4" t="n">
        <v>11</v>
      </c>
      <c r="U829" s="3" t="s">
        <v>74</v>
      </c>
      <c r="V829" s="5" t="n">
        <v>40.4</v>
      </c>
      <c r="W829" s="5" t="n">
        <v>32.6</v>
      </c>
      <c r="X829" s="6" t="s">
        <v>73</v>
      </c>
      <c r="Y829" s="8" t="n">
        <v>41935</v>
      </c>
      <c r="Z829" s="8" t="n">
        <v>41941</v>
      </c>
      <c r="AA829" s="6" t="s">
        <v>66</v>
      </c>
      <c r="AB829" s="3" t="s">
        <v>74</v>
      </c>
      <c r="AC829" s="4" t="n">
        <v>27</v>
      </c>
      <c r="AD829" s="4" t="n">
        <v>4</v>
      </c>
      <c r="AE829" s="4" t="s">
        <v>109</v>
      </c>
      <c r="AF829" s="4" t="n">
        <v>22</v>
      </c>
      <c r="AG829" s="4" t="s">
        <v>110</v>
      </c>
      <c r="AH829" s="4" t="n">
        <v>15</v>
      </c>
      <c r="AI829" s="4" t="s">
        <v>79</v>
      </c>
      <c r="AJ829" s="2" t="s">
        <v>70</v>
      </c>
      <c r="AK829" s="5" t="n">
        <v>40.4</v>
      </c>
      <c r="AL829" s="4" t="n">
        <v>5</v>
      </c>
      <c r="AM829" s="6" t="s">
        <v>73</v>
      </c>
      <c r="AO829" s="6"/>
      <c r="AP829" s="2" t="s">
        <v>71</v>
      </c>
      <c r="AU829" s="2" t="n">
        <v>27</v>
      </c>
      <c r="AV829" s="85" t="n">
        <v>21</v>
      </c>
      <c r="AW829" s="85" t="n">
        <v>6</v>
      </c>
      <c r="AX829" s="86" t="s">
        <v>72</v>
      </c>
      <c r="AY829" s="87" t="n">
        <v>0</v>
      </c>
      <c r="AZ829" s="88" t="n">
        <v>0</v>
      </c>
      <c r="BA829" s="87" t="n">
        <v>0</v>
      </c>
      <c r="BB829" s="53"/>
    </row>
    <row r="830" customFormat="false" ht="15" hidden="false" customHeight="true" outlineLevel="0" collapsed="false">
      <c r="A830" s="1" t="n">
        <v>775</v>
      </c>
      <c r="B830" s="1" t="n">
        <v>775</v>
      </c>
      <c r="C830" s="2" t="s">
        <v>63</v>
      </c>
      <c r="D830" s="3" t="n">
        <v>0.0225935</v>
      </c>
      <c r="E830" s="3" t="n">
        <v>-0.0594081</v>
      </c>
      <c r="F830" s="3" t="n">
        <v>0.963854817467868</v>
      </c>
      <c r="G830" s="3" t="n">
        <v>0.0305966</v>
      </c>
      <c r="H830" s="3" t="n">
        <v>0.169616</v>
      </c>
      <c r="I830" s="3" t="n">
        <v>1.22166245599146</v>
      </c>
      <c r="J830" s="3" t="n">
        <v>-0.00410658</v>
      </c>
      <c r="K830" s="3" t="n">
        <v>-0.11072</v>
      </c>
      <c r="L830" s="3" t="n">
        <v>0.891520738027977</v>
      </c>
      <c r="M830" s="3" t="n">
        <v>1.05030806880678</v>
      </c>
      <c r="N830" s="3" t="n">
        <v>0.999488031100825</v>
      </c>
      <c r="O830" s="3" t="n">
        <v>1.049770343741</v>
      </c>
      <c r="P830" s="4" t="n">
        <v>1</v>
      </c>
      <c r="Q830" s="6" t="n">
        <v>31</v>
      </c>
      <c r="R830" s="6" t="n">
        <v>31</v>
      </c>
      <c r="S830" s="4" t="n">
        <v>11</v>
      </c>
      <c r="T830" s="4" t="n">
        <v>11</v>
      </c>
      <c r="U830" s="3" t="s">
        <v>74</v>
      </c>
      <c r="V830" s="5" t="n">
        <v>27.5</v>
      </c>
      <c r="W830" s="5" t="n">
        <v>22.9</v>
      </c>
      <c r="X830" s="6" t="s">
        <v>73</v>
      </c>
      <c r="Y830" s="8" t="n">
        <v>41965</v>
      </c>
      <c r="Z830" s="8" t="n">
        <v>41971</v>
      </c>
      <c r="AA830" s="6" t="s">
        <v>66</v>
      </c>
      <c r="AB830" s="3" t="s">
        <v>74</v>
      </c>
      <c r="AC830" s="4" t="n">
        <v>27</v>
      </c>
      <c r="AD830" s="4" t="n">
        <v>4</v>
      </c>
      <c r="AE830" s="4" t="s">
        <v>109</v>
      </c>
      <c r="AF830" s="4" t="n">
        <v>22</v>
      </c>
      <c r="AG830" s="4" t="s">
        <v>110</v>
      </c>
      <c r="AH830" s="4" t="n">
        <v>15</v>
      </c>
      <c r="AI830" s="4" t="s">
        <v>77</v>
      </c>
      <c r="AJ830" s="2" t="s">
        <v>70</v>
      </c>
      <c r="AK830" s="5" t="n">
        <v>27.5</v>
      </c>
      <c r="AL830" s="4" t="n">
        <v>2</v>
      </c>
      <c r="AM830" s="6" t="s">
        <v>73</v>
      </c>
      <c r="AO830" s="6"/>
      <c r="AP830" s="2" t="s">
        <v>71</v>
      </c>
      <c r="AU830" s="2" t="n">
        <v>57</v>
      </c>
      <c r="AV830" s="85" t="n">
        <v>51</v>
      </c>
      <c r="AW830" s="85" t="n">
        <v>6</v>
      </c>
      <c r="AX830" s="86" t="s">
        <v>72</v>
      </c>
      <c r="AY830" s="87" t="n">
        <v>0</v>
      </c>
      <c r="AZ830" s="88" t="n">
        <v>0</v>
      </c>
      <c r="BA830" s="87" t="n">
        <v>0</v>
      </c>
      <c r="BB830" s="53"/>
      <c r="BG830" s="61"/>
      <c r="BH830" s="61"/>
      <c r="BI830" s="61"/>
      <c r="BJ830" s="61"/>
      <c r="BK830" s="61"/>
      <c r="BL830" s="61"/>
      <c r="BM830" s="61"/>
      <c r="BN830" s="61"/>
      <c r="BO830" s="61"/>
      <c r="BP830" s="61"/>
    </row>
    <row r="831" customFormat="false" ht="16.5" hidden="false" customHeight="true" outlineLevel="0" collapsed="false">
      <c r="A831" s="69" t="n">
        <v>776</v>
      </c>
      <c r="B831" s="69" t="n">
        <v>776</v>
      </c>
      <c r="C831" s="70" t="s">
        <v>63</v>
      </c>
      <c r="D831" s="71" t="n">
        <v>-0.0319025</v>
      </c>
      <c r="E831" s="71" t="n">
        <v>-0.0357014</v>
      </c>
      <c r="F831" s="71" t="n">
        <v>0.934630607450972</v>
      </c>
      <c r="G831" s="71" t="n">
        <v>0.108054</v>
      </c>
      <c r="H831" s="71" t="n">
        <v>0.175424</v>
      </c>
      <c r="I831" s="71" t="n">
        <v>1.32773966971981</v>
      </c>
      <c r="J831" s="71" t="n">
        <v>0.013589</v>
      </c>
      <c r="K831" s="71" t="n">
        <v>-0.0579829</v>
      </c>
      <c r="L831" s="71" t="n">
        <v>0.956577087538605</v>
      </c>
      <c r="M831" s="71" t="n">
        <v>1.09389038231639</v>
      </c>
      <c r="N831" s="71" t="n">
        <v>1.08517330245218</v>
      </c>
      <c r="O831" s="71" t="n">
        <v>1.18706063869895</v>
      </c>
      <c r="P831" s="72" t="n">
        <v>1</v>
      </c>
      <c r="Q831" s="73" t="n">
        <v>32</v>
      </c>
      <c r="R831" s="73" t="n">
        <v>32</v>
      </c>
      <c r="S831" s="72" t="n">
        <v>27</v>
      </c>
      <c r="T831" s="72" t="n">
        <v>27</v>
      </c>
      <c r="U831" s="71" t="s">
        <v>64</v>
      </c>
      <c r="V831" s="105" t="n">
        <v>25</v>
      </c>
      <c r="W831" s="105" t="n">
        <v>22.6</v>
      </c>
      <c r="X831" s="73" t="s">
        <v>73</v>
      </c>
      <c r="Y831" s="74" t="n">
        <v>41917</v>
      </c>
      <c r="Z831" s="74" t="n">
        <v>41919</v>
      </c>
      <c r="AA831" s="73" t="s">
        <v>66</v>
      </c>
      <c r="AB831" s="71" t="s">
        <v>64</v>
      </c>
      <c r="AC831" s="71" t="s">
        <v>64</v>
      </c>
      <c r="AD831" s="71" t="n">
        <v>5</v>
      </c>
      <c r="AE831" s="72" t="s">
        <v>152</v>
      </c>
      <c r="AF831" s="72" t="n">
        <v>32</v>
      </c>
      <c r="AG831" s="72" t="s">
        <v>95</v>
      </c>
      <c r="AH831" s="72" t="n">
        <v>26</v>
      </c>
      <c r="AI831" s="72" t="s">
        <v>69</v>
      </c>
      <c r="AJ831" s="70" t="s">
        <v>70</v>
      </c>
      <c r="AK831" s="105" t="n">
        <v>25</v>
      </c>
      <c r="AL831" s="72" t="n">
        <v>2</v>
      </c>
      <c r="AM831" s="73" t="s">
        <v>73</v>
      </c>
      <c r="AN831" s="73"/>
      <c r="AO831" s="73"/>
      <c r="AP831" s="70" t="s">
        <v>71</v>
      </c>
      <c r="AQ831" s="73"/>
      <c r="AR831" s="73"/>
      <c r="AS831" s="73"/>
      <c r="AT831" s="73"/>
      <c r="AU831" s="70" t="n">
        <v>5</v>
      </c>
      <c r="AV831" s="77" t="n">
        <v>3</v>
      </c>
      <c r="AW831" s="77" t="n">
        <v>2</v>
      </c>
      <c r="AX831" s="78" t="s">
        <v>72</v>
      </c>
      <c r="AY831" s="79" t="s">
        <v>72</v>
      </c>
      <c r="AZ831" s="79" t="n">
        <v>0</v>
      </c>
      <c r="BA831" s="79" t="n">
        <v>0</v>
      </c>
      <c r="BB831" s="53"/>
      <c r="BC831" s="61"/>
      <c r="BD831" s="61"/>
      <c r="BE831" s="61"/>
      <c r="BF831" s="61"/>
    </row>
    <row r="832" customFormat="false" ht="16.5" hidden="false" customHeight="true" outlineLevel="0" collapsed="false">
      <c r="A832" s="69" t="n">
        <v>777</v>
      </c>
      <c r="B832" s="69" t="n">
        <v>777</v>
      </c>
      <c r="C832" s="70" t="s">
        <v>63</v>
      </c>
      <c r="D832" s="71" t="n">
        <v>-0.0265092</v>
      </c>
      <c r="E832" s="71" t="n">
        <v>0.0714164</v>
      </c>
      <c r="F832" s="71" t="n">
        <v>1.04593079302729</v>
      </c>
      <c r="G832" s="71" t="n">
        <v>0.089094</v>
      </c>
      <c r="H832" s="71" t="n">
        <v>-0.182558</v>
      </c>
      <c r="I832" s="71" t="n">
        <v>0.910770804584992</v>
      </c>
      <c r="J832" s="71" t="n">
        <v>0.0247441</v>
      </c>
      <c r="K832" s="71" t="n">
        <v>0.153753</v>
      </c>
      <c r="L832" s="71" t="n">
        <v>1.19541941655214</v>
      </c>
      <c r="M832" s="71" t="n">
        <v>1.0912555346467</v>
      </c>
      <c r="N832" s="71" t="n">
        <v>1.04353229939697</v>
      </c>
      <c r="O832" s="71" t="n">
        <v>1.13876039729954</v>
      </c>
      <c r="P832" s="72" t="n">
        <v>1</v>
      </c>
      <c r="Q832" s="73" t="n">
        <v>32</v>
      </c>
      <c r="R832" s="73" t="n">
        <v>32</v>
      </c>
      <c r="S832" s="72" t="n">
        <v>27</v>
      </c>
      <c r="T832" s="72" t="n">
        <v>27</v>
      </c>
      <c r="U832" s="71" t="s">
        <v>64</v>
      </c>
      <c r="V832" s="105" t="n">
        <v>28.6</v>
      </c>
      <c r="W832" s="105" t="n">
        <v>30</v>
      </c>
      <c r="X832" s="73" t="s">
        <v>73</v>
      </c>
      <c r="Y832" s="74" t="n">
        <v>41956</v>
      </c>
      <c r="Z832" s="74" t="n">
        <v>41960</v>
      </c>
      <c r="AA832" s="73" t="s">
        <v>66</v>
      </c>
      <c r="AB832" s="71" t="s">
        <v>64</v>
      </c>
      <c r="AC832" s="71" t="s">
        <v>64</v>
      </c>
      <c r="AD832" s="71" t="n">
        <v>5</v>
      </c>
      <c r="AE832" s="72" t="s">
        <v>152</v>
      </c>
      <c r="AF832" s="72" t="n">
        <v>32</v>
      </c>
      <c r="AG832" s="72" t="s">
        <v>95</v>
      </c>
      <c r="AH832" s="72" t="n">
        <v>26</v>
      </c>
      <c r="AI832" s="72" t="s">
        <v>69</v>
      </c>
      <c r="AJ832" s="70" t="s">
        <v>70</v>
      </c>
      <c r="AK832" s="105" t="n">
        <v>28.6</v>
      </c>
      <c r="AL832" s="72" t="n">
        <v>2</v>
      </c>
      <c r="AM832" s="73" t="s">
        <v>73</v>
      </c>
      <c r="AN832" s="73"/>
      <c r="AO832" s="73"/>
      <c r="AP832" s="70" t="s">
        <v>71</v>
      </c>
      <c r="AQ832" s="73"/>
      <c r="AR832" s="73"/>
      <c r="AS832" s="73"/>
      <c r="AT832" s="73"/>
      <c r="AU832" s="70" t="n">
        <v>46</v>
      </c>
      <c r="AV832" s="77" t="n">
        <v>42</v>
      </c>
      <c r="AW832" s="77" t="n">
        <v>4</v>
      </c>
      <c r="AX832" s="78" t="s">
        <v>72</v>
      </c>
      <c r="AY832" s="79" t="s">
        <v>72</v>
      </c>
      <c r="AZ832" s="79" t="n">
        <v>0</v>
      </c>
      <c r="BA832" s="79" t="n">
        <v>0</v>
      </c>
      <c r="BB832" s="65"/>
    </row>
    <row r="833" customFormat="false" ht="16.5" hidden="false" customHeight="true" outlineLevel="0" collapsed="false">
      <c r="A833" s="69" t="n">
        <v>778</v>
      </c>
      <c r="B833" s="69" t="n">
        <v>778</v>
      </c>
      <c r="C833" s="70" t="s">
        <v>63</v>
      </c>
      <c r="D833" s="71" t="n">
        <v>-0.033482</v>
      </c>
      <c r="E833" s="71" t="n">
        <v>-0.0806559</v>
      </c>
      <c r="F833" s="71" t="n">
        <v>0.892134921993674</v>
      </c>
      <c r="G833" s="71" t="n">
        <v>0.102005</v>
      </c>
      <c r="H833" s="71" t="n">
        <v>0.266762</v>
      </c>
      <c r="I833" s="71" t="n">
        <v>1.44595065791879</v>
      </c>
      <c r="J833" s="71" t="n">
        <v>0.00615609</v>
      </c>
      <c r="K833" s="71" t="n">
        <v>-0.159831</v>
      </c>
      <c r="L833" s="71" t="n">
        <v>0.857550756877435</v>
      </c>
      <c r="M833" s="71" t="n">
        <v>1.07753830257783</v>
      </c>
      <c r="N833" s="71" t="n">
        <v>1.02662333370868</v>
      </c>
      <c r="O833" s="71" t="n">
        <v>1.10622596439124</v>
      </c>
      <c r="P833" s="72" t="n">
        <v>1</v>
      </c>
      <c r="Q833" s="73" t="n">
        <v>32</v>
      </c>
      <c r="R833" s="73" t="n">
        <v>32</v>
      </c>
      <c r="S833" s="72" t="n">
        <v>27</v>
      </c>
      <c r="T833" s="72" t="n">
        <v>27</v>
      </c>
      <c r="U833" s="71" t="s">
        <v>64</v>
      </c>
      <c r="V833" s="105" t="n">
        <v>33.6</v>
      </c>
      <c r="W833" s="105" t="n">
        <v>32.7</v>
      </c>
      <c r="X833" s="73" t="s">
        <v>161</v>
      </c>
      <c r="Y833" s="74" t="n">
        <v>41919</v>
      </c>
      <c r="Z833" s="74" t="n">
        <v>41920</v>
      </c>
      <c r="AA833" s="73" t="s">
        <v>66</v>
      </c>
      <c r="AB833" s="71" t="s">
        <v>64</v>
      </c>
      <c r="AC833" s="71" t="s">
        <v>64</v>
      </c>
      <c r="AD833" s="71" t="n">
        <v>5</v>
      </c>
      <c r="AE833" s="72" t="s">
        <v>152</v>
      </c>
      <c r="AF833" s="72" t="n">
        <v>32</v>
      </c>
      <c r="AG833" s="72" t="s">
        <v>95</v>
      </c>
      <c r="AH833" s="72" t="n">
        <v>26</v>
      </c>
      <c r="AI833" s="72" t="s">
        <v>69</v>
      </c>
      <c r="AJ833" s="70" t="s">
        <v>70</v>
      </c>
      <c r="AK833" s="105" t="n">
        <v>33.6</v>
      </c>
      <c r="AL833" s="72" t="n">
        <v>4</v>
      </c>
      <c r="AM833" s="73" t="s">
        <v>161</v>
      </c>
      <c r="AN833" s="70" t="s">
        <v>71</v>
      </c>
      <c r="AO833" s="73"/>
      <c r="AP833" s="73"/>
      <c r="AQ833" s="73"/>
      <c r="AR833" s="73" t="s">
        <v>71</v>
      </c>
      <c r="AS833" s="73"/>
      <c r="AT833" s="73"/>
      <c r="AU833" s="70" t="n">
        <v>6</v>
      </c>
      <c r="AV833" s="77" t="n">
        <v>5</v>
      </c>
      <c r="AW833" s="77" t="n">
        <v>1</v>
      </c>
      <c r="AX833" s="78" t="s">
        <v>72</v>
      </c>
      <c r="AY833" s="79" t="s">
        <v>72</v>
      </c>
      <c r="AZ833" s="79" t="n">
        <v>0</v>
      </c>
      <c r="BA833" s="79" t="n">
        <v>0</v>
      </c>
      <c r="BB833" s="65"/>
    </row>
    <row r="834" customFormat="false" ht="16.5" hidden="false" customHeight="true" outlineLevel="0" collapsed="false">
      <c r="A834" s="69" t="n">
        <v>779</v>
      </c>
      <c r="B834" s="69" t="n">
        <v>779</v>
      </c>
      <c r="C834" s="70" t="s">
        <v>63</v>
      </c>
      <c r="D834" s="71" t="n">
        <v>-0.0318431</v>
      </c>
      <c r="E834" s="71" t="n">
        <v>-0.0357981</v>
      </c>
      <c r="F834" s="71" t="n">
        <v>0.934595746379477</v>
      </c>
      <c r="G834" s="71" t="n">
        <v>0.108471</v>
      </c>
      <c r="H834" s="71" t="n">
        <v>0.175199</v>
      </c>
      <c r="I834" s="71" t="n">
        <v>1.32799462021086</v>
      </c>
      <c r="J834" s="71" t="n">
        <v>0.0135672</v>
      </c>
      <c r="K834" s="71" t="n">
        <v>-0.0583586</v>
      </c>
      <c r="L834" s="71" t="n">
        <v>0.956196923708875</v>
      </c>
      <c r="M834" s="71" t="n">
        <v>1.09438777793365</v>
      </c>
      <c r="N834" s="71" t="n">
        <v>1.08441676642583</v>
      </c>
      <c r="O834" s="71" t="n">
        <v>1.18677245536275</v>
      </c>
      <c r="P834" s="72" t="n">
        <v>1</v>
      </c>
      <c r="Q834" s="73" t="n">
        <v>32</v>
      </c>
      <c r="R834" s="73" t="n">
        <v>32</v>
      </c>
      <c r="S834" s="72" t="n">
        <v>27</v>
      </c>
      <c r="T834" s="72" t="n">
        <v>27</v>
      </c>
      <c r="U834" s="71" t="s">
        <v>64</v>
      </c>
      <c r="V834" s="105" t="n">
        <v>30.9</v>
      </c>
      <c r="W834" s="105" t="n">
        <v>28.5</v>
      </c>
      <c r="X834" s="73" t="s">
        <v>73</v>
      </c>
      <c r="Y834" s="74" t="n">
        <v>41917</v>
      </c>
      <c r="Z834" s="74" t="n">
        <v>41919</v>
      </c>
      <c r="AA834" s="73" t="s">
        <v>66</v>
      </c>
      <c r="AB834" s="71" t="s">
        <v>64</v>
      </c>
      <c r="AC834" s="71" t="s">
        <v>64</v>
      </c>
      <c r="AD834" s="71" t="n">
        <v>5</v>
      </c>
      <c r="AE834" s="72" t="s">
        <v>152</v>
      </c>
      <c r="AF834" s="72" t="n">
        <v>32</v>
      </c>
      <c r="AG834" s="72" t="s">
        <v>95</v>
      </c>
      <c r="AH834" s="72" t="n">
        <v>26</v>
      </c>
      <c r="AI834" s="72" t="s">
        <v>69</v>
      </c>
      <c r="AJ834" s="70" t="s">
        <v>70</v>
      </c>
      <c r="AK834" s="105" t="n">
        <v>30.9</v>
      </c>
      <c r="AL834" s="72" t="n">
        <v>3</v>
      </c>
      <c r="AM834" s="73" t="s">
        <v>73</v>
      </c>
      <c r="AN834" s="73"/>
      <c r="AO834" s="73"/>
      <c r="AP834" s="70" t="s">
        <v>71</v>
      </c>
      <c r="AQ834" s="73"/>
      <c r="AR834" s="73"/>
      <c r="AS834" s="73"/>
      <c r="AT834" s="73"/>
      <c r="AU834" s="70" t="n">
        <v>5</v>
      </c>
      <c r="AV834" s="77" t="n">
        <v>3</v>
      </c>
      <c r="AW834" s="77" t="n">
        <v>2</v>
      </c>
      <c r="AX834" s="78" t="s">
        <v>72</v>
      </c>
      <c r="AY834" s="79" t="s">
        <v>72</v>
      </c>
      <c r="AZ834" s="79" t="n">
        <v>0</v>
      </c>
      <c r="BA834" s="79" t="n">
        <v>0</v>
      </c>
      <c r="BB834" s="53"/>
    </row>
    <row r="835" customFormat="false" ht="16.5" hidden="false" customHeight="true" outlineLevel="0" collapsed="false">
      <c r="A835" s="69" t="n">
        <v>780</v>
      </c>
      <c r="B835" s="69" t="n">
        <v>780</v>
      </c>
      <c r="C835" s="70" t="s">
        <v>63</v>
      </c>
      <c r="D835" s="71" t="n">
        <v>-0.0320264</v>
      </c>
      <c r="E835" s="71" t="n">
        <v>-0.0360299</v>
      </c>
      <c r="F835" s="71" t="n">
        <v>0.934207876193181</v>
      </c>
      <c r="G835" s="71" t="n">
        <v>0.108652</v>
      </c>
      <c r="H835" s="71" t="n">
        <v>0.176154</v>
      </c>
      <c r="I835" s="71" t="n">
        <v>1.32950407930986</v>
      </c>
      <c r="J835" s="71" t="n">
        <v>0.0134872</v>
      </c>
      <c r="K835" s="71" t="n">
        <v>-0.0585163</v>
      </c>
      <c r="L835" s="71" t="n">
        <v>0.955969662711149</v>
      </c>
      <c r="M835" s="71" t="n">
        <v>1.09429771352572</v>
      </c>
      <c r="N835" s="71" t="n">
        <v>1.08503017753288</v>
      </c>
      <c r="O835" s="71" t="n">
        <v>1.18734604238064</v>
      </c>
      <c r="P835" s="72" t="n">
        <v>1</v>
      </c>
      <c r="Q835" s="73" t="n">
        <v>32</v>
      </c>
      <c r="R835" s="73" t="n">
        <v>32</v>
      </c>
      <c r="S835" s="72" t="n">
        <v>27</v>
      </c>
      <c r="T835" s="72" t="n">
        <v>27</v>
      </c>
      <c r="U835" s="71" t="s">
        <v>64</v>
      </c>
      <c r="V835" s="105" t="n">
        <v>21.4</v>
      </c>
      <c r="W835" s="105" t="n">
        <v>21</v>
      </c>
      <c r="X835" s="73" t="s">
        <v>73</v>
      </c>
      <c r="Y835" s="74" t="n">
        <v>41917</v>
      </c>
      <c r="Z835" s="74" t="n">
        <v>41919</v>
      </c>
      <c r="AA835" s="73" t="s">
        <v>66</v>
      </c>
      <c r="AB835" s="71" t="s">
        <v>64</v>
      </c>
      <c r="AC835" s="71" t="s">
        <v>64</v>
      </c>
      <c r="AD835" s="71" t="n">
        <v>5</v>
      </c>
      <c r="AE835" s="72" t="s">
        <v>152</v>
      </c>
      <c r="AF835" s="72" t="n">
        <v>32</v>
      </c>
      <c r="AG835" s="72" t="s">
        <v>95</v>
      </c>
      <c r="AH835" s="72" t="n">
        <v>26</v>
      </c>
      <c r="AI835" s="72" t="s">
        <v>69</v>
      </c>
      <c r="AJ835" s="70" t="s">
        <v>70</v>
      </c>
      <c r="AK835" s="105" t="n">
        <v>21.4</v>
      </c>
      <c r="AL835" s="72" t="n">
        <v>1</v>
      </c>
      <c r="AM835" s="73" t="s">
        <v>73</v>
      </c>
      <c r="AN835" s="73"/>
      <c r="AO835" s="73"/>
      <c r="AP835" s="70" t="s">
        <v>71</v>
      </c>
      <c r="AQ835" s="73"/>
      <c r="AR835" s="73"/>
      <c r="AS835" s="73"/>
      <c r="AT835" s="73"/>
      <c r="AU835" s="70" t="n">
        <v>5</v>
      </c>
      <c r="AV835" s="77" t="n">
        <v>3</v>
      </c>
      <c r="AW835" s="77" t="n">
        <v>2</v>
      </c>
      <c r="AX835" s="78" t="s">
        <v>72</v>
      </c>
      <c r="AY835" s="79" t="s">
        <v>72</v>
      </c>
      <c r="AZ835" s="79" t="n">
        <v>0</v>
      </c>
      <c r="BA835" s="79" t="n">
        <v>0</v>
      </c>
      <c r="BB835" s="65"/>
    </row>
    <row r="836" customFormat="false" ht="15" hidden="false" customHeight="true" outlineLevel="0" collapsed="false">
      <c r="A836" s="1" t="n">
        <v>781</v>
      </c>
      <c r="B836" s="1" t="n">
        <v>781</v>
      </c>
      <c r="C836" s="2" t="s">
        <v>63</v>
      </c>
      <c r="D836" s="3" t="n">
        <v>0.0468081</v>
      </c>
      <c r="E836" s="3" t="n">
        <v>-0.0268505</v>
      </c>
      <c r="F836" s="3" t="n">
        <v>1.02015808440696</v>
      </c>
      <c r="G836" s="3" t="n">
        <v>0.0558116</v>
      </c>
      <c r="H836" s="3" t="n">
        <v>0.11092</v>
      </c>
      <c r="I836" s="3" t="n">
        <v>1.18143712502568</v>
      </c>
      <c r="J836" s="3" t="n">
        <v>-0.0108547</v>
      </c>
      <c r="K836" s="3" t="n">
        <v>-0.0531859</v>
      </c>
      <c r="L836" s="3" t="n">
        <v>0.937966917300823</v>
      </c>
      <c r="M836" s="3" t="n">
        <v>1.09610720661863</v>
      </c>
      <c r="N836" s="3" t="n">
        <v>1.03136544596138</v>
      </c>
      <c r="O836" s="3" t="n">
        <v>1.1304870979757</v>
      </c>
      <c r="P836" s="4" t="n">
        <v>1</v>
      </c>
      <c r="Q836" s="6" t="n">
        <v>32</v>
      </c>
      <c r="R836" s="6" t="n">
        <v>32</v>
      </c>
      <c r="S836" s="4" t="n">
        <v>32</v>
      </c>
      <c r="T836" s="4" t="n">
        <v>32</v>
      </c>
      <c r="U836" s="3" t="s">
        <v>74</v>
      </c>
      <c r="V836" s="5" t="n">
        <v>30</v>
      </c>
      <c r="W836" s="5" t="n">
        <v>37.1</v>
      </c>
      <c r="X836" s="6" t="s">
        <v>73</v>
      </c>
      <c r="Y836" s="8" t="n">
        <v>41952</v>
      </c>
      <c r="Z836" s="8" t="n">
        <v>41960</v>
      </c>
      <c r="AA836" s="6" t="s">
        <v>66</v>
      </c>
      <c r="AB836" s="3" t="s">
        <v>74</v>
      </c>
      <c r="AC836" s="4" t="n">
        <v>27</v>
      </c>
      <c r="AD836" s="4" t="n">
        <v>5</v>
      </c>
      <c r="AE836" s="4" t="s">
        <v>109</v>
      </c>
      <c r="AF836" s="4" t="n">
        <v>22</v>
      </c>
      <c r="AG836" s="4" t="s">
        <v>89</v>
      </c>
      <c r="AH836" s="4" t="n">
        <v>21</v>
      </c>
      <c r="AI836" s="4" t="s">
        <v>79</v>
      </c>
      <c r="AJ836" s="2" t="s">
        <v>70</v>
      </c>
      <c r="AK836" s="5" t="n">
        <v>30</v>
      </c>
      <c r="AL836" s="4" t="n">
        <v>3</v>
      </c>
      <c r="AM836" s="6" t="s">
        <v>73</v>
      </c>
      <c r="AO836" s="6"/>
      <c r="AP836" s="2" t="s">
        <v>71</v>
      </c>
      <c r="AU836" s="2" t="n">
        <v>46</v>
      </c>
      <c r="AV836" s="85" t="n">
        <v>38</v>
      </c>
      <c r="AW836" s="85" t="n">
        <v>8</v>
      </c>
      <c r="AX836" s="86" t="s">
        <v>72</v>
      </c>
      <c r="AY836" s="87" t="n">
        <v>0</v>
      </c>
      <c r="AZ836" s="88" t="n">
        <v>0</v>
      </c>
      <c r="BA836" s="87" t="n">
        <v>0</v>
      </c>
      <c r="BB836" s="65"/>
    </row>
    <row r="837" customFormat="false" ht="15" hidden="false" customHeight="true" outlineLevel="0" collapsed="false">
      <c r="A837" s="1" t="n">
        <v>782</v>
      </c>
      <c r="B837" s="1" t="n">
        <v>782</v>
      </c>
      <c r="C837" s="2" t="s">
        <v>63</v>
      </c>
      <c r="D837" s="3" t="n">
        <v>0.0657627</v>
      </c>
      <c r="E837" s="3" t="n">
        <v>-0.0517909</v>
      </c>
      <c r="F837" s="3" t="n">
        <v>1.01406986176517</v>
      </c>
      <c r="G837" s="3" t="n">
        <v>0.03275</v>
      </c>
      <c r="H837" s="3" t="n">
        <v>0.170117</v>
      </c>
      <c r="I837" s="3" t="n">
        <v>1.2249095444439</v>
      </c>
      <c r="J837" s="3" t="n">
        <v>-0.0225903</v>
      </c>
      <c r="K837" s="3" t="n">
        <v>-0.183689</v>
      </c>
      <c r="L837" s="3" t="n">
        <v>0.813605804444705</v>
      </c>
      <c r="M837" s="3" t="n">
        <v>1.07887884991007</v>
      </c>
      <c r="N837" s="3" t="n">
        <v>0.936727463291691</v>
      </c>
      <c r="O837" s="3" t="n">
        <v>1.01061544827532</v>
      </c>
      <c r="P837" s="4" t="n">
        <v>1</v>
      </c>
      <c r="Q837" s="6" t="n">
        <v>32</v>
      </c>
      <c r="R837" s="6" t="n">
        <v>32</v>
      </c>
      <c r="S837" s="4" t="n">
        <v>32</v>
      </c>
      <c r="T837" s="4" t="n">
        <v>32</v>
      </c>
      <c r="U837" s="3" t="s">
        <v>74</v>
      </c>
      <c r="V837" s="5" t="n">
        <v>24.2</v>
      </c>
      <c r="W837" s="5" t="n">
        <v>23</v>
      </c>
      <c r="X837" s="6" t="s">
        <v>162</v>
      </c>
      <c r="Y837" s="8" t="n">
        <v>41924</v>
      </c>
      <c r="Z837" s="8" t="n">
        <v>41924</v>
      </c>
      <c r="AA837" s="6" t="s">
        <v>66</v>
      </c>
      <c r="AB837" s="3" t="s">
        <v>74</v>
      </c>
      <c r="AC837" s="4" t="n">
        <v>27</v>
      </c>
      <c r="AD837" s="4" t="n">
        <v>5</v>
      </c>
      <c r="AE837" s="4" t="s">
        <v>109</v>
      </c>
      <c r="AF837" s="4" t="n">
        <v>22</v>
      </c>
      <c r="AG837" s="4" t="s">
        <v>89</v>
      </c>
      <c r="AH837" s="4" t="n">
        <v>21</v>
      </c>
      <c r="AI837" s="4" t="s">
        <v>79</v>
      </c>
      <c r="AJ837" s="2" t="s">
        <v>70</v>
      </c>
      <c r="AK837" s="5" t="n">
        <v>24.2</v>
      </c>
      <c r="AL837" s="4" t="n">
        <v>1</v>
      </c>
      <c r="AM837" s="6" t="s">
        <v>162</v>
      </c>
      <c r="AO837" s="6"/>
      <c r="AS837" s="6" t="s">
        <v>71</v>
      </c>
      <c r="AU837" s="2" t="n">
        <v>10</v>
      </c>
      <c r="AV837" s="85" t="n">
        <v>10</v>
      </c>
      <c r="AW837" s="85" t="n">
        <v>0</v>
      </c>
      <c r="AX837" s="86" t="s">
        <v>72</v>
      </c>
      <c r="AY837" s="87" t="n">
        <v>0</v>
      </c>
      <c r="AZ837" s="88" t="n">
        <v>0</v>
      </c>
      <c r="BA837" s="87" t="n">
        <v>0</v>
      </c>
      <c r="BB837" s="65"/>
    </row>
    <row r="838" customFormat="false" ht="15" hidden="false" customHeight="true" outlineLevel="0" collapsed="false">
      <c r="A838" s="1" t="n">
        <v>783</v>
      </c>
      <c r="B838" s="1" t="n">
        <v>783</v>
      </c>
      <c r="C838" s="2" t="s">
        <v>63</v>
      </c>
      <c r="D838" s="3" t="n">
        <v>0.039642</v>
      </c>
      <c r="E838" s="3" t="n">
        <v>-0.133786</v>
      </c>
      <c r="F838" s="3" t="n">
        <v>0.910151690960363</v>
      </c>
      <c r="G838" s="3" t="n">
        <v>0.0592975</v>
      </c>
      <c r="H838" s="3" t="n">
        <v>0.393667</v>
      </c>
      <c r="I838" s="3" t="n">
        <v>1.57296834514674</v>
      </c>
      <c r="J838" s="3" t="n">
        <v>-0.0243171</v>
      </c>
      <c r="K838" s="3" t="n">
        <v>-0.271618</v>
      </c>
      <c r="L838" s="3" t="n">
        <v>0.743835701390712</v>
      </c>
      <c r="M838" s="3" t="n">
        <v>1.0774772186629</v>
      </c>
      <c r="N838" s="3" t="n">
        <v>0.988331609897375</v>
      </c>
      <c r="O838" s="3" t="n">
        <v>1.06490479414885</v>
      </c>
      <c r="P838" s="4" t="n">
        <v>1</v>
      </c>
      <c r="Q838" s="6" t="n">
        <v>32</v>
      </c>
      <c r="R838" s="6" t="n">
        <v>32</v>
      </c>
      <c r="S838" s="4" t="n">
        <v>32</v>
      </c>
      <c r="T838" s="4" t="n">
        <v>32</v>
      </c>
      <c r="U838" s="3" t="s">
        <v>74</v>
      </c>
      <c r="V838" s="5" t="n">
        <v>24.9</v>
      </c>
      <c r="W838" s="5" t="n">
        <v>34.3</v>
      </c>
      <c r="X838" s="6" t="s">
        <v>73</v>
      </c>
      <c r="Y838" s="8" t="n">
        <v>41959</v>
      </c>
      <c r="Z838" s="8" t="n">
        <v>41960</v>
      </c>
      <c r="AA838" s="6" t="s">
        <v>66</v>
      </c>
      <c r="AB838" s="3" t="s">
        <v>74</v>
      </c>
      <c r="AC838" s="4" t="n">
        <v>27</v>
      </c>
      <c r="AD838" s="4" t="n">
        <v>5</v>
      </c>
      <c r="AE838" s="4" t="s">
        <v>109</v>
      </c>
      <c r="AF838" s="4" t="n">
        <v>22</v>
      </c>
      <c r="AG838" s="4" t="s">
        <v>89</v>
      </c>
      <c r="AH838" s="4" t="n">
        <v>21</v>
      </c>
      <c r="AI838" s="4" t="s">
        <v>79</v>
      </c>
      <c r="AJ838" s="2" t="s">
        <v>70</v>
      </c>
      <c r="AK838" s="5" t="n">
        <v>24.9</v>
      </c>
      <c r="AL838" s="4" t="n">
        <v>2</v>
      </c>
      <c r="AM838" s="6" t="s">
        <v>73</v>
      </c>
      <c r="AO838" s="6"/>
      <c r="AP838" s="2" t="s">
        <v>71</v>
      </c>
      <c r="AU838" s="2" t="n">
        <v>46</v>
      </c>
      <c r="AV838" s="85" t="n">
        <v>45</v>
      </c>
      <c r="AW838" s="85" t="n">
        <v>1</v>
      </c>
      <c r="AX838" s="86" t="s">
        <v>72</v>
      </c>
      <c r="AY838" s="87" t="n">
        <v>0</v>
      </c>
      <c r="AZ838" s="88" t="n">
        <v>0</v>
      </c>
      <c r="BA838" s="87" t="n">
        <v>0</v>
      </c>
      <c r="BB838" s="53"/>
    </row>
    <row r="839" customFormat="false" ht="15" hidden="false" customHeight="true" outlineLevel="0" collapsed="false">
      <c r="A839" s="1" t="n">
        <v>784</v>
      </c>
      <c r="B839" s="1" t="n">
        <v>784</v>
      </c>
      <c r="C839" s="2" t="s">
        <v>63</v>
      </c>
      <c r="D839" s="3" t="n">
        <v>0.0417465</v>
      </c>
      <c r="E839" s="3" t="n">
        <v>-0.0854231</v>
      </c>
      <c r="F839" s="3" t="n">
        <v>0.957263486431028</v>
      </c>
      <c r="G839" s="3" t="n">
        <v>0.0578693</v>
      </c>
      <c r="H839" s="3" t="n">
        <v>0.262721</v>
      </c>
      <c r="I839" s="3" t="n">
        <v>1.37794092283536</v>
      </c>
      <c r="J839" s="3" t="n">
        <v>-0.017992</v>
      </c>
      <c r="K839" s="3" t="n">
        <v>-0.169257</v>
      </c>
      <c r="L839" s="3" t="n">
        <v>0.829237230606081</v>
      </c>
      <c r="M839" s="3" t="n">
        <v>1.08504753815461</v>
      </c>
      <c r="N839" s="3" t="n">
        <v>1.00807331485971</v>
      </c>
      <c r="O839" s="3" t="n">
        <v>1.09380746856788</v>
      </c>
      <c r="P839" s="4" t="n">
        <v>1</v>
      </c>
      <c r="Q839" s="6" t="n">
        <v>32</v>
      </c>
      <c r="R839" s="6" t="n">
        <v>32</v>
      </c>
      <c r="S839" s="4" t="n">
        <v>32</v>
      </c>
      <c r="T839" s="4" t="n">
        <v>32</v>
      </c>
      <c r="U839" s="3" t="s">
        <v>74</v>
      </c>
      <c r="V839" s="5" t="n">
        <v>30.8</v>
      </c>
      <c r="W839" s="5" t="n">
        <v>35.1</v>
      </c>
      <c r="X839" s="6" t="s">
        <v>73</v>
      </c>
      <c r="Y839" s="8" t="n">
        <v>41957</v>
      </c>
      <c r="Z839" s="8" t="n">
        <v>41961</v>
      </c>
      <c r="AA839" s="6" t="s">
        <v>66</v>
      </c>
      <c r="AB839" s="3" t="s">
        <v>74</v>
      </c>
      <c r="AC839" s="4" t="n">
        <v>27</v>
      </c>
      <c r="AD839" s="4" t="n">
        <v>5</v>
      </c>
      <c r="AE839" s="4" t="s">
        <v>109</v>
      </c>
      <c r="AF839" s="4" t="n">
        <v>22</v>
      </c>
      <c r="AG839" s="4" t="s">
        <v>89</v>
      </c>
      <c r="AH839" s="4" t="n">
        <v>21</v>
      </c>
      <c r="AI839" s="4" t="s">
        <v>79</v>
      </c>
      <c r="AJ839" s="2" t="s">
        <v>70</v>
      </c>
      <c r="AK839" s="5" t="n">
        <v>30.8</v>
      </c>
      <c r="AL839" s="4" t="n">
        <v>3</v>
      </c>
      <c r="AM839" s="6" t="s">
        <v>73</v>
      </c>
      <c r="AO839" s="6"/>
      <c r="AP839" s="2" t="s">
        <v>71</v>
      </c>
      <c r="AU839" s="2" t="n">
        <v>47</v>
      </c>
      <c r="AV839" s="85" t="n">
        <v>43</v>
      </c>
      <c r="AW839" s="85" t="n">
        <v>4</v>
      </c>
      <c r="AX839" s="86" t="s">
        <v>72</v>
      </c>
      <c r="AY839" s="87" t="n">
        <v>0</v>
      </c>
      <c r="AZ839" s="88" t="n">
        <v>0</v>
      </c>
      <c r="BA839" s="87" t="n">
        <v>0</v>
      </c>
      <c r="BB839" s="65"/>
      <c r="BQ839" s="61"/>
      <c r="BR839" s="61"/>
      <c r="BS839" s="61"/>
      <c r="BT839" s="61"/>
      <c r="BU839" s="61"/>
      <c r="BV839" s="61"/>
      <c r="BW839" s="61"/>
      <c r="BX839" s="61"/>
      <c r="BY839" s="61"/>
      <c r="BZ839" s="61"/>
      <c r="CA839" s="61"/>
      <c r="CB839" s="61"/>
      <c r="CC839" s="61"/>
      <c r="CD839" s="61"/>
      <c r="CE839" s="61"/>
      <c r="CF839" s="61"/>
      <c r="CG839" s="61"/>
      <c r="CH839" s="61"/>
      <c r="CI839" s="61"/>
      <c r="CJ839" s="61"/>
      <c r="CK839" s="61"/>
      <c r="CL839" s="82"/>
      <c r="CM839" s="83"/>
      <c r="CN839" s="83"/>
      <c r="CO839" s="83"/>
      <c r="CP839" s="83"/>
      <c r="CQ839" s="83"/>
      <c r="CR839" s="83"/>
      <c r="CS839" s="83"/>
      <c r="CT839" s="83"/>
      <c r="CU839" s="83"/>
      <c r="CV839" s="83"/>
      <c r="CW839" s="83"/>
      <c r="CX839" s="83"/>
      <c r="CY839" s="83"/>
      <c r="CZ839" s="83"/>
      <c r="DA839" s="83"/>
      <c r="DB839" s="83"/>
      <c r="DC839" s="83"/>
      <c r="DD839" s="83"/>
      <c r="DE839" s="83"/>
      <c r="DF839" s="83"/>
      <c r="DG839" s="83"/>
      <c r="DH839" s="83"/>
      <c r="DI839" s="83"/>
      <c r="DJ839" s="83"/>
      <c r="DK839" s="83"/>
      <c r="DL839" s="83"/>
      <c r="DM839" s="83"/>
      <c r="DN839" s="83"/>
      <c r="DO839" s="83"/>
      <c r="DP839" s="83"/>
      <c r="DQ839" s="83"/>
      <c r="DR839" s="83"/>
      <c r="DS839" s="83"/>
      <c r="DT839" s="83"/>
      <c r="DU839" s="83"/>
      <c r="DV839" s="83"/>
      <c r="DW839" s="83"/>
      <c r="DX839" s="83"/>
      <c r="DY839" s="83"/>
      <c r="DZ839" s="83"/>
      <c r="EA839" s="83"/>
      <c r="EB839" s="83"/>
      <c r="EC839" s="83"/>
      <c r="ED839" s="83"/>
      <c r="EE839" s="83"/>
      <c r="EF839" s="83"/>
      <c r="EG839" s="83"/>
      <c r="EH839" s="83"/>
      <c r="EI839" s="83"/>
      <c r="EJ839" s="83"/>
      <c r="EK839" s="83"/>
      <c r="EL839" s="83"/>
      <c r="EM839" s="83"/>
      <c r="EN839" s="83"/>
      <c r="EO839" s="83"/>
      <c r="EP839" s="83"/>
      <c r="EQ839" s="83"/>
      <c r="ER839" s="83"/>
      <c r="ES839" s="83"/>
      <c r="ET839" s="83"/>
      <c r="EU839" s="83"/>
      <c r="EV839" s="83"/>
      <c r="EW839" s="83"/>
      <c r="EX839" s="83"/>
      <c r="EY839" s="83"/>
      <c r="EZ839" s="83"/>
      <c r="FA839" s="83"/>
      <c r="FB839" s="83"/>
      <c r="FC839" s="83"/>
      <c r="FD839" s="83"/>
      <c r="FE839" s="83"/>
      <c r="FF839" s="83"/>
      <c r="FG839" s="83"/>
      <c r="FH839" s="83"/>
      <c r="FI839" s="83"/>
      <c r="FJ839" s="83"/>
      <c r="FK839" s="83"/>
      <c r="FL839" s="83"/>
      <c r="FM839" s="83"/>
      <c r="FN839" s="83"/>
      <c r="FO839" s="83"/>
      <c r="FP839" s="83"/>
      <c r="FQ839" s="83"/>
      <c r="FR839" s="83"/>
      <c r="FS839" s="83"/>
      <c r="FT839" s="83"/>
      <c r="FU839" s="83"/>
      <c r="FV839" s="83"/>
      <c r="FW839" s="83"/>
      <c r="FX839" s="83"/>
      <c r="FY839" s="83"/>
      <c r="FZ839" s="83"/>
      <c r="GA839" s="83"/>
      <c r="GB839" s="83"/>
      <c r="GC839" s="83"/>
      <c r="GD839" s="83"/>
      <c r="GE839" s="83"/>
      <c r="GF839" s="83"/>
      <c r="GG839" s="83"/>
      <c r="GH839" s="83"/>
      <c r="GI839" s="83"/>
      <c r="GJ839" s="83"/>
      <c r="GK839" s="83"/>
      <c r="GL839" s="83"/>
      <c r="GM839" s="83"/>
      <c r="GN839" s="83"/>
      <c r="GO839" s="83"/>
      <c r="GP839" s="83"/>
      <c r="GQ839" s="83"/>
      <c r="GR839" s="83"/>
      <c r="GS839" s="83"/>
      <c r="GT839" s="83"/>
      <c r="GU839" s="83"/>
      <c r="GV839" s="83"/>
      <c r="GW839" s="83"/>
      <c r="GX839" s="83"/>
      <c r="GY839" s="83"/>
      <c r="GZ839" s="83"/>
      <c r="HA839" s="83"/>
      <c r="HB839" s="83"/>
      <c r="HC839" s="83"/>
      <c r="HD839" s="83"/>
      <c r="HE839" s="83"/>
      <c r="HF839" s="83"/>
      <c r="HG839" s="83"/>
      <c r="HH839" s="83"/>
      <c r="HI839" s="83"/>
      <c r="HJ839" s="83"/>
      <c r="HK839" s="83"/>
      <c r="HL839" s="83"/>
      <c r="HM839" s="83"/>
      <c r="HN839" s="83"/>
      <c r="HO839" s="83"/>
      <c r="HP839" s="83"/>
      <c r="HQ839" s="83"/>
      <c r="HR839" s="83"/>
      <c r="HS839" s="83"/>
      <c r="HT839" s="83"/>
      <c r="HU839" s="83"/>
      <c r="HV839" s="83"/>
      <c r="HW839" s="83"/>
      <c r="HX839" s="83"/>
      <c r="HY839" s="83"/>
      <c r="HZ839" s="83"/>
      <c r="IA839" s="83"/>
      <c r="IB839" s="83"/>
      <c r="IC839" s="83"/>
      <c r="ID839" s="83"/>
      <c r="IE839" s="83"/>
      <c r="IF839" s="83"/>
      <c r="IG839" s="83"/>
      <c r="IH839" s="83"/>
      <c r="II839" s="83"/>
      <c r="IJ839" s="83"/>
      <c r="IK839" s="83"/>
      <c r="IL839" s="83"/>
      <c r="IM839" s="83"/>
      <c r="IN839" s="83"/>
      <c r="IO839" s="83"/>
      <c r="IP839" s="83"/>
      <c r="IQ839" s="83"/>
      <c r="IR839" s="83"/>
      <c r="IS839" s="83"/>
      <c r="IT839" s="83"/>
      <c r="IU839" s="83"/>
      <c r="IV839" s="83"/>
      <c r="IW839" s="83"/>
      <c r="IX839" s="83"/>
      <c r="IY839" s="83"/>
      <c r="IZ839" s="83"/>
      <c r="JA839" s="83"/>
      <c r="JB839" s="83"/>
      <c r="JC839" s="83"/>
      <c r="JD839" s="83"/>
      <c r="JE839" s="83"/>
      <c r="JF839" s="83"/>
      <c r="JG839" s="83"/>
      <c r="JH839" s="83"/>
      <c r="JI839" s="83"/>
      <c r="JJ839" s="83"/>
      <c r="JK839" s="83"/>
      <c r="JL839" s="83"/>
      <c r="JM839" s="83"/>
      <c r="JN839" s="83"/>
      <c r="JO839" s="83"/>
      <c r="JP839" s="83"/>
      <c r="JQ839" s="83"/>
      <c r="JR839" s="83"/>
      <c r="JS839" s="83"/>
      <c r="JT839" s="83"/>
      <c r="JU839" s="83"/>
      <c r="JV839" s="83"/>
      <c r="JW839" s="83"/>
      <c r="JX839" s="83"/>
      <c r="JY839" s="83"/>
      <c r="JZ839" s="83"/>
      <c r="KA839" s="83"/>
      <c r="KB839" s="83"/>
      <c r="KC839" s="83"/>
      <c r="KD839" s="83"/>
      <c r="KE839" s="83"/>
      <c r="KF839" s="83"/>
      <c r="KG839" s="83"/>
      <c r="KH839" s="83"/>
      <c r="KI839" s="83"/>
      <c r="KJ839" s="83"/>
      <c r="KK839" s="83"/>
      <c r="KL839" s="83"/>
      <c r="KM839" s="83"/>
      <c r="KN839" s="83"/>
      <c r="KO839" s="83"/>
      <c r="KP839" s="83"/>
      <c r="KQ839" s="83"/>
      <c r="KR839" s="83"/>
      <c r="KS839" s="83"/>
      <c r="KT839" s="83"/>
      <c r="KU839" s="83"/>
      <c r="KV839" s="83"/>
      <c r="KW839" s="83"/>
      <c r="KX839" s="83"/>
      <c r="KY839" s="83"/>
      <c r="KZ839" s="83"/>
      <c r="LA839" s="83"/>
      <c r="LB839" s="83"/>
      <c r="LC839" s="83"/>
      <c r="LD839" s="83"/>
      <c r="LE839" s="83"/>
      <c r="LF839" s="83"/>
      <c r="LG839" s="83"/>
      <c r="LH839" s="83"/>
      <c r="LI839" s="83"/>
      <c r="LJ839" s="83"/>
      <c r="LK839" s="83"/>
      <c r="LL839" s="83"/>
      <c r="LM839" s="83"/>
      <c r="LN839" s="83"/>
      <c r="LO839" s="83"/>
      <c r="LP839" s="83"/>
      <c r="LQ839" s="83"/>
      <c r="LR839" s="83"/>
      <c r="LS839" s="83"/>
      <c r="LT839" s="83"/>
      <c r="LU839" s="83"/>
      <c r="LV839" s="83"/>
      <c r="LW839" s="83"/>
      <c r="LX839" s="83"/>
      <c r="LY839" s="83"/>
      <c r="LZ839" s="83"/>
      <c r="MA839" s="83"/>
      <c r="MB839" s="83"/>
      <c r="MC839" s="83"/>
      <c r="MD839" s="83"/>
      <c r="ME839" s="83"/>
      <c r="MF839" s="83"/>
      <c r="MG839" s="83"/>
      <c r="MH839" s="83"/>
      <c r="MI839" s="83"/>
      <c r="MJ839" s="83"/>
      <c r="MK839" s="83"/>
      <c r="ML839" s="83"/>
      <c r="MM839" s="83"/>
      <c r="MN839" s="83"/>
      <c r="MO839" s="83"/>
      <c r="MP839" s="83"/>
      <c r="MQ839" s="83"/>
      <c r="MR839" s="83"/>
      <c r="MS839" s="83"/>
      <c r="MT839" s="83"/>
      <c r="MU839" s="83"/>
      <c r="MV839" s="83"/>
      <c r="MW839" s="83"/>
      <c r="MX839" s="83"/>
      <c r="MY839" s="83"/>
      <c r="MZ839" s="83"/>
      <c r="NA839" s="83"/>
      <c r="NB839" s="83"/>
      <c r="NC839" s="83"/>
      <c r="ND839" s="83"/>
      <c r="NE839" s="83"/>
      <c r="NF839" s="83"/>
      <c r="NG839" s="83"/>
      <c r="NH839" s="83"/>
      <c r="NI839" s="83"/>
      <c r="NJ839" s="83"/>
      <c r="NK839" s="83"/>
      <c r="NL839" s="83"/>
      <c r="NM839" s="83"/>
      <c r="NN839" s="83"/>
      <c r="NO839" s="83"/>
      <c r="NP839" s="83"/>
      <c r="NQ839" s="83"/>
      <c r="NR839" s="83"/>
      <c r="NS839" s="83"/>
      <c r="NT839" s="83"/>
      <c r="NU839" s="83"/>
      <c r="NV839" s="83"/>
      <c r="NW839" s="83"/>
      <c r="NX839" s="83"/>
      <c r="NY839" s="83"/>
      <c r="NZ839" s="83"/>
      <c r="OA839" s="83"/>
      <c r="OB839" s="83"/>
      <c r="OC839" s="83"/>
      <c r="OD839" s="83"/>
      <c r="OE839" s="83"/>
      <c r="OF839" s="83"/>
      <c r="OG839" s="83"/>
      <c r="OH839" s="83"/>
      <c r="OI839" s="83"/>
      <c r="OJ839" s="83"/>
      <c r="OK839" s="83"/>
      <c r="OL839" s="83"/>
      <c r="OM839" s="83"/>
      <c r="ON839" s="83"/>
      <c r="OO839" s="83"/>
      <c r="OP839" s="83"/>
      <c r="OQ839" s="83"/>
      <c r="OR839" s="83"/>
      <c r="OS839" s="83"/>
      <c r="OT839" s="83"/>
      <c r="OU839" s="83"/>
      <c r="OV839" s="83"/>
      <c r="OW839" s="83"/>
      <c r="OX839" s="83"/>
      <c r="OY839" s="83"/>
      <c r="OZ839" s="83"/>
      <c r="PA839" s="83"/>
      <c r="PB839" s="83"/>
      <c r="PC839" s="83"/>
      <c r="PD839" s="83"/>
      <c r="PE839" s="83"/>
      <c r="PF839" s="83"/>
      <c r="PG839" s="83"/>
      <c r="PH839" s="83"/>
      <c r="PI839" s="83"/>
      <c r="PJ839" s="83"/>
      <c r="PK839" s="83"/>
      <c r="PL839" s="83"/>
      <c r="PM839" s="83"/>
      <c r="PN839" s="83"/>
      <c r="PO839" s="83"/>
      <c r="PP839" s="83"/>
      <c r="PQ839" s="83"/>
      <c r="PR839" s="83"/>
      <c r="PS839" s="83"/>
      <c r="PT839" s="83"/>
      <c r="PU839" s="83"/>
      <c r="PV839" s="83"/>
      <c r="PW839" s="83"/>
      <c r="PX839" s="83"/>
      <c r="PY839" s="83"/>
      <c r="PZ839" s="83"/>
      <c r="QA839" s="83"/>
      <c r="QB839" s="83"/>
      <c r="QC839" s="83"/>
      <c r="QD839" s="83"/>
      <c r="QE839" s="83"/>
      <c r="QF839" s="83"/>
      <c r="QG839" s="83"/>
      <c r="QH839" s="83"/>
      <c r="QI839" s="83"/>
      <c r="QJ839" s="83"/>
      <c r="QK839" s="83"/>
      <c r="QL839" s="83"/>
      <c r="QM839" s="83"/>
      <c r="QN839" s="83"/>
      <c r="QO839" s="83"/>
      <c r="QP839" s="83"/>
      <c r="QQ839" s="83"/>
      <c r="QR839" s="83"/>
      <c r="QS839" s="83"/>
      <c r="QT839" s="83"/>
      <c r="QU839" s="83"/>
      <c r="QV839" s="83"/>
      <c r="QW839" s="83"/>
      <c r="QX839" s="83"/>
      <c r="QY839" s="83"/>
      <c r="QZ839" s="83"/>
      <c r="RA839" s="83"/>
      <c r="RB839" s="83"/>
      <c r="RC839" s="83"/>
      <c r="RD839" s="83"/>
      <c r="RE839" s="83"/>
      <c r="RF839" s="83"/>
      <c r="RG839" s="83"/>
      <c r="RH839" s="83"/>
      <c r="RI839" s="83"/>
      <c r="RJ839" s="83"/>
      <c r="RK839" s="83"/>
      <c r="RL839" s="83"/>
      <c r="RM839" s="83"/>
      <c r="RN839" s="83"/>
      <c r="RO839" s="83"/>
      <c r="RP839" s="83"/>
      <c r="RQ839" s="83"/>
      <c r="RR839" s="83"/>
      <c r="RS839" s="83"/>
      <c r="RT839" s="83"/>
      <c r="RU839" s="83"/>
      <c r="RV839" s="83"/>
      <c r="RW839" s="83"/>
      <c r="RX839" s="83"/>
      <c r="RY839" s="83"/>
      <c r="RZ839" s="83"/>
      <c r="SA839" s="83"/>
      <c r="SB839" s="83"/>
      <c r="SC839" s="83"/>
      <c r="SD839" s="83"/>
      <c r="SE839" s="83"/>
      <c r="SF839" s="83"/>
      <c r="SG839" s="83"/>
      <c r="SH839" s="83"/>
      <c r="SI839" s="83"/>
      <c r="SJ839" s="83"/>
      <c r="SK839" s="83"/>
      <c r="SL839" s="83"/>
      <c r="SM839" s="83"/>
      <c r="SN839" s="83"/>
      <c r="SO839" s="83"/>
      <c r="SP839" s="83"/>
      <c r="SQ839" s="83"/>
      <c r="SR839" s="83"/>
      <c r="SS839" s="83"/>
      <c r="ST839" s="83"/>
      <c r="SU839" s="83"/>
      <c r="SV839" s="83"/>
      <c r="SW839" s="83"/>
      <c r="SX839" s="83"/>
      <c r="SY839" s="83"/>
      <c r="SZ839" s="83"/>
      <c r="TA839" s="83"/>
      <c r="TB839" s="83"/>
      <c r="TC839" s="83"/>
      <c r="TD839" s="83"/>
      <c r="TE839" s="83"/>
      <c r="TF839" s="83"/>
      <c r="TG839" s="83"/>
      <c r="TH839" s="83"/>
      <c r="TI839" s="83"/>
      <c r="TJ839" s="83"/>
      <c r="TK839" s="83"/>
      <c r="TL839" s="83"/>
      <c r="TM839" s="83"/>
      <c r="TN839" s="83"/>
      <c r="TO839" s="83"/>
      <c r="TP839" s="83"/>
      <c r="TQ839" s="83"/>
      <c r="TR839" s="83"/>
      <c r="TS839" s="83"/>
      <c r="TT839" s="83"/>
      <c r="TU839" s="83"/>
      <c r="TV839" s="83"/>
      <c r="TW839" s="83"/>
      <c r="TX839" s="83"/>
      <c r="TY839" s="83"/>
      <c r="TZ839" s="83"/>
      <c r="UA839" s="83"/>
      <c r="UB839" s="83"/>
      <c r="UC839" s="83"/>
      <c r="UD839" s="83"/>
      <c r="UE839" s="83"/>
      <c r="UF839" s="83"/>
      <c r="UG839" s="83"/>
      <c r="UH839" s="83"/>
      <c r="UI839" s="83"/>
      <c r="UJ839" s="83"/>
      <c r="UK839" s="83"/>
      <c r="UL839" s="83"/>
      <c r="UM839" s="83"/>
      <c r="UN839" s="83"/>
      <c r="UO839" s="83"/>
      <c r="UP839" s="83"/>
      <c r="UQ839" s="83"/>
      <c r="UR839" s="83"/>
      <c r="US839" s="83"/>
      <c r="UT839" s="83"/>
      <c r="UU839" s="83"/>
      <c r="UV839" s="83"/>
      <c r="UW839" s="83"/>
      <c r="UX839" s="83"/>
      <c r="UY839" s="83"/>
      <c r="UZ839" s="83"/>
      <c r="VA839" s="83"/>
      <c r="VB839" s="83"/>
      <c r="VC839" s="83"/>
      <c r="VD839" s="83"/>
      <c r="VE839" s="83"/>
      <c r="VF839" s="83"/>
      <c r="VG839" s="83"/>
      <c r="VH839" s="83"/>
      <c r="VI839" s="83"/>
      <c r="VJ839" s="83"/>
      <c r="VK839" s="83"/>
      <c r="VL839" s="83"/>
      <c r="VM839" s="83"/>
      <c r="VN839" s="83"/>
      <c r="VO839" s="83"/>
      <c r="VP839" s="83"/>
      <c r="VQ839" s="83"/>
      <c r="VR839" s="83"/>
      <c r="VS839" s="83"/>
      <c r="VT839" s="83"/>
      <c r="VU839" s="83"/>
      <c r="VV839" s="83"/>
      <c r="VW839" s="83"/>
      <c r="VX839" s="83"/>
      <c r="VY839" s="83"/>
      <c r="VZ839" s="83"/>
      <c r="WA839" s="83"/>
      <c r="WB839" s="83"/>
      <c r="WC839" s="83"/>
      <c r="WD839" s="83"/>
      <c r="WE839" s="83"/>
      <c r="WF839" s="83"/>
      <c r="WG839" s="83"/>
      <c r="WH839" s="83"/>
      <c r="WI839" s="83"/>
      <c r="WJ839" s="83"/>
      <c r="WK839" s="83"/>
      <c r="WL839" s="83"/>
      <c r="WM839" s="83"/>
      <c r="WN839" s="83"/>
      <c r="WO839" s="83"/>
      <c r="WP839" s="83"/>
      <c r="WQ839" s="83"/>
      <c r="WR839" s="83"/>
      <c r="WS839" s="83"/>
      <c r="WT839" s="83"/>
      <c r="WU839" s="83"/>
      <c r="WV839" s="83"/>
      <c r="WW839" s="83"/>
      <c r="WX839" s="83"/>
      <c r="WY839" s="83"/>
      <c r="WZ839" s="83"/>
      <c r="XA839" s="83"/>
      <c r="XB839" s="83"/>
      <c r="XC839" s="83"/>
      <c r="XD839" s="83"/>
      <c r="XE839" s="83"/>
      <c r="XF839" s="83"/>
      <c r="XG839" s="83"/>
      <c r="XH839" s="83"/>
      <c r="XI839" s="83"/>
      <c r="XJ839" s="83"/>
      <c r="XK839" s="83"/>
      <c r="XL839" s="83"/>
      <c r="XM839" s="83"/>
      <c r="XN839" s="83"/>
      <c r="XO839" s="83"/>
      <c r="XP839" s="83"/>
      <c r="XQ839" s="83"/>
      <c r="XR839" s="83"/>
      <c r="XS839" s="83"/>
      <c r="XT839" s="83"/>
      <c r="XU839" s="83"/>
      <c r="XV839" s="83"/>
      <c r="XW839" s="83"/>
      <c r="XX839" s="83"/>
      <c r="XY839" s="83"/>
      <c r="XZ839" s="83"/>
      <c r="YA839" s="83"/>
      <c r="YB839" s="83"/>
      <c r="YC839" s="83"/>
      <c r="YD839" s="83"/>
      <c r="YE839" s="83"/>
      <c r="YF839" s="83"/>
      <c r="YG839" s="83"/>
      <c r="YH839" s="83"/>
      <c r="YI839" s="83"/>
      <c r="YJ839" s="83"/>
      <c r="YK839" s="83"/>
      <c r="YL839" s="83"/>
      <c r="YM839" s="83"/>
      <c r="YN839" s="83"/>
      <c r="YO839" s="83"/>
      <c r="YP839" s="83"/>
      <c r="YQ839" s="83"/>
      <c r="YR839" s="83"/>
      <c r="YS839" s="83"/>
      <c r="YT839" s="83"/>
      <c r="YU839" s="83"/>
      <c r="YV839" s="83"/>
      <c r="YW839" s="83"/>
      <c r="YX839" s="83"/>
      <c r="YY839" s="83"/>
      <c r="YZ839" s="83"/>
      <c r="ZA839" s="83"/>
      <c r="ZB839" s="83"/>
      <c r="ZC839" s="83"/>
      <c r="ZD839" s="83"/>
      <c r="ZE839" s="83"/>
      <c r="ZF839" s="83"/>
      <c r="ZG839" s="83"/>
      <c r="ZH839" s="83"/>
      <c r="ZI839" s="83"/>
      <c r="ZJ839" s="83"/>
      <c r="ZK839" s="83"/>
      <c r="ZL839" s="83"/>
      <c r="ZM839" s="83"/>
      <c r="ZN839" s="83"/>
      <c r="ZO839" s="83"/>
      <c r="ZP839" s="83"/>
      <c r="ZQ839" s="83"/>
      <c r="ZR839" s="83"/>
      <c r="ZS839" s="83"/>
      <c r="ZT839" s="83"/>
      <c r="ZU839" s="83"/>
      <c r="ZV839" s="83"/>
      <c r="ZW839" s="83"/>
      <c r="ZX839" s="83"/>
      <c r="ZY839" s="83"/>
      <c r="ZZ839" s="83"/>
      <c r="AAA839" s="83"/>
      <c r="AAB839" s="83"/>
      <c r="AAC839" s="83"/>
      <c r="AAD839" s="83"/>
      <c r="AAE839" s="83"/>
      <c r="AAF839" s="83"/>
      <c r="AAG839" s="83"/>
      <c r="AAH839" s="83"/>
      <c r="AAI839" s="83"/>
      <c r="AAJ839" s="83"/>
      <c r="AAK839" s="83"/>
      <c r="AAL839" s="83"/>
      <c r="AAM839" s="83"/>
      <c r="AAN839" s="83"/>
      <c r="AAO839" s="83"/>
      <c r="AAP839" s="83"/>
      <c r="AAQ839" s="83"/>
      <c r="AAR839" s="83"/>
      <c r="AAS839" s="83"/>
      <c r="AAT839" s="83"/>
      <c r="AAU839" s="83"/>
      <c r="AAV839" s="83"/>
      <c r="AAW839" s="83"/>
      <c r="AAX839" s="83"/>
      <c r="AAY839" s="83"/>
      <c r="AAZ839" s="83"/>
      <c r="ABA839" s="83"/>
      <c r="ABB839" s="83"/>
      <c r="ABC839" s="83"/>
      <c r="ABD839" s="83"/>
      <c r="ABE839" s="83"/>
      <c r="ABF839" s="83"/>
      <c r="ABG839" s="83"/>
      <c r="ABH839" s="83"/>
      <c r="ABI839" s="83"/>
      <c r="ABJ839" s="83"/>
      <c r="ABK839" s="83"/>
      <c r="ABL839" s="83"/>
      <c r="ABM839" s="83"/>
      <c r="ABN839" s="83"/>
      <c r="ABO839" s="83"/>
      <c r="ABP839" s="83"/>
      <c r="ABQ839" s="83"/>
      <c r="ABR839" s="83"/>
      <c r="ABS839" s="83"/>
      <c r="ABT839" s="83"/>
      <c r="ABU839" s="83"/>
      <c r="ABV839" s="83"/>
      <c r="ABW839" s="83"/>
      <c r="ABX839" s="83"/>
      <c r="ABY839" s="83"/>
      <c r="ABZ839" s="83"/>
      <c r="ACA839" s="83"/>
      <c r="ACB839" s="83"/>
      <c r="ACC839" s="83"/>
      <c r="ACD839" s="83"/>
      <c r="ACE839" s="83"/>
      <c r="ACF839" s="83"/>
      <c r="ACG839" s="83"/>
      <c r="ACH839" s="83"/>
      <c r="ACI839" s="83"/>
      <c r="ACJ839" s="83"/>
      <c r="ACK839" s="83"/>
      <c r="ACL839" s="83"/>
      <c r="ACM839" s="83"/>
      <c r="ACN839" s="83"/>
      <c r="ACO839" s="83"/>
      <c r="ACP839" s="83"/>
      <c r="ACQ839" s="83"/>
      <c r="ACR839" s="83"/>
      <c r="ACS839" s="83"/>
      <c r="ACT839" s="83"/>
      <c r="ACU839" s="83"/>
      <c r="ACV839" s="83"/>
      <c r="ACW839" s="83"/>
      <c r="ACX839" s="83"/>
      <c r="ACY839" s="83"/>
      <c r="ACZ839" s="83"/>
      <c r="ADA839" s="83"/>
      <c r="ADB839" s="83"/>
      <c r="ADC839" s="83"/>
      <c r="ADD839" s="83"/>
      <c r="ADE839" s="83"/>
      <c r="ADF839" s="83"/>
      <c r="ADG839" s="83"/>
      <c r="ADH839" s="83"/>
      <c r="ADI839" s="83"/>
      <c r="ADJ839" s="83"/>
      <c r="ADK839" s="83"/>
      <c r="ADL839" s="83"/>
      <c r="ADM839" s="83"/>
      <c r="ADN839" s="83"/>
      <c r="ADO839" s="83"/>
      <c r="ADP839" s="83"/>
      <c r="ADQ839" s="83"/>
      <c r="ADR839" s="83"/>
      <c r="ADS839" s="83"/>
      <c r="ADT839" s="83"/>
      <c r="ADU839" s="83"/>
      <c r="ADV839" s="83"/>
      <c r="ADW839" s="83"/>
      <c r="ADX839" s="83"/>
      <c r="ADY839" s="83"/>
      <c r="ADZ839" s="83"/>
      <c r="AEA839" s="83"/>
      <c r="AEB839" s="83"/>
      <c r="AEC839" s="83"/>
      <c r="AED839" s="83"/>
      <c r="AEE839" s="83"/>
      <c r="AEF839" s="83"/>
      <c r="AEG839" s="83"/>
      <c r="AEH839" s="83"/>
      <c r="AEI839" s="83"/>
      <c r="AEJ839" s="83"/>
      <c r="AEK839" s="83"/>
      <c r="AEL839" s="83"/>
      <c r="AEM839" s="83"/>
      <c r="AEN839" s="83"/>
      <c r="AEO839" s="83"/>
      <c r="AEP839" s="83"/>
      <c r="AEQ839" s="83"/>
      <c r="AER839" s="83"/>
      <c r="AES839" s="83"/>
      <c r="AET839" s="83"/>
      <c r="AEU839" s="83"/>
      <c r="AEV839" s="83"/>
      <c r="AEW839" s="83"/>
      <c r="AEX839" s="83"/>
      <c r="AEY839" s="83"/>
      <c r="AEZ839" s="83"/>
      <c r="AFA839" s="83"/>
      <c r="AFB839" s="83"/>
      <c r="AFC839" s="83"/>
      <c r="AFD839" s="83"/>
      <c r="AFE839" s="83"/>
      <c r="AFF839" s="83"/>
      <c r="AFG839" s="83"/>
      <c r="AFH839" s="83"/>
      <c r="AFI839" s="83"/>
      <c r="AFJ839" s="83"/>
      <c r="AFK839" s="83"/>
      <c r="AFL839" s="83"/>
      <c r="AFM839" s="83"/>
      <c r="AFN839" s="83"/>
      <c r="AFO839" s="83"/>
      <c r="AFP839" s="83"/>
      <c r="AFQ839" s="83"/>
      <c r="AFR839" s="83"/>
      <c r="AFS839" s="83"/>
      <c r="AFT839" s="83"/>
      <c r="AFU839" s="83"/>
      <c r="AFV839" s="83"/>
      <c r="AFW839" s="83"/>
      <c r="AFX839" s="83"/>
      <c r="AFY839" s="83"/>
      <c r="AFZ839" s="83"/>
      <c r="AGA839" s="83"/>
      <c r="AGB839" s="83"/>
      <c r="AGC839" s="83"/>
      <c r="AGD839" s="83"/>
      <c r="AGE839" s="83"/>
      <c r="AGF839" s="83"/>
      <c r="AGG839" s="83"/>
      <c r="AGH839" s="83"/>
      <c r="AGI839" s="83"/>
      <c r="AGJ839" s="83"/>
      <c r="AGK839" s="83"/>
      <c r="AGL839" s="83"/>
      <c r="AGM839" s="83"/>
      <c r="AGN839" s="83"/>
      <c r="AGO839" s="83"/>
      <c r="AGP839" s="83"/>
      <c r="AGQ839" s="83"/>
      <c r="AGR839" s="83"/>
      <c r="AGS839" s="83"/>
      <c r="AGT839" s="83"/>
      <c r="AGU839" s="83"/>
      <c r="AGV839" s="83"/>
      <c r="AGW839" s="83"/>
      <c r="AGX839" s="83"/>
      <c r="AGY839" s="83"/>
      <c r="AGZ839" s="83"/>
      <c r="AHA839" s="83"/>
      <c r="AHB839" s="83"/>
      <c r="AHC839" s="83"/>
      <c r="AHD839" s="83"/>
      <c r="AHE839" s="83"/>
      <c r="AHF839" s="83"/>
      <c r="AHG839" s="83"/>
      <c r="AHH839" s="83"/>
      <c r="AHI839" s="83"/>
      <c r="AHJ839" s="83"/>
      <c r="AHK839" s="83"/>
      <c r="AHL839" s="83"/>
      <c r="AHM839" s="83"/>
      <c r="AHN839" s="83"/>
      <c r="AHO839" s="83"/>
      <c r="AHP839" s="83"/>
      <c r="AHQ839" s="83"/>
      <c r="AHR839" s="83"/>
      <c r="AHS839" s="83"/>
      <c r="AHT839" s="83"/>
      <c r="AHU839" s="83"/>
      <c r="AHV839" s="83"/>
      <c r="AHW839" s="83"/>
      <c r="AHX839" s="83"/>
      <c r="AHY839" s="83"/>
      <c r="AHZ839" s="83"/>
      <c r="AIA839" s="83"/>
      <c r="AIB839" s="83"/>
      <c r="AIC839" s="83"/>
      <c r="AID839" s="83"/>
      <c r="AIE839" s="83"/>
      <c r="AIF839" s="83"/>
      <c r="AIG839" s="83"/>
      <c r="AIH839" s="83"/>
      <c r="AII839" s="83"/>
      <c r="AIJ839" s="83"/>
      <c r="AIK839" s="83"/>
      <c r="AIL839" s="83"/>
      <c r="AIM839" s="83"/>
      <c r="AIN839" s="83"/>
      <c r="AIO839" s="83"/>
      <c r="AIP839" s="83"/>
      <c r="AIQ839" s="83"/>
      <c r="AIR839" s="83"/>
      <c r="AIS839" s="83"/>
      <c r="AIT839" s="83"/>
      <c r="AIU839" s="83"/>
      <c r="AIV839" s="83"/>
      <c r="AIW839" s="83"/>
      <c r="AIX839" s="83"/>
      <c r="AIY839" s="83"/>
      <c r="AIZ839" s="83"/>
      <c r="AJA839" s="83"/>
      <c r="AJB839" s="83"/>
      <c r="AJC839" s="83"/>
      <c r="AJD839" s="83"/>
      <c r="AJE839" s="83"/>
      <c r="AJF839" s="83"/>
      <c r="AJG839" s="83"/>
      <c r="AJH839" s="83"/>
      <c r="AJI839" s="83"/>
      <c r="AJJ839" s="83"/>
      <c r="AJK839" s="83"/>
      <c r="AJL839" s="83"/>
      <c r="AJM839" s="83"/>
      <c r="AJN839" s="83"/>
      <c r="AJO839" s="83"/>
      <c r="AJP839" s="83"/>
      <c r="AJQ839" s="83"/>
      <c r="AJR839" s="83"/>
      <c r="AJS839" s="83"/>
      <c r="AJT839" s="83"/>
      <c r="AJU839" s="83"/>
      <c r="AJV839" s="83"/>
      <c r="AJW839" s="83"/>
      <c r="AJX839" s="83"/>
      <c r="AJY839" s="83"/>
      <c r="AJZ839" s="83"/>
      <c r="AKA839" s="83"/>
      <c r="AKB839" s="83"/>
      <c r="AKC839" s="83"/>
      <c r="AKD839" s="83"/>
      <c r="AKE839" s="83"/>
      <c r="AKF839" s="83"/>
      <c r="AKG839" s="83"/>
      <c r="AKH839" s="83"/>
      <c r="AKI839" s="83"/>
      <c r="AKJ839" s="83"/>
      <c r="AKK839" s="83"/>
      <c r="AKL839" s="83"/>
      <c r="AKM839" s="83"/>
      <c r="AKN839" s="83"/>
      <c r="AKO839" s="83"/>
      <c r="AKP839" s="83"/>
      <c r="AKQ839" s="83"/>
      <c r="AKR839" s="83"/>
      <c r="AKS839" s="83"/>
      <c r="AKT839" s="83"/>
      <c r="AKU839" s="83"/>
      <c r="AKV839" s="83"/>
      <c r="AKW839" s="83"/>
      <c r="AKX839" s="83"/>
      <c r="AKY839" s="83"/>
      <c r="AKZ839" s="83"/>
      <c r="ALA839" s="83"/>
      <c r="ALB839" s="83"/>
      <c r="ALC839" s="83"/>
      <c r="ALD839" s="83"/>
      <c r="ALE839" s="83"/>
      <c r="ALF839" s="83"/>
      <c r="ALG839" s="83"/>
      <c r="ALH839" s="83"/>
      <c r="ALI839" s="83"/>
      <c r="ALJ839" s="83"/>
      <c r="ALK839" s="83"/>
      <c r="ALL839" s="83"/>
      <c r="ALM839" s="83"/>
      <c r="ALN839" s="83"/>
      <c r="ALO839" s="83"/>
      <c r="ALP839" s="83"/>
      <c r="ALQ839" s="83"/>
      <c r="ALR839" s="83"/>
      <c r="ALS839" s="83"/>
      <c r="ALT839" s="83"/>
      <c r="ALU839" s="83"/>
      <c r="ALV839" s="83"/>
      <c r="ALW839" s="83"/>
      <c r="ALX839" s="83"/>
      <c r="ALY839" s="83"/>
      <c r="ALZ839" s="83"/>
      <c r="AMA839" s="83"/>
      <c r="AMB839" s="83"/>
      <c r="AMC839" s="83"/>
      <c r="AMD839" s="83"/>
      <c r="AME839" s="83"/>
      <c r="AMF839" s="83"/>
      <c r="AMG839" s="83"/>
      <c r="AMH839" s="83"/>
      <c r="AMI839" s="83"/>
      <c r="AMJ839" s="83"/>
      <c r="AMK839" s="83"/>
      <c r="AML839" s="83"/>
      <c r="AMM839" s="83"/>
      <c r="AMN839" s="83"/>
      <c r="AMO839" s="83"/>
      <c r="AMP839" s="83"/>
      <c r="AMQ839" s="83"/>
      <c r="AMR839" s="83"/>
      <c r="AMS839" s="83"/>
      <c r="AMT839" s="83"/>
      <c r="AMU839" s="83"/>
      <c r="AMV839" s="83"/>
      <c r="AMW839" s="83"/>
    </row>
    <row r="840" customFormat="false" ht="15" hidden="false" customHeight="true" outlineLevel="0" collapsed="false">
      <c r="A840" s="1" t="n">
        <v>785</v>
      </c>
      <c r="B840" s="1" t="n">
        <v>785</v>
      </c>
      <c r="C840" s="2" t="s">
        <v>63</v>
      </c>
      <c r="D840" s="3" t="n">
        <v>0.0709619</v>
      </c>
      <c r="E840" s="3" t="n">
        <v>0.0334962</v>
      </c>
      <c r="F840" s="3" t="n">
        <v>1.1101088793297</v>
      </c>
      <c r="G840" s="3" t="n">
        <v>0.0357251</v>
      </c>
      <c r="H840" s="3" t="n">
        <v>-0.0320069</v>
      </c>
      <c r="I840" s="3" t="n">
        <v>1.00372512108095</v>
      </c>
      <c r="J840" s="3" t="n">
        <v>-0.0103621</v>
      </c>
      <c r="K840" s="3" t="n">
        <v>-0.000620591</v>
      </c>
      <c r="L840" s="3" t="n">
        <v>0.989077398567897</v>
      </c>
      <c r="M840" s="3" t="n">
        <v>1.10111675871823</v>
      </c>
      <c r="N840" s="3" t="n">
        <v>1.00086908643695</v>
      </c>
      <c r="O840" s="3" t="n">
        <v>1.10207372435873</v>
      </c>
      <c r="P840" s="4" t="n">
        <v>1</v>
      </c>
      <c r="Q840" s="6" t="n">
        <v>32</v>
      </c>
      <c r="R840" s="6" t="n">
        <v>32</v>
      </c>
      <c r="S840" s="4" t="n">
        <v>32</v>
      </c>
      <c r="T840" s="4" t="n">
        <v>32</v>
      </c>
      <c r="U840" s="3" t="s">
        <v>74</v>
      </c>
      <c r="V840" s="5" t="n">
        <v>25.4</v>
      </c>
      <c r="W840" s="5" t="n">
        <v>27.6</v>
      </c>
      <c r="X840" s="6" t="s">
        <v>73</v>
      </c>
      <c r="Y840" s="8" t="n">
        <v>41919</v>
      </c>
      <c r="Z840" s="8" t="n">
        <v>41926</v>
      </c>
      <c r="AA840" s="6" t="s">
        <v>66</v>
      </c>
      <c r="AB840" s="3" t="s">
        <v>74</v>
      </c>
      <c r="AC840" s="4" t="n">
        <v>27</v>
      </c>
      <c r="AD840" s="4" t="n">
        <v>5</v>
      </c>
      <c r="AE840" s="4" t="s">
        <v>109</v>
      </c>
      <c r="AF840" s="4" t="n">
        <v>22</v>
      </c>
      <c r="AG840" s="4" t="s">
        <v>89</v>
      </c>
      <c r="AH840" s="4" t="n">
        <v>21</v>
      </c>
      <c r="AI840" s="4" t="s">
        <v>79</v>
      </c>
      <c r="AJ840" s="2" t="s">
        <v>70</v>
      </c>
      <c r="AK840" s="5" t="n">
        <v>25.4</v>
      </c>
      <c r="AL840" s="4" t="n">
        <v>2</v>
      </c>
      <c r="AM840" s="6" t="s">
        <v>73</v>
      </c>
      <c r="AO840" s="6"/>
      <c r="AP840" s="2" t="s">
        <v>71</v>
      </c>
      <c r="AU840" s="2" t="n">
        <v>12</v>
      </c>
      <c r="AV840" s="85" t="n">
        <v>5</v>
      </c>
      <c r="AW840" s="85" t="n">
        <v>7</v>
      </c>
      <c r="AX840" s="86" t="s">
        <v>72</v>
      </c>
      <c r="AY840" s="87" t="n">
        <v>0</v>
      </c>
      <c r="AZ840" s="88" t="n">
        <v>0</v>
      </c>
      <c r="BA840" s="87" t="n">
        <v>0</v>
      </c>
      <c r="BB840" s="65"/>
    </row>
    <row r="841" customFormat="false" ht="15" hidden="false" customHeight="true" outlineLevel="0" collapsed="false">
      <c r="A841" s="1" t="n">
        <v>786</v>
      </c>
      <c r="B841" s="1" t="n">
        <v>786</v>
      </c>
      <c r="C841" s="2" t="s">
        <v>63</v>
      </c>
      <c r="D841" s="3" t="n">
        <v>0.0756064</v>
      </c>
      <c r="E841" s="3" t="n">
        <v>-0.0666347</v>
      </c>
      <c r="F841" s="3" t="n">
        <v>1.00901206632833</v>
      </c>
      <c r="G841" s="3" t="n">
        <v>-0.0751952</v>
      </c>
      <c r="H841" s="3" t="n">
        <v>0.211021</v>
      </c>
      <c r="I841" s="3" t="n">
        <v>1.14548233319121</v>
      </c>
      <c r="J841" s="3" t="n">
        <v>-0.0554548</v>
      </c>
      <c r="K841" s="3" t="n">
        <v>-0.131211</v>
      </c>
      <c r="L841" s="3" t="n">
        <v>0.829720982807401</v>
      </c>
      <c r="M841" s="3" t="n">
        <v>0.946443882100635</v>
      </c>
      <c r="N841" s="3" t="n">
        <v>1.01326247670406</v>
      </c>
      <c r="O841" s="3" t="n">
        <v>0.958996072038696</v>
      </c>
      <c r="P841" s="4" t="n">
        <v>1</v>
      </c>
      <c r="Q841" s="6" t="n">
        <v>32</v>
      </c>
      <c r="R841" s="6" t="n">
        <v>32</v>
      </c>
      <c r="S841" s="4" t="n">
        <v>28</v>
      </c>
      <c r="T841" s="4" t="n">
        <v>28</v>
      </c>
      <c r="U841" s="3" t="s">
        <v>74</v>
      </c>
      <c r="V841" s="5" t="n">
        <v>16.1</v>
      </c>
      <c r="W841" s="5" t="n">
        <v>17.8</v>
      </c>
      <c r="X841" s="6" t="s">
        <v>73</v>
      </c>
      <c r="Y841" s="8" t="n">
        <v>41955</v>
      </c>
      <c r="Z841" s="8" t="n">
        <v>41960</v>
      </c>
      <c r="AA841" s="6" t="s">
        <v>66</v>
      </c>
      <c r="AB841" s="3" t="s">
        <v>74</v>
      </c>
      <c r="AC841" s="4" t="n">
        <v>27</v>
      </c>
      <c r="AD841" s="4" t="n">
        <v>5</v>
      </c>
      <c r="AE841" s="4" t="s">
        <v>81</v>
      </c>
      <c r="AF841" s="4" t="n">
        <v>24</v>
      </c>
      <c r="AG841" s="4" t="s">
        <v>111</v>
      </c>
      <c r="AH841" s="4" t="n">
        <v>5</v>
      </c>
      <c r="AI841" s="4" t="s">
        <v>77</v>
      </c>
      <c r="AJ841" s="2" t="s">
        <v>70</v>
      </c>
      <c r="AK841" s="5" t="n">
        <v>16.1</v>
      </c>
      <c r="AL841" s="4" t="n">
        <v>1</v>
      </c>
      <c r="AM841" s="6" t="s">
        <v>73</v>
      </c>
      <c r="AO841" s="6"/>
      <c r="AP841" s="2" t="s">
        <v>71</v>
      </c>
      <c r="AU841" s="2" t="n">
        <v>46</v>
      </c>
      <c r="AV841" s="85" t="n">
        <v>41</v>
      </c>
      <c r="AW841" s="85" t="n">
        <v>5</v>
      </c>
      <c r="AX841" s="86" t="s">
        <v>72</v>
      </c>
      <c r="AY841" s="87" t="n">
        <v>0</v>
      </c>
      <c r="AZ841" s="88" t="n">
        <v>0</v>
      </c>
      <c r="BA841" s="87" t="n">
        <v>0</v>
      </c>
      <c r="BB841" s="65"/>
    </row>
    <row r="842" customFormat="false" ht="15" hidden="false" customHeight="true" outlineLevel="0" collapsed="false">
      <c r="A842" s="1" t="n">
        <v>787</v>
      </c>
      <c r="B842" s="1" t="n">
        <v>787</v>
      </c>
      <c r="C842" s="2" t="s">
        <v>63</v>
      </c>
      <c r="D842" s="3" t="n">
        <v>0.0803358</v>
      </c>
      <c r="E842" s="3" t="n">
        <v>-0.0120083</v>
      </c>
      <c r="F842" s="3" t="n">
        <v>1.07071591052525</v>
      </c>
      <c r="G842" s="3" t="n">
        <v>-0.0779894</v>
      </c>
      <c r="H842" s="3" t="n">
        <v>0.0684555</v>
      </c>
      <c r="I842" s="3" t="n">
        <v>0.990511403537161</v>
      </c>
      <c r="J842" s="3" t="n">
        <v>-0.0490739</v>
      </c>
      <c r="K842" s="3" t="n">
        <v>-0.0232256</v>
      </c>
      <c r="L842" s="3" t="n">
        <v>0.930252243538171</v>
      </c>
      <c r="M842" s="3" t="n">
        <v>0.954347421832909</v>
      </c>
      <c r="N842" s="3" t="n">
        <v>1.03377959941973</v>
      </c>
      <c r="O842" s="3" t="n">
        <v>0.986584895449678</v>
      </c>
      <c r="P842" s="4" t="n">
        <v>1</v>
      </c>
      <c r="Q842" s="6" t="n">
        <v>32</v>
      </c>
      <c r="R842" s="6" t="n">
        <v>32</v>
      </c>
      <c r="S842" s="4" t="n">
        <v>28</v>
      </c>
      <c r="T842" s="4" t="n">
        <v>28</v>
      </c>
      <c r="U842" s="3" t="s">
        <v>74</v>
      </c>
      <c r="V842" s="5" t="n">
        <v>22</v>
      </c>
      <c r="W842" s="5" t="n">
        <v>16.9</v>
      </c>
      <c r="X842" s="2" t="s">
        <v>69</v>
      </c>
      <c r="Y842" s="8" t="s">
        <v>69</v>
      </c>
      <c r="Z842" s="8" t="n">
        <v>41961</v>
      </c>
      <c r="AA842" s="6" t="s">
        <v>66</v>
      </c>
      <c r="AB842" s="3" t="s">
        <v>74</v>
      </c>
      <c r="AC842" s="4" t="n">
        <v>27</v>
      </c>
      <c r="AD842" s="4" t="n">
        <v>5</v>
      </c>
      <c r="AE842" s="4" t="s">
        <v>81</v>
      </c>
      <c r="AF842" s="4" t="n">
        <v>24</v>
      </c>
      <c r="AG842" s="4" t="s">
        <v>111</v>
      </c>
      <c r="AH842" s="4" t="n">
        <v>5</v>
      </c>
      <c r="AI842" s="4" t="s">
        <v>77</v>
      </c>
      <c r="AJ842" s="2" t="s">
        <v>70</v>
      </c>
      <c r="AK842" s="5" t="n">
        <v>22</v>
      </c>
      <c r="AL842" s="4" t="n">
        <v>1</v>
      </c>
      <c r="AM842" s="2" t="s">
        <v>69</v>
      </c>
      <c r="AO842" s="6"/>
      <c r="AU842" s="2" t="n">
        <v>47</v>
      </c>
      <c r="AV842" s="85" t="s">
        <v>69</v>
      </c>
      <c r="AW842" s="85" t="s">
        <v>69</v>
      </c>
      <c r="AX842" s="86" t="s">
        <v>72</v>
      </c>
      <c r="AY842" s="87" t="n">
        <v>0</v>
      </c>
      <c r="AZ842" s="88" t="s">
        <v>72</v>
      </c>
      <c r="BA842" s="89" t="s">
        <v>72</v>
      </c>
      <c r="BB842" s="65"/>
    </row>
    <row r="843" customFormat="false" ht="15" hidden="false" customHeight="true" outlineLevel="0" collapsed="false">
      <c r="A843" s="1" t="n">
        <v>788</v>
      </c>
      <c r="B843" s="1" t="n">
        <v>788</v>
      </c>
      <c r="C843" s="2" t="s">
        <v>63</v>
      </c>
      <c r="D843" s="3" t="n">
        <v>0.0810486</v>
      </c>
      <c r="E843" s="3" t="n">
        <v>0.00962737</v>
      </c>
      <c r="F843" s="3" t="n">
        <v>1.09491416273561</v>
      </c>
      <c r="G843" s="3" t="n">
        <v>-0.0782261</v>
      </c>
      <c r="H843" s="3" t="n">
        <v>0.00939528</v>
      </c>
      <c r="I843" s="3" t="n">
        <v>0.933484593643469</v>
      </c>
      <c r="J843" s="3" t="n">
        <v>-0.0456577</v>
      </c>
      <c r="K843" s="3" t="n">
        <v>0.0242906</v>
      </c>
      <c r="L843" s="3" t="n">
        <v>0.978859559260447</v>
      </c>
      <c r="M843" s="3" t="n">
        <v>0.958069266872805</v>
      </c>
      <c r="N843" s="3" t="n">
        <v>1.04426495962002</v>
      </c>
      <c r="O843" s="3" t="n">
        <v>1.00047816428411</v>
      </c>
      <c r="P843" s="4" t="n">
        <v>1</v>
      </c>
      <c r="Q843" s="6" t="n">
        <v>32</v>
      </c>
      <c r="R843" s="6" t="n">
        <v>32</v>
      </c>
      <c r="S843" s="4" t="n">
        <v>28</v>
      </c>
      <c r="T843" s="4" t="n">
        <v>28</v>
      </c>
      <c r="U843" s="3" t="s">
        <v>74</v>
      </c>
      <c r="V843" s="5" t="n">
        <v>18</v>
      </c>
      <c r="W843" s="5" t="n">
        <v>22.5</v>
      </c>
      <c r="X843" s="6" t="s">
        <v>73</v>
      </c>
      <c r="Y843" s="8" t="n">
        <v>41949</v>
      </c>
      <c r="Z843" s="8" t="n">
        <v>41960</v>
      </c>
      <c r="AA843" s="6" t="s">
        <v>66</v>
      </c>
      <c r="AB843" s="3" t="s">
        <v>74</v>
      </c>
      <c r="AC843" s="4" t="n">
        <v>27</v>
      </c>
      <c r="AD843" s="4" t="n">
        <v>5</v>
      </c>
      <c r="AE843" s="4" t="s">
        <v>81</v>
      </c>
      <c r="AF843" s="4" t="n">
        <v>24</v>
      </c>
      <c r="AG843" s="4" t="s">
        <v>111</v>
      </c>
      <c r="AH843" s="4" t="n">
        <v>5</v>
      </c>
      <c r="AI843" s="4" t="s">
        <v>69</v>
      </c>
      <c r="AJ843" s="2" t="s">
        <v>70</v>
      </c>
      <c r="AK843" s="5" t="n">
        <v>18</v>
      </c>
      <c r="AL843" s="4" t="n">
        <v>1</v>
      </c>
      <c r="AM843" s="6" t="s">
        <v>73</v>
      </c>
      <c r="AO843" s="6"/>
      <c r="AP843" s="2" t="s">
        <v>71</v>
      </c>
      <c r="AU843" s="2" t="n">
        <v>46</v>
      </c>
      <c r="AV843" s="85" t="n">
        <v>35</v>
      </c>
      <c r="AW843" s="85" t="n">
        <v>11</v>
      </c>
      <c r="AX843" s="86" t="s">
        <v>72</v>
      </c>
      <c r="AY843" s="87" t="n">
        <v>0</v>
      </c>
      <c r="AZ843" s="88" t="n">
        <v>0</v>
      </c>
      <c r="BA843" s="87" t="n">
        <v>0</v>
      </c>
      <c r="BB843" s="53"/>
    </row>
    <row r="844" customFormat="false" ht="15" hidden="false" customHeight="true" outlineLevel="0" collapsed="false">
      <c r="A844" s="1" t="n">
        <v>789</v>
      </c>
      <c r="B844" s="1" t="n">
        <v>789</v>
      </c>
      <c r="C844" s="2" t="s">
        <v>63</v>
      </c>
      <c r="D844" s="3" t="n">
        <v>0.0722612</v>
      </c>
      <c r="E844" s="3" t="n">
        <v>-0.132704</v>
      </c>
      <c r="F844" s="3" t="n">
        <v>0.941347612561904</v>
      </c>
      <c r="G844" s="3" t="n">
        <v>-0.0738615</v>
      </c>
      <c r="H844" s="3" t="n">
        <v>0.388636</v>
      </c>
      <c r="I844" s="3" t="n">
        <v>1.36995035231877</v>
      </c>
      <c r="J844" s="3" t="n">
        <v>-0.0641373</v>
      </c>
      <c r="K844" s="3" t="n">
        <v>-0.269098</v>
      </c>
      <c r="L844" s="3" t="n">
        <v>0.716601557969839</v>
      </c>
      <c r="M844" s="3" t="n">
        <v>0.936376537261293</v>
      </c>
      <c r="N844" s="3" t="n">
        <v>0.986920292653167</v>
      </c>
      <c r="O844" s="3" t="n">
        <v>0.924129006187474</v>
      </c>
      <c r="P844" s="4" t="n">
        <v>1</v>
      </c>
      <c r="Q844" s="6" t="n">
        <v>32</v>
      </c>
      <c r="R844" s="6" t="n">
        <v>32</v>
      </c>
      <c r="S844" s="4" t="n">
        <v>28</v>
      </c>
      <c r="T844" s="4" t="n">
        <v>28</v>
      </c>
      <c r="U844" s="3" t="s">
        <v>74</v>
      </c>
      <c r="V844" s="5" t="n">
        <v>18.7</v>
      </c>
      <c r="W844" s="5" t="n">
        <v>20.4</v>
      </c>
      <c r="X844" s="6" t="s">
        <v>73</v>
      </c>
      <c r="Y844" s="8" t="n">
        <v>41960</v>
      </c>
      <c r="Z844" s="8" t="n">
        <v>41961</v>
      </c>
      <c r="AA844" s="6" t="s">
        <v>66</v>
      </c>
      <c r="AB844" s="3" t="s">
        <v>74</v>
      </c>
      <c r="AC844" s="4" t="n">
        <v>27</v>
      </c>
      <c r="AD844" s="4" t="n">
        <v>5</v>
      </c>
      <c r="AE844" s="4" t="s">
        <v>81</v>
      </c>
      <c r="AF844" s="4" t="n">
        <v>24</v>
      </c>
      <c r="AG844" s="4" t="s">
        <v>111</v>
      </c>
      <c r="AH844" s="4" t="n">
        <v>5</v>
      </c>
      <c r="AI844" s="4" t="s">
        <v>77</v>
      </c>
      <c r="AJ844" s="2" t="s">
        <v>70</v>
      </c>
      <c r="AK844" s="5" t="n">
        <v>18.7</v>
      </c>
      <c r="AL844" s="4" t="n">
        <v>1</v>
      </c>
      <c r="AM844" s="6" t="s">
        <v>73</v>
      </c>
      <c r="AO844" s="6"/>
      <c r="AP844" s="2" t="s">
        <v>71</v>
      </c>
      <c r="AU844" s="2" t="n">
        <v>47</v>
      </c>
      <c r="AV844" s="85" t="n">
        <v>46</v>
      </c>
      <c r="AW844" s="85" t="n">
        <v>1</v>
      </c>
      <c r="AX844" s="86" t="s">
        <v>72</v>
      </c>
      <c r="AY844" s="87" t="n">
        <v>0</v>
      </c>
      <c r="AZ844" s="88" t="n">
        <v>0</v>
      </c>
      <c r="BA844" s="87" t="n">
        <v>0</v>
      </c>
      <c r="BB844" s="65"/>
    </row>
    <row r="845" customFormat="false" ht="15" hidden="false" customHeight="true" outlineLevel="0" collapsed="false">
      <c r="A845" s="1" t="n">
        <v>790</v>
      </c>
      <c r="B845" s="1" t="n">
        <v>790</v>
      </c>
      <c r="C845" s="2" t="s">
        <v>63</v>
      </c>
      <c r="D845" s="3" t="n">
        <v>0.0735026</v>
      </c>
      <c r="E845" s="3" t="n">
        <v>-0.0991765</v>
      </c>
      <c r="F845" s="3" t="n">
        <v>0.974652872093089</v>
      </c>
      <c r="G845" s="3" t="n">
        <v>-0.0743011</v>
      </c>
      <c r="H845" s="3" t="n">
        <v>0.296776</v>
      </c>
      <c r="I845" s="3" t="n">
        <v>1.24916446522908</v>
      </c>
      <c r="J845" s="3" t="n">
        <v>-0.0593849</v>
      </c>
      <c r="K845" s="3" t="n">
        <v>-0.197635</v>
      </c>
      <c r="L845" s="3" t="n">
        <v>0.773352823891125</v>
      </c>
      <c r="M845" s="3" t="n">
        <v>0.94159182980621</v>
      </c>
      <c r="N845" s="3" t="n">
        <v>0.999964500630118</v>
      </c>
      <c r="O845" s="3" t="n">
        <v>0.941558403889565</v>
      </c>
      <c r="P845" s="4" t="n">
        <v>1</v>
      </c>
      <c r="Q845" s="6" t="n">
        <v>32</v>
      </c>
      <c r="R845" s="6" t="n">
        <v>32</v>
      </c>
      <c r="S845" s="4" t="n">
        <v>28</v>
      </c>
      <c r="T845" s="4" t="n">
        <v>28</v>
      </c>
      <c r="U845" s="3" t="s">
        <v>74</v>
      </c>
      <c r="V845" s="5" t="n">
        <v>21.9</v>
      </c>
      <c r="W845" s="5" t="n">
        <v>20.4</v>
      </c>
      <c r="X845" s="6" t="s">
        <v>73</v>
      </c>
      <c r="Y845" s="8" t="n">
        <v>41958</v>
      </c>
      <c r="Z845" s="8" t="n">
        <v>41961</v>
      </c>
      <c r="AA845" s="6" t="s">
        <v>66</v>
      </c>
      <c r="AB845" s="3" t="s">
        <v>74</v>
      </c>
      <c r="AC845" s="4" t="n">
        <v>27</v>
      </c>
      <c r="AD845" s="4" t="n">
        <v>5</v>
      </c>
      <c r="AE845" s="4" t="s">
        <v>81</v>
      </c>
      <c r="AF845" s="4" t="n">
        <v>24</v>
      </c>
      <c r="AG845" s="4" t="s">
        <v>111</v>
      </c>
      <c r="AH845" s="4" t="n">
        <v>5</v>
      </c>
      <c r="AI845" s="4" t="s">
        <v>77</v>
      </c>
      <c r="AJ845" s="2" t="s">
        <v>70</v>
      </c>
      <c r="AK845" s="5" t="n">
        <v>21.9</v>
      </c>
      <c r="AL845" s="4" t="n">
        <v>1</v>
      </c>
      <c r="AM845" s="6" t="s">
        <v>73</v>
      </c>
      <c r="AO845" s="6"/>
      <c r="AP845" s="2" t="s">
        <v>71</v>
      </c>
      <c r="AU845" s="2" t="n">
        <v>47</v>
      </c>
      <c r="AV845" s="85" t="n">
        <v>44</v>
      </c>
      <c r="AW845" s="85" t="n">
        <v>3</v>
      </c>
      <c r="AX845" s="86" t="s">
        <v>72</v>
      </c>
      <c r="AY845" s="87" t="n">
        <v>0</v>
      </c>
      <c r="AZ845" s="88" t="n">
        <v>0</v>
      </c>
      <c r="BA845" s="87" t="n">
        <v>0</v>
      </c>
      <c r="BB845" s="65"/>
    </row>
    <row r="846" customFormat="false" ht="15" hidden="false" customHeight="true" outlineLevel="0" collapsed="false">
      <c r="A846" s="1" t="n">
        <v>791</v>
      </c>
      <c r="B846" s="1" t="n">
        <v>791</v>
      </c>
      <c r="C846" s="2" t="s">
        <v>63</v>
      </c>
      <c r="D846" s="3" t="n">
        <v>-0.014009</v>
      </c>
      <c r="E846" s="3" t="n">
        <v>-0.0273782</v>
      </c>
      <c r="F846" s="3" t="n">
        <v>0.959457556050032</v>
      </c>
      <c r="G846" s="3" t="n">
        <v>0.166527</v>
      </c>
      <c r="H846" s="3" t="n">
        <v>0.116301</v>
      </c>
      <c r="I846" s="3" t="n">
        <v>1.32687691935874</v>
      </c>
      <c r="J846" s="3" t="n">
        <v>0.0167526</v>
      </c>
      <c r="K846" s="3" t="n">
        <v>-0.0565435</v>
      </c>
      <c r="L846" s="3" t="n">
        <v>0.960990361229721</v>
      </c>
      <c r="M846" s="3" t="n">
        <v>1.18444060519069</v>
      </c>
      <c r="N846" s="3" t="n">
        <v>1.03290921347764</v>
      </c>
      <c r="O846" s="3" t="n">
        <v>1.2234196139185</v>
      </c>
      <c r="P846" s="4" t="n">
        <v>1</v>
      </c>
      <c r="Q846" s="6" t="n">
        <v>32</v>
      </c>
      <c r="R846" s="6" t="n">
        <v>32</v>
      </c>
      <c r="S846" s="4" t="n">
        <v>18</v>
      </c>
      <c r="T846" s="4" t="n">
        <v>18</v>
      </c>
      <c r="U846" s="3" t="s">
        <v>74</v>
      </c>
      <c r="V846" s="5" t="n">
        <v>25.2</v>
      </c>
      <c r="W846" s="5" t="n">
        <v>28.9</v>
      </c>
      <c r="X846" s="6" t="s">
        <v>73</v>
      </c>
      <c r="Y846" s="8" t="n">
        <v>41951</v>
      </c>
      <c r="Z846" s="8" t="n">
        <v>41959</v>
      </c>
      <c r="AA846" s="6" t="s">
        <v>66</v>
      </c>
      <c r="AB846" s="3" t="s">
        <v>74</v>
      </c>
      <c r="AC846" s="4" t="n">
        <v>27</v>
      </c>
      <c r="AD846" s="4" t="n">
        <v>5</v>
      </c>
      <c r="AE846" s="4" t="s">
        <v>103</v>
      </c>
      <c r="AF846" s="4" t="n">
        <v>13</v>
      </c>
      <c r="AG846" s="4" t="s">
        <v>82</v>
      </c>
      <c r="AH846" s="4" t="n">
        <v>18</v>
      </c>
      <c r="AI846" s="4" t="s">
        <v>69</v>
      </c>
      <c r="AJ846" s="2" t="s">
        <v>70</v>
      </c>
      <c r="AK846" s="5" t="n">
        <v>25.2</v>
      </c>
      <c r="AL846" s="4" t="n">
        <v>2</v>
      </c>
      <c r="AM846" s="6" t="s">
        <v>73</v>
      </c>
      <c r="AO846" s="6"/>
      <c r="AP846" s="2" t="s">
        <v>71</v>
      </c>
      <c r="AU846" s="2" t="n">
        <v>45</v>
      </c>
      <c r="AV846" s="85" t="n">
        <v>37</v>
      </c>
      <c r="AW846" s="85" t="n">
        <v>8</v>
      </c>
      <c r="AX846" s="86" t="s">
        <v>72</v>
      </c>
      <c r="AY846" s="87" t="n">
        <v>0</v>
      </c>
      <c r="AZ846" s="88" t="n">
        <v>0</v>
      </c>
      <c r="BA846" s="87" t="n">
        <v>0</v>
      </c>
      <c r="BB846" s="65"/>
    </row>
    <row r="847" customFormat="false" ht="15" hidden="false" customHeight="true" outlineLevel="0" collapsed="false">
      <c r="A847" s="1" t="n">
        <v>792</v>
      </c>
      <c r="B847" s="1" t="n">
        <v>792</v>
      </c>
      <c r="C847" s="2" t="s">
        <v>63</v>
      </c>
      <c r="D847" s="3" t="n">
        <v>0.00043725</v>
      </c>
      <c r="E847" s="3" t="n">
        <v>0.120024</v>
      </c>
      <c r="F847" s="3" t="n">
        <v>1.12801702945897</v>
      </c>
      <c r="G847" s="3" t="n">
        <v>0.159739</v>
      </c>
      <c r="H847" s="3" t="n">
        <v>-0.26322</v>
      </c>
      <c r="I847" s="3" t="n">
        <v>0.901693154749041</v>
      </c>
      <c r="J847" s="3" t="n">
        <v>0.0345933</v>
      </c>
      <c r="K847" s="3" t="n">
        <v>0.231153</v>
      </c>
      <c r="L847" s="3" t="n">
        <v>1.30440408938777</v>
      </c>
      <c r="M847" s="3" t="n">
        <v>1.2150309503413</v>
      </c>
      <c r="N847" s="3" t="n">
        <v>1.09194116754848</v>
      </c>
      <c r="O847" s="3" t="n">
        <v>1.32674231452322</v>
      </c>
      <c r="P847" s="4" t="n">
        <v>1</v>
      </c>
      <c r="Q847" s="6" t="n">
        <v>32</v>
      </c>
      <c r="R847" s="6" t="n">
        <v>32</v>
      </c>
      <c r="S847" s="4" t="n">
        <v>18</v>
      </c>
      <c r="T847" s="4" t="n">
        <v>18</v>
      </c>
      <c r="U847" s="3" t="s">
        <v>74</v>
      </c>
      <c r="V847" s="5" t="n">
        <v>37.3</v>
      </c>
      <c r="W847" s="5" t="n">
        <v>45.3</v>
      </c>
      <c r="X847" s="6" t="s">
        <v>73</v>
      </c>
      <c r="Y847" s="8" t="n">
        <v>41938</v>
      </c>
      <c r="Z847" s="8" t="n">
        <v>41961</v>
      </c>
      <c r="AA847" s="6" t="s">
        <v>66</v>
      </c>
      <c r="AB847" s="3" t="s">
        <v>74</v>
      </c>
      <c r="AC847" s="4" t="n">
        <v>27</v>
      </c>
      <c r="AD847" s="4" t="n">
        <v>5</v>
      </c>
      <c r="AE847" s="4" t="s">
        <v>103</v>
      </c>
      <c r="AF847" s="4" t="n">
        <v>13</v>
      </c>
      <c r="AG847" s="4" t="s">
        <v>82</v>
      </c>
      <c r="AH847" s="4" t="n">
        <v>18</v>
      </c>
      <c r="AI847" s="4" t="s">
        <v>79</v>
      </c>
      <c r="AJ847" s="2" t="s">
        <v>70</v>
      </c>
      <c r="AK847" s="5" t="n">
        <v>37.3</v>
      </c>
      <c r="AL847" s="4" t="n">
        <v>4</v>
      </c>
      <c r="AM847" s="6" t="s">
        <v>73</v>
      </c>
      <c r="AO847" s="6"/>
      <c r="AP847" s="2" t="s">
        <v>71</v>
      </c>
      <c r="AU847" s="2" t="n">
        <v>47</v>
      </c>
      <c r="AV847" s="85" t="n">
        <v>24</v>
      </c>
      <c r="AW847" s="85" t="n">
        <v>23</v>
      </c>
      <c r="AX847" s="86" t="s">
        <v>72</v>
      </c>
      <c r="AY847" s="87" t="n">
        <v>0</v>
      </c>
      <c r="AZ847" s="88" t="n">
        <v>0</v>
      </c>
      <c r="BA847" s="87" t="n">
        <v>0</v>
      </c>
      <c r="BB847" s="65"/>
    </row>
    <row r="848" customFormat="false" ht="15" hidden="false" customHeight="true" outlineLevel="0" collapsed="false">
      <c r="A848" s="1" t="n">
        <v>793</v>
      </c>
      <c r="B848" s="1" t="n">
        <v>793</v>
      </c>
      <c r="C848" s="2" t="s">
        <v>63</v>
      </c>
      <c r="D848" s="3" t="n">
        <v>-0.0121008</v>
      </c>
      <c r="E848" s="3" t="n">
        <v>-0.014085</v>
      </c>
      <c r="F848" s="3" t="n">
        <v>0.974154074965881</v>
      </c>
      <c r="G848" s="3" t="n">
        <v>0.165978</v>
      </c>
      <c r="H848" s="3" t="n">
        <v>0.0842185</v>
      </c>
      <c r="I848" s="3" t="n">
        <v>1.2842777524733</v>
      </c>
      <c r="J848" s="3" t="n">
        <v>0.018246</v>
      </c>
      <c r="K848" s="3" t="n">
        <v>-0.0333702</v>
      </c>
      <c r="L848" s="3" t="n">
        <v>0.98498959629784</v>
      </c>
      <c r="M848" s="3" t="n">
        <v>1.18782416413676</v>
      </c>
      <c r="N848" s="3" t="n">
        <v>1.03744742796719</v>
      </c>
      <c r="O848" s="3" t="n">
        <v>1.23230512396095</v>
      </c>
      <c r="P848" s="4" t="n">
        <v>1</v>
      </c>
      <c r="Q848" s="6" t="n">
        <v>32</v>
      </c>
      <c r="R848" s="6" t="n">
        <v>32</v>
      </c>
      <c r="S848" s="4" t="n">
        <v>18</v>
      </c>
      <c r="T848" s="4" t="n">
        <v>18</v>
      </c>
      <c r="U848" s="3" t="s">
        <v>74</v>
      </c>
      <c r="V848" s="5" t="n">
        <v>34.8</v>
      </c>
      <c r="W848" s="5" t="n">
        <v>42</v>
      </c>
      <c r="X848" s="2" t="s">
        <v>69</v>
      </c>
      <c r="Y848" s="8" t="s">
        <v>69</v>
      </c>
      <c r="Z848" s="8" t="n">
        <v>41959</v>
      </c>
      <c r="AA848" s="6" t="s">
        <v>66</v>
      </c>
      <c r="AB848" s="3" t="s">
        <v>74</v>
      </c>
      <c r="AC848" s="4" t="n">
        <v>27</v>
      </c>
      <c r="AD848" s="4" t="n">
        <v>5</v>
      </c>
      <c r="AE848" s="4" t="s">
        <v>103</v>
      </c>
      <c r="AF848" s="4" t="n">
        <v>13</v>
      </c>
      <c r="AG848" s="4" t="s">
        <v>82</v>
      </c>
      <c r="AH848" s="4" t="n">
        <v>18</v>
      </c>
      <c r="AI848" s="4" t="s">
        <v>69</v>
      </c>
      <c r="AJ848" s="2" t="s">
        <v>70</v>
      </c>
      <c r="AK848" s="5" t="n">
        <v>34.8</v>
      </c>
      <c r="AL848" s="4" t="n">
        <v>4</v>
      </c>
      <c r="AM848" s="2" t="s">
        <v>69</v>
      </c>
      <c r="AO848" s="6"/>
      <c r="AU848" s="2" t="n">
        <v>45</v>
      </c>
      <c r="AV848" s="85" t="s">
        <v>69</v>
      </c>
      <c r="AW848" s="85" t="s">
        <v>69</v>
      </c>
      <c r="AX848" s="86" t="s">
        <v>72</v>
      </c>
      <c r="AY848" s="87" t="n">
        <v>0</v>
      </c>
      <c r="AZ848" s="88" t="s">
        <v>72</v>
      </c>
      <c r="BA848" s="89" t="s">
        <v>72</v>
      </c>
      <c r="BB848" s="65"/>
    </row>
    <row r="849" customFormat="false" ht="15" hidden="false" customHeight="true" outlineLevel="0" collapsed="false">
      <c r="A849" s="1" t="n">
        <v>794</v>
      </c>
      <c r="B849" s="1" t="n">
        <v>794</v>
      </c>
      <c r="C849" s="2" t="s">
        <v>63</v>
      </c>
      <c r="D849" s="3" t="n">
        <v>-0.0141402</v>
      </c>
      <c r="E849" s="3" t="n">
        <v>-0.0285837</v>
      </c>
      <c r="F849" s="3" t="n">
        <v>0.958175905916561</v>
      </c>
      <c r="G849" s="3" t="n">
        <v>0.166847</v>
      </c>
      <c r="H849" s="3" t="n">
        <v>0.11774</v>
      </c>
      <c r="I849" s="3" t="n">
        <v>1.32921294979634</v>
      </c>
      <c r="J849" s="3" t="n">
        <v>0.016789</v>
      </c>
      <c r="K849" s="3" t="n">
        <v>-0.0579291</v>
      </c>
      <c r="L849" s="3" t="n">
        <v>0.959694667306021</v>
      </c>
      <c r="M849" s="3" t="n">
        <v>1.18470737125171</v>
      </c>
      <c r="N849" s="3" t="n">
        <v>1.03171988401758</v>
      </c>
      <c r="O849" s="3" t="n">
        <v>1.22228615166259</v>
      </c>
      <c r="P849" s="4" t="n">
        <v>1</v>
      </c>
      <c r="Q849" s="6" t="n">
        <v>32</v>
      </c>
      <c r="R849" s="6" t="n">
        <v>32</v>
      </c>
      <c r="S849" s="4" t="n">
        <v>18</v>
      </c>
      <c r="T849" s="4" t="n">
        <v>18</v>
      </c>
      <c r="U849" s="3" t="s">
        <v>74</v>
      </c>
      <c r="V849" s="5" t="n">
        <v>27.3</v>
      </c>
      <c r="W849" s="5" t="n">
        <v>29.6</v>
      </c>
      <c r="X849" s="6" t="s">
        <v>73</v>
      </c>
      <c r="Y849" s="8" t="n">
        <v>41951</v>
      </c>
      <c r="Z849" s="8" t="n">
        <v>41959</v>
      </c>
      <c r="AA849" s="6" t="s">
        <v>66</v>
      </c>
      <c r="AB849" s="3" t="s">
        <v>74</v>
      </c>
      <c r="AC849" s="4" t="n">
        <v>27</v>
      </c>
      <c r="AD849" s="4" t="n">
        <v>5</v>
      </c>
      <c r="AE849" s="4" t="s">
        <v>103</v>
      </c>
      <c r="AF849" s="4" t="n">
        <v>13</v>
      </c>
      <c r="AG849" s="4" t="s">
        <v>82</v>
      </c>
      <c r="AH849" s="4" t="n">
        <v>18</v>
      </c>
      <c r="AI849" s="4" t="s">
        <v>79</v>
      </c>
      <c r="AJ849" s="2" t="s">
        <v>70</v>
      </c>
      <c r="AK849" s="5" t="n">
        <v>27.3</v>
      </c>
      <c r="AL849" s="4" t="n">
        <v>2</v>
      </c>
      <c r="AM849" s="6" t="s">
        <v>73</v>
      </c>
      <c r="AO849" s="6"/>
      <c r="AP849" s="2" t="s">
        <v>71</v>
      </c>
      <c r="AU849" s="2" t="n">
        <v>45</v>
      </c>
      <c r="AV849" s="85" t="n">
        <v>37</v>
      </c>
      <c r="AW849" s="85" t="n">
        <v>8</v>
      </c>
      <c r="AX849" s="86" t="s">
        <v>72</v>
      </c>
      <c r="AY849" s="87" t="n">
        <v>0</v>
      </c>
      <c r="AZ849" s="88" t="n">
        <v>0</v>
      </c>
      <c r="BA849" s="87" t="n">
        <v>0</v>
      </c>
      <c r="BB849" s="53"/>
    </row>
    <row r="850" customFormat="false" ht="15" hidden="false" customHeight="true" outlineLevel="0" collapsed="false">
      <c r="A850" s="1" t="n">
        <v>795</v>
      </c>
      <c r="B850" s="1" t="n">
        <v>795</v>
      </c>
      <c r="C850" s="2" t="s">
        <v>63</v>
      </c>
      <c r="D850" s="3" t="n">
        <v>-0.0115807</v>
      </c>
      <c r="E850" s="3" t="n">
        <v>-0.0130843</v>
      </c>
      <c r="F850" s="3" t="n">
        <v>0.975636695582051</v>
      </c>
      <c r="G850" s="3" t="n">
        <v>0.165344</v>
      </c>
      <c r="H850" s="3" t="n">
        <v>0.0832257</v>
      </c>
      <c r="I850" s="3" t="n">
        <v>1.28219018791098</v>
      </c>
      <c r="J850" s="3" t="n">
        <v>0.0182865</v>
      </c>
      <c r="K850" s="3" t="n">
        <v>-0.0322628</v>
      </c>
      <c r="L850" s="3" t="n">
        <v>0.986120915051604</v>
      </c>
      <c r="M850" s="3" t="n">
        <v>1.18773698104277</v>
      </c>
      <c r="N850" s="3" t="n">
        <v>1.03860513856091</v>
      </c>
      <c r="O850" s="3" t="n">
        <v>1.23358973176984</v>
      </c>
      <c r="P850" s="4" t="n">
        <v>1</v>
      </c>
      <c r="Q850" s="6" t="n">
        <v>32</v>
      </c>
      <c r="R850" s="6" t="n">
        <v>32</v>
      </c>
      <c r="S850" s="4" t="n">
        <v>18</v>
      </c>
      <c r="T850" s="4" t="n">
        <v>18</v>
      </c>
      <c r="U850" s="3" t="s">
        <v>74</v>
      </c>
      <c r="V850" s="5" t="n">
        <v>21.7</v>
      </c>
      <c r="W850" s="5" t="n">
        <v>24</v>
      </c>
      <c r="X850" s="2" t="s">
        <v>69</v>
      </c>
      <c r="Y850" s="8" t="s">
        <v>69</v>
      </c>
      <c r="Z850" s="8" t="n">
        <v>41959</v>
      </c>
      <c r="AA850" s="6" t="s">
        <v>66</v>
      </c>
      <c r="AB850" s="3" t="s">
        <v>74</v>
      </c>
      <c r="AC850" s="4" t="n">
        <v>27</v>
      </c>
      <c r="AD850" s="4" t="n">
        <v>5</v>
      </c>
      <c r="AE850" s="4" t="s">
        <v>103</v>
      </c>
      <c r="AF850" s="4" t="n">
        <v>13</v>
      </c>
      <c r="AG850" s="4" t="s">
        <v>82</v>
      </c>
      <c r="AH850" s="4" t="n">
        <v>18</v>
      </c>
      <c r="AI850" s="4" t="s">
        <v>77</v>
      </c>
      <c r="AJ850" s="2" t="s">
        <v>70</v>
      </c>
      <c r="AK850" s="5" t="n">
        <v>21.7</v>
      </c>
      <c r="AL850" s="4" t="n">
        <v>1</v>
      </c>
      <c r="AM850" s="2" t="s">
        <v>69</v>
      </c>
      <c r="AO850" s="6"/>
      <c r="AU850" s="2" t="n">
        <v>45</v>
      </c>
      <c r="AV850" s="85" t="s">
        <v>69</v>
      </c>
      <c r="AW850" s="85" t="s">
        <v>69</v>
      </c>
      <c r="AX850" s="86" t="s">
        <v>72</v>
      </c>
      <c r="AY850" s="87" t="n">
        <v>0</v>
      </c>
      <c r="AZ850" s="88" t="s">
        <v>72</v>
      </c>
      <c r="BA850" s="89" t="s">
        <v>72</v>
      </c>
      <c r="BB850" s="65"/>
    </row>
    <row r="851" customFormat="false" ht="15" hidden="false" customHeight="true" outlineLevel="0" collapsed="false">
      <c r="A851" s="1" t="n">
        <v>796</v>
      </c>
      <c r="B851" s="1" t="n">
        <v>796</v>
      </c>
      <c r="C851" s="2" t="s">
        <v>63</v>
      </c>
      <c r="D851" s="3" t="n">
        <v>-0.0736525</v>
      </c>
      <c r="E851" s="3" t="n">
        <v>-0.0478496</v>
      </c>
      <c r="F851" s="3" t="n">
        <v>0.885589193609608</v>
      </c>
      <c r="G851" s="3" t="n">
        <v>-0.0632692</v>
      </c>
      <c r="H851" s="3" t="n">
        <v>0.122213</v>
      </c>
      <c r="I851" s="3" t="n">
        <v>1.0607156268468</v>
      </c>
      <c r="J851" s="3" t="n">
        <v>-0.0549265</v>
      </c>
      <c r="K851" s="3" t="n">
        <v>-0.0526894</v>
      </c>
      <c r="L851" s="3" t="n">
        <v>0.897972441413463</v>
      </c>
      <c r="M851" s="3" t="n">
        <v>0.825432159583673</v>
      </c>
      <c r="N851" s="3" t="n">
        <v>1.02191058731079</v>
      </c>
      <c r="O851" s="3" t="n">
        <v>0.843517862985364</v>
      </c>
      <c r="P851" s="4" t="n">
        <v>1</v>
      </c>
      <c r="Q851" s="6" t="n">
        <v>32</v>
      </c>
      <c r="R851" s="6" t="n">
        <v>32</v>
      </c>
      <c r="S851" s="4" t="n">
        <v>20</v>
      </c>
      <c r="T851" s="4" t="n">
        <v>20</v>
      </c>
      <c r="U851" s="3" t="s">
        <v>74</v>
      </c>
      <c r="V851" s="5" t="n">
        <v>26.8</v>
      </c>
      <c r="X851" s="2" t="s">
        <v>69</v>
      </c>
      <c r="Y851" s="8" t="s">
        <v>69</v>
      </c>
      <c r="Z851" s="8" t="s">
        <v>69</v>
      </c>
      <c r="AA851" s="43" t="s">
        <v>69</v>
      </c>
      <c r="AB851" s="3" t="s">
        <v>74</v>
      </c>
      <c r="AC851" s="4" t="n">
        <v>27</v>
      </c>
      <c r="AD851" s="4" t="n">
        <v>5</v>
      </c>
      <c r="AE851" s="4" t="s">
        <v>75</v>
      </c>
      <c r="AF851" s="4" t="n">
        <v>1</v>
      </c>
      <c r="AG851" s="4" t="s">
        <v>90</v>
      </c>
      <c r="AH851" s="4" t="n">
        <v>10</v>
      </c>
      <c r="AI851" s="4" t="s">
        <v>69</v>
      </c>
      <c r="AJ851" s="2" t="s">
        <v>70</v>
      </c>
      <c r="AK851" s="5" t="n">
        <v>26.8</v>
      </c>
      <c r="AL851" s="4" t="n">
        <v>2</v>
      </c>
      <c r="AM851" s="2" t="s">
        <v>69</v>
      </c>
      <c r="AO851" s="6"/>
      <c r="AU851" s="2" t="s">
        <v>69</v>
      </c>
      <c r="AV851" s="85" t="s">
        <v>69</v>
      </c>
      <c r="AW851" s="85" t="s">
        <v>69</v>
      </c>
      <c r="AX851" s="108" t="s">
        <v>96</v>
      </c>
      <c r="AY851" s="87" t="s">
        <v>72</v>
      </c>
      <c r="AZ851" s="87" t="s">
        <v>72</v>
      </c>
      <c r="BA851" s="87" t="s">
        <v>72</v>
      </c>
      <c r="BB851" s="65"/>
    </row>
    <row r="852" customFormat="false" ht="15" hidden="false" customHeight="true" outlineLevel="0" collapsed="false">
      <c r="A852" s="1" t="n">
        <v>797</v>
      </c>
      <c r="B852" s="1" t="n">
        <v>797</v>
      </c>
      <c r="C852" s="2" t="s">
        <v>63</v>
      </c>
      <c r="D852" s="3" t="n">
        <v>-0.0551437</v>
      </c>
      <c r="E852" s="3" t="n">
        <v>-0.0105055</v>
      </c>
      <c r="F852" s="3" t="n">
        <v>0.93645931660598</v>
      </c>
      <c r="G852" s="3" t="n">
        <v>-0.0702702</v>
      </c>
      <c r="H852" s="3" t="n">
        <v>0.0690496</v>
      </c>
      <c r="I852" s="3" t="n">
        <v>0.998780144629184</v>
      </c>
      <c r="J852" s="3" t="n">
        <v>-0.0541218</v>
      </c>
      <c r="K852" s="3" t="n">
        <v>-0.0272533</v>
      </c>
      <c r="L852" s="3" t="n">
        <v>0.921847841459167</v>
      </c>
      <c r="M852" s="3" t="n">
        <v>0.835658117415841</v>
      </c>
      <c r="N852" s="3" t="n">
        <v>1.03178550348888</v>
      </c>
      <c r="O852" s="3" t="n">
        <v>0.862219931422474</v>
      </c>
      <c r="P852" s="4" t="n">
        <v>1</v>
      </c>
      <c r="Q852" s="6" t="n">
        <v>32</v>
      </c>
      <c r="R852" s="6" t="n">
        <v>32</v>
      </c>
      <c r="S852" s="4" t="n">
        <v>20</v>
      </c>
      <c r="T852" s="4" t="n">
        <v>20</v>
      </c>
      <c r="U852" s="3" t="s">
        <v>74</v>
      </c>
      <c r="V852" s="5" t="n">
        <v>39.8</v>
      </c>
      <c r="W852" s="5" t="n">
        <v>43.7</v>
      </c>
      <c r="X852" s="2" t="s">
        <v>69</v>
      </c>
      <c r="Y852" s="8" t="s">
        <v>69</v>
      </c>
      <c r="Z852" s="8" t="n">
        <v>41959</v>
      </c>
      <c r="AA852" s="6" t="s">
        <v>66</v>
      </c>
      <c r="AB852" s="3" t="s">
        <v>74</v>
      </c>
      <c r="AC852" s="4" t="n">
        <v>27</v>
      </c>
      <c r="AD852" s="4" t="n">
        <v>5</v>
      </c>
      <c r="AE852" s="4" t="s">
        <v>75</v>
      </c>
      <c r="AF852" s="4" t="n">
        <v>1</v>
      </c>
      <c r="AG852" s="4" t="s">
        <v>90</v>
      </c>
      <c r="AH852" s="4" t="n">
        <v>10</v>
      </c>
      <c r="AI852" s="4" t="s">
        <v>79</v>
      </c>
      <c r="AJ852" s="2" t="s">
        <v>70</v>
      </c>
      <c r="AK852" s="5" t="n">
        <v>39.8</v>
      </c>
      <c r="AL852" s="4" t="n">
        <v>5</v>
      </c>
      <c r="AM852" s="2" t="s">
        <v>69</v>
      </c>
      <c r="AO852" s="6"/>
      <c r="AU852" s="2" t="n">
        <v>45</v>
      </c>
      <c r="AV852" s="85" t="s">
        <v>69</v>
      </c>
      <c r="AW852" s="85" t="s">
        <v>69</v>
      </c>
      <c r="AX852" s="86" t="s">
        <v>72</v>
      </c>
      <c r="AY852" s="87" t="n">
        <v>0</v>
      </c>
      <c r="AZ852" s="88" t="s">
        <v>72</v>
      </c>
      <c r="BA852" s="89" t="s">
        <v>72</v>
      </c>
      <c r="BB852" s="53"/>
    </row>
    <row r="853" customFormat="false" ht="15" hidden="false" customHeight="true" outlineLevel="0" collapsed="false">
      <c r="A853" s="1" t="n">
        <v>798</v>
      </c>
      <c r="B853" s="1" t="n">
        <v>798</v>
      </c>
      <c r="C853" s="2" t="s">
        <v>63</v>
      </c>
      <c r="D853" s="3" t="n">
        <v>-0.0609679</v>
      </c>
      <c r="E853" s="3" t="n">
        <v>-0.0634968</v>
      </c>
      <c r="F853" s="3" t="n">
        <v>0.882969429637131</v>
      </c>
      <c r="G853" s="3" t="n">
        <v>-0.0672353</v>
      </c>
      <c r="H853" s="3" t="n">
        <v>0.202353</v>
      </c>
      <c r="I853" s="3" t="n">
        <v>1.14467150425894</v>
      </c>
      <c r="J853" s="3" t="n">
        <v>-0.0601494</v>
      </c>
      <c r="K853" s="3" t="n">
        <v>-0.127272</v>
      </c>
      <c r="L853" s="3" t="n">
        <v>0.829094282430011</v>
      </c>
      <c r="M853" s="3" t="n">
        <v>0.828322589190348</v>
      </c>
      <c r="N853" s="3" t="n">
        <v>1.01165155668465</v>
      </c>
      <c r="O853" s="3" t="n">
        <v>0.837973836791475</v>
      </c>
      <c r="P853" s="4" t="n">
        <v>1</v>
      </c>
      <c r="Q853" s="6" t="n">
        <v>32</v>
      </c>
      <c r="R853" s="6" t="n">
        <v>32</v>
      </c>
      <c r="S853" s="4" t="n">
        <v>20</v>
      </c>
      <c r="T853" s="4" t="n">
        <v>20</v>
      </c>
      <c r="U853" s="3" t="s">
        <v>74</v>
      </c>
      <c r="V853" s="5" t="n">
        <v>25.7</v>
      </c>
      <c r="W853" s="5" t="n">
        <v>32.3</v>
      </c>
      <c r="X853" s="6" t="s">
        <v>73</v>
      </c>
      <c r="Y853" s="8" t="n">
        <v>41955</v>
      </c>
      <c r="Z853" s="8" t="n">
        <v>41960</v>
      </c>
      <c r="AA853" s="6" t="s">
        <v>66</v>
      </c>
      <c r="AB853" s="3" t="s">
        <v>74</v>
      </c>
      <c r="AC853" s="4" t="n">
        <v>27</v>
      </c>
      <c r="AD853" s="4" t="n">
        <v>5</v>
      </c>
      <c r="AE853" s="4" t="s">
        <v>75</v>
      </c>
      <c r="AF853" s="4" t="n">
        <v>1</v>
      </c>
      <c r="AG853" s="4" t="s">
        <v>90</v>
      </c>
      <c r="AH853" s="4" t="n">
        <v>10</v>
      </c>
      <c r="AI853" s="4" t="s">
        <v>79</v>
      </c>
      <c r="AJ853" s="2" t="s">
        <v>70</v>
      </c>
      <c r="AK853" s="5" t="n">
        <v>25.7</v>
      </c>
      <c r="AL853" s="4" t="n">
        <v>2</v>
      </c>
      <c r="AM853" s="6" t="s">
        <v>73</v>
      </c>
      <c r="AO853" s="6"/>
      <c r="AP853" s="2" t="s">
        <v>71</v>
      </c>
      <c r="AU853" s="2" t="n">
        <v>46</v>
      </c>
      <c r="AV853" s="85" t="n">
        <v>41</v>
      </c>
      <c r="AW853" s="85" t="n">
        <v>5</v>
      </c>
      <c r="AX853" s="86" t="s">
        <v>72</v>
      </c>
      <c r="AY853" s="87" t="n">
        <v>0</v>
      </c>
      <c r="AZ853" s="88" t="n">
        <v>0</v>
      </c>
      <c r="BA853" s="87" t="n">
        <v>0</v>
      </c>
      <c r="BB853" s="53"/>
    </row>
    <row r="854" customFormat="false" ht="15" hidden="false" customHeight="true" outlineLevel="0" collapsed="false">
      <c r="A854" s="1" t="n">
        <v>799</v>
      </c>
      <c r="B854" s="1" t="n">
        <v>799</v>
      </c>
      <c r="C854" s="2" t="s">
        <v>63</v>
      </c>
      <c r="D854" s="3" t="n">
        <v>-0.0556597</v>
      </c>
      <c r="E854" s="3" t="n">
        <v>-0.0163985</v>
      </c>
      <c r="F854" s="3" t="n">
        <v>0.930476740489005</v>
      </c>
      <c r="G854" s="3" t="n">
        <v>-0.0696464</v>
      </c>
      <c r="H854" s="3" t="n">
        <v>0.0853961</v>
      </c>
      <c r="I854" s="3" t="n">
        <v>1.01587438022376</v>
      </c>
      <c r="J854" s="3" t="n">
        <v>-0.054617</v>
      </c>
      <c r="K854" s="3" t="n">
        <v>-0.0376851</v>
      </c>
      <c r="L854" s="3" t="n">
        <v>0.911829644196591</v>
      </c>
      <c r="M854" s="3" t="n">
        <v>0.835334446160324</v>
      </c>
      <c r="N854" s="3" t="n">
        <v>1.03180789347724</v>
      </c>
      <c r="O854" s="3" t="n">
        <v>0.861904675241659</v>
      </c>
      <c r="P854" s="4" t="n">
        <v>1</v>
      </c>
      <c r="Q854" s="6" t="n">
        <v>32</v>
      </c>
      <c r="R854" s="6" t="n">
        <v>32</v>
      </c>
      <c r="S854" s="4" t="n">
        <v>20</v>
      </c>
      <c r="T854" s="4" t="n">
        <v>20</v>
      </c>
      <c r="U854" s="3" t="s">
        <v>74</v>
      </c>
      <c r="V854" s="5" t="n">
        <v>30.8</v>
      </c>
      <c r="W854" s="5" t="n">
        <v>38.7</v>
      </c>
      <c r="X854" s="6" t="s">
        <v>73</v>
      </c>
      <c r="Y854" s="8" t="n">
        <v>41951</v>
      </c>
      <c r="Z854" s="8" t="n">
        <v>41959</v>
      </c>
      <c r="AA854" s="6" t="s">
        <v>66</v>
      </c>
      <c r="AB854" s="3" t="s">
        <v>74</v>
      </c>
      <c r="AC854" s="4" t="n">
        <v>27</v>
      </c>
      <c r="AD854" s="4" t="n">
        <v>5</v>
      </c>
      <c r="AE854" s="4" t="s">
        <v>75</v>
      </c>
      <c r="AF854" s="4" t="n">
        <v>1</v>
      </c>
      <c r="AG854" s="4" t="s">
        <v>90</v>
      </c>
      <c r="AH854" s="4" t="n">
        <v>10</v>
      </c>
      <c r="AI854" s="4" t="s">
        <v>77</v>
      </c>
      <c r="AJ854" s="2" t="s">
        <v>70</v>
      </c>
      <c r="AK854" s="5" t="n">
        <v>30.8</v>
      </c>
      <c r="AL854" s="4" t="n">
        <v>3</v>
      </c>
      <c r="AM854" s="6" t="s">
        <v>73</v>
      </c>
      <c r="AO854" s="6"/>
      <c r="AP854" s="2" t="s">
        <v>71</v>
      </c>
      <c r="AU854" s="2" t="n">
        <v>45</v>
      </c>
      <c r="AV854" s="85" t="n">
        <v>37</v>
      </c>
      <c r="AW854" s="85" t="n">
        <v>8</v>
      </c>
      <c r="AX854" s="86" t="s">
        <v>72</v>
      </c>
      <c r="AY854" s="87" t="n">
        <v>0</v>
      </c>
      <c r="AZ854" s="88" t="n">
        <v>0</v>
      </c>
      <c r="BA854" s="87" t="n">
        <v>0</v>
      </c>
      <c r="BB854" s="53"/>
    </row>
    <row r="855" customFormat="false" ht="15" hidden="false" customHeight="true" outlineLevel="0" collapsed="false">
      <c r="A855" s="1" t="n">
        <v>800</v>
      </c>
      <c r="B855" s="1" t="n">
        <v>800</v>
      </c>
      <c r="C855" s="2" t="s">
        <v>63</v>
      </c>
      <c r="D855" s="3" t="n">
        <v>-0.0573951</v>
      </c>
      <c r="E855" s="3" t="n">
        <v>-0.0315776</v>
      </c>
      <c r="F855" s="3" t="n">
        <v>0.914870549199526</v>
      </c>
      <c r="G855" s="3" t="n">
        <v>-0.0692531</v>
      </c>
      <c r="H855" s="3" t="n">
        <v>0.12157</v>
      </c>
      <c r="I855" s="3" t="n">
        <v>1.05370961018471</v>
      </c>
      <c r="J855" s="3" t="n">
        <v>-0.0563703</v>
      </c>
      <c r="K855" s="3" t="n">
        <v>-0.066418</v>
      </c>
      <c r="L855" s="3" t="n">
        <v>0.884450880994557</v>
      </c>
      <c r="M855" s="3" t="n">
        <v>0.832752749668716</v>
      </c>
      <c r="N855" s="3" t="n">
        <v>1.02385447268577</v>
      </c>
      <c r="O855" s="3" t="n">
        <v>0.852617627389685</v>
      </c>
      <c r="P855" s="4" t="n">
        <v>1</v>
      </c>
      <c r="Q855" s="6" t="n">
        <v>32</v>
      </c>
      <c r="R855" s="6" t="n">
        <v>32</v>
      </c>
      <c r="S855" s="4" t="n">
        <v>20</v>
      </c>
      <c r="T855" s="4" t="n">
        <v>20</v>
      </c>
      <c r="U855" s="3" t="s">
        <v>74</v>
      </c>
      <c r="V855" s="5" t="n">
        <v>23.4</v>
      </c>
      <c r="W855" s="5" t="n">
        <v>26.7</v>
      </c>
      <c r="X855" s="6" t="s">
        <v>73</v>
      </c>
      <c r="Y855" s="8" t="n">
        <v>41952</v>
      </c>
      <c r="Z855" s="8" t="n">
        <v>41959</v>
      </c>
      <c r="AA855" s="6" t="s">
        <v>66</v>
      </c>
      <c r="AB855" s="3" t="s">
        <v>74</v>
      </c>
      <c r="AC855" s="4" t="n">
        <v>27</v>
      </c>
      <c r="AD855" s="4" t="n">
        <v>5</v>
      </c>
      <c r="AE855" s="4" t="s">
        <v>75</v>
      </c>
      <c r="AF855" s="4" t="n">
        <v>1</v>
      </c>
      <c r="AG855" s="4" t="s">
        <v>90</v>
      </c>
      <c r="AH855" s="4" t="n">
        <v>10</v>
      </c>
      <c r="AI855" s="4" t="s">
        <v>69</v>
      </c>
      <c r="AJ855" s="2" t="s">
        <v>97</v>
      </c>
      <c r="AK855" s="5" t="n">
        <v>23.4</v>
      </c>
      <c r="AL855" s="4" t="n">
        <v>1</v>
      </c>
      <c r="AM855" s="6" t="s">
        <v>73</v>
      </c>
      <c r="AO855" s="6"/>
      <c r="AP855" s="2" t="s">
        <v>71</v>
      </c>
      <c r="AU855" s="2" t="n">
        <v>45</v>
      </c>
      <c r="AV855" s="85" t="n">
        <v>38</v>
      </c>
      <c r="AW855" s="85" t="n">
        <v>7</v>
      </c>
      <c r="AX855" s="86" t="s">
        <v>72</v>
      </c>
      <c r="AY855" s="87" t="n">
        <v>0</v>
      </c>
      <c r="AZ855" s="88" t="n">
        <v>0</v>
      </c>
      <c r="BA855" s="87" t="n">
        <v>0</v>
      </c>
      <c r="BB855" s="53"/>
    </row>
    <row r="856" customFormat="false" ht="16.5" hidden="false" customHeight="true" outlineLevel="0" collapsed="false">
      <c r="A856" s="69" t="n">
        <v>801</v>
      </c>
      <c r="B856" s="69" t="n">
        <v>801</v>
      </c>
      <c r="C856" s="70" t="s">
        <v>63</v>
      </c>
      <c r="D856" s="71" t="n">
        <v>-0.0335889</v>
      </c>
      <c r="E856" s="71" t="n">
        <v>-0.0198048</v>
      </c>
      <c r="F856" s="71" t="n">
        <v>0.948006708761043</v>
      </c>
      <c r="G856" s="71" t="n">
        <v>0.140221</v>
      </c>
      <c r="H856" s="71" t="n">
        <v>0.24108</v>
      </c>
      <c r="I856" s="71" t="n">
        <v>1.46418825975411</v>
      </c>
      <c r="J856" s="71" t="n">
        <v>0.0204538</v>
      </c>
      <c r="K856" s="71" t="n">
        <v>-0.000525639</v>
      </c>
      <c r="L856" s="71" t="n">
        <v>1.02012805241518</v>
      </c>
      <c r="M856" s="71" t="n">
        <v>1.13551455429245</v>
      </c>
      <c r="N856" s="71" t="n">
        <v>1.24701109124404</v>
      </c>
      <c r="O856" s="71" t="n">
        <v>1.41599924347172</v>
      </c>
      <c r="P856" s="72" t="n">
        <v>1</v>
      </c>
      <c r="Q856" s="73" t="n">
        <v>33</v>
      </c>
      <c r="R856" s="73" t="n">
        <v>33</v>
      </c>
      <c r="S856" s="72" t="n">
        <v>27</v>
      </c>
      <c r="T856" s="72" t="n">
        <v>27</v>
      </c>
      <c r="U856" s="71" t="s">
        <v>64</v>
      </c>
      <c r="V856" s="105" t="n">
        <v>24.9</v>
      </c>
      <c r="W856" s="105" t="n">
        <v>23.4</v>
      </c>
      <c r="X856" s="73" t="s">
        <v>73</v>
      </c>
      <c r="Y856" s="74" t="n">
        <v>41917</v>
      </c>
      <c r="Z856" s="74" t="n">
        <v>41920</v>
      </c>
      <c r="AA856" s="73" t="s">
        <v>66</v>
      </c>
      <c r="AB856" s="71" t="s">
        <v>64</v>
      </c>
      <c r="AC856" s="71" t="s">
        <v>64</v>
      </c>
      <c r="AD856" s="71" t="n">
        <v>6</v>
      </c>
      <c r="AE856" s="72" t="s">
        <v>152</v>
      </c>
      <c r="AF856" s="72" t="n">
        <v>32</v>
      </c>
      <c r="AG856" s="72" t="s">
        <v>95</v>
      </c>
      <c r="AH856" s="72" t="n">
        <v>26</v>
      </c>
      <c r="AI856" s="72" t="s">
        <v>69</v>
      </c>
      <c r="AJ856" s="70" t="s">
        <v>70</v>
      </c>
      <c r="AK856" s="105" t="n">
        <v>24.9</v>
      </c>
      <c r="AL856" s="72" t="n">
        <v>2</v>
      </c>
      <c r="AM856" s="73" t="s">
        <v>73</v>
      </c>
      <c r="AN856" s="73"/>
      <c r="AO856" s="73"/>
      <c r="AP856" s="70" t="s">
        <v>71</v>
      </c>
      <c r="AQ856" s="73"/>
      <c r="AR856" s="73"/>
      <c r="AS856" s="73"/>
      <c r="AT856" s="73"/>
      <c r="AU856" s="70" t="n">
        <v>6</v>
      </c>
      <c r="AV856" s="77" t="n">
        <v>3</v>
      </c>
      <c r="AW856" s="77" t="n">
        <v>3</v>
      </c>
      <c r="AX856" s="78" t="s">
        <v>72</v>
      </c>
      <c r="AY856" s="79" t="s">
        <v>72</v>
      </c>
      <c r="AZ856" s="79" t="n">
        <v>0</v>
      </c>
      <c r="BA856" s="79" t="n">
        <v>0</v>
      </c>
      <c r="BB856" s="53"/>
    </row>
    <row r="857" customFormat="false" ht="16.5" hidden="false" customHeight="true" outlineLevel="0" collapsed="false">
      <c r="A857" s="69" t="n">
        <v>802</v>
      </c>
      <c r="B857" s="69" t="n">
        <v>802</v>
      </c>
      <c r="C857" s="70" t="s">
        <v>63</v>
      </c>
      <c r="D857" s="71" t="n">
        <v>-0.0404227</v>
      </c>
      <c r="E857" s="71" t="n">
        <v>-0.19113</v>
      </c>
      <c r="F857" s="71" t="n">
        <v>0.793300887444723</v>
      </c>
      <c r="G857" s="71" t="n">
        <v>0.148665</v>
      </c>
      <c r="H857" s="71" t="n">
        <v>0.738837</v>
      </c>
      <c r="I857" s="71" t="n">
        <v>2.42905428870801</v>
      </c>
      <c r="J857" s="71" t="n">
        <v>0.000137718</v>
      </c>
      <c r="K857" s="71" t="n">
        <v>-0.355621</v>
      </c>
      <c r="L857" s="71" t="n">
        <v>0.70083466057496</v>
      </c>
      <c r="M857" s="71" t="n">
        <v>1.11447118403463</v>
      </c>
      <c r="N857" s="71" t="n">
        <v>1.21177472511025</v>
      </c>
      <c r="O857" s="71" t="n">
        <v>1.35048801267686</v>
      </c>
      <c r="P857" s="72" t="n">
        <v>1</v>
      </c>
      <c r="Q857" s="73" t="n">
        <v>33</v>
      </c>
      <c r="R857" s="73" t="n">
        <v>33</v>
      </c>
      <c r="S857" s="72" t="n">
        <v>27</v>
      </c>
      <c r="T857" s="72" t="n">
        <v>27</v>
      </c>
      <c r="U857" s="71" t="s">
        <v>64</v>
      </c>
      <c r="V857" s="105" t="n">
        <v>24.6</v>
      </c>
      <c r="W857" s="105" t="n">
        <v>23.1</v>
      </c>
      <c r="X857" s="73" t="s">
        <v>136</v>
      </c>
      <c r="Y857" s="74" t="n">
        <v>41919</v>
      </c>
      <c r="Z857" s="74" t="n">
        <v>41919</v>
      </c>
      <c r="AA857" s="73" t="s">
        <v>66</v>
      </c>
      <c r="AB857" s="71" t="s">
        <v>64</v>
      </c>
      <c r="AC857" s="71" t="s">
        <v>64</v>
      </c>
      <c r="AD857" s="71" t="n">
        <v>6</v>
      </c>
      <c r="AE857" s="72" t="s">
        <v>152</v>
      </c>
      <c r="AF857" s="72" t="n">
        <v>32</v>
      </c>
      <c r="AG857" s="72" t="s">
        <v>95</v>
      </c>
      <c r="AH857" s="72" t="n">
        <v>26</v>
      </c>
      <c r="AI857" s="72" t="s">
        <v>69</v>
      </c>
      <c r="AJ857" s="70" t="s">
        <v>70</v>
      </c>
      <c r="AK857" s="105" t="n">
        <v>24.6</v>
      </c>
      <c r="AL857" s="72" t="n">
        <v>2</v>
      </c>
      <c r="AM857" s="73" t="s">
        <v>136</v>
      </c>
      <c r="AN857" s="70" t="s">
        <v>71</v>
      </c>
      <c r="AO857" s="73"/>
      <c r="AP857" s="73"/>
      <c r="AQ857" s="73"/>
      <c r="AR857" s="73"/>
      <c r="AS857" s="73"/>
      <c r="AT857" s="73"/>
      <c r="AU857" s="70" t="n">
        <v>5</v>
      </c>
      <c r="AV857" s="77" t="n">
        <v>5</v>
      </c>
      <c r="AW857" s="77" t="n">
        <v>0</v>
      </c>
      <c r="AX857" s="78" t="s">
        <v>72</v>
      </c>
      <c r="AY857" s="79" t="s">
        <v>72</v>
      </c>
      <c r="AZ857" s="79" t="n">
        <v>0</v>
      </c>
      <c r="BA857" s="79" t="n">
        <v>0</v>
      </c>
      <c r="BB857" s="65"/>
    </row>
    <row r="858" customFormat="false" ht="16.5" hidden="false" customHeight="true" outlineLevel="0" collapsed="false">
      <c r="A858" s="69" t="n">
        <v>803</v>
      </c>
      <c r="B858" s="69" t="n">
        <v>803</v>
      </c>
      <c r="C858" s="70" t="s">
        <v>63</v>
      </c>
      <c r="D858" s="71" t="n">
        <v>-0.0338038</v>
      </c>
      <c r="E858" s="71" t="n">
        <v>-0.0198636</v>
      </c>
      <c r="F858" s="71" t="n">
        <v>0.947747274830008</v>
      </c>
      <c r="G858" s="71" t="n">
        <v>0.140568</v>
      </c>
      <c r="H858" s="71" t="n">
        <v>0.239487</v>
      </c>
      <c r="I858" s="71" t="n">
        <v>1.46236501729839</v>
      </c>
      <c r="J858" s="71" t="n">
        <v>0.0203815</v>
      </c>
      <c r="K858" s="71" t="n">
        <v>-0.000214129</v>
      </c>
      <c r="L858" s="71" t="n">
        <v>1.02037210643551</v>
      </c>
      <c r="M858" s="71" t="n">
        <v>1.13558246009316</v>
      </c>
      <c r="N858" s="71" t="n">
        <v>1.24534085429953</v>
      </c>
      <c r="O858" s="71" t="n">
        <v>1.41418723097997</v>
      </c>
      <c r="P858" s="72" t="n">
        <v>1</v>
      </c>
      <c r="Q858" s="73" t="n">
        <v>33</v>
      </c>
      <c r="R858" s="73" t="n">
        <v>33</v>
      </c>
      <c r="S858" s="72" t="n">
        <v>27</v>
      </c>
      <c r="T858" s="72" t="n">
        <v>27</v>
      </c>
      <c r="U858" s="71" t="s">
        <v>64</v>
      </c>
      <c r="V858" s="105" t="n">
        <v>22.5</v>
      </c>
      <c r="W858" s="105" t="n">
        <v>19.5</v>
      </c>
      <c r="X858" s="73" t="s">
        <v>73</v>
      </c>
      <c r="Y858" s="74" t="n">
        <v>41917</v>
      </c>
      <c r="Z858" s="74" t="n">
        <v>41920</v>
      </c>
      <c r="AA858" s="73" t="s">
        <v>66</v>
      </c>
      <c r="AB858" s="71" t="s">
        <v>64</v>
      </c>
      <c r="AC858" s="71" t="s">
        <v>64</v>
      </c>
      <c r="AD858" s="71" t="n">
        <v>6</v>
      </c>
      <c r="AE858" s="72" t="s">
        <v>152</v>
      </c>
      <c r="AF858" s="72" t="n">
        <v>32</v>
      </c>
      <c r="AG858" s="72" t="s">
        <v>95</v>
      </c>
      <c r="AH858" s="72" t="n">
        <v>26</v>
      </c>
      <c r="AI858" s="72" t="s">
        <v>69</v>
      </c>
      <c r="AJ858" s="70" t="s">
        <v>70</v>
      </c>
      <c r="AK858" s="105" t="n">
        <v>22.5</v>
      </c>
      <c r="AL858" s="72" t="n">
        <v>1</v>
      </c>
      <c r="AM858" s="73" t="s">
        <v>73</v>
      </c>
      <c r="AN858" s="73"/>
      <c r="AO858" s="73"/>
      <c r="AP858" s="70" t="s">
        <v>71</v>
      </c>
      <c r="AQ858" s="73"/>
      <c r="AR858" s="73"/>
      <c r="AS858" s="73"/>
      <c r="AT858" s="73"/>
      <c r="AU858" s="70" t="n">
        <v>6</v>
      </c>
      <c r="AV858" s="77" t="n">
        <v>3</v>
      </c>
      <c r="AW858" s="77" t="n">
        <v>3</v>
      </c>
      <c r="AX858" s="78" t="s">
        <v>72</v>
      </c>
      <c r="AY858" s="79" t="s">
        <v>72</v>
      </c>
      <c r="AZ858" s="79" t="n">
        <v>0</v>
      </c>
      <c r="BA858" s="79" t="n">
        <v>0</v>
      </c>
      <c r="BB858" s="53"/>
      <c r="BG858" s="61"/>
      <c r="BH858" s="61"/>
      <c r="BI858" s="61"/>
      <c r="BJ858" s="61"/>
      <c r="BK858" s="61"/>
      <c r="BL858" s="61"/>
      <c r="BM858" s="61"/>
      <c r="BN858" s="61"/>
      <c r="BO858" s="61"/>
      <c r="BP858" s="61"/>
    </row>
    <row r="859" customFormat="false" ht="16.5" hidden="false" customHeight="true" outlineLevel="0" collapsed="false">
      <c r="A859" s="69" t="n">
        <v>804</v>
      </c>
      <c r="B859" s="69" t="n">
        <v>804</v>
      </c>
      <c r="C859" s="70" t="s">
        <v>63</v>
      </c>
      <c r="D859" s="71" t="n">
        <v>-0.0403557</v>
      </c>
      <c r="E859" s="71" t="n">
        <v>-0.189911</v>
      </c>
      <c r="F859" s="71" t="n">
        <v>0.794321728646181</v>
      </c>
      <c r="G859" s="71" t="n">
        <v>0.148538</v>
      </c>
      <c r="H859" s="71" t="n">
        <v>0.734472</v>
      </c>
      <c r="I859" s="71" t="n">
        <v>2.41816744699589</v>
      </c>
      <c r="J859" s="71" t="n">
        <v>0.000239369</v>
      </c>
      <c r="K859" s="71" t="n">
        <v>-0.354602</v>
      </c>
      <c r="L859" s="71" t="n">
        <v>0.701620491877244</v>
      </c>
      <c r="M859" s="71" t="n">
        <v>1.11451760384063</v>
      </c>
      <c r="N859" s="71" t="n">
        <v>1.20920001944011</v>
      </c>
      <c r="O859" s="71" t="n">
        <v>1.34767470823043</v>
      </c>
      <c r="P859" s="72" t="n">
        <v>1</v>
      </c>
      <c r="Q859" s="73" t="n">
        <v>33</v>
      </c>
      <c r="R859" s="73" t="n">
        <v>33</v>
      </c>
      <c r="S859" s="72" t="n">
        <v>27</v>
      </c>
      <c r="T859" s="72" t="n">
        <v>27</v>
      </c>
      <c r="U859" s="71" t="s">
        <v>64</v>
      </c>
      <c r="V859" s="105" t="n">
        <v>26.1</v>
      </c>
      <c r="W859" s="105" t="n">
        <v>23.3</v>
      </c>
      <c r="X859" s="73" t="s">
        <v>163</v>
      </c>
      <c r="Y859" s="74" t="n">
        <v>41919</v>
      </c>
      <c r="Z859" s="74" t="n">
        <v>41919</v>
      </c>
      <c r="AA859" s="73" t="s">
        <v>66</v>
      </c>
      <c r="AB859" s="71" t="s">
        <v>64</v>
      </c>
      <c r="AC859" s="71" t="s">
        <v>64</v>
      </c>
      <c r="AD859" s="71" t="n">
        <v>6</v>
      </c>
      <c r="AE859" s="72" t="s">
        <v>152</v>
      </c>
      <c r="AF859" s="72" t="n">
        <v>32</v>
      </c>
      <c r="AG859" s="72" t="s">
        <v>95</v>
      </c>
      <c r="AH859" s="72" t="n">
        <v>26</v>
      </c>
      <c r="AI859" s="72" t="s">
        <v>69</v>
      </c>
      <c r="AJ859" s="70" t="s">
        <v>70</v>
      </c>
      <c r="AK859" s="105" t="n">
        <v>26.1</v>
      </c>
      <c r="AL859" s="72" t="n">
        <v>2</v>
      </c>
      <c r="AM859" s="73" t="s">
        <v>163</v>
      </c>
      <c r="AN859" s="70" t="s">
        <v>71</v>
      </c>
      <c r="AO859" s="73"/>
      <c r="AP859" s="70" t="s">
        <v>71</v>
      </c>
      <c r="AQ859" s="73"/>
      <c r="AR859" s="73"/>
      <c r="AS859" s="73"/>
      <c r="AT859" s="73"/>
      <c r="AU859" s="70" t="n">
        <v>5</v>
      </c>
      <c r="AV859" s="77" t="n">
        <v>5</v>
      </c>
      <c r="AW859" s="77" t="n">
        <v>0</v>
      </c>
      <c r="AX859" s="78" t="s">
        <v>72</v>
      </c>
      <c r="AY859" s="79" t="s">
        <v>72</v>
      </c>
      <c r="AZ859" s="79" t="n">
        <v>0</v>
      </c>
      <c r="BA859" s="79" t="n">
        <v>0</v>
      </c>
      <c r="BB859" s="53"/>
      <c r="BC859" s="61"/>
      <c r="BD859" s="61"/>
      <c r="BE859" s="61"/>
      <c r="BF859" s="61"/>
    </row>
    <row r="860" customFormat="false" ht="16.5" hidden="false" customHeight="true" outlineLevel="0" collapsed="false">
      <c r="A860" s="69" t="n">
        <v>805</v>
      </c>
      <c r="B860" s="69" t="n">
        <v>805</v>
      </c>
      <c r="C860" s="70" t="s">
        <v>63</v>
      </c>
      <c r="D860" s="71" t="n">
        <v>-0.0358074</v>
      </c>
      <c r="E860" s="71" t="n">
        <v>-0.0805378</v>
      </c>
      <c r="F860" s="71" t="n">
        <v>0.890167884300153</v>
      </c>
      <c r="G860" s="71" t="n">
        <v>0.142117</v>
      </c>
      <c r="H860" s="71" t="n">
        <v>0.41604</v>
      </c>
      <c r="I860" s="71" t="n">
        <v>1.74744898226235</v>
      </c>
      <c r="J860" s="71" t="n">
        <v>0.0129751</v>
      </c>
      <c r="K860" s="71" t="n">
        <v>-0.128876</v>
      </c>
      <c r="L860" s="71" t="n">
        <v>0.89056347376484</v>
      </c>
      <c r="M860" s="71" t="n">
        <v>1.12669064145687</v>
      </c>
      <c r="N860" s="71" t="n">
        <v>1.22952289021526</v>
      </c>
      <c r="O860" s="71" t="n">
        <v>1.38529193386253</v>
      </c>
      <c r="P860" s="72" t="n">
        <v>1</v>
      </c>
      <c r="Q860" s="73" t="n">
        <v>33</v>
      </c>
      <c r="R860" s="73" t="n">
        <v>33</v>
      </c>
      <c r="S860" s="72" t="n">
        <v>27</v>
      </c>
      <c r="T860" s="72" t="n">
        <v>27</v>
      </c>
      <c r="U860" s="71" t="s">
        <v>64</v>
      </c>
      <c r="V860" s="105" t="n">
        <v>18.5</v>
      </c>
      <c r="W860" s="105" t="n">
        <v>16.4</v>
      </c>
      <c r="X860" s="70" t="s">
        <v>69</v>
      </c>
      <c r="Y860" s="74" t="s">
        <v>69</v>
      </c>
      <c r="Z860" s="74" t="n">
        <v>41920</v>
      </c>
      <c r="AA860" s="73" t="s">
        <v>66</v>
      </c>
      <c r="AB860" s="71" t="s">
        <v>64</v>
      </c>
      <c r="AC860" s="71" t="s">
        <v>64</v>
      </c>
      <c r="AD860" s="71" t="n">
        <v>6</v>
      </c>
      <c r="AE860" s="72" t="s">
        <v>152</v>
      </c>
      <c r="AF860" s="72" t="n">
        <v>32</v>
      </c>
      <c r="AG860" s="72" t="s">
        <v>95</v>
      </c>
      <c r="AH860" s="72" t="n">
        <v>26</v>
      </c>
      <c r="AI860" s="72" t="s">
        <v>69</v>
      </c>
      <c r="AJ860" s="70" t="s">
        <v>70</v>
      </c>
      <c r="AK860" s="105" t="n">
        <v>18.5</v>
      </c>
      <c r="AL860" s="72" t="n">
        <v>1</v>
      </c>
      <c r="AM860" s="70" t="s">
        <v>69</v>
      </c>
      <c r="AN860" s="73"/>
      <c r="AO860" s="73"/>
      <c r="AP860" s="73"/>
      <c r="AQ860" s="73"/>
      <c r="AR860" s="73"/>
      <c r="AS860" s="73"/>
      <c r="AT860" s="73"/>
      <c r="AU860" s="70" t="n">
        <v>6</v>
      </c>
      <c r="AV860" s="77" t="s">
        <v>69</v>
      </c>
      <c r="AW860" s="77" t="s">
        <v>69</v>
      </c>
      <c r="AX860" s="78" t="s">
        <v>72</v>
      </c>
      <c r="AY860" s="79" t="s">
        <v>72</v>
      </c>
      <c r="AZ860" s="79" t="s">
        <v>72</v>
      </c>
      <c r="BA860" s="79" t="s">
        <v>72</v>
      </c>
      <c r="BB860" s="53"/>
    </row>
    <row r="861" s="83" customFormat="true" ht="15" hidden="false" customHeight="true" outlineLevel="0" collapsed="false">
      <c r="A861" s="1" t="n">
        <v>806</v>
      </c>
      <c r="B861" s="1" t="n">
        <v>806</v>
      </c>
      <c r="C861" s="2" t="s">
        <v>63</v>
      </c>
      <c r="D861" s="3" t="n">
        <v>0.0521315</v>
      </c>
      <c r="E861" s="3" t="n">
        <v>0.0280997</v>
      </c>
      <c r="F861" s="3" t="n">
        <v>1.08353755259995</v>
      </c>
      <c r="G861" s="3" t="n">
        <v>0.0949559</v>
      </c>
      <c r="H861" s="3" t="n">
        <v>-0.0506825</v>
      </c>
      <c r="I861" s="3" t="n">
        <v>1.04526809212277</v>
      </c>
      <c r="J861" s="3" t="n">
        <v>0.0271037</v>
      </c>
      <c r="K861" s="3" t="n">
        <v>0.0564484</v>
      </c>
      <c r="L861" s="3" t="n">
        <v>1.08714185390802</v>
      </c>
      <c r="M861" s="3" t="n">
        <v>1.19028300717032</v>
      </c>
      <c r="N861" s="3" t="n">
        <v>1.03444556790059</v>
      </c>
      <c r="O861" s="3" t="n">
        <v>1.23128298131473</v>
      </c>
      <c r="P861" s="4" t="n">
        <v>1</v>
      </c>
      <c r="Q861" s="6" t="n">
        <v>33</v>
      </c>
      <c r="R861" s="6" t="n">
        <v>33</v>
      </c>
      <c r="S861" s="4" t="n">
        <v>10</v>
      </c>
      <c r="T861" s="4" t="n">
        <v>10</v>
      </c>
      <c r="U861" s="3" t="s">
        <v>74</v>
      </c>
      <c r="V861" s="5" t="n">
        <v>45.7</v>
      </c>
      <c r="W861" s="5" t="n">
        <v>52.2</v>
      </c>
      <c r="X861" s="6" t="s">
        <v>73</v>
      </c>
      <c r="Y861" s="8" t="n">
        <v>41944</v>
      </c>
      <c r="Z861" s="8" t="n">
        <v>41957</v>
      </c>
      <c r="AA861" s="6" t="s">
        <v>66</v>
      </c>
      <c r="AB861" s="3" t="s">
        <v>74</v>
      </c>
      <c r="AC861" s="4" t="n">
        <v>27</v>
      </c>
      <c r="AD861" s="4" t="n">
        <v>6</v>
      </c>
      <c r="AE861" s="4" t="s">
        <v>81</v>
      </c>
      <c r="AF861" s="4" t="n">
        <v>24</v>
      </c>
      <c r="AG861" s="4" t="s">
        <v>82</v>
      </c>
      <c r="AH861" s="4" t="n">
        <v>18</v>
      </c>
      <c r="AI861" s="4" t="s">
        <v>77</v>
      </c>
      <c r="AJ861" s="2" t="s">
        <v>70</v>
      </c>
      <c r="AK861" s="5" t="n">
        <v>45.7</v>
      </c>
      <c r="AL861" s="4" t="n">
        <v>5</v>
      </c>
      <c r="AM861" s="6" t="s">
        <v>73</v>
      </c>
      <c r="AN861" s="6"/>
      <c r="AO861" s="6"/>
      <c r="AP861" s="2" t="s">
        <v>71</v>
      </c>
      <c r="AQ861" s="6"/>
      <c r="AR861" s="6"/>
      <c r="AS861" s="6"/>
      <c r="AT861" s="6"/>
      <c r="AU861" s="2" t="n">
        <v>43</v>
      </c>
      <c r="AV861" s="85" t="n">
        <v>30</v>
      </c>
      <c r="AW861" s="85" t="n">
        <v>13</v>
      </c>
      <c r="AX861" s="86" t="s">
        <v>72</v>
      </c>
      <c r="AY861" s="87" t="n">
        <v>0</v>
      </c>
      <c r="AZ861" s="88" t="n">
        <v>0</v>
      </c>
      <c r="BA861" s="87" t="n">
        <v>0</v>
      </c>
      <c r="BB861" s="65"/>
      <c r="BC861" s="14"/>
      <c r="BD861" s="14"/>
      <c r="BE861" s="14"/>
      <c r="BF861" s="14"/>
      <c r="BG861" s="14"/>
      <c r="BH861" s="14"/>
      <c r="BI861" s="14"/>
      <c r="BJ861" s="14"/>
      <c r="BK861" s="14"/>
      <c r="BL861" s="14"/>
      <c r="BM861" s="14"/>
      <c r="BN861" s="14"/>
      <c r="BO861" s="14"/>
      <c r="BP861" s="14"/>
      <c r="BQ861" s="14"/>
      <c r="BR861" s="14"/>
      <c r="BS861" s="14"/>
      <c r="BT861" s="14"/>
      <c r="BU861" s="14"/>
      <c r="BV861" s="14"/>
      <c r="BW861" s="14"/>
      <c r="BX861" s="14"/>
      <c r="BY861" s="14"/>
      <c r="BZ861" s="14"/>
      <c r="CA861" s="14"/>
      <c r="CB861" s="14"/>
      <c r="CC861" s="14"/>
      <c r="CD861" s="14"/>
      <c r="CE861" s="14"/>
      <c r="CF861" s="14"/>
      <c r="CG861" s="14"/>
      <c r="CH861" s="14"/>
      <c r="CI861" s="14"/>
      <c r="CJ861" s="14"/>
      <c r="CK861" s="14"/>
      <c r="CL861" s="15"/>
      <c r="CM861" s="4"/>
      <c r="CN861" s="4"/>
      <c r="CO861" s="4"/>
      <c r="CP861" s="4"/>
      <c r="CQ861" s="4"/>
      <c r="CR861" s="4"/>
      <c r="CS861" s="4"/>
      <c r="CT861" s="4"/>
      <c r="CU861" s="4"/>
      <c r="CV861" s="4"/>
      <c r="CW861" s="4"/>
      <c r="CX861" s="4"/>
      <c r="CY861" s="4"/>
      <c r="CZ861" s="4"/>
      <c r="DA861" s="4"/>
      <c r="DB861" s="4"/>
      <c r="DC861" s="4"/>
      <c r="DD861" s="4"/>
      <c r="DE861" s="4"/>
      <c r="DF861" s="4"/>
      <c r="DG861" s="4"/>
      <c r="DH861" s="4"/>
      <c r="DI861" s="4"/>
      <c r="DJ861" s="4"/>
      <c r="DK861" s="4"/>
      <c r="DL861" s="4"/>
      <c r="DM861" s="4"/>
      <c r="DN861" s="4"/>
      <c r="DO861" s="4"/>
      <c r="DP861" s="4"/>
      <c r="DQ861" s="4"/>
      <c r="DR861" s="4"/>
      <c r="DS861" s="4"/>
      <c r="DT861" s="4"/>
      <c r="DU861" s="4"/>
      <c r="DV861" s="4"/>
      <c r="DW861" s="4"/>
      <c r="DX861" s="4"/>
      <c r="DY861" s="4"/>
      <c r="DZ861" s="4"/>
      <c r="EA861" s="4"/>
      <c r="EB861" s="4"/>
      <c r="EC861" s="4"/>
      <c r="ED861" s="4"/>
      <c r="EE861" s="4"/>
      <c r="EF861" s="4"/>
      <c r="EG861" s="4"/>
      <c r="EH861" s="4"/>
      <c r="EI861" s="4"/>
      <c r="EJ861" s="4"/>
      <c r="EK861" s="4"/>
      <c r="EL861" s="4"/>
      <c r="EM861" s="4"/>
      <c r="EN861" s="4"/>
      <c r="EO861" s="4"/>
      <c r="EP861" s="4"/>
      <c r="EQ861" s="4"/>
      <c r="ER861" s="4"/>
      <c r="ES861" s="4"/>
      <c r="ET861" s="4"/>
      <c r="EU861" s="4"/>
      <c r="EV861" s="4"/>
      <c r="EW861" s="4"/>
      <c r="EX861" s="4"/>
      <c r="EY861" s="4"/>
      <c r="EZ861" s="4"/>
      <c r="FA861" s="4"/>
      <c r="FB861" s="4"/>
      <c r="FC861" s="4"/>
      <c r="FD861" s="4"/>
      <c r="FE861" s="4"/>
      <c r="FF861" s="4"/>
      <c r="FG861" s="4"/>
      <c r="FH861" s="4"/>
      <c r="FI861" s="4"/>
      <c r="FJ861" s="4"/>
      <c r="FK861" s="4"/>
      <c r="FL861" s="4"/>
      <c r="FM861" s="4"/>
      <c r="FN861" s="4"/>
      <c r="FO861" s="4"/>
      <c r="FP861" s="4"/>
      <c r="FQ861" s="4"/>
      <c r="FR861" s="4"/>
      <c r="FS861" s="4"/>
      <c r="FT861" s="4"/>
      <c r="FU861" s="4"/>
      <c r="FV861" s="4"/>
      <c r="FW861" s="4"/>
      <c r="FX861" s="4"/>
      <c r="FY861" s="4"/>
      <c r="FZ861" s="4"/>
      <c r="GA861" s="4"/>
      <c r="GB861" s="4"/>
      <c r="GC861" s="4"/>
      <c r="GD861" s="4"/>
      <c r="GE861" s="4"/>
      <c r="GF861" s="4"/>
      <c r="GG861" s="4"/>
      <c r="GH861" s="4"/>
      <c r="GI861" s="4"/>
      <c r="GJ861" s="4"/>
      <c r="GK861" s="4"/>
      <c r="GL861" s="4"/>
      <c r="GM861" s="4"/>
      <c r="GN861" s="4"/>
      <c r="GO861" s="4"/>
      <c r="GP861" s="4"/>
      <c r="GQ861" s="4"/>
      <c r="GR861" s="4"/>
      <c r="GS861" s="4"/>
      <c r="GT861" s="4"/>
      <c r="GU861" s="4"/>
      <c r="GV861" s="4"/>
      <c r="GW861" s="4"/>
      <c r="GX861" s="4"/>
      <c r="GY861" s="4"/>
      <c r="GZ861" s="4"/>
      <c r="HA861" s="4"/>
      <c r="HB861" s="4"/>
      <c r="HC861" s="4"/>
      <c r="HD861" s="4"/>
      <c r="HE861" s="4"/>
      <c r="HF861" s="4"/>
      <c r="HG861" s="4"/>
      <c r="HH861" s="4"/>
      <c r="HI861" s="4"/>
      <c r="HJ861" s="4"/>
      <c r="HK861" s="4"/>
      <c r="HL861" s="4"/>
      <c r="HM861" s="4"/>
      <c r="HN861" s="4"/>
      <c r="HO861" s="4"/>
      <c r="HP861" s="4"/>
      <c r="HQ861" s="4"/>
      <c r="HR861" s="4"/>
      <c r="HS861" s="4"/>
      <c r="HT861" s="4"/>
      <c r="HU861" s="4"/>
      <c r="HV861" s="4"/>
      <c r="HW861" s="4"/>
      <c r="HX861" s="4"/>
      <c r="HY861" s="4"/>
      <c r="HZ861" s="4"/>
      <c r="IA861" s="4"/>
      <c r="IB861" s="4"/>
      <c r="IC861" s="4"/>
      <c r="ID861" s="4"/>
      <c r="IE861" s="4"/>
      <c r="IF861" s="4"/>
      <c r="IG861" s="4"/>
      <c r="IH861" s="4"/>
      <c r="II861" s="4"/>
      <c r="IJ861" s="4"/>
      <c r="IK861" s="4"/>
      <c r="IL861" s="4"/>
      <c r="IM861" s="4"/>
      <c r="IN861" s="4"/>
      <c r="IO861" s="4"/>
      <c r="IP861" s="4"/>
      <c r="IQ861" s="4"/>
      <c r="IR861" s="4"/>
      <c r="IS861" s="4"/>
      <c r="IT861" s="4"/>
      <c r="IU861" s="4"/>
      <c r="IV861" s="4"/>
      <c r="IW861" s="4"/>
      <c r="IX861" s="4"/>
      <c r="IY861" s="4"/>
      <c r="IZ861" s="4"/>
      <c r="JA861" s="4"/>
      <c r="JB861" s="4"/>
      <c r="JC861" s="4"/>
      <c r="JD861" s="4"/>
      <c r="JE861" s="4"/>
      <c r="JF861" s="4"/>
      <c r="JG861" s="4"/>
      <c r="JH861" s="4"/>
      <c r="JI861" s="4"/>
      <c r="JJ861" s="4"/>
      <c r="JK861" s="4"/>
      <c r="JL861" s="4"/>
      <c r="JM861" s="4"/>
      <c r="JN861" s="4"/>
      <c r="JO861" s="4"/>
      <c r="JP861" s="4"/>
      <c r="JQ861" s="4"/>
      <c r="JR861" s="4"/>
      <c r="JS861" s="4"/>
      <c r="JT861" s="4"/>
      <c r="JU861" s="4"/>
      <c r="JV861" s="4"/>
      <c r="JW861" s="4"/>
      <c r="JX861" s="4"/>
      <c r="JY861" s="4"/>
      <c r="JZ861" s="4"/>
      <c r="KA861" s="4"/>
      <c r="KB861" s="4"/>
      <c r="KC861" s="4"/>
      <c r="KD861" s="4"/>
      <c r="KE861" s="4"/>
      <c r="KF861" s="4"/>
      <c r="KG861" s="4"/>
      <c r="KH861" s="4"/>
      <c r="KI861" s="4"/>
      <c r="KJ861" s="4"/>
      <c r="KK861" s="4"/>
      <c r="KL861" s="4"/>
      <c r="KM861" s="4"/>
      <c r="KN861" s="4"/>
      <c r="KO861" s="4"/>
      <c r="KP861" s="4"/>
      <c r="KQ861" s="4"/>
      <c r="KR861" s="4"/>
      <c r="KS861" s="4"/>
      <c r="KT861" s="4"/>
      <c r="KU861" s="4"/>
      <c r="KV861" s="4"/>
      <c r="KW861" s="4"/>
      <c r="KX861" s="4"/>
      <c r="KY861" s="4"/>
      <c r="KZ861" s="4"/>
      <c r="LA861" s="4"/>
      <c r="LB861" s="4"/>
      <c r="LC861" s="4"/>
      <c r="LD861" s="4"/>
      <c r="LE861" s="4"/>
      <c r="LF861" s="4"/>
      <c r="LG861" s="4"/>
      <c r="LH861" s="4"/>
      <c r="LI861" s="4"/>
      <c r="LJ861" s="4"/>
      <c r="LK861" s="4"/>
      <c r="LL861" s="4"/>
      <c r="LM861" s="4"/>
      <c r="LN861" s="4"/>
      <c r="LO861" s="4"/>
      <c r="LP861" s="4"/>
      <c r="LQ861" s="4"/>
      <c r="LR861" s="4"/>
      <c r="LS861" s="4"/>
      <c r="LT861" s="4"/>
      <c r="LU861" s="4"/>
      <c r="LV861" s="4"/>
      <c r="LW861" s="4"/>
      <c r="LX861" s="4"/>
      <c r="LY861" s="4"/>
      <c r="LZ861" s="4"/>
      <c r="MA861" s="4"/>
      <c r="MB861" s="4"/>
      <c r="MC861" s="4"/>
      <c r="MD861" s="4"/>
      <c r="ME861" s="4"/>
      <c r="MF861" s="4"/>
      <c r="MG861" s="4"/>
      <c r="MH861" s="4"/>
      <c r="MI861" s="4"/>
      <c r="MJ861" s="4"/>
      <c r="MK861" s="4"/>
      <c r="ML861" s="4"/>
      <c r="MM861" s="4"/>
      <c r="MN861" s="4"/>
      <c r="MO861" s="4"/>
      <c r="MP861" s="4"/>
      <c r="MQ861" s="4"/>
      <c r="MR861" s="4"/>
      <c r="MS861" s="4"/>
      <c r="MT861" s="4"/>
      <c r="MU861" s="4"/>
      <c r="MV861" s="4"/>
      <c r="MW861" s="4"/>
      <c r="MX861" s="4"/>
      <c r="MY861" s="4"/>
      <c r="MZ861" s="4"/>
      <c r="NA861" s="4"/>
      <c r="NB861" s="4"/>
      <c r="NC861" s="4"/>
      <c r="ND861" s="4"/>
      <c r="NE861" s="4"/>
      <c r="NF861" s="4"/>
      <c r="NG861" s="4"/>
      <c r="NH861" s="4"/>
      <c r="NI861" s="4"/>
      <c r="NJ861" s="4"/>
      <c r="NK861" s="4"/>
      <c r="NL861" s="4"/>
      <c r="NM861" s="4"/>
      <c r="NN861" s="4"/>
      <c r="NO861" s="4"/>
      <c r="NP861" s="4"/>
      <c r="NQ861" s="4"/>
      <c r="NR861" s="4"/>
      <c r="NS861" s="4"/>
      <c r="NT861" s="4"/>
      <c r="NU861" s="4"/>
      <c r="NV861" s="4"/>
      <c r="NW861" s="4"/>
      <c r="NX861" s="4"/>
      <c r="NY861" s="4"/>
      <c r="NZ861" s="4"/>
      <c r="OA861" s="4"/>
      <c r="OB861" s="4"/>
      <c r="OC861" s="4"/>
      <c r="OD861" s="4"/>
      <c r="OE861" s="4"/>
      <c r="OF861" s="4"/>
      <c r="OG861" s="4"/>
      <c r="OH861" s="4"/>
      <c r="OI861" s="4"/>
      <c r="OJ861" s="4"/>
      <c r="OK861" s="4"/>
      <c r="OL861" s="4"/>
      <c r="OM861" s="4"/>
      <c r="ON861" s="4"/>
      <c r="OO861" s="4"/>
      <c r="OP861" s="4"/>
      <c r="OQ861" s="4"/>
      <c r="OR861" s="4"/>
      <c r="OS861" s="4"/>
      <c r="OT861" s="4"/>
      <c r="OU861" s="4"/>
      <c r="OV861" s="4"/>
      <c r="OW861" s="4"/>
      <c r="OX861" s="4"/>
      <c r="OY861" s="4"/>
      <c r="OZ861" s="4"/>
      <c r="PA861" s="4"/>
      <c r="PB861" s="4"/>
      <c r="PC861" s="4"/>
      <c r="PD861" s="4"/>
      <c r="PE861" s="4"/>
      <c r="PF861" s="4"/>
      <c r="PG861" s="4"/>
      <c r="PH861" s="4"/>
      <c r="PI861" s="4"/>
      <c r="PJ861" s="4"/>
      <c r="PK861" s="4"/>
      <c r="PL861" s="4"/>
      <c r="PM861" s="4"/>
      <c r="PN861" s="4"/>
      <c r="PO861" s="4"/>
      <c r="PP861" s="4"/>
      <c r="PQ861" s="4"/>
      <c r="PR861" s="4"/>
      <c r="PS861" s="4"/>
      <c r="PT861" s="4"/>
      <c r="PU861" s="4"/>
      <c r="PV861" s="4"/>
      <c r="PW861" s="4"/>
      <c r="PX861" s="4"/>
      <c r="PY861" s="4"/>
      <c r="PZ861" s="4"/>
      <c r="QA861" s="4"/>
      <c r="QB861" s="4"/>
      <c r="QC861" s="4"/>
      <c r="QD861" s="4"/>
      <c r="QE861" s="4"/>
      <c r="QF861" s="4"/>
      <c r="QG861" s="4"/>
      <c r="QH861" s="4"/>
      <c r="QI861" s="4"/>
      <c r="QJ861" s="4"/>
      <c r="QK861" s="4"/>
      <c r="QL861" s="4"/>
      <c r="QM861" s="4"/>
      <c r="QN861" s="4"/>
      <c r="QO861" s="4"/>
      <c r="QP861" s="4"/>
      <c r="QQ861" s="4"/>
      <c r="QR861" s="4"/>
      <c r="QS861" s="4"/>
      <c r="QT861" s="4"/>
      <c r="QU861" s="4"/>
      <c r="QV861" s="4"/>
      <c r="QW861" s="4"/>
      <c r="QX861" s="4"/>
      <c r="QY861" s="4"/>
      <c r="QZ861" s="4"/>
      <c r="RA861" s="4"/>
      <c r="RB861" s="4"/>
      <c r="RC861" s="4"/>
      <c r="RD861" s="4"/>
      <c r="RE861" s="4"/>
      <c r="RF861" s="4"/>
      <c r="RG861" s="4"/>
      <c r="RH861" s="4"/>
      <c r="RI861" s="4"/>
      <c r="RJ861" s="4"/>
      <c r="RK861" s="4"/>
      <c r="RL861" s="4"/>
      <c r="RM861" s="4"/>
      <c r="RN861" s="4"/>
      <c r="RO861" s="4"/>
      <c r="RP861" s="4"/>
      <c r="RQ861" s="4"/>
      <c r="RR861" s="4"/>
      <c r="RS861" s="4"/>
      <c r="RT861" s="4"/>
      <c r="RU861" s="4"/>
      <c r="RV861" s="4"/>
      <c r="RW861" s="4"/>
      <c r="RX861" s="4"/>
      <c r="RY861" s="4"/>
      <c r="RZ861" s="4"/>
      <c r="SA861" s="4"/>
      <c r="SB861" s="4"/>
      <c r="SC861" s="4"/>
      <c r="SD861" s="4"/>
      <c r="SE861" s="4"/>
      <c r="SF861" s="4"/>
      <c r="SG861" s="4"/>
      <c r="SH861" s="4"/>
      <c r="SI861" s="4"/>
      <c r="SJ861" s="4"/>
      <c r="SK861" s="4"/>
      <c r="SL861" s="4"/>
      <c r="SM861" s="4"/>
      <c r="SN861" s="4"/>
      <c r="SO861" s="4"/>
      <c r="SP861" s="4"/>
      <c r="SQ861" s="4"/>
      <c r="SR861" s="4"/>
      <c r="SS861" s="4"/>
      <c r="ST861" s="4"/>
      <c r="SU861" s="4"/>
      <c r="SV861" s="4"/>
      <c r="SW861" s="4"/>
      <c r="SX861" s="4"/>
      <c r="SY861" s="4"/>
      <c r="SZ861" s="4"/>
      <c r="TA861" s="4"/>
      <c r="TB861" s="4"/>
      <c r="TC861" s="4"/>
      <c r="TD861" s="4"/>
      <c r="TE861" s="4"/>
      <c r="TF861" s="4"/>
      <c r="TG861" s="4"/>
      <c r="TH861" s="4"/>
      <c r="TI861" s="4"/>
      <c r="TJ861" s="4"/>
      <c r="TK861" s="4"/>
      <c r="TL861" s="4"/>
      <c r="TM861" s="4"/>
      <c r="TN861" s="4"/>
      <c r="TO861" s="4"/>
      <c r="TP861" s="4"/>
      <c r="TQ861" s="4"/>
      <c r="TR861" s="4"/>
      <c r="TS861" s="4"/>
      <c r="TT861" s="4"/>
      <c r="TU861" s="4"/>
      <c r="TV861" s="4"/>
      <c r="TW861" s="4"/>
      <c r="TX861" s="4"/>
      <c r="TY861" s="4"/>
      <c r="TZ861" s="4"/>
      <c r="UA861" s="4"/>
      <c r="UB861" s="4"/>
      <c r="UC861" s="4"/>
      <c r="UD861" s="4"/>
      <c r="UE861" s="4"/>
      <c r="UF861" s="4"/>
      <c r="UG861" s="4"/>
      <c r="UH861" s="4"/>
      <c r="UI861" s="4"/>
      <c r="UJ861" s="4"/>
      <c r="UK861" s="4"/>
      <c r="UL861" s="4"/>
      <c r="UM861" s="4"/>
      <c r="UN861" s="4"/>
      <c r="UO861" s="4"/>
      <c r="UP861" s="4"/>
      <c r="UQ861" s="4"/>
      <c r="UR861" s="4"/>
      <c r="US861" s="4"/>
      <c r="UT861" s="4"/>
      <c r="UU861" s="4"/>
      <c r="UV861" s="4"/>
      <c r="UW861" s="4"/>
      <c r="UX861" s="4"/>
      <c r="UY861" s="4"/>
      <c r="UZ861" s="4"/>
      <c r="VA861" s="4"/>
      <c r="VB861" s="4"/>
      <c r="VC861" s="4"/>
      <c r="VD861" s="4"/>
      <c r="VE861" s="4"/>
      <c r="VF861" s="4"/>
      <c r="VG861" s="4"/>
      <c r="VH861" s="4"/>
      <c r="VI861" s="4"/>
      <c r="VJ861" s="4"/>
      <c r="VK861" s="4"/>
      <c r="VL861" s="4"/>
      <c r="VM861" s="4"/>
      <c r="VN861" s="4"/>
      <c r="VO861" s="4"/>
      <c r="VP861" s="4"/>
      <c r="VQ861" s="4"/>
      <c r="VR861" s="4"/>
      <c r="VS861" s="4"/>
      <c r="VT861" s="4"/>
      <c r="VU861" s="4"/>
      <c r="VV861" s="4"/>
      <c r="VW861" s="4"/>
      <c r="VX861" s="4"/>
      <c r="VY861" s="4"/>
      <c r="VZ861" s="4"/>
      <c r="WA861" s="4"/>
      <c r="WB861" s="4"/>
      <c r="WC861" s="4"/>
      <c r="WD861" s="4"/>
      <c r="WE861" s="4"/>
      <c r="WF861" s="4"/>
      <c r="WG861" s="4"/>
      <c r="WH861" s="4"/>
      <c r="WI861" s="4"/>
      <c r="WJ861" s="4"/>
      <c r="WK861" s="4"/>
      <c r="WL861" s="4"/>
      <c r="WM861" s="4"/>
      <c r="WN861" s="4"/>
      <c r="WO861" s="4"/>
      <c r="WP861" s="4"/>
      <c r="WQ861" s="4"/>
      <c r="WR861" s="4"/>
      <c r="WS861" s="4"/>
      <c r="WT861" s="4"/>
      <c r="WU861" s="4"/>
      <c r="WV861" s="4"/>
      <c r="WW861" s="4"/>
      <c r="WX861" s="4"/>
      <c r="WY861" s="4"/>
      <c r="WZ861" s="4"/>
      <c r="XA861" s="4"/>
      <c r="XB861" s="4"/>
      <c r="XC861" s="4"/>
      <c r="XD861" s="4"/>
      <c r="XE861" s="4"/>
      <c r="XF861" s="4"/>
      <c r="XG861" s="4"/>
      <c r="XH861" s="4"/>
      <c r="XI861" s="4"/>
      <c r="XJ861" s="4"/>
      <c r="XK861" s="4"/>
      <c r="XL861" s="4"/>
      <c r="XM861" s="4"/>
      <c r="XN861" s="4"/>
      <c r="XO861" s="4"/>
      <c r="XP861" s="4"/>
      <c r="XQ861" s="4"/>
      <c r="XR861" s="4"/>
      <c r="XS861" s="4"/>
      <c r="XT861" s="4"/>
      <c r="XU861" s="4"/>
      <c r="XV861" s="4"/>
      <c r="XW861" s="4"/>
      <c r="XX861" s="4"/>
      <c r="XY861" s="4"/>
      <c r="XZ861" s="4"/>
      <c r="YA861" s="4"/>
      <c r="YB861" s="4"/>
      <c r="YC861" s="4"/>
      <c r="YD861" s="4"/>
      <c r="YE861" s="4"/>
      <c r="YF861" s="4"/>
      <c r="YG861" s="4"/>
      <c r="YH861" s="4"/>
      <c r="YI861" s="4"/>
      <c r="YJ861" s="4"/>
      <c r="YK861" s="4"/>
      <c r="YL861" s="4"/>
      <c r="YM861" s="4"/>
      <c r="YN861" s="4"/>
      <c r="YO861" s="4"/>
      <c r="YP861" s="4"/>
      <c r="YQ861" s="4"/>
      <c r="YR861" s="4"/>
      <c r="YS861" s="4"/>
      <c r="YT861" s="4"/>
      <c r="YU861" s="4"/>
      <c r="YV861" s="4"/>
      <c r="YW861" s="4"/>
      <c r="YX861" s="4"/>
      <c r="YY861" s="4"/>
      <c r="YZ861" s="4"/>
      <c r="ZA861" s="4"/>
      <c r="ZB861" s="4"/>
      <c r="ZC861" s="4"/>
      <c r="ZD861" s="4"/>
      <c r="ZE861" s="4"/>
      <c r="ZF861" s="4"/>
      <c r="ZG861" s="4"/>
      <c r="ZH861" s="4"/>
      <c r="ZI861" s="4"/>
      <c r="ZJ861" s="4"/>
      <c r="ZK861" s="4"/>
      <c r="ZL861" s="4"/>
      <c r="ZM861" s="4"/>
      <c r="ZN861" s="4"/>
      <c r="ZO861" s="4"/>
      <c r="ZP861" s="4"/>
      <c r="ZQ861" s="4"/>
      <c r="ZR861" s="4"/>
      <c r="ZS861" s="4"/>
      <c r="ZT861" s="4"/>
      <c r="ZU861" s="4"/>
      <c r="ZV861" s="4"/>
      <c r="ZW861" s="4"/>
      <c r="ZX861" s="4"/>
      <c r="ZY861" s="4"/>
      <c r="ZZ861" s="4"/>
      <c r="AAA861" s="4"/>
      <c r="AAB861" s="4"/>
      <c r="AAC861" s="4"/>
      <c r="AAD861" s="4"/>
      <c r="AAE861" s="4"/>
      <c r="AAF861" s="4"/>
      <c r="AAG861" s="4"/>
      <c r="AAH861" s="4"/>
      <c r="AAI861" s="4"/>
      <c r="AAJ861" s="4"/>
      <c r="AAK861" s="4"/>
      <c r="AAL861" s="4"/>
      <c r="AAM861" s="4"/>
      <c r="AAN861" s="4"/>
      <c r="AAO861" s="4"/>
      <c r="AAP861" s="4"/>
      <c r="AAQ861" s="4"/>
      <c r="AAR861" s="4"/>
      <c r="AAS861" s="4"/>
      <c r="AAT861" s="4"/>
      <c r="AAU861" s="4"/>
      <c r="AAV861" s="4"/>
      <c r="AAW861" s="4"/>
      <c r="AAX861" s="4"/>
      <c r="AAY861" s="4"/>
      <c r="AAZ861" s="4"/>
      <c r="ABA861" s="4"/>
      <c r="ABB861" s="4"/>
      <c r="ABC861" s="4"/>
      <c r="ABD861" s="4"/>
      <c r="ABE861" s="4"/>
      <c r="ABF861" s="4"/>
      <c r="ABG861" s="4"/>
      <c r="ABH861" s="4"/>
      <c r="ABI861" s="4"/>
      <c r="ABJ861" s="4"/>
      <c r="ABK861" s="4"/>
      <c r="ABL861" s="4"/>
      <c r="ABM861" s="4"/>
      <c r="ABN861" s="4"/>
      <c r="ABO861" s="4"/>
      <c r="ABP861" s="4"/>
      <c r="ABQ861" s="4"/>
      <c r="ABR861" s="4"/>
      <c r="ABS861" s="4"/>
      <c r="ABT861" s="4"/>
      <c r="ABU861" s="4"/>
      <c r="ABV861" s="4"/>
      <c r="ABW861" s="4"/>
      <c r="ABX861" s="4"/>
      <c r="ABY861" s="4"/>
      <c r="ABZ861" s="4"/>
      <c r="ACA861" s="4"/>
      <c r="ACB861" s="4"/>
      <c r="ACC861" s="4"/>
      <c r="ACD861" s="4"/>
      <c r="ACE861" s="4"/>
      <c r="ACF861" s="4"/>
      <c r="ACG861" s="4"/>
      <c r="ACH861" s="4"/>
      <c r="ACI861" s="4"/>
      <c r="ACJ861" s="4"/>
      <c r="ACK861" s="4"/>
      <c r="ACL861" s="4"/>
      <c r="ACM861" s="4"/>
      <c r="ACN861" s="4"/>
      <c r="ACO861" s="4"/>
      <c r="ACP861" s="4"/>
      <c r="ACQ861" s="4"/>
      <c r="ACR861" s="4"/>
      <c r="ACS861" s="4"/>
      <c r="ACT861" s="4"/>
      <c r="ACU861" s="4"/>
      <c r="ACV861" s="4"/>
      <c r="ACW861" s="4"/>
      <c r="ACX861" s="4"/>
      <c r="ACY861" s="4"/>
      <c r="ACZ861" s="4"/>
      <c r="ADA861" s="4"/>
      <c r="ADB861" s="4"/>
      <c r="ADC861" s="4"/>
      <c r="ADD861" s="4"/>
      <c r="ADE861" s="4"/>
      <c r="ADF861" s="4"/>
      <c r="ADG861" s="4"/>
      <c r="ADH861" s="4"/>
      <c r="ADI861" s="4"/>
      <c r="ADJ861" s="4"/>
      <c r="ADK861" s="4"/>
      <c r="ADL861" s="4"/>
      <c r="ADM861" s="4"/>
      <c r="ADN861" s="4"/>
      <c r="ADO861" s="4"/>
      <c r="ADP861" s="4"/>
      <c r="ADQ861" s="4"/>
      <c r="ADR861" s="4"/>
      <c r="ADS861" s="4"/>
      <c r="ADT861" s="4"/>
      <c r="ADU861" s="4"/>
      <c r="ADV861" s="4"/>
      <c r="ADW861" s="4"/>
      <c r="ADX861" s="4"/>
      <c r="ADY861" s="4"/>
      <c r="ADZ861" s="4"/>
      <c r="AEA861" s="4"/>
      <c r="AEB861" s="4"/>
      <c r="AEC861" s="4"/>
      <c r="AED861" s="4"/>
      <c r="AEE861" s="4"/>
      <c r="AEF861" s="4"/>
      <c r="AEG861" s="4"/>
      <c r="AEH861" s="4"/>
      <c r="AEI861" s="4"/>
      <c r="AEJ861" s="4"/>
      <c r="AEK861" s="4"/>
      <c r="AEL861" s="4"/>
      <c r="AEM861" s="4"/>
      <c r="AEN861" s="4"/>
      <c r="AEO861" s="4"/>
      <c r="AEP861" s="4"/>
      <c r="AEQ861" s="4"/>
      <c r="AER861" s="4"/>
      <c r="AES861" s="4"/>
      <c r="AET861" s="4"/>
      <c r="AEU861" s="4"/>
      <c r="AEV861" s="4"/>
      <c r="AEW861" s="4"/>
      <c r="AEX861" s="4"/>
      <c r="AEY861" s="4"/>
      <c r="AEZ861" s="4"/>
      <c r="AFA861" s="4"/>
      <c r="AFB861" s="4"/>
      <c r="AFC861" s="4"/>
      <c r="AFD861" s="4"/>
      <c r="AFE861" s="4"/>
      <c r="AFF861" s="4"/>
      <c r="AFG861" s="4"/>
      <c r="AFH861" s="4"/>
      <c r="AFI861" s="4"/>
      <c r="AFJ861" s="4"/>
      <c r="AFK861" s="4"/>
      <c r="AFL861" s="4"/>
      <c r="AFM861" s="4"/>
      <c r="AFN861" s="4"/>
      <c r="AFO861" s="4"/>
      <c r="AFP861" s="4"/>
      <c r="AFQ861" s="4"/>
      <c r="AFR861" s="4"/>
      <c r="AFS861" s="4"/>
      <c r="AFT861" s="4"/>
      <c r="AFU861" s="4"/>
      <c r="AFV861" s="4"/>
      <c r="AFW861" s="4"/>
      <c r="AFX861" s="4"/>
      <c r="AFY861" s="4"/>
      <c r="AFZ861" s="4"/>
      <c r="AGA861" s="4"/>
      <c r="AGB861" s="4"/>
      <c r="AGC861" s="4"/>
      <c r="AGD861" s="4"/>
      <c r="AGE861" s="4"/>
      <c r="AGF861" s="4"/>
      <c r="AGG861" s="4"/>
      <c r="AGH861" s="4"/>
      <c r="AGI861" s="4"/>
      <c r="AGJ861" s="4"/>
      <c r="AGK861" s="4"/>
      <c r="AGL861" s="4"/>
      <c r="AGM861" s="4"/>
      <c r="AGN861" s="4"/>
      <c r="AGO861" s="4"/>
      <c r="AGP861" s="4"/>
      <c r="AGQ861" s="4"/>
      <c r="AGR861" s="4"/>
      <c r="AGS861" s="4"/>
      <c r="AGT861" s="4"/>
      <c r="AGU861" s="4"/>
      <c r="AGV861" s="4"/>
      <c r="AGW861" s="4"/>
      <c r="AGX861" s="4"/>
      <c r="AGY861" s="4"/>
      <c r="AGZ861" s="4"/>
      <c r="AHA861" s="4"/>
      <c r="AHB861" s="4"/>
      <c r="AHC861" s="4"/>
      <c r="AHD861" s="4"/>
      <c r="AHE861" s="4"/>
      <c r="AHF861" s="4"/>
      <c r="AHG861" s="4"/>
      <c r="AHH861" s="4"/>
      <c r="AHI861" s="4"/>
      <c r="AHJ861" s="4"/>
      <c r="AHK861" s="4"/>
      <c r="AHL861" s="4"/>
      <c r="AHM861" s="4"/>
      <c r="AHN861" s="4"/>
      <c r="AHO861" s="4"/>
      <c r="AHP861" s="4"/>
      <c r="AHQ861" s="4"/>
      <c r="AHR861" s="4"/>
      <c r="AHS861" s="4"/>
      <c r="AHT861" s="4"/>
      <c r="AHU861" s="4"/>
      <c r="AHV861" s="4"/>
      <c r="AHW861" s="4"/>
      <c r="AHX861" s="4"/>
      <c r="AHY861" s="4"/>
      <c r="AHZ861" s="4"/>
      <c r="AIA861" s="4"/>
      <c r="AIB861" s="4"/>
      <c r="AIC861" s="4"/>
      <c r="AID861" s="4"/>
      <c r="AIE861" s="4"/>
      <c r="AIF861" s="4"/>
      <c r="AIG861" s="4"/>
      <c r="AIH861" s="4"/>
      <c r="AII861" s="4"/>
      <c r="AIJ861" s="4"/>
      <c r="AIK861" s="4"/>
      <c r="AIL861" s="4"/>
      <c r="AIM861" s="4"/>
      <c r="AIN861" s="4"/>
      <c r="AIO861" s="4"/>
      <c r="AIP861" s="4"/>
      <c r="AIQ861" s="4"/>
      <c r="AIR861" s="4"/>
      <c r="AIS861" s="4"/>
      <c r="AIT861" s="4"/>
      <c r="AIU861" s="4"/>
      <c r="AIV861" s="4"/>
      <c r="AIW861" s="4"/>
      <c r="AIX861" s="4"/>
      <c r="AIY861" s="4"/>
      <c r="AIZ861" s="4"/>
      <c r="AJA861" s="4"/>
      <c r="AJB861" s="4"/>
      <c r="AJC861" s="4"/>
      <c r="AJD861" s="4"/>
      <c r="AJE861" s="4"/>
      <c r="AJF861" s="4"/>
      <c r="AJG861" s="4"/>
      <c r="AJH861" s="4"/>
      <c r="AJI861" s="4"/>
      <c r="AJJ861" s="4"/>
      <c r="AJK861" s="4"/>
      <c r="AJL861" s="4"/>
      <c r="AJM861" s="4"/>
      <c r="AJN861" s="4"/>
      <c r="AJO861" s="4"/>
      <c r="AJP861" s="4"/>
      <c r="AJQ861" s="4"/>
      <c r="AJR861" s="4"/>
      <c r="AJS861" s="4"/>
      <c r="AJT861" s="4"/>
      <c r="AJU861" s="4"/>
      <c r="AJV861" s="4"/>
      <c r="AJW861" s="4"/>
      <c r="AJX861" s="4"/>
      <c r="AJY861" s="4"/>
      <c r="AJZ861" s="4"/>
      <c r="AKA861" s="4"/>
      <c r="AKB861" s="4"/>
      <c r="AKC861" s="4"/>
      <c r="AKD861" s="4"/>
      <c r="AKE861" s="4"/>
      <c r="AKF861" s="4"/>
      <c r="AKG861" s="4"/>
      <c r="AKH861" s="4"/>
      <c r="AKI861" s="4"/>
      <c r="AKJ861" s="4"/>
      <c r="AKK861" s="4"/>
      <c r="AKL861" s="4"/>
      <c r="AKM861" s="4"/>
      <c r="AKN861" s="4"/>
      <c r="AKO861" s="4"/>
      <c r="AKP861" s="4"/>
      <c r="AKQ861" s="4"/>
      <c r="AKR861" s="4"/>
      <c r="AKS861" s="4"/>
      <c r="AKT861" s="4"/>
      <c r="AKU861" s="4"/>
      <c r="AKV861" s="4"/>
      <c r="AKW861" s="4"/>
      <c r="AKX861" s="4"/>
      <c r="AKY861" s="4"/>
      <c r="AKZ861" s="4"/>
      <c r="ALA861" s="4"/>
      <c r="ALB861" s="4"/>
      <c r="ALC861" s="4"/>
      <c r="ALD861" s="4"/>
      <c r="ALE861" s="4"/>
      <c r="ALF861" s="4"/>
      <c r="ALG861" s="4"/>
      <c r="ALH861" s="4"/>
      <c r="ALI861" s="4"/>
      <c r="ALJ861" s="4"/>
      <c r="ALK861" s="4"/>
      <c r="ALL861" s="4"/>
      <c r="ALM861" s="4"/>
      <c r="ALN861" s="4"/>
      <c r="ALO861" s="4"/>
      <c r="ALP861" s="4"/>
      <c r="ALQ861" s="4"/>
      <c r="ALR861" s="4"/>
      <c r="ALS861" s="4"/>
      <c r="ALT861" s="4"/>
      <c r="ALU861" s="4"/>
      <c r="ALV861" s="4"/>
      <c r="ALW861" s="4"/>
      <c r="ALX861" s="4"/>
      <c r="ALY861" s="4"/>
      <c r="ALZ861" s="4"/>
      <c r="AMA861" s="4"/>
      <c r="AMB861" s="4"/>
      <c r="AMC861" s="4"/>
      <c r="AMD861" s="4"/>
      <c r="AME861" s="4"/>
      <c r="AMF861" s="4"/>
      <c r="AMG861" s="4"/>
      <c r="AMH861" s="4"/>
      <c r="AMI861" s="4"/>
      <c r="AMJ861" s="4"/>
      <c r="AMK861" s="4"/>
      <c r="AML861" s="4"/>
      <c r="AMM861" s="4"/>
      <c r="AMN861" s="4"/>
      <c r="AMO861" s="4"/>
      <c r="AMP861" s="4"/>
      <c r="AMQ861" s="4"/>
      <c r="AMR861" s="4"/>
      <c r="AMS861" s="4"/>
      <c r="AMT861" s="4"/>
      <c r="AMU861" s="4"/>
      <c r="AMV861" s="4"/>
      <c r="AMW861" s="4"/>
      <c r="AMX861" s="38"/>
      <c r="AMY861" s="38"/>
      <c r="AMZ861" s="38"/>
      <c r="ANA861" s="38"/>
      <c r="ANB861" s="38"/>
      <c r="ANC861" s="38"/>
      <c r="AND861" s="38"/>
      <c r="ANE861" s="38"/>
      <c r="ANF861" s="38"/>
      <c r="ANG861" s="38"/>
      <c r="ANK861" s="0"/>
      <c r="ANL861" s="0"/>
      <c r="ANM861" s="0"/>
      <c r="XFD861" s="0"/>
    </row>
    <row r="862" customFormat="false" ht="15" hidden="false" customHeight="true" outlineLevel="0" collapsed="false">
      <c r="A862" s="1" t="n">
        <v>807</v>
      </c>
      <c r="B862" s="1" t="n">
        <v>807</v>
      </c>
      <c r="C862" s="2" t="s">
        <v>63</v>
      </c>
      <c r="D862" s="3" t="n">
        <v>0.0475725</v>
      </c>
      <c r="E862" s="3" t="n">
        <v>0.0746269</v>
      </c>
      <c r="F862" s="3" t="n">
        <v>1.12997939720942</v>
      </c>
      <c r="G862" s="3" t="n">
        <v>0.0965657</v>
      </c>
      <c r="H862" s="3" t="n">
        <v>-0.192082</v>
      </c>
      <c r="I862" s="3" t="n">
        <v>0.908903546405121</v>
      </c>
      <c r="J862" s="3" t="n">
        <v>0.0349466</v>
      </c>
      <c r="K862" s="3" t="n">
        <v>0.174607</v>
      </c>
      <c r="L862" s="3" t="n">
        <v>1.23312746897183</v>
      </c>
      <c r="M862" s="3" t="n">
        <v>1.19612217102743</v>
      </c>
      <c r="N862" s="3" t="n">
        <v>1.05881663242722</v>
      </c>
      <c r="O862" s="3" t="n">
        <v>1.2664740490988</v>
      </c>
      <c r="P862" s="4" t="n">
        <v>1</v>
      </c>
      <c r="Q862" s="6" t="n">
        <v>33</v>
      </c>
      <c r="R862" s="6" t="n">
        <v>33</v>
      </c>
      <c r="S862" s="4" t="n">
        <v>10</v>
      </c>
      <c r="T862" s="4" t="n">
        <v>10</v>
      </c>
      <c r="U862" s="3" t="s">
        <v>74</v>
      </c>
      <c r="V862" s="5" t="n">
        <v>32.4</v>
      </c>
      <c r="W862" s="5" t="n">
        <v>40.2</v>
      </c>
      <c r="X862" s="6" t="s">
        <v>73</v>
      </c>
      <c r="Y862" s="8" t="n">
        <v>41958</v>
      </c>
      <c r="Z862" s="8" t="n">
        <v>41979</v>
      </c>
      <c r="AA862" s="6" t="s">
        <v>66</v>
      </c>
      <c r="AB862" s="3" t="s">
        <v>74</v>
      </c>
      <c r="AC862" s="4" t="n">
        <v>27</v>
      </c>
      <c r="AD862" s="4" t="n">
        <v>6</v>
      </c>
      <c r="AE862" s="4" t="s">
        <v>81</v>
      </c>
      <c r="AF862" s="4" t="n">
        <v>24</v>
      </c>
      <c r="AG862" s="4" t="s">
        <v>82</v>
      </c>
      <c r="AH862" s="4" t="n">
        <v>18</v>
      </c>
      <c r="AI862" s="4" t="s">
        <v>69</v>
      </c>
      <c r="AJ862" s="2" t="s">
        <v>70</v>
      </c>
      <c r="AK862" s="5" t="n">
        <v>32.4</v>
      </c>
      <c r="AL862" s="4" t="n">
        <v>3</v>
      </c>
      <c r="AM862" s="6" t="s">
        <v>73</v>
      </c>
      <c r="AO862" s="6"/>
      <c r="AP862" s="2" t="s">
        <v>71</v>
      </c>
      <c r="AU862" s="2" t="n">
        <v>65</v>
      </c>
      <c r="AV862" s="85" t="n">
        <v>44</v>
      </c>
      <c r="AW862" s="85" t="n">
        <v>21</v>
      </c>
      <c r="AX862" s="86" t="s">
        <v>72</v>
      </c>
      <c r="AY862" s="87" t="n">
        <v>0</v>
      </c>
      <c r="AZ862" s="88" t="n">
        <v>0</v>
      </c>
      <c r="BA862" s="87" t="n">
        <v>0</v>
      </c>
      <c r="BB862" s="65"/>
    </row>
    <row r="863" customFormat="false" ht="15" hidden="false" customHeight="true" outlineLevel="0" collapsed="false">
      <c r="A863" s="1" t="n">
        <v>808</v>
      </c>
      <c r="B863" s="1" t="n">
        <v>808</v>
      </c>
      <c r="C863" s="2" t="s">
        <v>63</v>
      </c>
      <c r="D863" s="3" t="n">
        <v>0.0386705</v>
      </c>
      <c r="E863" s="3" t="n">
        <v>-0.137455</v>
      </c>
      <c r="F863" s="3" t="n">
        <v>0.905937916610097</v>
      </c>
      <c r="G863" s="3" t="n">
        <v>0.101513</v>
      </c>
      <c r="H863" s="3" t="n">
        <v>0.378831</v>
      </c>
      <c r="I863" s="3" t="n">
        <v>1.6166304274181</v>
      </c>
      <c r="J863" s="3" t="n">
        <v>0.00688874</v>
      </c>
      <c r="K863" s="3" t="n">
        <v>-0.273273</v>
      </c>
      <c r="L863" s="3" t="n">
        <v>0.76614467217921</v>
      </c>
      <c r="M863" s="3" t="n">
        <v>1.15843764554272</v>
      </c>
      <c r="N863" s="3" t="n">
        <v>0.968606343394771</v>
      </c>
      <c r="O863" s="3" t="n">
        <v>1.12207005189998</v>
      </c>
      <c r="P863" s="4" t="n">
        <v>1</v>
      </c>
      <c r="Q863" s="6" t="n">
        <v>33</v>
      </c>
      <c r="R863" s="6" t="n">
        <v>33</v>
      </c>
      <c r="S863" s="4" t="n">
        <v>10</v>
      </c>
      <c r="T863" s="4" t="n">
        <v>10</v>
      </c>
      <c r="U863" s="3" t="s">
        <v>74</v>
      </c>
      <c r="V863" s="5" t="n">
        <v>23.8</v>
      </c>
      <c r="W863" s="5" t="n">
        <v>24.6</v>
      </c>
      <c r="X863" s="6" t="s">
        <v>65</v>
      </c>
      <c r="Y863" s="8" t="n">
        <v>41977</v>
      </c>
      <c r="Z863" s="8" t="n">
        <v>41978</v>
      </c>
      <c r="AA863" s="6" t="s">
        <v>66</v>
      </c>
      <c r="AB863" s="3" t="s">
        <v>74</v>
      </c>
      <c r="AC863" s="4" t="n">
        <v>27</v>
      </c>
      <c r="AD863" s="4" t="n">
        <v>6</v>
      </c>
      <c r="AE863" s="4" t="s">
        <v>81</v>
      </c>
      <c r="AF863" s="4" t="n">
        <v>24</v>
      </c>
      <c r="AG863" s="4" t="s">
        <v>82</v>
      </c>
      <c r="AH863" s="4" t="n">
        <v>18</v>
      </c>
      <c r="AI863" s="4" t="s">
        <v>79</v>
      </c>
      <c r="AJ863" s="2" t="s">
        <v>70</v>
      </c>
      <c r="AK863" s="5" t="n">
        <v>23.8</v>
      </c>
      <c r="AL863" s="4" t="n">
        <v>1</v>
      </c>
      <c r="AM863" s="6" t="s">
        <v>65</v>
      </c>
      <c r="AO863" s="91" t="s">
        <v>71</v>
      </c>
      <c r="AU863" s="2" t="n">
        <v>64</v>
      </c>
      <c r="AV863" s="85" t="n">
        <v>63</v>
      </c>
      <c r="AW863" s="85" t="n">
        <v>1</v>
      </c>
      <c r="AX863" s="86" t="s">
        <v>72</v>
      </c>
      <c r="AY863" s="87" t="n">
        <v>0</v>
      </c>
      <c r="AZ863" s="88" t="n">
        <v>0</v>
      </c>
      <c r="BA863" s="87" t="n">
        <v>0</v>
      </c>
      <c r="BB863" s="53"/>
    </row>
    <row r="864" customFormat="false" ht="15" hidden="false" customHeight="true" outlineLevel="0" collapsed="false">
      <c r="A864" s="1" t="n">
        <v>809</v>
      </c>
      <c r="B864" s="1" t="n">
        <v>809</v>
      </c>
      <c r="C864" s="2" t="s">
        <v>63</v>
      </c>
      <c r="D864" s="3" t="n">
        <v>0.0471242</v>
      </c>
      <c r="E864" s="3" t="n">
        <v>-0.0110729</v>
      </c>
      <c r="F864" s="3" t="n">
        <v>1.03670902829995</v>
      </c>
      <c r="G864" s="3" t="n">
        <v>0.096923</v>
      </c>
      <c r="H864" s="3" t="n">
        <v>0.0465189</v>
      </c>
      <c r="I864" s="3" t="n">
        <v>1.15423974752961</v>
      </c>
      <c r="J864" s="3" t="n">
        <v>0.0228585</v>
      </c>
      <c r="K864" s="3" t="n">
        <v>-0.0147093</v>
      </c>
      <c r="L864" s="3" t="n">
        <v>1.00818249511171</v>
      </c>
      <c r="M864" s="3" t="n">
        <v>1.18164283113535</v>
      </c>
      <c r="N864" s="3" t="n">
        <v>1.0209531992673</v>
      </c>
      <c r="O864" s="3" t="n">
        <v>1.2064020288389</v>
      </c>
      <c r="P864" s="4" t="n">
        <v>1</v>
      </c>
      <c r="Q864" s="6" t="n">
        <v>33</v>
      </c>
      <c r="R864" s="6" t="n">
        <v>33</v>
      </c>
      <c r="S864" s="4" t="n">
        <v>10</v>
      </c>
      <c r="T864" s="4" t="n">
        <v>10</v>
      </c>
      <c r="U864" s="3" t="s">
        <v>74</v>
      </c>
      <c r="V864" s="5" t="n">
        <v>54.6</v>
      </c>
      <c r="W864" s="5" t="n">
        <v>62.8</v>
      </c>
      <c r="X864" s="6" t="s">
        <v>73</v>
      </c>
      <c r="Y864" s="8" t="n">
        <v>41949</v>
      </c>
      <c r="Z864" s="8" t="n">
        <v>41959</v>
      </c>
      <c r="AA864" s="6" t="s">
        <v>66</v>
      </c>
      <c r="AB864" s="3" t="s">
        <v>74</v>
      </c>
      <c r="AC864" s="4" t="n">
        <v>27</v>
      </c>
      <c r="AD864" s="4" t="n">
        <v>6</v>
      </c>
      <c r="AE864" s="4" t="s">
        <v>81</v>
      </c>
      <c r="AF864" s="4" t="n">
        <v>24</v>
      </c>
      <c r="AG864" s="4" t="s">
        <v>82</v>
      </c>
      <c r="AH864" s="4" t="n">
        <v>18</v>
      </c>
      <c r="AI864" s="4" t="s">
        <v>79</v>
      </c>
      <c r="AJ864" s="2" t="s">
        <v>70</v>
      </c>
      <c r="AK864" s="5" t="n">
        <v>54.6</v>
      </c>
      <c r="AL864" s="4" t="n">
        <v>6</v>
      </c>
      <c r="AM864" s="6" t="s">
        <v>73</v>
      </c>
      <c r="AO864" s="6"/>
      <c r="AP864" s="2" t="s">
        <v>71</v>
      </c>
      <c r="AU864" s="2" t="n">
        <v>45</v>
      </c>
      <c r="AV864" s="85" t="n">
        <v>35</v>
      </c>
      <c r="AW864" s="85" t="n">
        <v>10</v>
      </c>
      <c r="AX864" s="86" t="s">
        <v>72</v>
      </c>
      <c r="AY864" s="87" t="n">
        <v>0</v>
      </c>
      <c r="AZ864" s="88" t="n">
        <v>0</v>
      </c>
      <c r="BA864" s="87" t="n">
        <v>0</v>
      </c>
      <c r="BB864" s="53"/>
    </row>
    <row r="865" customFormat="false" ht="15" hidden="false" customHeight="true" outlineLevel="0" collapsed="false">
      <c r="A865" s="1" t="n">
        <v>810</v>
      </c>
      <c r="B865" s="1" t="n">
        <v>810</v>
      </c>
      <c r="C865" s="2" t="s">
        <v>63</v>
      </c>
      <c r="D865" s="3" t="n">
        <v>0.0559526</v>
      </c>
      <c r="E865" s="3" t="n">
        <v>-0.0117848</v>
      </c>
      <c r="F865" s="3" t="n">
        <v>1.04515771764012</v>
      </c>
      <c r="G865" s="3" t="n">
        <v>0.091604</v>
      </c>
      <c r="H865" s="3" t="n">
        <v>0.0635558</v>
      </c>
      <c r="I865" s="3" t="n">
        <v>1.16784456775678</v>
      </c>
      <c r="J865" s="3" t="n">
        <v>0.0198855</v>
      </c>
      <c r="K865" s="3" t="n">
        <v>-0.0478102</v>
      </c>
      <c r="L865" s="3" t="n">
        <v>0.972461590402101</v>
      </c>
      <c r="M865" s="3" t="n">
        <v>1.18227683437444</v>
      </c>
      <c r="N865" s="3" t="n">
        <v>1.00396865433471</v>
      </c>
      <c r="O865" s="3" t="n">
        <v>1.18696888245801</v>
      </c>
      <c r="P865" s="4" t="n">
        <v>1</v>
      </c>
      <c r="Q865" s="6" t="n">
        <v>33</v>
      </c>
      <c r="R865" s="6" t="n">
        <v>33</v>
      </c>
      <c r="S865" s="4" t="n">
        <v>10</v>
      </c>
      <c r="T865" s="4" t="n">
        <v>10</v>
      </c>
      <c r="U865" s="3" t="s">
        <v>74</v>
      </c>
      <c r="V865" s="5" t="n">
        <v>47.9</v>
      </c>
      <c r="W865" s="5" t="n">
        <v>63.1</v>
      </c>
      <c r="X865" s="6" t="s">
        <v>83</v>
      </c>
      <c r="Y865" s="8" t="s">
        <v>69</v>
      </c>
      <c r="Z865" s="8" t="n">
        <v>41941</v>
      </c>
      <c r="AA865" s="6" t="s">
        <v>66</v>
      </c>
      <c r="AB865" s="3" t="s">
        <v>74</v>
      </c>
      <c r="AC865" s="4" t="n">
        <v>27</v>
      </c>
      <c r="AD865" s="4" t="n">
        <v>6</v>
      </c>
      <c r="AE865" s="4" t="s">
        <v>81</v>
      </c>
      <c r="AF865" s="4" t="n">
        <v>24</v>
      </c>
      <c r="AG865" s="4" t="s">
        <v>82</v>
      </c>
      <c r="AH865" s="4" t="n">
        <v>18</v>
      </c>
      <c r="AI865" s="4" t="s">
        <v>79</v>
      </c>
      <c r="AJ865" s="2" t="s">
        <v>70</v>
      </c>
      <c r="AK865" s="5" t="n">
        <v>47.9</v>
      </c>
      <c r="AL865" s="4" t="n">
        <v>5</v>
      </c>
      <c r="AM865" s="6" t="s">
        <v>83</v>
      </c>
      <c r="AO865" s="6"/>
      <c r="AT865" s="2" t="s">
        <v>71</v>
      </c>
      <c r="AU865" s="2" t="n">
        <v>27</v>
      </c>
      <c r="AV865" s="85" t="s">
        <v>69</v>
      </c>
      <c r="AW865" s="85" t="s">
        <v>69</v>
      </c>
      <c r="AX865" s="86" t="s">
        <v>72</v>
      </c>
      <c r="AY865" s="87" t="n">
        <v>0</v>
      </c>
      <c r="AZ865" s="88" t="s">
        <v>72</v>
      </c>
      <c r="BA865" s="89" t="s">
        <v>72</v>
      </c>
      <c r="BB865" s="53"/>
      <c r="BQ865" s="61"/>
      <c r="BR865" s="61"/>
      <c r="BS865" s="61"/>
      <c r="BT865" s="61"/>
      <c r="BU865" s="61"/>
      <c r="BV865" s="61"/>
      <c r="BW865" s="61"/>
      <c r="BX865" s="61"/>
      <c r="BY865" s="61"/>
      <c r="BZ865" s="61"/>
      <c r="CA865" s="61"/>
      <c r="CB865" s="61"/>
      <c r="CC865" s="61"/>
      <c r="CD865" s="61"/>
      <c r="CE865" s="61"/>
      <c r="CF865" s="61"/>
      <c r="CG865" s="61"/>
      <c r="CH865" s="61"/>
      <c r="CI865" s="61"/>
      <c r="CJ865" s="61"/>
      <c r="CK865" s="61"/>
      <c r="CL865" s="82"/>
      <c r="CM865" s="83"/>
      <c r="CN865" s="83"/>
      <c r="CO865" s="83"/>
      <c r="CP865" s="83"/>
      <c r="CQ865" s="83"/>
      <c r="CR865" s="83"/>
      <c r="CS865" s="83"/>
      <c r="CT865" s="83"/>
      <c r="CU865" s="83"/>
      <c r="CV865" s="83"/>
      <c r="CW865" s="83"/>
      <c r="CX865" s="83"/>
      <c r="CY865" s="83"/>
      <c r="CZ865" s="83"/>
      <c r="DA865" s="83"/>
      <c r="DB865" s="83"/>
      <c r="DC865" s="83"/>
      <c r="DD865" s="83"/>
      <c r="DE865" s="83"/>
      <c r="DF865" s="83"/>
      <c r="DG865" s="83"/>
      <c r="DH865" s="83"/>
      <c r="DI865" s="83"/>
      <c r="DJ865" s="83"/>
      <c r="DK865" s="83"/>
      <c r="DL865" s="83"/>
      <c r="DM865" s="83"/>
      <c r="DN865" s="83"/>
      <c r="DO865" s="83"/>
      <c r="DP865" s="83"/>
      <c r="DQ865" s="83"/>
      <c r="DR865" s="83"/>
      <c r="DS865" s="83"/>
      <c r="DT865" s="83"/>
      <c r="DU865" s="83"/>
      <c r="DV865" s="83"/>
      <c r="DW865" s="83"/>
      <c r="DX865" s="83"/>
      <c r="DY865" s="83"/>
      <c r="DZ865" s="83"/>
      <c r="EA865" s="83"/>
      <c r="EB865" s="83"/>
      <c r="EC865" s="83"/>
      <c r="ED865" s="83"/>
      <c r="EE865" s="83"/>
      <c r="EF865" s="83"/>
      <c r="EG865" s="83"/>
      <c r="EH865" s="83"/>
      <c r="EI865" s="83"/>
      <c r="EJ865" s="83"/>
      <c r="EK865" s="83"/>
      <c r="EL865" s="83"/>
      <c r="EM865" s="83"/>
      <c r="EN865" s="83"/>
      <c r="EO865" s="83"/>
      <c r="EP865" s="83"/>
      <c r="EQ865" s="83"/>
      <c r="ER865" s="83"/>
      <c r="ES865" s="83"/>
      <c r="ET865" s="83"/>
      <c r="EU865" s="83"/>
      <c r="EV865" s="83"/>
      <c r="EW865" s="83"/>
      <c r="EX865" s="83"/>
      <c r="EY865" s="83"/>
      <c r="EZ865" s="83"/>
      <c r="FA865" s="83"/>
      <c r="FB865" s="83"/>
      <c r="FC865" s="83"/>
      <c r="FD865" s="83"/>
      <c r="FE865" s="83"/>
      <c r="FF865" s="83"/>
      <c r="FG865" s="83"/>
      <c r="FH865" s="83"/>
      <c r="FI865" s="83"/>
      <c r="FJ865" s="83"/>
      <c r="FK865" s="83"/>
      <c r="FL865" s="83"/>
      <c r="FM865" s="83"/>
      <c r="FN865" s="83"/>
      <c r="FO865" s="83"/>
      <c r="FP865" s="83"/>
      <c r="FQ865" s="83"/>
      <c r="FR865" s="83"/>
      <c r="FS865" s="83"/>
      <c r="FT865" s="83"/>
      <c r="FU865" s="83"/>
      <c r="FV865" s="83"/>
      <c r="FW865" s="83"/>
      <c r="FX865" s="83"/>
      <c r="FY865" s="83"/>
      <c r="FZ865" s="83"/>
      <c r="GA865" s="83"/>
      <c r="GB865" s="83"/>
      <c r="GC865" s="83"/>
      <c r="GD865" s="83"/>
      <c r="GE865" s="83"/>
      <c r="GF865" s="83"/>
      <c r="GG865" s="83"/>
      <c r="GH865" s="83"/>
      <c r="GI865" s="83"/>
      <c r="GJ865" s="83"/>
      <c r="GK865" s="83"/>
      <c r="GL865" s="83"/>
      <c r="GM865" s="83"/>
      <c r="GN865" s="83"/>
      <c r="GO865" s="83"/>
      <c r="GP865" s="83"/>
      <c r="GQ865" s="83"/>
      <c r="GR865" s="83"/>
      <c r="GS865" s="83"/>
      <c r="GT865" s="83"/>
      <c r="GU865" s="83"/>
      <c r="GV865" s="83"/>
      <c r="GW865" s="83"/>
      <c r="GX865" s="83"/>
      <c r="GY865" s="83"/>
      <c r="GZ865" s="83"/>
      <c r="HA865" s="83"/>
      <c r="HB865" s="83"/>
      <c r="HC865" s="83"/>
      <c r="HD865" s="83"/>
      <c r="HE865" s="83"/>
      <c r="HF865" s="83"/>
      <c r="HG865" s="83"/>
      <c r="HH865" s="83"/>
      <c r="HI865" s="83"/>
      <c r="HJ865" s="83"/>
      <c r="HK865" s="83"/>
      <c r="HL865" s="83"/>
      <c r="HM865" s="83"/>
      <c r="HN865" s="83"/>
      <c r="HO865" s="83"/>
      <c r="HP865" s="83"/>
      <c r="HQ865" s="83"/>
      <c r="HR865" s="83"/>
      <c r="HS865" s="83"/>
      <c r="HT865" s="83"/>
      <c r="HU865" s="83"/>
      <c r="HV865" s="83"/>
      <c r="HW865" s="83"/>
      <c r="HX865" s="83"/>
      <c r="HY865" s="83"/>
      <c r="HZ865" s="83"/>
      <c r="IA865" s="83"/>
      <c r="IB865" s="83"/>
      <c r="IC865" s="83"/>
      <c r="ID865" s="83"/>
      <c r="IE865" s="83"/>
      <c r="IF865" s="83"/>
      <c r="IG865" s="83"/>
      <c r="IH865" s="83"/>
      <c r="II865" s="83"/>
      <c r="IJ865" s="83"/>
      <c r="IK865" s="83"/>
      <c r="IL865" s="83"/>
      <c r="IM865" s="83"/>
      <c r="IN865" s="83"/>
      <c r="IO865" s="83"/>
      <c r="IP865" s="83"/>
      <c r="IQ865" s="83"/>
      <c r="IR865" s="83"/>
      <c r="IS865" s="83"/>
      <c r="IT865" s="83"/>
      <c r="IU865" s="83"/>
      <c r="IV865" s="83"/>
      <c r="IW865" s="83"/>
      <c r="IX865" s="83"/>
      <c r="IY865" s="83"/>
      <c r="IZ865" s="83"/>
      <c r="JA865" s="83"/>
      <c r="JB865" s="83"/>
      <c r="JC865" s="83"/>
      <c r="JD865" s="83"/>
      <c r="JE865" s="83"/>
      <c r="JF865" s="83"/>
      <c r="JG865" s="83"/>
      <c r="JH865" s="83"/>
      <c r="JI865" s="83"/>
      <c r="JJ865" s="83"/>
      <c r="JK865" s="83"/>
      <c r="JL865" s="83"/>
      <c r="JM865" s="83"/>
      <c r="JN865" s="83"/>
      <c r="JO865" s="83"/>
      <c r="JP865" s="83"/>
      <c r="JQ865" s="83"/>
      <c r="JR865" s="83"/>
      <c r="JS865" s="83"/>
      <c r="JT865" s="83"/>
      <c r="JU865" s="83"/>
      <c r="JV865" s="83"/>
      <c r="JW865" s="83"/>
      <c r="JX865" s="83"/>
      <c r="JY865" s="83"/>
      <c r="JZ865" s="83"/>
      <c r="KA865" s="83"/>
      <c r="KB865" s="83"/>
      <c r="KC865" s="83"/>
      <c r="KD865" s="83"/>
      <c r="KE865" s="83"/>
      <c r="KF865" s="83"/>
      <c r="KG865" s="83"/>
      <c r="KH865" s="83"/>
      <c r="KI865" s="83"/>
      <c r="KJ865" s="83"/>
      <c r="KK865" s="83"/>
      <c r="KL865" s="83"/>
      <c r="KM865" s="83"/>
      <c r="KN865" s="83"/>
      <c r="KO865" s="83"/>
      <c r="KP865" s="83"/>
      <c r="KQ865" s="83"/>
      <c r="KR865" s="83"/>
      <c r="KS865" s="83"/>
      <c r="KT865" s="83"/>
      <c r="KU865" s="83"/>
      <c r="KV865" s="83"/>
      <c r="KW865" s="83"/>
      <c r="KX865" s="83"/>
      <c r="KY865" s="83"/>
      <c r="KZ865" s="83"/>
      <c r="LA865" s="83"/>
      <c r="LB865" s="83"/>
      <c r="LC865" s="83"/>
      <c r="LD865" s="83"/>
      <c r="LE865" s="83"/>
      <c r="LF865" s="83"/>
      <c r="LG865" s="83"/>
      <c r="LH865" s="83"/>
      <c r="LI865" s="83"/>
      <c r="LJ865" s="83"/>
      <c r="LK865" s="83"/>
      <c r="LL865" s="83"/>
      <c r="LM865" s="83"/>
      <c r="LN865" s="83"/>
      <c r="LO865" s="83"/>
      <c r="LP865" s="83"/>
      <c r="LQ865" s="83"/>
      <c r="LR865" s="83"/>
      <c r="LS865" s="83"/>
      <c r="LT865" s="83"/>
      <c r="LU865" s="83"/>
      <c r="LV865" s="83"/>
      <c r="LW865" s="83"/>
      <c r="LX865" s="83"/>
      <c r="LY865" s="83"/>
      <c r="LZ865" s="83"/>
      <c r="MA865" s="83"/>
      <c r="MB865" s="83"/>
      <c r="MC865" s="83"/>
      <c r="MD865" s="83"/>
      <c r="ME865" s="83"/>
      <c r="MF865" s="83"/>
      <c r="MG865" s="83"/>
      <c r="MH865" s="83"/>
      <c r="MI865" s="83"/>
      <c r="MJ865" s="83"/>
      <c r="MK865" s="83"/>
      <c r="ML865" s="83"/>
      <c r="MM865" s="83"/>
      <c r="MN865" s="83"/>
      <c r="MO865" s="83"/>
      <c r="MP865" s="83"/>
      <c r="MQ865" s="83"/>
      <c r="MR865" s="83"/>
      <c r="MS865" s="83"/>
      <c r="MT865" s="83"/>
      <c r="MU865" s="83"/>
      <c r="MV865" s="83"/>
      <c r="MW865" s="83"/>
      <c r="MX865" s="83"/>
      <c r="MY865" s="83"/>
      <c r="MZ865" s="83"/>
      <c r="NA865" s="83"/>
      <c r="NB865" s="83"/>
      <c r="NC865" s="83"/>
      <c r="ND865" s="83"/>
      <c r="NE865" s="83"/>
      <c r="NF865" s="83"/>
      <c r="NG865" s="83"/>
      <c r="NH865" s="83"/>
      <c r="NI865" s="83"/>
      <c r="NJ865" s="83"/>
      <c r="NK865" s="83"/>
      <c r="NL865" s="83"/>
      <c r="NM865" s="83"/>
      <c r="NN865" s="83"/>
      <c r="NO865" s="83"/>
      <c r="NP865" s="83"/>
      <c r="NQ865" s="83"/>
      <c r="NR865" s="83"/>
      <c r="NS865" s="83"/>
      <c r="NT865" s="83"/>
      <c r="NU865" s="83"/>
      <c r="NV865" s="83"/>
      <c r="NW865" s="83"/>
      <c r="NX865" s="83"/>
      <c r="NY865" s="83"/>
      <c r="NZ865" s="83"/>
      <c r="OA865" s="83"/>
      <c r="OB865" s="83"/>
      <c r="OC865" s="83"/>
      <c r="OD865" s="83"/>
      <c r="OE865" s="83"/>
      <c r="OF865" s="83"/>
      <c r="OG865" s="83"/>
      <c r="OH865" s="83"/>
      <c r="OI865" s="83"/>
      <c r="OJ865" s="83"/>
      <c r="OK865" s="83"/>
      <c r="OL865" s="83"/>
      <c r="OM865" s="83"/>
      <c r="ON865" s="83"/>
      <c r="OO865" s="83"/>
      <c r="OP865" s="83"/>
      <c r="OQ865" s="83"/>
      <c r="OR865" s="83"/>
      <c r="OS865" s="83"/>
      <c r="OT865" s="83"/>
      <c r="OU865" s="83"/>
      <c r="OV865" s="83"/>
      <c r="OW865" s="83"/>
      <c r="OX865" s="83"/>
      <c r="OY865" s="83"/>
      <c r="OZ865" s="83"/>
      <c r="PA865" s="83"/>
      <c r="PB865" s="83"/>
      <c r="PC865" s="83"/>
      <c r="PD865" s="83"/>
      <c r="PE865" s="83"/>
      <c r="PF865" s="83"/>
      <c r="PG865" s="83"/>
      <c r="PH865" s="83"/>
      <c r="PI865" s="83"/>
      <c r="PJ865" s="83"/>
      <c r="PK865" s="83"/>
      <c r="PL865" s="83"/>
      <c r="PM865" s="83"/>
      <c r="PN865" s="83"/>
      <c r="PO865" s="83"/>
      <c r="PP865" s="83"/>
      <c r="PQ865" s="83"/>
      <c r="PR865" s="83"/>
      <c r="PS865" s="83"/>
      <c r="PT865" s="83"/>
      <c r="PU865" s="83"/>
      <c r="PV865" s="83"/>
      <c r="PW865" s="83"/>
      <c r="PX865" s="83"/>
      <c r="PY865" s="83"/>
      <c r="PZ865" s="83"/>
      <c r="QA865" s="83"/>
      <c r="QB865" s="83"/>
      <c r="QC865" s="83"/>
      <c r="QD865" s="83"/>
      <c r="QE865" s="83"/>
      <c r="QF865" s="83"/>
      <c r="QG865" s="83"/>
      <c r="QH865" s="83"/>
      <c r="QI865" s="83"/>
      <c r="QJ865" s="83"/>
      <c r="QK865" s="83"/>
      <c r="QL865" s="83"/>
      <c r="QM865" s="83"/>
      <c r="QN865" s="83"/>
      <c r="QO865" s="83"/>
      <c r="QP865" s="83"/>
      <c r="QQ865" s="83"/>
      <c r="QR865" s="83"/>
      <c r="QS865" s="83"/>
      <c r="QT865" s="83"/>
      <c r="QU865" s="83"/>
      <c r="QV865" s="83"/>
      <c r="QW865" s="83"/>
      <c r="QX865" s="83"/>
      <c r="QY865" s="83"/>
      <c r="QZ865" s="83"/>
      <c r="RA865" s="83"/>
      <c r="RB865" s="83"/>
      <c r="RC865" s="83"/>
      <c r="RD865" s="83"/>
      <c r="RE865" s="83"/>
      <c r="RF865" s="83"/>
      <c r="RG865" s="83"/>
      <c r="RH865" s="83"/>
      <c r="RI865" s="83"/>
      <c r="RJ865" s="83"/>
      <c r="RK865" s="83"/>
      <c r="RL865" s="83"/>
      <c r="RM865" s="83"/>
      <c r="RN865" s="83"/>
      <c r="RO865" s="83"/>
      <c r="RP865" s="83"/>
      <c r="RQ865" s="83"/>
      <c r="RR865" s="83"/>
      <c r="RS865" s="83"/>
      <c r="RT865" s="83"/>
      <c r="RU865" s="83"/>
      <c r="RV865" s="83"/>
      <c r="RW865" s="83"/>
      <c r="RX865" s="83"/>
      <c r="RY865" s="83"/>
      <c r="RZ865" s="83"/>
      <c r="SA865" s="83"/>
      <c r="SB865" s="83"/>
      <c r="SC865" s="83"/>
      <c r="SD865" s="83"/>
      <c r="SE865" s="83"/>
      <c r="SF865" s="83"/>
      <c r="SG865" s="83"/>
      <c r="SH865" s="83"/>
      <c r="SI865" s="83"/>
      <c r="SJ865" s="83"/>
      <c r="SK865" s="83"/>
      <c r="SL865" s="83"/>
      <c r="SM865" s="83"/>
      <c r="SN865" s="83"/>
      <c r="SO865" s="83"/>
      <c r="SP865" s="83"/>
      <c r="SQ865" s="83"/>
      <c r="SR865" s="83"/>
      <c r="SS865" s="83"/>
      <c r="ST865" s="83"/>
      <c r="SU865" s="83"/>
      <c r="SV865" s="83"/>
      <c r="SW865" s="83"/>
      <c r="SX865" s="83"/>
      <c r="SY865" s="83"/>
      <c r="SZ865" s="83"/>
      <c r="TA865" s="83"/>
      <c r="TB865" s="83"/>
      <c r="TC865" s="83"/>
      <c r="TD865" s="83"/>
      <c r="TE865" s="83"/>
      <c r="TF865" s="83"/>
      <c r="TG865" s="83"/>
      <c r="TH865" s="83"/>
      <c r="TI865" s="83"/>
      <c r="TJ865" s="83"/>
      <c r="TK865" s="83"/>
      <c r="TL865" s="83"/>
      <c r="TM865" s="83"/>
      <c r="TN865" s="83"/>
      <c r="TO865" s="83"/>
      <c r="TP865" s="83"/>
      <c r="TQ865" s="83"/>
      <c r="TR865" s="83"/>
      <c r="TS865" s="83"/>
      <c r="TT865" s="83"/>
      <c r="TU865" s="83"/>
      <c r="TV865" s="83"/>
      <c r="TW865" s="83"/>
      <c r="TX865" s="83"/>
      <c r="TY865" s="83"/>
      <c r="TZ865" s="83"/>
      <c r="UA865" s="83"/>
      <c r="UB865" s="83"/>
      <c r="UC865" s="83"/>
      <c r="UD865" s="83"/>
      <c r="UE865" s="83"/>
      <c r="UF865" s="83"/>
      <c r="UG865" s="83"/>
      <c r="UH865" s="83"/>
      <c r="UI865" s="83"/>
      <c r="UJ865" s="83"/>
      <c r="UK865" s="83"/>
      <c r="UL865" s="83"/>
      <c r="UM865" s="83"/>
      <c r="UN865" s="83"/>
      <c r="UO865" s="83"/>
      <c r="UP865" s="83"/>
      <c r="UQ865" s="83"/>
      <c r="UR865" s="83"/>
      <c r="US865" s="83"/>
      <c r="UT865" s="83"/>
      <c r="UU865" s="83"/>
      <c r="UV865" s="83"/>
      <c r="UW865" s="83"/>
      <c r="UX865" s="83"/>
      <c r="UY865" s="83"/>
      <c r="UZ865" s="83"/>
      <c r="VA865" s="83"/>
      <c r="VB865" s="83"/>
      <c r="VC865" s="83"/>
      <c r="VD865" s="83"/>
      <c r="VE865" s="83"/>
      <c r="VF865" s="83"/>
      <c r="VG865" s="83"/>
      <c r="VH865" s="83"/>
      <c r="VI865" s="83"/>
      <c r="VJ865" s="83"/>
      <c r="VK865" s="83"/>
      <c r="VL865" s="83"/>
      <c r="VM865" s="83"/>
      <c r="VN865" s="83"/>
      <c r="VO865" s="83"/>
      <c r="VP865" s="83"/>
      <c r="VQ865" s="83"/>
      <c r="VR865" s="83"/>
      <c r="VS865" s="83"/>
      <c r="VT865" s="83"/>
      <c r="VU865" s="83"/>
      <c r="VV865" s="83"/>
      <c r="VW865" s="83"/>
      <c r="VX865" s="83"/>
      <c r="VY865" s="83"/>
      <c r="VZ865" s="83"/>
      <c r="WA865" s="83"/>
      <c r="WB865" s="83"/>
      <c r="WC865" s="83"/>
      <c r="WD865" s="83"/>
      <c r="WE865" s="83"/>
      <c r="WF865" s="83"/>
      <c r="WG865" s="83"/>
      <c r="WH865" s="83"/>
      <c r="WI865" s="83"/>
      <c r="WJ865" s="83"/>
      <c r="WK865" s="83"/>
      <c r="WL865" s="83"/>
      <c r="WM865" s="83"/>
      <c r="WN865" s="83"/>
      <c r="WO865" s="83"/>
      <c r="WP865" s="83"/>
      <c r="WQ865" s="83"/>
      <c r="WR865" s="83"/>
      <c r="WS865" s="83"/>
      <c r="WT865" s="83"/>
      <c r="WU865" s="83"/>
      <c r="WV865" s="83"/>
      <c r="WW865" s="83"/>
      <c r="WX865" s="83"/>
      <c r="WY865" s="83"/>
      <c r="WZ865" s="83"/>
      <c r="XA865" s="83"/>
      <c r="XB865" s="83"/>
      <c r="XC865" s="83"/>
      <c r="XD865" s="83"/>
      <c r="XE865" s="83"/>
      <c r="XF865" s="83"/>
      <c r="XG865" s="83"/>
      <c r="XH865" s="83"/>
      <c r="XI865" s="83"/>
      <c r="XJ865" s="83"/>
      <c r="XK865" s="83"/>
      <c r="XL865" s="83"/>
      <c r="XM865" s="83"/>
      <c r="XN865" s="83"/>
      <c r="XO865" s="83"/>
      <c r="XP865" s="83"/>
      <c r="XQ865" s="83"/>
      <c r="XR865" s="83"/>
      <c r="XS865" s="83"/>
      <c r="XT865" s="83"/>
      <c r="XU865" s="83"/>
      <c r="XV865" s="83"/>
      <c r="XW865" s="83"/>
      <c r="XX865" s="83"/>
      <c r="XY865" s="83"/>
      <c r="XZ865" s="83"/>
      <c r="YA865" s="83"/>
      <c r="YB865" s="83"/>
      <c r="YC865" s="83"/>
      <c r="YD865" s="83"/>
      <c r="YE865" s="83"/>
      <c r="YF865" s="83"/>
      <c r="YG865" s="83"/>
      <c r="YH865" s="83"/>
      <c r="YI865" s="83"/>
      <c r="YJ865" s="83"/>
      <c r="YK865" s="83"/>
      <c r="YL865" s="83"/>
      <c r="YM865" s="83"/>
      <c r="YN865" s="83"/>
      <c r="YO865" s="83"/>
      <c r="YP865" s="83"/>
      <c r="YQ865" s="83"/>
      <c r="YR865" s="83"/>
      <c r="YS865" s="83"/>
      <c r="YT865" s="83"/>
      <c r="YU865" s="83"/>
      <c r="YV865" s="83"/>
      <c r="YW865" s="83"/>
      <c r="YX865" s="83"/>
      <c r="YY865" s="83"/>
      <c r="YZ865" s="83"/>
      <c r="ZA865" s="83"/>
      <c r="ZB865" s="83"/>
      <c r="ZC865" s="83"/>
      <c r="ZD865" s="83"/>
      <c r="ZE865" s="83"/>
      <c r="ZF865" s="83"/>
      <c r="ZG865" s="83"/>
      <c r="ZH865" s="83"/>
      <c r="ZI865" s="83"/>
      <c r="ZJ865" s="83"/>
      <c r="ZK865" s="83"/>
      <c r="ZL865" s="83"/>
      <c r="ZM865" s="83"/>
      <c r="ZN865" s="83"/>
      <c r="ZO865" s="83"/>
      <c r="ZP865" s="83"/>
      <c r="ZQ865" s="83"/>
      <c r="ZR865" s="83"/>
      <c r="ZS865" s="83"/>
      <c r="ZT865" s="83"/>
      <c r="ZU865" s="83"/>
      <c r="ZV865" s="83"/>
      <c r="ZW865" s="83"/>
      <c r="ZX865" s="83"/>
      <c r="ZY865" s="83"/>
      <c r="ZZ865" s="83"/>
      <c r="AAA865" s="83"/>
      <c r="AAB865" s="83"/>
      <c r="AAC865" s="83"/>
      <c r="AAD865" s="83"/>
      <c r="AAE865" s="83"/>
      <c r="AAF865" s="83"/>
      <c r="AAG865" s="83"/>
      <c r="AAH865" s="83"/>
      <c r="AAI865" s="83"/>
      <c r="AAJ865" s="83"/>
      <c r="AAK865" s="83"/>
      <c r="AAL865" s="83"/>
      <c r="AAM865" s="83"/>
      <c r="AAN865" s="83"/>
      <c r="AAO865" s="83"/>
      <c r="AAP865" s="83"/>
      <c r="AAQ865" s="83"/>
      <c r="AAR865" s="83"/>
      <c r="AAS865" s="83"/>
      <c r="AAT865" s="83"/>
      <c r="AAU865" s="83"/>
      <c r="AAV865" s="83"/>
      <c r="AAW865" s="83"/>
      <c r="AAX865" s="83"/>
      <c r="AAY865" s="83"/>
      <c r="AAZ865" s="83"/>
      <c r="ABA865" s="83"/>
      <c r="ABB865" s="83"/>
      <c r="ABC865" s="83"/>
      <c r="ABD865" s="83"/>
      <c r="ABE865" s="83"/>
      <c r="ABF865" s="83"/>
      <c r="ABG865" s="83"/>
      <c r="ABH865" s="83"/>
      <c r="ABI865" s="83"/>
      <c r="ABJ865" s="83"/>
      <c r="ABK865" s="83"/>
      <c r="ABL865" s="83"/>
      <c r="ABM865" s="83"/>
      <c r="ABN865" s="83"/>
      <c r="ABO865" s="83"/>
      <c r="ABP865" s="83"/>
      <c r="ABQ865" s="83"/>
      <c r="ABR865" s="83"/>
      <c r="ABS865" s="83"/>
      <c r="ABT865" s="83"/>
      <c r="ABU865" s="83"/>
      <c r="ABV865" s="83"/>
      <c r="ABW865" s="83"/>
      <c r="ABX865" s="83"/>
      <c r="ABY865" s="83"/>
      <c r="ABZ865" s="83"/>
      <c r="ACA865" s="83"/>
      <c r="ACB865" s="83"/>
      <c r="ACC865" s="83"/>
      <c r="ACD865" s="83"/>
      <c r="ACE865" s="83"/>
      <c r="ACF865" s="83"/>
      <c r="ACG865" s="83"/>
      <c r="ACH865" s="83"/>
      <c r="ACI865" s="83"/>
      <c r="ACJ865" s="83"/>
      <c r="ACK865" s="83"/>
      <c r="ACL865" s="83"/>
      <c r="ACM865" s="83"/>
      <c r="ACN865" s="83"/>
      <c r="ACO865" s="83"/>
      <c r="ACP865" s="83"/>
      <c r="ACQ865" s="83"/>
      <c r="ACR865" s="83"/>
      <c r="ACS865" s="83"/>
      <c r="ACT865" s="83"/>
      <c r="ACU865" s="83"/>
      <c r="ACV865" s="83"/>
      <c r="ACW865" s="83"/>
      <c r="ACX865" s="83"/>
      <c r="ACY865" s="83"/>
      <c r="ACZ865" s="83"/>
      <c r="ADA865" s="83"/>
      <c r="ADB865" s="83"/>
      <c r="ADC865" s="83"/>
      <c r="ADD865" s="83"/>
      <c r="ADE865" s="83"/>
      <c r="ADF865" s="83"/>
      <c r="ADG865" s="83"/>
      <c r="ADH865" s="83"/>
      <c r="ADI865" s="83"/>
      <c r="ADJ865" s="83"/>
      <c r="ADK865" s="83"/>
      <c r="ADL865" s="83"/>
      <c r="ADM865" s="83"/>
      <c r="ADN865" s="83"/>
      <c r="ADO865" s="83"/>
      <c r="ADP865" s="83"/>
      <c r="ADQ865" s="83"/>
      <c r="ADR865" s="83"/>
      <c r="ADS865" s="83"/>
      <c r="ADT865" s="83"/>
      <c r="ADU865" s="83"/>
      <c r="ADV865" s="83"/>
      <c r="ADW865" s="83"/>
      <c r="ADX865" s="83"/>
      <c r="ADY865" s="83"/>
      <c r="ADZ865" s="83"/>
      <c r="AEA865" s="83"/>
      <c r="AEB865" s="83"/>
      <c r="AEC865" s="83"/>
      <c r="AED865" s="83"/>
      <c r="AEE865" s="83"/>
      <c r="AEF865" s="83"/>
      <c r="AEG865" s="83"/>
      <c r="AEH865" s="83"/>
      <c r="AEI865" s="83"/>
      <c r="AEJ865" s="83"/>
      <c r="AEK865" s="83"/>
      <c r="AEL865" s="83"/>
      <c r="AEM865" s="83"/>
      <c r="AEN865" s="83"/>
      <c r="AEO865" s="83"/>
      <c r="AEP865" s="83"/>
      <c r="AEQ865" s="83"/>
      <c r="AER865" s="83"/>
      <c r="AES865" s="83"/>
      <c r="AET865" s="83"/>
      <c r="AEU865" s="83"/>
      <c r="AEV865" s="83"/>
      <c r="AEW865" s="83"/>
      <c r="AEX865" s="83"/>
      <c r="AEY865" s="83"/>
      <c r="AEZ865" s="83"/>
      <c r="AFA865" s="83"/>
      <c r="AFB865" s="83"/>
      <c r="AFC865" s="83"/>
      <c r="AFD865" s="83"/>
      <c r="AFE865" s="83"/>
      <c r="AFF865" s="83"/>
      <c r="AFG865" s="83"/>
      <c r="AFH865" s="83"/>
      <c r="AFI865" s="83"/>
      <c r="AFJ865" s="83"/>
      <c r="AFK865" s="83"/>
      <c r="AFL865" s="83"/>
      <c r="AFM865" s="83"/>
      <c r="AFN865" s="83"/>
      <c r="AFO865" s="83"/>
      <c r="AFP865" s="83"/>
      <c r="AFQ865" s="83"/>
      <c r="AFR865" s="83"/>
      <c r="AFS865" s="83"/>
      <c r="AFT865" s="83"/>
      <c r="AFU865" s="83"/>
      <c r="AFV865" s="83"/>
      <c r="AFW865" s="83"/>
      <c r="AFX865" s="83"/>
      <c r="AFY865" s="83"/>
      <c r="AFZ865" s="83"/>
      <c r="AGA865" s="83"/>
      <c r="AGB865" s="83"/>
      <c r="AGC865" s="83"/>
      <c r="AGD865" s="83"/>
      <c r="AGE865" s="83"/>
      <c r="AGF865" s="83"/>
      <c r="AGG865" s="83"/>
      <c r="AGH865" s="83"/>
      <c r="AGI865" s="83"/>
      <c r="AGJ865" s="83"/>
      <c r="AGK865" s="83"/>
      <c r="AGL865" s="83"/>
      <c r="AGM865" s="83"/>
      <c r="AGN865" s="83"/>
      <c r="AGO865" s="83"/>
      <c r="AGP865" s="83"/>
      <c r="AGQ865" s="83"/>
      <c r="AGR865" s="83"/>
      <c r="AGS865" s="83"/>
      <c r="AGT865" s="83"/>
      <c r="AGU865" s="83"/>
      <c r="AGV865" s="83"/>
      <c r="AGW865" s="83"/>
      <c r="AGX865" s="83"/>
      <c r="AGY865" s="83"/>
      <c r="AGZ865" s="83"/>
      <c r="AHA865" s="83"/>
      <c r="AHB865" s="83"/>
      <c r="AHC865" s="83"/>
      <c r="AHD865" s="83"/>
      <c r="AHE865" s="83"/>
      <c r="AHF865" s="83"/>
      <c r="AHG865" s="83"/>
      <c r="AHH865" s="83"/>
      <c r="AHI865" s="83"/>
      <c r="AHJ865" s="83"/>
      <c r="AHK865" s="83"/>
      <c r="AHL865" s="83"/>
      <c r="AHM865" s="83"/>
      <c r="AHN865" s="83"/>
      <c r="AHO865" s="83"/>
      <c r="AHP865" s="83"/>
      <c r="AHQ865" s="83"/>
      <c r="AHR865" s="83"/>
      <c r="AHS865" s="83"/>
      <c r="AHT865" s="83"/>
      <c r="AHU865" s="83"/>
      <c r="AHV865" s="83"/>
      <c r="AHW865" s="83"/>
      <c r="AHX865" s="83"/>
      <c r="AHY865" s="83"/>
      <c r="AHZ865" s="83"/>
      <c r="AIA865" s="83"/>
      <c r="AIB865" s="83"/>
      <c r="AIC865" s="83"/>
      <c r="AID865" s="83"/>
      <c r="AIE865" s="83"/>
      <c r="AIF865" s="83"/>
      <c r="AIG865" s="83"/>
      <c r="AIH865" s="83"/>
      <c r="AII865" s="83"/>
      <c r="AIJ865" s="83"/>
      <c r="AIK865" s="83"/>
      <c r="AIL865" s="83"/>
      <c r="AIM865" s="83"/>
      <c r="AIN865" s="83"/>
      <c r="AIO865" s="83"/>
      <c r="AIP865" s="83"/>
      <c r="AIQ865" s="83"/>
      <c r="AIR865" s="83"/>
      <c r="AIS865" s="83"/>
      <c r="AIT865" s="83"/>
      <c r="AIU865" s="83"/>
      <c r="AIV865" s="83"/>
      <c r="AIW865" s="83"/>
      <c r="AIX865" s="83"/>
      <c r="AIY865" s="83"/>
      <c r="AIZ865" s="83"/>
      <c r="AJA865" s="83"/>
      <c r="AJB865" s="83"/>
      <c r="AJC865" s="83"/>
      <c r="AJD865" s="83"/>
      <c r="AJE865" s="83"/>
      <c r="AJF865" s="83"/>
      <c r="AJG865" s="83"/>
      <c r="AJH865" s="83"/>
      <c r="AJI865" s="83"/>
      <c r="AJJ865" s="83"/>
      <c r="AJK865" s="83"/>
      <c r="AJL865" s="83"/>
      <c r="AJM865" s="83"/>
      <c r="AJN865" s="83"/>
      <c r="AJO865" s="83"/>
      <c r="AJP865" s="83"/>
      <c r="AJQ865" s="83"/>
      <c r="AJR865" s="83"/>
      <c r="AJS865" s="83"/>
      <c r="AJT865" s="83"/>
      <c r="AJU865" s="83"/>
      <c r="AJV865" s="83"/>
      <c r="AJW865" s="83"/>
      <c r="AJX865" s="83"/>
      <c r="AJY865" s="83"/>
      <c r="AJZ865" s="83"/>
      <c r="AKA865" s="83"/>
      <c r="AKB865" s="83"/>
      <c r="AKC865" s="83"/>
      <c r="AKD865" s="83"/>
      <c r="AKE865" s="83"/>
      <c r="AKF865" s="83"/>
      <c r="AKG865" s="83"/>
      <c r="AKH865" s="83"/>
      <c r="AKI865" s="83"/>
      <c r="AKJ865" s="83"/>
      <c r="AKK865" s="83"/>
      <c r="AKL865" s="83"/>
      <c r="AKM865" s="83"/>
      <c r="AKN865" s="83"/>
      <c r="AKO865" s="83"/>
      <c r="AKP865" s="83"/>
      <c r="AKQ865" s="83"/>
      <c r="AKR865" s="83"/>
      <c r="AKS865" s="83"/>
      <c r="AKT865" s="83"/>
      <c r="AKU865" s="83"/>
      <c r="AKV865" s="83"/>
      <c r="AKW865" s="83"/>
      <c r="AKX865" s="83"/>
      <c r="AKY865" s="83"/>
      <c r="AKZ865" s="83"/>
      <c r="ALA865" s="83"/>
      <c r="ALB865" s="83"/>
      <c r="ALC865" s="83"/>
      <c r="ALD865" s="83"/>
      <c r="ALE865" s="83"/>
      <c r="ALF865" s="83"/>
      <c r="ALG865" s="83"/>
      <c r="ALH865" s="83"/>
      <c r="ALI865" s="83"/>
      <c r="ALJ865" s="83"/>
      <c r="ALK865" s="83"/>
      <c r="ALL865" s="83"/>
      <c r="ALM865" s="83"/>
      <c r="ALN865" s="83"/>
      <c r="ALO865" s="83"/>
      <c r="ALP865" s="83"/>
      <c r="ALQ865" s="83"/>
      <c r="ALR865" s="83"/>
      <c r="ALS865" s="83"/>
      <c r="ALT865" s="83"/>
      <c r="ALU865" s="83"/>
      <c r="ALV865" s="83"/>
      <c r="ALW865" s="83"/>
      <c r="ALX865" s="83"/>
      <c r="ALY865" s="83"/>
      <c r="ALZ865" s="83"/>
      <c r="AMA865" s="83"/>
      <c r="AMB865" s="83"/>
      <c r="AMC865" s="83"/>
      <c r="AMD865" s="83"/>
      <c r="AME865" s="83"/>
      <c r="AMF865" s="83"/>
      <c r="AMG865" s="83"/>
      <c r="AMH865" s="83"/>
      <c r="AMI865" s="83"/>
      <c r="AMJ865" s="83"/>
      <c r="AMK865" s="83"/>
      <c r="AML865" s="83"/>
      <c r="AMM865" s="83"/>
      <c r="AMN865" s="83"/>
      <c r="AMO865" s="83"/>
      <c r="AMP865" s="83"/>
      <c r="AMQ865" s="83"/>
      <c r="AMR865" s="83"/>
      <c r="AMS865" s="83"/>
      <c r="AMT865" s="83"/>
      <c r="AMU865" s="83"/>
      <c r="AMV865" s="83"/>
      <c r="AMW865" s="83"/>
    </row>
    <row r="866" customFormat="false" ht="15" hidden="false" customHeight="true" outlineLevel="0" collapsed="false">
      <c r="A866" s="1" t="n">
        <v>811</v>
      </c>
      <c r="B866" s="1" t="n">
        <v>811</v>
      </c>
      <c r="C866" s="2" t="s">
        <v>63</v>
      </c>
      <c r="D866" s="3" t="n">
        <v>0.0240591</v>
      </c>
      <c r="E866" s="3" t="n">
        <v>-0.0630185</v>
      </c>
      <c r="F866" s="3" t="n">
        <v>0.961789757017825</v>
      </c>
      <c r="G866" s="3" t="n">
        <v>0.0943907</v>
      </c>
      <c r="H866" s="3" t="n">
        <v>0.247368</v>
      </c>
      <c r="I866" s="3" t="n">
        <v>1.40742064593492</v>
      </c>
      <c r="J866" s="3" t="n">
        <v>0.0814932</v>
      </c>
      <c r="K866" s="3" t="n">
        <v>-0.205579</v>
      </c>
      <c r="L866" s="3" t="n">
        <v>0.883304050143872</v>
      </c>
      <c r="M866" s="3" t="n">
        <v>1.22133314018709</v>
      </c>
      <c r="N866" s="3" t="n">
        <v>0.978994259602972</v>
      </c>
      <c r="O866" s="3" t="n">
        <v>1.19567813330603</v>
      </c>
      <c r="P866" s="4" t="n">
        <v>1</v>
      </c>
      <c r="Q866" s="6" t="n">
        <v>33</v>
      </c>
      <c r="R866" s="6" t="n">
        <v>33</v>
      </c>
      <c r="S866" s="4" t="n">
        <v>8</v>
      </c>
      <c r="T866" s="4" t="n">
        <v>8</v>
      </c>
      <c r="U866" s="3" t="s">
        <v>74</v>
      </c>
      <c r="V866" s="5" t="n">
        <v>36.9</v>
      </c>
      <c r="W866" s="5" t="n">
        <v>38.4</v>
      </c>
      <c r="X866" s="6" t="s">
        <v>164</v>
      </c>
      <c r="Y866" s="8" t="n">
        <v>41917</v>
      </c>
      <c r="Z866" s="8" t="n">
        <v>41917</v>
      </c>
      <c r="AA866" s="6" t="s">
        <v>66</v>
      </c>
      <c r="AB866" s="3" t="s">
        <v>74</v>
      </c>
      <c r="AC866" s="4" t="n">
        <v>27</v>
      </c>
      <c r="AD866" s="4" t="n">
        <v>6</v>
      </c>
      <c r="AE866" s="4" t="s">
        <v>91</v>
      </c>
      <c r="AF866" s="4" t="n">
        <v>7</v>
      </c>
      <c r="AG866" s="4" t="s">
        <v>105</v>
      </c>
      <c r="AH866" s="4" t="n">
        <v>13</v>
      </c>
      <c r="AI866" s="4" t="s">
        <v>77</v>
      </c>
      <c r="AJ866" s="2" t="s">
        <v>70</v>
      </c>
      <c r="AK866" s="5" t="n">
        <v>36.9</v>
      </c>
      <c r="AL866" s="4" t="n">
        <v>4</v>
      </c>
      <c r="AM866" s="6" t="s">
        <v>164</v>
      </c>
      <c r="AO866" s="6"/>
      <c r="AS866" s="2" t="s">
        <v>71</v>
      </c>
      <c r="AT866" s="2" t="s">
        <v>71</v>
      </c>
      <c r="AU866" s="2" t="n">
        <v>3</v>
      </c>
      <c r="AV866" s="85" t="n">
        <v>3</v>
      </c>
      <c r="AW866" s="85" t="n">
        <v>0</v>
      </c>
      <c r="AX866" s="86" t="s">
        <v>72</v>
      </c>
      <c r="AY866" s="87" t="n">
        <v>0</v>
      </c>
      <c r="AZ866" s="88" t="n">
        <v>0</v>
      </c>
      <c r="BA866" s="87" t="n">
        <v>0</v>
      </c>
      <c r="BB866" s="53"/>
    </row>
    <row r="867" customFormat="false" ht="15" hidden="false" customHeight="true" outlineLevel="0" collapsed="false">
      <c r="A867" s="1" t="n">
        <v>812</v>
      </c>
      <c r="B867" s="1" t="n">
        <v>812</v>
      </c>
      <c r="C867" s="2" t="s">
        <v>63</v>
      </c>
      <c r="D867" s="3" t="n">
        <v>0.0244924</v>
      </c>
      <c r="E867" s="3" t="n">
        <v>-0.0622581</v>
      </c>
      <c r="F867" s="3" t="n">
        <v>0.962938530960095</v>
      </c>
      <c r="G867" s="3" t="n">
        <v>0.099104</v>
      </c>
      <c r="H867" s="3" t="n">
        <v>0.264121</v>
      </c>
      <c r="I867" s="3" t="n">
        <v>1.43795936370243</v>
      </c>
      <c r="J867" s="3" t="n">
        <v>0.0823185</v>
      </c>
      <c r="K867" s="3" t="n">
        <v>-0.201796</v>
      </c>
      <c r="L867" s="3" t="n">
        <v>0.887383973733842</v>
      </c>
      <c r="M867" s="3" t="n">
        <v>1.22864864154685</v>
      </c>
      <c r="N867" s="3" t="n">
        <v>1.00006690223786</v>
      </c>
      <c r="O867" s="3" t="n">
        <v>1.2287308408905</v>
      </c>
      <c r="P867" s="4" t="n">
        <v>1</v>
      </c>
      <c r="Q867" s="6" t="n">
        <v>33</v>
      </c>
      <c r="R867" s="6" t="n">
        <v>33</v>
      </c>
      <c r="S867" s="4" t="n">
        <v>8</v>
      </c>
      <c r="T867" s="4" t="n">
        <v>8</v>
      </c>
      <c r="U867" s="3" t="s">
        <v>74</v>
      </c>
      <c r="V867" s="5" t="n">
        <v>49.3</v>
      </c>
      <c r="W867" s="5" t="n">
        <v>50.7</v>
      </c>
      <c r="X867" s="2" t="s">
        <v>69</v>
      </c>
      <c r="Y867" s="8" t="s">
        <v>69</v>
      </c>
      <c r="Z867" s="8" t="n">
        <v>41917</v>
      </c>
      <c r="AA867" s="6" t="s">
        <v>66</v>
      </c>
      <c r="AB867" s="3" t="s">
        <v>74</v>
      </c>
      <c r="AC867" s="4" t="n">
        <v>27</v>
      </c>
      <c r="AD867" s="4" t="n">
        <v>6</v>
      </c>
      <c r="AE867" s="4" t="s">
        <v>91</v>
      </c>
      <c r="AF867" s="4" t="n">
        <v>7</v>
      </c>
      <c r="AG867" s="4" t="s">
        <v>105</v>
      </c>
      <c r="AH867" s="4" t="n">
        <v>13</v>
      </c>
      <c r="AI867" s="4" t="s">
        <v>77</v>
      </c>
      <c r="AJ867" s="2" t="s">
        <v>70</v>
      </c>
      <c r="AK867" s="5" t="n">
        <v>49.3</v>
      </c>
      <c r="AL867" s="4" t="n">
        <v>6</v>
      </c>
      <c r="AM867" s="2" t="s">
        <v>69</v>
      </c>
      <c r="AO867" s="6"/>
      <c r="AU867" s="2" t="n">
        <v>3</v>
      </c>
      <c r="AV867" s="85" t="s">
        <v>69</v>
      </c>
      <c r="AW867" s="85" t="s">
        <v>69</v>
      </c>
      <c r="AX867" s="86" t="s">
        <v>72</v>
      </c>
      <c r="AY867" s="87" t="n">
        <v>0</v>
      </c>
      <c r="AZ867" s="88" t="s">
        <v>72</v>
      </c>
      <c r="BA867" s="89" t="s">
        <v>72</v>
      </c>
      <c r="BB867" s="65"/>
    </row>
    <row r="868" customFormat="false" ht="15" hidden="false" customHeight="true" outlineLevel="0" collapsed="false">
      <c r="A868" s="1" t="n">
        <v>813</v>
      </c>
      <c r="B868" s="1" t="n">
        <v>813</v>
      </c>
      <c r="C868" s="2" t="s">
        <v>63</v>
      </c>
      <c r="D868" s="3" t="n">
        <v>-0.0011318</v>
      </c>
      <c r="E868" s="3" t="n">
        <v>-0.0754844</v>
      </c>
      <c r="F868" s="3" t="n">
        <v>0.926245278333952</v>
      </c>
      <c r="G868" s="3" t="n">
        <v>0.104756</v>
      </c>
      <c r="H868" s="3" t="n">
        <v>0.219071</v>
      </c>
      <c r="I868" s="3" t="n">
        <v>1.38240812982478</v>
      </c>
      <c r="J868" s="3" t="n">
        <v>0.0864731</v>
      </c>
      <c r="K868" s="3" t="n">
        <v>-0.148898</v>
      </c>
      <c r="L868" s="3" t="n">
        <v>0.939483615383709</v>
      </c>
      <c r="M868" s="3" t="n">
        <v>1.20936726336745</v>
      </c>
      <c r="N868" s="3" t="n">
        <v>0.994702680544815</v>
      </c>
      <c r="O868" s="3" t="n">
        <v>1.20296085863475</v>
      </c>
      <c r="P868" s="4" t="n">
        <v>1</v>
      </c>
      <c r="Q868" s="6" t="n">
        <v>33</v>
      </c>
      <c r="R868" s="6" t="n">
        <v>33</v>
      </c>
      <c r="S868" s="4" t="n">
        <v>8</v>
      </c>
      <c r="T868" s="4" t="n">
        <v>8</v>
      </c>
      <c r="U868" s="3" t="s">
        <v>74</v>
      </c>
      <c r="V868" s="5" t="n">
        <v>31.9</v>
      </c>
      <c r="W868" s="5" t="n">
        <v>35.1</v>
      </c>
      <c r="X868" s="6" t="s">
        <v>107</v>
      </c>
      <c r="Y868" s="8" t="n">
        <v>41957</v>
      </c>
      <c r="Z868" s="8" t="n">
        <v>41962</v>
      </c>
      <c r="AA868" s="6" t="s">
        <v>66</v>
      </c>
      <c r="AB868" s="3" t="s">
        <v>74</v>
      </c>
      <c r="AC868" s="4" t="n">
        <v>27</v>
      </c>
      <c r="AD868" s="4" t="n">
        <v>6</v>
      </c>
      <c r="AE868" s="4" t="s">
        <v>91</v>
      </c>
      <c r="AF868" s="4" t="n">
        <v>7</v>
      </c>
      <c r="AG868" s="4" t="s">
        <v>105</v>
      </c>
      <c r="AH868" s="4" t="n">
        <v>13</v>
      </c>
      <c r="AI868" s="4" t="s">
        <v>77</v>
      </c>
      <c r="AJ868" s="2" t="s">
        <v>70</v>
      </c>
      <c r="AK868" s="5" t="n">
        <v>31.9</v>
      </c>
      <c r="AL868" s="4" t="n">
        <v>3</v>
      </c>
      <c r="AM868" s="6" t="s">
        <v>107</v>
      </c>
      <c r="AO868" s="6"/>
      <c r="AT868" s="2" t="s">
        <v>71</v>
      </c>
      <c r="AU868" s="2" t="n">
        <v>48</v>
      </c>
      <c r="AV868" s="85" t="n">
        <v>43</v>
      </c>
      <c r="AW868" s="85" t="n">
        <v>5</v>
      </c>
      <c r="AX868" s="86" t="s">
        <v>72</v>
      </c>
      <c r="AY868" s="87" t="n">
        <v>0</v>
      </c>
      <c r="AZ868" s="88" t="n">
        <v>0</v>
      </c>
      <c r="BA868" s="87" t="n">
        <v>0</v>
      </c>
      <c r="BB868" s="53"/>
    </row>
    <row r="869" customFormat="false" ht="15" hidden="false" customHeight="true" outlineLevel="0" collapsed="false">
      <c r="A869" s="1" t="n">
        <v>814</v>
      </c>
      <c r="B869" s="1" t="n">
        <v>814</v>
      </c>
      <c r="C869" s="2" t="s">
        <v>63</v>
      </c>
      <c r="D869" s="3" t="n">
        <v>0.0128937</v>
      </c>
      <c r="E869" s="3" t="n">
        <v>-0.0131947</v>
      </c>
      <c r="F869" s="3" t="n">
        <v>0.999699045295955</v>
      </c>
      <c r="G869" s="3" t="n">
        <v>0.0968881</v>
      </c>
      <c r="H869" s="3" t="n">
        <v>0.0703887</v>
      </c>
      <c r="I869" s="3" t="n">
        <v>1.18208142016514</v>
      </c>
      <c r="J869" s="3" t="n">
        <v>0.091554</v>
      </c>
      <c r="K869" s="3" t="n">
        <v>-0.0544969</v>
      </c>
      <c r="L869" s="3" t="n">
        <v>1.03775227480133</v>
      </c>
      <c r="M869" s="3" t="n">
        <v>1.22303539816201</v>
      </c>
      <c r="N869" s="3" t="n">
        <v>1.00270074044635</v>
      </c>
      <c r="O869" s="3" t="n">
        <v>1.22633849932915</v>
      </c>
      <c r="P869" s="4" t="n">
        <v>1</v>
      </c>
      <c r="Q869" s="6" t="n">
        <v>33</v>
      </c>
      <c r="R869" s="6" t="n">
        <v>33</v>
      </c>
      <c r="S869" s="4" t="n">
        <v>8</v>
      </c>
      <c r="T869" s="4" t="n">
        <v>8</v>
      </c>
      <c r="U869" s="3" t="s">
        <v>74</v>
      </c>
      <c r="V869" s="5" t="n">
        <v>37.2</v>
      </c>
      <c r="W869" s="5" t="n">
        <v>35.8</v>
      </c>
      <c r="X869" s="2" t="s">
        <v>69</v>
      </c>
      <c r="Y869" s="8" t="s">
        <v>69</v>
      </c>
      <c r="Z869" s="8" t="n">
        <v>41940</v>
      </c>
      <c r="AA869" s="6" t="s">
        <v>66</v>
      </c>
      <c r="AB869" s="3" t="s">
        <v>74</v>
      </c>
      <c r="AC869" s="4" t="n">
        <v>27</v>
      </c>
      <c r="AD869" s="4" t="n">
        <v>6</v>
      </c>
      <c r="AE869" s="4" t="s">
        <v>91</v>
      </c>
      <c r="AF869" s="4" t="n">
        <v>7</v>
      </c>
      <c r="AG869" s="4" t="s">
        <v>105</v>
      </c>
      <c r="AH869" s="4" t="n">
        <v>13</v>
      </c>
      <c r="AI869" s="4" t="s">
        <v>77</v>
      </c>
      <c r="AJ869" s="2" t="s">
        <v>70</v>
      </c>
      <c r="AK869" s="5" t="n">
        <v>37.2</v>
      </c>
      <c r="AL869" s="4" t="n">
        <v>4</v>
      </c>
      <c r="AM869" s="2" t="s">
        <v>69</v>
      </c>
      <c r="AO869" s="6"/>
      <c r="AU869" s="2" t="n">
        <v>26</v>
      </c>
      <c r="AV869" s="85" t="s">
        <v>69</v>
      </c>
      <c r="AW869" s="85" t="s">
        <v>69</v>
      </c>
      <c r="AX869" s="86" t="s">
        <v>72</v>
      </c>
      <c r="AY869" s="87" t="n">
        <v>0</v>
      </c>
      <c r="AZ869" s="88" t="s">
        <v>72</v>
      </c>
      <c r="BA869" s="89" t="s">
        <v>72</v>
      </c>
      <c r="BB869" s="53"/>
    </row>
    <row r="870" customFormat="false" ht="15" hidden="false" customHeight="true" outlineLevel="0" collapsed="false">
      <c r="A870" s="1" t="n">
        <v>815</v>
      </c>
      <c r="B870" s="1" t="n">
        <v>815</v>
      </c>
      <c r="C870" s="2" t="s">
        <v>63</v>
      </c>
      <c r="D870" s="3" t="n">
        <v>0.00988414</v>
      </c>
      <c r="E870" s="3" t="n">
        <v>-0.0081756</v>
      </c>
      <c r="F870" s="3" t="n">
        <v>1.00171000038606</v>
      </c>
      <c r="G870" s="3" t="n">
        <v>0.0990586</v>
      </c>
      <c r="H870" s="3" t="n">
        <v>0.0524819</v>
      </c>
      <c r="I870" s="3" t="n">
        <v>1.16362542768519</v>
      </c>
      <c r="J870" s="3" t="n">
        <v>0.0932612</v>
      </c>
      <c r="K870" s="3" t="n">
        <v>-0.0334679</v>
      </c>
      <c r="L870" s="3" t="n">
        <v>1.06161708761305</v>
      </c>
      <c r="M870" s="3" t="n">
        <v>1.22409762512671</v>
      </c>
      <c r="N870" s="3" t="n">
        <v>1.01089734823296</v>
      </c>
      <c r="O870" s="3" t="n">
        <v>1.23743704321886</v>
      </c>
      <c r="P870" s="4" t="n">
        <v>1</v>
      </c>
      <c r="Q870" s="6" t="n">
        <v>33</v>
      </c>
      <c r="R870" s="6" t="n">
        <v>33</v>
      </c>
      <c r="S870" s="4" t="n">
        <v>8</v>
      </c>
      <c r="T870" s="4" t="n">
        <v>8</v>
      </c>
      <c r="U870" s="3" t="s">
        <v>74</v>
      </c>
      <c r="V870" s="5" t="n">
        <v>43.6</v>
      </c>
      <c r="W870" s="5" t="n">
        <v>39.4</v>
      </c>
      <c r="X870" s="2" t="s">
        <v>69</v>
      </c>
      <c r="Y870" s="8" t="s">
        <v>69</v>
      </c>
      <c r="Z870" s="8" t="n">
        <v>41947</v>
      </c>
      <c r="AA870" s="6" t="s">
        <v>66</v>
      </c>
      <c r="AB870" s="3" t="s">
        <v>74</v>
      </c>
      <c r="AC870" s="4" t="n">
        <v>27</v>
      </c>
      <c r="AD870" s="4" t="n">
        <v>6</v>
      </c>
      <c r="AE870" s="4" t="s">
        <v>91</v>
      </c>
      <c r="AF870" s="4" t="n">
        <v>7</v>
      </c>
      <c r="AG870" s="4" t="s">
        <v>105</v>
      </c>
      <c r="AH870" s="4" t="n">
        <v>13</v>
      </c>
      <c r="AI870" s="4" t="s">
        <v>79</v>
      </c>
      <c r="AJ870" s="2" t="s">
        <v>70</v>
      </c>
      <c r="AK870" s="5" t="n">
        <v>43.6</v>
      </c>
      <c r="AL870" s="4" t="n">
        <v>5</v>
      </c>
      <c r="AM870" s="2" t="s">
        <v>69</v>
      </c>
      <c r="AO870" s="6"/>
      <c r="AU870" s="2" t="n">
        <v>33</v>
      </c>
      <c r="AV870" s="85" t="s">
        <v>69</v>
      </c>
      <c r="AW870" s="85" t="s">
        <v>69</v>
      </c>
      <c r="AX870" s="86" t="s">
        <v>72</v>
      </c>
      <c r="AY870" s="87" t="n">
        <v>0</v>
      </c>
      <c r="AZ870" s="88" t="s">
        <v>72</v>
      </c>
      <c r="BA870" s="89" t="s">
        <v>72</v>
      </c>
      <c r="BB870" s="65"/>
    </row>
    <row r="871" customFormat="false" ht="15" hidden="false" customHeight="true" outlineLevel="0" collapsed="false">
      <c r="A871" s="1" t="n">
        <v>816</v>
      </c>
      <c r="B871" s="1" t="n">
        <v>816</v>
      </c>
      <c r="C871" s="2" t="s">
        <v>63</v>
      </c>
      <c r="D871" s="3" t="n">
        <v>0.0481302</v>
      </c>
      <c r="E871" s="3" t="n">
        <v>0.296417</v>
      </c>
      <c r="F871" s="3" t="n">
        <v>1.41135071535881</v>
      </c>
      <c r="G871" s="3" t="n">
        <v>0.0297171</v>
      </c>
      <c r="H871" s="3" t="n">
        <v>-0.795767</v>
      </c>
      <c r="I871" s="3" t="n">
        <v>0.464845633256924</v>
      </c>
      <c r="J871" s="3" t="n">
        <v>-0.0312844</v>
      </c>
      <c r="K871" s="3" t="n">
        <v>0.641079</v>
      </c>
      <c r="L871" s="3" t="n">
        <v>1.8400534129928</v>
      </c>
      <c r="M871" s="3" t="n">
        <v>1.04766397506011</v>
      </c>
      <c r="N871" s="3" t="n">
        <v>1.15226434258462</v>
      </c>
      <c r="O871" s="3" t="n">
        <v>1.20718584147223</v>
      </c>
      <c r="P871" s="4" t="n">
        <v>1</v>
      </c>
      <c r="Q871" s="6" t="n">
        <v>33</v>
      </c>
      <c r="R871" s="6" t="n">
        <v>33</v>
      </c>
      <c r="S871" s="4" t="n">
        <v>33</v>
      </c>
      <c r="T871" s="4" t="n">
        <v>33</v>
      </c>
      <c r="U871" s="3" t="s">
        <v>74</v>
      </c>
      <c r="V871" s="5" t="n">
        <v>28.3</v>
      </c>
      <c r="W871" s="3" t="n">
        <v>38.4</v>
      </c>
      <c r="X871" s="6" t="s">
        <v>165</v>
      </c>
      <c r="Y871" s="8" t="n">
        <v>41955</v>
      </c>
      <c r="Z871" s="84" t="n">
        <v>42018</v>
      </c>
      <c r="AA871" s="2" t="s">
        <v>80</v>
      </c>
      <c r="AB871" s="3" t="s">
        <v>74</v>
      </c>
      <c r="AC871" s="4" t="n">
        <v>27</v>
      </c>
      <c r="AD871" s="4" t="n">
        <v>6</v>
      </c>
      <c r="AE871" s="4" t="s">
        <v>99</v>
      </c>
      <c r="AF871" s="4" t="n">
        <v>2</v>
      </c>
      <c r="AG871" s="4" t="s">
        <v>100</v>
      </c>
      <c r="AH871" s="4" t="n">
        <v>9</v>
      </c>
      <c r="AI871" s="4" t="s">
        <v>69</v>
      </c>
      <c r="AJ871" s="2" t="s">
        <v>70</v>
      </c>
      <c r="AK871" s="5" t="n">
        <v>28.3</v>
      </c>
      <c r="AL871" s="4" t="n">
        <v>2</v>
      </c>
      <c r="AM871" s="6" t="s">
        <v>165</v>
      </c>
      <c r="AO871" s="6"/>
      <c r="AT871" s="2" t="s">
        <v>71</v>
      </c>
      <c r="AU871" s="2" t="n">
        <v>104</v>
      </c>
      <c r="AV871" s="85" t="n">
        <v>41</v>
      </c>
      <c r="AW871" s="85" t="n">
        <v>63</v>
      </c>
      <c r="AX871" s="86" t="s">
        <v>72</v>
      </c>
      <c r="AY871" s="87" t="n">
        <v>1</v>
      </c>
      <c r="AZ871" s="88" t="n">
        <v>0</v>
      </c>
      <c r="BA871" s="87" t="n">
        <v>1</v>
      </c>
      <c r="BB871" s="53"/>
    </row>
    <row r="872" s="83" customFormat="true" ht="15" hidden="false" customHeight="true" outlineLevel="0" collapsed="false">
      <c r="A872" s="1" t="n">
        <v>817</v>
      </c>
      <c r="B872" s="1" t="n">
        <v>817</v>
      </c>
      <c r="C872" s="2" t="s">
        <v>63</v>
      </c>
      <c r="D872" s="3" t="n">
        <v>0.0591524</v>
      </c>
      <c r="E872" s="3" t="n">
        <v>-0.0517891</v>
      </c>
      <c r="F872" s="3" t="n">
        <v>1.00739047575357</v>
      </c>
      <c r="G872" s="3" t="n">
        <v>0.0279071</v>
      </c>
      <c r="H872" s="3" t="n">
        <v>0.215172</v>
      </c>
      <c r="I872" s="3" t="n">
        <v>1.27516948603566</v>
      </c>
      <c r="J872" s="3" t="n">
        <v>-0.0869348</v>
      </c>
      <c r="K872" s="3" t="n">
        <v>-0.179703</v>
      </c>
      <c r="L872" s="3" t="n">
        <v>0.765950448481804</v>
      </c>
      <c r="M872" s="3" t="n">
        <v>1.00012470777537</v>
      </c>
      <c r="N872" s="3" t="n">
        <v>0.983812351313572</v>
      </c>
      <c r="O872" s="3" t="n">
        <v>0.983935040363284</v>
      </c>
      <c r="P872" s="4" t="n">
        <v>1</v>
      </c>
      <c r="Q872" s="6" t="n">
        <v>33</v>
      </c>
      <c r="R872" s="6" t="n">
        <v>33</v>
      </c>
      <c r="S872" s="4" t="n">
        <v>33</v>
      </c>
      <c r="T872" s="4" t="n">
        <v>33</v>
      </c>
      <c r="U872" s="3" t="s">
        <v>74</v>
      </c>
      <c r="V872" s="5" t="n">
        <v>41.4</v>
      </c>
      <c r="W872" s="5" t="n">
        <v>40.8</v>
      </c>
      <c r="X872" s="2" t="s">
        <v>69</v>
      </c>
      <c r="Y872" s="8" t="s">
        <v>69</v>
      </c>
      <c r="Z872" s="8" t="n">
        <v>41918</v>
      </c>
      <c r="AA872" s="6" t="s">
        <v>66</v>
      </c>
      <c r="AB872" s="3" t="s">
        <v>74</v>
      </c>
      <c r="AC872" s="4" t="n">
        <v>27</v>
      </c>
      <c r="AD872" s="4" t="n">
        <v>6</v>
      </c>
      <c r="AE872" s="4" t="s">
        <v>99</v>
      </c>
      <c r="AF872" s="4" t="n">
        <v>2</v>
      </c>
      <c r="AG872" s="4" t="s">
        <v>100</v>
      </c>
      <c r="AH872" s="4" t="n">
        <v>9</v>
      </c>
      <c r="AI872" s="4" t="s">
        <v>77</v>
      </c>
      <c r="AJ872" s="2" t="s">
        <v>70</v>
      </c>
      <c r="AK872" s="5" t="n">
        <v>41.4</v>
      </c>
      <c r="AL872" s="4" t="n">
        <v>5</v>
      </c>
      <c r="AM872" s="2" t="s">
        <v>69</v>
      </c>
      <c r="AN872" s="6"/>
      <c r="AO872" s="6"/>
      <c r="AP872" s="6"/>
      <c r="AQ872" s="6"/>
      <c r="AR872" s="6"/>
      <c r="AS872" s="6"/>
      <c r="AT872" s="6"/>
      <c r="AU872" s="2" t="n">
        <v>4</v>
      </c>
      <c r="AV872" s="85" t="s">
        <v>69</v>
      </c>
      <c r="AW872" s="85" t="s">
        <v>69</v>
      </c>
      <c r="AX872" s="86" t="s">
        <v>72</v>
      </c>
      <c r="AY872" s="87" t="n">
        <v>0</v>
      </c>
      <c r="AZ872" s="88" t="s">
        <v>72</v>
      </c>
      <c r="BA872" s="89" t="s">
        <v>72</v>
      </c>
      <c r="BB872" s="65"/>
      <c r="BC872" s="14"/>
      <c r="BD872" s="14"/>
      <c r="BE872" s="14"/>
      <c r="BF872" s="14"/>
      <c r="BG872" s="14"/>
      <c r="BH872" s="14"/>
      <c r="BI872" s="14"/>
      <c r="BJ872" s="14"/>
      <c r="BK872" s="14"/>
      <c r="BL872" s="14"/>
      <c r="BM872" s="14"/>
      <c r="BN872" s="14"/>
      <c r="BO872" s="14"/>
      <c r="BP872" s="14"/>
      <c r="BQ872" s="14"/>
      <c r="BR872" s="14"/>
      <c r="BS872" s="14"/>
      <c r="BT872" s="14"/>
      <c r="BU872" s="14"/>
      <c r="BV872" s="14"/>
      <c r="BW872" s="14"/>
      <c r="BX872" s="14"/>
      <c r="BY872" s="14"/>
      <c r="BZ872" s="14"/>
      <c r="CA872" s="14"/>
      <c r="CB872" s="14"/>
      <c r="CC872" s="14"/>
      <c r="CD872" s="14"/>
      <c r="CE872" s="14"/>
      <c r="CF872" s="14"/>
      <c r="CG872" s="14"/>
      <c r="CH872" s="14"/>
      <c r="CI872" s="14"/>
      <c r="CJ872" s="14"/>
      <c r="CK872" s="14"/>
      <c r="CL872" s="15"/>
      <c r="CM872" s="4"/>
      <c r="CN872" s="4"/>
      <c r="CO872" s="4"/>
      <c r="CP872" s="4"/>
      <c r="CQ872" s="4"/>
      <c r="CR872" s="4"/>
      <c r="CS872" s="4"/>
      <c r="CT872" s="4"/>
      <c r="CU872" s="4"/>
      <c r="CV872" s="4"/>
      <c r="CW872" s="4"/>
      <c r="CX872" s="4"/>
      <c r="CY872" s="4"/>
      <c r="CZ872" s="4"/>
      <c r="DA872" s="4"/>
      <c r="DB872" s="4"/>
      <c r="DC872" s="4"/>
      <c r="DD872" s="4"/>
      <c r="DE872" s="4"/>
      <c r="DF872" s="4"/>
      <c r="DG872" s="4"/>
      <c r="DH872" s="4"/>
      <c r="DI872" s="4"/>
      <c r="DJ872" s="4"/>
      <c r="DK872" s="4"/>
      <c r="DL872" s="4"/>
      <c r="DM872" s="4"/>
      <c r="DN872" s="4"/>
      <c r="DO872" s="4"/>
      <c r="DP872" s="4"/>
      <c r="DQ872" s="4"/>
      <c r="DR872" s="4"/>
      <c r="DS872" s="4"/>
      <c r="DT872" s="4"/>
      <c r="DU872" s="4"/>
      <c r="DV872" s="4"/>
      <c r="DW872" s="4"/>
      <c r="DX872" s="4"/>
      <c r="DY872" s="4"/>
      <c r="DZ872" s="4"/>
      <c r="EA872" s="4"/>
      <c r="EB872" s="4"/>
      <c r="EC872" s="4"/>
      <c r="ED872" s="4"/>
      <c r="EE872" s="4"/>
      <c r="EF872" s="4"/>
      <c r="EG872" s="4"/>
      <c r="EH872" s="4"/>
      <c r="EI872" s="4"/>
      <c r="EJ872" s="4"/>
      <c r="EK872" s="4"/>
      <c r="EL872" s="4"/>
      <c r="EM872" s="4"/>
      <c r="EN872" s="4"/>
      <c r="EO872" s="4"/>
      <c r="EP872" s="4"/>
      <c r="EQ872" s="4"/>
      <c r="ER872" s="4"/>
      <c r="ES872" s="4"/>
      <c r="ET872" s="4"/>
      <c r="EU872" s="4"/>
      <c r="EV872" s="4"/>
      <c r="EW872" s="4"/>
      <c r="EX872" s="4"/>
      <c r="EY872" s="4"/>
      <c r="EZ872" s="4"/>
      <c r="FA872" s="4"/>
      <c r="FB872" s="4"/>
      <c r="FC872" s="4"/>
      <c r="FD872" s="4"/>
      <c r="FE872" s="4"/>
      <c r="FF872" s="4"/>
      <c r="FG872" s="4"/>
      <c r="FH872" s="4"/>
      <c r="FI872" s="4"/>
      <c r="FJ872" s="4"/>
      <c r="FK872" s="4"/>
      <c r="FL872" s="4"/>
      <c r="FM872" s="4"/>
      <c r="FN872" s="4"/>
      <c r="FO872" s="4"/>
      <c r="FP872" s="4"/>
      <c r="FQ872" s="4"/>
      <c r="FR872" s="4"/>
      <c r="FS872" s="4"/>
      <c r="FT872" s="4"/>
      <c r="FU872" s="4"/>
      <c r="FV872" s="4"/>
      <c r="FW872" s="4"/>
      <c r="FX872" s="4"/>
      <c r="FY872" s="4"/>
      <c r="FZ872" s="4"/>
      <c r="GA872" s="4"/>
      <c r="GB872" s="4"/>
      <c r="GC872" s="4"/>
      <c r="GD872" s="4"/>
      <c r="GE872" s="4"/>
      <c r="GF872" s="4"/>
      <c r="GG872" s="4"/>
      <c r="GH872" s="4"/>
      <c r="GI872" s="4"/>
      <c r="GJ872" s="4"/>
      <c r="GK872" s="4"/>
      <c r="GL872" s="4"/>
      <c r="GM872" s="4"/>
      <c r="GN872" s="4"/>
      <c r="GO872" s="4"/>
      <c r="GP872" s="4"/>
      <c r="GQ872" s="4"/>
      <c r="GR872" s="4"/>
      <c r="GS872" s="4"/>
      <c r="GT872" s="4"/>
      <c r="GU872" s="4"/>
      <c r="GV872" s="4"/>
      <c r="GW872" s="4"/>
      <c r="GX872" s="4"/>
      <c r="GY872" s="4"/>
      <c r="GZ872" s="4"/>
      <c r="HA872" s="4"/>
      <c r="HB872" s="4"/>
      <c r="HC872" s="4"/>
      <c r="HD872" s="4"/>
      <c r="HE872" s="4"/>
      <c r="HF872" s="4"/>
      <c r="HG872" s="4"/>
      <c r="HH872" s="4"/>
      <c r="HI872" s="4"/>
      <c r="HJ872" s="4"/>
      <c r="HK872" s="4"/>
      <c r="HL872" s="4"/>
      <c r="HM872" s="4"/>
      <c r="HN872" s="4"/>
      <c r="HO872" s="4"/>
      <c r="HP872" s="4"/>
      <c r="HQ872" s="4"/>
      <c r="HR872" s="4"/>
      <c r="HS872" s="4"/>
      <c r="HT872" s="4"/>
      <c r="HU872" s="4"/>
      <c r="HV872" s="4"/>
      <c r="HW872" s="4"/>
      <c r="HX872" s="4"/>
      <c r="HY872" s="4"/>
      <c r="HZ872" s="4"/>
      <c r="IA872" s="4"/>
      <c r="IB872" s="4"/>
      <c r="IC872" s="4"/>
      <c r="ID872" s="4"/>
      <c r="IE872" s="4"/>
      <c r="IF872" s="4"/>
      <c r="IG872" s="4"/>
      <c r="IH872" s="4"/>
      <c r="II872" s="4"/>
      <c r="IJ872" s="4"/>
      <c r="IK872" s="4"/>
      <c r="IL872" s="4"/>
      <c r="IM872" s="4"/>
      <c r="IN872" s="4"/>
      <c r="IO872" s="4"/>
      <c r="IP872" s="4"/>
      <c r="IQ872" s="4"/>
      <c r="IR872" s="4"/>
      <c r="IS872" s="4"/>
      <c r="IT872" s="4"/>
      <c r="IU872" s="4"/>
      <c r="IV872" s="4"/>
      <c r="IW872" s="4"/>
      <c r="IX872" s="4"/>
      <c r="IY872" s="4"/>
      <c r="IZ872" s="4"/>
      <c r="JA872" s="4"/>
      <c r="JB872" s="4"/>
      <c r="JC872" s="4"/>
      <c r="JD872" s="4"/>
      <c r="JE872" s="4"/>
      <c r="JF872" s="4"/>
      <c r="JG872" s="4"/>
      <c r="JH872" s="4"/>
      <c r="JI872" s="4"/>
      <c r="JJ872" s="4"/>
      <c r="JK872" s="4"/>
      <c r="JL872" s="4"/>
      <c r="JM872" s="4"/>
      <c r="JN872" s="4"/>
      <c r="JO872" s="4"/>
      <c r="JP872" s="4"/>
      <c r="JQ872" s="4"/>
      <c r="JR872" s="4"/>
      <c r="JS872" s="4"/>
      <c r="JT872" s="4"/>
      <c r="JU872" s="4"/>
      <c r="JV872" s="4"/>
      <c r="JW872" s="4"/>
      <c r="JX872" s="4"/>
      <c r="JY872" s="4"/>
      <c r="JZ872" s="4"/>
      <c r="KA872" s="4"/>
      <c r="KB872" s="4"/>
      <c r="KC872" s="4"/>
      <c r="KD872" s="4"/>
      <c r="KE872" s="4"/>
      <c r="KF872" s="4"/>
      <c r="KG872" s="4"/>
      <c r="KH872" s="4"/>
      <c r="KI872" s="4"/>
      <c r="KJ872" s="4"/>
      <c r="KK872" s="4"/>
      <c r="KL872" s="4"/>
      <c r="KM872" s="4"/>
      <c r="KN872" s="4"/>
      <c r="KO872" s="4"/>
      <c r="KP872" s="4"/>
      <c r="KQ872" s="4"/>
      <c r="KR872" s="4"/>
      <c r="KS872" s="4"/>
      <c r="KT872" s="4"/>
      <c r="KU872" s="4"/>
      <c r="KV872" s="4"/>
      <c r="KW872" s="4"/>
      <c r="KX872" s="4"/>
      <c r="KY872" s="4"/>
      <c r="KZ872" s="4"/>
      <c r="LA872" s="4"/>
      <c r="LB872" s="4"/>
      <c r="LC872" s="4"/>
      <c r="LD872" s="4"/>
      <c r="LE872" s="4"/>
      <c r="LF872" s="4"/>
      <c r="LG872" s="4"/>
      <c r="LH872" s="4"/>
      <c r="LI872" s="4"/>
      <c r="LJ872" s="4"/>
      <c r="LK872" s="4"/>
      <c r="LL872" s="4"/>
      <c r="LM872" s="4"/>
      <c r="LN872" s="4"/>
      <c r="LO872" s="4"/>
      <c r="LP872" s="4"/>
      <c r="LQ872" s="4"/>
      <c r="LR872" s="4"/>
      <c r="LS872" s="4"/>
      <c r="LT872" s="4"/>
      <c r="LU872" s="4"/>
      <c r="LV872" s="4"/>
      <c r="LW872" s="4"/>
      <c r="LX872" s="4"/>
      <c r="LY872" s="4"/>
      <c r="LZ872" s="4"/>
      <c r="MA872" s="4"/>
      <c r="MB872" s="4"/>
      <c r="MC872" s="4"/>
      <c r="MD872" s="4"/>
      <c r="ME872" s="4"/>
      <c r="MF872" s="4"/>
      <c r="MG872" s="4"/>
      <c r="MH872" s="4"/>
      <c r="MI872" s="4"/>
      <c r="MJ872" s="4"/>
      <c r="MK872" s="4"/>
      <c r="ML872" s="4"/>
      <c r="MM872" s="4"/>
      <c r="MN872" s="4"/>
      <c r="MO872" s="4"/>
      <c r="MP872" s="4"/>
      <c r="MQ872" s="4"/>
      <c r="MR872" s="4"/>
      <c r="MS872" s="4"/>
      <c r="MT872" s="4"/>
      <c r="MU872" s="4"/>
      <c r="MV872" s="4"/>
      <c r="MW872" s="4"/>
      <c r="MX872" s="4"/>
      <c r="MY872" s="4"/>
      <c r="MZ872" s="4"/>
      <c r="NA872" s="4"/>
      <c r="NB872" s="4"/>
      <c r="NC872" s="4"/>
      <c r="ND872" s="4"/>
      <c r="NE872" s="4"/>
      <c r="NF872" s="4"/>
      <c r="NG872" s="4"/>
      <c r="NH872" s="4"/>
      <c r="NI872" s="4"/>
      <c r="NJ872" s="4"/>
      <c r="NK872" s="4"/>
      <c r="NL872" s="4"/>
      <c r="NM872" s="4"/>
      <c r="NN872" s="4"/>
      <c r="NO872" s="4"/>
      <c r="NP872" s="4"/>
      <c r="NQ872" s="4"/>
      <c r="NR872" s="4"/>
      <c r="NS872" s="4"/>
      <c r="NT872" s="4"/>
      <c r="NU872" s="4"/>
      <c r="NV872" s="4"/>
      <c r="NW872" s="4"/>
      <c r="NX872" s="4"/>
      <c r="NY872" s="4"/>
      <c r="NZ872" s="4"/>
      <c r="OA872" s="4"/>
      <c r="OB872" s="4"/>
      <c r="OC872" s="4"/>
      <c r="OD872" s="4"/>
      <c r="OE872" s="4"/>
      <c r="OF872" s="4"/>
      <c r="OG872" s="4"/>
      <c r="OH872" s="4"/>
      <c r="OI872" s="4"/>
      <c r="OJ872" s="4"/>
      <c r="OK872" s="4"/>
      <c r="OL872" s="4"/>
      <c r="OM872" s="4"/>
      <c r="ON872" s="4"/>
      <c r="OO872" s="4"/>
      <c r="OP872" s="4"/>
      <c r="OQ872" s="4"/>
      <c r="OR872" s="4"/>
      <c r="OS872" s="4"/>
      <c r="OT872" s="4"/>
      <c r="OU872" s="4"/>
      <c r="OV872" s="4"/>
      <c r="OW872" s="4"/>
      <c r="OX872" s="4"/>
      <c r="OY872" s="4"/>
      <c r="OZ872" s="4"/>
      <c r="PA872" s="4"/>
      <c r="PB872" s="4"/>
      <c r="PC872" s="4"/>
      <c r="PD872" s="4"/>
      <c r="PE872" s="4"/>
      <c r="PF872" s="4"/>
      <c r="PG872" s="4"/>
      <c r="PH872" s="4"/>
      <c r="PI872" s="4"/>
      <c r="PJ872" s="4"/>
      <c r="PK872" s="4"/>
      <c r="PL872" s="4"/>
      <c r="PM872" s="4"/>
      <c r="PN872" s="4"/>
      <c r="PO872" s="4"/>
      <c r="PP872" s="4"/>
      <c r="PQ872" s="4"/>
      <c r="PR872" s="4"/>
      <c r="PS872" s="4"/>
      <c r="PT872" s="4"/>
      <c r="PU872" s="4"/>
      <c r="PV872" s="4"/>
      <c r="PW872" s="4"/>
      <c r="PX872" s="4"/>
      <c r="PY872" s="4"/>
      <c r="PZ872" s="4"/>
      <c r="QA872" s="4"/>
      <c r="QB872" s="4"/>
      <c r="QC872" s="4"/>
      <c r="QD872" s="4"/>
      <c r="QE872" s="4"/>
      <c r="QF872" s="4"/>
      <c r="QG872" s="4"/>
      <c r="QH872" s="4"/>
      <c r="QI872" s="4"/>
      <c r="QJ872" s="4"/>
      <c r="QK872" s="4"/>
      <c r="QL872" s="4"/>
      <c r="QM872" s="4"/>
      <c r="QN872" s="4"/>
      <c r="QO872" s="4"/>
      <c r="QP872" s="4"/>
      <c r="QQ872" s="4"/>
      <c r="QR872" s="4"/>
      <c r="QS872" s="4"/>
      <c r="QT872" s="4"/>
      <c r="QU872" s="4"/>
      <c r="QV872" s="4"/>
      <c r="QW872" s="4"/>
      <c r="QX872" s="4"/>
      <c r="QY872" s="4"/>
      <c r="QZ872" s="4"/>
      <c r="RA872" s="4"/>
      <c r="RB872" s="4"/>
      <c r="RC872" s="4"/>
      <c r="RD872" s="4"/>
      <c r="RE872" s="4"/>
      <c r="RF872" s="4"/>
      <c r="RG872" s="4"/>
      <c r="RH872" s="4"/>
      <c r="RI872" s="4"/>
      <c r="RJ872" s="4"/>
      <c r="RK872" s="4"/>
      <c r="RL872" s="4"/>
      <c r="RM872" s="4"/>
      <c r="RN872" s="4"/>
      <c r="RO872" s="4"/>
      <c r="RP872" s="4"/>
      <c r="RQ872" s="4"/>
      <c r="RR872" s="4"/>
      <c r="RS872" s="4"/>
      <c r="RT872" s="4"/>
      <c r="RU872" s="4"/>
      <c r="RV872" s="4"/>
      <c r="RW872" s="4"/>
      <c r="RX872" s="4"/>
      <c r="RY872" s="4"/>
      <c r="RZ872" s="4"/>
      <c r="SA872" s="4"/>
      <c r="SB872" s="4"/>
      <c r="SC872" s="4"/>
      <c r="SD872" s="4"/>
      <c r="SE872" s="4"/>
      <c r="SF872" s="4"/>
      <c r="SG872" s="4"/>
      <c r="SH872" s="4"/>
      <c r="SI872" s="4"/>
      <c r="SJ872" s="4"/>
      <c r="SK872" s="4"/>
      <c r="SL872" s="4"/>
      <c r="SM872" s="4"/>
      <c r="SN872" s="4"/>
      <c r="SO872" s="4"/>
      <c r="SP872" s="4"/>
      <c r="SQ872" s="4"/>
      <c r="SR872" s="4"/>
      <c r="SS872" s="4"/>
      <c r="ST872" s="4"/>
      <c r="SU872" s="4"/>
      <c r="SV872" s="4"/>
      <c r="SW872" s="4"/>
      <c r="SX872" s="4"/>
      <c r="SY872" s="4"/>
      <c r="SZ872" s="4"/>
      <c r="TA872" s="4"/>
      <c r="TB872" s="4"/>
      <c r="TC872" s="4"/>
      <c r="TD872" s="4"/>
      <c r="TE872" s="4"/>
      <c r="TF872" s="4"/>
      <c r="TG872" s="4"/>
      <c r="TH872" s="4"/>
      <c r="TI872" s="4"/>
      <c r="TJ872" s="4"/>
      <c r="TK872" s="4"/>
      <c r="TL872" s="4"/>
      <c r="TM872" s="4"/>
      <c r="TN872" s="4"/>
      <c r="TO872" s="4"/>
      <c r="TP872" s="4"/>
      <c r="TQ872" s="4"/>
      <c r="TR872" s="4"/>
      <c r="TS872" s="4"/>
      <c r="TT872" s="4"/>
      <c r="TU872" s="4"/>
      <c r="TV872" s="4"/>
      <c r="TW872" s="4"/>
      <c r="TX872" s="4"/>
      <c r="TY872" s="4"/>
      <c r="TZ872" s="4"/>
      <c r="UA872" s="4"/>
      <c r="UB872" s="4"/>
      <c r="UC872" s="4"/>
      <c r="UD872" s="4"/>
      <c r="UE872" s="4"/>
      <c r="UF872" s="4"/>
      <c r="UG872" s="4"/>
      <c r="UH872" s="4"/>
      <c r="UI872" s="4"/>
      <c r="UJ872" s="4"/>
      <c r="UK872" s="4"/>
      <c r="UL872" s="4"/>
      <c r="UM872" s="4"/>
      <c r="UN872" s="4"/>
      <c r="UO872" s="4"/>
      <c r="UP872" s="4"/>
      <c r="UQ872" s="4"/>
      <c r="UR872" s="4"/>
      <c r="US872" s="4"/>
      <c r="UT872" s="4"/>
      <c r="UU872" s="4"/>
      <c r="UV872" s="4"/>
      <c r="UW872" s="4"/>
      <c r="UX872" s="4"/>
      <c r="UY872" s="4"/>
      <c r="UZ872" s="4"/>
      <c r="VA872" s="4"/>
      <c r="VB872" s="4"/>
      <c r="VC872" s="4"/>
      <c r="VD872" s="4"/>
      <c r="VE872" s="4"/>
      <c r="VF872" s="4"/>
      <c r="VG872" s="4"/>
      <c r="VH872" s="4"/>
      <c r="VI872" s="4"/>
      <c r="VJ872" s="4"/>
      <c r="VK872" s="4"/>
      <c r="VL872" s="4"/>
      <c r="VM872" s="4"/>
      <c r="VN872" s="4"/>
      <c r="VO872" s="4"/>
      <c r="VP872" s="4"/>
      <c r="VQ872" s="4"/>
      <c r="VR872" s="4"/>
      <c r="VS872" s="4"/>
      <c r="VT872" s="4"/>
      <c r="VU872" s="4"/>
      <c r="VV872" s="4"/>
      <c r="VW872" s="4"/>
      <c r="VX872" s="4"/>
      <c r="VY872" s="4"/>
      <c r="VZ872" s="4"/>
      <c r="WA872" s="4"/>
      <c r="WB872" s="4"/>
      <c r="WC872" s="4"/>
      <c r="WD872" s="4"/>
      <c r="WE872" s="4"/>
      <c r="WF872" s="4"/>
      <c r="WG872" s="4"/>
      <c r="WH872" s="4"/>
      <c r="WI872" s="4"/>
      <c r="WJ872" s="4"/>
      <c r="WK872" s="4"/>
      <c r="WL872" s="4"/>
      <c r="WM872" s="4"/>
      <c r="WN872" s="4"/>
      <c r="WO872" s="4"/>
      <c r="WP872" s="4"/>
      <c r="WQ872" s="4"/>
      <c r="WR872" s="4"/>
      <c r="WS872" s="4"/>
      <c r="WT872" s="4"/>
      <c r="WU872" s="4"/>
      <c r="WV872" s="4"/>
      <c r="WW872" s="4"/>
      <c r="WX872" s="4"/>
      <c r="WY872" s="4"/>
      <c r="WZ872" s="4"/>
      <c r="XA872" s="4"/>
      <c r="XB872" s="4"/>
      <c r="XC872" s="4"/>
      <c r="XD872" s="4"/>
      <c r="XE872" s="4"/>
      <c r="XF872" s="4"/>
      <c r="XG872" s="4"/>
      <c r="XH872" s="4"/>
      <c r="XI872" s="4"/>
      <c r="XJ872" s="4"/>
      <c r="XK872" s="4"/>
      <c r="XL872" s="4"/>
      <c r="XM872" s="4"/>
      <c r="XN872" s="4"/>
      <c r="XO872" s="4"/>
      <c r="XP872" s="4"/>
      <c r="XQ872" s="4"/>
      <c r="XR872" s="4"/>
      <c r="XS872" s="4"/>
      <c r="XT872" s="4"/>
      <c r="XU872" s="4"/>
      <c r="XV872" s="4"/>
      <c r="XW872" s="4"/>
      <c r="XX872" s="4"/>
      <c r="XY872" s="4"/>
      <c r="XZ872" s="4"/>
      <c r="YA872" s="4"/>
      <c r="YB872" s="4"/>
      <c r="YC872" s="4"/>
      <c r="YD872" s="4"/>
      <c r="YE872" s="4"/>
      <c r="YF872" s="4"/>
      <c r="YG872" s="4"/>
      <c r="YH872" s="4"/>
      <c r="YI872" s="4"/>
      <c r="YJ872" s="4"/>
      <c r="YK872" s="4"/>
      <c r="YL872" s="4"/>
      <c r="YM872" s="4"/>
      <c r="YN872" s="4"/>
      <c r="YO872" s="4"/>
      <c r="YP872" s="4"/>
      <c r="YQ872" s="4"/>
      <c r="YR872" s="4"/>
      <c r="YS872" s="4"/>
      <c r="YT872" s="4"/>
      <c r="YU872" s="4"/>
      <c r="YV872" s="4"/>
      <c r="YW872" s="4"/>
      <c r="YX872" s="4"/>
      <c r="YY872" s="4"/>
      <c r="YZ872" s="4"/>
      <c r="ZA872" s="4"/>
      <c r="ZB872" s="4"/>
      <c r="ZC872" s="4"/>
      <c r="ZD872" s="4"/>
      <c r="ZE872" s="4"/>
      <c r="ZF872" s="4"/>
      <c r="ZG872" s="4"/>
      <c r="ZH872" s="4"/>
      <c r="ZI872" s="4"/>
      <c r="ZJ872" s="4"/>
      <c r="ZK872" s="4"/>
      <c r="ZL872" s="4"/>
      <c r="ZM872" s="4"/>
      <c r="ZN872" s="4"/>
      <c r="ZO872" s="4"/>
      <c r="ZP872" s="4"/>
      <c r="ZQ872" s="4"/>
      <c r="ZR872" s="4"/>
      <c r="ZS872" s="4"/>
      <c r="ZT872" s="4"/>
      <c r="ZU872" s="4"/>
      <c r="ZV872" s="4"/>
      <c r="ZW872" s="4"/>
      <c r="ZX872" s="4"/>
      <c r="ZY872" s="4"/>
      <c r="ZZ872" s="4"/>
      <c r="AAA872" s="4"/>
      <c r="AAB872" s="4"/>
      <c r="AAC872" s="4"/>
      <c r="AAD872" s="4"/>
      <c r="AAE872" s="4"/>
      <c r="AAF872" s="4"/>
      <c r="AAG872" s="4"/>
      <c r="AAH872" s="4"/>
      <c r="AAI872" s="4"/>
      <c r="AAJ872" s="4"/>
      <c r="AAK872" s="4"/>
      <c r="AAL872" s="4"/>
      <c r="AAM872" s="4"/>
      <c r="AAN872" s="4"/>
      <c r="AAO872" s="4"/>
      <c r="AAP872" s="4"/>
      <c r="AAQ872" s="4"/>
      <c r="AAR872" s="4"/>
      <c r="AAS872" s="4"/>
      <c r="AAT872" s="4"/>
      <c r="AAU872" s="4"/>
      <c r="AAV872" s="4"/>
      <c r="AAW872" s="4"/>
      <c r="AAX872" s="4"/>
      <c r="AAY872" s="4"/>
      <c r="AAZ872" s="4"/>
      <c r="ABA872" s="4"/>
      <c r="ABB872" s="4"/>
      <c r="ABC872" s="4"/>
      <c r="ABD872" s="4"/>
      <c r="ABE872" s="4"/>
      <c r="ABF872" s="4"/>
      <c r="ABG872" s="4"/>
      <c r="ABH872" s="4"/>
      <c r="ABI872" s="4"/>
      <c r="ABJ872" s="4"/>
      <c r="ABK872" s="4"/>
      <c r="ABL872" s="4"/>
      <c r="ABM872" s="4"/>
      <c r="ABN872" s="4"/>
      <c r="ABO872" s="4"/>
      <c r="ABP872" s="4"/>
      <c r="ABQ872" s="4"/>
      <c r="ABR872" s="4"/>
      <c r="ABS872" s="4"/>
      <c r="ABT872" s="4"/>
      <c r="ABU872" s="4"/>
      <c r="ABV872" s="4"/>
      <c r="ABW872" s="4"/>
      <c r="ABX872" s="4"/>
      <c r="ABY872" s="4"/>
      <c r="ABZ872" s="4"/>
      <c r="ACA872" s="4"/>
      <c r="ACB872" s="4"/>
      <c r="ACC872" s="4"/>
      <c r="ACD872" s="4"/>
      <c r="ACE872" s="4"/>
      <c r="ACF872" s="4"/>
      <c r="ACG872" s="4"/>
      <c r="ACH872" s="4"/>
      <c r="ACI872" s="4"/>
      <c r="ACJ872" s="4"/>
      <c r="ACK872" s="4"/>
      <c r="ACL872" s="4"/>
      <c r="ACM872" s="4"/>
      <c r="ACN872" s="4"/>
      <c r="ACO872" s="4"/>
      <c r="ACP872" s="4"/>
      <c r="ACQ872" s="4"/>
      <c r="ACR872" s="4"/>
      <c r="ACS872" s="4"/>
      <c r="ACT872" s="4"/>
      <c r="ACU872" s="4"/>
      <c r="ACV872" s="4"/>
      <c r="ACW872" s="4"/>
      <c r="ACX872" s="4"/>
      <c r="ACY872" s="4"/>
      <c r="ACZ872" s="4"/>
      <c r="ADA872" s="4"/>
      <c r="ADB872" s="4"/>
      <c r="ADC872" s="4"/>
      <c r="ADD872" s="4"/>
      <c r="ADE872" s="4"/>
      <c r="ADF872" s="4"/>
      <c r="ADG872" s="4"/>
      <c r="ADH872" s="4"/>
      <c r="ADI872" s="4"/>
      <c r="ADJ872" s="4"/>
      <c r="ADK872" s="4"/>
      <c r="ADL872" s="4"/>
      <c r="ADM872" s="4"/>
      <c r="ADN872" s="4"/>
      <c r="ADO872" s="4"/>
      <c r="ADP872" s="4"/>
      <c r="ADQ872" s="4"/>
      <c r="ADR872" s="4"/>
      <c r="ADS872" s="4"/>
      <c r="ADT872" s="4"/>
      <c r="ADU872" s="4"/>
      <c r="ADV872" s="4"/>
      <c r="ADW872" s="4"/>
      <c r="ADX872" s="4"/>
      <c r="ADY872" s="4"/>
      <c r="ADZ872" s="4"/>
      <c r="AEA872" s="4"/>
      <c r="AEB872" s="4"/>
      <c r="AEC872" s="4"/>
      <c r="AED872" s="4"/>
      <c r="AEE872" s="4"/>
      <c r="AEF872" s="4"/>
      <c r="AEG872" s="4"/>
      <c r="AEH872" s="4"/>
      <c r="AEI872" s="4"/>
      <c r="AEJ872" s="4"/>
      <c r="AEK872" s="4"/>
      <c r="AEL872" s="4"/>
      <c r="AEM872" s="4"/>
      <c r="AEN872" s="4"/>
      <c r="AEO872" s="4"/>
      <c r="AEP872" s="4"/>
      <c r="AEQ872" s="4"/>
      <c r="AER872" s="4"/>
      <c r="AES872" s="4"/>
      <c r="AET872" s="4"/>
      <c r="AEU872" s="4"/>
      <c r="AEV872" s="4"/>
      <c r="AEW872" s="4"/>
      <c r="AEX872" s="4"/>
      <c r="AEY872" s="4"/>
      <c r="AEZ872" s="4"/>
      <c r="AFA872" s="4"/>
      <c r="AFB872" s="4"/>
      <c r="AFC872" s="4"/>
      <c r="AFD872" s="4"/>
      <c r="AFE872" s="4"/>
      <c r="AFF872" s="4"/>
      <c r="AFG872" s="4"/>
      <c r="AFH872" s="4"/>
      <c r="AFI872" s="4"/>
      <c r="AFJ872" s="4"/>
      <c r="AFK872" s="4"/>
      <c r="AFL872" s="4"/>
      <c r="AFM872" s="4"/>
      <c r="AFN872" s="4"/>
      <c r="AFO872" s="4"/>
      <c r="AFP872" s="4"/>
      <c r="AFQ872" s="4"/>
      <c r="AFR872" s="4"/>
      <c r="AFS872" s="4"/>
      <c r="AFT872" s="4"/>
      <c r="AFU872" s="4"/>
      <c r="AFV872" s="4"/>
      <c r="AFW872" s="4"/>
      <c r="AFX872" s="4"/>
      <c r="AFY872" s="4"/>
      <c r="AFZ872" s="4"/>
      <c r="AGA872" s="4"/>
      <c r="AGB872" s="4"/>
      <c r="AGC872" s="4"/>
      <c r="AGD872" s="4"/>
      <c r="AGE872" s="4"/>
      <c r="AGF872" s="4"/>
      <c r="AGG872" s="4"/>
      <c r="AGH872" s="4"/>
      <c r="AGI872" s="4"/>
      <c r="AGJ872" s="4"/>
      <c r="AGK872" s="4"/>
      <c r="AGL872" s="4"/>
      <c r="AGM872" s="4"/>
      <c r="AGN872" s="4"/>
      <c r="AGO872" s="4"/>
      <c r="AGP872" s="4"/>
      <c r="AGQ872" s="4"/>
      <c r="AGR872" s="4"/>
      <c r="AGS872" s="4"/>
      <c r="AGT872" s="4"/>
      <c r="AGU872" s="4"/>
      <c r="AGV872" s="4"/>
      <c r="AGW872" s="4"/>
      <c r="AGX872" s="4"/>
      <c r="AGY872" s="4"/>
      <c r="AGZ872" s="4"/>
      <c r="AHA872" s="4"/>
      <c r="AHB872" s="4"/>
      <c r="AHC872" s="4"/>
      <c r="AHD872" s="4"/>
      <c r="AHE872" s="4"/>
      <c r="AHF872" s="4"/>
      <c r="AHG872" s="4"/>
      <c r="AHH872" s="4"/>
      <c r="AHI872" s="4"/>
      <c r="AHJ872" s="4"/>
      <c r="AHK872" s="4"/>
      <c r="AHL872" s="4"/>
      <c r="AHM872" s="4"/>
      <c r="AHN872" s="4"/>
      <c r="AHO872" s="4"/>
      <c r="AHP872" s="4"/>
      <c r="AHQ872" s="4"/>
      <c r="AHR872" s="4"/>
      <c r="AHS872" s="4"/>
      <c r="AHT872" s="4"/>
      <c r="AHU872" s="4"/>
      <c r="AHV872" s="4"/>
      <c r="AHW872" s="4"/>
      <c r="AHX872" s="4"/>
      <c r="AHY872" s="4"/>
      <c r="AHZ872" s="4"/>
      <c r="AIA872" s="4"/>
      <c r="AIB872" s="4"/>
      <c r="AIC872" s="4"/>
      <c r="AID872" s="4"/>
      <c r="AIE872" s="4"/>
      <c r="AIF872" s="4"/>
      <c r="AIG872" s="4"/>
      <c r="AIH872" s="4"/>
      <c r="AII872" s="4"/>
      <c r="AIJ872" s="4"/>
      <c r="AIK872" s="4"/>
      <c r="AIL872" s="4"/>
      <c r="AIM872" s="4"/>
      <c r="AIN872" s="4"/>
      <c r="AIO872" s="4"/>
      <c r="AIP872" s="4"/>
      <c r="AIQ872" s="4"/>
      <c r="AIR872" s="4"/>
      <c r="AIS872" s="4"/>
      <c r="AIT872" s="4"/>
      <c r="AIU872" s="4"/>
      <c r="AIV872" s="4"/>
      <c r="AIW872" s="4"/>
      <c r="AIX872" s="4"/>
      <c r="AIY872" s="4"/>
      <c r="AIZ872" s="4"/>
      <c r="AJA872" s="4"/>
      <c r="AJB872" s="4"/>
      <c r="AJC872" s="4"/>
      <c r="AJD872" s="4"/>
      <c r="AJE872" s="4"/>
      <c r="AJF872" s="4"/>
      <c r="AJG872" s="4"/>
      <c r="AJH872" s="4"/>
      <c r="AJI872" s="4"/>
      <c r="AJJ872" s="4"/>
      <c r="AJK872" s="4"/>
      <c r="AJL872" s="4"/>
      <c r="AJM872" s="4"/>
      <c r="AJN872" s="4"/>
      <c r="AJO872" s="4"/>
      <c r="AJP872" s="4"/>
      <c r="AJQ872" s="4"/>
      <c r="AJR872" s="4"/>
      <c r="AJS872" s="4"/>
      <c r="AJT872" s="4"/>
      <c r="AJU872" s="4"/>
      <c r="AJV872" s="4"/>
      <c r="AJW872" s="4"/>
      <c r="AJX872" s="4"/>
      <c r="AJY872" s="4"/>
      <c r="AJZ872" s="4"/>
      <c r="AKA872" s="4"/>
      <c r="AKB872" s="4"/>
      <c r="AKC872" s="4"/>
      <c r="AKD872" s="4"/>
      <c r="AKE872" s="4"/>
      <c r="AKF872" s="4"/>
      <c r="AKG872" s="4"/>
      <c r="AKH872" s="4"/>
      <c r="AKI872" s="4"/>
      <c r="AKJ872" s="4"/>
      <c r="AKK872" s="4"/>
      <c r="AKL872" s="4"/>
      <c r="AKM872" s="4"/>
      <c r="AKN872" s="4"/>
      <c r="AKO872" s="4"/>
      <c r="AKP872" s="4"/>
      <c r="AKQ872" s="4"/>
      <c r="AKR872" s="4"/>
      <c r="AKS872" s="4"/>
      <c r="AKT872" s="4"/>
      <c r="AKU872" s="4"/>
      <c r="AKV872" s="4"/>
      <c r="AKW872" s="4"/>
      <c r="AKX872" s="4"/>
      <c r="AKY872" s="4"/>
      <c r="AKZ872" s="4"/>
      <c r="ALA872" s="4"/>
      <c r="ALB872" s="4"/>
      <c r="ALC872" s="4"/>
      <c r="ALD872" s="4"/>
      <c r="ALE872" s="4"/>
      <c r="ALF872" s="4"/>
      <c r="ALG872" s="4"/>
      <c r="ALH872" s="4"/>
      <c r="ALI872" s="4"/>
      <c r="ALJ872" s="4"/>
      <c r="ALK872" s="4"/>
      <c r="ALL872" s="4"/>
      <c r="ALM872" s="4"/>
      <c r="ALN872" s="4"/>
      <c r="ALO872" s="4"/>
      <c r="ALP872" s="4"/>
      <c r="ALQ872" s="4"/>
      <c r="ALR872" s="4"/>
      <c r="ALS872" s="4"/>
      <c r="ALT872" s="4"/>
      <c r="ALU872" s="4"/>
      <c r="ALV872" s="4"/>
      <c r="ALW872" s="4"/>
      <c r="ALX872" s="4"/>
      <c r="ALY872" s="4"/>
      <c r="ALZ872" s="4"/>
      <c r="AMA872" s="4"/>
      <c r="AMB872" s="4"/>
      <c r="AMC872" s="4"/>
      <c r="AMD872" s="4"/>
      <c r="AME872" s="4"/>
      <c r="AMF872" s="4"/>
      <c r="AMG872" s="4"/>
      <c r="AMH872" s="4"/>
      <c r="AMI872" s="4"/>
      <c r="AMJ872" s="4"/>
      <c r="AMK872" s="4"/>
      <c r="AML872" s="4"/>
      <c r="AMM872" s="4"/>
      <c r="AMN872" s="4"/>
      <c r="AMO872" s="4"/>
      <c r="AMP872" s="4"/>
      <c r="AMQ872" s="4"/>
      <c r="AMR872" s="4"/>
      <c r="AMS872" s="4"/>
      <c r="AMT872" s="4"/>
      <c r="AMU872" s="4"/>
      <c r="AMV872" s="4"/>
      <c r="AMW872" s="4"/>
      <c r="AMX872" s="38"/>
      <c r="AMY872" s="38"/>
      <c r="AMZ872" s="38"/>
      <c r="ANA872" s="38"/>
      <c r="ANB872" s="38"/>
      <c r="ANC872" s="38"/>
      <c r="AND872" s="38"/>
      <c r="ANE872" s="38"/>
      <c r="ANF872" s="38"/>
      <c r="ANG872" s="38"/>
      <c r="ANK872" s="0"/>
      <c r="ANL872" s="0"/>
      <c r="ANM872" s="0"/>
      <c r="XFD872" s="0"/>
    </row>
    <row r="873" customFormat="false" ht="15" hidden="false" customHeight="true" outlineLevel="0" collapsed="false">
      <c r="A873" s="1" t="n">
        <v>818</v>
      </c>
      <c r="B873" s="1" t="n">
        <v>818</v>
      </c>
      <c r="C873" s="2" t="s">
        <v>63</v>
      </c>
      <c r="D873" s="3" t="n">
        <v>0.0351637</v>
      </c>
      <c r="E873" s="3" t="n">
        <v>-0.0626602</v>
      </c>
      <c r="F873" s="3" t="n">
        <v>0.972878087620802</v>
      </c>
      <c r="G873" s="3" t="n">
        <v>0.0381903</v>
      </c>
      <c r="H873" s="3" t="n">
        <v>0.18445</v>
      </c>
      <c r="I873" s="3" t="n">
        <v>1.24937109411937</v>
      </c>
      <c r="J873" s="3" t="n">
        <v>-0.081345</v>
      </c>
      <c r="K873" s="3" t="n">
        <v>-0.123472</v>
      </c>
      <c r="L873" s="3" t="n">
        <v>0.814796410512012</v>
      </c>
      <c r="M873" s="3" t="n">
        <v>0.992040843164472</v>
      </c>
      <c r="N873" s="3" t="n">
        <v>0.998319214105373</v>
      </c>
      <c r="O873" s="3" t="n">
        <v>0.990373434908387</v>
      </c>
      <c r="P873" s="4" t="n">
        <v>1</v>
      </c>
      <c r="Q873" s="6" t="n">
        <v>33</v>
      </c>
      <c r="R873" s="6" t="n">
        <v>33</v>
      </c>
      <c r="S873" s="4" t="n">
        <v>33</v>
      </c>
      <c r="T873" s="4" t="n">
        <v>33</v>
      </c>
      <c r="U873" s="3" t="s">
        <v>74</v>
      </c>
      <c r="V873" s="5" t="n">
        <v>40.6</v>
      </c>
      <c r="W873" s="5" t="n">
        <v>48.2</v>
      </c>
      <c r="X873" s="6" t="s">
        <v>107</v>
      </c>
      <c r="Y873" s="8" t="n">
        <v>41955</v>
      </c>
      <c r="Z873" s="8" t="n">
        <v>41960</v>
      </c>
      <c r="AA873" s="6" t="s">
        <v>66</v>
      </c>
      <c r="AB873" s="3" t="s">
        <v>74</v>
      </c>
      <c r="AC873" s="4" t="n">
        <v>27</v>
      </c>
      <c r="AD873" s="4" t="n">
        <v>6</v>
      </c>
      <c r="AE873" s="4" t="s">
        <v>99</v>
      </c>
      <c r="AF873" s="4" t="n">
        <v>2</v>
      </c>
      <c r="AG873" s="4" t="s">
        <v>100</v>
      </c>
      <c r="AH873" s="4" t="n">
        <v>9</v>
      </c>
      <c r="AI873" s="4" t="s">
        <v>77</v>
      </c>
      <c r="AJ873" s="2" t="s">
        <v>70</v>
      </c>
      <c r="AK873" s="5" t="n">
        <v>40.6</v>
      </c>
      <c r="AL873" s="4" t="n">
        <v>5</v>
      </c>
      <c r="AM873" s="6" t="s">
        <v>107</v>
      </c>
      <c r="AO873" s="6"/>
      <c r="AT873" s="2" t="s">
        <v>71</v>
      </c>
      <c r="AU873" s="2" t="n">
        <v>46</v>
      </c>
      <c r="AV873" s="85" t="n">
        <v>41</v>
      </c>
      <c r="AW873" s="85" t="n">
        <v>5</v>
      </c>
      <c r="AX873" s="86" t="s">
        <v>72</v>
      </c>
      <c r="AY873" s="87" t="n">
        <v>0</v>
      </c>
      <c r="AZ873" s="88" t="n">
        <v>0</v>
      </c>
      <c r="BA873" s="87" t="n">
        <v>0</v>
      </c>
      <c r="BB873" s="53"/>
    </row>
    <row r="874" customFormat="false" ht="15" hidden="false" customHeight="true" outlineLevel="0" collapsed="false">
      <c r="A874" s="1" t="n">
        <v>819</v>
      </c>
      <c r="B874" s="1" t="n">
        <v>819</v>
      </c>
      <c r="C874" s="2" t="s">
        <v>63</v>
      </c>
      <c r="D874" s="3" t="n">
        <v>0.0235971</v>
      </c>
      <c r="E874" s="3" t="n">
        <v>-0.0510301</v>
      </c>
      <c r="F874" s="3" t="n">
        <v>0.972939867340851</v>
      </c>
      <c r="G874" s="3" t="n">
        <v>0.0449682</v>
      </c>
      <c r="H874" s="3" t="n">
        <v>0.125415</v>
      </c>
      <c r="I874" s="3" t="n">
        <v>1.18575914717692</v>
      </c>
      <c r="J874" s="3" t="n">
        <v>-0.0764352</v>
      </c>
      <c r="K874" s="3" t="n">
        <v>-0.0565472</v>
      </c>
      <c r="L874" s="3" t="n">
        <v>0.875480500429985</v>
      </c>
      <c r="M874" s="3" t="n">
        <v>0.992160986585116</v>
      </c>
      <c r="N874" s="3" t="n">
        <v>1.01799774194786</v>
      </c>
      <c r="O874" s="3" t="n">
        <v>1.01001764399241</v>
      </c>
      <c r="P874" s="4" t="n">
        <v>1</v>
      </c>
      <c r="Q874" s="6" t="n">
        <v>33</v>
      </c>
      <c r="R874" s="6" t="n">
        <v>33</v>
      </c>
      <c r="S874" s="4" t="n">
        <v>33</v>
      </c>
      <c r="T874" s="4" t="n">
        <v>33</v>
      </c>
      <c r="U874" s="3" t="s">
        <v>74</v>
      </c>
      <c r="V874" s="5" t="n">
        <v>30.8</v>
      </c>
      <c r="W874" s="3" t="n">
        <v>82.5</v>
      </c>
      <c r="X874" s="2" t="s">
        <v>69</v>
      </c>
      <c r="Y874" s="8" t="s">
        <v>69</v>
      </c>
      <c r="Z874" s="84" t="n">
        <v>42018</v>
      </c>
      <c r="AA874" s="2" t="s">
        <v>80</v>
      </c>
      <c r="AB874" s="3" t="s">
        <v>74</v>
      </c>
      <c r="AC874" s="4" t="n">
        <v>27</v>
      </c>
      <c r="AD874" s="4" t="n">
        <v>6</v>
      </c>
      <c r="AE874" s="4" t="s">
        <v>99</v>
      </c>
      <c r="AF874" s="4" t="n">
        <v>2</v>
      </c>
      <c r="AG874" s="4" t="s">
        <v>100</v>
      </c>
      <c r="AH874" s="4" t="n">
        <v>9</v>
      </c>
      <c r="AI874" s="4" t="s">
        <v>79</v>
      </c>
      <c r="AJ874" s="2" t="s">
        <v>70</v>
      </c>
      <c r="AK874" s="5" t="n">
        <v>30.8</v>
      </c>
      <c r="AL874" s="4" t="n">
        <v>3</v>
      </c>
      <c r="AM874" s="2" t="s">
        <v>69</v>
      </c>
      <c r="AO874" s="6"/>
      <c r="AU874" s="2" t="n">
        <v>104</v>
      </c>
      <c r="AV874" s="85" t="n">
        <v>104</v>
      </c>
      <c r="AW874" s="85" t="s">
        <v>69</v>
      </c>
      <c r="AX874" s="86" t="s">
        <v>72</v>
      </c>
      <c r="AY874" s="87" t="n">
        <v>1</v>
      </c>
      <c r="AZ874" s="87" t="n">
        <v>1</v>
      </c>
      <c r="BA874" s="89" t="s">
        <v>72</v>
      </c>
      <c r="BB874" s="53"/>
    </row>
    <row r="875" customFormat="false" ht="15" hidden="false" customHeight="true" outlineLevel="0" collapsed="false">
      <c r="A875" s="1" t="n">
        <v>820</v>
      </c>
      <c r="B875" s="1" t="n">
        <v>820</v>
      </c>
      <c r="C875" s="2" t="s">
        <v>63</v>
      </c>
      <c r="D875" s="3" t="n">
        <v>0.052241</v>
      </c>
      <c r="E875" s="3" t="n">
        <v>-0.015292</v>
      </c>
      <c r="F875" s="3" t="n">
        <v>1.03764009984359</v>
      </c>
      <c r="G875" s="3" t="n">
        <v>0.027881</v>
      </c>
      <c r="H875" s="3" t="n">
        <v>0.0842829</v>
      </c>
      <c r="I875" s="3" t="n">
        <v>1.11869619992715</v>
      </c>
      <c r="J875" s="3" t="n">
        <v>-0.0794343</v>
      </c>
      <c r="K875" s="3" t="n">
        <v>-0.0731731</v>
      </c>
      <c r="L875" s="3" t="n">
        <v>0.858466689682642</v>
      </c>
      <c r="M875" s="3" t="n">
        <v>1.00068793651986</v>
      </c>
      <c r="N875" s="3" t="n">
        <v>0.995826533219488</v>
      </c>
      <c r="O875" s="3" t="n">
        <v>0.996511598659135</v>
      </c>
      <c r="P875" s="4" t="n">
        <v>1</v>
      </c>
      <c r="Q875" s="6" t="n">
        <v>33</v>
      </c>
      <c r="R875" s="6" t="n">
        <v>33</v>
      </c>
      <c r="S875" s="4" t="n">
        <v>33</v>
      </c>
      <c r="T875" s="4" t="n">
        <v>33</v>
      </c>
      <c r="U875" s="3" t="s">
        <v>74</v>
      </c>
      <c r="V875" s="5" t="n">
        <v>39.1</v>
      </c>
      <c r="W875" s="5" t="n">
        <v>36.7</v>
      </c>
      <c r="X875" s="6" t="s">
        <v>73</v>
      </c>
      <c r="Y875" s="8" t="n">
        <v>41925</v>
      </c>
      <c r="Z875" s="8" t="n">
        <v>41930</v>
      </c>
      <c r="AA875" s="6" t="s">
        <v>66</v>
      </c>
      <c r="AB875" s="3" t="s">
        <v>74</v>
      </c>
      <c r="AC875" s="4" t="n">
        <v>27</v>
      </c>
      <c r="AD875" s="4" t="n">
        <v>6</v>
      </c>
      <c r="AE875" s="4" t="s">
        <v>99</v>
      </c>
      <c r="AF875" s="4" t="n">
        <v>2</v>
      </c>
      <c r="AG875" s="4" t="s">
        <v>100</v>
      </c>
      <c r="AH875" s="4" t="n">
        <v>9</v>
      </c>
      <c r="AI875" s="4" t="s">
        <v>77</v>
      </c>
      <c r="AJ875" s="2" t="s">
        <v>70</v>
      </c>
      <c r="AK875" s="5" t="n">
        <v>39.1</v>
      </c>
      <c r="AL875" s="4" t="n">
        <v>4</v>
      </c>
      <c r="AM875" s="6" t="s">
        <v>73</v>
      </c>
      <c r="AO875" s="6"/>
      <c r="AP875" s="2" t="s">
        <v>71</v>
      </c>
      <c r="AU875" s="2" t="n">
        <v>16</v>
      </c>
      <c r="AV875" s="85" t="n">
        <v>11</v>
      </c>
      <c r="AW875" s="85" t="n">
        <v>5</v>
      </c>
      <c r="AX875" s="86" t="s">
        <v>72</v>
      </c>
      <c r="AY875" s="87" t="n">
        <v>0</v>
      </c>
      <c r="AZ875" s="88" t="n">
        <v>0</v>
      </c>
      <c r="BA875" s="87" t="n">
        <v>0</v>
      </c>
      <c r="BB875" s="53"/>
    </row>
    <row r="876" customFormat="false" ht="15" hidden="false" customHeight="true" outlineLevel="0" collapsed="false">
      <c r="A876" s="1" t="n">
        <v>821</v>
      </c>
      <c r="B876" s="1" t="n">
        <v>821</v>
      </c>
      <c r="C876" s="2" t="s">
        <v>63</v>
      </c>
      <c r="D876" s="3" t="n">
        <v>0.046973</v>
      </c>
      <c r="E876" s="3" t="n">
        <v>-0.00164426</v>
      </c>
      <c r="F876" s="3" t="n">
        <v>1.04637178763569</v>
      </c>
      <c r="G876" s="3" t="n">
        <v>0.0512135</v>
      </c>
      <c r="H876" s="3" t="n">
        <v>0.0241946</v>
      </c>
      <c r="I876" s="3" t="n">
        <v>1.07832412517726</v>
      </c>
      <c r="J876" s="3" t="n">
        <v>-0.00807927</v>
      </c>
      <c r="K876" s="3" t="n">
        <v>7.22303E-005</v>
      </c>
      <c r="L876" s="3" t="n">
        <v>0.992024931254571</v>
      </c>
      <c r="M876" s="3" t="n">
        <v>1.09429161830443</v>
      </c>
      <c r="N876" s="3" t="n">
        <v>1.02288040123879</v>
      </c>
      <c r="O876" s="3" t="n">
        <v>1.11932944960349</v>
      </c>
      <c r="P876" s="4" t="n">
        <v>1</v>
      </c>
      <c r="Q876" s="6" t="n">
        <v>33</v>
      </c>
      <c r="R876" s="6" t="n">
        <v>33</v>
      </c>
      <c r="S876" s="4" t="n">
        <v>32</v>
      </c>
      <c r="T876" s="4" t="n">
        <v>32</v>
      </c>
      <c r="U876" s="3" t="s">
        <v>74</v>
      </c>
      <c r="V876" s="5" t="n">
        <v>23.1</v>
      </c>
      <c r="W876" s="5" t="n">
        <v>23.5</v>
      </c>
      <c r="X876" s="2" t="s">
        <v>69</v>
      </c>
      <c r="Y876" s="8" t="s">
        <v>69</v>
      </c>
      <c r="Z876" s="8" t="n">
        <v>41960</v>
      </c>
      <c r="AA876" s="6" t="s">
        <v>66</v>
      </c>
      <c r="AB876" s="3" t="s">
        <v>74</v>
      </c>
      <c r="AC876" s="4" t="n">
        <v>27</v>
      </c>
      <c r="AD876" s="4" t="n">
        <v>6</v>
      </c>
      <c r="AE876" s="4" t="s">
        <v>109</v>
      </c>
      <c r="AF876" s="4" t="n">
        <v>22</v>
      </c>
      <c r="AG876" s="4" t="s">
        <v>89</v>
      </c>
      <c r="AH876" s="4" t="n">
        <v>21</v>
      </c>
      <c r="AI876" s="4" t="s">
        <v>77</v>
      </c>
      <c r="AJ876" s="2" t="s">
        <v>70</v>
      </c>
      <c r="AK876" s="5" t="n">
        <v>23.1</v>
      </c>
      <c r="AL876" s="4" t="n">
        <v>1</v>
      </c>
      <c r="AM876" s="2" t="s">
        <v>69</v>
      </c>
      <c r="AO876" s="6"/>
      <c r="AU876" s="2" t="n">
        <v>46</v>
      </c>
      <c r="AV876" s="85" t="s">
        <v>69</v>
      </c>
      <c r="AW876" s="85" t="s">
        <v>69</v>
      </c>
      <c r="AX876" s="86" t="s">
        <v>72</v>
      </c>
      <c r="AY876" s="87" t="n">
        <v>0</v>
      </c>
      <c r="AZ876" s="88" t="s">
        <v>72</v>
      </c>
      <c r="BA876" s="89" t="s">
        <v>72</v>
      </c>
      <c r="BB876" s="53"/>
    </row>
    <row r="877" customFormat="false" ht="15" hidden="false" customHeight="true" outlineLevel="0" collapsed="false">
      <c r="A877" s="1" t="n">
        <v>822</v>
      </c>
      <c r="B877" s="1" t="n">
        <v>822</v>
      </c>
      <c r="C877" s="2" t="s">
        <v>63</v>
      </c>
      <c r="D877" s="3" t="n">
        <v>0.0419947</v>
      </c>
      <c r="E877" s="3" t="n">
        <v>-0.0687426</v>
      </c>
      <c r="F877" s="3" t="n">
        <v>0.973606656826624</v>
      </c>
      <c r="G877" s="3" t="n">
        <v>0.0536482</v>
      </c>
      <c r="H877" s="3" t="n">
        <v>0.202081</v>
      </c>
      <c r="I877" s="3" t="n">
        <v>1.29140296866052</v>
      </c>
      <c r="J877" s="3" t="n">
        <v>-0.0163411</v>
      </c>
      <c r="K877" s="3" t="n">
        <v>-0.134787</v>
      </c>
      <c r="L877" s="3" t="n">
        <v>0.859737559223589</v>
      </c>
      <c r="M877" s="3" t="n">
        <v>1.08253098062501</v>
      </c>
      <c r="N877" s="3" t="n">
        <v>0.99855244871453</v>
      </c>
      <c r="O877" s="3" t="n">
        <v>1.08096396151245</v>
      </c>
      <c r="P877" s="4" t="n">
        <v>1</v>
      </c>
      <c r="Q877" s="6" t="n">
        <v>33</v>
      </c>
      <c r="R877" s="6" t="n">
        <v>33</v>
      </c>
      <c r="S877" s="4" t="n">
        <v>32</v>
      </c>
      <c r="T877" s="4" t="n">
        <v>32</v>
      </c>
      <c r="U877" s="3" t="s">
        <v>74</v>
      </c>
      <c r="V877" s="5" t="n">
        <v>32.3</v>
      </c>
      <c r="W877" s="5" t="n">
        <v>35.5</v>
      </c>
      <c r="X877" s="6" t="s">
        <v>156</v>
      </c>
      <c r="Y877" s="8" t="n">
        <v>41955</v>
      </c>
      <c r="Z877" s="8" t="n">
        <v>41960</v>
      </c>
      <c r="AA877" s="6" t="s">
        <v>66</v>
      </c>
      <c r="AB877" s="3" t="s">
        <v>74</v>
      </c>
      <c r="AC877" s="4" t="n">
        <v>27</v>
      </c>
      <c r="AD877" s="4" t="n">
        <v>6</v>
      </c>
      <c r="AE877" s="4" t="s">
        <v>109</v>
      </c>
      <c r="AF877" s="4" t="n">
        <v>22</v>
      </c>
      <c r="AG877" s="4" t="s">
        <v>89</v>
      </c>
      <c r="AH877" s="4" t="n">
        <v>21</v>
      </c>
      <c r="AI877" s="4" t="s">
        <v>77</v>
      </c>
      <c r="AJ877" s="2" t="s">
        <v>70</v>
      </c>
      <c r="AK877" s="5" t="n">
        <v>32.3</v>
      </c>
      <c r="AL877" s="4" t="n">
        <v>3</v>
      </c>
      <c r="AM877" s="6" t="s">
        <v>156</v>
      </c>
      <c r="AO877" s="6"/>
      <c r="AT877" s="2" t="s">
        <v>71</v>
      </c>
      <c r="AU877" s="2" t="n">
        <v>46</v>
      </c>
      <c r="AV877" s="85" t="n">
        <v>41</v>
      </c>
      <c r="AW877" s="85" t="n">
        <v>5</v>
      </c>
      <c r="AX877" s="86" t="s">
        <v>72</v>
      </c>
      <c r="AY877" s="87" t="n">
        <v>0</v>
      </c>
      <c r="AZ877" s="88" t="n">
        <v>0</v>
      </c>
      <c r="BA877" s="87" t="n">
        <v>0</v>
      </c>
      <c r="BB877" s="53"/>
      <c r="BG877" s="61"/>
      <c r="BH877" s="61"/>
      <c r="BI877" s="61"/>
      <c r="BJ877" s="61"/>
      <c r="BK877" s="61"/>
      <c r="BL877" s="61"/>
      <c r="BM877" s="61"/>
      <c r="BN877" s="61"/>
      <c r="BO877" s="61"/>
      <c r="BP877" s="61"/>
      <c r="BQ877" s="61"/>
      <c r="BR877" s="61"/>
      <c r="BS877" s="61"/>
      <c r="BT877" s="61"/>
      <c r="BU877" s="61"/>
      <c r="BV877" s="61"/>
      <c r="BW877" s="61"/>
      <c r="BX877" s="61"/>
      <c r="BY877" s="61"/>
      <c r="BZ877" s="61"/>
      <c r="CA877" s="61"/>
      <c r="CB877" s="61"/>
      <c r="CC877" s="61"/>
      <c r="CD877" s="61"/>
      <c r="CE877" s="61"/>
      <c r="CF877" s="61"/>
      <c r="CG877" s="61"/>
      <c r="CH877" s="61"/>
      <c r="CI877" s="61"/>
      <c r="CJ877" s="61"/>
      <c r="CK877" s="61"/>
      <c r="CL877" s="82"/>
      <c r="CM877" s="83"/>
      <c r="CN877" s="83"/>
      <c r="CO877" s="83"/>
      <c r="CP877" s="83"/>
      <c r="CQ877" s="83"/>
      <c r="CR877" s="83"/>
      <c r="CS877" s="83"/>
      <c r="CT877" s="83"/>
      <c r="CU877" s="83"/>
      <c r="CV877" s="83"/>
      <c r="CW877" s="83"/>
      <c r="CX877" s="83"/>
      <c r="CY877" s="83"/>
      <c r="CZ877" s="83"/>
      <c r="DA877" s="83"/>
      <c r="DB877" s="83"/>
      <c r="DC877" s="83"/>
      <c r="DD877" s="83"/>
      <c r="DE877" s="83"/>
      <c r="DF877" s="83"/>
      <c r="DG877" s="83"/>
      <c r="DH877" s="83"/>
      <c r="DI877" s="83"/>
      <c r="DJ877" s="83"/>
      <c r="DK877" s="83"/>
      <c r="DL877" s="83"/>
      <c r="DM877" s="83"/>
      <c r="DN877" s="83"/>
      <c r="DO877" s="83"/>
      <c r="DP877" s="83"/>
      <c r="DQ877" s="83"/>
      <c r="DR877" s="83"/>
      <c r="DS877" s="83"/>
      <c r="DT877" s="83"/>
      <c r="DU877" s="83"/>
      <c r="DV877" s="83"/>
      <c r="DW877" s="83"/>
      <c r="DX877" s="83"/>
      <c r="DY877" s="83"/>
      <c r="DZ877" s="83"/>
      <c r="EA877" s="83"/>
      <c r="EB877" s="83"/>
      <c r="EC877" s="83"/>
      <c r="ED877" s="83"/>
      <c r="EE877" s="83"/>
      <c r="EF877" s="83"/>
      <c r="EG877" s="83"/>
      <c r="EH877" s="83"/>
      <c r="EI877" s="83"/>
      <c r="EJ877" s="83"/>
      <c r="EK877" s="83"/>
      <c r="EL877" s="83"/>
      <c r="EM877" s="83"/>
      <c r="EN877" s="83"/>
      <c r="EO877" s="83"/>
      <c r="EP877" s="83"/>
      <c r="EQ877" s="83"/>
      <c r="ER877" s="83"/>
      <c r="ES877" s="83"/>
      <c r="ET877" s="83"/>
      <c r="EU877" s="83"/>
      <c r="EV877" s="83"/>
      <c r="EW877" s="83"/>
      <c r="EX877" s="83"/>
      <c r="EY877" s="83"/>
      <c r="EZ877" s="83"/>
      <c r="FA877" s="83"/>
      <c r="FB877" s="83"/>
      <c r="FC877" s="83"/>
      <c r="FD877" s="83"/>
      <c r="FE877" s="83"/>
      <c r="FF877" s="83"/>
      <c r="FG877" s="83"/>
      <c r="FH877" s="83"/>
      <c r="FI877" s="83"/>
      <c r="FJ877" s="83"/>
      <c r="FK877" s="83"/>
      <c r="FL877" s="83"/>
      <c r="FM877" s="83"/>
      <c r="FN877" s="83"/>
      <c r="FO877" s="83"/>
      <c r="FP877" s="83"/>
      <c r="FQ877" s="83"/>
      <c r="FR877" s="83"/>
      <c r="FS877" s="83"/>
      <c r="FT877" s="83"/>
      <c r="FU877" s="83"/>
      <c r="FV877" s="83"/>
      <c r="FW877" s="83"/>
      <c r="FX877" s="83"/>
      <c r="FY877" s="83"/>
      <c r="FZ877" s="83"/>
      <c r="GA877" s="83"/>
      <c r="GB877" s="83"/>
      <c r="GC877" s="83"/>
      <c r="GD877" s="83"/>
      <c r="GE877" s="83"/>
      <c r="GF877" s="83"/>
      <c r="GG877" s="83"/>
      <c r="GH877" s="83"/>
      <c r="GI877" s="83"/>
      <c r="GJ877" s="83"/>
      <c r="GK877" s="83"/>
      <c r="GL877" s="83"/>
      <c r="GM877" s="83"/>
      <c r="GN877" s="83"/>
      <c r="GO877" s="83"/>
      <c r="GP877" s="83"/>
      <c r="GQ877" s="83"/>
      <c r="GR877" s="83"/>
      <c r="GS877" s="83"/>
      <c r="GT877" s="83"/>
      <c r="GU877" s="83"/>
      <c r="GV877" s="83"/>
      <c r="GW877" s="83"/>
      <c r="GX877" s="83"/>
      <c r="GY877" s="83"/>
      <c r="GZ877" s="83"/>
      <c r="HA877" s="83"/>
      <c r="HB877" s="83"/>
      <c r="HC877" s="83"/>
      <c r="HD877" s="83"/>
      <c r="HE877" s="83"/>
      <c r="HF877" s="83"/>
      <c r="HG877" s="83"/>
      <c r="HH877" s="83"/>
      <c r="HI877" s="83"/>
      <c r="HJ877" s="83"/>
      <c r="HK877" s="83"/>
      <c r="HL877" s="83"/>
      <c r="HM877" s="83"/>
      <c r="HN877" s="83"/>
      <c r="HO877" s="83"/>
      <c r="HP877" s="83"/>
      <c r="HQ877" s="83"/>
      <c r="HR877" s="83"/>
      <c r="HS877" s="83"/>
      <c r="HT877" s="83"/>
      <c r="HU877" s="83"/>
      <c r="HV877" s="83"/>
      <c r="HW877" s="83"/>
      <c r="HX877" s="83"/>
      <c r="HY877" s="83"/>
      <c r="HZ877" s="83"/>
      <c r="IA877" s="83"/>
      <c r="IB877" s="83"/>
      <c r="IC877" s="83"/>
      <c r="ID877" s="83"/>
      <c r="IE877" s="83"/>
      <c r="IF877" s="83"/>
      <c r="IG877" s="83"/>
      <c r="IH877" s="83"/>
      <c r="II877" s="83"/>
      <c r="IJ877" s="83"/>
      <c r="IK877" s="83"/>
      <c r="IL877" s="83"/>
      <c r="IM877" s="83"/>
      <c r="IN877" s="83"/>
      <c r="IO877" s="83"/>
      <c r="IP877" s="83"/>
      <c r="IQ877" s="83"/>
      <c r="IR877" s="83"/>
      <c r="IS877" s="83"/>
      <c r="IT877" s="83"/>
      <c r="IU877" s="83"/>
      <c r="IV877" s="83"/>
      <c r="IW877" s="83"/>
      <c r="IX877" s="83"/>
      <c r="IY877" s="83"/>
      <c r="IZ877" s="83"/>
      <c r="JA877" s="83"/>
      <c r="JB877" s="83"/>
      <c r="JC877" s="83"/>
      <c r="JD877" s="83"/>
      <c r="JE877" s="83"/>
      <c r="JF877" s="83"/>
      <c r="JG877" s="83"/>
      <c r="JH877" s="83"/>
      <c r="JI877" s="83"/>
      <c r="JJ877" s="83"/>
      <c r="JK877" s="83"/>
      <c r="JL877" s="83"/>
      <c r="JM877" s="83"/>
      <c r="JN877" s="83"/>
      <c r="JO877" s="83"/>
      <c r="JP877" s="83"/>
      <c r="JQ877" s="83"/>
      <c r="JR877" s="83"/>
      <c r="JS877" s="83"/>
      <c r="JT877" s="83"/>
      <c r="JU877" s="83"/>
      <c r="JV877" s="83"/>
      <c r="JW877" s="83"/>
      <c r="JX877" s="83"/>
      <c r="JY877" s="83"/>
      <c r="JZ877" s="83"/>
      <c r="KA877" s="83"/>
      <c r="KB877" s="83"/>
      <c r="KC877" s="83"/>
      <c r="KD877" s="83"/>
      <c r="KE877" s="83"/>
      <c r="KF877" s="83"/>
      <c r="KG877" s="83"/>
      <c r="KH877" s="83"/>
      <c r="KI877" s="83"/>
      <c r="KJ877" s="83"/>
      <c r="KK877" s="83"/>
      <c r="KL877" s="83"/>
      <c r="KM877" s="83"/>
      <c r="KN877" s="83"/>
      <c r="KO877" s="83"/>
      <c r="KP877" s="83"/>
      <c r="KQ877" s="83"/>
      <c r="KR877" s="83"/>
      <c r="KS877" s="83"/>
      <c r="KT877" s="83"/>
      <c r="KU877" s="83"/>
      <c r="KV877" s="83"/>
      <c r="KW877" s="83"/>
      <c r="KX877" s="83"/>
      <c r="KY877" s="83"/>
      <c r="KZ877" s="83"/>
      <c r="LA877" s="83"/>
      <c r="LB877" s="83"/>
      <c r="LC877" s="83"/>
      <c r="LD877" s="83"/>
      <c r="LE877" s="83"/>
      <c r="LF877" s="83"/>
      <c r="LG877" s="83"/>
      <c r="LH877" s="83"/>
      <c r="LI877" s="83"/>
      <c r="LJ877" s="83"/>
      <c r="LK877" s="83"/>
      <c r="LL877" s="83"/>
      <c r="LM877" s="83"/>
      <c r="LN877" s="83"/>
      <c r="LO877" s="83"/>
      <c r="LP877" s="83"/>
      <c r="LQ877" s="83"/>
      <c r="LR877" s="83"/>
      <c r="LS877" s="83"/>
      <c r="LT877" s="83"/>
      <c r="LU877" s="83"/>
      <c r="LV877" s="83"/>
      <c r="LW877" s="83"/>
      <c r="LX877" s="83"/>
      <c r="LY877" s="83"/>
      <c r="LZ877" s="83"/>
      <c r="MA877" s="83"/>
      <c r="MB877" s="83"/>
      <c r="MC877" s="83"/>
      <c r="MD877" s="83"/>
      <c r="ME877" s="83"/>
      <c r="MF877" s="83"/>
      <c r="MG877" s="83"/>
      <c r="MH877" s="83"/>
      <c r="MI877" s="83"/>
      <c r="MJ877" s="83"/>
      <c r="MK877" s="83"/>
      <c r="ML877" s="83"/>
      <c r="MM877" s="83"/>
      <c r="MN877" s="83"/>
      <c r="MO877" s="83"/>
      <c r="MP877" s="83"/>
      <c r="MQ877" s="83"/>
      <c r="MR877" s="83"/>
      <c r="MS877" s="83"/>
      <c r="MT877" s="83"/>
      <c r="MU877" s="83"/>
      <c r="MV877" s="83"/>
      <c r="MW877" s="83"/>
      <c r="MX877" s="83"/>
      <c r="MY877" s="83"/>
      <c r="MZ877" s="83"/>
      <c r="NA877" s="83"/>
      <c r="NB877" s="83"/>
      <c r="NC877" s="83"/>
      <c r="ND877" s="83"/>
      <c r="NE877" s="83"/>
      <c r="NF877" s="83"/>
      <c r="NG877" s="83"/>
      <c r="NH877" s="83"/>
      <c r="NI877" s="83"/>
      <c r="NJ877" s="83"/>
      <c r="NK877" s="83"/>
      <c r="NL877" s="83"/>
      <c r="NM877" s="83"/>
      <c r="NN877" s="83"/>
      <c r="NO877" s="83"/>
      <c r="NP877" s="83"/>
      <c r="NQ877" s="83"/>
      <c r="NR877" s="83"/>
      <c r="NS877" s="83"/>
      <c r="NT877" s="83"/>
      <c r="NU877" s="83"/>
      <c r="NV877" s="83"/>
      <c r="NW877" s="83"/>
      <c r="NX877" s="83"/>
      <c r="NY877" s="83"/>
      <c r="NZ877" s="83"/>
      <c r="OA877" s="83"/>
      <c r="OB877" s="83"/>
      <c r="OC877" s="83"/>
      <c r="OD877" s="83"/>
      <c r="OE877" s="83"/>
      <c r="OF877" s="83"/>
      <c r="OG877" s="83"/>
      <c r="OH877" s="83"/>
      <c r="OI877" s="83"/>
      <c r="OJ877" s="83"/>
      <c r="OK877" s="83"/>
      <c r="OL877" s="83"/>
      <c r="OM877" s="83"/>
      <c r="ON877" s="83"/>
      <c r="OO877" s="83"/>
      <c r="OP877" s="83"/>
      <c r="OQ877" s="83"/>
      <c r="OR877" s="83"/>
      <c r="OS877" s="83"/>
      <c r="OT877" s="83"/>
      <c r="OU877" s="83"/>
      <c r="OV877" s="83"/>
      <c r="OW877" s="83"/>
      <c r="OX877" s="83"/>
      <c r="OY877" s="83"/>
      <c r="OZ877" s="83"/>
      <c r="PA877" s="83"/>
      <c r="PB877" s="83"/>
      <c r="PC877" s="83"/>
      <c r="PD877" s="83"/>
      <c r="PE877" s="83"/>
      <c r="PF877" s="83"/>
      <c r="PG877" s="83"/>
      <c r="PH877" s="83"/>
      <c r="PI877" s="83"/>
      <c r="PJ877" s="83"/>
      <c r="PK877" s="83"/>
      <c r="PL877" s="83"/>
      <c r="PM877" s="83"/>
      <c r="PN877" s="83"/>
      <c r="PO877" s="83"/>
      <c r="PP877" s="83"/>
      <c r="PQ877" s="83"/>
      <c r="PR877" s="83"/>
      <c r="PS877" s="83"/>
      <c r="PT877" s="83"/>
      <c r="PU877" s="83"/>
      <c r="PV877" s="83"/>
      <c r="PW877" s="83"/>
      <c r="PX877" s="83"/>
      <c r="PY877" s="83"/>
      <c r="PZ877" s="83"/>
      <c r="QA877" s="83"/>
      <c r="QB877" s="83"/>
      <c r="QC877" s="83"/>
      <c r="QD877" s="83"/>
      <c r="QE877" s="83"/>
      <c r="QF877" s="83"/>
      <c r="QG877" s="83"/>
      <c r="QH877" s="83"/>
      <c r="QI877" s="83"/>
      <c r="QJ877" s="83"/>
      <c r="QK877" s="83"/>
      <c r="QL877" s="83"/>
      <c r="QM877" s="83"/>
      <c r="QN877" s="83"/>
      <c r="QO877" s="83"/>
      <c r="QP877" s="83"/>
      <c r="QQ877" s="83"/>
      <c r="QR877" s="83"/>
      <c r="QS877" s="83"/>
      <c r="QT877" s="83"/>
      <c r="QU877" s="83"/>
      <c r="QV877" s="83"/>
      <c r="QW877" s="83"/>
      <c r="QX877" s="83"/>
      <c r="QY877" s="83"/>
      <c r="QZ877" s="83"/>
      <c r="RA877" s="83"/>
      <c r="RB877" s="83"/>
      <c r="RC877" s="83"/>
      <c r="RD877" s="83"/>
      <c r="RE877" s="83"/>
      <c r="RF877" s="83"/>
      <c r="RG877" s="83"/>
      <c r="RH877" s="83"/>
      <c r="RI877" s="83"/>
      <c r="RJ877" s="83"/>
      <c r="RK877" s="83"/>
      <c r="RL877" s="83"/>
      <c r="RM877" s="83"/>
      <c r="RN877" s="83"/>
      <c r="RO877" s="83"/>
      <c r="RP877" s="83"/>
      <c r="RQ877" s="83"/>
      <c r="RR877" s="83"/>
      <c r="RS877" s="83"/>
      <c r="RT877" s="83"/>
      <c r="RU877" s="83"/>
      <c r="RV877" s="83"/>
      <c r="RW877" s="83"/>
      <c r="RX877" s="83"/>
      <c r="RY877" s="83"/>
      <c r="RZ877" s="83"/>
      <c r="SA877" s="83"/>
      <c r="SB877" s="83"/>
      <c r="SC877" s="83"/>
      <c r="SD877" s="83"/>
      <c r="SE877" s="83"/>
      <c r="SF877" s="83"/>
      <c r="SG877" s="83"/>
      <c r="SH877" s="83"/>
      <c r="SI877" s="83"/>
      <c r="SJ877" s="83"/>
      <c r="SK877" s="83"/>
      <c r="SL877" s="83"/>
      <c r="SM877" s="83"/>
      <c r="SN877" s="83"/>
      <c r="SO877" s="83"/>
      <c r="SP877" s="83"/>
      <c r="SQ877" s="83"/>
      <c r="SR877" s="83"/>
      <c r="SS877" s="83"/>
      <c r="ST877" s="83"/>
      <c r="SU877" s="83"/>
      <c r="SV877" s="83"/>
      <c r="SW877" s="83"/>
      <c r="SX877" s="83"/>
      <c r="SY877" s="83"/>
      <c r="SZ877" s="83"/>
      <c r="TA877" s="83"/>
      <c r="TB877" s="83"/>
      <c r="TC877" s="83"/>
      <c r="TD877" s="83"/>
      <c r="TE877" s="83"/>
      <c r="TF877" s="83"/>
      <c r="TG877" s="83"/>
      <c r="TH877" s="83"/>
      <c r="TI877" s="83"/>
      <c r="TJ877" s="83"/>
      <c r="TK877" s="83"/>
      <c r="TL877" s="83"/>
      <c r="TM877" s="83"/>
      <c r="TN877" s="83"/>
      <c r="TO877" s="83"/>
      <c r="TP877" s="83"/>
      <c r="TQ877" s="83"/>
      <c r="TR877" s="83"/>
      <c r="TS877" s="83"/>
      <c r="TT877" s="83"/>
      <c r="TU877" s="83"/>
      <c r="TV877" s="83"/>
      <c r="TW877" s="83"/>
      <c r="TX877" s="83"/>
      <c r="TY877" s="83"/>
      <c r="TZ877" s="83"/>
      <c r="UA877" s="83"/>
      <c r="UB877" s="83"/>
      <c r="UC877" s="83"/>
      <c r="UD877" s="83"/>
      <c r="UE877" s="83"/>
      <c r="UF877" s="83"/>
      <c r="UG877" s="83"/>
      <c r="UH877" s="83"/>
      <c r="UI877" s="83"/>
      <c r="UJ877" s="83"/>
      <c r="UK877" s="83"/>
      <c r="UL877" s="83"/>
      <c r="UM877" s="83"/>
      <c r="UN877" s="83"/>
      <c r="UO877" s="83"/>
      <c r="UP877" s="83"/>
      <c r="UQ877" s="83"/>
      <c r="UR877" s="83"/>
      <c r="US877" s="83"/>
      <c r="UT877" s="83"/>
      <c r="UU877" s="83"/>
      <c r="UV877" s="83"/>
      <c r="UW877" s="83"/>
      <c r="UX877" s="83"/>
      <c r="UY877" s="83"/>
      <c r="UZ877" s="83"/>
      <c r="VA877" s="83"/>
      <c r="VB877" s="83"/>
      <c r="VC877" s="83"/>
      <c r="VD877" s="83"/>
      <c r="VE877" s="83"/>
      <c r="VF877" s="83"/>
      <c r="VG877" s="83"/>
      <c r="VH877" s="83"/>
      <c r="VI877" s="83"/>
      <c r="VJ877" s="83"/>
      <c r="VK877" s="83"/>
      <c r="VL877" s="83"/>
      <c r="VM877" s="83"/>
      <c r="VN877" s="83"/>
      <c r="VO877" s="83"/>
      <c r="VP877" s="83"/>
      <c r="VQ877" s="83"/>
      <c r="VR877" s="83"/>
      <c r="VS877" s="83"/>
      <c r="VT877" s="83"/>
      <c r="VU877" s="83"/>
      <c r="VV877" s="83"/>
      <c r="VW877" s="83"/>
      <c r="VX877" s="83"/>
      <c r="VY877" s="83"/>
      <c r="VZ877" s="83"/>
      <c r="WA877" s="83"/>
      <c r="WB877" s="83"/>
      <c r="WC877" s="83"/>
      <c r="WD877" s="83"/>
      <c r="WE877" s="83"/>
      <c r="WF877" s="83"/>
      <c r="WG877" s="83"/>
      <c r="WH877" s="83"/>
      <c r="WI877" s="83"/>
      <c r="WJ877" s="83"/>
      <c r="WK877" s="83"/>
      <c r="WL877" s="83"/>
      <c r="WM877" s="83"/>
      <c r="WN877" s="83"/>
      <c r="WO877" s="83"/>
      <c r="WP877" s="83"/>
      <c r="WQ877" s="83"/>
      <c r="WR877" s="83"/>
      <c r="WS877" s="83"/>
      <c r="WT877" s="83"/>
      <c r="WU877" s="83"/>
      <c r="WV877" s="83"/>
      <c r="WW877" s="83"/>
      <c r="WX877" s="83"/>
      <c r="WY877" s="83"/>
      <c r="WZ877" s="83"/>
      <c r="XA877" s="83"/>
      <c r="XB877" s="83"/>
      <c r="XC877" s="83"/>
      <c r="XD877" s="83"/>
      <c r="XE877" s="83"/>
      <c r="XF877" s="83"/>
      <c r="XG877" s="83"/>
      <c r="XH877" s="83"/>
      <c r="XI877" s="83"/>
      <c r="XJ877" s="83"/>
      <c r="XK877" s="83"/>
      <c r="XL877" s="83"/>
      <c r="XM877" s="83"/>
      <c r="XN877" s="83"/>
      <c r="XO877" s="83"/>
      <c r="XP877" s="83"/>
      <c r="XQ877" s="83"/>
      <c r="XR877" s="83"/>
      <c r="XS877" s="83"/>
      <c r="XT877" s="83"/>
      <c r="XU877" s="83"/>
      <c r="XV877" s="83"/>
      <c r="XW877" s="83"/>
      <c r="XX877" s="83"/>
      <c r="XY877" s="83"/>
      <c r="XZ877" s="83"/>
      <c r="YA877" s="83"/>
      <c r="YB877" s="83"/>
      <c r="YC877" s="83"/>
      <c r="YD877" s="83"/>
      <c r="YE877" s="83"/>
      <c r="YF877" s="83"/>
      <c r="YG877" s="83"/>
      <c r="YH877" s="83"/>
      <c r="YI877" s="83"/>
      <c r="YJ877" s="83"/>
      <c r="YK877" s="83"/>
      <c r="YL877" s="83"/>
      <c r="YM877" s="83"/>
      <c r="YN877" s="83"/>
      <c r="YO877" s="83"/>
      <c r="YP877" s="83"/>
      <c r="YQ877" s="83"/>
      <c r="YR877" s="83"/>
      <c r="YS877" s="83"/>
      <c r="YT877" s="83"/>
      <c r="YU877" s="83"/>
      <c r="YV877" s="83"/>
      <c r="YW877" s="83"/>
      <c r="YX877" s="83"/>
      <c r="YY877" s="83"/>
      <c r="YZ877" s="83"/>
      <c r="ZA877" s="83"/>
      <c r="ZB877" s="83"/>
      <c r="ZC877" s="83"/>
      <c r="ZD877" s="83"/>
      <c r="ZE877" s="83"/>
      <c r="ZF877" s="83"/>
      <c r="ZG877" s="83"/>
      <c r="ZH877" s="83"/>
      <c r="ZI877" s="83"/>
      <c r="ZJ877" s="83"/>
      <c r="ZK877" s="83"/>
      <c r="ZL877" s="83"/>
      <c r="ZM877" s="83"/>
      <c r="ZN877" s="83"/>
      <c r="ZO877" s="83"/>
      <c r="ZP877" s="83"/>
      <c r="ZQ877" s="83"/>
      <c r="ZR877" s="83"/>
      <c r="ZS877" s="83"/>
      <c r="ZT877" s="83"/>
      <c r="ZU877" s="83"/>
      <c r="ZV877" s="83"/>
      <c r="ZW877" s="83"/>
      <c r="ZX877" s="83"/>
      <c r="ZY877" s="83"/>
      <c r="ZZ877" s="83"/>
      <c r="AAA877" s="83"/>
      <c r="AAB877" s="83"/>
      <c r="AAC877" s="83"/>
      <c r="AAD877" s="83"/>
      <c r="AAE877" s="83"/>
      <c r="AAF877" s="83"/>
      <c r="AAG877" s="83"/>
      <c r="AAH877" s="83"/>
      <c r="AAI877" s="83"/>
      <c r="AAJ877" s="83"/>
      <c r="AAK877" s="83"/>
      <c r="AAL877" s="83"/>
      <c r="AAM877" s="83"/>
      <c r="AAN877" s="83"/>
      <c r="AAO877" s="83"/>
      <c r="AAP877" s="83"/>
      <c r="AAQ877" s="83"/>
      <c r="AAR877" s="83"/>
      <c r="AAS877" s="83"/>
      <c r="AAT877" s="83"/>
      <c r="AAU877" s="83"/>
      <c r="AAV877" s="83"/>
      <c r="AAW877" s="83"/>
      <c r="AAX877" s="83"/>
      <c r="AAY877" s="83"/>
      <c r="AAZ877" s="83"/>
      <c r="ABA877" s="83"/>
      <c r="ABB877" s="83"/>
      <c r="ABC877" s="83"/>
      <c r="ABD877" s="83"/>
      <c r="ABE877" s="83"/>
      <c r="ABF877" s="83"/>
      <c r="ABG877" s="83"/>
      <c r="ABH877" s="83"/>
      <c r="ABI877" s="83"/>
      <c r="ABJ877" s="83"/>
      <c r="ABK877" s="83"/>
      <c r="ABL877" s="83"/>
      <c r="ABM877" s="83"/>
      <c r="ABN877" s="83"/>
      <c r="ABO877" s="83"/>
      <c r="ABP877" s="83"/>
      <c r="ABQ877" s="83"/>
      <c r="ABR877" s="83"/>
      <c r="ABS877" s="83"/>
      <c r="ABT877" s="83"/>
      <c r="ABU877" s="83"/>
      <c r="ABV877" s="83"/>
      <c r="ABW877" s="83"/>
      <c r="ABX877" s="83"/>
      <c r="ABY877" s="83"/>
      <c r="ABZ877" s="83"/>
      <c r="ACA877" s="83"/>
      <c r="ACB877" s="83"/>
      <c r="ACC877" s="83"/>
      <c r="ACD877" s="83"/>
      <c r="ACE877" s="83"/>
      <c r="ACF877" s="83"/>
      <c r="ACG877" s="83"/>
      <c r="ACH877" s="83"/>
      <c r="ACI877" s="83"/>
      <c r="ACJ877" s="83"/>
      <c r="ACK877" s="83"/>
      <c r="ACL877" s="83"/>
      <c r="ACM877" s="83"/>
      <c r="ACN877" s="83"/>
      <c r="ACO877" s="83"/>
      <c r="ACP877" s="83"/>
      <c r="ACQ877" s="83"/>
      <c r="ACR877" s="83"/>
      <c r="ACS877" s="83"/>
      <c r="ACT877" s="83"/>
      <c r="ACU877" s="83"/>
      <c r="ACV877" s="83"/>
      <c r="ACW877" s="83"/>
      <c r="ACX877" s="83"/>
      <c r="ACY877" s="83"/>
      <c r="ACZ877" s="83"/>
      <c r="ADA877" s="83"/>
      <c r="ADB877" s="83"/>
      <c r="ADC877" s="83"/>
      <c r="ADD877" s="83"/>
      <c r="ADE877" s="83"/>
      <c r="ADF877" s="83"/>
      <c r="ADG877" s="83"/>
      <c r="ADH877" s="83"/>
      <c r="ADI877" s="83"/>
      <c r="ADJ877" s="83"/>
      <c r="ADK877" s="83"/>
      <c r="ADL877" s="83"/>
      <c r="ADM877" s="83"/>
      <c r="ADN877" s="83"/>
      <c r="ADO877" s="83"/>
      <c r="ADP877" s="83"/>
      <c r="ADQ877" s="83"/>
      <c r="ADR877" s="83"/>
      <c r="ADS877" s="83"/>
      <c r="ADT877" s="83"/>
      <c r="ADU877" s="83"/>
      <c r="ADV877" s="83"/>
      <c r="ADW877" s="83"/>
      <c r="ADX877" s="83"/>
      <c r="ADY877" s="83"/>
      <c r="ADZ877" s="83"/>
      <c r="AEA877" s="83"/>
      <c r="AEB877" s="83"/>
      <c r="AEC877" s="83"/>
      <c r="AED877" s="83"/>
      <c r="AEE877" s="83"/>
      <c r="AEF877" s="83"/>
      <c r="AEG877" s="83"/>
      <c r="AEH877" s="83"/>
      <c r="AEI877" s="83"/>
      <c r="AEJ877" s="83"/>
      <c r="AEK877" s="83"/>
      <c r="AEL877" s="83"/>
      <c r="AEM877" s="83"/>
      <c r="AEN877" s="83"/>
      <c r="AEO877" s="83"/>
      <c r="AEP877" s="83"/>
      <c r="AEQ877" s="83"/>
      <c r="AER877" s="83"/>
      <c r="AES877" s="83"/>
      <c r="AET877" s="83"/>
      <c r="AEU877" s="83"/>
      <c r="AEV877" s="83"/>
      <c r="AEW877" s="83"/>
      <c r="AEX877" s="83"/>
      <c r="AEY877" s="83"/>
      <c r="AEZ877" s="83"/>
      <c r="AFA877" s="83"/>
      <c r="AFB877" s="83"/>
      <c r="AFC877" s="83"/>
      <c r="AFD877" s="83"/>
      <c r="AFE877" s="83"/>
      <c r="AFF877" s="83"/>
      <c r="AFG877" s="83"/>
      <c r="AFH877" s="83"/>
      <c r="AFI877" s="83"/>
      <c r="AFJ877" s="83"/>
      <c r="AFK877" s="83"/>
      <c r="AFL877" s="83"/>
      <c r="AFM877" s="83"/>
      <c r="AFN877" s="83"/>
      <c r="AFO877" s="83"/>
      <c r="AFP877" s="83"/>
      <c r="AFQ877" s="83"/>
      <c r="AFR877" s="83"/>
      <c r="AFS877" s="83"/>
      <c r="AFT877" s="83"/>
      <c r="AFU877" s="83"/>
      <c r="AFV877" s="83"/>
      <c r="AFW877" s="83"/>
      <c r="AFX877" s="83"/>
      <c r="AFY877" s="83"/>
      <c r="AFZ877" s="83"/>
      <c r="AGA877" s="83"/>
      <c r="AGB877" s="83"/>
      <c r="AGC877" s="83"/>
      <c r="AGD877" s="83"/>
      <c r="AGE877" s="83"/>
      <c r="AGF877" s="83"/>
      <c r="AGG877" s="83"/>
      <c r="AGH877" s="83"/>
      <c r="AGI877" s="83"/>
      <c r="AGJ877" s="83"/>
      <c r="AGK877" s="83"/>
      <c r="AGL877" s="83"/>
      <c r="AGM877" s="83"/>
      <c r="AGN877" s="83"/>
      <c r="AGO877" s="83"/>
      <c r="AGP877" s="83"/>
      <c r="AGQ877" s="83"/>
      <c r="AGR877" s="83"/>
      <c r="AGS877" s="83"/>
      <c r="AGT877" s="83"/>
      <c r="AGU877" s="83"/>
      <c r="AGV877" s="83"/>
      <c r="AGW877" s="83"/>
      <c r="AGX877" s="83"/>
      <c r="AGY877" s="83"/>
      <c r="AGZ877" s="83"/>
      <c r="AHA877" s="83"/>
      <c r="AHB877" s="83"/>
      <c r="AHC877" s="83"/>
      <c r="AHD877" s="83"/>
      <c r="AHE877" s="83"/>
      <c r="AHF877" s="83"/>
      <c r="AHG877" s="83"/>
      <c r="AHH877" s="83"/>
      <c r="AHI877" s="83"/>
      <c r="AHJ877" s="83"/>
      <c r="AHK877" s="83"/>
      <c r="AHL877" s="83"/>
      <c r="AHM877" s="83"/>
      <c r="AHN877" s="83"/>
      <c r="AHO877" s="83"/>
      <c r="AHP877" s="83"/>
      <c r="AHQ877" s="83"/>
      <c r="AHR877" s="83"/>
      <c r="AHS877" s="83"/>
      <c r="AHT877" s="83"/>
      <c r="AHU877" s="83"/>
      <c r="AHV877" s="83"/>
      <c r="AHW877" s="83"/>
      <c r="AHX877" s="83"/>
      <c r="AHY877" s="83"/>
      <c r="AHZ877" s="83"/>
      <c r="AIA877" s="83"/>
      <c r="AIB877" s="83"/>
      <c r="AIC877" s="83"/>
      <c r="AID877" s="83"/>
      <c r="AIE877" s="83"/>
      <c r="AIF877" s="83"/>
      <c r="AIG877" s="83"/>
      <c r="AIH877" s="83"/>
      <c r="AII877" s="83"/>
      <c r="AIJ877" s="83"/>
      <c r="AIK877" s="83"/>
      <c r="AIL877" s="83"/>
      <c r="AIM877" s="83"/>
      <c r="AIN877" s="83"/>
      <c r="AIO877" s="83"/>
      <c r="AIP877" s="83"/>
      <c r="AIQ877" s="83"/>
      <c r="AIR877" s="83"/>
      <c r="AIS877" s="83"/>
      <c r="AIT877" s="83"/>
      <c r="AIU877" s="83"/>
      <c r="AIV877" s="83"/>
      <c r="AIW877" s="83"/>
      <c r="AIX877" s="83"/>
      <c r="AIY877" s="83"/>
      <c r="AIZ877" s="83"/>
      <c r="AJA877" s="83"/>
      <c r="AJB877" s="83"/>
      <c r="AJC877" s="83"/>
      <c r="AJD877" s="83"/>
      <c r="AJE877" s="83"/>
      <c r="AJF877" s="83"/>
      <c r="AJG877" s="83"/>
      <c r="AJH877" s="83"/>
      <c r="AJI877" s="83"/>
      <c r="AJJ877" s="83"/>
      <c r="AJK877" s="83"/>
      <c r="AJL877" s="83"/>
      <c r="AJM877" s="83"/>
      <c r="AJN877" s="83"/>
      <c r="AJO877" s="83"/>
      <c r="AJP877" s="83"/>
      <c r="AJQ877" s="83"/>
      <c r="AJR877" s="83"/>
      <c r="AJS877" s="83"/>
      <c r="AJT877" s="83"/>
      <c r="AJU877" s="83"/>
      <c r="AJV877" s="83"/>
      <c r="AJW877" s="83"/>
      <c r="AJX877" s="83"/>
      <c r="AJY877" s="83"/>
      <c r="AJZ877" s="83"/>
      <c r="AKA877" s="83"/>
      <c r="AKB877" s="83"/>
      <c r="AKC877" s="83"/>
      <c r="AKD877" s="83"/>
      <c r="AKE877" s="83"/>
      <c r="AKF877" s="83"/>
      <c r="AKG877" s="83"/>
      <c r="AKH877" s="83"/>
      <c r="AKI877" s="83"/>
      <c r="AKJ877" s="83"/>
      <c r="AKK877" s="83"/>
      <c r="AKL877" s="83"/>
      <c r="AKM877" s="83"/>
      <c r="AKN877" s="83"/>
      <c r="AKO877" s="83"/>
      <c r="AKP877" s="83"/>
      <c r="AKQ877" s="83"/>
      <c r="AKR877" s="83"/>
      <c r="AKS877" s="83"/>
      <c r="AKT877" s="83"/>
      <c r="AKU877" s="83"/>
      <c r="AKV877" s="83"/>
      <c r="AKW877" s="83"/>
      <c r="AKX877" s="83"/>
      <c r="AKY877" s="83"/>
      <c r="AKZ877" s="83"/>
      <c r="ALA877" s="83"/>
      <c r="ALB877" s="83"/>
      <c r="ALC877" s="83"/>
      <c r="ALD877" s="83"/>
      <c r="ALE877" s="83"/>
      <c r="ALF877" s="83"/>
      <c r="ALG877" s="83"/>
      <c r="ALH877" s="83"/>
      <c r="ALI877" s="83"/>
      <c r="ALJ877" s="83"/>
      <c r="ALK877" s="83"/>
      <c r="ALL877" s="83"/>
      <c r="ALM877" s="83"/>
      <c r="ALN877" s="83"/>
      <c r="ALO877" s="83"/>
      <c r="ALP877" s="83"/>
      <c r="ALQ877" s="83"/>
      <c r="ALR877" s="83"/>
      <c r="ALS877" s="83"/>
      <c r="ALT877" s="83"/>
      <c r="ALU877" s="83"/>
      <c r="ALV877" s="83"/>
      <c r="ALW877" s="83"/>
      <c r="ALX877" s="83"/>
      <c r="ALY877" s="83"/>
      <c r="ALZ877" s="83"/>
      <c r="AMA877" s="83"/>
      <c r="AMB877" s="83"/>
      <c r="AMC877" s="83"/>
      <c r="AMD877" s="83"/>
      <c r="AME877" s="83"/>
      <c r="AMF877" s="83"/>
      <c r="AMG877" s="83"/>
      <c r="AMH877" s="83"/>
      <c r="AMI877" s="83"/>
      <c r="AMJ877" s="83"/>
      <c r="AMK877" s="83"/>
      <c r="AML877" s="83"/>
      <c r="AMM877" s="83"/>
      <c r="AMN877" s="83"/>
      <c r="AMO877" s="83"/>
      <c r="AMP877" s="83"/>
      <c r="AMQ877" s="83"/>
      <c r="AMR877" s="83"/>
      <c r="AMS877" s="83"/>
      <c r="AMT877" s="83"/>
      <c r="AMU877" s="83"/>
      <c r="AMV877" s="83"/>
      <c r="AMW877" s="83"/>
    </row>
    <row r="878" customFormat="false" ht="15" hidden="false" customHeight="true" outlineLevel="0" collapsed="false">
      <c r="A878" s="1" t="n">
        <v>823</v>
      </c>
      <c r="B878" s="1" t="n">
        <v>823</v>
      </c>
      <c r="C878" s="2" t="s">
        <v>63</v>
      </c>
      <c r="D878" s="3" t="n">
        <v>0.050881</v>
      </c>
      <c r="E878" s="3" t="n">
        <v>0.217962</v>
      </c>
      <c r="F878" s="3" t="n">
        <v>1.308449698317</v>
      </c>
      <c r="G878" s="3" t="n">
        <v>0.0476684</v>
      </c>
      <c r="H878" s="3" t="n">
        <v>-0.585556</v>
      </c>
      <c r="I878" s="3" t="n">
        <v>0.583980550877751</v>
      </c>
      <c r="J878" s="3" t="n">
        <v>0.0233135</v>
      </c>
      <c r="K878" s="3" t="n">
        <v>0.480235</v>
      </c>
      <c r="L878" s="3" t="n">
        <v>1.65458215064551</v>
      </c>
      <c r="M878" s="3" t="n">
        <v>1.12959922311014</v>
      </c>
      <c r="N878" s="3" t="n">
        <v>1.11923005722567</v>
      </c>
      <c r="O878" s="3" t="n">
        <v>1.26428140312363</v>
      </c>
      <c r="P878" s="4" t="n">
        <v>1</v>
      </c>
      <c r="Q878" s="6" t="n">
        <v>33</v>
      </c>
      <c r="R878" s="6" t="n">
        <v>33</v>
      </c>
      <c r="S878" s="4" t="n">
        <v>32</v>
      </c>
      <c r="T878" s="4" t="n">
        <v>32</v>
      </c>
      <c r="U878" s="3" t="s">
        <v>74</v>
      </c>
      <c r="V878" s="5" t="n">
        <v>23.2</v>
      </c>
      <c r="W878" s="3" t="n">
        <v>57.6</v>
      </c>
      <c r="X878" s="6" t="s">
        <v>153</v>
      </c>
      <c r="Y878" s="8" t="n">
        <v>41971</v>
      </c>
      <c r="Z878" s="84" t="n">
        <v>42018</v>
      </c>
      <c r="AA878" s="2" t="s">
        <v>80</v>
      </c>
      <c r="AB878" s="3" t="s">
        <v>74</v>
      </c>
      <c r="AC878" s="4" t="n">
        <v>27</v>
      </c>
      <c r="AD878" s="4" t="n">
        <v>6</v>
      </c>
      <c r="AE878" s="4" t="s">
        <v>109</v>
      </c>
      <c r="AF878" s="4" t="n">
        <v>22</v>
      </c>
      <c r="AG878" s="4" t="s">
        <v>89</v>
      </c>
      <c r="AH878" s="4" t="n">
        <v>21</v>
      </c>
      <c r="AI878" s="4" t="s">
        <v>79</v>
      </c>
      <c r="AJ878" s="2" t="s">
        <v>70</v>
      </c>
      <c r="AK878" s="5" t="n">
        <v>23.2</v>
      </c>
      <c r="AL878" s="4" t="n">
        <v>1</v>
      </c>
      <c r="AM878" s="6" t="s">
        <v>153</v>
      </c>
      <c r="AO878" s="6"/>
      <c r="AR878" s="6" t="s">
        <v>71</v>
      </c>
      <c r="AU878" s="2" t="n">
        <v>104</v>
      </c>
      <c r="AV878" s="85" t="n">
        <v>57</v>
      </c>
      <c r="AW878" s="85" t="n">
        <v>47</v>
      </c>
      <c r="AX878" s="86" t="s">
        <v>72</v>
      </c>
      <c r="AY878" s="87" t="n">
        <v>1</v>
      </c>
      <c r="AZ878" s="88" t="n">
        <v>0</v>
      </c>
      <c r="BA878" s="87" t="n">
        <v>1</v>
      </c>
      <c r="BB878" s="53"/>
      <c r="BC878" s="61"/>
      <c r="BD878" s="61"/>
      <c r="BE878" s="61"/>
      <c r="BF878" s="61"/>
      <c r="BG878" s="61"/>
      <c r="BH878" s="61"/>
      <c r="BI878" s="61"/>
      <c r="BJ878" s="61"/>
      <c r="BK878" s="61"/>
      <c r="BL878" s="61"/>
      <c r="BM878" s="61"/>
      <c r="BN878" s="61"/>
      <c r="BO878" s="61"/>
      <c r="BP878" s="61"/>
    </row>
    <row r="879" customFormat="false" ht="15" hidden="false" customHeight="true" outlineLevel="0" collapsed="false">
      <c r="A879" s="1" t="n">
        <v>824</v>
      </c>
      <c r="B879" s="1" t="n">
        <v>824</v>
      </c>
      <c r="C879" s="2" t="s">
        <v>63</v>
      </c>
      <c r="D879" s="3" t="n">
        <v>0.0617432</v>
      </c>
      <c r="E879" s="3" t="n">
        <v>-0.0345602</v>
      </c>
      <c r="F879" s="3" t="n">
        <v>1.0275558282752</v>
      </c>
      <c r="G879" s="3" t="n">
        <v>0.0423797</v>
      </c>
      <c r="H879" s="3" t="n">
        <v>0.144448</v>
      </c>
      <c r="I879" s="3" t="n">
        <v>1.20541957336359</v>
      </c>
      <c r="J879" s="3" t="n">
        <v>-0.0174121</v>
      </c>
      <c r="K879" s="3" t="n">
        <v>-0.124362</v>
      </c>
      <c r="L879" s="3" t="n">
        <v>0.867817274267129</v>
      </c>
      <c r="M879" s="3" t="n">
        <v>1.09058123801357</v>
      </c>
      <c r="N879" s="3" t="n">
        <v>0.985630047659577</v>
      </c>
      <c r="O879" s="3" t="n">
        <v>1.07490963759996</v>
      </c>
      <c r="P879" s="4" t="n">
        <v>1</v>
      </c>
      <c r="Q879" s="6" t="n">
        <v>33</v>
      </c>
      <c r="R879" s="6" t="n">
        <v>33</v>
      </c>
      <c r="S879" s="4" t="n">
        <v>32</v>
      </c>
      <c r="T879" s="4" t="n">
        <v>32</v>
      </c>
      <c r="U879" s="3" t="s">
        <v>74</v>
      </c>
      <c r="V879" s="5" t="n">
        <v>39.1</v>
      </c>
      <c r="W879" s="5" t="n">
        <v>38.7</v>
      </c>
      <c r="X879" s="2" t="s">
        <v>69</v>
      </c>
      <c r="Y879" s="8" t="s">
        <v>69</v>
      </c>
      <c r="Z879" s="8" t="n">
        <v>41925</v>
      </c>
      <c r="AA879" s="6" t="s">
        <v>66</v>
      </c>
      <c r="AB879" s="3" t="s">
        <v>74</v>
      </c>
      <c r="AC879" s="4" t="n">
        <v>27</v>
      </c>
      <c r="AD879" s="4" t="n">
        <v>6</v>
      </c>
      <c r="AE879" s="4" t="s">
        <v>109</v>
      </c>
      <c r="AF879" s="4" t="n">
        <v>22</v>
      </c>
      <c r="AG879" s="4" t="s">
        <v>89</v>
      </c>
      <c r="AH879" s="4" t="n">
        <v>21</v>
      </c>
      <c r="AI879" s="4" t="s">
        <v>79</v>
      </c>
      <c r="AJ879" s="2" t="s">
        <v>70</v>
      </c>
      <c r="AK879" s="5" t="n">
        <v>39.1</v>
      </c>
      <c r="AL879" s="4" t="n">
        <v>4</v>
      </c>
      <c r="AM879" s="2" t="s">
        <v>69</v>
      </c>
      <c r="AO879" s="6"/>
      <c r="AU879" s="2" t="n">
        <v>11</v>
      </c>
      <c r="AV879" s="85" t="s">
        <v>69</v>
      </c>
      <c r="AW879" s="85" t="s">
        <v>69</v>
      </c>
      <c r="AX879" s="86" t="s">
        <v>72</v>
      </c>
      <c r="AY879" s="87" t="n">
        <v>0</v>
      </c>
      <c r="AZ879" s="88" t="s">
        <v>72</v>
      </c>
      <c r="BA879" s="89" t="s">
        <v>72</v>
      </c>
      <c r="BB879" s="53"/>
      <c r="BC879" s="61"/>
      <c r="BD879" s="61"/>
      <c r="BE879" s="61"/>
      <c r="BF879" s="61"/>
      <c r="BG879" s="61"/>
      <c r="BH879" s="61"/>
      <c r="BI879" s="61"/>
      <c r="BJ879" s="61"/>
      <c r="BK879" s="61"/>
      <c r="BL879" s="61"/>
      <c r="BM879" s="61"/>
      <c r="BN879" s="61"/>
      <c r="BO879" s="61"/>
      <c r="BP879" s="61"/>
    </row>
    <row r="880" customFormat="false" ht="15" hidden="false" customHeight="true" outlineLevel="0" collapsed="false">
      <c r="A880" s="1" t="n">
        <v>825</v>
      </c>
      <c r="B880" s="1" t="n">
        <v>825</v>
      </c>
      <c r="C880" s="2" t="s">
        <v>63</v>
      </c>
      <c r="D880" s="3" t="n">
        <v>0.0575847</v>
      </c>
      <c r="E880" s="3" t="n">
        <v>0.0862917</v>
      </c>
      <c r="F880" s="3" t="n">
        <v>1.1547413736703</v>
      </c>
      <c r="G880" s="3" t="n">
        <v>0.0456208</v>
      </c>
      <c r="H880" s="3" t="n">
        <v>-0.198007</v>
      </c>
      <c r="I880" s="3" t="n">
        <v>0.858656603518096</v>
      </c>
      <c r="J880" s="3" t="n">
        <v>0.00200138</v>
      </c>
      <c r="K880" s="3" t="n">
        <v>0.164993</v>
      </c>
      <c r="L880" s="3" t="n">
        <v>1.18174762386805</v>
      </c>
      <c r="M880" s="3" t="n">
        <v>1.11094041793725</v>
      </c>
      <c r="N880" s="3" t="n">
        <v>1.05472250089295</v>
      </c>
      <c r="O880" s="3" t="n">
        <v>1.17173385594984</v>
      </c>
      <c r="P880" s="4" t="n">
        <v>1</v>
      </c>
      <c r="Q880" s="6" t="n">
        <v>33</v>
      </c>
      <c r="R880" s="6" t="n">
        <v>33</v>
      </c>
      <c r="S880" s="4" t="n">
        <v>32</v>
      </c>
      <c r="T880" s="4" t="n">
        <v>32</v>
      </c>
      <c r="U880" s="3" t="s">
        <v>74</v>
      </c>
      <c r="V880" s="5" t="n">
        <v>22.8</v>
      </c>
      <c r="W880" s="5" t="n">
        <v>24.8</v>
      </c>
      <c r="X880" s="6" t="s">
        <v>73</v>
      </c>
      <c r="Y880" s="8" t="n">
        <v>41932</v>
      </c>
      <c r="Z880" s="8" t="n">
        <v>41950</v>
      </c>
      <c r="AA880" s="6" t="s">
        <v>66</v>
      </c>
      <c r="AB880" s="3" t="s">
        <v>74</v>
      </c>
      <c r="AC880" s="4" t="n">
        <v>27</v>
      </c>
      <c r="AD880" s="4" t="n">
        <v>6</v>
      </c>
      <c r="AE880" s="4" t="s">
        <v>109</v>
      </c>
      <c r="AF880" s="4" t="n">
        <v>22</v>
      </c>
      <c r="AG880" s="4" t="s">
        <v>89</v>
      </c>
      <c r="AH880" s="4" t="n">
        <v>21</v>
      </c>
      <c r="AI880" s="4" t="s">
        <v>77</v>
      </c>
      <c r="AJ880" s="2" t="s">
        <v>70</v>
      </c>
      <c r="AK880" s="5" t="n">
        <v>22.8</v>
      </c>
      <c r="AL880" s="4" t="n">
        <v>1</v>
      </c>
      <c r="AM880" s="6" t="s">
        <v>73</v>
      </c>
      <c r="AO880" s="6"/>
      <c r="AP880" s="2" t="s">
        <v>71</v>
      </c>
      <c r="AU880" s="2" t="n">
        <v>36</v>
      </c>
      <c r="AV880" s="85" t="n">
        <v>18</v>
      </c>
      <c r="AW880" s="85" t="n">
        <v>18</v>
      </c>
      <c r="AX880" s="86" t="s">
        <v>72</v>
      </c>
      <c r="AY880" s="87" t="n">
        <v>0</v>
      </c>
      <c r="AZ880" s="88" t="n">
        <v>0</v>
      </c>
      <c r="BA880" s="87" t="n">
        <v>0</v>
      </c>
      <c r="BB880" s="53"/>
      <c r="BC880" s="61"/>
      <c r="BD880" s="61"/>
      <c r="BE880" s="61"/>
      <c r="BF880" s="61"/>
    </row>
    <row r="881" customFormat="false" ht="16.5" hidden="false" customHeight="true" outlineLevel="0" collapsed="false">
      <c r="A881" s="69" t="n">
        <v>826</v>
      </c>
      <c r="B881" s="69" t="n">
        <v>826</v>
      </c>
      <c r="C881" s="70" t="s">
        <v>63</v>
      </c>
      <c r="D881" s="71" t="n">
        <v>-0.0229805</v>
      </c>
      <c r="E881" s="71" t="n">
        <v>0.0845462</v>
      </c>
      <c r="F881" s="71" t="n">
        <v>1.06350036620762</v>
      </c>
      <c r="G881" s="71" t="n">
        <v>0.0443</v>
      </c>
      <c r="H881" s="71" t="n">
        <v>-0.372159</v>
      </c>
      <c r="I881" s="71" t="n">
        <v>0.720464598052185</v>
      </c>
      <c r="J881" s="71" t="n">
        <v>0.01933</v>
      </c>
      <c r="K881" s="71" t="n">
        <v>0.147844</v>
      </c>
      <c r="L881" s="71" t="n">
        <v>1.18195990844096</v>
      </c>
      <c r="M881" s="71" t="n">
        <v>1.04148700037091</v>
      </c>
      <c r="N881" s="71" t="n">
        <v>0.869559254259715</v>
      </c>
      <c r="O881" s="71" t="n">
        <v>0.905634659363712</v>
      </c>
      <c r="P881" s="72" t="n">
        <v>1</v>
      </c>
      <c r="Q881" s="73" t="n">
        <v>34</v>
      </c>
      <c r="R881" s="73" t="n">
        <v>34</v>
      </c>
      <c r="S881" s="72" t="n">
        <v>27</v>
      </c>
      <c r="T881" s="72" t="n">
        <v>27</v>
      </c>
      <c r="U881" s="71" t="s">
        <v>64</v>
      </c>
      <c r="V881" s="105" t="n">
        <v>29.4</v>
      </c>
      <c r="W881" s="105" t="n">
        <v>31.3</v>
      </c>
      <c r="X881" s="70" t="s">
        <v>69</v>
      </c>
      <c r="Y881" s="74" t="s">
        <v>69</v>
      </c>
      <c r="Z881" s="74" t="n">
        <v>41925</v>
      </c>
      <c r="AA881" s="73" t="s">
        <v>66</v>
      </c>
      <c r="AB881" s="71" t="s">
        <v>64</v>
      </c>
      <c r="AC881" s="71" t="s">
        <v>64</v>
      </c>
      <c r="AD881" s="71" t="n">
        <v>7</v>
      </c>
      <c r="AE881" s="72" t="s">
        <v>152</v>
      </c>
      <c r="AF881" s="72" t="n">
        <v>32</v>
      </c>
      <c r="AG881" s="72" t="s">
        <v>95</v>
      </c>
      <c r="AH881" s="72" t="n">
        <v>26</v>
      </c>
      <c r="AI881" s="72" t="s">
        <v>69</v>
      </c>
      <c r="AJ881" s="70" t="s">
        <v>70</v>
      </c>
      <c r="AK881" s="105" t="n">
        <v>29.4</v>
      </c>
      <c r="AL881" s="72" t="n">
        <v>3</v>
      </c>
      <c r="AM881" s="70" t="s">
        <v>69</v>
      </c>
      <c r="AN881" s="73"/>
      <c r="AO881" s="73"/>
      <c r="AP881" s="73"/>
      <c r="AQ881" s="73"/>
      <c r="AR881" s="73"/>
      <c r="AS881" s="73"/>
      <c r="AT881" s="73"/>
      <c r="AU881" s="70" t="n">
        <v>11</v>
      </c>
      <c r="AV881" s="77" t="s">
        <v>69</v>
      </c>
      <c r="AW881" s="77" t="s">
        <v>69</v>
      </c>
      <c r="AX881" s="78" t="s">
        <v>72</v>
      </c>
      <c r="AY881" s="79" t="s">
        <v>72</v>
      </c>
      <c r="AZ881" s="79" t="s">
        <v>72</v>
      </c>
      <c r="BA881" s="79" t="s">
        <v>72</v>
      </c>
      <c r="BB881" s="53"/>
    </row>
    <row r="882" customFormat="false" ht="16.5" hidden="false" customHeight="true" outlineLevel="0" collapsed="false">
      <c r="A882" s="69" t="n">
        <v>827</v>
      </c>
      <c r="B882" s="69" t="n">
        <v>827</v>
      </c>
      <c r="C882" s="70" t="s">
        <v>63</v>
      </c>
      <c r="D882" s="71" t="n">
        <v>-0.0193251</v>
      </c>
      <c r="E882" s="71" t="n">
        <v>0.187178</v>
      </c>
      <c r="F882" s="71" t="n">
        <v>1.18276261347019</v>
      </c>
      <c r="G882" s="71" t="n">
        <v>0.0537546</v>
      </c>
      <c r="H882" s="71" t="n">
        <v>-0.59729</v>
      </c>
      <c r="I882" s="71" t="n">
        <v>0.580691641815171</v>
      </c>
      <c r="J882" s="71" t="n">
        <v>0.0357364</v>
      </c>
      <c r="K882" s="71" t="n">
        <v>0.376621</v>
      </c>
      <c r="L882" s="71" t="n">
        <v>1.51037414759695</v>
      </c>
      <c r="M882" s="71" t="n">
        <v>1.07268612512152</v>
      </c>
      <c r="N882" s="71" t="n">
        <v>0.96706361476477</v>
      </c>
      <c r="O882" s="71" t="n">
        <v>1.03735572166803</v>
      </c>
      <c r="P882" s="72" t="n">
        <v>1</v>
      </c>
      <c r="Q882" s="73" t="n">
        <v>34</v>
      </c>
      <c r="R882" s="73" t="n">
        <v>34</v>
      </c>
      <c r="S882" s="72" t="n">
        <v>27</v>
      </c>
      <c r="T882" s="72" t="n">
        <v>27</v>
      </c>
      <c r="U882" s="71" t="s">
        <v>64</v>
      </c>
      <c r="V882" s="105" t="n">
        <v>24.3</v>
      </c>
      <c r="W882" s="105" t="n">
        <v>32.9</v>
      </c>
      <c r="X882" s="73" t="s">
        <v>73</v>
      </c>
      <c r="Y882" s="74" t="n">
        <v>41917</v>
      </c>
      <c r="Z882" s="74" t="n">
        <v>41924</v>
      </c>
      <c r="AA882" s="73" t="s">
        <v>66</v>
      </c>
      <c r="AB882" s="71" t="s">
        <v>64</v>
      </c>
      <c r="AC882" s="71" t="s">
        <v>64</v>
      </c>
      <c r="AD882" s="71" t="n">
        <v>7</v>
      </c>
      <c r="AE882" s="72" t="s">
        <v>152</v>
      </c>
      <c r="AF882" s="72" t="n">
        <v>32</v>
      </c>
      <c r="AG882" s="72" t="s">
        <v>95</v>
      </c>
      <c r="AH882" s="72" t="n">
        <v>26</v>
      </c>
      <c r="AI882" s="72" t="s">
        <v>69</v>
      </c>
      <c r="AJ882" s="70" t="s">
        <v>70</v>
      </c>
      <c r="AK882" s="105" t="n">
        <v>24.3</v>
      </c>
      <c r="AL882" s="72" t="n">
        <v>2</v>
      </c>
      <c r="AM882" s="73" t="s">
        <v>73</v>
      </c>
      <c r="AN882" s="73"/>
      <c r="AO882" s="73"/>
      <c r="AP882" s="70" t="s">
        <v>71</v>
      </c>
      <c r="AQ882" s="73"/>
      <c r="AR882" s="73"/>
      <c r="AS882" s="73"/>
      <c r="AT882" s="73"/>
      <c r="AU882" s="70" t="n">
        <v>10</v>
      </c>
      <c r="AV882" s="77" t="n">
        <v>3</v>
      </c>
      <c r="AW882" s="77" t="n">
        <v>7</v>
      </c>
      <c r="AX882" s="78" t="s">
        <v>72</v>
      </c>
      <c r="AY882" s="79" t="s">
        <v>72</v>
      </c>
      <c r="AZ882" s="79" t="n">
        <v>0</v>
      </c>
      <c r="BA882" s="79" t="n">
        <v>0</v>
      </c>
      <c r="BB882" s="53"/>
    </row>
    <row r="883" customFormat="false" ht="16.5" hidden="false" customHeight="true" outlineLevel="0" collapsed="false">
      <c r="A883" s="69" t="n">
        <v>828</v>
      </c>
      <c r="B883" s="69" t="n">
        <v>828</v>
      </c>
      <c r="C883" s="70" t="s">
        <v>63</v>
      </c>
      <c r="D883" s="71" t="n">
        <v>-0.0342382</v>
      </c>
      <c r="E883" s="71" t="n">
        <v>-0.0930171</v>
      </c>
      <c r="F883" s="71" t="n">
        <v>0.88050884999037</v>
      </c>
      <c r="G883" s="71" t="n">
        <v>0.109134</v>
      </c>
      <c r="H883" s="71" t="n">
        <v>0.334597</v>
      </c>
      <c r="I883" s="71" t="n">
        <v>1.55851118971911</v>
      </c>
      <c r="J883" s="71" t="n">
        <v>0.0060369</v>
      </c>
      <c r="K883" s="71" t="n">
        <v>-0.179209</v>
      </c>
      <c r="L883" s="71" t="n">
        <v>0.840992867516973</v>
      </c>
      <c r="M883" s="71" t="n">
        <v>1.08429792086108</v>
      </c>
      <c r="N883" s="71" t="n">
        <v>1.06435704155369</v>
      </c>
      <c r="O883" s="71" t="n">
        <v>1.15408012721052</v>
      </c>
      <c r="P883" s="72" t="n">
        <v>1</v>
      </c>
      <c r="Q883" s="73" t="n">
        <v>34</v>
      </c>
      <c r="R883" s="73" t="n">
        <v>34</v>
      </c>
      <c r="S883" s="72" t="n">
        <v>27</v>
      </c>
      <c r="T883" s="72" t="n">
        <v>27</v>
      </c>
      <c r="U883" s="71" t="s">
        <v>64</v>
      </c>
      <c r="V883" s="105" t="n">
        <v>27.3</v>
      </c>
      <c r="W883" s="105" t="n">
        <v>23.3</v>
      </c>
      <c r="X883" s="73" t="s">
        <v>73</v>
      </c>
      <c r="Y883" s="74" t="n">
        <v>41917</v>
      </c>
      <c r="Z883" s="74" t="n">
        <v>41918</v>
      </c>
      <c r="AA883" s="73" t="s">
        <v>66</v>
      </c>
      <c r="AB883" s="71" t="s">
        <v>64</v>
      </c>
      <c r="AC883" s="71" t="s">
        <v>64</v>
      </c>
      <c r="AD883" s="71" t="n">
        <v>7</v>
      </c>
      <c r="AE883" s="72" t="s">
        <v>152</v>
      </c>
      <c r="AF883" s="72" t="n">
        <v>32</v>
      </c>
      <c r="AG883" s="72" t="s">
        <v>95</v>
      </c>
      <c r="AH883" s="72" t="n">
        <v>26</v>
      </c>
      <c r="AI883" s="72" t="s">
        <v>69</v>
      </c>
      <c r="AJ883" s="70" t="s">
        <v>70</v>
      </c>
      <c r="AK883" s="105" t="n">
        <v>27.3</v>
      </c>
      <c r="AL883" s="72" t="n">
        <v>2</v>
      </c>
      <c r="AM883" s="73" t="s">
        <v>73</v>
      </c>
      <c r="AN883" s="73"/>
      <c r="AO883" s="73"/>
      <c r="AP883" s="70" t="s">
        <v>71</v>
      </c>
      <c r="AQ883" s="73"/>
      <c r="AR883" s="73"/>
      <c r="AS883" s="73"/>
      <c r="AT883" s="73"/>
      <c r="AU883" s="70" t="n">
        <v>4</v>
      </c>
      <c r="AV883" s="77" t="n">
        <v>3</v>
      </c>
      <c r="AW883" s="77" t="n">
        <v>1</v>
      </c>
      <c r="AX883" s="78" t="s">
        <v>72</v>
      </c>
      <c r="AY883" s="79" t="s">
        <v>72</v>
      </c>
      <c r="AZ883" s="79" t="n">
        <v>0</v>
      </c>
      <c r="BA883" s="79" t="n">
        <v>0</v>
      </c>
      <c r="BB883" s="53"/>
    </row>
    <row r="884" customFormat="false" ht="16.5" hidden="false" customHeight="true" outlineLevel="0" collapsed="false">
      <c r="A884" s="69" t="n">
        <v>829</v>
      </c>
      <c r="B884" s="69" t="n">
        <v>829</v>
      </c>
      <c r="C884" s="70" t="s">
        <v>63</v>
      </c>
      <c r="D884" s="71" t="n">
        <v>-0.0301966</v>
      </c>
      <c r="E884" s="71" t="n">
        <v>-0.0200325</v>
      </c>
      <c r="F884" s="71" t="n">
        <v>0.951011522801154</v>
      </c>
      <c r="G884" s="71" t="n">
        <v>0.0932239</v>
      </c>
      <c r="H884" s="71" t="n">
        <v>0.0853036</v>
      </c>
      <c r="I884" s="71" t="n">
        <v>1.19545575785479</v>
      </c>
      <c r="J884" s="71" t="n">
        <v>0.013315</v>
      </c>
      <c r="K884" s="71" t="n">
        <v>-0.0357321</v>
      </c>
      <c r="L884" s="71" t="n">
        <v>0.977832296130746</v>
      </c>
      <c r="M884" s="71" t="n">
        <v>1.07933196626427</v>
      </c>
      <c r="N884" s="71" t="n">
        <v>1.02997960389315</v>
      </c>
      <c r="O884" s="71" t="n">
        <v>1.11168991108209</v>
      </c>
      <c r="P884" s="72" t="n">
        <v>1</v>
      </c>
      <c r="Q884" s="73" t="n">
        <v>34</v>
      </c>
      <c r="R884" s="73" t="n">
        <v>34</v>
      </c>
      <c r="S884" s="72" t="n">
        <v>27</v>
      </c>
      <c r="T884" s="72" t="n">
        <v>27</v>
      </c>
      <c r="U884" s="71" t="s">
        <v>64</v>
      </c>
      <c r="V884" s="105" t="n">
        <v>24.2</v>
      </c>
      <c r="W884" s="105" t="n">
        <v>22.4</v>
      </c>
      <c r="X884" s="73" t="s">
        <v>73</v>
      </c>
      <c r="Y884" s="74" t="n">
        <v>41917</v>
      </c>
      <c r="Z884" s="74" t="n">
        <v>41919</v>
      </c>
      <c r="AA884" s="73" t="s">
        <v>66</v>
      </c>
      <c r="AB884" s="71" t="s">
        <v>64</v>
      </c>
      <c r="AC884" s="71" t="s">
        <v>64</v>
      </c>
      <c r="AD884" s="71" t="n">
        <v>7</v>
      </c>
      <c r="AE884" s="72" t="s">
        <v>152</v>
      </c>
      <c r="AF884" s="72" t="n">
        <v>32</v>
      </c>
      <c r="AG884" s="72" t="s">
        <v>95</v>
      </c>
      <c r="AH884" s="72" t="n">
        <v>26</v>
      </c>
      <c r="AI884" s="72" t="s">
        <v>69</v>
      </c>
      <c r="AJ884" s="70" t="s">
        <v>70</v>
      </c>
      <c r="AK884" s="105" t="n">
        <v>24.2</v>
      </c>
      <c r="AL884" s="72" t="n">
        <v>1</v>
      </c>
      <c r="AM884" s="73" t="s">
        <v>73</v>
      </c>
      <c r="AN884" s="73"/>
      <c r="AO884" s="73"/>
      <c r="AP884" s="70" t="s">
        <v>71</v>
      </c>
      <c r="AQ884" s="73"/>
      <c r="AR884" s="73"/>
      <c r="AS884" s="73"/>
      <c r="AT884" s="73"/>
      <c r="AU884" s="70" t="n">
        <v>5</v>
      </c>
      <c r="AV884" s="77" t="n">
        <v>3</v>
      </c>
      <c r="AW884" s="77" t="n">
        <v>2</v>
      </c>
      <c r="AX884" s="78" t="s">
        <v>72</v>
      </c>
      <c r="AY884" s="79" t="s">
        <v>72</v>
      </c>
      <c r="AZ884" s="79" t="n">
        <v>0</v>
      </c>
      <c r="BA884" s="79" t="n">
        <v>0</v>
      </c>
      <c r="BB884" s="53"/>
      <c r="BQ884" s="61"/>
      <c r="BR884" s="61"/>
      <c r="BS884" s="61"/>
      <c r="BT884" s="61"/>
      <c r="BU884" s="61"/>
      <c r="BV884" s="61"/>
      <c r="BW884" s="61"/>
      <c r="BX884" s="61"/>
      <c r="BY884" s="61"/>
      <c r="BZ884" s="61"/>
      <c r="CA884" s="61"/>
      <c r="CB884" s="61"/>
      <c r="CC884" s="61"/>
      <c r="CD884" s="61"/>
      <c r="CE884" s="61"/>
      <c r="CF884" s="61"/>
      <c r="CG884" s="61"/>
      <c r="CH884" s="61"/>
      <c r="CI884" s="61"/>
      <c r="CJ884" s="61"/>
      <c r="CK884" s="61"/>
      <c r="CL884" s="82"/>
      <c r="CM884" s="83"/>
      <c r="CN884" s="83"/>
      <c r="CO884" s="83"/>
      <c r="CP884" s="83"/>
      <c r="CQ884" s="83"/>
      <c r="CR884" s="83"/>
      <c r="CS884" s="83"/>
      <c r="CT884" s="83"/>
      <c r="CU884" s="83"/>
      <c r="CV884" s="83"/>
      <c r="CW884" s="83"/>
      <c r="CX884" s="83"/>
      <c r="CY884" s="83"/>
      <c r="CZ884" s="83"/>
      <c r="DA884" s="83"/>
      <c r="DB884" s="83"/>
      <c r="DC884" s="83"/>
      <c r="DD884" s="83"/>
      <c r="DE884" s="83"/>
      <c r="DF884" s="83"/>
      <c r="DG884" s="83"/>
      <c r="DH884" s="83"/>
      <c r="DI884" s="83"/>
      <c r="DJ884" s="83"/>
      <c r="DK884" s="83"/>
      <c r="DL884" s="83"/>
      <c r="DM884" s="83"/>
      <c r="DN884" s="83"/>
      <c r="DO884" s="83"/>
      <c r="DP884" s="83"/>
      <c r="DQ884" s="83"/>
      <c r="DR884" s="83"/>
      <c r="DS884" s="83"/>
      <c r="DT884" s="83"/>
      <c r="DU884" s="83"/>
      <c r="DV884" s="83"/>
      <c r="DW884" s="83"/>
      <c r="DX884" s="83"/>
      <c r="DY884" s="83"/>
      <c r="DZ884" s="83"/>
      <c r="EA884" s="83"/>
      <c r="EB884" s="83"/>
      <c r="EC884" s="83"/>
      <c r="ED884" s="83"/>
      <c r="EE884" s="83"/>
      <c r="EF884" s="83"/>
      <c r="EG884" s="83"/>
      <c r="EH884" s="83"/>
      <c r="EI884" s="83"/>
      <c r="EJ884" s="83"/>
      <c r="EK884" s="83"/>
      <c r="EL884" s="83"/>
      <c r="EM884" s="83"/>
      <c r="EN884" s="83"/>
      <c r="EO884" s="83"/>
      <c r="EP884" s="83"/>
      <c r="EQ884" s="83"/>
      <c r="ER884" s="83"/>
      <c r="ES884" s="83"/>
      <c r="ET884" s="83"/>
      <c r="EU884" s="83"/>
      <c r="EV884" s="83"/>
      <c r="EW884" s="83"/>
      <c r="EX884" s="83"/>
      <c r="EY884" s="83"/>
      <c r="EZ884" s="83"/>
      <c r="FA884" s="83"/>
      <c r="FB884" s="83"/>
      <c r="FC884" s="83"/>
      <c r="FD884" s="83"/>
      <c r="FE884" s="83"/>
      <c r="FF884" s="83"/>
      <c r="FG884" s="83"/>
      <c r="FH884" s="83"/>
      <c r="FI884" s="83"/>
      <c r="FJ884" s="83"/>
      <c r="FK884" s="83"/>
      <c r="FL884" s="83"/>
      <c r="FM884" s="83"/>
      <c r="FN884" s="83"/>
      <c r="FO884" s="83"/>
      <c r="FP884" s="83"/>
      <c r="FQ884" s="83"/>
      <c r="FR884" s="83"/>
      <c r="FS884" s="83"/>
      <c r="FT884" s="83"/>
      <c r="FU884" s="83"/>
      <c r="FV884" s="83"/>
      <c r="FW884" s="83"/>
      <c r="FX884" s="83"/>
      <c r="FY884" s="83"/>
      <c r="FZ884" s="83"/>
      <c r="GA884" s="83"/>
      <c r="GB884" s="83"/>
      <c r="GC884" s="83"/>
      <c r="GD884" s="83"/>
      <c r="GE884" s="83"/>
      <c r="GF884" s="83"/>
      <c r="GG884" s="83"/>
      <c r="GH884" s="83"/>
      <c r="GI884" s="83"/>
      <c r="GJ884" s="83"/>
      <c r="GK884" s="83"/>
      <c r="GL884" s="83"/>
      <c r="GM884" s="83"/>
      <c r="GN884" s="83"/>
      <c r="GO884" s="83"/>
      <c r="GP884" s="83"/>
      <c r="GQ884" s="83"/>
      <c r="GR884" s="83"/>
      <c r="GS884" s="83"/>
      <c r="GT884" s="83"/>
      <c r="GU884" s="83"/>
      <c r="GV884" s="83"/>
      <c r="GW884" s="83"/>
      <c r="GX884" s="83"/>
      <c r="GY884" s="83"/>
      <c r="GZ884" s="83"/>
      <c r="HA884" s="83"/>
      <c r="HB884" s="83"/>
      <c r="HC884" s="83"/>
      <c r="HD884" s="83"/>
      <c r="HE884" s="83"/>
      <c r="HF884" s="83"/>
      <c r="HG884" s="83"/>
      <c r="HH884" s="83"/>
      <c r="HI884" s="83"/>
      <c r="HJ884" s="83"/>
      <c r="HK884" s="83"/>
      <c r="HL884" s="83"/>
      <c r="HM884" s="83"/>
      <c r="HN884" s="83"/>
      <c r="HO884" s="83"/>
      <c r="HP884" s="83"/>
      <c r="HQ884" s="83"/>
      <c r="HR884" s="83"/>
      <c r="HS884" s="83"/>
      <c r="HT884" s="83"/>
      <c r="HU884" s="83"/>
      <c r="HV884" s="83"/>
      <c r="HW884" s="83"/>
      <c r="HX884" s="83"/>
      <c r="HY884" s="83"/>
      <c r="HZ884" s="83"/>
      <c r="IA884" s="83"/>
      <c r="IB884" s="83"/>
      <c r="IC884" s="83"/>
      <c r="ID884" s="83"/>
      <c r="IE884" s="83"/>
      <c r="IF884" s="83"/>
      <c r="IG884" s="83"/>
      <c r="IH884" s="83"/>
      <c r="II884" s="83"/>
      <c r="IJ884" s="83"/>
      <c r="IK884" s="83"/>
      <c r="IL884" s="83"/>
      <c r="IM884" s="83"/>
      <c r="IN884" s="83"/>
      <c r="IO884" s="83"/>
      <c r="IP884" s="83"/>
      <c r="IQ884" s="83"/>
      <c r="IR884" s="83"/>
      <c r="IS884" s="83"/>
      <c r="IT884" s="83"/>
      <c r="IU884" s="83"/>
      <c r="IV884" s="83"/>
      <c r="IW884" s="83"/>
      <c r="IX884" s="83"/>
      <c r="IY884" s="83"/>
      <c r="IZ884" s="83"/>
      <c r="JA884" s="83"/>
      <c r="JB884" s="83"/>
      <c r="JC884" s="83"/>
      <c r="JD884" s="83"/>
      <c r="JE884" s="83"/>
      <c r="JF884" s="83"/>
      <c r="JG884" s="83"/>
      <c r="JH884" s="83"/>
      <c r="JI884" s="83"/>
      <c r="JJ884" s="83"/>
      <c r="JK884" s="83"/>
      <c r="JL884" s="83"/>
      <c r="JM884" s="83"/>
      <c r="JN884" s="83"/>
      <c r="JO884" s="83"/>
      <c r="JP884" s="83"/>
      <c r="JQ884" s="83"/>
      <c r="JR884" s="83"/>
      <c r="JS884" s="83"/>
      <c r="JT884" s="83"/>
      <c r="JU884" s="83"/>
      <c r="JV884" s="83"/>
      <c r="JW884" s="83"/>
      <c r="JX884" s="83"/>
      <c r="JY884" s="83"/>
      <c r="JZ884" s="83"/>
      <c r="KA884" s="83"/>
      <c r="KB884" s="83"/>
      <c r="KC884" s="83"/>
      <c r="KD884" s="83"/>
      <c r="KE884" s="83"/>
      <c r="KF884" s="83"/>
      <c r="KG884" s="83"/>
      <c r="KH884" s="83"/>
      <c r="KI884" s="83"/>
      <c r="KJ884" s="83"/>
      <c r="KK884" s="83"/>
      <c r="KL884" s="83"/>
      <c r="KM884" s="83"/>
      <c r="KN884" s="83"/>
      <c r="KO884" s="83"/>
      <c r="KP884" s="83"/>
      <c r="KQ884" s="83"/>
      <c r="KR884" s="83"/>
      <c r="KS884" s="83"/>
      <c r="KT884" s="83"/>
      <c r="KU884" s="83"/>
      <c r="KV884" s="83"/>
      <c r="KW884" s="83"/>
      <c r="KX884" s="83"/>
      <c r="KY884" s="83"/>
      <c r="KZ884" s="83"/>
      <c r="LA884" s="83"/>
      <c r="LB884" s="83"/>
      <c r="LC884" s="83"/>
      <c r="LD884" s="83"/>
      <c r="LE884" s="83"/>
      <c r="LF884" s="83"/>
      <c r="LG884" s="83"/>
      <c r="LH884" s="83"/>
      <c r="LI884" s="83"/>
      <c r="LJ884" s="83"/>
      <c r="LK884" s="83"/>
      <c r="LL884" s="83"/>
      <c r="LM884" s="83"/>
      <c r="LN884" s="83"/>
      <c r="LO884" s="83"/>
      <c r="LP884" s="83"/>
      <c r="LQ884" s="83"/>
      <c r="LR884" s="83"/>
      <c r="LS884" s="83"/>
      <c r="LT884" s="83"/>
      <c r="LU884" s="83"/>
      <c r="LV884" s="83"/>
      <c r="LW884" s="83"/>
      <c r="LX884" s="83"/>
      <c r="LY884" s="83"/>
      <c r="LZ884" s="83"/>
      <c r="MA884" s="83"/>
      <c r="MB884" s="83"/>
      <c r="MC884" s="83"/>
      <c r="MD884" s="83"/>
      <c r="ME884" s="83"/>
      <c r="MF884" s="83"/>
      <c r="MG884" s="83"/>
      <c r="MH884" s="83"/>
      <c r="MI884" s="83"/>
      <c r="MJ884" s="83"/>
      <c r="MK884" s="83"/>
      <c r="ML884" s="83"/>
      <c r="MM884" s="83"/>
      <c r="MN884" s="83"/>
      <c r="MO884" s="83"/>
      <c r="MP884" s="83"/>
      <c r="MQ884" s="83"/>
      <c r="MR884" s="83"/>
      <c r="MS884" s="83"/>
      <c r="MT884" s="83"/>
      <c r="MU884" s="83"/>
      <c r="MV884" s="83"/>
      <c r="MW884" s="83"/>
      <c r="MX884" s="83"/>
      <c r="MY884" s="83"/>
      <c r="MZ884" s="83"/>
      <c r="NA884" s="83"/>
      <c r="NB884" s="83"/>
      <c r="NC884" s="83"/>
      <c r="ND884" s="83"/>
      <c r="NE884" s="83"/>
      <c r="NF884" s="83"/>
      <c r="NG884" s="83"/>
      <c r="NH884" s="83"/>
      <c r="NI884" s="83"/>
      <c r="NJ884" s="83"/>
      <c r="NK884" s="83"/>
      <c r="NL884" s="83"/>
      <c r="NM884" s="83"/>
      <c r="NN884" s="83"/>
      <c r="NO884" s="83"/>
      <c r="NP884" s="83"/>
      <c r="NQ884" s="83"/>
      <c r="NR884" s="83"/>
      <c r="NS884" s="83"/>
      <c r="NT884" s="83"/>
      <c r="NU884" s="83"/>
      <c r="NV884" s="83"/>
      <c r="NW884" s="83"/>
      <c r="NX884" s="83"/>
      <c r="NY884" s="83"/>
      <c r="NZ884" s="83"/>
      <c r="OA884" s="83"/>
      <c r="OB884" s="83"/>
      <c r="OC884" s="83"/>
      <c r="OD884" s="83"/>
      <c r="OE884" s="83"/>
      <c r="OF884" s="83"/>
      <c r="OG884" s="83"/>
      <c r="OH884" s="83"/>
      <c r="OI884" s="83"/>
      <c r="OJ884" s="83"/>
      <c r="OK884" s="83"/>
      <c r="OL884" s="83"/>
      <c r="OM884" s="83"/>
      <c r="ON884" s="83"/>
      <c r="OO884" s="83"/>
      <c r="OP884" s="83"/>
      <c r="OQ884" s="83"/>
      <c r="OR884" s="83"/>
      <c r="OS884" s="83"/>
      <c r="OT884" s="83"/>
      <c r="OU884" s="83"/>
      <c r="OV884" s="83"/>
      <c r="OW884" s="83"/>
      <c r="OX884" s="83"/>
      <c r="OY884" s="83"/>
      <c r="OZ884" s="83"/>
      <c r="PA884" s="83"/>
      <c r="PB884" s="83"/>
      <c r="PC884" s="83"/>
      <c r="PD884" s="83"/>
      <c r="PE884" s="83"/>
      <c r="PF884" s="83"/>
      <c r="PG884" s="83"/>
      <c r="PH884" s="83"/>
      <c r="PI884" s="83"/>
      <c r="PJ884" s="83"/>
      <c r="PK884" s="83"/>
      <c r="PL884" s="83"/>
      <c r="PM884" s="83"/>
      <c r="PN884" s="83"/>
      <c r="PO884" s="83"/>
      <c r="PP884" s="83"/>
      <c r="PQ884" s="83"/>
      <c r="PR884" s="83"/>
      <c r="PS884" s="83"/>
      <c r="PT884" s="83"/>
      <c r="PU884" s="83"/>
      <c r="PV884" s="83"/>
      <c r="PW884" s="83"/>
      <c r="PX884" s="83"/>
      <c r="PY884" s="83"/>
      <c r="PZ884" s="83"/>
      <c r="QA884" s="83"/>
      <c r="QB884" s="83"/>
      <c r="QC884" s="83"/>
      <c r="QD884" s="83"/>
      <c r="QE884" s="83"/>
      <c r="QF884" s="83"/>
      <c r="QG884" s="83"/>
      <c r="QH884" s="83"/>
      <c r="QI884" s="83"/>
      <c r="QJ884" s="83"/>
      <c r="QK884" s="83"/>
      <c r="QL884" s="83"/>
      <c r="QM884" s="83"/>
      <c r="QN884" s="83"/>
      <c r="QO884" s="83"/>
      <c r="QP884" s="83"/>
      <c r="QQ884" s="83"/>
      <c r="QR884" s="83"/>
      <c r="QS884" s="83"/>
      <c r="QT884" s="83"/>
      <c r="QU884" s="83"/>
      <c r="QV884" s="83"/>
      <c r="QW884" s="83"/>
      <c r="QX884" s="83"/>
      <c r="QY884" s="83"/>
      <c r="QZ884" s="83"/>
      <c r="RA884" s="83"/>
      <c r="RB884" s="83"/>
      <c r="RC884" s="83"/>
      <c r="RD884" s="83"/>
      <c r="RE884" s="83"/>
      <c r="RF884" s="83"/>
      <c r="RG884" s="83"/>
      <c r="RH884" s="83"/>
      <c r="RI884" s="83"/>
      <c r="RJ884" s="83"/>
      <c r="RK884" s="83"/>
      <c r="RL884" s="83"/>
      <c r="RM884" s="83"/>
      <c r="RN884" s="83"/>
      <c r="RO884" s="83"/>
      <c r="RP884" s="83"/>
      <c r="RQ884" s="83"/>
      <c r="RR884" s="83"/>
      <c r="RS884" s="83"/>
      <c r="RT884" s="83"/>
      <c r="RU884" s="83"/>
      <c r="RV884" s="83"/>
      <c r="RW884" s="83"/>
      <c r="RX884" s="83"/>
      <c r="RY884" s="83"/>
      <c r="RZ884" s="83"/>
      <c r="SA884" s="83"/>
      <c r="SB884" s="83"/>
      <c r="SC884" s="83"/>
      <c r="SD884" s="83"/>
      <c r="SE884" s="83"/>
      <c r="SF884" s="83"/>
      <c r="SG884" s="83"/>
      <c r="SH884" s="83"/>
      <c r="SI884" s="83"/>
      <c r="SJ884" s="83"/>
      <c r="SK884" s="83"/>
      <c r="SL884" s="83"/>
      <c r="SM884" s="83"/>
      <c r="SN884" s="83"/>
      <c r="SO884" s="83"/>
      <c r="SP884" s="83"/>
      <c r="SQ884" s="83"/>
      <c r="SR884" s="83"/>
      <c r="SS884" s="83"/>
      <c r="ST884" s="83"/>
      <c r="SU884" s="83"/>
      <c r="SV884" s="83"/>
      <c r="SW884" s="83"/>
      <c r="SX884" s="83"/>
      <c r="SY884" s="83"/>
      <c r="SZ884" s="83"/>
      <c r="TA884" s="83"/>
      <c r="TB884" s="83"/>
      <c r="TC884" s="83"/>
      <c r="TD884" s="83"/>
      <c r="TE884" s="83"/>
      <c r="TF884" s="83"/>
      <c r="TG884" s="83"/>
      <c r="TH884" s="83"/>
      <c r="TI884" s="83"/>
      <c r="TJ884" s="83"/>
      <c r="TK884" s="83"/>
      <c r="TL884" s="83"/>
      <c r="TM884" s="83"/>
      <c r="TN884" s="83"/>
      <c r="TO884" s="83"/>
      <c r="TP884" s="83"/>
      <c r="TQ884" s="83"/>
      <c r="TR884" s="83"/>
      <c r="TS884" s="83"/>
      <c r="TT884" s="83"/>
      <c r="TU884" s="83"/>
      <c r="TV884" s="83"/>
      <c r="TW884" s="83"/>
      <c r="TX884" s="83"/>
      <c r="TY884" s="83"/>
      <c r="TZ884" s="83"/>
      <c r="UA884" s="83"/>
      <c r="UB884" s="83"/>
      <c r="UC884" s="83"/>
      <c r="UD884" s="83"/>
      <c r="UE884" s="83"/>
      <c r="UF884" s="83"/>
      <c r="UG884" s="83"/>
      <c r="UH884" s="83"/>
      <c r="UI884" s="83"/>
      <c r="UJ884" s="83"/>
      <c r="UK884" s="83"/>
      <c r="UL884" s="83"/>
      <c r="UM884" s="83"/>
      <c r="UN884" s="83"/>
      <c r="UO884" s="83"/>
      <c r="UP884" s="83"/>
      <c r="UQ884" s="83"/>
      <c r="UR884" s="83"/>
      <c r="US884" s="83"/>
      <c r="UT884" s="83"/>
      <c r="UU884" s="83"/>
      <c r="UV884" s="83"/>
      <c r="UW884" s="83"/>
      <c r="UX884" s="83"/>
      <c r="UY884" s="83"/>
      <c r="UZ884" s="83"/>
      <c r="VA884" s="83"/>
      <c r="VB884" s="83"/>
      <c r="VC884" s="83"/>
      <c r="VD884" s="83"/>
      <c r="VE884" s="83"/>
      <c r="VF884" s="83"/>
      <c r="VG884" s="83"/>
      <c r="VH884" s="83"/>
      <c r="VI884" s="83"/>
      <c r="VJ884" s="83"/>
      <c r="VK884" s="83"/>
      <c r="VL884" s="83"/>
      <c r="VM884" s="83"/>
      <c r="VN884" s="83"/>
      <c r="VO884" s="83"/>
      <c r="VP884" s="83"/>
      <c r="VQ884" s="83"/>
      <c r="VR884" s="83"/>
      <c r="VS884" s="83"/>
      <c r="VT884" s="83"/>
      <c r="VU884" s="83"/>
      <c r="VV884" s="83"/>
      <c r="VW884" s="83"/>
      <c r="VX884" s="83"/>
      <c r="VY884" s="83"/>
      <c r="VZ884" s="83"/>
      <c r="WA884" s="83"/>
      <c r="WB884" s="83"/>
      <c r="WC884" s="83"/>
      <c r="WD884" s="83"/>
      <c r="WE884" s="83"/>
      <c r="WF884" s="83"/>
      <c r="WG884" s="83"/>
      <c r="WH884" s="83"/>
      <c r="WI884" s="83"/>
      <c r="WJ884" s="83"/>
      <c r="WK884" s="83"/>
      <c r="WL884" s="83"/>
      <c r="WM884" s="83"/>
      <c r="WN884" s="83"/>
      <c r="WO884" s="83"/>
      <c r="WP884" s="83"/>
      <c r="WQ884" s="83"/>
      <c r="WR884" s="83"/>
      <c r="WS884" s="83"/>
      <c r="WT884" s="83"/>
      <c r="WU884" s="83"/>
      <c r="WV884" s="83"/>
      <c r="WW884" s="83"/>
      <c r="WX884" s="83"/>
      <c r="WY884" s="83"/>
      <c r="WZ884" s="83"/>
      <c r="XA884" s="83"/>
      <c r="XB884" s="83"/>
      <c r="XC884" s="83"/>
      <c r="XD884" s="83"/>
      <c r="XE884" s="83"/>
      <c r="XF884" s="83"/>
      <c r="XG884" s="83"/>
      <c r="XH884" s="83"/>
      <c r="XI884" s="83"/>
      <c r="XJ884" s="83"/>
      <c r="XK884" s="83"/>
      <c r="XL884" s="83"/>
      <c r="XM884" s="83"/>
      <c r="XN884" s="83"/>
      <c r="XO884" s="83"/>
      <c r="XP884" s="83"/>
      <c r="XQ884" s="83"/>
      <c r="XR884" s="83"/>
      <c r="XS884" s="83"/>
      <c r="XT884" s="83"/>
      <c r="XU884" s="83"/>
      <c r="XV884" s="83"/>
      <c r="XW884" s="83"/>
      <c r="XX884" s="83"/>
      <c r="XY884" s="83"/>
      <c r="XZ884" s="83"/>
      <c r="YA884" s="83"/>
      <c r="YB884" s="83"/>
      <c r="YC884" s="83"/>
      <c r="YD884" s="83"/>
      <c r="YE884" s="83"/>
      <c r="YF884" s="83"/>
      <c r="YG884" s="83"/>
      <c r="YH884" s="83"/>
      <c r="YI884" s="83"/>
      <c r="YJ884" s="83"/>
      <c r="YK884" s="83"/>
      <c r="YL884" s="83"/>
      <c r="YM884" s="83"/>
      <c r="YN884" s="83"/>
      <c r="YO884" s="83"/>
      <c r="YP884" s="83"/>
      <c r="YQ884" s="83"/>
      <c r="YR884" s="83"/>
      <c r="YS884" s="83"/>
      <c r="YT884" s="83"/>
      <c r="YU884" s="83"/>
      <c r="YV884" s="83"/>
      <c r="YW884" s="83"/>
      <c r="YX884" s="83"/>
      <c r="YY884" s="83"/>
      <c r="YZ884" s="83"/>
      <c r="ZA884" s="83"/>
      <c r="ZB884" s="83"/>
      <c r="ZC884" s="83"/>
      <c r="ZD884" s="83"/>
      <c r="ZE884" s="83"/>
      <c r="ZF884" s="83"/>
      <c r="ZG884" s="83"/>
      <c r="ZH884" s="83"/>
      <c r="ZI884" s="83"/>
      <c r="ZJ884" s="83"/>
      <c r="ZK884" s="83"/>
      <c r="ZL884" s="83"/>
      <c r="ZM884" s="83"/>
      <c r="ZN884" s="83"/>
      <c r="ZO884" s="83"/>
      <c r="ZP884" s="83"/>
      <c r="ZQ884" s="83"/>
      <c r="ZR884" s="83"/>
      <c r="ZS884" s="83"/>
      <c r="ZT884" s="83"/>
      <c r="ZU884" s="83"/>
      <c r="ZV884" s="83"/>
      <c r="ZW884" s="83"/>
      <c r="ZX884" s="83"/>
      <c r="ZY884" s="83"/>
      <c r="ZZ884" s="83"/>
      <c r="AAA884" s="83"/>
      <c r="AAB884" s="83"/>
      <c r="AAC884" s="83"/>
      <c r="AAD884" s="83"/>
      <c r="AAE884" s="83"/>
      <c r="AAF884" s="83"/>
      <c r="AAG884" s="83"/>
      <c r="AAH884" s="83"/>
      <c r="AAI884" s="83"/>
      <c r="AAJ884" s="83"/>
      <c r="AAK884" s="83"/>
      <c r="AAL884" s="83"/>
      <c r="AAM884" s="83"/>
      <c r="AAN884" s="83"/>
      <c r="AAO884" s="83"/>
      <c r="AAP884" s="83"/>
      <c r="AAQ884" s="83"/>
      <c r="AAR884" s="83"/>
      <c r="AAS884" s="83"/>
      <c r="AAT884" s="83"/>
      <c r="AAU884" s="83"/>
      <c r="AAV884" s="83"/>
      <c r="AAW884" s="83"/>
      <c r="AAX884" s="83"/>
      <c r="AAY884" s="83"/>
      <c r="AAZ884" s="83"/>
      <c r="ABA884" s="83"/>
      <c r="ABB884" s="83"/>
      <c r="ABC884" s="83"/>
      <c r="ABD884" s="83"/>
      <c r="ABE884" s="83"/>
      <c r="ABF884" s="83"/>
      <c r="ABG884" s="83"/>
      <c r="ABH884" s="83"/>
      <c r="ABI884" s="83"/>
      <c r="ABJ884" s="83"/>
      <c r="ABK884" s="83"/>
      <c r="ABL884" s="83"/>
      <c r="ABM884" s="83"/>
      <c r="ABN884" s="83"/>
      <c r="ABO884" s="83"/>
      <c r="ABP884" s="83"/>
      <c r="ABQ884" s="83"/>
      <c r="ABR884" s="83"/>
      <c r="ABS884" s="83"/>
      <c r="ABT884" s="83"/>
      <c r="ABU884" s="83"/>
      <c r="ABV884" s="83"/>
      <c r="ABW884" s="83"/>
      <c r="ABX884" s="83"/>
      <c r="ABY884" s="83"/>
      <c r="ABZ884" s="83"/>
      <c r="ACA884" s="83"/>
      <c r="ACB884" s="83"/>
      <c r="ACC884" s="83"/>
      <c r="ACD884" s="83"/>
      <c r="ACE884" s="83"/>
      <c r="ACF884" s="83"/>
      <c r="ACG884" s="83"/>
      <c r="ACH884" s="83"/>
      <c r="ACI884" s="83"/>
      <c r="ACJ884" s="83"/>
      <c r="ACK884" s="83"/>
      <c r="ACL884" s="83"/>
      <c r="ACM884" s="83"/>
      <c r="ACN884" s="83"/>
      <c r="ACO884" s="83"/>
      <c r="ACP884" s="83"/>
      <c r="ACQ884" s="83"/>
      <c r="ACR884" s="83"/>
      <c r="ACS884" s="83"/>
      <c r="ACT884" s="83"/>
      <c r="ACU884" s="83"/>
      <c r="ACV884" s="83"/>
      <c r="ACW884" s="83"/>
      <c r="ACX884" s="83"/>
      <c r="ACY884" s="83"/>
      <c r="ACZ884" s="83"/>
      <c r="ADA884" s="83"/>
      <c r="ADB884" s="83"/>
      <c r="ADC884" s="83"/>
      <c r="ADD884" s="83"/>
      <c r="ADE884" s="83"/>
      <c r="ADF884" s="83"/>
      <c r="ADG884" s="83"/>
      <c r="ADH884" s="83"/>
      <c r="ADI884" s="83"/>
      <c r="ADJ884" s="83"/>
      <c r="ADK884" s="83"/>
      <c r="ADL884" s="83"/>
      <c r="ADM884" s="83"/>
      <c r="ADN884" s="83"/>
      <c r="ADO884" s="83"/>
      <c r="ADP884" s="83"/>
      <c r="ADQ884" s="83"/>
      <c r="ADR884" s="83"/>
      <c r="ADS884" s="83"/>
      <c r="ADT884" s="83"/>
      <c r="ADU884" s="83"/>
      <c r="ADV884" s="83"/>
      <c r="ADW884" s="83"/>
      <c r="ADX884" s="83"/>
      <c r="ADY884" s="83"/>
      <c r="ADZ884" s="83"/>
      <c r="AEA884" s="83"/>
      <c r="AEB884" s="83"/>
      <c r="AEC884" s="83"/>
      <c r="AED884" s="83"/>
      <c r="AEE884" s="83"/>
      <c r="AEF884" s="83"/>
      <c r="AEG884" s="83"/>
      <c r="AEH884" s="83"/>
      <c r="AEI884" s="83"/>
      <c r="AEJ884" s="83"/>
      <c r="AEK884" s="83"/>
      <c r="AEL884" s="83"/>
      <c r="AEM884" s="83"/>
      <c r="AEN884" s="83"/>
      <c r="AEO884" s="83"/>
      <c r="AEP884" s="83"/>
      <c r="AEQ884" s="83"/>
      <c r="AER884" s="83"/>
      <c r="AES884" s="83"/>
      <c r="AET884" s="83"/>
      <c r="AEU884" s="83"/>
      <c r="AEV884" s="83"/>
      <c r="AEW884" s="83"/>
      <c r="AEX884" s="83"/>
      <c r="AEY884" s="83"/>
      <c r="AEZ884" s="83"/>
      <c r="AFA884" s="83"/>
      <c r="AFB884" s="83"/>
      <c r="AFC884" s="83"/>
      <c r="AFD884" s="83"/>
      <c r="AFE884" s="83"/>
      <c r="AFF884" s="83"/>
      <c r="AFG884" s="83"/>
      <c r="AFH884" s="83"/>
      <c r="AFI884" s="83"/>
      <c r="AFJ884" s="83"/>
      <c r="AFK884" s="83"/>
      <c r="AFL884" s="83"/>
      <c r="AFM884" s="83"/>
      <c r="AFN884" s="83"/>
      <c r="AFO884" s="83"/>
      <c r="AFP884" s="83"/>
      <c r="AFQ884" s="83"/>
      <c r="AFR884" s="83"/>
      <c r="AFS884" s="83"/>
      <c r="AFT884" s="83"/>
      <c r="AFU884" s="83"/>
      <c r="AFV884" s="83"/>
      <c r="AFW884" s="83"/>
      <c r="AFX884" s="83"/>
      <c r="AFY884" s="83"/>
      <c r="AFZ884" s="83"/>
      <c r="AGA884" s="83"/>
      <c r="AGB884" s="83"/>
      <c r="AGC884" s="83"/>
      <c r="AGD884" s="83"/>
      <c r="AGE884" s="83"/>
      <c r="AGF884" s="83"/>
      <c r="AGG884" s="83"/>
      <c r="AGH884" s="83"/>
      <c r="AGI884" s="83"/>
      <c r="AGJ884" s="83"/>
      <c r="AGK884" s="83"/>
      <c r="AGL884" s="83"/>
      <c r="AGM884" s="83"/>
      <c r="AGN884" s="83"/>
      <c r="AGO884" s="83"/>
      <c r="AGP884" s="83"/>
      <c r="AGQ884" s="83"/>
      <c r="AGR884" s="83"/>
      <c r="AGS884" s="83"/>
      <c r="AGT884" s="83"/>
      <c r="AGU884" s="83"/>
      <c r="AGV884" s="83"/>
      <c r="AGW884" s="83"/>
      <c r="AGX884" s="83"/>
      <c r="AGY884" s="83"/>
      <c r="AGZ884" s="83"/>
      <c r="AHA884" s="83"/>
      <c r="AHB884" s="83"/>
      <c r="AHC884" s="83"/>
      <c r="AHD884" s="83"/>
      <c r="AHE884" s="83"/>
      <c r="AHF884" s="83"/>
      <c r="AHG884" s="83"/>
      <c r="AHH884" s="83"/>
      <c r="AHI884" s="83"/>
      <c r="AHJ884" s="83"/>
      <c r="AHK884" s="83"/>
      <c r="AHL884" s="83"/>
      <c r="AHM884" s="83"/>
      <c r="AHN884" s="83"/>
      <c r="AHO884" s="83"/>
      <c r="AHP884" s="83"/>
      <c r="AHQ884" s="83"/>
      <c r="AHR884" s="83"/>
      <c r="AHS884" s="83"/>
      <c r="AHT884" s="83"/>
      <c r="AHU884" s="83"/>
      <c r="AHV884" s="83"/>
      <c r="AHW884" s="83"/>
      <c r="AHX884" s="83"/>
      <c r="AHY884" s="83"/>
      <c r="AHZ884" s="83"/>
      <c r="AIA884" s="83"/>
      <c r="AIB884" s="83"/>
      <c r="AIC884" s="83"/>
      <c r="AID884" s="83"/>
      <c r="AIE884" s="83"/>
      <c r="AIF884" s="83"/>
      <c r="AIG884" s="83"/>
      <c r="AIH884" s="83"/>
      <c r="AII884" s="83"/>
      <c r="AIJ884" s="83"/>
      <c r="AIK884" s="83"/>
      <c r="AIL884" s="83"/>
      <c r="AIM884" s="83"/>
      <c r="AIN884" s="83"/>
      <c r="AIO884" s="83"/>
      <c r="AIP884" s="83"/>
      <c r="AIQ884" s="83"/>
      <c r="AIR884" s="83"/>
      <c r="AIS884" s="83"/>
      <c r="AIT884" s="83"/>
      <c r="AIU884" s="83"/>
      <c r="AIV884" s="83"/>
      <c r="AIW884" s="83"/>
      <c r="AIX884" s="83"/>
      <c r="AIY884" s="83"/>
      <c r="AIZ884" s="83"/>
      <c r="AJA884" s="83"/>
      <c r="AJB884" s="83"/>
      <c r="AJC884" s="83"/>
      <c r="AJD884" s="83"/>
      <c r="AJE884" s="83"/>
      <c r="AJF884" s="83"/>
      <c r="AJG884" s="83"/>
      <c r="AJH884" s="83"/>
      <c r="AJI884" s="83"/>
      <c r="AJJ884" s="83"/>
      <c r="AJK884" s="83"/>
      <c r="AJL884" s="83"/>
      <c r="AJM884" s="83"/>
      <c r="AJN884" s="83"/>
      <c r="AJO884" s="83"/>
      <c r="AJP884" s="83"/>
      <c r="AJQ884" s="83"/>
      <c r="AJR884" s="83"/>
      <c r="AJS884" s="83"/>
      <c r="AJT884" s="83"/>
      <c r="AJU884" s="83"/>
      <c r="AJV884" s="83"/>
      <c r="AJW884" s="83"/>
      <c r="AJX884" s="83"/>
      <c r="AJY884" s="83"/>
      <c r="AJZ884" s="83"/>
      <c r="AKA884" s="83"/>
      <c r="AKB884" s="83"/>
      <c r="AKC884" s="83"/>
      <c r="AKD884" s="83"/>
      <c r="AKE884" s="83"/>
      <c r="AKF884" s="83"/>
      <c r="AKG884" s="83"/>
      <c r="AKH884" s="83"/>
      <c r="AKI884" s="83"/>
      <c r="AKJ884" s="83"/>
      <c r="AKK884" s="83"/>
      <c r="AKL884" s="83"/>
      <c r="AKM884" s="83"/>
      <c r="AKN884" s="83"/>
      <c r="AKO884" s="83"/>
      <c r="AKP884" s="83"/>
      <c r="AKQ884" s="83"/>
      <c r="AKR884" s="83"/>
      <c r="AKS884" s="83"/>
      <c r="AKT884" s="83"/>
      <c r="AKU884" s="83"/>
      <c r="AKV884" s="83"/>
      <c r="AKW884" s="83"/>
      <c r="AKX884" s="83"/>
      <c r="AKY884" s="83"/>
      <c r="AKZ884" s="83"/>
      <c r="ALA884" s="83"/>
      <c r="ALB884" s="83"/>
      <c r="ALC884" s="83"/>
      <c r="ALD884" s="83"/>
      <c r="ALE884" s="83"/>
      <c r="ALF884" s="83"/>
      <c r="ALG884" s="83"/>
      <c r="ALH884" s="83"/>
      <c r="ALI884" s="83"/>
      <c r="ALJ884" s="83"/>
      <c r="ALK884" s="83"/>
      <c r="ALL884" s="83"/>
      <c r="ALM884" s="83"/>
      <c r="ALN884" s="83"/>
      <c r="ALO884" s="83"/>
      <c r="ALP884" s="83"/>
      <c r="ALQ884" s="83"/>
      <c r="ALR884" s="83"/>
      <c r="ALS884" s="83"/>
      <c r="ALT884" s="83"/>
      <c r="ALU884" s="83"/>
      <c r="ALV884" s="83"/>
      <c r="ALW884" s="83"/>
      <c r="ALX884" s="83"/>
      <c r="ALY884" s="83"/>
      <c r="ALZ884" s="83"/>
      <c r="AMA884" s="83"/>
      <c r="AMB884" s="83"/>
      <c r="AMC884" s="83"/>
      <c r="AMD884" s="83"/>
      <c r="AME884" s="83"/>
      <c r="AMF884" s="83"/>
      <c r="AMG884" s="83"/>
      <c r="AMH884" s="83"/>
      <c r="AMI884" s="83"/>
      <c r="AMJ884" s="83"/>
      <c r="AMK884" s="83"/>
      <c r="AML884" s="83"/>
      <c r="AMM884" s="83"/>
      <c r="AMN884" s="83"/>
      <c r="AMO884" s="83"/>
      <c r="AMP884" s="83"/>
      <c r="AMQ884" s="83"/>
      <c r="AMR884" s="83"/>
      <c r="AMS884" s="83"/>
      <c r="AMT884" s="83"/>
      <c r="AMU884" s="83"/>
      <c r="AMV884" s="83"/>
      <c r="AMW884" s="83"/>
    </row>
    <row r="885" customFormat="false" ht="16.5" hidden="false" customHeight="true" outlineLevel="0" collapsed="false">
      <c r="A885" s="69" t="n">
        <v>830</v>
      </c>
      <c r="B885" s="69" t="n">
        <v>830</v>
      </c>
      <c r="C885" s="70" t="s">
        <v>63</v>
      </c>
      <c r="D885" s="71" t="n">
        <v>-0.0405687</v>
      </c>
      <c r="E885" s="71" t="n">
        <v>-0.0338363</v>
      </c>
      <c r="F885" s="71" t="n">
        <v>0.928295657957688</v>
      </c>
      <c r="G885" s="71" t="n">
        <v>0.0957632</v>
      </c>
      <c r="H885" s="71" t="n">
        <v>0.0771446</v>
      </c>
      <c r="I885" s="71" t="n">
        <v>1.18875649668217</v>
      </c>
      <c r="J885" s="71" t="n">
        <v>0.013733</v>
      </c>
      <c r="K885" s="71" t="n">
        <v>-0.0355062</v>
      </c>
      <c r="L885" s="71" t="n">
        <v>0.9784621250979</v>
      </c>
      <c r="M885" s="71" t="n">
        <v>1.07135853283898</v>
      </c>
      <c r="N885" s="71" t="n">
        <v>1.00783261569274</v>
      </c>
      <c r="O885" s="71" t="n">
        <v>1.07975007249585</v>
      </c>
      <c r="P885" s="72" t="n">
        <v>1</v>
      </c>
      <c r="Q885" s="73" t="n">
        <v>34</v>
      </c>
      <c r="R885" s="73" t="n">
        <v>34</v>
      </c>
      <c r="S885" s="72" t="n">
        <v>27</v>
      </c>
      <c r="T885" s="72" t="n">
        <v>27</v>
      </c>
      <c r="U885" s="71" t="s">
        <v>64</v>
      </c>
      <c r="V885" s="105" t="n">
        <v>23.8</v>
      </c>
      <c r="W885" s="71" t="n">
        <v>57.6</v>
      </c>
      <c r="X885" s="70" t="s">
        <v>69</v>
      </c>
      <c r="Y885" s="74" t="s">
        <v>69</v>
      </c>
      <c r="Z885" s="75" t="n">
        <v>42018</v>
      </c>
      <c r="AA885" s="70" t="s">
        <v>80</v>
      </c>
      <c r="AB885" s="71" t="s">
        <v>64</v>
      </c>
      <c r="AC885" s="71" t="s">
        <v>64</v>
      </c>
      <c r="AD885" s="71" t="n">
        <v>7</v>
      </c>
      <c r="AE885" s="72" t="s">
        <v>152</v>
      </c>
      <c r="AF885" s="72" t="n">
        <v>32</v>
      </c>
      <c r="AG885" s="72" t="s">
        <v>95</v>
      </c>
      <c r="AH885" s="72" t="n">
        <v>26</v>
      </c>
      <c r="AI885" s="72" t="s">
        <v>69</v>
      </c>
      <c r="AJ885" s="70" t="s">
        <v>70</v>
      </c>
      <c r="AK885" s="105" t="n">
        <v>23.8</v>
      </c>
      <c r="AL885" s="72" t="n">
        <v>1</v>
      </c>
      <c r="AM885" s="70" t="s">
        <v>69</v>
      </c>
      <c r="AN885" s="73"/>
      <c r="AO885" s="73"/>
      <c r="AP885" s="73"/>
      <c r="AQ885" s="73"/>
      <c r="AR885" s="73"/>
      <c r="AS885" s="73"/>
      <c r="AT885" s="73"/>
      <c r="AU885" s="70" t="n">
        <v>104</v>
      </c>
      <c r="AV885" s="77" t="n">
        <v>104</v>
      </c>
      <c r="AW885" s="77" t="s">
        <v>69</v>
      </c>
      <c r="AX885" s="78" t="s">
        <v>72</v>
      </c>
      <c r="AY885" s="79" t="n">
        <v>1</v>
      </c>
      <c r="AZ885" s="79" t="n">
        <v>1</v>
      </c>
      <c r="BA885" s="79" t="s">
        <v>72</v>
      </c>
      <c r="BB885" s="65"/>
    </row>
    <row r="886" customFormat="false" ht="15" hidden="false" customHeight="true" outlineLevel="0" collapsed="false">
      <c r="A886" s="1" t="n">
        <v>831</v>
      </c>
      <c r="B886" s="1" t="n">
        <v>831</v>
      </c>
      <c r="C886" s="2" t="s">
        <v>63</v>
      </c>
      <c r="D886" s="3" t="n">
        <v>-0.00747802</v>
      </c>
      <c r="E886" s="3" t="n">
        <v>-0.0338955</v>
      </c>
      <c r="F886" s="3" t="n">
        <v>0.959470681519177</v>
      </c>
      <c r="G886" s="3" t="n">
        <v>-0.0676598</v>
      </c>
      <c r="H886" s="3" t="n">
        <v>0.0746426</v>
      </c>
      <c r="I886" s="3" t="n">
        <v>1.00700723659342</v>
      </c>
      <c r="J886" s="3" t="n">
        <v>0.0743812</v>
      </c>
      <c r="K886" s="3" t="n">
        <v>-0.0351811</v>
      </c>
      <c r="L886" s="3" t="n">
        <v>1.03997856254154</v>
      </c>
      <c r="M886" s="3" t="n">
        <v>0.999243666164735</v>
      </c>
      <c r="N886" s="3" t="n">
        <v>1.00558151895748</v>
      </c>
      <c r="O886" s="3" t="n">
        <v>1.00482096363057</v>
      </c>
      <c r="P886" s="4" t="n">
        <v>1</v>
      </c>
      <c r="Q886" s="6" t="n">
        <v>34</v>
      </c>
      <c r="R886" s="6" t="n">
        <v>34</v>
      </c>
      <c r="S886" s="4" t="n">
        <v>30</v>
      </c>
      <c r="T886" s="4" t="n">
        <v>30</v>
      </c>
      <c r="U886" s="3" t="s">
        <v>74</v>
      </c>
      <c r="V886" s="5" t="n">
        <v>28.1</v>
      </c>
      <c r="W886" s="3" t="n">
        <v>61</v>
      </c>
      <c r="X886" s="2" t="s">
        <v>69</v>
      </c>
      <c r="Y886" s="8" t="s">
        <v>69</v>
      </c>
      <c r="Z886" s="84" t="n">
        <v>42018</v>
      </c>
      <c r="AA886" s="2" t="s">
        <v>80</v>
      </c>
      <c r="AB886" s="3" t="s">
        <v>74</v>
      </c>
      <c r="AC886" s="4" t="n">
        <v>27</v>
      </c>
      <c r="AD886" s="4" t="n">
        <v>7</v>
      </c>
      <c r="AE886" s="4" t="s">
        <v>94</v>
      </c>
      <c r="AF886" s="4" t="n">
        <v>12</v>
      </c>
      <c r="AG886" s="4" t="s">
        <v>95</v>
      </c>
      <c r="AH886" s="4" t="n">
        <v>26</v>
      </c>
      <c r="AI886" s="4" t="s">
        <v>69</v>
      </c>
      <c r="AJ886" s="2" t="s">
        <v>70</v>
      </c>
      <c r="AK886" s="5" t="n">
        <v>28.1</v>
      </c>
      <c r="AL886" s="4" t="n">
        <v>2</v>
      </c>
      <c r="AM886" s="2" t="s">
        <v>69</v>
      </c>
      <c r="AO886" s="6"/>
      <c r="AU886" s="2" t="n">
        <v>104</v>
      </c>
      <c r="AV886" s="85" t="n">
        <v>104</v>
      </c>
      <c r="AW886" s="85" t="s">
        <v>69</v>
      </c>
      <c r="AX886" s="86" t="s">
        <v>72</v>
      </c>
      <c r="AY886" s="87" t="n">
        <v>1</v>
      </c>
      <c r="AZ886" s="87" t="n">
        <v>1</v>
      </c>
      <c r="BA886" s="89" t="s">
        <v>72</v>
      </c>
      <c r="BB886" s="65"/>
    </row>
    <row r="887" customFormat="false" ht="15" hidden="false" customHeight="true" outlineLevel="0" collapsed="false">
      <c r="A887" s="1" t="n">
        <v>832</v>
      </c>
      <c r="B887" s="1" t="n">
        <v>832</v>
      </c>
      <c r="C887" s="2" t="s">
        <v>63</v>
      </c>
      <c r="D887" s="3" t="n">
        <v>-0.00740211</v>
      </c>
      <c r="E887" s="3" t="n">
        <v>-0.0337663</v>
      </c>
      <c r="F887" s="3" t="n">
        <v>0.959667498734563</v>
      </c>
      <c r="G887" s="3" t="n">
        <v>-0.0676464</v>
      </c>
      <c r="H887" s="3" t="n">
        <v>0.0739442</v>
      </c>
      <c r="I887" s="3" t="n">
        <v>1.0063176728389</v>
      </c>
      <c r="J887" s="3" t="n">
        <v>0.0743639</v>
      </c>
      <c r="K887" s="3" t="n">
        <v>-0.0346521</v>
      </c>
      <c r="L887" s="3" t="n">
        <v>1.04051085574759</v>
      </c>
      <c r="M887" s="3" t="n">
        <v>0.999315624291957</v>
      </c>
      <c r="N887" s="3" t="n">
        <v>1.00554109539294</v>
      </c>
      <c r="O887" s="3" t="n">
        <v>1.00485292749381</v>
      </c>
      <c r="P887" s="4" t="n">
        <v>1</v>
      </c>
      <c r="Q887" s="6" t="n">
        <v>34</v>
      </c>
      <c r="R887" s="6" t="n">
        <v>34</v>
      </c>
      <c r="S887" s="4" t="n">
        <v>30</v>
      </c>
      <c r="T887" s="4" t="n">
        <v>30</v>
      </c>
      <c r="U887" s="3" t="s">
        <v>74</v>
      </c>
      <c r="V887" s="5" t="n">
        <v>23</v>
      </c>
      <c r="W887" s="3" t="n">
        <v>49.6</v>
      </c>
      <c r="X887" s="2" t="s">
        <v>69</v>
      </c>
      <c r="Y887" s="8" t="s">
        <v>69</v>
      </c>
      <c r="Z887" s="84" t="n">
        <v>42018</v>
      </c>
      <c r="AA887" s="2" t="s">
        <v>80</v>
      </c>
      <c r="AB887" s="3" t="s">
        <v>74</v>
      </c>
      <c r="AC887" s="4" t="n">
        <v>27</v>
      </c>
      <c r="AD887" s="4" t="n">
        <v>7</v>
      </c>
      <c r="AE887" s="4" t="s">
        <v>94</v>
      </c>
      <c r="AF887" s="4" t="n">
        <v>12</v>
      </c>
      <c r="AG887" s="4" t="s">
        <v>95</v>
      </c>
      <c r="AH887" s="4" t="n">
        <v>26</v>
      </c>
      <c r="AI887" s="4" t="s">
        <v>77</v>
      </c>
      <c r="AJ887" s="2" t="s">
        <v>70</v>
      </c>
      <c r="AK887" s="5" t="n">
        <v>23</v>
      </c>
      <c r="AL887" s="4" t="n">
        <v>1</v>
      </c>
      <c r="AM887" s="2" t="s">
        <v>69</v>
      </c>
      <c r="AO887" s="6"/>
      <c r="AU887" s="2" t="n">
        <v>104</v>
      </c>
      <c r="AV887" s="85" t="n">
        <v>104</v>
      </c>
      <c r="AW887" s="85" t="s">
        <v>69</v>
      </c>
      <c r="AX887" s="86" t="s">
        <v>72</v>
      </c>
      <c r="AY887" s="87" t="n">
        <v>1</v>
      </c>
      <c r="AZ887" s="87" t="n">
        <v>1</v>
      </c>
      <c r="BA887" s="89" t="s">
        <v>72</v>
      </c>
      <c r="BB887" s="53"/>
    </row>
    <row r="888" customFormat="false" ht="15" hidden="false" customHeight="true" outlineLevel="0" collapsed="false">
      <c r="A888" s="1" t="n">
        <v>833</v>
      </c>
      <c r="B888" s="1" t="n">
        <v>833</v>
      </c>
      <c r="C888" s="2" t="s">
        <v>63</v>
      </c>
      <c r="D888" s="3" t="n">
        <v>0.03319</v>
      </c>
      <c r="E888" s="3" t="n">
        <v>0.195743</v>
      </c>
      <c r="F888" s="3" t="n">
        <v>1.25725779991527</v>
      </c>
      <c r="G888" s="3" t="n">
        <v>-0.163565</v>
      </c>
      <c r="H888" s="3" t="n">
        <v>-0.779244</v>
      </c>
      <c r="I888" s="3" t="n">
        <v>0.389532101447766</v>
      </c>
      <c r="J888" s="3" t="n">
        <v>0.082344</v>
      </c>
      <c r="K888" s="3" t="n">
        <v>0.301257</v>
      </c>
      <c r="L888" s="3" t="n">
        <v>1.46755976850033</v>
      </c>
      <c r="M888" s="3" t="n">
        <v>0.953104240388081</v>
      </c>
      <c r="N888" s="3" t="n">
        <v>0.754089664205456</v>
      </c>
      <c r="O888" s="3" t="n">
        <v>0.718726056587044</v>
      </c>
      <c r="P888" s="4" t="n">
        <v>1</v>
      </c>
      <c r="Q888" s="6" t="n">
        <v>34</v>
      </c>
      <c r="R888" s="6" t="n">
        <v>34</v>
      </c>
      <c r="S888" s="4" t="n">
        <v>30</v>
      </c>
      <c r="T888" s="4" t="n">
        <v>30</v>
      </c>
      <c r="U888" s="3" t="s">
        <v>74</v>
      </c>
      <c r="V888" s="5" t="n">
        <v>16.4</v>
      </c>
      <c r="W888" s="5" t="n">
        <v>18.5</v>
      </c>
      <c r="X888" s="6" t="s">
        <v>83</v>
      </c>
      <c r="Y888" s="8" t="n">
        <v>41963</v>
      </c>
      <c r="Z888" s="8" t="n">
        <v>41981</v>
      </c>
      <c r="AA888" s="6" t="s">
        <v>66</v>
      </c>
      <c r="AB888" s="3" t="s">
        <v>74</v>
      </c>
      <c r="AC888" s="4" t="n">
        <v>27</v>
      </c>
      <c r="AD888" s="4" t="n">
        <v>7</v>
      </c>
      <c r="AE888" s="4" t="s">
        <v>94</v>
      </c>
      <c r="AF888" s="4" t="n">
        <v>12</v>
      </c>
      <c r="AG888" s="4" t="s">
        <v>95</v>
      </c>
      <c r="AH888" s="4" t="n">
        <v>26</v>
      </c>
      <c r="AI888" s="4" t="s">
        <v>77</v>
      </c>
      <c r="AJ888" s="2" t="s">
        <v>70</v>
      </c>
      <c r="AK888" s="5" t="n">
        <v>16.4</v>
      </c>
      <c r="AL888" s="4" t="n">
        <v>1</v>
      </c>
      <c r="AM888" s="6" t="s">
        <v>83</v>
      </c>
      <c r="AO888" s="6"/>
      <c r="AT888" s="2" t="s">
        <v>71</v>
      </c>
      <c r="AU888" s="2" t="n">
        <v>67</v>
      </c>
      <c r="AV888" s="85" t="n">
        <v>49</v>
      </c>
      <c r="AW888" s="85" t="n">
        <v>18</v>
      </c>
      <c r="AX888" s="86" t="s">
        <v>72</v>
      </c>
      <c r="AY888" s="87" t="n">
        <v>0</v>
      </c>
      <c r="AZ888" s="88" t="n">
        <v>0</v>
      </c>
      <c r="BA888" s="87" t="n">
        <v>0</v>
      </c>
      <c r="BB888" s="53"/>
    </row>
    <row r="889" customFormat="false" ht="15" hidden="false" customHeight="true" outlineLevel="0" collapsed="false">
      <c r="A889" s="1" t="n">
        <v>834</v>
      </c>
      <c r="B889" s="1" t="n">
        <v>834</v>
      </c>
      <c r="C889" s="2" t="s">
        <v>63</v>
      </c>
      <c r="D889" s="3" t="n">
        <v>-0.00735675</v>
      </c>
      <c r="E889" s="3" t="n">
        <v>-0.0341818</v>
      </c>
      <c r="F889" s="3" t="n">
        <v>0.959312353137431</v>
      </c>
      <c r="G889" s="3" t="n">
        <v>-0.0676581</v>
      </c>
      <c r="H889" s="3" t="n">
        <v>0.0751253</v>
      </c>
      <c r="I889" s="3" t="n">
        <v>1.00749514906169</v>
      </c>
      <c r="J889" s="3" t="n">
        <v>0.0744559</v>
      </c>
      <c r="K889" s="3" t="n">
        <v>-0.0357347</v>
      </c>
      <c r="L889" s="3" t="n">
        <v>1.03948063604595</v>
      </c>
      <c r="M889" s="3" t="n">
        <v>0.99944120618345</v>
      </c>
      <c r="N889" s="3" t="n">
        <v>1.00522238938327</v>
      </c>
      <c r="O889" s="3" t="n">
        <v>1.00466067732782</v>
      </c>
      <c r="P889" s="4" t="n">
        <v>1</v>
      </c>
      <c r="Q889" s="6" t="n">
        <v>34</v>
      </c>
      <c r="R889" s="6" t="n">
        <v>34</v>
      </c>
      <c r="S889" s="4" t="n">
        <v>30</v>
      </c>
      <c r="T889" s="4" t="n">
        <v>30</v>
      </c>
      <c r="U889" s="3" t="s">
        <v>74</v>
      </c>
      <c r="V889" s="5" t="n">
        <v>27</v>
      </c>
      <c r="W889" s="3" t="n">
        <v>48.2</v>
      </c>
      <c r="X889" s="2" t="s">
        <v>69</v>
      </c>
      <c r="Y889" s="8" t="s">
        <v>69</v>
      </c>
      <c r="Z889" s="84" t="n">
        <v>42018</v>
      </c>
      <c r="AA889" s="2" t="s">
        <v>80</v>
      </c>
      <c r="AB889" s="3" t="s">
        <v>74</v>
      </c>
      <c r="AC889" s="4" t="n">
        <v>27</v>
      </c>
      <c r="AD889" s="4" t="n">
        <v>7</v>
      </c>
      <c r="AE889" s="4" t="s">
        <v>94</v>
      </c>
      <c r="AF889" s="4" t="n">
        <v>12</v>
      </c>
      <c r="AG889" s="4" t="s">
        <v>95</v>
      </c>
      <c r="AH889" s="4" t="n">
        <v>26</v>
      </c>
      <c r="AI889" s="4" t="s">
        <v>79</v>
      </c>
      <c r="AJ889" s="2" t="s">
        <v>70</v>
      </c>
      <c r="AK889" s="5" t="n">
        <v>27</v>
      </c>
      <c r="AL889" s="4" t="n">
        <v>2</v>
      </c>
      <c r="AM889" s="2" t="s">
        <v>69</v>
      </c>
      <c r="AO889" s="6"/>
      <c r="AU889" s="2" t="n">
        <v>104</v>
      </c>
      <c r="AV889" s="85" t="n">
        <v>104</v>
      </c>
      <c r="AW889" s="85" t="s">
        <v>69</v>
      </c>
      <c r="AX889" s="86" t="s">
        <v>72</v>
      </c>
      <c r="AY889" s="87" t="n">
        <v>1</v>
      </c>
      <c r="AZ889" s="87" t="n">
        <v>1</v>
      </c>
      <c r="BA889" s="89" t="s">
        <v>72</v>
      </c>
      <c r="BB889" s="53"/>
    </row>
    <row r="890" customFormat="false" ht="15" hidden="false" customHeight="true" outlineLevel="0" collapsed="false">
      <c r="A890" s="1" t="n">
        <v>835</v>
      </c>
      <c r="B890" s="1" t="n">
        <v>835</v>
      </c>
      <c r="C890" s="2" t="s">
        <v>63</v>
      </c>
      <c r="D890" s="3" t="n">
        <v>-0.00732533</v>
      </c>
      <c r="E890" s="3" t="n">
        <v>-0.0339377</v>
      </c>
      <c r="F890" s="3" t="n">
        <v>0.959576699291622</v>
      </c>
      <c r="G890" s="3" t="n">
        <v>-0.067545</v>
      </c>
      <c r="H890" s="3" t="n">
        <v>0.0737749</v>
      </c>
      <c r="I890" s="3" t="n">
        <v>1.00624934618863</v>
      </c>
      <c r="J890" s="3" t="n">
        <v>0.0743269</v>
      </c>
      <c r="K890" s="3" t="n">
        <v>-0.0352554</v>
      </c>
      <c r="L890" s="3" t="n">
        <v>1.03984482989759</v>
      </c>
      <c r="M890" s="3" t="n">
        <v>0.999456717631339</v>
      </c>
      <c r="N890" s="3" t="n">
        <v>1.00459231249487</v>
      </c>
      <c r="O890" s="3" t="n">
        <v>1.0040465352038</v>
      </c>
      <c r="P890" s="4" t="n">
        <v>1</v>
      </c>
      <c r="Q890" s="6" t="n">
        <v>34</v>
      </c>
      <c r="R890" s="6" t="n">
        <v>34</v>
      </c>
      <c r="S890" s="4" t="n">
        <v>30</v>
      </c>
      <c r="T890" s="4" t="n">
        <v>30</v>
      </c>
      <c r="U890" s="3" t="s">
        <v>74</v>
      </c>
      <c r="V890" s="5" t="n">
        <v>21.3</v>
      </c>
      <c r="W890" s="3" t="n">
        <v>40.4</v>
      </c>
      <c r="X890" s="2" t="s">
        <v>69</v>
      </c>
      <c r="Y890" s="8" t="s">
        <v>69</v>
      </c>
      <c r="Z890" s="84" t="n">
        <v>42018</v>
      </c>
      <c r="AA890" s="2" t="s">
        <v>80</v>
      </c>
      <c r="AB890" s="3" t="s">
        <v>74</v>
      </c>
      <c r="AC890" s="4" t="n">
        <v>27</v>
      </c>
      <c r="AD890" s="4" t="n">
        <v>7</v>
      </c>
      <c r="AE890" s="4" t="s">
        <v>94</v>
      </c>
      <c r="AF890" s="4" t="n">
        <v>12</v>
      </c>
      <c r="AG890" s="4" t="s">
        <v>95</v>
      </c>
      <c r="AH890" s="4" t="n">
        <v>26</v>
      </c>
      <c r="AI890" s="4" t="s">
        <v>77</v>
      </c>
      <c r="AJ890" s="2" t="s">
        <v>70</v>
      </c>
      <c r="AK890" s="5" t="n">
        <v>21.3</v>
      </c>
      <c r="AL890" s="4" t="n">
        <v>1</v>
      </c>
      <c r="AM890" s="2" t="s">
        <v>69</v>
      </c>
      <c r="AO890" s="6"/>
      <c r="AU890" s="2" t="n">
        <v>104</v>
      </c>
      <c r="AV890" s="85" t="n">
        <v>104</v>
      </c>
      <c r="AW890" s="85" t="s">
        <v>69</v>
      </c>
      <c r="AX890" s="86" t="s">
        <v>72</v>
      </c>
      <c r="AY890" s="87" t="n">
        <v>1</v>
      </c>
      <c r="AZ890" s="87" t="n">
        <v>1</v>
      </c>
      <c r="BA890" s="89" t="s">
        <v>72</v>
      </c>
      <c r="BB890" s="53"/>
    </row>
    <row r="891" customFormat="false" ht="15" hidden="false" customHeight="true" outlineLevel="0" collapsed="false">
      <c r="A891" s="1" t="n">
        <v>836</v>
      </c>
      <c r="B891" s="1" t="n">
        <v>836</v>
      </c>
      <c r="C891" s="2" t="s">
        <v>63</v>
      </c>
      <c r="D891" s="3" t="n">
        <v>0.0240143</v>
      </c>
      <c r="E891" s="3" t="n">
        <v>-0.0352944</v>
      </c>
      <c r="F891" s="3" t="n">
        <v>0.988783281786523</v>
      </c>
      <c r="G891" s="3" t="n">
        <v>-0.144804</v>
      </c>
      <c r="H891" s="3" t="n">
        <v>0.0756646</v>
      </c>
      <c r="I891" s="3" t="n">
        <v>0.933196583406948</v>
      </c>
      <c r="J891" s="3" t="n">
        <v>-0.0430326</v>
      </c>
      <c r="K891" s="3" t="n">
        <v>-0.0362937</v>
      </c>
      <c r="L891" s="3" t="n">
        <v>0.923738459404437</v>
      </c>
      <c r="M891" s="3" t="n">
        <v>0.848892856738775</v>
      </c>
      <c r="N891" s="3" t="n">
        <v>1.00408482022809</v>
      </c>
      <c r="O891" s="3" t="n">
        <v>0.85236043145146</v>
      </c>
      <c r="P891" s="4" t="n">
        <v>1</v>
      </c>
      <c r="Q891" s="6" t="n">
        <v>34</v>
      </c>
      <c r="R891" s="6" t="n">
        <v>34</v>
      </c>
      <c r="S891" s="4" t="n">
        <v>12</v>
      </c>
      <c r="T891" s="4" t="n">
        <v>12</v>
      </c>
      <c r="U891" s="3" t="s">
        <v>74</v>
      </c>
      <c r="V891" s="5" t="n">
        <v>30.5</v>
      </c>
      <c r="W891" s="3" t="n">
        <v>71.3</v>
      </c>
      <c r="X891" s="2" t="s">
        <v>69</v>
      </c>
      <c r="Y891" s="8" t="s">
        <v>69</v>
      </c>
      <c r="Z891" s="84" t="n">
        <v>42018</v>
      </c>
      <c r="AA891" s="2" t="s">
        <v>80</v>
      </c>
      <c r="AB891" s="3" t="s">
        <v>74</v>
      </c>
      <c r="AC891" s="4" t="n">
        <v>27</v>
      </c>
      <c r="AD891" s="4" t="n">
        <v>7</v>
      </c>
      <c r="AE891" s="4" t="s">
        <v>85</v>
      </c>
      <c r="AF891" s="4" t="n">
        <v>4</v>
      </c>
      <c r="AG891" s="4" t="s">
        <v>86</v>
      </c>
      <c r="AH891" s="4" t="n">
        <v>1</v>
      </c>
      <c r="AI891" s="4" t="s">
        <v>77</v>
      </c>
      <c r="AJ891" s="2" t="s">
        <v>70</v>
      </c>
      <c r="AK891" s="5" t="n">
        <v>30.5</v>
      </c>
      <c r="AL891" s="4" t="n">
        <v>3</v>
      </c>
      <c r="AM891" s="2" t="s">
        <v>69</v>
      </c>
      <c r="AO891" s="6"/>
      <c r="AU891" s="2" t="n">
        <v>104</v>
      </c>
      <c r="AV891" s="85" t="n">
        <v>104</v>
      </c>
      <c r="AW891" s="85" t="s">
        <v>69</v>
      </c>
      <c r="AX891" s="86" t="s">
        <v>72</v>
      </c>
      <c r="AY891" s="87" t="n">
        <v>1</v>
      </c>
      <c r="AZ891" s="87" t="n">
        <v>1</v>
      </c>
      <c r="BA891" s="89" t="s">
        <v>72</v>
      </c>
      <c r="BB891" s="53"/>
    </row>
    <row r="892" customFormat="false" ht="15" hidden="false" customHeight="true" outlineLevel="0" collapsed="false">
      <c r="A892" s="1" t="n">
        <v>837</v>
      </c>
      <c r="B892" s="1" t="n">
        <v>837</v>
      </c>
      <c r="C892" s="2" t="s">
        <v>63</v>
      </c>
      <c r="D892" s="3" t="n">
        <v>0.067795</v>
      </c>
      <c r="E892" s="3" t="n">
        <v>0.121615</v>
      </c>
      <c r="F892" s="3" t="n">
        <v>1.20853635082314</v>
      </c>
      <c r="G892" s="3" t="n">
        <v>-0.203491</v>
      </c>
      <c r="H892" s="3" t="n">
        <v>-0.416889</v>
      </c>
      <c r="I892" s="3" t="n">
        <v>0.537740057543058</v>
      </c>
      <c r="J892" s="3" t="n">
        <v>-0.0386304</v>
      </c>
      <c r="K892" s="3" t="n">
        <v>0.148017</v>
      </c>
      <c r="L892" s="3" t="n">
        <v>1.11559355545267</v>
      </c>
      <c r="M892" s="3" t="n">
        <v>0.840022669507505</v>
      </c>
      <c r="N892" s="3" t="n">
        <v>0.863072139371533</v>
      </c>
      <c r="O892" s="3" t="n">
        <v>0.725000162492428</v>
      </c>
      <c r="P892" s="4" t="n">
        <v>1</v>
      </c>
      <c r="Q892" s="6" t="n">
        <v>34</v>
      </c>
      <c r="R892" s="6" t="n">
        <v>34</v>
      </c>
      <c r="S892" s="4" t="n">
        <v>12</v>
      </c>
      <c r="T892" s="4" t="n">
        <v>12</v>
      </c>
      <c r="U892" s="3" t="s">
        <v>74</v>
      </c>
      <c r="V892" s="5" t="n">
        <v>38.4</v>
      </c>
      <c r="W892" s="84" t="s">
        <v>139</v>
      </c>
      <c r="X892" s="6" t="s">
        <v>165</v>
      </c>
      <c r="Y892" s="8" t="n">
        <v>41917</v>
      </c>
      <c r="Z892" s="84" t="n">
        <v>41927</v>
      </c>
      <c r="AA892" s="43" t="s">
        <v>69</v>
      </c>
      <c r="AB892" s="3" t="s">
        <v>74</v>
      </c>
      <c r="AC892" s="4" t="n">
        <v>27</v>
      </c>
      <c r="AD892" s="4" t="n">
        <v>7</v>
      </c>
      <c r="AE892" s="4" t="s">
        <v>85</v>
      </c>
      <c r="AF892" s="4" t="n">
        <v>4</v>
      </c>
      <c r="AG892" s="4" t="s">
        <v>86</v>
      </c>
      <c r="AH892" s="4" t="n">
        <v>1</v>
      </c>
      <c r="AI892" s="4" t="s">
        <v>69</v>
      </c>
      <c r="AJ892" s="2" t="s">
        <v>70</v>
      </c>
      <c r="AK892" s="5" t="n">
        <v>38.4</v>
      </c>
      <c r="AL892" s="4" t="n">
        <v>4</v>
      </c>
      <c r="AM892" s="6" t="s">
        <v>165</v>
      </c>
      <c r="AO892" s="6"/>
      <c r="AT892" s="2" t="s">
        <v>71</v>
      </c>
      <c r="AU892" s="2" t="n">
        <v>13</v>
      </c>
      <c r="AV892" s="85" t="n">
        <v>3</v>
      </c>
      <c r="AW892" s="85" t="n">
        <v>10</v>
      </c>
      <c r="AX892" s="108" t="s">
        <v>96</v>
      </c>
      <c r="AY892" s="87" t="s">
        <v>72</v>
      </c>
      <c r="AZ892" s="87" t="s">
        <v>72</v>
      </c>
      <c r="BA892" s="87" t="s">
        <v>72</v>
      </c>
      <c r="BB892" s="65"/>
    </row>
    <row r="893" s="83" customFormat="true" ht="15" hidden="false" customHeight="true" outlineLevel="0" collapsed="false">
      <c r="A893" s="1" t="n">
        <v>838</v>
      </c>
      <c r="B893" s="1" t="n">
        <v>838</v>
      </c>
      <c r="C893" s="2" t="s">
        <v>63</v>
      </c>
      <c r="D893" s="3" t="n">
        <v>0.0240008</v>
      </c>
      <c r="E893" s="3" t="n">
        <v>-0.0354195</v>
      </c>
      <c r="F893" s="3" t="n">
        <v>0.988646245920472</v>
      </c>
      <c r="G893" s="3" t="n">
        <v>-0.145133</v>
      </c>
      <c r="H893" s="3" t="n">
        <v>0.0764651</v>
      </c>
      <c r="I893" s="3" t="n">
        <v>0.933636689342845</v>
      </c>
      <c r="J893" s="3" t="n">
        <v>-0.0429821</v>
      </c>
      <c r="K893" s="3" t="n">
        <v>-0.0371059</v>
      </c>
      <c r="L893" s="3" t="n">
        <v>0.923035115722355</v>
      </c>
      <c r="M893" s="3" t="n">
        <v>0.848645016211085</v>
      </c>
      <c r="N893" s="3" t="n">
        <v>1.00394747081959</v>
      </c>
      <c r="O893" s="3" t="n">
        <v>0.851995017648772</v>
      </c>
      <c r="P893" s="4" t="n">
        <v>1</v>
      </c>
      <c r="Q893" s="6" t="n">
        <v>34</v>
      </c>
      <c r="R893" s="6" t="n">
        <v>34</v>
      </c>
      <c r="S893" s="4" t="n">
        <v>12</v>
      </c>
      <c r="T893" s="4" t="n">
        <v>12</v>
      </c>
      <c r="U893" s="3" t="s">
        <v>74</v>
      </c>
      <c r="V893" s="5" t="n">
        <v>30</v>
      </c>
      <c r="W893" s="3" t="n">
        <v>49.6</v>
      </c>
      <c r="X893" s="2" t="s">
        <v>69</v>
      </c>
      <c r="Y893" s="8" t="s">
        <v>69</v>
      </c>
      <c r="Z893" s="84" t="n">
        <v>42018</v>
      </c>
      <c r="AA893" s="2" t="s">
        <v>80</v>
      </c>
      <c r="AB893" s="3" t="s">
        <v>74</v>
      </c>
      <c r="AC893" s="4" t="n">
        <v>27</v>
      </c>
      <c r="AD893" s="4" t="n">
        <v>7</v>
      </c>
      <c r="AE893" s="4" t="s">
        <v>85</v>
      </c>
      <c r="AF893" s="4" t="n">
        <v>4</v>
      </c>
      <c r="AG893" s="4" t="s">
        <v>86</v>
      </c>
      <c r="AH893" s="4" t="n">
        <v>1</v>
      </c>
      <c r="AI893" s="4" t="s">
        <v>77</v>
      </c>
      <c r="AJ893" s="2" t="s">
        <v>70</v>
      </c>
      <c r="AK893" s="5" t="n">
        <v>30</v>
      </c>
      <c r="AL893" s="4" t="n">
        <v>3</v>
      </c>
      <c r="AM893" s="2" t="s">
        <v>69</v>
      </c>
      <c r="AN893" s="6"/>
      <c r="AO893" s="6"/>
      <c r="AP893" s="6"/>
      <c r="AQ893" s="6"/>
      <c r="AR893" s="6"/>
      <c r="AS893" s="6"/>
      <c r="AT893" s="6"/>
      <c r="AU893" s="2" t="n">
        <v>104</v>
      </c>
      <c r="AV893" s="85" t="n">
        <v>104</v>
      </c>
      <c r="AW893" s="85" t="s">
        <v>69</v>
      </c>
      <c r="AX893" s="86" t="s">
        <v>72</v>
      </c>
      <c r="AY893" s="87" t="n">
        <v>1</v>
      </c>
      <c r="AZ893" s="87" t="n">
        <v>1</v>
      </c>
      <c r="BA893" s="89" t="s">
        <v>72</v>
      </c>
      <c r="BB893" s="53"/>
      <c r="BC893" s="14"/>
      <c r="BD893" s="14"/>
      <c r="BE893" s="14"/>
      <c r="BF893" s="14"/>
      <c r="BG893" s="14"/>
      <c r="BH893" s="14"/>
      <c r="BI893" s="14"/>
      <c r="BJ893" s="14"/>
      <c r="BK893" s="14"/>
      <c r="BL893" s="14"/>
      <c r="BM893" s="14"/>
      <c r="BN893" s="14"/>
      <c r="BO893" s="14"/>
      <c r="BP893" s="14"/>
      <c r="BQ893" s="14"/>
      <c r="BR893" s="14"/>
      <c r="BS893" s="14"/>
      <c r="BT893" s="14"/>
      <c r="BU893" s="14"/>
      <c r="BV893" s="14"/>
      <c r="BW893" s="14"/>
      <c r="BX893" s="14"/>
      <c r="BY893" s="14"/>
      <c r="BZ893" s="14"/>
      <c r="CA893" s="14"/>
      <c r="CB893" s="14"/>
      <c r="CC893" s="14"/>
      <c r="CD893" s="14"/>
      <c r="CE893" s="14"/>
      <c r="CF893" s="14"/>
      <c r="CG893" s="14"/>
      <c r="CH893" s="14"/>
      <c r="CI893" s="14"/>
      <c r="CJ893" s="14"/>
      <c r="CK893" s="14"/>
      <c r="CL893" s="15"/>
      <c r="CM893" s="4"/>
      <c r="CN893" s="4"/>
      <c r="CO893" s="4"/>
      <c r="CP893" s="4"/>
      <c r="CQ893" s="4"/>
      <c r="CR893" s="4"/>
      <c r="CS893" s="4"/>
      <c r="CT893" s="4"/>
      <c r="CU893" s="4"/>
      <c r="CV893" s="4"/>
      <c r="CW893" s="4"/>
      <c r="CX893" s="4"/>
      <c r="CY893" s="4"/>
      <c r="CZ893" s="4"/>
      <c r="DA893" s="4"/>
      <c r="DB893" s="4"/>
      <c r="DC893" s="4"/>
      <c r="DD893" s="4"/>
      <c r="DE893" s="4"/>
      <c r="DF893" s="4"/>
      <c r="DG893" s="4"/>
      <c r="DH893" s="4"/>
      <c r="DI893" s="4"/>
      <c r="DJ893" s="4"/>
      <c r="DK893" s="4"/>
      <c r="DL893" s="4"/>
      <c r="DM893" s="4"/>
      <c r="DN893" s="4"/>
      <c r="DO893" s="4"/>
      <c r="DP893" s="4"/>
      <c r="DQ893" s="4"/>
      <c r="DR893" s="4"/>
      <c r="DS893" s="4"/>
      <c r="DT893" s="4"/>
      <c r="DU893" s="4"/>
      <c r="DV893" s="4"/>
      <c r="DW893" s="4"/>
      <c r="DX893" s="4"/>
      <c r="DY893" s="4"/>
      <c r="DZ893" s="4"/>
      <c r="EA893" s="4"/>
      <c r="EB893" s="4"/>
      <c r="EC893" s="4"/>
      <c r="ED893" s="4"/>
      <c r="EE893" s="4"/>
      <c r="EF893" s="4"/>
      <c r="EG893" s="4"/>
      <c r="EH893" s="4"/>
      <c r="EI893" s="4"/>
      <c r="EJ893" s="4"/>
      <c r="EK893" s="4"/>
      <c r="EL893" s="4"/>
      <c r="EM893" s="4"/>
      <c r="EN893" s="4"/>
      <c r="EO893" s="4"/>
      <c r="EP893" s="4"/>
      <c r="EQ893" s="4"/>
      <c r="ER893" s="4"/>
      <c r="ES893" s="4"/>
      <c r="ET893" s="4"/>
      <c r="EU893" s="4"/>
      <c r="EV893" s="4"/>
      <c r="EW893" s="4"/>
      <c r="EX893" s="4"/>
      <c r="EY893" s="4"/>
      <c r="EZ893" s="4"/>
      <c r="FA893" s="4"/>
      <c r="FB893" s="4"/>
      <c r="FC893" s="4"/>
      <c r="FD893" s="4"/>
      <c r="FE893" s="4"/>
      <c r="FF893" s="4"/>
      <c r="FG893" s="4"/>
      <c r="FH893" s="4"/>
      <c r="FI893" s="4"/>
      <c r="FJ893" s="4"/>
      <c r="FK893" s="4"/>
      <c r="FL893" s="4"/>
      <c r="FM893" s="4"/>
      <c r="FN893" s="4"/>
      <c r="FO893" s="4"/>
      <c r="FP893" s="4"/>
      <c r="FQ893" s="4"/>
      <c r="FR893" s="4"/>
      <c r="FS893" s="4"/>
      <c r="FT893" s="4"/>
      <c r="FU893" s="4"/>
      <c r="FV893" s="4"/>
      <c r="FW893" s="4"/>
      <c r="FX893" s="4"/>
      <c r="FY893" s="4"/>
      <c r="FZ893" s="4"/>
      <c r="GA893" s="4"/>
      <c r="GB893" s="4"/>
      <c r="GC893" s="4"/>
      <c r="GD893" s="4"/>
      <c r="GE893" s="4"/>
      <c r="GF893" s="4"/>
      <c r="GG893" s="4"/>
      <c r="GH893" s="4"/>
      <c r="GI893" s="4"/>
      <c r="GJ893" s="4"/>
      <c r="GK893" s="4"/>
      <c r="GL893" s="4"/>
      <c r="GM893" s="4"/>
      <c r="GN893" s="4"/>
      <c r="GO893" s="4"/>
      <c r="GP893" s="4"/>
      <c r="GQ893" s="4"/>
      <c r="GR893" s="4"/>
      <c r="GS893" s="4"/>
      <c r="GT893" s="4"/>
      <c r="GU893" s="4"/>
      <c r="GV893" s="4"/>
      <c r="GW893" s="4"/>
      <c r="GX893" s="4"/>
      <c r="GY893" s="4"/>
      <c r="GZ893" s="4"/>
      <c r="HA893" s="4"/>
      <c r="HB893" s="4"/>
      <c r="HC893" s="4"/>
      <c r="HD893" s="4"/>
      <c r="HE893" s="4"/>
      <c r="HF893" s="4"/>
      <c r="HG893" s="4"/>
      <c r="HH893" s="4"/>
      <c r="HI893" s="4"/>
      <c r="HJ893" s="4"/>
      <c r="HK893" s="4"/>
      <c r="HL893" s="4"/>
      <c r="HM893" s="4"/>
      <c r="HN893" s="4"/>
      <c r="HO893" s="4"/>
      <c r="HP893" s="4"/>
      <c r="HQ893" s="4"/>
      <c r="HR893" s="4"/>
      <c r="HS893" s="4"/>
      <c r="HT893" s="4"/>
      <c r="HU893" s="4"/>
      <c r="HV893" s="4"/>
      <c r="HW893" s="4"/>
      <c r="HX893" s="4"/>
      <c r="HY893" s="4"/>
      <c r="HZ893" s="4"/>
      <c r="IA893" s="4"/>
      <c r="IB893" s="4"/>
      <c r="IC893" s="4"/>
      <c r="ID893" s="4"/>
      <c r="IE893" s="4"/>
      <c r="IF893" s="4"/>
      <c r="IG893" s="4"/>
      <c r="IH893" s="4"/>
      <c r="II893" s="4"/>
      <c r="IJ893" s="4"/>
      <c r="IK893" s="4"/>
      <c r="IL893" s="4"/>
      <c r="IM893" s="4"/>
      <c r="IN893" s="4"/>
      <c r="IO893" s="4"/>
      <c r="IP893" s="4"/>
      <c r="IQ893" s="4"/>
      <c r="IR893" s="4"/>
      <c r="IS893" s="4"/>
      <c r="IT893" s="4"/>
      <c r="IU893" s="4"/>
      <c r="IV893" s="4"/>
      <c r="IW893" s="4"/>
      <c r="IX893" s="4"/>
      <c r="IY893" s="4"/>
      <c r="IZ893" s="4"/>
      <c r="JA893" s="4"/>
      <c r="JB893" s="4"/>
      <c r="JC893" s="4"/>
      <c r="JD893" s="4"/>
      <c r="JE893" s="4"/>
      <c r="JF893" s="4"/>
      <c r="JG893" s="4"/>
      <c r="JH893" s="4"/>
      <c r="JI893" s="4"/>
      <c r="JJ893" s="4"/>
      <c r="JK893" s="4"/>
      <c r="JL893" s="4"/>
      <c r="JM893" s="4"/>
      <c r="JN893" s="4"/>
      <c r="JO893" s="4"/>
      <c r="JP893" s="4"/>
      <c r="JQ893" s="4"/>
      <c r="JR893" s="4"/>
      <c r="JS893" s="4"/>
      <c r="JT893" s="4"/>
      <c r="JU893" s="4"/>
      <c r="JV893" s="4"/>
      <c r="JW893" s="4"/>
      <c r="JX893" s="4"/>
      <c r="JY893" s="4"/>
      <c r="JZ893" s="4"/>
      <c r="KA893" s="4"/>
      <c r="KB893" s="4"/>
      <c r="KC893" s="4"/>
      <c r="KD893" s="4"/>
      <c r="KE893" s="4"/>
      <c r="KF893" s="4"/>
      <c r="KG893" s="4"/>
      <c r="KH893" s="4"/>
      <c r="KI893" s="4"/>
      <c r="KJ893" s="4"/>
      <c r="KK893" s="4"/>
      <c r="KL893" s="4"/>
      <c r="KM893" s="4"/>
      <c r="KN893" s="4"/>
      <c r="KO893" s="4"/>
      <c r="KP893" s="4"/>
      <c r="KQ893" s="4"/>
      <c r="KR893" s="4"/>
      <c r="KS893" s="4"/>
      <c r="KT893" s="4"/>
      <c r="KU893" s="4"/>
      <c r="KV893" s="4"/>
      <c r="KW893" s="4"/>
      <c r="KX893" s="4"/>
      <c r="KY893" s="4"/>
      <c r="KZ893" s="4"/>
      <c r="LA893" s="4"/>
      <c r="LB893" s="4"/>
      <c r="LC893" s="4"/>
      <c r="LD893" s="4"/>
      <c r="LE893" s="4"/>
      <c r="LF893" s="4"/>
      <c r="LG893" s="4"/>
      <c r="LH893" s="4"/>
      <c r="LI893" s="4"/>
      <c r="LJ893" s="4"/>
      <c r="LK893" s="4"/>
      <c r="LL893" s="4"/>
      <c r="LM893" s="4"/>
      <c r="LN893" s="4"/>
      <c r="LO893" s="4"/>
      <c r="LP893" s="4"/>
      <c r="LQ893" s="4"/>
      <c r="LR893" s="4"/>
      <c r="LS893" s="4"/>
      <c r="LT893" s="4"/>
      <c r="LU893" s="4"/>
      <c r="LV893" s="4"/>
      <c r="LW893" s="4"/>
      <c r="LX893" s="4"/>
      <c r="LY893" s="4"/>
      <c r="LZ893" s="4"/>
      <c r="MA893" s="4"/>
      <c r="MB893" s="4"/>
      <c r="MC893" s="4"/>
      <c r="MD893" s="4"/>
      <c r="ME893" s="4"/>
      <c r="MF893" s="4"/>
      <c r="MG893" s="4"/>
      <c r="MH893" s="4"/>
      <c r="MI893" s="4"/>
      <c r="MJ893" s="4"/>
      <c r="MK893" s="4"/>
      <c r="ML893" s="4"/>
      <c r="MM893" s="4"/>
      <c r="MN893" s="4"/>
      <c r="MO893" s="4"/>
      <c r="MP893" s="4"/>
      <c r="MQ893" s="4"/>
      <c r="MR893" s="4"/>
      <c r="MS893" s="4"/>
      <c r="MT893" s="4"/>
      <c r="MU893" s="4"/>
      <c r="MV893" s="4"/>
      <c r="MW893" s="4"/>
      <c r="MX893" s="4"/>
      <c r="MY893" s="4"/>
      <c r="MZ893" s="4"/>
      <c r="NA893" s="4"/>
      <c r="NB893" s="4"/>
      <c r="NC893" s="4"/>
      <c r="ND893" s="4"/>
      <c r="NE893" s="4"/>
      <c r="NF893" s="4"/>
      <c r="NG893" s="4"/>
      <c r="NH893" s="4"/>
      <c r="NI893" s="4"/>
      <c r="NJ893" s="4"/>
      <c r="NK893" s="4"/>
      <c r="NL893" s="4"/>
      <c r="NM893" s="4"/>
      <c r="NN893" s="4"/>
      <c r="NO893" s="4"/>
      <c r="NP893" s="4"/>
      <c r="NQ893" s="4"/>
      <c r="NR893" s="4"/>
      <c r="NS893" s="4"/>
      <c r="NT893" s="4"/>
      <c r="NU893" s="4"/>
      <c r="NV893" s="4"/>
      <c r="NW893" s="4"/>
      <c r="NX893" s="4"/>
      <c r="NY893" s="4"/>
      <c r="NZ893" s="4"/>
      <c r="OA893" s="4"/>
      <c r="OB893" s="4"/>
      <c r="OC893" s="4"/>
      <c r="OD893" s="4"/>
      <c r="OE893" s="4"/>
      <c r="OF893" s="4"/>
      <c r="OG893" s="4"/>
      <c r="OH893" s="4"/>
      <c r="OI893" s="4"/>
      <c r="OJ893" s="4"/>
      <c r="OK893" s="4"/>
      <c r="OL893" s="4"/>
      <c r="OM893" s="4"/>
      <c r="ON893" s="4"/>
      <c r="OO893" s="4"/>
      <c r="OP893" s="4"/>
      <c r="OQ893" s="4"/>
      <c r="OR893" s="4"/>
      <c r="OS893" s="4"/>
      <c r="OT893" s="4"/>
      <c r="OU893" s="4"/>
      <c r="OV893" s="4"/>
      <c r="OW893" s="4"/>
      <c r="OX893" s="4"/>
      <c r="OY893" s="4"/>
      <c r="OZ893" s="4"/>
      <c r="PA893" s="4"/>
      <c r="PB893" s="4"/>
      <c r="PC893" s="4"/>
      <c r="PD893" s="4"/>
      <c r="PE893" s="4"/>
      <c r="PF893" s="4"/>
      <c r="PG893" s="4"/>
      <c r="PH893" s="4"/>
      <c r="PI893" s="4"/>
      <c r="PJ893" s="4"/>
      <c r="PK893" s="4"/>
      <c r="PL893" s="4"/>
      <c r="PM893" s="4"/>
      <c r="PN893" s="4"/>
      <c r="PO893" s="4"/>
      <c r="PP893" s="4"/>
      <c r="PQ893" s="4"/>
      <c r="PR893" s="4"/>
      <c r="PS893" s="4"/>
      <c r="PT893" s="4"/>
      <c r="PU893" s="4"/>
      <c r="PV893" s="4"/>
      <c r="PW893" s="4"/>
      <c r="PX893" s="4"/>
      <c r="PY893" s="4"/>
      <c r="PZ893" s="4"/>
      <c r="QA893" s="4"/>
      <c r="QB893" s="4"/>
      <c r="QC893" s="4"/>
      <c r="QD893" s="4"/>
      <c r="QE893" s="4"/>
      <c r="QF893" s="4"/>
      <c r="QG893" s="4"/>
      <c r="QH893" s="4"/>
      <c r="QI893" s="4"/>
      <c r="QJ893" s="4"/>
      <c r="QK893" s="4"/>
      <c r="QL893" s="4"/>
      <c r="QM893" s="4"/>
      <c r="QN893" s="4"/>
      <c r="QO893" s="4"/>
      <c r="QP893" s="4"/>
      <c r="QQ893" s="4"/>
      <c r="QR893" s="4"/>
      <c r="QS893" s="4"/>
      <c r="QT893" s="4"/>
      <c r="QU893" s="4"/>
      <c r="QV893" s="4"/>
      <c r="QW893" s="4"/>
      <c r="QX893" s="4"/>
      <c r="QY893" s="4"/>
      <c r="QZ893" s="4"/>
      <c r="RA893" s="4"/>
      <c r="RB893" s="4"/>
      <c r="RC893" s="4"/>
      <c r="RD893" s="4"/>
      <c r="RE893" s="4"/>
      <c r="RF893" s="4"/>
      <c r="RG893" s="4"/>
      <c r="RH893" s="4"/>
      <c r="RI893" s="4"/>
      <c r="RJ893" s="4"/>
      <c r="RK893" s="4"/>
      <c r="RL893" s="4"/>
      <c r="RM893" s="4"/>
      <c r="RN893" s="4"/>
      <c r="RO893" s="4"/>
      <c r="RP893" s="4"/>
      <c r="RQ893" s="4"/>
      <c r="RR893" s="4"/>
      <c r="RS893" s="4"/>
      <c r="RT893" s="4"/>
      <c r="RU893" s="4"/>
      <c r="RV893" s="4"/>
      <c r="RW893" s="4"/>
      <c r="RX893" s="4"/>
      <c r="RY893" s="4"/>
      <c r="RZ893" s="4"/>
      <c r="SA893" s="4"/>
      <c r="SB893" s="4"/>
      <c r="SC893" s="4"/>
      <c r="SD893" s="4"/>
      <c r="SE893" s="4"/>
      <c r="SF893" s="4"/>
      <c r="SG893" s="4"/>
      <c r="SH893" s="4"/>
      <c r="SI893" s="4"/>
      <c r="SJ893" s="4"/>
      <c r="SK893" s="4"/>
      <c r="SL893" s="4"/>
      <c r="SM893" s="4"/>
      <c r="SN893" s="4"/>
      <c r="SO893" s="4"/>
      <c r="SP893" s="4"/>
      <c r="SQ893" s="4"/>
      <c r="SR893" s="4"/>
      <c r="SS893" s="4"/>
      <c r="ST893" s="4"/>
      <c r="SU893" s="4"/>
      <c r="SV893" s="4"/>
      <c r="SW893" s="4"/>
      <c r="SX893" s="4"/>
      <c r="SY893" s="4"/>
      <c r="SZ893" s="4"/>
      <c r="TA893" s="4"/>
      <c r="TB893" s="4"/>
      <c r="TC893" s="4"/>
      <c r="TD893" s="4"/>
      <c r="TE893" s="4"/>
      <c r="TF893" s="4"/>
      <c r="TG893" s="4"/>
      <c r="TH893" s="4"/>
      <c r="TI893" s="4"/>
      <c r="TJ893" s="4"/>
      <c r="TK893" s="4"/>
      <c r="TL893" s="4"/>
      <c r="TM893" s="4"/>
      <c r="TN893" s="4"/>
      <c r="TO893" s="4"/>
      <c r="TP893" s="4"/>
      <c r="TQ893" s="4"/>
      <c r="TR893" s="4"/>
      <c r="TS893" s="4"/>
      <c r="TT893" s="4"/>
      <c r="TU893" s="4"/>
      <c r="TV893" s="4"/>
      <c r="TW893" s="4"/>
      <c r="TX893" s="4"/>
      <c r="TY893" s="4"/>
      <c r="TZ893" s="4"/>
      <c r="UA893" s="4"/>
      <c r="UB893" s="4"/>
      <c r="UC893" s="4"/>
      <c r="UD893" s="4"/>
      <c r="UE893" s="4"/>
      <c r="UF893" s="4"/>
      <c r="UG893" s="4"/>
      <c r="UH893" s="4"/>
      <c r="UI893" s="4"/>
      <c r="UJ893" s="4"/>
      <c r="UK893" s="4"/>
      <c r="UL893" s="4"/>
      <c r="UM893" s="4"/>
      <c r="UN893" s="4"/>
      <c r="UO893" s="4"/>
      <c r="UP893" s="4"/>
      <c r="UQ893" s="4"/>
      <c r="UR893" s="4"/>
      <c r="US893" s="4"/>
      <c r="UT893" s="4"/>
      <c r="UU893" s="4"/>
      <c r="UV893" s="4"/>
      <c r="UW893" s="4"/>
      <c r="UX893" s="4"/>
      <c r="UY893" s="4"/>
      <c r="UZ893" s="4"/>
      <c r="VA893" s="4"/>
      <c r="VB893" s="4"/>
      <c r="VC893" s="4"/>
      <c r="VD893" s="4"/>
      <c r="VE893" s="4"/>
      <c r="VF893" s="4"/>
      <c r="VG893" s="4"/>
      <c r="VH893" s="4"/>
      <c r="VI893" s="4"/>
      <c r="VJ893" s="4"/>
      <c r="VK893" s="4"/>
      <c r="VL893" s="4"/>
      <c r="VM893" s="4"/>
      <c r="VN893" s="4"/>
      <c r="VO893" s="4"/>
      <c r="VP893" s="4"/>
      <c r="VQ893" s="4"/>
      <c r="VR893" s="4"/>
      <c r="VS893" s="4"/>
      <c r="VT893" s="4"/>
      <c r="VU893" s="4"/>
      <c r="VV893" s="4"/>
      <c r="VW893" s="4"/>
      <c r="VX893" s="4"/>
      <c r="VY893" s="4"/>
      <c r="VZ893" s="4"/>
      <c r="WA893" s="4"/>
      <c r="WB893" s="4"/>
      <c r="WC893" s="4"/>
      <c r="WD893" s="4"/>
      <c r="WE893" s="4"/>
      <c r="WF893" s="4"/>
      <c r="WG893" s="4"/>
      <c r="WH893" s="4"/>
      <c r="WI893" s="4"/>
      <c r="WJ893" s="4"/>
      <c r="WK893" s="4"/>
      <c r="WL893" s="4"/>
      <c r="WM893" s="4"/>
      <c r="WN893" s="4"/>
      <c r="WO893" s="4"/>
      <c r="WP893" s="4"/>
      <c r="WQ893" s="4"/>
      <c r="WR893" s="4"/>
      <c r="WS893" s="4"/>
      <c r="WT893" s="4"/>
      <c r="WU893" s="4"/>
      <c r="WV893" s="4"/>
      <c r="WW893" s="4"/>
      <c r="WX893" s="4"/>
      <c r="WY893" s="4"/>
      <c r="WZ893" s="4"/>
      <c r="XA893" s="4"/>
      <c r="XB893" s="4"/>
      <c r="XC893" s="4"/>
      <c r="XD893" s="4"/>
      <c r="XE893" s="4"/>
      <c r="XF893" s="4"/>
      <c r="XG893" s="4"/>
      <c r="XH893" s="4"/>
      <c r="XI893" s="4"/>
      <c r="XJ893" s="4"/>
      <c r="XK893" s="4"/>
      <c r="XL893" s="4"/>
      <c r="XM893" s="4"/>
      <c r="XN893" s="4"/>
      <c r="XO893" s="4"/>
      <c r="XP893" s="4"/>
      <c r="XQ893" s="4"/>
      <c r="XR893" s="4"/>
      <c r="XS893" s="4"/>
      <c r="XT893" s="4"/>
      <c r="XU893" s="4"/>
      <c r="XV893" s="4"/>
      <c r="XW893" s="4"/>
      <c r="XX893" s="4"/>
      <c r="XY893" s="4"/>
      <c r="XZ893" s="4"/>
      <c r="YA893" s="4"/>
      <c r="YB893" s="4"/>
      <c r="YC893" s="4"/>
      <c r="YD893" s="4"/>
      <c r="YE893" s="4"/>
      <c r="YF893" s="4"/>
      <c r="YG893" s="4"/>
      <c r="YH893" s="4"/>
      <c r="YI893" s="4"/>
      <c r="YJ893" s="4"/>
      <c r="YK893" s="4"/>
      <c r="YL893" s="4"/>
      <c r="YM893" s="4"/>
      <c r="YN893" s="4"/>
      <c r="YO893" s="4"/>
      <c r="YP893" s="4"/>
      <c r="YQ893" s="4"/>
      <c r="YR893" s="4"/>
      <c r="YS893" s="4"/>
      <c r="YT893" s="4"/>
      <c r="YU893" s="4"/>
      <c r="YV893" s="4"/>
      <c r="YW893" s="4"/>
      <c r="YX893" s="4"/>
      <c r="YY893" s="4"/>
      <c r="YZ893" s="4"/>
      <c r="ZA893" s="4"/>
      <c r="ZB893" s="4"/>
      <c r="ZC893" s="4"/>
      <c r="ZD893" s="4"/>
      <c r="ZE893" s="4"/>
      <c r="ZF893" s="4"/>
      <c r="ZG893" s="4"/>
      <c r="ZH893" s="4"/>
      <c r="ZI893" s="4"/>
      <c r="ZJ893" s="4"/>
      <c r="ZK893" s="4"/>
      <c r="ZL893" s="4"/>
      <c r="ZM893" s="4"/>
      <c r="ZN893" s="4"/>
      <c r="ZO893" s="4"/>
      <c r="ZP893" s="4"/>
      <c r="ZQ893" s="4"/>
      <c r="ZR893" s="4"/>
      <c r="ZS893" s="4"/>
      <c r="ZT893" s="4"/>
      <c r="ZU893" s="4"/>
      <c r="ZV893" s="4"/>
      <c r="ZW893" s="4"/>
      <c r="ZX893" s="4"/>
      <c r="ZY893" s="4"/>
      <c r="ZZ893" s="4"/>
      <c r="AAA893" s="4"/>
      <c r="AAB893" s="4"/>
      <c r="AAC893" s="4"/>
      <c r="AAD893" s="4"/>
      <c r="AAE893" s="4"/>
      <c r="AAF893" s="4"/>
      <c r="AAG893" s="4"/>
      <c r="AAH893" s="4"/>
      <c r="AAI893" s="4"/>
      <c r="AAJ893" s="4"/>
      <c r="AAK893" s="4"/>
      <c r="AAL893" s="4"/>
      <c r="AAM893" s="4"/>
      <c r="AAN893" s="4"/>
      <c r="AAO893" s="4"/>
      <c r="AAP893" s="4"/>
      <c r="AAQ893" s="4"/>
      <c r="AAR893" s="4"/>
      <c r="AAS893" s="4"/>
      <c r="AAT893" s="4"/>
      <c r="AAU893" s="4"/>
      <c r="AAV893" s="4"/>
      <c r="AAW893" s="4"/>
      <c r="AAX893" s="4"/>
      <c r="AAY893" s="4"/>
      <c r="AAZ893" s="4"/>
      <c r="ABA893" s="4"/>
      <c r="ABB893" s="4"/>
      <c r="ABC893" s="4"/>
      <c r="ABD893" s="4"/>
      <c r="ABE893" s="4"/>
      <c r="ABF893" s="4"/>
      <c r="ABG893" s="4"/>
      <c r="ABH893" s="4"/>
      <c r="ABI893" s="4"/>
      <c r="ABJ893" s="4"/>
      <c r="ABK893" s="4"/>
      <c r="ABL893" s="4"/>
      <c r="ABM893" s="4"/>
      <c r="ABN893" s="4"/>
      <c r="ABO893" s="4"/>
      <c r="ABP893" s="4"/>
      <c r="ABQ893" s="4"/>
      <c r="ABR893" s="4"/>
      <c r="ABS893" s="4"/>
      <c r="ABT893" s="4"/>
      <c r="ABU893" s="4"/>
      <c r="ABV893" s="4"/>
      <c r="ABW893" s="4"/>
      <c r="ABX893" s="4"/>
      <c r="ABY893" s="4"/>
      <c r="ABZ893" s="4"/>
      <c r="ACA893" s="4"/>
      <c r="ACB893" s="4"/>
      <c r="ACC893" s="4"/>
      <c r="ACD893" s="4"/>
      <c r="ACE893" s="4"/>
      <c r="ACF893" s="4"/>
      <c r="ACG893" s="4"/>
      <c r="ACH893" s="4"/>
      <c r="ACI893" s="4"/>
      <c r="ACJ893" s="4"/>
      <c r="ACK893" s="4"/>
      <c r="ACL893" s="4"/>
      <c r="ACM893" s="4"/>
      <c r="ACN893" s="4"/>
      <c r="ACO893" s="4"/>
      <c r="ACP893" s="4"/>
      <c r="ACQ893" s="4"/>
      <c r="ACR893" s="4"/>
      <c r="ACS893" s="4"/>
      <c r="ACT893" s="4"/>
      <c r="ACU893" s="4"/>
      <c r="ACV893" s="4"/>
      <c r="ACW893" s="4"/>
      <c r="ACX893" s="4"/>
      <c r="ACY893" s="4"/>
      <c r="ACZ893" s="4"/>
      <c r="ADA893" s="4"/>
      <c r="ADB893" s="4"/>
      <c r="ADC893" s="4"/>
      <c r="ADD893" s="4"/>
      <c r="ADE893" s="4"/>
      <c r="ADF893" s="4"/>
      <c r="ADG893" s="4"/>
      <c r="ADH893" s="4"/>
      <c r="ADI893" s="4"/>
      <c r="ADJ893" s="4"/>
      <c r="ADK893" s="4"/>
      <c r="ADL893" s="4"/>
      <c r="ADM893" s="4"/>
      <c r="ADN893" s="4"/>
      <c r="ADO893" s="4"/>
      <c r="ADP893" s="4"/>
      <c r="ADQ893" s="4"/>
      <c r="ADR893" s="4"/>
      <c r="ADS893" s="4"/>
      <c r="ADT893" s="4"/>
      <c r="ADU893" s="4"/>
      <c r="ADV893" s="4"/>
      <c r="ADW893" s="4"/>
      <c r="ADX893" s="4"/>
      <c r="ADY893" s="4"/>
      <c r="ADZ893" s="4"/>
      <c r="AEA893" s="4"/>
      <c r="AEB893" s="4"/>
      <c r="AEC893" s="4"/>
      <c r="AED893" s="4"/>
      <c r="AEE893" s="4"/>
      <c r="AEF893" s="4"/>
      <c r="AEG893" s="4"/>
      <c r="AEH893" s="4"/>
      <c r="AEI893" s="4"/>
      <c r="AEJ893" s="4"/>
      <c r="AEK893" s="4"/>
      <c r="AEL893" s="4"/>
      <c r="AEM893" s="4"/>
      <c r="AEN893" s="4"/>
      <c r="AEO893" s="4"/>
      <c r="AEP893" s="4"/>
      <c r="AEQ893" s="4"/>
      <c r="AER893" s="4"/>
      <c r="AES893" s="4"/>
      <c r="AET893" s="4"/>
      <c r="AEU893" s="4"/>
      <c r="AEV893" s="4"/>
      <c r="AEW893" s="4"/>
      <c r="AEX893" s="4"/>
      <c r="AEY893" s="4"/>
      <c r="AEZ893" s="4"/>
      <c r="AFA893" s="4"/>
      <c r="AFB893" s="4"/>
      <c r="AFC893" s="4"/>
      <c r="AFD893" s="4"/>
      <c r="AFE893" s="4"/>
      <c r="AFF893" s="4"/>
      <c r="AFG893" s="4"/>
      <c r="AFH893" s="4"/>
      <c r="AFI893" s="4"/>
      <c r="AFJ893" s="4"/>
      <c r="AFK893" s="4"/>
      <c r="AFL893" s="4"/>
      <c r="AFM893" s="4"/>
      <c r="AFN893" s="4"/>
      <c r="AFO893" s="4"/>
      <c r="AFP893" s="4"/>
      <c r="AFQ893" s="4"/>
      <c r="AFR893" s="4"/>
      <c r="AFS893" s="4"/>
      <c r="AFT893" s="4"/>
      <c r="AFU893" s="4"/>
      <c r="AFV893" s="4"/>
      <c r="AFW893" s="4"/>
      <c r="AFX893" s="4"/>
      <c r="AFY893" s="4"/>
      <c r="AFZ893" s="4"/>
      <c r="AGA893" s="4"/>
      <c r="AGB893" s="4"/>
      <c r="AGC893" s="4"/>
      <c r="AGD893" s="4"/>
      <c r="AGE893" s="4"/>
      <c r="AGF893" s="4"/>
      <c r="AGG893" s="4"/>
      <c r="AGH893" s="4"/>
      <c r="AGI893" s="4"/>
      <c r="AGJ893" s="4"/>
      <c r="AGK893" s="4"/>
      <c r="AGL893" s="4"/>
      <c r="AGM893" s="4"/>
      <c r="AGN893" s="4"/>
      <c r="AGO893" s="4"/>
      <c r="AGP893" s="4"/>
      <c r="AGQ893" s="4"/>
      <c r="AGR893" s="4"/>
      <c r="AGS893" s="4"/>
      <c r="AGT893" s="4"/>
      <c r="AGU893" s="4"/>
      <c r="AGV893" s="4"/>
      <c r="AGW893" s="4"/>
      <c r="AGX893" s="4"/>
      <c r="AGY893" s="4"/>
      <c r="AGZ893" s="4"/>
      <c r="AHA893" s="4"/>
      <c r="AHB893" s="4"/>
      <c r="AHC893" s="4"/>
      <c r="AHD893" s="4"/>
      <c r="AHE893" s="4"/>
      <c r="AHF893" s="4"/>
      <c r="AHG893" s="4"/>
      <c r="AHH893" s="4"/>
      <c r="AHI893" s="4"/>
      <c r="AHJ893" s="4"/>
      <c r="AHK893" s="4"/>
      <c r="AHL893" s="4"/>
      <c r="AHM893" s="4"/>
      <c r="AHN893" s="4"/>
      <c r="AHO893" s="4"/>
      <c r="AHP893" s="4"/>
      <c r="AHQ893" s="4"/>
      <c r="AHR893" s="4"/>
      <c r="AHS893" s="4"/>
      <c r="AHT893" s="4"/>
      <c r="AHU893" s="4"/>
      <c r="AHV893" s="4"/>
      <c r="AHW893" s="4"/>
      <c r="AHX893" s="4"/>
      <c r="AHY893" s="4"/>
      <c r="AHZ893" s="4"/>
      <c r="AIA893" s="4"/>
      <c r="AIB893" s="4"/>
      <c r="AIC893" s="4"/>
      <c r="AID893" s="4"/>
      <c r="AIE893" s="4"/>
      <c r="AIF893" s="4"/>
      <c r="AIG893" s="4"/>
      <c r="AIH893" s="4"/>
      <c r="AII893" s="4"/>
      <c r="AIJ893" s="4"/>
      <c r="AIK893" s="4"/>
      <c r="AIL893" s="4"/>
      <c r="AIM893" s="4"/>
      <c r="AIN893" s="4"/>
      <c r="AIO893" s="4"/>
      <c r="AIP893" s="4"/>
      <c r="AIQ893" s="4"/>
      <c r="AIR893" s="4"/>
      <c r="AIS893" s="4"/>
      <c r="AIT893" s="4"/>
      <c r="AIU893" s="4"/>
      <c r="AIV893" s="4"/>
      <c r="AIW893" s="4"/>
      <c r="AIX893" s="4"/>
      <c r="AIY893" s="4"/>
      <c r="AIZ893" s="4"/>
      <c r="AJA893" s="4"/>
      <c r="AJB893" s="4"/>
      <c r="AJC893" s="4"/>
      <c r="AJD893" s="4"/>
      <c r="AJE893" s="4"/>
      <c r="AJF893" s="4"/>
      <c r="AJG893" s="4"/>
      <c r="AJH893" s="4"/>
      <c r="AJI893" s="4"/>
      <c r="AJJ893" s="4"/>
      <c r="AJK893" s="4"/>
      <c r="AJL893" s="4"/>
      <c r="AJM893" s="4"/>
      <c r="AJN893" s="4"/>
      <c r="AJO893" s="4"/>
      <c r="AJP893" s="4"/>
      <c r="AJQ893" s="4"/>
      <c r="AJR893" s="4"/>
      <c r="AJS893" s="4"/>
      <c r="AJT893" s="4"/>
      <c r="AJU893" s="4"/>
      <c r="AJV893" s="4"/>
      <c r="AJW893" s="4"/>
      <c r="AJX893" s="4"/>
      <c r="AJY893" s="4"/>
      <c r="AJZ893" s="4"/>
      <c r="AKA893" s="4"/>
      <c r="AKB893" s="4"/>
      <c r="AKC893" s="4"/>
      <c r="AKD893" s="4"/>
      <c r="AKE893" s="4"/>
      <c r="AKF893" s="4"/>
      <c r="AKG893" s="4"/>
      <c r="AKH893" s="4"/>
      <c r="AKI893" s="4"/>
      <c r="AKJ893" s="4"/>
      <c r="AKK893" s="4"/>
      <c r="AKL893" s="4"/>
      <c r="AKM893" s="4"/>
      <c r="AKN893" s="4"/>
      <c r="AKO893" s="4"/>
      <c r="AKP893" s="4"/>
      <c r="AKQ893" s="4"/>
      <c r="AKR893" s="4"/>
      <c r="AKS893" s="4"/>
      <c r="AKT893" s="4"/>
      <c r="AKU893" s="4"/>
      <c r="AKV893" s="4"/>
      <c r="AKW893" s="4"/>
      <c r="AKX893" s="4"/>
      <c r="AKY893" s="4"/>
      <c r="AKZ893" s="4"/>
      <c r="ALA893" s="4"/>
      <c r="ALB893" s="4"/>
      <c r="ALC893" s="4"/>
      <c r="ALD893" s="4"/>
      <c r="ALE893" s="4"/>
      <c r="ALF893" s="4"/>
      <c r="ALG893" s="4"/>
      <c r="ALH893" s="4"/>
      <c r="ALI893" s="4"/>
      <c r="ALJ893" s="4"/>
      <c r="ALK893" s="4"/>
      <c r="ALL893" s="4"/>
      <c r="ALM893" s="4"/>
      <c r="ALN893" s="4"/>
      <c r="ALO893" s="4"/>
      <c r="ALP893" s="4"/>
      <c r="ALQ893" s="4"/>
      <c r="ALR893" s="4"/>
      <c r="ALS893" s="4"/>
      <c r="ALT893" s="4"/>
      <c r="ALU893" s="4"/>
      <c r="ALV893" s="4"/>
      <c r="ALW893" s="4"/>
      <c r="ALX893" s="4"/>
      <c r="ALY893" s="4"/>
      <c r="ALZ893" s="4"/>
      <c r="AMA893" s="4"/>
      <c r="AMB893" s="4"/>
      <c r="AMC893" s="4"/>
      <c r="AMD893" s="4"/>
      <c r="AME893" s="4"/>
      <c r="AMF893" s="4"/>
      <c r="AMG893" s="4"/>
      <c r="AMH893" s="4"/>
      <c r="AMI893" s="4"/>
      <c r="AMJ893" s="4"/>
      <c r="AMK893" s="4"/>
      <c r="AML893" s="4"/>
      <c r="AMM893" s="4"/>
      <c r="AMN893" s="4"/>
      <c r="AMO893" s="4"/>
      <c r="AMP893" s="4"/>
      <c r="AMQ893" s="4"/>
      <c r="AMR893" s="4"/>
      <c r="AMS893" s="4"/>
      <c r="AMT893" s="4"/>
      <c r="AMU893" s="4"/>
      <c r="AMV893" s="4"/>
      <c r="AMW893" s="4"/>
      <c r="AMX893" s="38"/>
      <c r="AMY893" s="38"/>
      <c r="AMZ893" s="38"/>
      <c r="ANA893" s="38"/>
      <c r="ANB893" s="38"/>
      <c r="ANC893" s="38"/>
      <c r="AND893" s="38"/>
      <c r="ANE893" s="38"/>
      <c r="ANF893" s="38"/>
      <c r="ANG893" s="38"/>
      <c r="ANK893" s="0"/>
      <c r="ANL893" s="0"/>
      <c r="ANM893" s="0"/>
      <c r="XFD893" s="0"/>
    </row>
    <row r="894" customFormat="false" ht="15" hidden="false" customHeight="true" outlineLevel="0" collapsed="false">
      <c r="A894" s="1" t="n">
        <v>839</v>
      </c>
      <c r="B894" s="1" t="n">
        <v>839</v>
      </c>
      <c r="C894" s="2" t="s">
        <v>63</v>
      </c>
      <c r="D894" s="3" t="n">
        <v>0.0240384</v>
      </c>
      <c r="E894" s="3" t="n">
        <v>-0.03484</v>
      </c>
      <c r="F894" s="3" t="n">
        <v>0.989256527801937</v>
      </c>
      <c r="G894" s="3" t="n">
        <v>-0.145356</v>
      </c>
      <c r="H894" s="3" t="n">
        <v>0.0742304</v>
      </c>
      <c r="I894" s="3" t="n">
        <v>0.931344907860707</v>
      </c>
      <c r="J894" s="3" t="n">
        <v>-0.0429553</v>
      </c>
      <c r="K894" s="3" t="n">
        <v>-0.0355044</v>
      </c>
      <c r="L894" s="3" t="n">
        <v>0.924539318115316</v>
      </c>
      <c r="M894" s="3" t="n">
        <v>0.848510431784342</v>
      </c>
      <c r="N894" s="3" t="n">
        <v>1.00389356028792</v>
      </c>
      <c r="O894" s="3" t="n">
        <v>0.851814158305424</v>
      </c>
      <c r="P894" s="4" t="n">
        <v>1</v>
      </c>
      <c r="Q894" s="6" t="n">
        <v>34</v>
      </c>
      <c r="R894" s="6" t="n">
        <v>34</v>
      </c>
      <c r="S894" s="4" t="n">
        <v>12</v>
      </c>
      <c r="T894" s="4" t="n">
        <v>12</v>
      </c>
      <c r="U894" s="3" t="s">
        <v>74</v>
      </c>
      <c r="V894" s="5" t="n">
        <v>32.7</v>
      </c>
      <c r="W894" s="3" t="n">
        <v>49.6</v>
      </c>
      <c r="X894" s="2" t="s">
        <v>69</v>
      </c>
      <c r="Y894" s="8" t="s">
        <v>69</v>
      </c>
      <c r="Z894" s="84" t="n">
        <v>42018</v>
      </c>
      <c r="AA894" s="2" t="s">
        <v>80</v>
      </c>
      <c r="AB894" s="3" t="s">
        <v>74</v>
      </c>
      <c r="AC894" s="4" t="n">
        <v>27</v>
      </c>
      <c r="AD894" s="4" t="n">
        <v>7</v>
      </c>
      <c r="AE894" s="4" t="s">
        <v>85</v>
      </c>
      <c r="AF894" s="4" t="n">
        <v>4</v>
      </c>
      <c r="AG894" s="4" t="s">
        <v>86</v>
      </c>
      <c r="AH894" s="4" t="n">
        <v>1</v>
      </c>
      <c r="AI894" s="4" t="s">
        <v>77</v>
      </c>
      <c r="AJ894" s="2" t="s">
        <v>70</v>
      </c>
      <c r="AK894" s="5" t="n">
        <v>32.7</v>
      </c>
      <c r="AL894" s="4" t="n">
        <v>3</v>
      </c>
      <c r="AM894" s="2" t="s">
        <v>69</v>
      </c>
      <c r="AO894" s="6"/>
      <c r="AU894" s="2" t="n">
        <v>104</v>
      </c>
      <c r="AV894" s="85" t="n">
        <v>104</v>
      </c>
      <c r="AW894" s="85" t="s">
        <v>69</v>
      </c>
      <c r="AX894" s="86" t="s">
        <v>72</v>
      </c>
      <c r="AY894" s="87" t="n">
        <v>1</v>
      </c>
      <c r="AZ894" s="87" t="n">
        <v>1</v>
      </c>
      <c r="BA894" s="89" t="s">
        <v>72</v>
      </c>
      <c r="BB894" s="53"/>
    </row>
    <row r="895" customFormat="false" ht="15" hidden="false" customHeight="true" outlineLevel="0" collapsed="false">
      <c r="A895" s="1" t="n">
        <v>840</v>
      </c>
      <c r="B895" s="1" t="n">
        <v>840</v>
      </c>
      <c r="C895" s="2" t="s">
        <v>63</v>
      </c>
      <c r="D895" s="3" t="n">
        <v>0.0239224</v>
      </c>
      <c r="E895" s="3" t="n">
        <v>-0.0355672</v>
      </c>
      <c r="F895" s="3" t="n">
        <v>0.988422738272761</v>
      </c>
      <c r="G895" s="3" t="n">
        <v>-0.14532</v>
      </c>
      <c r="H895" s="3" t="n">
        <v>0.0772325</v>
      </c>
      <c r="I895" s="3" t="n">
        <v>0.934178729362137</v>
      </c>
      <c r="J895" s="3" t="n">
        <v>-0.0429625</v>
      </c>
      <c r="K895" s="3" t="n">
        <v>-0.0368336</v>
      </c>
      <c r="L895" s="3" t="n">
        <v>0.923304589000346</v>
      </c>
      <c r="M895" s="3" t="n">
        <v>0.848436444900565</v>
      </c>
      <c r="N895" s="3" t="n">
        <v>1.00484339148478</v>
      </c>
      <c r="O895" s="3" t="n">
        <v>0.852545754753171</v>
      </c>
      <c r="P895" s="4" t="n">
        <v>1</v>
      </c>
      <c r="Q895" s="6" t="n">
        <v>34</v>
      </c>
      <c r="R895" s="6" t="n">
        <v>34</v>
      </c>
      <c r="S895" s="4" t="n">
        <v>12</v>
      </c>
      <c r="T895" s="4" t="n">
        <v>12</v>
      </c>
      <c r="U895" s="3" t="s">
        <v>74</v>
      </c>
      <c r="V895" s="5" t="n">
        <v>36.4</v>
      </c>
      <c r="W895" s="3" t="n">
        <v>49.6</v>
      </c>
      <c r="X895" s="2" t="s">
        <v>69</v>
      </c>
      <c r="Y895" s="8" t="s">
        <v>69</v>
      </c>
      <c r="Z895" s="84" t="n">
        <v>42018</v>
      </c>
      <c r="AA895" s="2" t="s">
        <v>80</v>
      </c>
      <c r="AB895" s="3" t="s">
        <v>74</v>
      </c>
      <c r="AC895" s="4" t="n">
        <v>27</v>
      </c>
      <c r="AD895" s="4" t="n">
        <v>7</v>
      </c>
      <c r="AE895" s="4" t="s">
        <v>85</v>
      </c>
      <c r="AF895" s="4" t="n">
        <v>4</v>
      </c>
      <c r="AG895" s="4" t="s">
        <v>86</v>
      </c>
      <c r="AH895" s="4" t="n">
        <v>1</v>
      </c>
      <c r="AI895" s="4" t="s">
        <v>77</v>
      </c>
      <c r="AJ895" s="2" t="s">
        <v>70</v>
      </c>
      <c r="AK895" s="5" t="n">
        <v>36.4</v>
      </c>
      <c r="AL895" s="4" t="n">
        <v>4</v>
      </c>
      <c r="AM895" s="2" t="s">
        <v>69</v>
      </c>
      <c r="AO895" s="6"/>
      <c r="AU895" s="2" t="n">
        <v>104</v>
      </c>
      <c r="AV895" s="85" t="n">
        <v>104</v>
      </c>
      <c r="AW895" s="85" t="s">
        <v>69</v>
      </c>
      <c r="AX895" s="86" t="s">
        <v>72</v>
      </c>
      <c r="AY895" s="87" t="n">
        <v>1</v>
      </c>
      <c r="AZ895" s="87" t="n">
        <v>1</v>
      </c>
      <c r="BA895" s="89" t="s">
        <v>72</v>
      </c>
      <c r="BB895" s="53"/>
    </row>
    <row r="896" customFormat="false" ht="15" hidden="false" customHeight="true" outlineLevel="0" collapsed="false">
      <c r="A896" s="1" t="n">
        <v>841</v>
      </c>
      <c r="B896" s="1" t="n">
        <v>841</v>
      </c>
      <c r="C896" s="2" t="s">
        <v>63</v>
      </c>
      <c r="D896" s="3" t="n">
        <v>0.0590489</v>
      </c>
      <c r="E896" s="3" t="n">
        <v>0.126983</v>
      </c>
      <c r="F896" s="3" t="n">
        <v>1.20446068206056</v>
      </c>
      <c r="G896" s="3" t="n">
        <v>-0.0603488</v>
      </c>
      <c r="H896" s="3" t="n">
        <v>-0.55089</v>
      </c>
      <c r="I896" s="3" t="n">
        <v>0.542678182765817</v>
      </c>
      <c r="J896" s="3" t="n">
        <v>0.00119499</v>
      </c>
      <c r="K896" s="3" t="n">
        <v>0.14674</v>
      </c>
      <c r="L896" s="3" t="n">
        <v>1.15943751887975</v>
      </c>
      <c r="M896" s="3" t="n">
        <v>0.999895095502862</v>
      </c>
      <c r="N896" s="3" t="n">
        <v>0.757927912579594</v>
      </c>
      <c r="O896" s="3" t="n">
        <v>0.757848402533057</v>
      </c>
      <c r="P896" s="4" t="n">
        <v>1</v>
      </c>
      <c r="Q896" s="6" t="n">
        <v>34</v>
      </c>
      <c r="R896" s="6" t="n">
        <v>34</v>
      </c>
      <c r="S896" s="4" t="n">
        <v>11</v>
      </c>
      <c r="T896" s="4" t="n">
        <v>11</v>
      </c>
      <c r="U896" s="3" t="s">
        <v>74</v>
      </c>
      <c r="V896" s="5" t="n">
        <v>40.5</v>
      </c>
      <c r="W896" s="5" t="n">
        <v>39.4</v>
      </c>
      <c r="X896" s="2" t="s">
        <v>69</v>
      </c>
      <c r="Y896" s="8" t="s">
        <v>69</v>
      </c>
      <c r="Z896" s="8" t="n">
        <v>41942</v>
      </c>
      <c r="AA896" s="6" t="s">
        <v>66</v>
      </c>
      <c r="AB896" s="3" t="s">
        <v>74</v>
      </c>
      <c r="AC896" s="4" t="n">
        <v>27</v>
      </c>
      <c r="AD896" s="4" t="n">
        <v>7</v>
      </c>
      <c r="AE896" s="4" t="s">
        <v>109</v>
      </c>
      <c r="AF896" s="4" t="n">
        <v>22</v>
      </c>
      <c r="AG896" s="4" t="s">
        <v>110</v>
      </c>
      <c r="AH896" s="4" t="n">
        <v>15</v>
      </c>
      <c r="AI896" s="4" t="s">
        <v>69</v>
      </c>
      <c r="AJ896" s="2" t="s">
        <v>70</v>
      </c>
      <c r="AK896" s="5" t="n">
        <v>40.5</v>
      </c>
      <c r="AL896" s="4" t="n">
        <v>5</v>
      </c>
      <c r="AM896" s="2" t="s">
        <v>69</v>
      </c>
      <c r="AO896" s="6"/>
      <c r="AU896" s="2" t="n">
        <v>28</v>
      </c>
      <c r="AV896" s="85" t="s">
        <v>69</v>
      </c>
      <c r="AW896" s="85" t="s">
        <v>69</v>
      </c>
      <c r="AX896" s="86" t="s">
        <v>72</v>
      </c>
      <c r="AY896" s="87" t="n">
        <v>0</v>
      </c>
      <c r="AZ896" s="88" t="s">
        <v>72</v>
      </c>
      <c r="BA896" s="89" t="s">
        <v>72</v>
      </c>
      <c r="BB896" s="65"/>
    </row>
    <row r="897" customFormat="false" ht="15" hidden="false" customHeight="true" outlineLevel="0" collapsed="false">
      <c r="A897" s="1" t="n">
        <v>842</v>
      </c>
      <c r="B897" s="1" t="n">
        <v>842</v>
      </c>
      <c r="C897" s="2" t="s">
        <v>63</v>
      </c>
      <c r="D897" s="3" t="n">
        <v>0.0557522</v>
      </c>
      <c r="E897" s="3" t="n">
        <v>0.119872</v>
      </c>
      <c r="F897" s="3" t="n">
        <v>1.1919900246191</v>
      </c>
      <c r="G897" s="3" t="n">
        <v>-0.0767843</v>
      </c>
      <c r="H897" s="3" t="n">
        <v>-0.610183</v>
      </c>
      <c r="I897" s="3" t="n">
        <v>0.503099507709276</v>
      </c>
      <c r="J897" s="3" t="n">
        <v>-0.00182505</v>
      </c>
      <c r="K897" s="3" t="n">
        <v>0.131168</v>
      </c>
      <c r="L897" s="3" t="n">
        <v>1.13808036190601</v>
      </c>
      <c r="M897" s="3" t="n">
        <v>0.977402095690628</v>
      </c>
      <c r="N897" s="3" t="n">
        <v>0.698274490959518</v>
      </c>
      <c r="O897" s="3" t="n">
        <v>0.68249495083114</v>
      </c>
      <c r="P897" s="4" t="n">
        <v>1</v>
      </c>
      <c r="Q897" s="6" t="n">
        <v>34</v>
      </c>
      <c r="R897" s="6" t="n">
        <v>34</v>
      </c>
      <c r="S897" s="4" t="n">
        <v>11</v>
      </c>
      <c r="T897" s="4" t="n">
        <v>11</v>
      </c>
      <c r="U897" s="3" t="s">
        <v>74</v>
      </c>
      <c r="V897" s="5" t="n">
        <v>44.3</v>
      </c>
      <c r="W897" s="5" t="n">
        <v>48.7</v>
      </c>
      <c r="X897" s="6" t="s">
        <v>83</v>
      </c>
      <c r="Y897" s="8" t="n">
        <v>41963</v>
      </c>
      <c r="Z897" s="8" t="n">
        <v>41969</v>
      </c>
      <c r="AA897" s="6" t="s">
        <v>66</v>
      </c>
      <c r="AB897" s="3" t="s">
        <v>74</v>
      </c>
      <c r="AC897" s="4" t="n">
        <v>27</v>
      </c>
      <c r="AD897" s="4" t="n">
        <v>7</v>
      </c>
      <c r="AE897" s="4" t="s">
        <v>109</v>
      </c>
      <c r="AF897" s="4" t="n">
        <v>22</v>
      </c>
      <c r="AG897" s="4" t="s">
        <v>110</v>
      </c>
      <c r="AH897" s="4" t="n">
        <v>15</v>
      </c>
      <c r="AI897" s="4" t="s">
        <v>69</v>
      </c>
      <c r="AJ897" s="2" t="s">
        <v>70</v>
      </c>
      <c r="AK897" s="5" t="n">
        <v>44.3</v>
      </c>
      <c r="AL897" s="4" t="n">
        <v>5</v>
      </c>
      <c r="AM897" s="6" t="s">
        <v>83</v>
      </c>
      <c r="AO897" s="6"/>
      <c r="AT897" s="2" t="s">
        <v>71</v>
      </c>
      <c r="AU897" s="2" t="n">
        <v>55</v>
      </c>
      <c r="AV897" s="85" t="n">
        <v>49</v>
      </c>
      <c r="AW897" s="85" t="n">
        <v>6</v>
      </c>
      <c r="AX897" s="86" t="s">
        <v>72</v>
      </c>
      <c r="AY897" s="87" t="n">
        <v>0</v>
      </c>
      <c r="AZ897" s="88" t="n">
        <v>0</v>
      </c>
      <c r="BA897" s="87" t="n">
        <v>0</v>
      </c>
      <c r="BB897" s="53"/>
    </row>
    <row r="898" customFormat="false" ht="15" hidden="false" customHeight="true" outlineLevel="0" collapsed="false">
      <c r="A898" s="1" t="n">
        <v>843</v>
      </c>
      <c r="B898" s="1" t="n">
        <v>843</v>
      </c>
      <c r="C898" s="2" t="s">
        <v>63</v>
      </c>
      <c r="D898" s="3" t="n">
        <v>0.0167998</v>
      </c>
      <c r="E898" s="3" t="n">
        <v>-0.0365098</v>
      </c>
      <c r="F898" s="3" t="n">
        <v>0.980482972143353</v>
      </c>
      <c r="G898" s="3" t="n">
        <v>0.0317558</v>
      </c>
      <c r="H898" s="3" t="n">
        <v>0.0830994</v>
      </c>
      <c r="I898" s="3" t="n">
        <v>1.12171100205879</v>
      </c>
      <c r="J898" s="3" t="n">
        <v>0.00101443</v>
      </c>
      <c r="K898" s="3" t="n">
        <v>-0.0387264</v>
      </c>
      <c r="L898" s="3" t="n">
        <v>0.962990271037348</v>
      </c>
      <c r="M898" s="3" t="n">
        <v>1.05081917850524</v>
      </c>
      <c r="N898" s="3" t="n">
        <v>1.00789419614682</v>
      </c>
      <c r="O898" s="3" t="n">
        <v>1.05911455121521</v>
      </c>
      <c r="P898" s="4" t="n">
        <v>1</v>
      </c>
      <c r="Q898" s="6" t="n">
        <v>34</v>
      </c>
      <c r="R898" s="6" t="n">
        <v>34</v>
      </c>
      <c r="S898" s="4" t="n">
        <v>11</v>
      </c>
      <c r="T898" s="4" t="n">
        <v>11</v>
      </c>
      <c r="U898" s="3" t="s">
        <v>74</v>
      </c>
      <c r="V898" s="5" t="n">
        <v>44.9</v>
      </c>
      <c r="W898" s="3" t="n">
        <v>70.5</v>
      </c>
      <c r="X898" s="2" t="s">
        <v>69</v>
      </c>
      <c r="Y898" s="8" t="s">
        <v>69</v>
      </c>
      <c r="Z898" s="84" t="n">
        <v>42018</v>
      </c>
      <c r="AA898" s="2" t="s">
        <v>80</v>
      </c>
      <c r="AB898" s="3" t="s">
        <v>74</v>
      </c>
      <c r="AC898" s="4" t="n">
        <v>27</v>
      </c>
      <c r="AD898" s="4" t="n">
        <v>7</v>
      </c>
      <c r="AE898" s="4" t="s">
        <v>109</v>
      </c>
      <c r="AF898" s="4" t="n">
        <v>22</v>
      </c>
      <c r="AG898" s="4" t="s">
        <v>110</v>
      </c>
      <c r="AH898" s="4" t="n">
        <v>15</v>
      </c>
      <c r="AI898" s="4" t="s">
        <v>79</v>
      </c>
      <c r="AJ898" s="2" t="s">
        <v>70</v>
      </c>
      <c r="AK898" s="5" t="n">
        <v>44.9</v>
      </c>
      <c r="AL898" s="4" t="n">
        <v>5</v>
      </c>
      <c r="AM898" s="2" t="s">
        <v>69</v>
      </c>
      <c r="AO898" s="6"/>
      <c r="AU898" s="2" t="n">
        <v>104</v>
      </c>
      <c r="AV898" s="85" t="n">
        <v>104</v>
      </c>
      <c r="AW898" s="85" t="s">
        <v>69</v>
      </c>
      <c r="AX898" s="86" t="s">
        <v>72</v>
      </c>
      <c r="AY898" s="87" t="n">
        <v>1</v>
      </c>
      <c r="AZ898" s="87" t="n">
        <v>1</v>
      </c>
      <c r="BA898" s="89" t="s">
        <v>72</v>
      </c>
      <c r="BB898" s="53"/>
    </row>
    <row r="899" customFormat="false" ht="15" hidden="false" customHeight="true" outlineLevel="0" collapsed="false">
      <c r="A899" s="1" t="n">
        <v>844</v>
      </c>
      <c r="B899" s="1" t="n">
        <v>844</v>
      </c>
      <c r="C899" s="2" t="s">
        <v>63</v>
      </c>
      <c r="D899" s="3" t="n">
        <v>0.0168421</v>
      </c>
      <c r="E899" s="3" t="n">
        <v>-0.0353097</v>
      </c>
      <c r="F899" s="3" t="n">
        <v>0.981701881217473</v>
      </c>
      <c r="G899" s="3" t="n">
        <v>0.031583</v>
      </c>
      <c r="H899" s="3" t="n">
        <v>0.0796497</v>
      </c>
      <c r="I899" s="3" t="n">
        <v>1.1176549549047</v>
      </c>
      <c r="J899" s="3" t="n">
        <v>0.000956484</v>
      </c>
      <c r="K899" s="3" t="n">
        <v>-0.0372767</v>
      </c>
      <c r="L899" s="3" t="n">
        <v>0.964331449677908</v>
      </c>
      <c r="M899" s="3" t="n">
        <v>1.05062117449145</v>
      </c>
      <c r="N899" s="3" t="n">
        <v>1.00708830393888</v>
      </c>
      <c r="O899" s="3" t="n">
        <v>1.05806829670087</v>
      </c>
      <c r="P899" s="4" t="n">
        <v>1</v>
      </c>
      <c r="Q899" s="6" t="n">
        <v>34</v>
      </c>
      <c r="R899" s="6" t="n">
        <v>34</v>
      </c>
      <c r="S899" s="4" t="n">
        <v>11</v>
      </c>
      <c r="T899" s="4" t="n">
        <v>11</v>
      </c>
      <c r="U899" s="3" t="s">
        <v>74</v>
      </c>
      <c r="V899" s="5" t="n">
        <v>45</v>
      </c>
      <c r="W899" s="3" t="n">
        <v>88.9</v>
      </c>
      <c r="X899" s="2" t="s">
        <v>69</v>
      </c>
      <c r="Y899" s="8" t="s">
        <v>69</v>
      </c>
      <c r="Z899" s="84" t="n">
        <v>42018</v>
      </c>
      <c r="AA899" s="2" t="s">
        <v>80</v>
      </c>
      <c r="AB899" s="3" t="s">
        <v>74</v>
      </c>
      <c r="AC899" s="4" t="n">
        <v>27</v>
      </c>
      <c r="AD899" s="4" t="n">
        <v>7</v>
      </c>
      <c r="AE899" s="4" t="s">
        <v>109</v>
      </c>
      <c r="AF899" s="4" t="n">
        <v>22</v>
      </c>
      <c r="AG899" s="4" t="s">
        <v>110</v>
      </c>
      <c r="AH899" s="4" t="n">
        <v>15</v>
      </c>
      <c r="AI899" s="4" t="s">
        <v>79</v>
      </c>
      <c r="AJ899" s="2" t="s">
        <v>70</v>
      </c>
      <c r="AK899" s="5" t="n">
        <v>45</v>
      </c>
      <c r="AL899" s="4" t="n">
        <v>5</v>
      </c>
      <c r="AM899" s="2" t="s">
        <v>69</v>
      </c>
      <c r="AO899" s="6"/>
      <c r="AU899" s="2" t="n">
        <v>104</v>
      </c>
      <c r="AV899" s="85" t="n">
        <v>104</v>
      </c>
      <c r="AW899" s="85" t="s">
        <v>69</v>
      </c>
      <c r="AX899" s="86" t="s">
        <v>72</v>
      </c>
      <c r="AY899" s="87" t="n">
        <v>1</v>
      </c>
      <c r="AZ899" s="87" t="n">
        <v>1</v>
      </c>
      <c r="BA899" s="89" t="s">
        <v>72</v>
      </c>
      <c r="BB899" s="53"/>
    </row>
    <row r="900" customFormat="false" ht="15" hidden="false" customHeight="true" outlineLevel="0" collapsed="false">
      <c r="A900" s="1" t="n">
        <v>845</v>
      </c>
      <c r="B900" s="1" t="n">
        <v>845</v>
      </c>
      <c r="C900" s="2" t="s">
        <v>63</v>
      </c>
      <c r="D900" s="3" t="n">
        <v>0.0167556</v>
      </c>
      <c r="E900" s="3" t="n">
        <v>-0.0361445</v>
      </c>
      <c r="F900" s="3" t="n">
        <v>0.98079785577757</v>
      </c>
      <c r="G900" s="3" t="n">
        <v>0.0317159</v>
      </c>
      <c r="H900" s="3" t="n">
        <v>0.0805758</v>
      </c>
      <c r="I900" s="3" t="n">
        <v>1.11883917843763</v>
      </c>
      <c r="J900" s="3" t="n">
        <v>0.0010306</v>
      </c>
      <c r="K900" s="3" t="n">
        <v>-0.0378357</v>
      </c>
      <c r="L900" s="3" t="n">
        <v>0.963863974132128</v>
      </c>
      <c r="M900" s="3" t="n">
        <v>1.05074779878288</v>
      </c>
      <c r="N900" s="3" t="n">
        <v>1.00661739886887</v>
      </c>
      <c r="O900" s="3" t="n">
        <v>1.05770101607801</v>
      </c>
      <c r="P900" s="4" t="n">
        <v>1</v>
      </c>
      <c r="Q900" s="6" t="n">
        <v>34</v>
      </c>
      <c r="R900" s="6" t="n">
        <v>34</v>
      </c>
      <c r="S900" s="4" t="n">
        <v>11</v>
      </c>
      <c r="T900" s="4" t="n">
        <v>11</v>
      </c>
      <c r="U900" s="3" t="s">
        <v>74</v>
      </c>
      <c r="V900" s="5" t="n">
        <v>47.7</v>
      </c>
      <c r="W900" s="3" t="n">
        <v>102.4</v>
      </c>
      <c r="X900" s="2" t="s">
        <v>69</v>
      </c>
      <c r="Y900" s="8" t="s">
        <v>69</v>
      </c>
      <c r="Z900" s="84" t="n">
        <v>42018</v>
      </c>
      <c r="AA900" s="2" t="s">
        <v>80</v>
      </c>
      <c r="AB900" s="3" t="s">
        <v>74</v>
      </c>
      <c r="AC900" s="4" t="n">
        <v>27</v>
      </c>
      <c r="AD900" s="4" t="n">
        <v>7</v>
      </c>
      <c r="AE900" s="4" t="s">
        <v>109</v>
      </c>
      <c r="AF900" s="4" t="n">
        <v>22</v>
      </c>
      <c r="AG900" s="4" t="s">
        <v>110</v>
      </c>
      <c r="AH900" s="4" t="n">
        <v>15</v>
      </c>
      <c r="AI900" s="4" t="s">
        <v>79</v>
      </c>
      <c r="AJ900" s="2" t="s">
        <v>70</v>
      </c>
      <c r="AK900" s="5" t="n">
        <v>47.7</v>
      </c>
      <c r="AL900" s="4" t="n">
        <v>5</v>
      </c>
      <c r="AM900" s="2" t="s">
        <v>69</v>
      </c>
      <c r="AO900" s="6"/>
      <c r="AU900" s="2" t="n">
        <v>104</v>
      </c>
      <c r="AV900" s="85" t="n">
        <v>104</v>
      </c>
      <c r="AW900" s="85" t="s">
        <v>69</v>
      </c>
      <c r="AX900" s="86" t="s">
        <v>72</v>
      </c>
      <c r="AY900" s="87" t="n">
        <v>1</v>
      </c>
      <c r="AZ900" s="87" t="n">
        <v>1</v>
      </c>
      <c r="BA900" s="89" t="s">
        <v>72</v>
      </c>
      <c r="BB900" s="53"/>
    </row>
    <row r="901" customFormat="false" ht="15" hidden="false" customHeight="true" outlineLevel="0" collapsed="false">
      <c r="A901" s="1" t="n">
        <v>846</v>
      </c>
      <c r="B901" s="1" t="n">
        <v>846</v>
      </c>
      <c r="C901" s="2" t="s">
        <v>63</v>
      </c>
      <c r="D901" s="3" t="n">
        <v>-0.0209711</v>
      </c>
      <c r="E901" s="3" t="n">
        <v>-0.0341595</v>
      </c>
      <c r="F901" s="3" t="n">
        <v>0.946361545064605</v>
      </c>
      <c r="G901" s="3" t="n">
        <v>0.130196</v>
      </c>
      <c r="H901" s="3" t="n">
        <v>0.0783779</v>
      </c>
      <c r="I901" s="3" t="n">
        <v>1.23191996558259</v>
      </c>
      <c r="J901" s="3" t="n">
        <v>0.0770628</v>
      </c>
      <c r="K901" s="3" t="n">
        <v>-0.0360537</v>
      </c>
      <c r="L901" s="3" t="n">
        <v>1.04186158644278</v>
      </c>
      <c r="M901" s="3" t="n">
        <v>1.20476882251251</v>
      </c>
      <c r="N901" s="3" t="n">
        <v>1.00819812206149</v>
      </c>
      <c r="O901" s="3" t="n">
        <v>1.21464566437535</v>
      </c>
      <c r="P901" s="4" t="n">
        <v>1</v>
      </c>
      <c r="Q901" s="6" t="n">
        <v>34</v>
      </c>
      <c r="R901" s="6" t="n">
        <v>34</v>
      </c>
      <c r="S901" s="4" t="n">
        <v>15</v>
      </c>
      <c r="T901" s="4" t="n">
        <v>15</v>
      </c>
      <c r="U901" s="3" t="s">
        <v>74</v>
      </c>
      <c r="V901" s="5" t="n">
        <v>45.1</v>
      </c>
      <c r="W901" s="3" t="n">
        <v>60.6</v>
      </c>
      <c r="X901" s="2" t="s">
        <v>69</v>
      </c>
      <c r="Y901" s="8" t="s">
        <v>69</v>
      </c>
      <c r="Z901" s="84" t="n">
        <v>42018</v>
      </c>
      <c r="AA901" s="2" t="s">
        <v>80</v>
      </c>
      <c r="AB901" s="3" t="s">
        <v>74</v>
      </c>
      <c r="AC901" s="4" t="n">
        <v>27</v>
      </c>
      <c r="AD901" s="4" t="n">
        <v>7</v>
      </c>
      <c r="AE901" s="4" t="s">
        <v>88</v>
      </c>
      <c r="AF901" s="4" t="n">
        <v>16</v>
      </c>
      <c r="AG901" s="4" t="s">
        <v>105</v>
      </c>
      <c r="AH901" s="4" t="n">
        <v>13</v>
      </c>
      <c r="AI901" s="4" t="s">
        <v>77</v>
      </c>
      <c r="AJ901" s="2" t="s">
        <v>70</v>
      </c>
      <c r="AK901" s="5" t="n">
        <v>45.1</v>
      </c>
      <c r="AL901" s="4" t="n">
        <v>5</v>
      </c>
      <c r="AM901" s="2" t="s">
        <v>69</v>
      </c>
      <c r="AO901" s="6"/>
      <c r="AU901" s="2" t="n">
        <v>104</v>
      </c>
      <c r="AV901" s="85" t="n">
        <v>104</v>
      </c>
      <c r="AW901" s="85" t="s">
        <v>69</v>
      </c>
      <c r="AX901" s="86" t="s">
        <v>72</v>
      </c>
      <c r="AY901" s="87" t="n">
        <v>1</v>
      </c>
      <c r="AZ901" s="87" t="n">
        <v>1</v>
      </c>
      <c r="BA901" s="89" t="s">
        <v>72</v>
      </c>
      <c r="BB901" s="53"/>
    </row>
    <row r="902" customFormat="false" ht="15" hidden="false" customHeight="true" outlineLevel="0" collapsed="false">
      <c r="A902" s="1" t="n">
        <v>847</v>
      </c>
      <c r="B902" s="1" t="n">
        <v>847</v>
      </c>
      <c r="C902" s="2" t="s">
        <v>63</v>
      </c>
      <c r="D902" s="3" t="n">
        <v>-0.0210921</v>
      </c>
      <c r="E902" s="3" t="n">
        <v>-0.0348541</v>
      </c>
      <c r="F902" s="3" t="n">
        <v>0.945590007264335</v>
      </c>
      <c r="G902" s="3" t="n">
        <v>0.13007</v>
      </c>
      <c r="H902" s="3" t="n">
        <v>0.0804188</v>
      </c>
      <c r="I902" s="3" t="n">
        <v>1.234281229195</v>
      </c>
      <c r="J902" s="3" t="n">
        <v>0.0769812</v>
      </c>
      <c r="K902" s="3" t="n">
        <v>-0.0368153</v>
      </c>
      <c r="L902" s="3" t="n">
        <v>1.04098345902364</v>
      </c>
      <c r="M902" s="3" t="n">
        <v>1.20437300051455</v>
      </c>
      <c r="N902" s="3" t="n">
        <v>1.00878778787546</v>
      </c>
      <c r="O902" s="3" t="n">
        <v>1.21495677496601</v>
      </c>
      <c r="P902" s="4" t="n">
        <v>1</v>
      </c>
      <c r="Q902" s="6" t="n">
        <v>34</v>
      </c>
      <c r="R902" s="6" t="n">
        <v>34</v>
      </c>
      <c r="S902" s="4" t="n">
        <v>15</v>
      </c>
      <c r="T902" s="4" t="n">
        <v>15</v>
      </c>
      <c r="U902" s="3" t="s">
        <v>74</v>
      </c>
      <c r="V902" s="5" t="n">
        <v>26.3</v>
      </c>
      <c r="W902" s="3" t="n">
        <v>44.7</v>
      </c>
      <c r="X902" s="2" t="s">
        <v>69</v>
      </c>
      <c r="Y902" s="8" t="s">
        <v>69</v>
      </c>
      <c r="Z902" s="84" t="n">
        <v>42018</v>
      </c>
      <c r="AA902" s="2" t="s">
        <v>80</v>
      </c>
      <c r="AB902" s="3" t="s">
        <v>74</v>
      </c>
      <c r="AC902" s="4" t="n">
        <v>27</v>
      </c>
      <c r="AD902" s="4" t="n">
        <v>7</v>
      </c>
      <c r="AE902" s="4" t="s">
        <v>88</v>
      </c>
      <c r="AF902" s="4" t="n">
        <v>16</v>
      </c>
      <c r="AG902" s="4" t="s">
        <v>105</v>
      </c>
      <c r="AH902" s="4" t="n">
        <v>13</v>
      </c>
      <c r="AI902" s="4" t="s">
        <v>77</v>
      </c>
      <c r="AJ902" s="2" t="s">
        <v>70</v>
      </c>
      <c r="AK902" s="5" t="n">
        <v>26.3</v>
      </c>
      <c r="AL902" s="4" t="n">
        <v>2</v>
      </c>
      <c r="AM902" s="2" t="s">
        <v>69</v>
      </c>
      <c r="AO902" s="6"/>
      <c r="AU902" s="2" t="n">
        <v>104</v>
      </c>
      <c r="AV902" s="85" t="n">
        <v>104</v>
      </c>
      <c r="AW902" s="85" t="s">
        <v>69</v>
      </c>
      <c r="AX902" s="86" t="s">
        <v>72</v>
      </c>
      <c r="AY902" s="87" t="n">
        <v>1</v>
      </c>
      <c r="AZ902" s="87" t="n">
        <v>1</v>
      </c>
      <c r="BA902" s="89" t="s">
        <v>72</v>
      </c>
      <c r="BB902" s="53"/>
    </row>
    <row r="903" customFormat="false" ht="15" hidden="false" customHeight="true" outlineLevel="0" collapsed="false">
      <c r="A903" s="1" t="n">
        <v>848</v>
      </c>
      <c r="B903" s="1" t="n">
        <v>848</v>
      </c>
      <c r="C903" s="2" t="s">
        <v>63</v>
      </c>
      <c r="D903" s="3" t="n">
        <v>0.0144026</v>
      </c>
      <c r="E903" s="3" t="n">
        <v>-0.0245658</v>
      </c>
      <c r="F903" s="3" t="n">
        <v>0.989888270800195</v>
      </c>
      <c r="G903" s="3" t="n">
        <v>0.0931183</v>
      </c>
      <c r="H903" s="3" t="n">
        <v>0.0618708</v>
      </c>
      <c r="I903" s="3" t="n">
        <v>1.16764523370271</v>
      </c>
      <c r="J903" s="3" t="n">
        <v>0.0644643</v>
      </c>
      <c r="K903" s="3" t="n">
        <v>-0.146829</v>
      </c>
      <c r="L903" s="3" t="n">
        <v>0.920936032072955</v>
      </c>
      <c r="M903" s="3" t="n">
        <v>1.18766025571205</v>
      </c>
      <c r="N903" s="3" t="n">
        <v>0.896260653848291</v>
      </c>
      <c r="O903" s="3" t="n">
        <v>1.06445315733411</v>
      </c>
      <c r="P903" s="4" t="n">
        <v>1</v>
      </c>
      <c r="Q903" s="6" t="n">
        <v>34</v>
      </c>
      <c r="R903" s="6" t="n">
        <v>34</v>
      </c>
      <c r="S903" s="4" t="n">
        <v>15</v>
      </c>
      <c r="T903" s="4" t="n">
        <v>15</v>
      </c>
      <c r="U903" s="3" t="s">
        <v>74</v>
      </c>
      <c r="V903" s="5" t="n">
        <v>29.6</v>
      </c>
      <c r="W903" s="5" t="n">
        <v>27.8</v>
      </c>
      <c r="X903" s="6" t="s">
        <v>154</v>
      </c>
      <c r="Y903" s="8" t="n">
        <v>41919</v>
      </c>
      <c r="Z903" s="8" t="n">
        <v>41919</v>
      </c>
      <c r="AA903" s="6" t="s">
        <v>66</v>
      </c>
      <c r="AB903" s="3" t="s">
        <v>74</v>
      </c>
      <c r="AC903" s="4" t="n">
        <v>27</v>
      </c>
      <c r="AD903" s="4" t="n">
        <v>7</v>
      </c>
      <c r="AE903" s="4" t="s">
        <v>88</v>
      </c>
      <c r="AF903" s="4" t="n">
        <v>16</v>
      </c>
      <c r="AG903" s="4" t="s">
        <v>105</v>
      </c>
      <c r="AH903" s="4" t="n">
        <v>13</v>
      </c>
      <c r="AI903" s="4" t="s">
        <v>77</v>
      </c>
      <c r="AJ903" s="2" t="s">
        <v>70</v>
      </c>
      <c r="AK903" s="5" t="n">
        <v>29.6</v>
      </c>
      <c r="AL903" s="4" t="n">
        <v>3</v>
      </c>
      <c r="AM903" s="6" t="s">
        <v>154</v>
      </c>
      <c r="AN903" s="2" t="s">
        <v>71</v>
      </c>
      <c r="AO903" s="91" t="s">
        <v>71</v>
      </c>
      <c r="AU903" s="2" t="n">
        <v>5</v>
      </c>
      <c r="AV903" s="85" t="n">
        <v>5</v>
      </c>
      <c r="AW903" s="85" t="n">
        <v>0</v>
      </c>
      <c r="AX903" s="86" t="s">
        <v>72</v>
      </c>
      <c r="AY903" s="87" t="n">
        <v>0</v>
      </c>
      <c r="AZ903" s="88" t="n">
        <v>0</v>
      </c>
      <c r="BA903" s="87" t="n">
        <v>0</v>
      </c>
      <c r="BB903" s="53"/>
    </row>
    <row r="904" customFormat="false" ht="15" hidden="false" customHeight="true" outlineLevel="0" collapsed="false">
      <c r="A904" s="1" t="n">
        <v>849</v>
      </c>
      <c r="B904" s="1" t="n">
        <v>849</v>
      </c>
      <c r="C904" s="2" t="s">
        <v>63</v>
      </c>
      <c r="D904" s="3" t="n">
        <v>-0.0212136</v>
      </c>
      <c r="E904" s="3" t="n">
        <v>-0.0350294</v>
      </c>
      <c r="F904" s="3" t="n">
        <v>0.945309397794684</v>
      </c>
      <c r="G904" s="3" t="n">
        <v>0.130669</v>
      </c>
      <c r="H904" s="3" t="n">
        <v>0.0808512</v>
      </c>
      <c r="I904" s="3" t="n">
        <v>1.23555492358608</v>
      </c>
      <c r="J904" s="3" t="n">
        <v>0.0769434</v>
      </c>
      <c r="K904" s="3" t="n">
        <v>-0.037028</v>
      </c>
      <c r="L904" s="3" t="n">
        <v>1.04072272532541</v>
      </c>
      <c r="M904" s="3" t="n">
        <v>1.20490267976433</v>
      </c>
      <c r="N904" s="3" t="n">
        <v>1.0088325790476</v>
      </c>
      <c r="O904" s="3" t="n">
        <v>1.21554507792801</v>
      </c>
      <c r="P904" s="4" t="n">
        <v>1</v>
      </c>
      <c r="Q904" s="6" t="n">
        <v>34</v>
      </c>
      <c r="R904" s="6" t="n">
        <v>34</v>
      </c>
      <c r="S904" s="4" t="n">
        <v>15</v>
      </c>
      <c r="T904" s="4" t="n">
        <v>15</v>
      </c>
      <c r="U904" s="3" t="s">
        <v>74</v>
      </c>
      <c r="V904" s="5" t="n">
        <v>43</v>
      </c>
      <c r="W904" s="3" t="n">
        <v>76.4</v>
      </c>
      <c r="X904" s="2" t="s">
        <v>69</v>
      </c>
      <c r="Y904" s="8" t="s">
        <v>69</v>
      </c>
      <c r="Z904" s="84" t="n">
        <v>42018</v>
      </c>
      <c r="AA904" s="2" t="s">
        <v>80</v>
      </c>
      <c r="AB904" s="3" t="s">
        <v>74</v>
      </c>
      <c r="AC904" s="4" t="n">
        <v>27</v>
      </c>
      <c r="AD904" s="4" t="n">
        <v>7</v>
      </c>
      <c r="AE904" s="4" t="s">
        <v>88</v>
      </c>
      <c r="AF904" s="4" t="n">
        <v>16</v>
      </c>
      <c r="AG904" s="4" t="s">
        <v>105</v>
      </c>
      <c r="AH904" s="4" t="n">
        <v>13</v>
      </c>
      <c r="AI904" s="4" t="s">
        <v>79</v>
      </c>
      <c r="AJ904" s="2" t="s">
        <v>70</v>
      </c>
      <c r="AK904" s="5" t="n">
        <v>43</v>
      </c>
      <c r="AL904" s="4" t="n">
        <v>5</v>
      </c>
      <c r="AM904" s="2" t="s">
        <v>69</v>
      </c>
      <c r="AO904" s="6"/>
      <c r="AU904" s="2" t="n">
        <v>104</v>
      </c>
      <c r="AV904" s="85" t="n">
        <v>104</v>
      </c>
      <c r="AW904" s="85" t="s">
        <v>69</v>
      </c>
      <c r="AX904" s="86" t="s">
        <v>72</v>
      </c>
      <c r="AY904" s="87" t="n">
        <v>1</v>
      </c>
      <c r="AZ904" s="87" t="n">
        <v>1</v>
      </c>
      <c r="BA904" s="89" t="s">
        <v>72</v>
      </c>
      <c r="BB904" s="53"/>
    </row>
    <row r="905" customFormat="false" ht="15" hidden="false" customHeight="true" outlineLevel="0" collapsed="false">
      <c r="A905" s="1" t="n">
        <v>850</v>
      </c>
      <c r="B905" s="1" t="n">
        <v>850</v>
      </c>
      <c r="C905" s="2" t="s">
        <v>63</v>
      </c>
      <c r="D905" s="3" t="n">
        <v>-0.0209756</v>
      </c>
      <c r="E905" s="3" t="n">
        <v>-0.0350595</v>
      </c>
      <c r="F905" s="3" t="n">
        <v>0.945505948049177</v>
      </c>
      <c r="G905" s="3" t="n">
        <v>0.130281</v>
      </c>
      <c r="H905" s="3" t="n">
        <v>0.0811582</v>
      </c>
      <c r="I905" s="3" t="n">
        <v>1.2354548476904</v>
      </c>
      <c r="J905" s="3" t="n">
        <v>0.0770288</v>
      </c>
      <c r="K905" s="3" t="n">
        <v>-0.037142</v>
      </c>
      <c r="L905" s="3" t="n">
        <v>1.0406929610811</v>
      </c>
      <c r="M905" s="3" t="n">
        <v>1.20482484556529</v>
      </c>
      <c r="N905" s="3" t="n">
        <v>1.00899693126085</v>
      </c>
      <c r="O905" s="3" t="n">
        <v>1.2156645718822</v>
      </c>
      <c r="P905" s="4" t="n">
        <v>1</v>
      </c>
      <c r="Q905" s="6" t="n">
        <v>34</v>
      </c>
      <c r="R905" s="6" t="n">
        <v>34</v>
      </c>
      <c r="S905" s="4" t="n">
        <v>15</v>
      </c>
      <c r="T905" s="4" t="n">
        <v>15</v>
      </c>
      <c r="U905" s="3" t="s">
        <v>74</v>
      </c>
      <c r="V905" s="5" t="n">
        <v>39.2</v>
      </c>
      <c r="W905" s="3" t="n">
        <v>62</v>
      </c>
      <c r="X905" s="2" t="s">
        <v>69</v>
      </c>
      <c r="Y905" s="8" t="s">
        <v>69</v>
      </c>
      <c r="Z905" s="84" t="n">
        <v>42018</v>
      </c>
      <c r="AA905" s="2" t="s">
        <v>80</v>
      </c>
      <c r="AB905" s="3" t="s">
        <v>74</v>
      </c>
      <c r="AC905" s="4" t="n">
        <v>27</v>
      </c>
      <c r="AD905" s="4" t="n">
        <v>7</v>
      </c>
      <c r="AE905" s="4" t="s">
        <v>88</v>
      </c>
      <c r="AF905" s="4" t="n">
        <v>16</v>
      </c>
      <c r="AG905" s="4" t="s">
        <v>105</v>
      </c>
      <c r="AH905" s="4" t="n">
        <v>13</v>
      </c>
      <c r="AI905" s="4" t="s">
        <v>77</v>
      </c>
      <c r="AJ905" s="2" t="s">
        <v>70</v>
      </c>
      <c r="AK905" s="5" t="n">
        <v>39.2</v>
      </c>
      <c r="AL905" s="4" t="n">
        <v>5</v>
      </c>
      <c r="AM905" s="2" t="s">
        <v>69</v>
      </c>
      <c r="AO905" s="6"/>
      <c r="AU905" s="2" t="n">
        <v>104</v>
      </c>
      <c r="AV905" s="85" t="n">
        <v>104</v>
      </c>
      <c r="AW905" s="85" t="s">
        <v>69</v>
      </c>
      <c r="AX905" s="86" t="s">
        <v>72</v>
      </c>
      <c r="AY905" s="87" t="n">
        <v>1</v>
      </c>
      <c r="AZ905" s="87" t="n">
        <v>1</v>
      </c>
      <c r="BA905" s="89" t="s">
        <v>72</v>
      </c>
      <c r="BB905" s="53"/>
    </row>
    <row r="906" customFormat="false" ht="16.5" hidden="false" customHeight="true" outlineLevel="0" collapsed="false">
      <c r="A906" s="69" t="n">
        <v>851</v>
      </c>
      <c r="B906" s="69" t="n">
        <v>851</v>
      </c>
      <c r="C906" s="70" t="s">
        <v>63</v>
      </c>
      <c r="D906" s="71" t="n">
        <v>-0.0318057</v>
      </c>
      <c r="E906" s="71" t="n">
        <v>-0.0438097</v>
      </c>
      <c r="F906" s="71" t="n">
        <v>0.927172728627224</v>
      </c>
      <c r="G906" s="71" t="n">
        <v>0.0996444</v>
      </c>
      <c r="H906" s="71" t="n">
        <v>0.161604</v>
      </c>
      <c r="I906" s="71" t="n">
        <v>1.29855018524109</v>
      </c>
      <c r="J906" s="71" t="n">
        <v>0.0108595</v>
      </c>
      <c r="K906" s="71" t="n">
        <v>-0.0841964</v>
      </c>
      <c r="L906" s="71" t="n">
        <v>0.929287700255828</v>
      </c>
      <c r="M906" s="71" t="n">
        <v>1.08187776208629</v>
      </c>
      <c r="N906" s="71" t="n">
        <v>1.03416868388464</v>
      </c>
      <c r="O906" s="71" t="n">
        <v>1.11884410134085</v>
      </c>
      <c r="P906" s="72" t="n">
        <v>1</v>
      </c>
      <c r="Q906" s="73" t="n">
        <v>35</v>
      </c>
      <c r="R906" s="73" t="n">
        <v>35</v>
      </c>
      <c r="S906" s="72" t="n">
        <v>27</v>
      </c>
      <c r="T906" s="72" t="n">
        <v>27</v>
      </c>
      <c r="U906" s="71" t="s">
        <v>64</v>
      </c>
      <c r="V906" s="105" t="n">
        <v>31</v>
      </c>
      <c r="W906" s="105" t="n">
        <v>27.6</v>
      </c>
      <c r="X906" s="70" t="s">
        <v>69</v>
      </c>
      <c r="Y906" s="74" t="s">
        <v>69</v>
      </c>
      <c r="Z906" s="74" t="n">
        <v>41919</v>
      </c>
      <c r="AA906" s="73" t="s">
        <v>66</v>
      </c>
      <c r="AB906" s="71" t="s">
        <v>64</v>
      </c>
      <c r="AC906" s="71" t="s">
        <v>64</v>
      </c>
      <c r="AD906" s="71" t="n">
        <v>8</v>
      </c>
      <c r="AE906" s="72" t="s">
        <v>152</v>
      </c>
      <c r="AF906" s="72" t="n">
        <v>32</v>
      </c>
      <c r="AG906" s="72" t="s">
        <v>95</v>
      </c>
      <c r="AH906" s="72" t="n">
        <v>26</v>
      </c>
      <c r="AI906" s="72" t="s">
        <v>69</v>
      </c>
      <c r="AJ906" s="70" t="s">
        <v>70</v>
      </c>
      <c r="AK906" s="105" t="n">
        <v>31</v>
      </c>
      <c r="AL906" s="72" t="n">
        <v>3</v>
      </c>
      <c r="AM906" s="70" t="s">
        <v>69</v>
      </c>
      <c r="AN906" s="73"/>
      <c r="AO906" s="73"/>
      <c r="AP906" s="73"/>
      <c r="AQ906" s="73"/>
      <c r="AR906" s="73"/>
      <c r="AS906" s="73"/>
      <c r="AT906" s="73"/>
      <c r="AU906" s="70" t="n">
        <v>5</v>
      </c>
      <c r="AV906" s="77" t="s">
        <v>69</v>
      </c>
      <c r="AW906" s="77" t="s">
        <v>69</v>
      </c>
      <c r="AX906" s="78" t="s">
        <v>72</v>
      </c>
      <c r="AY906" s="79" t="s">
        <v>72</v>
      </c>
      <c r="AZ906" s="79" t="s">
        <v>72</v>
      </c>
      <c r="BA906" s="79" t="s">
        <v>72</v>
      </c>
      <c r="BB906" s="53"/>
    </row>
    <row r="907" customFormat="false" ht="16.5" hidden="false" customHeight="true" outlineLevel="0" collapsed="false">
      <c r="A907" s="69" t="n">
        <v>852</v>
      </c>
      <c r="B907" s="69" t="n">
        <v>852</v>
      </c>
      <c r="C907" s="70" t="s">
        <v>63</v>
      </c>
      <c r="D907" s="71" t="n">
        <v>-0.0307412</v>
      </c>
      <c r="E907" s="71" t="n">
        <v>-0.0231698</v>
      </c>
      <c r="F907" s="71" t="n">
        <v>0.947516431711693</v>
      </c>
      <c r="G907" s="71" t="n">
        <v>0.09758</v>
      </c>
      <c r="H907" s="71" t="n">
        <v>0.10122</v>
      </c>
      <c r="I907" s="71" t="n">
        <v>1.21993795390871</v>
      </c>
      <c r="J907" s="71" t="n">
        <v>0.013373</v>
      </c>
      <c r="K907" s="71" t="n">
        <v>-0.040842</v>
      </c>
      <c r="L907" s="71" t="n">
        <v>0.972904842136084</v>
      </c>
      <c r="M907" s="71" t="n">
        <v>1.08351653217532</v>
      </c>
      <c r="N907" s="71" t="n">
        <v>1.03790909101722</v>
      </c>
      <c r="O907" s="71" t="n">
        <v>1.12459165901222</v>
      </c>
      <c r="P907" s="72" t="n">
        <v>1</v>
      </c>
      <c r="Q907" s="73" t="n">
        <v>35</v>
      </c>
      <c r="R907" s="73" t="n">
        <v>35</v>
      </c>
      <c r="S907" s="72" t="n">
        <v>27</v>
      </c>
      <c r="T907" s="72" t="n">
        <v>27</v>
      </c>
      <c r="U907" s="71" t="s">
        <v>64</v>
      </c>
      <c r="V907" s="105" t="n">
        <v>23</v>
      </c>
      <c r="W907" s="105" t="n">
        <v>21.2</v>
      </c>
      <c r="X907" s="73" t="s">
        <v>73</v>
      </c>
      <c r="Y907" s="74" t="n">
        <v>41917</v>
      </c>
      <c r="Z907" s="74" t="n">
        <v>41919</v>
      </c>
      <c r="AA907" s="73" t="s">
        <v>66</v>
      </c>
      <c r="AB907" s="71" t="s">
        <v>64</v>
      </c>
      <c r="AC907" s="71" t="s">
        <v>64</v>
      </c>
      <c r="AD907" s="71" t="n">
        <v>8</v>
      </c>
      <c r="AE907" s="72" t="s">
        <v>152</v>
      </c>
      <c r="AF907" s="72" t="n">
        <v>32</v>
      </c>
      <c r="AG907" s="72" t="s">
        <v>95</v>
      </c>
      <c r="AH907" s="72" t="n">
        <v>26</v>
      </c>
      <c r="AI907" s="72" t="s">
        <v>69</v>
      </c>
      <c r="AJ907" s="70" t="s">
        <v>70</v>
      </c>
      <c r="AK907" s="105" t="n">
        <v>23</v>
      </c>
      <c r="AL907" s="72" t="n">
        <v>1</v>
      </c>
      <c r="AM907" s="73" t="s">
        <v>73</v>
      </c>
      <c r="AN907" s="73"/>
      <c r="AO907" s="73"/>
      <c r="AP907" s="70" t="s">
        <v>71</v>
      </c>
      <c r="AQ907" s="73"/>
      <c r="AR907" s="73"/>
      <c r="AS907" s="73"/>
      <c r="AT907" s="73"/>
      <c r="AU907" s="70" t="n">
        <v>5</v>
      </c>
      <c r="AV907" s="77" t="n">
        <v>3</v>
      </c>
      <c r="AW907" s="77" t="n">
        <v>2</v>
      </c>
      <c r="AX907" s="78" t="s">
        <v>72</v>
      </c>
      <c r="AY907" s="79" t="s">
        <v>72</v>
      </c>
      <c r="AZ907" s="79" t="n">
        <v>0</v>
      </c>
      <c r="BA907" s="79" t="n">
        <v>0</v>
      </c>
      <c r="BB907" s="65"/>
    </row>
    <row r="908" customFormat="false" ht="16.5" hidden="false" customHeight="true" outlineLevel="0" collapsed="false">
      <c r="A908" s="69" t="n">
        <v>853</v>
      </c>
      <c r="B908" s="69" t="n">
        <v>853</v>
      </c>
      <c r="C908" s="70" t="s">
        <v>63</v>
      </c>
      <c r="D908" s="71" t="n">
        <v>-0.0255103</v>
      </c>
      <c r="E908" s="71" t="n">
        <v>0.0974849</v>
      </c>
      <c r="F908" s="71" t="n">
        <v>1.07462804816473</v>
      </c>
      <c r="G908" s="71" t="n">
        <v>0.0922861</v>
      </c>
      <c r="H908" s="71" t="n">
        <v>-0.235888</v>
      </c>
      <c r="I908" s="71" t="n">
        <v>0.866232526595322</v>
      </c>
      <c r="J908" s="71" t="n">
        <v>0.029188</v>
      </c>
      <c r="K908" s="71" t="n">
        <v>0.212628</v>
      </c>
      <c r="L908" s="71" t="n">
        <v>1.27355983624618</v>
      </c>
      <c r="M908" s="71" t="n">
        <v>1.10071921723709</v>
      </c>
      <c r="N908" s="71" t="n">
        <v>1.07704900658127</v>
      </c>
      <c r="O908" s="71" t="n">
        <v>1.18552853945012</v>
      </c>
      <c r="P908" s="72" t="n">
        <v>1</v>
      </c>
      <c r="Q908" s="73" t="n">
        <v>35</v>
      </c>
      <c r="R908" s="73" t="n">
        <v>35</v>
      </c>
      <c r="S908" s="72" t="n">
        <v>27</v>
      </c>
      <c r="T908" s="72" t="n">
        <v>27</v>
      </c>
      <c r="U908" s="71" t="s">
        <v>64</v>
      </c>
      <c r="V908" s="105" t="n">
        <v>25.2</v>
      </c>
      <c r="W908" s="105" t="n">
        <v>22.8</v>
      </c>
      <c r="X908" s="73" t="s">
        <v>73</v>
      </c>
      <c r="Y908" s="74" t="n">
        <v>41917</v>
      </c>
      <c r="Z908" s="74" t="n">
        <v>41922</v>
      </c>
      <c r="AA908" s="73" t="s">
        <v>66</v>
      </c>
      <c r="AB908" s="71" t="s">
        <v>64</v>
      </c>
      <c r="AC908" s="71" t="s">
        <v>64</v>
      </c>
      <c r="AD908" s="71" t="n">
        <v>8</v>
      </c>
      <c r="AE908" s="72" t="s">
        <v>152</v>
      </c>
      <c r="AF908" s="72" t="n">
        <v>32</v>
      </c>
      <c r="AG908" s="72" t="s">
        <v>95</v>
      </c>
      <c r="AH908" s="72" t="n">
        <v>26</v>
      </c>
      <c r="AI908" s="72" t="s">
        <v>69</v>
      </c>
      <c r="AJ908" s="70" t="s">
        <v>70</v>
      </c>
      <c r="AK908" s="105" t="n">
        <v>25.2</v>
      </c>
      <c r="AL908" s="72" t="n">
        <v>2</v>
      </c>
      <c r="AM908" s="73" t="s">
        <v>73</v>
      </c>
      <c r="AN908" s="73"/>
      <c r="AO908" s="73"/>
      <c r="AP908" s="70" t="s">
        <v>71</v>
      </c>
      <c r="AQ908" s="73"/>
      <c r="AR908" s="73"/>
      <c r="AS908" s="73"/>
      <c r="AT908" s="73"/>
      <c r="AU908" s="70" t="n">
        <v>8</v>
      </c>
      <c r="AV908" s="77" t="n">
        <v>3</v>
      </c>
      <c r="AW908" s="77" t="n">
        <v>5</v>
      </c>
      <c r="AX908" s="78" t="s">
        <v>72</v>
      </c>
      <c r="AY908" s="79" t="s">
        <v>72</v>
      </c>
      <c r="AZ908" s="79" t="n">
        <v>0</v>
      </c>
      <c r="BA908" s="79" t="n">
        <v>0</v>
      </c>
      <c r="BB908" s="53"/>
      <c r="BG908" s="61"/>
      <c r="BH908" s="61"/>
      <c r="BI908" s="61"/>
      <c r="BJ908" s="61"/>
      <c r="BK908" s="61"/>
      <c r="BL908" s="61"/>
      <c r="BM908" s="61"/>
      <c r="BN908" s="61"/>
      <c r="BO908" s="61"/>
      <c r="BP908" s="61"/>
    </row>
    <row r="909" customFormat="false" ht="16.5" hidden="false" customHeight="true" outlineLevel="0" collapsed="false">
      <c r="A909" s="69" t="n">
        <v>854</v>
      </c>
      <c r="B909" s="69" t="n">
        <v>854</v>
      </c>
      <c r="C909" s="70" t="s">
        <v>63</v>
      </c>
      <c r="D909" s="71" t="n">
        <v>-0.0285965</v>
      </c>
      <c r="E909" s="71" t="n">
        <v>0.0242105</v>
      </c>
      <c r="F909" s="71" t="n">
        <v>0.995623604451162</v>
      </c>
      <c r="G909" s="71" t="n">
        <v>0.0946952</v>
      </c>
      <c r="H909" s="71" t="n">
        <v>-0.0334285</v>
      </c>
      <c r="I909" s="71" t="n">
        <v>1.06318242713238</v>
      </c>
      <c r="J909" s="71" t="n">
        <v>0.0196197</v>
      </c>
      <c r="K909" s="71" t="n">
        <v>0.0585916</v>
      </c>
      <c r="L909" s="71" t="n">
        <v>1.08135112402437</v>
      </c>
      <c r="M909" s="71" t="n">
        <v>1.08949948204906</v>
      </c>
      <c r="N909" s="71" t="n">
        <v>1.05061278636547</v>
      </c>
      <c r="O909" s="71" t="n">
        <v>1.1446420865793</v>
      </c>
      <c r="P909" s="72" t="n">
        <v>1</v>
      </c>
      <c r="Q909" s="73" t="n">
        <v>35</v>
      </c>
      <c r="R909" s="73" t="n">
        <v>35</v>
      </c>
      <c r="S909" s="72" t="n">
        <v>27</v>
      </c>
      <c r="T909" s="72" t="n">
        <v>27</v>
      </c>
      <c r="U909" s="71" t="s">
        <v>64</v>
      </c>
      <c r="V909" s="105" t="n">
        <v>24.2</v>
      </c>
      <c r="W909" s="105" t="n">
        <v>22</v>
      </c>
      <c r="X909" s="73" t="s">
        <v>73</v>
      </c>
      <c r="Y909" s="74" t="n">
        <v>41917</v>
      </c>
      <c r="Z909" s="74" t="n">
        <v>41920</v>
      </c>
      <c r="AA909" s="73" t="s">
        <v>66</v>
      </c>
      <c r="AB909" s="71" t="s">
        <v>64</v>
      </c>
      <c r="AC909" s="71" t="s">
        <v>64</v>
      </c>
      <c r="AD909" s="71" t="n">
        <v>8</v>
      </c>
      <c r="AE909" s="72" t="s">
        <v>152</v>
      </c>
      <c r="AF909" s="72" t="n">
        <v>32</v>
      </c>
      <c r="AG909" s="72" t="s">
        <v>95</v>
      </c>
      <c r="AH909" s="72" t="n">
        <v>26</v>
      </c>
      <c r="AI909" s="72" t="s">
        <v>69</v>
      </c>
      <c r="AJ909" s="70" t="s">
        <v>70</v>
      </c>
      <c r="AK909" s="105" t="n">
        <v>24.2</v>
      </c>
      <c r="AL909" s="72" t="n">
        <v>1</v>
      </c>
      <c r="AM909" s="73" t="s">
        <v>73</v>
      </c>
      <c r="AN909" s="73"/>
      <c r="AO909" s="73"/>
      <c r="AP909" s="70" t="s">
        <v>71</v>
      </c>
      <c r="AQ909" s="73"/>
      <c r="AR909" s="73"/>
      <c r="AS909" s="73"/>
      <c r="AT909" s="73"/>
      <c r="AU909" s="70" t="n">
        <v>6</v>
      </c>
      <c r="AV909" s="77" t="n">
        <v>3</v>
      </c>
      <c r="AW909" s="77" t="n">
        <v>3</v>
      </c>
      <c r="AX909" s="78" t="s">
        <v>72</v>
      </c>
      <c r="AY909" s="79" t="s">
        <v>72</v>
      </c>
      <c r="AZ909" s="79" t="n">
        <v>0</v>
      </c>
      <c r="BA909" s="79" t="n">
        <v>0</v>
      </c>
      <c r="BB909" s="65"/>
      <c r="BC909" s="61"/>
      <c r="BD909" s="61"/>
      <c r="BE909" s="61"/>
      <c r="BF909" s="61"/>
    </row>
    <row r="910" customFormat="false" ht="16.5" hidden="false" customHeight="true" outlineLevel="0" collapsed="false">
      <c r="A910" s="69" t="n">
        <v>855</v>
      </c>
      <c r="B910" s="69" t="n">
        <v>855</v>
      </c>
      <c r="C910" s="70" t="s">
        <v>63</v>
      </c>
      <c r="D910" s="71" t="n">
        <v>-0.0306559</v>
      </c>
      <c r="E910" s="71" t="n">
        <v>-0.0235253</v>
      </c>
      <c r="F910" s="71" t="n">
        <v>0.947260447356888</v>
      </c>
      <c r="G910" s="71" t="n">
        <v>0.0975965</v>
      </c>
      <c r="H910" s="71" t="n">
        <v>0.10228</v>
      </c>
      <c r="I910" s="71" t="n">
        <v>1.22125192423372</v>
      </c>
      <c r="J910" s="71" t="n">
        <v>0.013424</v>
      </c>
      <c r="K910" s="71" t="n">
        <v>-0.0413526</v>
      </c>
      <c r="L910" s="71" t="n">
        <v>0.972457797809294</v>
      </c>
      <c r="M910" s="71" t="n">
        <v>1.08368210615097</v>
      </c>
      <c r="N910" s="71" t="n">
        <v>1.03811036110247</v>
      </c>
      <c r="O910" s="71" t="n">
        <v>1.12498162253667</v>
      </c>
      <c r="P910" s="72" t="n">
        <v>1</v>
      </c>
      <c r="Q910" s="73" t="n">
        <v>35</v>
      </c>
      <c r="R910" s="73" t="n">
        <v>35</v>
      </c>
      <c r="S910" s="72" t="n">
        <v>27</v>
      </c>
      <c r="T910" s="72" t="n">
        <v>27</v>
      </c>
      <c r="U910" s="71" t="s">
        <v>64</v>
      </c>
      <c r="V910" s="105" t="n">
        <v>23</v>
      </c>
      <c r="W910" s="105" t="n">
        <v>20.8</v>
      </c>
      <c r="X910" s="73" t="s">
        <v>73</v>
      </c>
      <c r="Y910" s="74" t="n">
        <v>41917</v>
      </c>
      <c r="Z910" s="74" t="n">
        <v>41919</v>
      </c>
      <c r="AA910" s="73" t="s">
        <v>66</v>
      </c>
      <c r="AB910" s="71" t="s">
        <v>64</v>
      </c>
      <c r="AC910" s="71" t="s">
        <v>64</v>
      </c>
      <c r="AD910" s="71" t="n">
        <v>8</v>
      </c>
      <c r="AE910" s="72" t="s">
        <v>152</v>
      </c>
      <c r="AF910" s="72" t="n">
        <v>32</v>
      </c>
      <c r="AG910" s="72" t="s">
        <v>95</v>
      </c>
      <c r="AH910" s="72" t="n">
        <v>26</v>
      </c>
      <c r="AI910" s="72" t="s">
        <v>69</v>
      </c>
      <c r="AJ910" s="70" t="s">
        <v>70</v>
      </c>
      <c r="AK910" s="105" t="n">
        <v>23</v>
      </c>
      <c r="AL910" s="72" t="n">
        <v>1</v>
      </c>
      <c r="AM910" s="73" t="s">
        <v>73</v>
      </c>
      <c r="AN910" s="73"/>
      <c r="AO910" s="73"/>
      <c r="AP910" s="70" t="s">
        <v>71</v>
      </c>
      <c r="AQ910" s="73"/>
      <c r="AR910" s="73"/>
      <c r="AS910" s="73"/>
      <c r="AT910" s="73"/>
      <c r="AU910" s="70" t="n">
        <v>5</v>
      </c>
      <c r="AV910" s="77" t="n">
        <v>3</v>
      </c>
      <c r="AW910" s="77" t="n">
        <v>2</v>
      </c>
      <c r="AX910" s="78" t="s">
        <v>72</v>
      </c>
      <c r="AY910" s="79" t="s">
        <v>72</v>
      </c>
      <c r="AZ910" s="79" t="n">
        <v>0</v>
      </c>
      <c r="BA910" s="79" t="n">
        <v>0</v>
      </c>
      <c r="BB910" s="65"/>
    </row>
    <row r="911" customFormat="false" ht="15" hidden="false" customHeight="true" outlineLevel="0" collapsed="false">
      <c r="A911" s="1" t="n">
        <v>856</v>
      </c>
      <c r="B911" s="1" t="n">
        <v>856</v>
      </c>
      <c r="C911" s="2" t="s">
        <v>63</v>
      </c>
      <c r="D911" s="3" t="n">
        <v>-0.120911</v>
      </c>
      <c r="E911" s="3" t="n">
        <v>-0.0534961</v>
      </c>
      <c r="F911" s="3" t="n">
        <v>0.839954882413321</v>
      </c>
      <c r="G911" s="3" t="n">
        <v>0.0313445</v>
      </c>
      <c r="H911" s="3" t="n">
        <v>0.113715</v>
      </c>
      <c r="I911" s="3" t="n">
        <v>1.15610835666883</v>
      </c>
      <c r="J911" s="3" t="n">
        <v>0.021142</v>
      </c>
      <c r="K911" s="3" t="n">
        <v>-0.056729</v>
      </c>
      <c r="L911" s="3" t="n">
        <v>0.965038772204523</v>
      </c>
      <c r="M911" s="3" t="n">
        <v>0.933863964171256</v>
      </c>
      <c r="N911" s="3" t="n">
        <v>1.00349599679134</v>
      </c>
      <c r="O911" s="3" t="n">
        <v>0.937128749593546</v>
      </c>
      <c r="P911" s="4" t="n">
        <v>1</v>
      </c>
      <c r="Q911" s="6" t="n">
        <v>35</v>
      </c>
      <c r="R911" s="6" t="n">
        <v>35</v>
      </c>
      <c r="S911" s="4" t="n">
        <v>7</v>
      </c>
      <c r="T911" s="4" t="n">
        <v>7</v>
      </c>
      <c r="U911" s="3" t="s">
        <v>74</v>
      </c>
      <c r="V911" s="5" t="n">
        <v>40.7</v>
      </c>
      <c r="W911" s="3" t="n">
        <v>69</v>
      </c>
      <c r="X911" s="2" t="s">
        <v>69</v>
      </c>
      <c r="Y911" s="8" t="s">
        <v>69</v>
      </c>
      <c r="Z911" s="84" t="n">
        <v>42018</v>
      </c>
      <c r="AA911" s="2" t="s">
        <v>80</v>
      </c>
      <c r="AB911" s="3" t="s">
        <v>74</v>
      </c>
      <c r="AC911" s="4" t="n">
        <v>27</v>
      </c>
      <c r="AD911" s="4" t="n">
        <v>8</v>
      </c>
      <c r="AE911" s="4" t="s">
        <v>91</v>
      </c>
      <c r="AF911" s="4" t="n">
        <v>7</v>
      </c>
      <c r="AG911" s="4" t="s">
        <v>92</v>
      </c>
      <c r="AH911" s="4" t="n">
        <v>8</v>
      </c>
      <c r="AI911" s="4" t="s">
        <v>69</v>
      </c>
      <c r="AJ911" s="2" t="s">
        <v>70</v>
      </c>
      <c r="AK911" s="5" t="n">
        <v>40.7</v>
      </c>
      <c r="AL911" s="4" t="n">
        <v>5</v>
      </c>
      <c r="AM911" s="2" t="s">
        <v>69</v>
      </c>
      <c r="AO911" s="6"/>
      <c r="AU911" s="2" t="n">
        <v>104</v>
      </c>
      <c r="AV911" s="85" t="n">
        <v>104</v>
      </c>
      <c r="AW911" s="85" t="s">
        <v>69</v>
      </c>
      <c r="AX911" s="86" t="s">
        <v>72</v>
      </c>
      <c r="AY911" s="87" t="n">
        <v>1</v>
      </c>
      <c r="AZ911" s="87" t="n">
        <v>1</v>
      </c>
      <c r="BA911" s="89" t="s">
        <v>72</v>
      </c>
      <c r="BB911" s="53"/>
    </row>
    <row r="912" customFormat="false" ht="15" hidden="false" customHeight="true" outlineLevel="0" collapsed="false">
      <c r="A912" s="1" t="n">
        <v>857</v>
      </c>
      <c r="B912" s="1" t="n">
        <v>857</v>
      </c>
      <c r="C912" s="2" t="s">
        <v>63</v>
      </c>
      <c r="D912" s="3" t="n">
        <v>-0.0893007</v>
      </c>
      <c r="E912" s="3" t="n">
        <v>-0.00772589</v>
      </c>
      <c r="F912" s="3" t="n">
        <v>0.907531874539901</v>
      </c>
      <c r="G912" s="3" t="n">
        <v>0.0137976</v>
      </c>
      <c r="H912" s="3" t="n">
        <v>0.0497647</v>
      </c>
      <c r="I912" s="3" t="n">
        <v>1.06562587222535</v>
      </c>
      <c r="J912" s="3" t="n">
        <v>0.0185132</v>
      </c>
      <c r="K912" s="3" t="n">
        <v>-0.0571187</v>
      </c>
      <c r="L912" s="3" t="n">
        <v>0.962130194649719</v>
      </c>
      <c r="M912" s="3" t="n">
        <v>0.944603609814803</v>
      </c>
      <c r="N912" s="3" t="n">
        <v>0.985033242153819</v>
      </c>
      <c r="O912" s="3" t="n">
        <v>0.930465956326077</v>
      </c>
      <c r="P912" s="4" t="n">
        <v>1</v>
      </c>
      <c r="Q912" s="6" t="n">
        <v>35</v>
      </c>
      <c r="R912" s="6" t="n">
        <v>35</v>
      </c>
      <c r="S912" s="4" t="n">
        <v>7</v>
      </c>
      <c r="T912" s="4" t="n">
        <v>7</v>
      </c>
      <c r="U912" s="3" t="s">
        <v>74</v>
      </c>
      <c r="V912" s="5" t="n">
        <v>51.5</v>
      </c>
      <c r="W912" s="5" t="n">
        <v>51</v>
      </c>
      <c r="X912" s="6" t="s">
        <v>73</v>
      </c>
      <c r="Y912" s="8" t="n">
        <v>41938</v>
      </c>
      <c r="Z912" s="8" t="n">
        <v>41944</v>
      </c>
      <c r="AA912" s="6" t="s">
        <v>66</v>
      </c>
      <c r="AB912" s="3" t="s">
        <v>74</v>
      </c>
      <c r="AC912" s="4" t="n">
        <v>27</v>
      </c>
      <c r="AD912" s="4" t="n">
        <v>8</v>
      </c>
      <c r="AE912" s="4" t="s">
        <v>91</v>
      </c>
      <c r="AF912" s="4" t="n">
        <v>7</v>
      </c>
      <c r="AG912" s="4" t="s">
        <v>92</v>
      </c>
      <c r="AH912" s="4" t="n">
        <v>8</v>
      </c>
      <c r="AI912" s="4" t="s">
        <v>79</v>
      </c>
      <c r="AJ912" s="2" t="s">
        <v>70</v>
      </c>
      <c r="AK912" s="5" t="n">
        <v>51.5</v>
      </c>
      <c r="AL912" s="4" t="n">
        <v>6</v>
      </c>
      <c r="AM912" s="6" t="s">
        <v>73</v>
      </c>
      <c r="AO912" s="6"/>
      <c r="AP912" s="2" t="s">
        <v>71</v>
      </c>
      <c r="AU912" s="2" t="n">
        <v>30</v>
      </c>
      <c r="AV912" s="85" t="n">
        <v>24</v>
      </c>
      <c r="AW912" s="85" t="n">
        <v>6</v>
      </c>
      <c r="AX912" s="86" t="s">
        <v>72</v>
      </c>
      <c r="AY912" s="87" t="n">
        <v>0</v>
      </c>
      <c r="AZ912" s="88" t="n">
        <v>0</v>
      </c>
      <c r="BA912" s="87" t="n">
        <v>0</v>
      </c>
      <c r="BB912" s="53"/>
      <c r="BQ912" s="61"/>
      <c r="BR912" s="61"/>
      <c r="BS912" s="61"/>
      <c r="BT912" s="61"/>
      <c r="BU912" s="61"/>
      <c r="BV912" s="61"/>
      <c r="BW912" s="61"/>
      <c r="BX912" s="61"/>
      <c r="BY912" s="61"/>
      <c r="BZ912" s="61"/>
      <c r="CA912" s="61"/>
      <c r="CB912" s="61"/>
      <c r="CC912" s="61"/>
      <c r="CD912" s="61"/>
      <c r="CE912" s="61"/>
      <c r="CF912" s="61"/>
      <c r="CG912" s="61"/>
      <c r="CH912" s="61"/>
      <c r="CI912" s="61"/>
      <c r="CJ912" s="61"/>
      <c r="CK912" s="61"/>
      <c r="CL912" s="82"/>
      <c r="CM912" s="83"/>
      <c r="CN912" s="83"/>
      <c r="CO912" s="83"/>
      <c r="CP912" s="83"/>
      <c r="CQ912" s="83"/>
      <c r="CR912" s="83"/>
      <c r="CS912" s="83"/>
      <c r="CT912" s="83"/>
      <c r="CU912" s="83"/>
      <c r="CV912" s="83"/>
      <c r="CW912" s="83"/>
      <c r="CX912" s="83"/>
      <c r="CY912" s="83"/>
      <c r="CZ912" s="83"/>
      <c r="DA912" s="83"/>
      <c r="DB912" s="83"/>
      <c r="DC912" s="83"/>
      <c r="DD912" s="83"/>
      <c r="DE912" s="83"/>
      <c r="DF912" s="83"/>
      <c r="DG912" s="83"/>
      <c r="DH912" s="83"/>
      <c r="DI912" s="83"/>
      <c r="DJ912" s="83"/>
      <c r="DK912" s="83"/>
      <c r="DL912" s="83"/>
      <c r="DM912" s="83"/>
      <c r="DN912" s="83"/>
      <c r="DO912" s="83"/>
      <c r="DP912" s="83"/>
      <c r="DQ912" s="83"/>
      <c r="DR912" s="83"/>
      <c r="DS912" s="83"/>
      <c r="DT912" s="83"/>
      <c r="DU912" s="83"/>
      <c r="DV912" s="83"/>
      <c r="DW912" s="83"/>
      <c r="DX912" s="83"/>
      <c r="DY912" s="83"/>
      <c r="DZ912" s="83"/>
      <c r="EA912" s="83"/>
      <c r="EB912" s="83"/>
      <c r="EC912" s="83"/>
      <c r="ED912" s="83"/>
      <c r="EE912" s="83"/>
      <c r="EF912" s="83"/>
      <c r="EG912" s="83"/>
      <c r="EH912" s="83"/>
      <c r="EI912" s="83"/>
      <c r="EJ912" s="83"/>
      <c r="EK912" s="83"/>
      <c r="EL912" s="83"/>
      <c r="EM912" s="83"/>
      <c r="EN912" s="83"/>
      <c r="EO912" s="83"/>
      <c r="EP912" s="83"/>
      <c r="EQ912" s="83"/>
      <c r="ER912" s="83"/>
      <c r="ES912" s="83"/>
      <c r="ET912" s="83"/>
      <c r="EU912" s="83"/>
      <c r="EV912" s="83"/>
      <c r="EW912" s="83"/>
      <c r="EX912" s="83"/>
      <c r="EY912" s="83"/>
      <c r="EZ912" s="83"/>
      <c r="FA912" s="83"/>
      <c r="FB912" s="83"/>
      <c r="FC912" s="83"/>
      <c r="FD912" s="83"/>
      <c r="FE912" s="83"/>
      <c r="FF912" s="83"/>
      <c r="FG912" s="83"/>
      <c r="FH912" s="83"/>
      <c r="FI912" s="83"/>
      <c r="FJ912" s="83"/>
      <c r="FK912" s="83"/>
      <c r="FL912" s="83"/>
      <c r="FM912" s="83"/>
      <c r="FN912" s="83"/>
      <c r="FO912" s="83"/>
      <c r="FP912" s="83"/>
      <c r="FQ912" s="83"/>
      <c r="FR912" s="83"/>
      <c r="FS912" s="83"/>
      <c r="FT912" s="83"/>
      <c r="FU912" s="83"/>
      <c r="FV912" s="83"/>
      <c r="FW912" s="83"/>
      <c r="FX912" s="83"/>
      <c r="FY912" s="83"/>
      <c r="FZ912" s="83"/>
      <c r="GA912" s="83"/>
      <c r="GB912" s="83"/>
      <c r="GC912" s="83"/>
      <c r="GD912" s="83"/>
      <c r="GE912" s="83"/>
      <c r="GF912" s="83"/>
      <c r="GG912" s="83"/>
      <c r="GH912" s="83"/>
      <c r="GI912" s="83"/>
      <c r="GJ912" s="83"/>
      <c r="GK912" s="83"/>
      <c r="GL912" s="83"/>
      <c r="GM912" s="83"/>
      <c r="GN912" s="83"/>
      <c r="GO912" s="83"/>
      <c r="GP912" s="83"/>
      <c r="GQ912" s="83"/>
      <c r="GR912" s="83"/>
      <c r="GS912" s="83"/>
      <c r="GT912" s="83"/>
      <c r="GU912" s="83"/>
      <c r="GV912" s="83"/>
      <c r="GW912" s="83"/>
      <c r="GX912" s="83"/>
      <c r="GY912" s="83"/>
      <c r="GZ912" s="83"/>
      <c r="HA912" s="83"/>
      <c r="HB912" s="83"/>
      <c r="HC912" s="83"/>
      <c r="HD912" s="83"/>
      <c r="HE912" s="83"/>
      <c r="HF912" s="83"/>
      <c r="HG912" s="83"/>
      <c r="HH912" s="83"/>
      <c r="HI912" s="83"/>
      <c r="HJ912" s="83"/>
      <c r="HK912" s="83"/>
      <c r="HL912" s="83"/>
      <c r="HM912" s="83"/>
      <c r="HN912" s="83"/>
      <c r="HO912" s="83"/>
      <c r="HP912" s="83"/>
      <c r="HQ912" s="83"/>
      <c r="HR912" s="83"/>
      <c r="HS912" s="83"/>
      <c r="HT912" s="83"/>
      <c r="HU912" s="83"/>
      <c r="HV912" s="83"/>
      <c r="HW912" s="83"/>
      <c r="HX912" s="83"/>
      <c r="HY912" s="83"/>
      <c r="HZ912" s="83"/>
      <c r="IA912" s="83"/>
      <c r="IB912" s="83"/>
      <c r="IC912" s="83"/>
      <c r="ID912" s="83"/>
      <c r="IE912" s="83"/>
      <c r="IF912" s="83"/>
      <c r="IG912" s="83"/>
      <c r="IH912" s="83"/>
      <c r="II912" s="83"/>
      <c r="IJ912" s="83"/>
      <c r="IK912" s="83"/>
      <c r="IL912" s="83"/>
      <c r="IM912" s="83"/>
      <c r="IN912" s="83"/>
      <c r="IO912" s="83"/>
      <c r="IP912" s="83"/>
      <c r="IQ912" s="83"/>
      <c r="IR912" s="83"/>
      <c r="IS912" s="83"/>
      <c r="IT912" s="83"/>
      <c r="IU912" s="83"/>
      <c r="IV912" s="83"/>
      <c r="IW912" s="83"/>
      <c r="IX912" s="83"/>
      <c r="IY912" s="83"/>
      <c r="IZ912" s="83"/>
      <c r="JA912" s="83"/>
      <c r="JB912" s="83"/>
      <c r="JC912" s="83"/>
      <c r="JD912" s="83"/>
      <c r="JE912" s="83"/>
      <c r="JF912" s="83"/>
      <c r="JG912" s="83"/>
      <c r="JH912" s="83"/>
      <c r="JI912" s="83"/>
      <c r="JJ912" s="83"/>
      <c r="JK912" s="83"/>
      <c r="JL912" s="83"/>
      <c r="JM912" s="83"/>
      <c r="JN912" s="83"/>
      <c r="JO912" s="83"/>
      <c r="JP912" s="83"/>
      <c r="JQ912" s="83"/>
      <c r="JR912" s="83"/>
      <c r="JS912" s="83"/>
      <c r="JT912" s="83"/>
      <c r="JU912" s="83"/>
      <c r="JV912" s="83"/>
      <c r="JW912" s="83"/>
      <c r="JX912" s="83"/>
      <c r="JY912" s="83"/>
      <c r="JZ912" s="83"/>
      <c r="KA912" s="83"/>
      <c r="KB912" s="83"/>
      <c r="KC912" s="83"/>
      <c r="KD912" s="83"/>
      <c r="KE912" s="83"/>
      <c r="KF912" s="83"/>
      <c r="KG912" s="83"/>
      <c r="KH912" s="83"/>
      <c r="KI912" s="83"/>
      <c r="KJ912" s="83"/>
      <c r="KK912" s="83"/>
      <c r="KL912" s="83"/>
      <c r="KM912" s="83"/>
      <c r="KN912" s="83"/>
      <c r="KO912" s="83"/>
      <c r="KP912" s="83"/>
      <c r="KQ912" s="83"/>
      <c r="KR912" s="83"/>
      <c r="KS912" s="83"/>
      <c r="KT912" s="83"/>
      <c r="KU912" s="83"/>
      <c r="KV912" s="83"/>
      <c r="KW912" s="83"/>
      <c r="KX912" s="83"/>
      <c r="KY912" s="83"/>
      <c r="KZ912" s="83"/>
      <c r="LA912" s="83"/>
      <c r="LB912" s="83"/>
      <c r="LC912" s="83"/>
      <c r="LD912" s="83"/>
      <c r="LE912" s="83"/>
      <c r="LF912" s="83"/>
      <c r="LG912" s="83"/>
      <c r="LH912" s="83"/>
      <c r="LI912" s="83"/>
      <c r="LJ912" s="83"/>
      <c r="LK912" s="83"/>
      <c r="LL912" s="83"/>
      <c r="LM912" s="83"/>
      <c r="LN912" s="83"/>
      <c r="LO912" s="83"/>
      <c r="LP912" s="83"/>
      <c r="LQ912" s="83"/>
      <c r="LR912" s="83"/>
      <c r="LS912" s="83"/>
      <c r="LT912" s="83"/>
      <c r="LU912" s="83"/>
      <c r="LV912" s="83"/>
      <c r="LW912" s="83"/>
      <c r="LX912" s="83"/>
      <c r="LY912" s="83"/>
      <c r="LZ912" s="83"/>
      <c r="MA912" s="83"/>
      <c r="MB912" s="83"/>
      <c r="MC912" s="83"/>
      <c r="MD912" s="83"/>
      <c r="ME912" s="83"/>
      <c r="MF912" s="83"/>
      <c r="MG912" s="83"/>
      <c r="MH912" s="83"/>
      <c r="MI912" s="83"/>
      <c r="MJ912" s="83"/>
      <c r="MK912" s="83"/>
      <c r="ML912" s="83"/>
      <c r="MM912" s="83"/>
      <c r="MN912" s="83"/>
      <c r="MO912" s="83"/>
      <c r="MP912" s="83"/>
      <c r="MQ912" s="83"/>
      <c r="MR912" s="83"/>
      <c r="MS912" s="83"/>
      <c r="MT912" s="83"/>
      <c r="MU912" s="83"/>
      <c r="MV912" s="83"/>
      <c r="MW912" s="83"/>
      <c r="MX912" s="83"/>
      <c r="MY912" s="83"/>
      <c r="MZ912" s="83"/>
      <c r="NA912" s="83"/>
      <c r="NB912" s="83"/>
      <c r="NC912" s="83"/>
      <c r="ND912" s="83"/>
      <c r="NE912" s="83"/>
      <c r="NF912" s="83"/>
      <c r="NG912" s="83"/>
      <c r="NH912" s="83"/>
      <c r="NI912" s="83"/>
      <c r="NJ912" s="83"/>
      <c r="NK912" s="83"/>
      <c r="NL912" s="83"/>
      <c r="NM912" s="83"/>
      <c r="NN912" s="83"/>
      <c r="NO912" s="83"/>
      <c r="NP912" s="83"/>
      <c r="NQ912" s="83"/>
      <c r="NR912" s="83"/>
      <c r="NS912" s="83"/>
      <c r="NT912" s="83"/>
      <c r="NU912" s="83"/>
      <c r="NV912" s="83"/>
      <c r="NW912" s="83"/>
      <c r="NX912" s="83"/>
      <c r="NY912" s="83"/>
      <c r="NZ912" s="83"/>
      <c r="OA912" s="83"/>
      <c r="OB912" s="83"/>
      <c r="OC912" s="83"/>
      <c r="OD912" s="83"/>
      <c r="OE912" s="83"/>
      <c r="OF912" s="83"/>
      <c r="OG912" s="83"/>
      <c r="OH912" s="83"/>
      <c r="OI912" s="83"/>
      <c r="OJ912" s="83"/>
      <c r="OK912" s="83"/>
      <c r="OL912" s="83"/>
      <c r="OM912" s="83"/>
      <c r="ON912" s="83"/>
      <c r="OO912" s="83"/>
      <c r="OP912" s="83"/>
      <c r="OQ912" s="83"/>
      <c r="OR912" s="83"/>
      <c r="OS912" s="83"/>
      <c r="OT912" s="83"/>
      <c r="OU912" s="83"/>
      <c r="OV912" s="83"/>
      <c r="OW912" s="83"/>
      <c r="OX912" s="83"/>
      <c r="OY912" s="83"/>
      <c r="OZ912" s="83"/>
      <c r="PA912" s="83"/>
      <c r="PB912" s="83"/>
      <c r="PC912" s="83"/>
      <c r="PD912" s="83"/>
      <c r="PE912" s="83"/>
      <c r="PF912" s="83"/>
      <c r="PG912" s="83"/>
      <c r="PH912" s="83"/>
      <c r="PI912" s="83"/>
      <c r="PJ912" s="83"/>
      <c r="PK912" s="83"/>
      <c r="PL912" s="83"/>
      <c r="PM912" s="83"/>
      <c r="PN912" s="83"/>
      <c r="PO912" s="83"/>
      <c r="PP912" s="83"/>
      <c r="PQ912" s="83"/>
      <c r="PR912" s="83"/>
      <c r="PS912" s="83"/>
      <c r="PT912" s="83"/>
      <c r="PU912" s="83"/>
      <c r="PV912" s="83"/>
      <c r="PW912" s="83"/>
      <c r="PX912" s="83"/>
      <c r="PY912" s="83"/>
      <c r="PZ912" s="83"/>
      <c r="QA912" s="83"/>
      <c r="QB912" s="83"/>
      <c r="QC912" s="83"/>
      <c r="QD912" s="83"/>
      <c r="QE912" s="83"/>
      <c r="QF912" s="83"/>
      <c r="QG912" s="83"/>
      <c r="QH912" s="83"/>
      <c r="QI912" s="83"/>
      <c r="QJ912" s="83"/>
      <c r="QK912" s="83"/>
      <c r="QL912" s="83"/>
      <c r="QM912" s="83"/>
      <c r="QN912" s="83"/>
      <c r="QO912" s="83"/>
      <c r="QP912" s="83"/>
      <c r="QQ912" s="83"/>
      <c r="QR912" s="83"/>
      <c r="QS912" s="83"/>
      <c r="QT912" s="83"/>
      <c r="QU912" s="83"/>
      <c r="QV912" s="83"/>
      <c r="QW912" s="83"/>
      <c r="QX912" s="83"/>
      <c r="QY912" s="83"/>
      <c r="QZ912" s="83"/>
      <c r="RA912" s="83"/>
      <c r="RB912" s="83"/>
      <c r="RC912" s="83"/>
      <c r="RD912" s="83"/>
      <c r="RE912" s="83"/>
      <c r="RF912" s="83"/>
      <c r="RG912" s="83"/>
      <c r="RH912" s="83"/>
      <c r="RI912" s="83"/>
      <c r="RJ912" s="83"/>
      <c r="RK912" s="83"/>
      <c r="RL912" s="83"/>
      <c r="RM912" s="83"/>
      <c r="RN912" s="83"/>
      <c r="RO912" s="83"/>
      <c r="RP912" s="83"/>
      <c r="RQ912" s="83"/>
      <c r="RR912" s="83"/>
      <c r="RS912" s="83"/>
      <c r="RT912" s="83"/>
      <c r="RU912" s="83"/>
      <c r="RV912" s="83"/>
      <c r="RW912" s="83"/>
      <c r="RX912" s="83"/>
      <c r="RY912" s="83"/>
      <c r="RZ912" s="83"/>
      <c r="SA912" s="83"/>
      <c r="SB912" s="83"/>
      <c r="SC912" s="83"/>
      <c r="SD912" s="83"/>
      <c r="SE912" s="83"/>
      <c r="SF912" s="83"/>
      <c r="SG912" s="83"/>
      <c r="SH912" s="83"/>
      <c r="SI912" s="83"/>
      <c r="SJ912" s="83"/>
      <c r="SK912" s="83"/>
      <c r="SL912" s="83"/>
      <c r="SM912" s="83"/>
      <c r="SN912" s="83"/>
      <c r="SO912" s="83"/>
      <c r="SP912" s="83"/>
      <c r="SQ912" s="83"/>
      <c r="SR912" s="83"/>
      <c r="SS912" s="83"/>
      <c r="ST912" s="83"/>
      <c r="SU912" s="83"/>
      <c r="SV912" s="83"/>
      <c r="SW912" s="83"/>
      <c r="SX912" s="83"/>
      <c r="SY912" s="83"/>
      <c r="SZ912" s="83"/>
      <c r="TA912" s="83"/>
      <c r="TB912" s="83"/>
      <c r="TC912" s="83"/>
      <c r="TD912" s="83"/>
      <c r="TE912" s="83"/>
      <c r="TF912" s="83"/>
      <c r="TG912" s="83"/>
      <c r="TH912" s="83"/>
      <c r="TI912" s="83"/>
      <c r="TJ912" s="83"/>
      <c r="TK912" s="83"/>
      <c r="TL912" s="83"/>
      <c r="TM912" s="83"/>
      <c r="TN912" s="83"/>
      <c r="TO912" s="83"/>
      <c r="TP912" s="83"/>
      <c r="TQ912" s="83"/>
      <c r="TR912" s="83"/>
      <c r="TS912" s="83"/>
      <c r="TT912" s="83"/>
      <c r="TU912" s="83"/>
      <c r="TV912" s="83"/>
      <c r="TW912" s="83"/>
      <c r="TX912" s="83"/>
      <c r="TY912" s="83"/>
      <c r="TZ912" s="83"/>
      <c r="UA912" s="83"/>
      <c r="UB912" s="83"/>
      <c r="UC912" s="83"/>
      <c r="UD912" s="83"/>
      <c r="UE912" s="83"/>
      <c r="UF912" s="83"/>
      <c r="UG912" s="83"/>
      <c r="UH912" s="83"/>
      <c r="UI912" s="83"/>
      <c r="UJ912" s="83"/>
      <c r="UK912" s="83"/>
      <c r="UL912" s="83"/>
      <c r="UM912" s="83"/>
      <c r="UN912" s="83"/>
      <c r="UO912" s="83"/>
      <c r="UP912" s="83"/>
      <c r="UQ912" s="83"/>
      <c r="UR912" s="83"/>
      <c r="US912" s="83"/>
      <c r="UT912" s="83"/>
      <c r="UU912" s="83"/>
      <c r="UV912" s="83"/>
      <c r="UW912" s="83"/>
      <c r="UX912" s="83"/>
      <c r="UY912" s="83"/>
      <c r="UZ912" s="83"/>
      <c r="VA912" s="83"/>
      <c r="VB912" s="83"/>
      <c r="VC912" s="83"/>
      <c r="VD912" s="83"/>
      <c r="VE912" s="83"/>
      <c r="VF912" s="83"/>
      <c r="VG912" s="83"/>
      <c r="VH912" s="83"/>
      <c r="VI912" s="83"/>
      <c r="VJ912" s="83"/>
      <c r="VK912" s="83"/>
      <c r="VL912" s="83"/>
      <c r="VM912" s="83"/>
      <c r="VN912" s="83"/>
      <c r="VO912" s="83"/>
      <c r="VP912" s="83"/>
      <c r="VQ912" s="83"/>
      <c r="VR912" s="83"/>
      <c r="VS912" s="83"/>
      <c r="VT912" s="83"/>
      <c r="VU912" s="83"/>
      <c r="VV912" s="83"/>
      <c r="VW912" s="83"/>
      <c r="VX912" s="83"/>
      <c r="VY912" s="83"/>
      <c r="VZ912" s="83"/>
      <c r="WA912" s="83"/>
      <c r="WB912" s="83"/>
      <c r="WC912" s="83"/>
      <c r="WD912" s="83"/>
      <c r="WE912" s="83"/>
      <c r="WF912" s="83"/>
      <c r="WG912" s="83"/>
      <c r="WH912" s="83"/>
      <c r="WI912" s="83"/>
      <c r="WJ912" s="83"/>
      <c r="WK912" s="83"/>
      <c r="WL912" s="83"/>
      <c r="WM912" s="83"/>
      <c r="WN912" s="83"/>
      <c r="WO912" s="83"/>
      <c r="WP912" s="83"/>
      <c r="WQ912" s="83"/>
      <c r="WR912" s="83"/>
      <c r="WS912" s="83"/>
      <c r="WT912" s="83"/>
      <c r="WU912" s="83"/>
      <c r="WV912" s="83"/>
      <c r="WW912" s="83"/>
      <c r="WX912" s="83"/>
      <c r="WY912" s="83"/>
      <c r="WZ912" s="83"/>
      <c r="XA912" s="83"/>
      <c r="XB912" s="83"/>
      <c r="XC912" s="83"/>
      <c r="XD912" s="83"/>
      <c r="XE912" s="83"/>
      <c r="XF912" s="83"/>
      <c r="XG912" s="83"/>
      <c r="XH912" s="83"/>
      <c r="XI912" s="83"/>
      <c r="XJ912" s="83"/>
      <c r="XK912" s="83"/>
      <c r="XL912" s="83"/>
      <c r="XM912" s="83"/>
      <c r="XN912" s="83"/>
      <c r="XO912" s="83"/>
      <c r="XP912" s="83"/>
      <c r="XQ912" s="83"/>
      <c r="XR912" s="83"/>
      <c r="XS912" s="83"/>
      <c r="XT912" s="83"/>
      <c r="XU912" s="83"/>
      <c r="XV912" s="83"/>
      <c r="XW912" s="83"/>
      <c r="XX912" s="83"/>
      <c r="XY912" s="83"/>
      <c r="XZ912" s="83"/>
      <c r="YA912" s="83"/>
      <c r="YB912" s="83"/>
      <c r="YC912" s="83"/>
      <c r="YD912" s="83"/>
      <c r="YE912" s="83"/>
      <c r="YF912" s="83"/>
      <c r="YG912" s="83"/>
      <c r="YH912" s="83"/>
      <c r="YI912" s="83"/>
      <c r="YJ912" s="83"/>
      <c r="YK912" s="83"/>
      <c r="YL912" s="83"/>
      <c r="YM912" s="83"/>
      <c r="YN912" s="83"/>
      <c r="YO912" s="83"/>
      <c r="YP912" s="83"/>
      <c r="YQ912" s="83"/>
      <c r="YR912" s="83"/>
      <c r="YS912" s="83"/>
      <c r="YT912" s="83"/>
      <c r="YU912" s="83"/>
      <c r="YV912" s="83"/>
      <c r="YW912" s="83"/>
      <c r="YX912" s="83"/>
      <c r="YY912" s="83"/>
      <c r="YZ912" s="83"/>
      <c r="ZA912" s="83"/>
      <c r="ZB912" s="83"/>
      <c r="ZC912" s="83"/>
      <c r="ZD912" s="83"/>
      <c r="ZE912" s="83"/>
      <c r="ZF912" s="83"/>
      <c r="ZG912" s="83"/>
      <c r="ZH912" s="83"/>
      <c r="ZI912" s="83"/>
      <c r="ZJ912" s="83"/>
      <c r="ZK912" s="83"/>
      <c r="ZL912" s="83"/>
      <c r="ZM912" s="83"/>
      <c r="ZN912" s="83"/>
      <c r="ZO912" s="83"/>
      <c r="ZP912" s="83"/>
      <c r="ZQ912" s="83"/>
      <c r="ZR912" s="83"/>
      <c r="ZS912" s="83"/>
      <c r="ZT912" s="83"/>
      <c r="ZU912" s="83"/>
      <c r="ZV912" s="83"/>
      <c r="ZW912" s="83"/>
      <c r="ZX912" s="83"/>
      <c r="ZY912" s="83"/>
      <c r="ZZ912" s="83"/>
      <c r="AAA912" s="83"/>
      <c r="AAB912" s="83"/>
      <c r="AAC912" s="83"/>
      <c r="AAD912" s="83"/>
      <c r="AAE912" s="83"/>
      <c r="AAF912" s="83"/>
      <c r="AAG912" s="83"/>
      <c r="AAH912" s="83"/>
      <c r="AAI912" s="83"/>
      <c r="AAJ912" s="83"/>
      <c r="AAK912" s="83"/>
      <c r="AAL912" s="83"/>
      <c r="AAM912" s="83"/>
      <c r="AAN912" s="83"/>
      <c r="AAO912" s="83"/>
      <c r="AAP912" s="83"/>
      <c r="AAQ912" s="83"/>
      <c r="AAR912" s="83"/>
      <c r="AAS912" s="83"/>
      <c r="AAT912" s="83"/>
      <c r="AAU912" s="83"/>
      <c r="AAV912" s="83"/>
      <c r="AAW912" s="83"/>
      <c r="AAX912" s="83"/>
      <c r="AAY912" s="83"/>
      <c r="AAZ912" s="83"/>
      <c r="ABA912" s="83"/>
      <c r="ABB912" s="83"/>
      <c r="ABC912" s="83"/>
      <c r="ABD912" s="83"/>
      <c r="ABE912" s="83"/>
      <c r="ABF912" s="83"/>
      <c r="ABG912" s="83"/>
      <c r="ABH912" s="83"/>
      <c r="ABI912" s="83"/>
      <c r="ABJ912" s="83"/>
      <c r="ABK912" s="83"/>
      <c r="ABL912" s="83"/>
      <c r="ABM912" s="83"/>
      <c r="ABN912" s="83"/>
      <c r="ABO912" s="83"/>
      <c r="ABP912" s="83"/>
      <c r="ABQ912" s="83"/>
      <c r="ABR912" s="83"/>
      <c r="ABS912" s="83"/>
      <c r="ABT912" s="83"/>
      <c r="ABU912" s="83"/>
      <c r="ABV912" s="83"/>
      <c r="ABW912" s="83"/>
      <c r="ABX912" s="83"/>
      <c r="ABY912" s="83"/>
      <c r="ABZ912" s="83"/>
      <c r="ACA912" s="83"/>
      <c r="ACB912" s="83"/>
      <c r="ACC912" s="83"/>
      <c r="ACD912" s="83"/>
      <c r="ACE912" s="83"/>
      <c r="ACF912" s="83"/>
      <c r="ACG912" s="83"/>
      <c r="ACH912" s="83"/>
      <c r="ACI912" s="83"/>
      <c r="ACJ912" s="83"/>
      <c r="ACK912" s="83"/>
      <c r="ACL912" s="83"/>
      <c r="ACM912" s="83"/>
      <c r="ACN912" s="83"/>
      <c r="ACO912" s="83"/>
      <c r="ACP912" s="83"/>
      <c r="ACQ912" s="83"/>
      <c r="ACR912" s="83"/>
      <c r="ACS912" s="83"/>
      <c r="ACT912" s="83"/>
      <c r="ACU912" s="83"/>
      <c r="ACV912" s="83"/>
      <c r="ACW912" s="83"/>
      <c r="ACX912" s="83"/>
      <c r="ACY912" s="83"/>
      <c r="ACZ912" s="83"/>
      <c r="ADA912" s="83"/>
      <c r="ADB912" s="83"/>
      <c r="ADC912" s="83"/>
      <c r="ADD912" s="83"/>
      <c r="ADE912" s="83"/>
      <c r="ADF912" s="83"/>
      <c r="ADG912" s="83"/>
      <c r="ADH912" s="83"/>
      <c r="ADI912" s="83"/>
      <c r="ADJ912" s="83"/>
      <c r="ADK912" s="83"/>
      <c r="ADL912" s="83"/>
      <c r="ADM912" s="83"/>
      <c r="ADN912" s="83"/>
      <c r="ADO912" s="83"/>
      <c r="ADP912" s="83"/>
      <c r="ADQ912" s="83"/>
      <c r="ADR912" s="83"/>
      <c r="ADS912" s="83"/>
      <c r="ADT912" s="83"/>
      <c r="ADU912" s="83"/>
      <c r="ADV912" s="83"/>
      <c r="ADW912" s="83"/>
      <c r="ADX912" s="83"/>
      <c r="ADY912" s="83"/>
      <c r="ADZ912" s="83"/>
      <c r="AEA912" s="83"/>
      <c r="AEB912" s="83"/>
      <c r="AEC912" s="83"/>
      <c r="AED912" s="83"/>
      <c r="AEE912" s="83"/>
      <c r="AEF912" s="83"/>
      <c r="AEG912" s="83"/>
      <c r="AEH912" s="83"/>
      <c r="AEI912" s="83"/>
      <c r="AEJ912" s="83"/>
      <c r="AEK912" s="83"/>
      <c r="AEL912" s="83"/>
      <c r="AEM912" s="83"/>
      <c r="AEN912" s="83"/>
      <c r="AEO912" s="83"/>
      <c r="AEP912" s="83"/>
      <c r="AEQ912" s="83"/>
      <c r="AER912" s="83"/>
      <c r="AES912" s="83"/>
      <c r="AET912" s="83"/>
      <c r="AEU912" s="83"/>
      <c r="AEV912" s="83"/>
      <c r="AEW912" s="83"/>
      <c r="AEX912" s="83"/>
      <c r="AEY912" s="83"/>
      <c r="AEZ912" s="83"/>
      <c r="AFA912" s="83"/>
      <c r="AFB912" s="83"/>
      <c r="AFC912" s="83"/>
      <c r="AFD912" s="83"/>
      <c r="AFE912" s="83"/>
      <c r="AFF912" s="83"/>
      <c r="AFG912" s="83"/>
      <c r="AFH912" s="83"/>
      <c r="AFI912" s="83"/>
      <c r="AFJ912" s="83"/>
      <c r="AFK912" s="83"/>
      <c r="AFL912" s="83"/>
      <c r="AFM912" s="83"/>
      <c r="AFN912" s="83"/>
      <c r="AFO912" s="83"/>
      <c r="AFP912" s="83"/>
      <c r="AFQ912" s="83"/>
      <c r="AFR912" s="83"/>
      <c r="AFS912" s="83"/>
      <c r="AFT912" s="83"/>
      <c r="AFU912" s="83"/>
      <c r="AFV912" s="83"/>
      <c r="AFW912" s="83"/>
      <c r="AFX912" s="83"/>
      <c r="AFY912" s="83"/>
      <c r="AFZ912" s="83"/>
      <c r="AGA912" s="83"/>
      <c r="AGB912" s="83"/>
      <c r="AGC912" s="83"/>
      <c r="AGD912" s="83"/>
      <c r="AGE912" s="83"/>
      <c r="AGF912" s="83"/>
      <c r="AGG912" s="83"/>
      <c r="AGH912" s="83"/>
      <c r="AGI912" s="83"/>
      <c r="AGJ912" s="83"/>
      <c r="AGK912" s="83"/>
      <c r="AGL912" s="83"/>
      <c r="AGM912" s="83"/>
      <c r="AGN912" s="83"/>
      <c r="AGO912" s="83"/>
      <c r="AGP912" s="83"/>
      <c r="AGQ912" s="83"/>
      <c r="AGR912" s="83"/>
      <c r="AGS912" s="83"/>
      <c r="AGT912" s="83"/>
      <c r="AGU912" s="83"/>
      <c r="AGV912" s="83"/>
      <c r="AGW912" s="83"/>
      <c r="AGX912" s="83"/>
      <c r="AGY912" s="83"/>
      <c r="AGZ912" s="83"/>
      <c r="AHA912" s="83"/>
      <c r="AHB912" s="83"/>
      <c r="AHC912" s="83"/>
      <c r="AHD912" s="83"/>
      <c r="AHE912" s="83"/>
      <c r="AHF912" s="83"/>
      <c r="AHG912" s="83"/>
      <c r="AHH912" s="83"/>
      <c r="AHI912" s="83"/>
      <c r="AHJ912" s="83"/>
      <c r="AHK912" s="83"/>
      <c r="AHL912" s="83"/>
      <c r="AHM912" s="83"/>
      <c r="AHN912" s="83"/>
      <c r="AHO912" s="83"/>
      <c r="AHP912" s="83"/>
      <c r="AHQ912" s="83"/>
      <c r="AHR912" s="83"/>
      <c r="AHS912" s="83"/>
      <c r="AHT912" s="83"/>
      <c r="AHU912" s="83"/>
      <c r="AHV912" s="83"/>
      <c r="AHW912" s="83"/>
      <c r="AHX912" s="83"/>
      <c r="AHY912" s="83"/>
      <c r="AHZ912" s="83"/>
      <c r="AIA912" s="83"/>
      <c r="AIB912" s="83"/>
      <c r="AIC912" s="83"/>
      <c r="AID912" s="83"/>
      <c r="AIE912" s="83"/>
      <c r="AIF912" s="83"/>
      <c r="AIG912" s="83"/>
      <c r="AIH912" s="83"/>
      <c r="AII912" s="83"/>
      <c r="AIJ912" s="83"/>
      <c r="AIK912" s="83"/>
      <c r="AIL912" s="83"/>
      <c r="AIM912" s="83"/>
      <c r="AIN912" s="83"/>
      <c r="AIO912" s="83"/>
      <c r="AIP912" s="83"/>
      <c r="AIQ912" s="83"/>
      <c r="AIR912" s="83"/>
      <c r="AIS912" s="83"/>
      <c r="AIT912" s="83"/>
      <c r="AIU912" s="83"/>
      <c r="AIV912" s="83"/>
      <c r="AIW912" s="83"/>
      <c r="AIX912" s="83"/>
      <c r="AIY912" s="83"/>
      <c r="AIZ912" s="83"/>
      <c r="AJA912" s="83"/>
      <c r="AJB912" s="83"/>
      <c r="AJC912" s="83"/>
      <c r="AJD912" s="83"/>
      <c r="AJE912" s="83"/>
      <c r="AJF912" s="83"/>
      <c r="AJG912" s="83"/>
      <c r="AJH912" s="83"/>
      <c r="AJI912" s="83"/>
      <c r="AJJ912" s="83"/>
      <c r="AJK912" s="83"/>
      <c r="AJL912" s="83"/>
      <c r="AJM912" s="83"/>
      <c r="AJN912" s="83"/>
      <c r="AJO912" s="83"/>
      <c r="AJP912" s="83"/>
      <c r="AJQ912" s="83"/>
      <c r="AJR912" s="83"/>
      <c r="AJS912" s="83"/>
      <c r="AJT912" s="83"/>
      <c r="AJU912" s="83"/>
      <c r="AJV912" s="83"/>
      <c r="AJW912" s="83"/>
      <c r="AJX912" s="83"/>
      <c r="AJY912" s="83"/>
      <c r="AJZ912" s="83"/>
      <c r="AKA912" s="83"/>
      <c r="AKB912" s="83"/>
      <c r="AKC912" s="83"/>
      <c r="AKD912" s="83"/>
      <c r="AKE912" s="83"/>
      <c r="AKF912" s="83"/>
      <c r="AKG912" s="83"/>
      <c r="AKH912" s="83"/>
      <c r="AKI912" s="83"/>
      <c r="AKJ912" s="83"/>
      <c r="AKK912" s="83"/>
      <c r="AKL912" s="83"/>
      <c r="AKM912" s="83"/>
      <c r="AKN912" s="83"/>
      <c r="AKO912" s="83"/>
      <c r="AKP912" s="83"/>
      <c r="AKQ912" s="83"/>
      <c r="AKR912" s="83"/>
      <c r="AKS912" s="83"/>
      <c r="AKT912" s="83"/>
      <c r="AKU912" s="83"/>
      <c r="AKV912" s="83"/>
      <c r="AKW912" s="83"/>
      <c r="AKX912" s="83"/>
      <c r="AKY912" s="83"/>
      <c r="AKZ912" s="83"/>
      <c r="ALA912" s="83"/>
      <c r="ALB912" s="83"/>
      <c r="ALC912" s="83"/>
      <c r="ALD912" s="83"/>
      <c r="ALE912" s="83"/>
      <c r="ALF912" s="83"/>
      <c r="ALG912" s="83"/>
      <c r="ALH912" s="83"/>
      <c r="ALI912" s="83"/>
      <c r="ALJ912" s="83"/>
      <c r="ALK912" s="83"/>
      <c r="ALL912" s="83"/>
      <c r="ALM912" s="83"/>
      <c r="ALN912" s="83"/>
      <c r="ALO912" s="83"/>
      <c r="ALP912" s="83"/>
      <c r="ALQ912" s="83"/>
      <c r="ALR912" s="83"/>
      <c r="ALS912" s="83"/>
      <c r="ALT912" s="83"/>
      <c r="ALU912" s="83"/>
      <c r="ALV912" s="83"/>
      <c r="ALW912" s="83"/>
      <c r="ALX912" s="83"/>
      <c r="ALY912" s="83"/>
      <c r="ALZ912" s="83"/>
      <c r="AMA912" s="83"/>
      <c r="AMB912" s="83"/>
      <c r="AMC912" s="83"/>
      <c r="AMD912" s="83"/>
      <c r="AME912" s="83"/>
      <c r="AMF912" s="83"/>
      <c r="AMG912" s="83"/>
      <c r="AMH912" s="83"/>
      <c r="AMI912" s="83"/>
      <c r="AMJ912" s="83"/>
      <c r="AMK912" s="83"/>
      <c r="AML912" s="83"/>
      <c r="AMM912" s="83"/>
      <c r="AMN912" s="83"/>
      <c r="AMO912" s="83"/>
      <c r="AMP912" s="83"/>
      <c r="AMQ912" s="83"/>
      <c r="AMR912" s="83"/>
      <c r="AMS912" s="83"/>
      <c r="AMT912" s="83"/>
      <c r="AMU912" s="83"/>
      <c r="AMV912" s="83"/>
      <c r="AMW912" s="83"/>
    </row>
    <row r="913" customFormat="false" ht="15" hidden="false" customHeight="true" outlineLevel="0" collapsed="false">
      <c r="A913" s="1" t="n">
        <v>858</v>
      </c>
      <c r="B913" s="1" t="n">
        <v>858</v>
      </c>
      <c r="C913" s="2" t="s">
        <v>63</v>
      </c>
      <c r="D913" s="3" t="n">
        <v>-0.0655071</v>
      </c>
      <c r="E913" s="3" t="n">
        <v>0.279986</v>
      </c>
      <c r="F913" s="3" t="n">
        <v>1.2392159732416</v>
      </c>
      <c r="G913" s="3" t="n">
        <v>0.00361503</v>
      </c>
      <c r="H913" s="3" t="n">
        <v>-0.695975</v>
      </c>
      <c r="I913" s="3" t="n">
        <v>0.50039376024575</v>
      </c>
      <c r="J913" s="3" t="n">
        <v>0.0545937</v>
      </c>
      <c r="K913" s="3" t="n">
        <v>0.518369</v>
      </c>
      <c r="L913" s="3" t="n">
        <v>1.77351366445951</v>
      </c>
      <c r="M913" s="3" t="n">
        <v>0.992728198427631</v>
      </c>
      <c r="N913" s="3" t="n">
        <v>1.10780435741041</v>
      </c>
      <c r="O913" s="3" t="n">
        <v>1.09974862394231</v>
      </c>
      <c r="P913" s="4" t="n">
        <v>1</v>
      </c>
      <c r="Q913" s="6" t="n">
        <v>35</v>
      </c>
      <c r="R913" s="6" t="n">
        <v>35</v>
      </c>
      <c r="S913" s="4" t="n">
        <v>7</v>
      </c>
      <c r="T913" s="4" t="n">
        <v>7</v>
      </c>
      <c r="U913" s="3" t="s">
        <v>74</v>
      </c>
      <c r="V913" s="5" t="n">
        <v>40</v>
      </c>
      <c r="W913" s="5" t="n">
        <v>39.3</v>
      </c>
      <c r="X913" s="6" t="s">
        <v>73</v>
      </c>
      <c r="Y913" s="8" t="n">
        <v>41908</v>
      </c>
      <c r="Z913" s="8" t="n">
        <v>41961</v>
      </c>
      <c r="AA913" s="6" t="s">
        <v>66</v>
      </c>
      <c r="AB913" s="3" t="s">
        <v>74</v>
      </c>
      <c r="AC913" s="4" t="n">
        <v>27</v>
      </c>
      <c r="AD913" s="4" t="n">
        <v>8</v>
      </c>
      <c r="AE913" s="4" t="s">
        <v>91</v>
      </c>
      <c r="AF913" s="4" t="n">
        <v>7</v>
      </c>
      <c r="AG913" s="4" t="s">
        <v>92</v>
      </c>
      <c r="AH913" s="4" t="n">
        <v>8</v>
      </c>
      <c r="AI913" s="4" t="s">
        <v>79</v>
      </c>
      <c r="AJ913" s="2" t="s">
        <v>70</v>
      </c>
      <c r="AK913" s="5" t="n">
        <v>40</v>
      </c>
      <c r="AL913" s="4" t="n">
        <v>5</v>
      </c>
      <c r="AM913" s="6" t="s">
        <v>73</v>
      </c>
      <c r="AO913" s="6"/>
      <c r="AP913" s="2" t="s">
        <v>71</v>
      </c>
      <c r="AU913" s="2" t="n">
        <v>47</v>
      </c>
      <c r="AV913" s="107" t="n">
        <v>-6</v>
      </c>
      <c r="AW913" s="85" t="n">
        <v>53</v>
      </c>
      <c r="AX913" s="108" t="s">
        <v>96</v>
      </c>
      <c r="AY913" s="87" t="s">
        <v>72</v>
      </c>
      <c r="AZ913" s="87" t="s">
        <v>72</v>
      </c>
      <c r="BA913" s="87" t="s">
        <v>72</v>
      </c>
      <c r="BB913" s="65"/>
    </row>
    <row r="914" customFormat="false" ht="15" hidden="false" customHeight="true" outlineLevel="0" collapsed="false">
      <c r="A914" s="1" t="n">
        <v>859</v>
      </c>
      <c r="B914" s="1" t="n">
        <v>859</v>
      </c>
      <c r="C914" s="2" t="s">
        <v>63</v>
      </c>
      <c r="D914" s="3" t="n">
        <v>-0.0815067</v>
      </c>
      <c r="E914" s="3" t="n">
        <v>0.00955091</v>
      </c>
      <c r="F914" s="3" t="n">
        <v>0.930572035491496</v>
      </c>
      <c r="G914" s="3" t="n">
        <v>0.00410147</v>
      </c>
      <c r="H914" s="3" t="n">
        <v>-0.00413561</v>
      </c>
      <c r="I914" s="3" t="n">
        <v>0.999965860582763</v>
      </c>
      <c r="J914" s="3" t="n">
        <v>0.0175128</v>
      </c>
      <c r="K914" s="3" t="n">
        <v>-0.0492829</v>
      </c>
      <c r="L914" s="3" t="n">
        <v>0.968729267339107</v>
      </c>
      <c r="M914" s="3" t="n">
        <v>0.941865844644044</v>
      </c>
      <c r="N914" s="3" t="n">
        <v>0.957080666564973</v>
      </c>
      <c r="O914" s="3" t="n">
        <v>0.901441590406703</v>
      </c>
      <c r="P914" s="4" t="n">
        <v>1</v>
      </c>
      <c r="Q914" s="6" t="n">
        <v>35</v>
      </c>
      <c r="R914" s="6" t="n">
        <v>35</v>
      </c>
      <c r="S914" s="4" t="n">
        <v>7</v>
      </c>
      <c r="T914" s="4" t="n">
        <v>7</v>
      </c>
      <c r="U914" s="3" t="s">
        <v>74</v>
      </c>
      <c r="V914" s="5" t="n">
        <v>49.4</v>
      </c>
      <c r="W914" s="5" t="n">
        <v>49</v>
      </c>
      <c r="X914" s="6" t="s">
        <v>73</v>
      </c>
      <c r="Y914" s="8" t="n">
        <v>41926</v>
      </c>
      <c r="Z914" s="8" t="n">
        <v>41931</v>
      </c>
      <c r="AA914" s="6" t="s">
        <v>66</v>
      </c>
      <c r="AB914" s="3" t="s">
        <v>74</v>
      </c>
      <c r="AC914" s="4" t="n">
        <v>27</v>
      </c>
      <c r="AD914" s="4" t="n">
        <v>8</v>
      </c>
      <c r="AE914" s="4" t="s">
        <v>91</v>
      </c>
      <c r="AF914" s="4" t="n">
        <v>7</v>
      </c>
      <c r="AG914" s="4" t="s">
        <v>92</v>
      </c>
      <c r="AH914" s="4" t="n">
        <v>8</v>
      </c>
      <c r="AI914" s="4" t="s">
        <v>79</v>
      </c>
      <c r="AJ914" s="2" t="s">
        <v>70</v>
      </c>
      <c r="AK914" s="5" t="n">
        <v>49.4</v>
      </c>
      <c r="AL914" s="4" t="n">
        <v>6</v>
      </c>
      <c r="AM914" s="6" t="s">
        <v>73</v>
      </c>
      <c r="AO914" s="6"/>
      <c r="AP914" s="2" t="s">
        <v>71</v>
      </c>
      <c r="AU914" s="2" t="n">
        <v>17</v>
      </c>
      <c r="AV914" s="85" t="n">
        <v>12</v>
      </c>
      <c r="AW914" s="85" t="n">
        <v>5</v>
      </c>
      <c r="AX914" s="86" t="s">
        <v>72</v>
      </c>
      <c r="AY914" s="87" t="n">
        <v>0</v>
      </c>
      <c r="AZ914" s="88" t="n">
        <v>0</v>
      </c>
      <c r="BA914" s="87" t="n">
        <v>0</v>
      </c>
      <c r="BB914" s="65"/>
    </row>
    <row r="915" customFormat="false" ht="15" hidden="false" customHeight="true" outlineLevel="0" collapsed="false">
      <c r="A915" s="1" t="n">
        <v>860</v>
      </c>
      <c r="B915" s="1" t="n">
        <v>860</v>
      </c>
      <c r="C915" s="2" t="s">
        <v>63</v>
      </c>
      <c r="D915" s="3" t="n">
        <v>-0.120827</v>
      </c>
      <c r="E915" s="3" t="n">
        <v>-0.0525507</v>
      </c>
      <c r="F915" s="3" t="n">
        <v>0.84081997715715</v>
      </c>
      <c r="G915" s="3" t="n">
        <v>0.0310743</v>
      </c>
      <c r="H915" s="3" t="n">
        <v>0.111435</v>
      </c>
      <c r="I915" s="3" t="n">
        <v>1.15316380533089</v>
      </c>
      <c r="J915" s="3" t="n">
        <v>0.0212595</v>
      </c>
      <c r="K915" s="3" t="n">
        <v>-0.0559228</v>
      </c>
      <c r="L915" s="3" t="n">
        <v>0.965930590341205</v>
      </c>
      <c r="M915" s="3" t="n">
        <v>0.933799809920641</v>
      </c>
      <c r="N915" s="3" t="n">
        <v>1.0029658895733</v>
      </c>
      <c r="O915" s="3" t="n">
        <v>0.93656935704043</v>
      </c>
      <c r="P915" s="4" t="n">
        <v>1</v>
      </c>
      <c r="Q915" s="6" t="n">
        <v>35</v>
      </c>
      <c r="R915" s="6" t="n">
        <v>35</v>
      </c>
      <c r="S915" s="4" t="n">
        <v>7</v>
      </c>
      <c r="T915" s="4" t="n">
        <v>7</v>
      </c>
      <c r="U915" s="3" t="s">
        <v>74</v>
      </c>
      <c r="V915" s="5" t="n">
        <v>33.7</v>
      </c>
      <c r="W915" s="3" t="n">
        <v>49.4</v>
      </c>
      <c r="X915" s="2" t="s">
        <v>69</v>
      </c>
      <c r="Y915" s="8" t="s">
        <v>69</v>
      </c>
      <c r="Z915" s="84" t="n">
        <v>42018</v>
      </c>
      <c r="AA915" s="2" t="s">
        <v>80</v>
      </c>
      <c r="AB915" s="3" t="s">
        <v>74</v>
      </c>
      <c r="AC915" s="4" t="n">
        <v>27</v>
      </c>
      <c r="AD915" s="4" t="n">
        <v>8</v>
      </c>
      <c r="AE915" s="4" t="s">
        <v>91</v>
      </c>
      <c r="AF915" s="4" t="n">
        <v>7</v>
      </c>
      <c r="AG915" s="4" t="s">
        <v>92</v>
      </c>
      <c r="AH915" s="4" t="n">
        <v>8</v>
      </c>
      <c r="AI915" s="4" t="s">
        <v>77</v>
      </c>
      <c r="AJ915" s="2" t="s">
        <v>70</v>
      </c>
      <c r="AK915" s="5" t="n">
        <v>33.7</v>
      </c>
      <c r="AL915" s="4" t="n">
        <v>4</v>
      </c>
      <c r="AM915" s="2" t="s">
        <v>69</v>
      </c>
      <c r="AO915" s="6"/>
      <c r="AU915" s="2" t="n">
        <v>104</v>
      </c>
      <c r="AV915" s="85" t="n">
        <v>104</v>
      </c>
      <c r="AW915" s="85" t="s">
        <v>69</v>
      </c>
      <c r="AX915" s="86" t="s">
        <v>72</v>
      </c>
      <c r="AY915" s="87" t="n">
        <v>1</v>
      </c>
      <c r="AZ915" s="87" t="n">
        <v>1</v>
      </c>
      <c r="BA915" s="89" t="s">
        <v>72</v>
      </c>
      <c r="BB915" s="53"/>
    </row>
    <row r="916" customFormat="false" ht="15" hidden="false" customHeight="true" outlineLevel="0" collapsed="false">
      <c r="A916" s="1" t="n">
        <v>861</v>
      </c>
      <c r="B916" s="1" t="n">
        <v>861</v>
      </c>
      <c r="C916" s="2" t="s">
        <v>63</v>
      </c>
      <c r="D916" s="3" t="n">
        <v>-0.0257975</v>
      </c>
      <c r="E916" s="3" t="n">
        <v>-0.00213441</v>
      </c>
      <c r="F916" s="3" t="n">
        <v>0.97245457897931</v>
      </c>
      <c r="G916" s="3" t="n">
        <v>0.0780407</v>
      </c>
      <c r="H916" s="3" t="n">
        <v>0.0249561</v>
      </c>
      <c r="I916" s="3" t="n">
        <v>1.10848786190917</v>
      </c>
      <c r="J916" s="3" t="n">
        <v>0.000926525</v>
      </c>
      <c r="K916" s="3" t="n">
        <v>-0.0111621</v>
      </c>
      <c r="L916" s="3" t="n">
        <v>0.989816630229121</v>
      </c>
      <c r="M916" s="3" t="n">
        <v>1.05460862337899</v>
      </c>
      <c r="N916" s="3" t="n">
        <v>1.01172782797052</v>
      </c>
      <c r="O916" s="3" t="n">
        <v>1.0669768918902</v>
      </c>
      <c r="P916" s="4" t="n">
        <v>1</v>
      </c>
      <c r="Q916" s="6" t="n">
        <v>35</v>
      </c>
      <c r="R916" s="6" t="n">
        <v>35</v>
      </c>
      <c r="S916" s="4" t="n">
        <v>39</v>
      </c>
      <c r="T916" s="4" t="n">
        <v>39</v>
      </c>
      <c r="U916" s="3" t="s">
        <v>74</v>
      </c>
      <c r="V916" s="5" t="n">
        <v>30.7</v>
      </c>
      <c r="W916" s="5" t="n">
        <v>41.7</v>
      </c>
      <c r="X916" s="2" t="s">
        <v>69</v>
      </c>
      <c r="Y916" s="8" t="s">
        <v>69</v>
      </c>
      <c r="Z916" s="8" t="n">
        <v>41962</v>
      </c>
      <c r="AA916" s="6" t="s">
        <v>66</v>
      </c>
      <c r="AB916" s="3" t="s">
        <v>74</v>
      </c>
      <c r="AC916" s="4" t="n">
        <v>27</v>
      </c>
      <c r="AD916" s="4" t="n">
        <v>8</v>
      </c>
      <c r="AE916" s="4" t="s">
        <v>88</v>
      </c>
      <c r="AF916" s="4" t="n">
        <v>16</v>
      </c>
      <c r="AG916" s="4" t="s">
        <v>89</v>
      </c>
      <c r="AH916" s="4" t="n">
        <v>21</v>
      </c>
      <c r="AI916" s="4" t="s">
        <v>69</v>
      </c>
      <c r="AJ916" s="2" t="s">
        <v>70</v>
      </c>
      <c r="AK916" s="5" t="n">
        <v>30.7</v>
      </c>
      <c r="AL916" s="4" t="n">
        <v>3</v>
      </c>
      <c r="AM916" s="2" t="s">
        <v>69</v>
      </c>
      <c r="AO916" s="6"/>
      <c r="AU916" s="2" t="n">
        <v>48</v>
      </c>
      <c r="AV916" s="85" t="s">
        <v>69</v>
      </c>
      <c r="AW916" s="85" t="s">
        <v>69</v>
      </c>
      <c r="AX916" s="86" t="s">
        <v>72</v>
      </c>
      <c r="AY916" s="87" t="n">
        <v>0</v>
      </c>
      <c r="AZ916" s="88" t="s">
        <v>72</v>
      </c>
      <c r="BA916" s="89" t="s">
        <v>72</v>
      </c>
      <c r="BB916" s="53"/>
    </row>
    <row r="917" customFormat="false" ht="15" hidden="false" customHeight="true" outlineLevel="0" collapsed="false">
      <c r="A917" s="1" t="n">
        <v>862</v>
      </c>
      <c r="B917" s="1" t="n">
        <v>862</v>
      </c>
      <c r="C917" s="2" t="s">
        <v>63</v>
      </c>
      <c r="D917" s="3" t="n">
        <v>-0.0132033</v>
      </c>
      <c r="E917" s="3" t="n">
        <v>0.313295</v>
      </c>
      <c r="F917" s="3" t="n">
        <v>1.34998259530424</v>
      </c>
      <c r="G917" s="3" t="n">
        <v>0.0709064</v>
      </c>
      <c r="H917" s="3" t="n">
        <v>-0.836523</v>
      </c>
      <c r="I917" s="3" t="n">
        <v>0.465047094513244</v>
      </c>
      <c r="J917" s="3" t="n">
        <v>0.0443566</v>
      </c>
      <c r="K917" s="3" t="n">
        <v>0.660159</v>
      </c>
      <c r="L917" s="3" t="n">
        <v>2.02286657099093</v>
      </c>
      <c r="M917" s="3" t="n">
        <v>1.10744958449464</v>
      </c>
      <c r="N917" s="3" t="n">
        <v>1.14674902010811</v>
      </c>
      <c r="O917" s="3" t="n">
        <v>1.26996672583837</v>
      </c>
      <c r="P917" s="4" t="n">
        <v>1</v>
      </c>
      <c r="Q917" s="6" t="n">
        <v>35</v>
      </c>
      <c r="R917" s="6" t="n">
        <v>35</v>
      </c>
      <c r="S917" s="4" t="n">
        <v>39</v>
      </c>
      <c r="T917" s="4" t="n">
        <v>39</v>
      </c>
      <c r="U917" s="3" t="s">
        <v>74</v>
      </c>
      <c r="V917" s="5" t="n">
        <v>36.4</v>
      </c>
      <c r="W917" s="3" t="n">
        <v>73.1</v>
      </c>
      <c r="X917" s="6" t="s">
        <v>83</v>
      </c>
      <c r="Y917" s="8" t="n">
        <v>41949</v>
      </c>
      <c r="Z917" s="84" t="n">
        <v>42018</v>
      </c>
      <c r="AA917" s="2" t="s">
        <v>80</v>
      </c>
      <c r="AB917" s="3" t="s">
        <v>74</v>
      </c>
      <c r="AC917" s="4" t="n">
        <v>27</v>
      </c>
      <c r="AD917" s="4" t="n">
        <v>8</v>
      </c>
      <c r="AE917" s="4" t="s">
        <v>88</v>
      </c>
      <c r="AF917" s="4" t="n">
        <v>16</v>
      </c>
      <c r="AG917" s="4" t="s">
        <v>89</v>
      </c>
      <c r="AH917" s="4" t="n">
        <v>21</v>
      </c>
      <c r="AI917" s="4" t="s">
        <v>79</v>
      </c>
      <c r="AJ917" s="2" t="s">
        <v>70</v>
      </c>
      <c r="AK917" s="5" t="n">
        <v>36.4</v>
      </c>
      <c r="AL917" s="4" t="n">
        <v>4</v>
      </c>
      <c r="AM917" s="6" t="s">
        <v>83</v>
      </c>
      <c r="AO917" s="6"/>
      <c r="AT917" s="2" t="s">
        <v>71</v>
      </c>
      <c r="AU917" s="2" t="n">
        <v>104</v>
      </c>
      <c r="AV917" s="85" t="n">
        <v>35</v>
      </c>
      <c r="AW917" s="85" t="n">
        <v>69</v>
      </c>
      <c r="AX917" s="86" t="s">
        <v>72</v>
      </c>
      <c r="AY917" s="87" t="n">
        <v>1</v>
      </c>
      <c r="AZ917" s="88" t="n">
        <v>0</v>
      </c>
      <c r="BA917" s="87" t="n">
        <v>1</v>
      </c>
      <c r="BB917" s="53"/>
    </row>
    <row r="918" customFormat="false" ht="15" hidden="false" customHeight="true" outlineLevel="0" collapsed="false">
      <c r="A918" s="1" t="n">
        <v>863</v>
      </c>
      <c r="B918" s="1" t="n">
        <v>863</v>
      </c>
      <c r="C918" s="2" t="s">
        <v>63</v>
      </c>
      <c r="D918" s="3" t="n">
        <v>-0.0337207</v>
      </c>
      <c r="E918" s="3" t="n">
        <v>-0.0327085</v>
      </c>
      <c r="F918" s="3" t="n">
        <v>0.9357291631359</v>
      </c>
      <c r="G918" s="3" t="n">
        <v>0.0794756</v>
      </c>
      <c r="H918" s="3" t="n">
        <v>0.083282</v>
      </c>
      <c r="I918" s="3" t="n">
        <v>1.17675141057211</v>
      </c>
      <c r="J918" s="3" t="n">
        <v>-0.00174768</v>
      </c>
      <c r="K918" s="3" t="n">
        <v>-0.0557143</v>
      </c>
      <c r="L918" s="3" t="n">
        <v>0.944157786583077</v>
      </c>
      <c r="M918" s="3" t="n">
        <v>1.04498989968828</v>
      </c>
      <c r="N918" s="3" t="n">
        <v>0.994872391298031</v>
      </c>
      <c r="O918" s="3" t="n">
        <v>1.03963160038517</v>
      </c>
      <c r="P918" s="4" t="n">
        <v>1</v>
      </c>
      <c r="Q918" s="6" t="n">
        <v>35</v>
      </c>
      <c r="R918" s="6" t="n">
        <v>35</v>
      </c>
      <c r="S918" s="4" t="n">
        <v>39</v>
      </c>
      <c r="T918" s="4" t="n">
        <v>39</v>
      </c>
      <c r="U918" s="3" t="s">
        <v>74</v>
      </c>
      <c r="V918" s="5" t="n">
        <v>27.6</v>
      </c>
      <c r="W918" s="5" t="n">
        <v>30.1</v>
      </c>
      <c r="X918" s="6" t="s">
        <v>73</v>
      </c>
      <c r="Y918" s="8" t="n">
        <v>41970</v>
      </c>
      <c r="Z918" s="8" t="n">
        <v>41978</v>
      </c>
      <c r="AA918" s="6" t="s">
        <v>66</v>
      </c>
      <c r="AB918" s="3" t="s">
        <v>74</v>
      </c>
      <c r="AC918" s="4" t="n">
        <v>27</v>
      </c>
      <c r="AD918" s="4" t="n">
        <v>8</v>
      </c>
      <c r="AE918" s="4" t="s">
        <v>88</v>
      </c>
      <c r="AF918" s="4" t="n">
        <v>16</v>
      </c>
      <c r="AG918" s="4" t="s">
        <v>89</v>
      </c>
      <c r="AH918" s="4" t="n">
        <v>21</v>
      </c>
      <c r="AI918" s="4" t="s">
        <v>77</v>
      </c>
      <c r="AJ918" s="2" t="s">
        <v>70</v>
      </c>
      <c r="AK918" s="5" t="n">
        <v>27.6</v>
      </c>
      <c r="AL918" s="4" t="n">
        <v>2</v>
      </c>
      <c r="AM918" s="6" t="s">
        <v>73</v>
      </c>
      <c r="AO918" s="6"/>
      <c r="AP918" s="2" t="s">
        <v>71</v>
      </c>
      <c r="AU918" s="2" t="n">
        <v>64</v>
      </c>
      <c r="AV918" s="85" t="n">
        <v>56</v>
      </c>
      <c r="AW918" s="85" t="n">
        <v>8</v>
      </c>
      <c r="AX918" s="86" t="s">
        <v>72</v>
      </c>
      <c r="AY918" s="87" t="n">
        <v>0</v>
      </c>
      <c r="AZ918" s="88" t="n">
        <v>0</v>
      </c>
      <c r="BA918" s="87" t="n">
        <v>0</v>
      </c>
      <c r="BB918" s="65"/>
    </row>
    <row r="919" s="83" customFormat="true" ht="15" hidden="false" customHeight="true" outlineLevel="0" collapsed="false">
      <c r="A919" s="1" t="n">
        <v>864</v>
      </c>
      <c r="B919" s="1" t="n">
        <v>864</v>
      </c>
      <c r="C919" s="2" t="s">
        <v>63</v>
      </c>
      <c r="D919" s="3" t="n">
        <v>-0.034388</v>
      </c>
      <c r="E919" s="3" t="n">
        <v>-0.0800774</v>
      </c>
      <c r="F919" s="3" t="n">
        <v>0.891842795645021</v>
      </c>
      <c r="G919" s="3" t="n">
        <v>0.080804</v>
      </c>
      <c r="H919" s="3" t="n">
        <v>0.216566</v>
      </c>
      <c r="I919" s="3" t="n">
        <v>1.34631334324131</v>
      </c>
      <c r="J919" s="3" t="n">
        <v>-0.00803829</v>
      </c>
      <c r="K919" s="3" t="n">
        <v>-0.15969</v>
      </c>
      <c r="L919" s="3" t="n">
        <v>0.84558355698259</v>
      </c>
      <c r="M919" s="3" t="n">
        <v>1.03912364615701</v>
      </c>
      <c r="N919" s="3" t="n">
        <v>0.977065682927556</v>
      </c>
      <c r="O919" s="3" t="n">
        <v>1.01529205497857</v>
      </c>
      <c r="P919" s="4" t="n">
        <v>1</v>
      </c>
      <c r="Q919" s="6" t="n">
        <v>35</v>
      </c>
      <c r="R919" s="6" t="n">
        <v>35</v>
      </c>
      <c r="S919" s="4" t="n">
        <v>39</v>
      </c>
      <c r="T919" s="4" t="n">
        <v>39</v>
      </c>
      <c r="U919" s="3" t="s">
        <v>74</v>
      </c>
      <c r="V919" s="5" t="n">
        <v>31.4</v>
      </c>
      <c r="W919" s="5" t="n">
        <v>35.9</v>
      </c>
      <c r="X919" s="6" t="s">
        <v>73</v>
      </c>
      <c r="Y919" s="8" t="n">
        <v>41966</v>
      </c>
      <c r="Z919" s="8" t="n">
        <v>41970</v>
      </c>
      <c r="AA919" s="6" t="s">
        <v>66</v>
      </c>
      <c r="AB919" s="3" t="s">
        <v>74</v>
      </c>
      <c r="AC919" s="4" t="n">
        <v>27</v>
      </c>
      <c r="AD919" s="4" t="n">
        <v>8</v>
      </c>
      <c r="AE919" s="4" t="s">
        <v>88</v>
      </c>
      <c r="AF919" s="4" t="n">
        <v>16</v>
      </c>
      <c r="AG919" s="4" t="s">
        <v>89</v>
      </c>
      <c r="AH919" s="4" t="n">
        <v>21</v>
      </c>
      <c r="AI919" s="4" t="s">
        <v>79</v>
      </c>
      <c r="AJ919" s="2" t="s">
        <v>70</v>
      </c>
      <c r="AK919" s="5" t="n">
        <v>31.4</v>
      </c>
      <c r="AL919" s="4" t="n">
        <v>3</v>
      </c>
      <c r="AM919" s="6" t="s">
        <v>73</v>
      </c>
      <c r="AN919" s="6"/>
      <c r="AO919" s="6"/>
      <c r="AP919" s="2" t="s">
        <v>71</v>
      </c>
      <c r="AQ919" s="6"/>
      <c r="AR919" s="6"/>
      <c r="AS919" s="6"/>
      <c r="AT919" s="6"/>
      <c r="AU919" s="2" t="n">
        <v>56</v>
      </c>
      <c r="AV919" s="85" t="n">
        <v>52</v>
      </c>
      <c r="AW919" s="85" t="n">
        <v>4</v>
      </c>
      <c r="AX919" s="86" t="s">
        <v>72</v>
      </c>
      <c r="AY919" s="87" t="n">
        <v>0</v>
      </c>
      <c r="AZ919" s="88" t="n">
        <v>0</v>
      </c>
      <c r="BA919" s="87" t="n">
        <v>0</v>
      </c>
      <c r="BB919" s="53"/>
      <c r="BC919" s="14"/>
      <c r="BD919" s="14"/>
      <c r="BE919" s="14"/>
      <c r="BF919" s="14"/>
      <c r="BG919" s="14"/>
      <c r="BH919" s="14"/>
      <c r="BI919" s="14"/>
      <c r="BJ919" s="14"/>
      <c r="BK919" s="14"/>
      <c r="BL919" s="14"/>
      <c r="BM919" s="14"/>
      <c r="BN919" s="14"/>
      <c r="BO919" s="14"/>
      <c r="BP919" s="14"/>
      <c r="BQ919" s="14"/>
      <c r="BR919" s="14"/>
      <c r="BS919" s="14"/>
      <c r="BT919" s="14"/>
      <c r="BU919" s="14"/>
      <c r="BV919" s="14"/>
      <c r="BW919" s="14"/>
      <c r="BX919" s="14"/>
      <c r="BY919" s="14"/>
      <c r="BZ919" s="14"/>
      <c r="CA919" s="14"/>
      <c r="CB919" s="14"/>
      <c r="CC919" s="14"/>
      <c r="CD919" s="14"/>
      <c r="CE919" s="14"/>
      <c r="CF919" s="14"/>
      <c r="CG919" s="14"/>
      <c r="CH919" s="14"/>
      <c r="CI919" s="14"/>
      <c r="CJ919" s="14"/>
      <c r="CK919" s="14"/>
      <c r="CL919" s="15"/>
      <c r="CM919" s="4"/>
      <c r="CN919" s="4"/>
      <c r="CO919" s="4"/>
      <c r="CP919" s="4"/>
      <c r="CQ919" s="4"/>
      <c r="CR919" s="4"/>
      <c r="CS919" s="4"/>
      <c r="CT919" s="4"/>
      <c r="CU919" s="4"/>
      <c r="CV919" s="4"/>
      <c r="CW919" s="4"/>
      <c r="CX919" s="4"/>
      <c r="CY919" s="4"/>
      <c r="CZ919" s="4"/>
      <c r="DA919" s="4"/>
      <c r="DB919" s="4"/>
      <c r="DC919" s="4"/>
      <c r="DD919" s="4"/>
      <c r="DE919" s="4"/>
      <c r="DF919" s="4"/>
      <c r="DG919" s="4"/>
      <c r="DH919" s="4"/>
      <c r="DI919" s="4"/>
      <c r="DJ919" s="4"/>
      <c r="DK919" s="4"/>
      <c r="DL919" s="4"/>
      <c r="DM919" s="4"/>
      <c r="DN919" s="4"/>
      <c r="DO919" s="4"/>
      <c r="DP919" s="4"/>
      <c r="DQ919" s="4"/>
      <c r="DR919" s="4"/>
      <c r="DS919" s="4"/>
      <c r="DT919" s="4"/>
      <c r="DU919" s="4"/>
      <c r="DV919" s="4"/>
      <c r="DW919" s="4"/>
      <c r="DX919" s="4"/>
      <c r="DY919" s="4"/>
      <c r="DZ919" s="4"/>
      <c r="EA919" s="4"/>
      <c r="EB919" s="4"/>
      <c r="EC919" s="4"/>
      <c r="ED919" s="4"/>
      <c r="EE919" s="4"/>
      <c r="EF919" s="4"/>
      <c r="EG919" s="4"/>
      <c r="EH919" s="4"/>
      <c r="EI919" s="4"/>
      <c r="EJ919" s="4"/>
      <c r="EK919" s="4"/>
      <c r="EL919" s="4"/>
      <c r="EM919" s="4"/>
      <c r="EN919" s="4"/>
      <c r="EO919" s="4"/>
      <c r="EP919" s="4"/>
      <c r="EQ919" s="4"/>
      <c r="ER919" s="4"/>
      <c r="ES919" s="4"/>
      <c r="ET919" s="4"/>
      <c r="EU919" s="4"/>
      <c r="EV919" s="4"/>
      <c r="EW919" s="4"/>
      <c r="EX919" s="4"/>
      <c r="EY919" s="4"/>
      <c r="EZ919" s="4"/>
      <c r="FA919" s="4"/>
      <c r="FB919" s="4"/>
      <c r="FC919" s="4"/>
      <c r="FD919" s="4"/>
      <c r="FE919" s="4"/>
      <c r="FF919" s="4"/>
      <c r="FG919" s="4"/>
      <c r="FH919" s="4"/>
      <c r="FI919" s="4"/>
      <c r="FJ919" s="4"/>
      <c r="FK919" s="4"/>
      <c r="FL919" s="4"/>
      <c r="FM919" s="4"/>
      <c r="FN919" s="4"/>
      <c r="FO919" s="4"/>
      <c r="FP919" s="4"/>
      <c r="FQ919" s="4"/>
      <c r="FR919" s="4"/>
      <c r="FS919" s="4"/>
      <c r="FT919" s="4"/>
      <c r="FU919" s="4"/>
      <c r="FV919" s="4"/>
      <c r="FW919" s="4"/>
      <c r="FX919" s="4"/>
      <c r="FY919" s="4"/>
      <c r="FZ919" s="4"/>
      <c r="GA919" s="4"/>
      <c r="GB919" s="4"/>
      <c r="GC919" s="4"/>
      <c r="GD919" s="4"/>
      <c r="GE919" s="4"/>
      <c r="GF919" s="4"/>
      <c r="GG919" s="4"/>
      <c r="GH919" s="4"/>
      <c r="GI919" s="4"/>
      <c r="GJ919" s="4"/>
      <c r="GK919" s="4"/>
      <c r="GL919" s="4"/>
      <c r="GM919" s="4"/>
      <c r="GN919" s="4"/>
      <c r="GO919" s="4"/>
      <c r="GP919" s="4"/>
      <c r="GQ919" s="4"/>
      <c r="GR919" s="4"/>
      <c r="GS919" s="4"/>
      <c r="GT919" s="4"/>
      <c r="GU919" s="4"/>
      <c r="GV919" s="4"/>
      <c r="GW919" s="4"/>
      <c r="GX919" s="4"/>
      <c r="GY919" s="4"/>
      <c r="GZ919" s="4"/>
      <c r="HA919" s="4"/>
      <c r="HB919" s="4"/>
      <c r="HC919" s="4"/>
      <c r="HD919" s="4"/>
      <c r="HE919" s="4"/>
      <c r="HF919" s="4"/>
      <c r="HG919" s="4"/>
      <c r="HH919" s="4"/>
      <c r="HI919" s="4"/>
      <c r="HJ919" s="4"/>
      <c r="HK919" s="4"/>
      <c r="HL919" s="4"/>
      <c r="HM919" s="4"/>
      <c r="HN919" s="4"/>
      <c r="HO919" s="4"/>
      <c r="HP919" s="4"/>
      <c r="HQ919" s="4"/>
      <c r="HR919" s="4"/>
      <c r="HS919" s="4"/>
      <c r="HT919" s="4"/>
      <c r="HU919" s="4"/>
      <c r="HV919" s="4"/>
      <c r="HW919" s="4"/>
      <c r="HX919" s="4"/>
      <c r="HY919" s="4"/>
      <c r="HZ919" s="4"/>
      <c r="IA919" s="4"/>
      <c r="IB919" s="4"/>
      <c r="IC919" s="4"/>
      <c r="ID919" s="4"/>
      <c r="IE919" s="4"/>
      <c r="IF919" s="4"/>
      <c r="IG919" s="4"/>
      <c r="IH919" s="4"/>
      <c r="II919" s="4"/>
      <c r="IJ919" s="4"/>
      <c r="IK919" s="4"/>
      <c r="IL919" s="4"/>
      <c r="IM919" s="4"/>
      <c r="IN919" s="4"/>
      <c r="IO919" s="4"/>
      <c r="IP919" s="4"/>
      <c r="IQ919" s="4"/>
      <c r="IR919" s="4"/>
      <c r="IS919" s="4"/>
      <c r="IT919" s="4"/>
      <c r="IU919" s="4"/>
      <c r="IV919" s="4"/>
      <c r="IW919" s="4"/>
      <c r="IX919" s="4"/>
      <c r="IY919" s="4"/>
      <c r="IZ919" s="4"/>
      <c r="JA919" s="4"/>
      <c r="JB919" s="4"/>
      <c r="JC919" s="4"/>
      <c r="JD919" s="4"/>
      <c r="JE919" s="4"/>
      <c r="JF919" s="4"/>
      <c r="JG919" s="4"/>
      <c r="JH919" s="4"/>
      <c r="JI919" s="4"/>
      <c r="JJ919" s="4"/>
      <c r="JK919" s="4"/>
      <c r="JL919" s="4"/>
      <c r="JM919" s="4"/>
      <c r="JN919" s="4"/>
      <c r="JO919" s="4"/>
      <c r="JP919" s="4"/>
      <c r="JQ919" s="4"/>
      <c r="JR919" s="4"/>
      <c r="JS919" s="4"/>
      <c r="JT919" s="4"/>
      <c r="JU919" s="4"/>
      <c r="JV919" s="4"/>
      <c r="JW919" s="4"/>
      <c r="JX919" s="4"/>
      <c r="JY919" s="4"/>
      <c r="JZ919" s="4"/>
      <c r="KA919" s="4"/>
      <c r="KB919" s="4"/>
      <c r="KC919" s="4"/>
      <c r="KD919" s="4"/>
      <c r="KE919" s="4"/>
      <c r="KF919" s="4"/>
      <c r="KG919" s="4"/>
      <c r="KH919" s="4"/>
      <c r="KI919" s="4"/>
      <c r="KJ919" s="4"/>
      <c r="KK919" s="4"/>
      <c r="KL919" s="4"/>
      <c r="KM919" s="4"/>
      <c r="KN919" s="4"/>
      <c r="KO919" s="4"/>
      <c r="KP919" s="4"/>
      <c r="KQ919" s="4"/>
      <c r="KR919" s="4"/>
      <c r="KS919" s="4"/>
      <c r="KT919" s="4"/>
      <c r="KU919" s="4"/>
      <c r="KV919" s="4"/>
      <c r="KW919" s="4"/>
      <c r="KX919" s="4"/>
      <c r="KY919" s="4"/>
      <c r="KZ919" s="4"/>
      <c r="LA919" s="4"/>
      <c r="LB919" s="4"/>
      <c r="LC919" s="4"/>
      <c r="LD919" s="4"/>
      <c r="LE919" s="4"/>
      <c r="LF919" s="4"/>
      <c r="LG919" s="4"/>
      <c r="LH919" s="4"/>
      <c r="LI919" s="4"/>
      <c r="LJ919" s="4"/>
      <c r="LK919" s="4"/>
      <c r="LL919" s="4"/>
      <c r="LM919" s="4"/>
      <c r="LN919" s="4"/>
      <c r="LO919" s="4"/>
      <c r="LP919" s="4"/>
      <c r="LQ919" s="4"/>
      <c r="LR919" s="4"/>
      <c r="LS919" s="4"/>
      <c r="LT919" s="4"/>
      <c r="LU919" s="4"/>
      <c r="LV919" s="4"/>
      <c r="LW919" s="4"/>
      <c r="LX919" s="4"/>
      <c r="LY919" s="4"/>
      <c r="LZ919" s="4"/>
      <c r="MA919" s="4"/>
      <c r="MB919" s="4"/>
      <c r="MC919" s="4"/>
      <c r="MD919" s="4"/>
      <c r="ME919" s="4"/>
      <c r="MF919" s="4"/>
      <c r="MG919" s="4"/>
      <c r="MH919" s="4"/>
      <c r="MI919" s="4"/>
      <c r="MJ919" s="4"/>
      <c r="MK919" s="4"/>
      <c r="ML919" s="4"/>
      <c r="MM919" s="4"/>
      <c r="MN919" s="4"/>
      <c r="MO919" s="4"/>
      <c r="MP919" s="4"/>
      <c r="MQ919" s="4"/>
      <c r="MR919" s="4"/>
      <c r="MS919" s="4"/>
      <c r="MT919" s="4"/>
      <c r="MU919" s="4"/>
      <c r="MV919" s="4"/>
      <c r="MW919" s="4"/>
      <c r="MX919" s="4"/>
      <c r="MY919" s="4"/>
      <c r="MZ919" s="4"/>
      <c r="NA919" s="4"/>
      <c r="NB919" s="4"/>
      <c r="NC919" s="4"/>
      <c r="ND919" s="4"/>
      <c r="NE919" s="4"/>
      <c r="NF919" s="4"/>
      <c r="NG919" s="4"/>
      <c r="NH919" s="4"/>
      <c r="NI919" s="4"/>
      <c r="NJ919" s="4"/>
      <c r="NK919" s="4"/>
      <c r="NL919" s="4"/>
      <c r="NM919" s="4"/>
      <c r="NN919" s="4"/>
      <c r="NO919" s="4"/>
      <c r="NP919" s="4"/>
      <c r="NQ919" s="4"/>
      <c r="NR919" s="4"/>
      <c r="NS919" s="4"/>
      <c r="NT919" s="4"/>
      <c r="NU919" s="4"/>
      <c r="NV919" s="4"/>
      <c r="NW919" s="4"/>
      <c r="NX919" s="4"/>
      <c r="NY919" s="4"/>
      <c r="NZ919" s="4"/>
      <c r="OA919" s="4"/>
      <c r="OB919" s="4"/>
      <c r="OC919" s="4"/>
      <c r="OD919" s="4"/>
      <c r="OE919" s="4"/>
      <c r="OF919" s="4"/>
      <c r="OG919" s="4"/>
      <c r="OH919" s="4"/>
      <c r="OI919" s="4"/>
      <c r="OJ919" s="4"/>
      <c r="OK919" s="4"/>
      <c r="OL919" s="4"/>
      <c r="OM919" s="4"/>
      <c r="ON919" s="4"/>
      <c r="OO919" s="4"/>
      <c r="OP919" s="4"/>
      <c r="OQ919" s="4"/>
      <c r="OR919" s="4"/>
      <c r="OS919" s="4"/>
      <c r="OT919" s="4"/>
      <c r="OU919" s="4"/>
      <c r="OV919" s="4"/>
      <c r="OW919" s="4"/>
      <c r="OX919" s="4"/>
      <c r="OY919" s="4"/>
      <c r="OZ919" s="4"/>
      <c r="PA919" s="4"/>
      <c r="PB919" s="4"/>
      <c r="PC919" s="4"/>
      <c r="PD919" s="4"/>
      <c r="PE919" s="4"/>
      <c r="PF919" s="4"/>
      <c r="PG919" s="4"/>
      <c r="PH919" s="4"/>
      <c r="PI919" s="4"/>
      <c r="PJ919" s="4"/>
      <c r="PK919" s="4"/>
      <c r="PL919" s="4"/>
      <c r="PM919" s="4"/>
      <c r="PN919" s="4"/>
      <c r="PO919" s="4"/>
      <c r="PP919" s="4"/>
      <c r="PQ919" s="4"/>
      <c r="PR919" s="4"/>
      <c r="PS919" s="4"/>
      <c r="PT919" s="4"/>
      <c r="PU919" s="4"/>
      <c r="PV919" s="4"/>
      <c r="PW919" s="4"/>
      <c r="PX919" s="4"/>
      <c r="PY919" s="4"/>
      <c r="PZ919" s="4"/>
      <c r="QA919" s="4"/>
      <c r="QB919" s="4"/>
      <c r="QC919" s="4"/>
      <c r="QD919" s="4"/>
      <c r="QE919" s="4"/>
      <c r="QF919" s="4"/>
      <c r="QG919" s="4"/>
      <c r="QH919" s="4"/>
      <c r="QI919" s="4"/>
      <c r="QJ919" s="4"/>
      <c r="QK919" s="4"/>
      <c r="QL919" s="4"/>
      <c r="QM919" s="4"/>
      <c r="QN919" s="4"/>
      <c r="QO919" s="4"/>
      <c r="QP919" s="4"/>
      <c r="QQ919" s="4"/>
      <c r="QR919" s="4"/>
      <c r="QS919" s="4"/>
      <c r="QT919" s="4"/>
      <c r="QU919" s="4"/>
      <c r="QV919" s="4"/>
      <c r="QW919" s="4"/>
      <c r="QX919" s="4"/>
      <c r="QY919" s="4"/>
      <c r="QZ919" s="4"/>
      <c r="RA919" s="4"/>
      <c r="RB919" s="4"/>
      <c r="RC919" s="4"/>
      <c r="RD919" s="4"/>
      <c r="RE919" s="4"/>
      <c r="RF919" s="4"/>
      <c r="RG919" s="4"/>
      <c r="RH919" s="4"/>
      <c r="RI919" s="4"/>
      <c r="RJ919" s="4"/>
      <c r="RK919" s="4"/>
      <c r="RL919" s="4"/>
      <c r="RM919" s="4"/>
      <c r="RN919" s="4"/>
      <c r="RO919" s="4"/>
      <c r="RP919" s="4"/>
      <c r="RQ919" s="4"/>
      <c r="RR919" s="4"/>
      <c r="RS919" s="4"/>
      <c r="RT919" s="4"/>
      <c r="RU919" s="4"/>
      <c r="RV919" s="4"/>
      <c r="RW919" s="4"/>
      <c r="RX919" s="4"/>
      <c r="RY919" s="4"/>
      <c r="RZ919" s="4"/>
      <c r="SA919" s="4"/>
      <c r="SB919" s="4"/>
      <c r="SC919" s="4"/>
      <c r="SD919" s="4"/>
      <c r="SE919" s="4"/>
      <c r="SF919" s="4"/>
      <c r="SG919" s="4"/>
      <c r="SH919" s="4"/>
      <c r="SI919" s="4"/>
      <c r="SJ919" s="4"/>
      <c r="SK919" s="4"/>
      <c r="SL919" s="4"/>
      <c r="SM919" s="4"/>
      <c r="SN919" s="4"/>
      <c r="SO919" s="4"/>
      <c r="SP919" s="4"/>
      <c r="SQ919" s="4"/>
      <c r="SR919" s="4"/>
      <c r="SS919" s="4"/>
      <c r="ST919" s="4"/>
      <c r="SU919" s="4"/>
      <c r="SV919" s="4"/>
      <c r="SW919" s="4"/>
      <c r="SX919" s="4"/>
      <c r="SY919" s="4"/>
      <c r="SZ919" s="4"/>
      <c r="TA919" s="4"/>
      <c r="TB919" s="4"/>
      <c r="TC919" s="4"/>
      <c r="TD919" s="4"/>
      <c r="TE919" s="4"/>
      <c r="TF919" s="4"/>
      <c r="TG919" s="4"/>
      <c r="TH919" s="4"/>
      <c r="TI919" s="4"/>
      <c r="TJ919" s="4"/>
      <c r="TK919" s="4"/>
      <c r="TL919" s="4"/>
      <c r="TM919" s="4"/>
      <c r="TN919" s="4"/>
      <c r="TO919" s="4"/>
      <c r="TP919" s="4"/>
      <c r="TQ919" s="4"/>
      <c r="TR919" s="4"/>
      <c r="TS919" s="4"/>
      <c r="TT919" s="4"/>
      <c r="TU919" s="4"/>
      <c r="TV919" s="4"/>
      <c r="TW919" s="4"/>
      <c r="TX919" s="4"/>
      <c r="TY919" s="4"/>
      <c r="TZ919" s="4"/>
      <c r="UA919" s="4"/>
      <c r="UB919" s="4"/>
      <c r="UC919" s="4"/>
      <c r="UD919" s="4"/>
      <c r="UE919" s="4"/>
      <c r="UF919" s="4"/>
      <c r="UG919" s="4"/>
      <c r="UH919" s="4"/>
      <c r="UI919" s="4"/>
      <c r="UJ919" s="4"/>
      <c r="UK919" s="4"/>
      <c r="UL919" s="4"/>
      <c r="UM919" s="4"/>
      <c r="UN919" s="4"/>
      <c r="UO919" s="4"/>
      <c r="UP919" s="4"/>
      <c r="UQ919" s="4"/>
      <c r="UR919" s="4"/>
      <c r="US919" s="4"/>
      <c r="UT919" s="4"/>
      <c r="UU919" s="4"/>
      <c r="UV919" s="4"/>
      <c r="UW919" s="4"/>
      <c r="UX919" s="4"/>
      <c r="UY919" s="4"/>
      <c r="UZ919" s="4"/>
      <c r="VA919" s="4"/>
      <c r="VB919" s="4"/>
      <c r="VC919" s="4"/>
      <c r="VD919" s="4"/>
      <c r="VE919" s="4"/>
      <c r="VF919" s="4"/>
      <c r="VG919" s="4"/>
      <c r="VH919" s="4"/>
      <c r="VI919" s="4"/>
      <c r="VJ919" s="4"/>
      <c r="VK919" s="4"/>
      <c r="VL919" s="4"/>
      <c r="VM919" s="4"/>
      <c r="VN919" s="4"/>
      <c r="VO919" s="4"/>
      <c r="VP919" s="4"/>
      <c r="VQ919" s="4"/>
      <c r="VR919" s="4"/>
      <c r="VS919" s="4"/>
      <c r="VT919" s="4"/>
      <c r="VU919" s="4"/>
      <c r="VV919" s="4"/>
      <c r="VW919" s="4"/>
      <c r="VX919" s="4"/>
      <c r="VY919" s="4"/>
      <c r="VZ919" s="4"/>
      <c r="WA919" s="4"/>
      <c r="WB919" s="4"/>
      <c r="WC919" s="4"/>
      <c r="WD919" s="4"/>
      <c r="WE919" s="4"/>
      <c r="WF919" s="4"/>
      <c r="WG919" s="4"/>
      <c r="WH919" s="4"/>
      <c r="WI919" s="4"/>
      <c r="WJ919" s="4"/>
      <c r="WK919" s="4"/>
      <c r="WL919" s="4"/>
      <c r="WM919" s="4"/>
      <c r="WN919" s="4"/>
      <c r="WO919" s="4"/>
      <c r="WP919" s="4"/>
      <c r="WQ919" s="4"/>
      <c r="WR919" s="4"/>
      <c r="WS919" s="4"/>
      <c r="WT919" s="4"/>
      <c r="WU919" s="4"/>
      <c r="WV919" s="4"/>
      <c r="WW919" s="4"/>
      <c r="WX919" s="4"/>
      <c r="WY919" s="4"/>
      <c r="WZ919" s="4"/>
      <c r="XA919" s="4"/>
      <c r="XB919" s="4"/>
      <c r="XC919" s="4"/>
      <c r="XD919" s="4"/>
      <c r="XE919" s="4"/>
      <c r="XF919" s="4"/>
      <c r="XG919" s="4"/>
      <c r="XH919" s="4"/>
      <c r="XI919" s="4"/>
      <c r="XJ919" s="4"/>
      <c r="XK919" s="4"/>
      <c r="XL919" s="4"/>
      <c r="XM919" s="4"/>
      <c r="XN919" s="4"/>
      <c r="XO919" s="4"/>
      <c r="XP919" s="4"/>
      <c r="XQ919" s="4"/>
      <c r="XR919" s="4"/>
      <c r="XS919" s="4"/>
      <c r="XT919" s="4"/>
      <c r="XU919" s="4"/>
      <c r="XV919" s="4"/>
      <c r="XW919" s="4"/>
      <c r="XX919" s="4"/>
      <c r="XY919" s="4"/>
      <c r="XZ919" s="4"/>
      <c r="YA919" s="4"/>
      <c r="YB919" s="4"/>
      <c r="YC919" s="4"/>
      <c r="YD919" s="4"/>
      <c r="YE919" s="4"/>
      <c r="YF919" s="4"/>
      <c r="YG919" s="4"/>
      <c r="YH919" s="4"/>
      <c r="YI919" s="4"/>
      <c r="YJ919" s="4"/>
      <c r="YK919" s="4"/>
      <c r="YL919" s="4"/>
      <c r="YM919" s="4"/>
      <c r="YN919" s="4"/>
      <c r="YO919" s="4"/>
      <c r="YP919" s="4"/>
      <c r="YQ919" s="4"/>
      <c r="YR919" s="4"/>
      <c r="YS919" s="4"/>
      <c r="YT919" s="4"/>
      <c r="YU919" s="4"/>
      <c r="YV919" s="4"/>
      <c r="YW919" s="4"/>
      <c r="YX919" s="4"/>
      <c r="YY919" s="4"/>
      <c r="YZ919" s="4"/>
      <c r="ZA919" s="4"/>
      <c r="ZB919" s="4"/>
      <c r="ZC919" s="4"/>
      <c r="ZD919" s="4"/>
      <c r="ZE919" s="4"/>
      <c r="ZF919" s="4"/>
      <c r="ZG919" s="4"/>
      <c r="ZH919" s="4"/>
      <c r="ZI919" s="4"/>
      <c r="ZJ919" s="4"/>
      <c r="ZK919" s="4"/>
      <c r="ZL919" s="4"/>
      <c r="ZM919" s="4"/>
      <c r="ZN919" s="4"/>
      <c r="ZO919" s="4"/>
      <c r="ZP919" s="4"/>
      <c r="ZQ919" s="4"/>
      <c r="ZR919" s="4"/>
      <c r="ZS919" s="4"/>
      <c r="ZT919" s="4"/>
      <c r="ZU919" s="4"/>
      <c r="ZV919" s="4"/>
      <c r="ZW919" s="4"/>
      <c r="ZX919" s="4"/>
      <c r="ZY919" s="4"/>
      <c r="ZZ919" s="4"/>
      <c r="AAA919" s="4"/>
      <c r="AAB919" s="4"/>
      <c r="AAC919" s="4"/>
      <c r="AAD919" s="4"/>
      <c r="AAE919" s="4"/>
      <c r="AAF919" s="4"/>
      <c r="AAG919" s="4"/>
      <c r="AAH919" s="4"/>
      <c r="AAI919" s="4"/>
      <c r="AAJ919" s="4"/>
      <c r="AAK919" s="4"/>
      <c r="AAL919" s="4"/>
      <c r="AAM919" s="4"/>
      <c r="AAN919" s="4"/>
      <c r="AAO919" s="4"/>
      <c r="AAP919" s="4"/>
      <c r="AAQ919" s="4"/>
      <c r="AAR919" s="4"/>
      <c r="AAS919" s="4"/>
      <c r="AAT919" s="4"/>
      <c r="AAU919" s="4"/>
      <c r="AAV919" s="4"/>
      <c r="AAW919" s="4"/>
      <c r="AAX919" s="4"/>
      <c r="AAY919" s="4"/>
      <c r="AAZ919" s="4"/>
      <c r="ABA919" s="4"/>
      <c r="ABB919" s="4"/>
      <c r="ABC919" s="4"/>
      <c r="ABD919" s="4"/>
      <c r="ABE919" s="4"/>
      <c r="ABF919" s="4"/>
      <c r="ABG919" s="4"/>
      <c r="ABH919" s="4"/>
      <c r="ABI919" s="4"/>
      <c r="ABJ919" s="4"/>
      <c r="ABK919" s="4"/>
      <c r="ABL919" s="4"/>
      <c r="ABM919" s="4"/>
      <c r="ABN919" s="4"/>
      <c r="ABO919" s="4"/>
      <c r="ABP919" s="4"/>
      <c r="ABQ919" s="4"/>
      <c r="ABR919" s="4"/>
      <c r="ABS919" s="4"/>
      <c r="ABT919" s="4"/>
      <c r="ABU919" s="4"/>
      <c r="ABV919" s="4"/>
      <c r="ABW919" s="4"/>
      <c r="ABX919" s="4"/>
      <c r="ABY919" s="4"/>
      <c r="ABZ919" s="4"/>
      <c r="ACA919" s="4"/>
      <c r="ACB919" s="4"/>
      <c r="ACC919" s="4"/>
      <c r="ACD919" s="4"/>
      <c r="ACE919" s="4"/>
      <c r="ACF919" s="4"/>
      <c r="ACG919" s="4"/>
      <c r="ACH919" s="4"/>
      <c r="ACI919" s="4"/>
      <c r="ACJ919" s="4"/>
      <c r="ACK919" s="4"/>
      <c r="ACL919" s="4"/>
      <c r="ACM919" s="4"/>
      <c r="ACN919" s="4"/>
      <c r="ACO919" s="4"/>
      <c r="ACP919" s="4"/>
      <c r="ACQ919" s="4"/>
      <c r="ACR919" s="4"/>
      <c r="ACS919" s="4"/>
      <c r="ACT919" s="4"/>
      <c r="ACU919" s="4"/>
      <c r="ACV919" s="4"/>
      <c r="ACW919" s="4"/>
      <c r="ACX919" s="4"/>
      <c r="ACY919" s="4"/>
      <c r="ACZ919" s="4"/>
      <c r="ADA919" s="4"/>
      <c r="ADB919" s="4"/>
      <c r="ADC919" s="4"/>
      <c r="ADD919" s="4"/>
      <c r="ADE919" s="4"/>
      <c r="ADF919" s="4"/>
      <c r="ADG919" s="4"/>
      <c r="ADH919" s="4"/>
      <c r="ADI919" s="4"/>
      <c r="ADJ919" s="4"/>
      <c r="ADK919" s="4"/>
      <c r="ADL919" s="4"/>
      <c r="ADM919" s="4"/>
      <c r="ADN919" s="4"/>
      <c r="ADO919" s="4"/>
      <c r="ADP919" s="4"/>
      <c r="ADQ919" s="4"/>
      <c r="ADR919" s="4"/>
      <c r="ADS919" s="4"/>
      <c r="ADT919" s="4"/>
      <c r="ADU919" s="4"/>
      <c r="ADV919" s="4"/>
      <c r="ADW919" s="4"/>
      <c r="ADX919" s="4"/>
      <c r="ADY919" s="4"/>
      <c r="ADZ919" s="4"/>
      <c r="AEA919" s="4"/>
      <c r="AEB919" s="4"/>
      <c r="AEC919" s="4"/>
      <c r="AED919" s="4"/>
      <c r="AEE919" s="4"/>
      <c r="AEF919" s="4"/>
      <c r="AEG919" s="4"/>
      <c r="AEH919" s="4"/>
      <c r="AEI919" s="4"/>
      <c r="AEJ919" s="4"/>
      <c r="AEK919" s="4"/>
      <c r="AEL919" s="4"/>
      <c r="AEM919" s="4"/>
      <c r="AEN919" s="4"/>
      <c r="AEO919" s="4"/>
      <c r="AEP919" s="4"/>
      <c r="AEQ919" s="4"/>
      <c r="AER919" s="4"/>
      <c r="AES919" s="4"/>
      <c r="AET919" s="4"/>
      <c r="AEU919" s="4"/>
      <c r="AEV919" s="4"/>
      <c r="AEW919" s="4"/>
      <c r="AEX919" s="4"/>
      <c r="AEY919" s="4"/>
      <c r="AEZ919" s="4"/>
      <c r="AFA919" s="4"/>
      <c r="AFB919" s="4"/>
      <c r="AFC919" s="4"/>
      <c r="AFD919" s="4"/>
      <c r="AFE919" s="4"/>
      <c r="AFF919" s="4"/>
      <c r="AFG919" s="4"/>
      <c r="AFH919" s="4"/>
      <c r="AFI919" s="4"/>
      <c r="AFJ919" s="4"/>
      <c r="AFK919" s="4"/>
      <c r="AFL919" s="4"/>
      <c r="AFM919" s="4"/>
      <c r="AFN919" s="4"/>
      <c r="AFO919" s="4"/>
      <c r="AFP919" s="4"/>
      <c r="AFQ919" s="4"/>
      <c r="AFR919" s="4"/>
      <c r="AFS919" s="4"/>
      <c r="AFT919" s="4"/>
      <c r="AFU919" s="4"/>
      <c r="AFV919" s="4"/>
      <c r="AFW919" s="4"/>
      <c r="AFX919" s="4"/>
      <c r="AFY919" s="4"/>
      <c r="AFZ919" s="4"/>
      <c r="AGA919" s="4"/>
      <c r="AGB919" s="4"/>
      <c r="AGC919" s="4"/>
      <c r="AGD919" s="4"/>
      <c r="AGE919" s="4"/>
      <c r="AGF919" s="4"/>
      <c r="AGG919" s="4"/>
      <c r="AGH919" s="4"/>
      <c r="AGI919" s="4"/>
      <c r="AGJ919" s="4"/>
      <c r="AGK919" s="4"/>
      <c r="AGL919" s="4"/>
      <c r="AGM919" s="4"/>
      <c r="AGN919" s="4"/>
      <c r="AGO919" s="4"/>
      <c r="AGP919" s="4"/>
      <c r="AGQ919" s="4"/>
      <c r="AGR919" s="4"/>
      <c r="AGS919" s="4"/>
      <c r="AGT919" s="4"/>
      <c r="AGU919" s="4"/>
      <c r="AGV919" s="4"/>
      <c r="AGW919" s="4"/>
      <c r="AGX919" s="4"/>
      <c r="AGY919" s="4"/>
      <c r="AGZ919" s="4"/>
      <c r="AHA919" s="4"/>
      <c r="AHB919" s="4"/>
      <c r="AHC919" s="4"/>
      <c r="AHD919" s="4"/>
      <c r="AHE919" s="4"/>
      <c r="AHF919" s="4"/>
      <c r="AHG919" s="4"/>
      <c r="AHH919" s="4"/>
      <c r="AHI919" s="4"/>
      <c r="AHJ919" s="4"/>
      <c r="AHK919" s="4"/>
      <c r="AHL919" s="4"/>
      <c r="AHM919" s="4"/>
      <c r="AHN919" s="4"/>
      <c r="AHO919" s="4"/>
      <c r="AHP919" s="4"/>
      <c r="AHQ919" s="4"/>
      <c r="AHR919" s="4"/>
      <c r="AHS919" s="4"/>
      <c r="AHT919" s="4"/>
      <c r="AHU919" s="4"/>
      <c r="AHV919" s="4"/>
      <c r="AHW919" s="4"/>
      <c r="AHX919" s="4"/>
      <c r="AHY919" s="4"/>
      <c r="AHZ919" s="4"/>
      <c r="AIA919" s="4"/>
      <c r="AIB919" s="4"/>
      <c r="AIC919" s="4"/>
      <c r="AID919" s="4"/>
      <c r="AIE919" s="4"/>
      <c r="AIF919" s="4"/>
      <c r="AIG919" s="4"/>
      <c r="AIH919" s="4"/>
      <c r="AII919" s="4"/>
      <c r="AIJ919" s="4"/>
      <c r="AIK919" s="4"/>
      <c r="AIL919" s="4"/>
      <c r="AIM919" s="4"/>
      <c r="AIN919" s="4"/>
      <c r="AIO919" s="4"/>
      <c r="AIP919" s="4"/>
      <c r="AIQ919" s="4"/>
      <c r="AIR919" s="4"/>
      <c r="AIS919" s="4"/>
      <c r="AIT919" s="4"/>
      <c r="AIU919" s="4"/>
      <c r="AIV919" s="4"/>
      <c r="AIW919" s="4"/>
      <c r="AIX919" s="4"/>
      <c r="AIY919" s="4"/>
      <c r="AIZ919" s="4"/>
      <c r="AJA919" s="4"/>
      <c r="AJB919" s="4"/>
      <c r="AJC919" s="4"/>
      <c r="AJD919" s="4"/>
      <c r="AJE919" s="4"/>
      <c r="AJF919" s="4"/>
      <c r="AJG919" s="4"/>
      <c r="AJH919" s="4"/>
      <c r="AJI919" s="4"/>
      <c r="AJJ919" s="4"/>
      <c r="AJK919" s="4"/>
      <c r="AJL919" s="4"/>
      <c r="AJM919" s="4"/>
      <c r="AJN919" s="4"/>
      <c r="AJO919" s="4"/>
      <c r="AJP919" s="4"/>
      <c r="AJQ919" s="4"/>
      <c r="AJR919" s="4"/>
      <c r="AJS919" s="4"/>
      <c r="AJT919" s="4"/>
      <c r="AJU919" s="4"/>
      <c r="AJV919" s="4"/>
      <c r="AJW919" s="4"/>
      <c r="AJX919" s="4"/>
      <c r="AJY919" s="4"/>
      <c r="AJZ919" s="4"/>
      <c r="AKA919" s="4"/>
      <c r="AKB919" s="4"/>
      <c r="AKC919" s="4"/>
      <c r="AKD919" s="4"/>
      <c r="AKE919" s="4"/>
      <c r="AKF919" s="4"/>
      <c r="AKG919" s="4"/>
      <c r="AKH919" s="4"/>
      <c r="AKI919" s="4"/>
      <c r="AKJ919" s="4"/>
      <c r="AKK919" s="4"/>
      <c r="AKL919" s="4"/>
      <c r="AKM919" s="4"/>
      <c r="AKN919" s="4"/>
      <c r="AKO919" s="4"/>
      <c r="AKP919" s="4"/>
      <c r="AKQ919" s="4"/>
      <c r="AKR919" s="4"/>
      <c r="AKS919" s="4"/>
      <c r="AKT919" s="4"/>
      <c r="AKU919" s="4"/>
      <c r="AKV919" s="4"/>
      <c r="AKW919" s="4"/>
      <c r="AKX919" s="4"/>
      <c r="AKY919" s="4"/>
      <c r="AKZ919" s="4"/>
      <c r="ALA919" s="4"/>
      <c r="ALB919" s="4"/>
      <c r="ALC919" s="4"/>
      <c r="ALD919" s="4"/>
      <c r="ALE919" s="4"/>
      <c r="ALF919" s="4"/>
      <c r="ALG919" s="4"/>
      <c r="ALH919" s="4"/>
      <c r="ALI919" s="4"/>
      <c r="ALJ919" s="4"/>
      <c r="ALK919" s="4"/>
      <c r="ALL919" s="4"/>
      <c r="ALM919" s="4"/>
      <c r="ALN919" s="4"/>
      <c r="ALO919" s="4"/>
      <c r="ALP919" s="4"/>
      <c r="ALQ919" s="4"/>
      <c r="ALR919" s="4"/>
      <c r="ALS919" s="4"/>
      <c r="ALT919" s="4"/>
      <c r="ALU919" s="4"/>
      <c r="ALV919" s="4"/>
      <c r="ALW919" s="4"/>
      <c r="ALX919" s="4"/>
      <c r="ALY919" s="4"/>
      <c r="ALZ919" s="4"/>
      <c r="AMA919" s="4"/>
      <c r="AMB919" s="4"/>
      <c r="AMC919" s="4"/>
      <c r="AMD919" s="4"/>
      <c r="AME919" s="4"/>
      <c r="AMF919" s="4"/>
      <c r="AMG919" s="4"/>
      <c r="AMH919" s="4"/>
      <c r="AMI919" s="4"/>
      <c r="AMJ919" s="4"/>
      <c r="AMK919" s="4"/>
      <c r="AML919" s="4"/>
      <c r="AMM919" s="4"/>
      <c r="AMN919" s="4"/>
      <c r="AMO919" s="4"/>
      <c r="AMP919" s="4"/>
      <c r="AMQ919" s="4"/>
      <c r="AMR919" s="4"/>
      <c r="AMS919" s="4"/>
      <c r="AMT919" s="4"/>
      <c r="AMU919" s="4"/>
      <c r="AMV919" s="4"/>
      <c r="AMW919" s="4"/>
      <c r="AMX919" s="38"/>
      <c r="AMY919" s="38"/>
      <c r="AMZ919" s="38"/>
      <c r="ANA919" s="38"/>
      <c r="ANB919" s="38"/>
      <c r="ANC919" s="38"/>
      <c r="AND919" s="38"/>
      <c r="ANE919" s="38"/>
      <c r="ANF919" s="38"/>
      <c r="ANG919" s="38"/>
      <c r="ANK919" s="0"/>
      <c r="ANL919" s="0"/>
      <c r="ANM919" s="0"/>
      <c r="XFD919" s="0"/>
    </row>
    <row r="920" customFormat="false" ht="15" hidden="false" customHeight="true" outlineLevel="0" collapsed="false">
      <c r="A920" s="1" t="n">
        <v>865</v>
      </c>
      <c r="B920" s="1" t="n">
        <v>865</v>
      </c>
      <c r="C920" s="2" t="s">
        <v>63</v>
      </c>
      <c r="D920" s="3" t="n">
        <v>-0.0315786</v>
      </c>
      <c r="E920" s="3" t="n">
        <v>-0.0608107</v>
      </c>
      <c r="F920" s="3" t="n">
        <v>0.91175013611822</v>
      </c>
      <c r="G920" s="3" t="n">
        <v>0.0805602</v>
      </c>
      <c r="H920" s="3" t="n">
        <v>0.173413</v>
      </c>
      <c r="I920" s="3" t="n">
        <v>1.28913725492641</v>
      </c>
      <c r="J920" s="3" t="n">
        <v>-0.00611567</v>
      </c>
      <c r="K920" s="3" t="n">
        <v>-0.125637</v>
      </c>
      <c r="L920" s="3" t="n">
        <v>0.876557767303718</v>
      </c>
      <c r="M920" s="3" t="n">
        <v>1.0437979434789</v>
      </c>
      <c r="N920" s="3" t="n">
        <v>0.987049883795065</v>
      </c>
      <c r="O920" s="3" t="n">
        <v>1.03028063881638</v>
      </c>
      <c r="P920" s="4" t="n">
        <v>1</v>
      </c>
      <c r="Q920" s="6" t="n">
        <v>35</v>
      </c>
      <c r="R920" s="6" t="n">
        <v>35</v>
      </c>
      <c r="S920" s="4" t="n">
        <v>39</v>
      </c>
      <c r="T920" s="4" t="n">
        <v>39</v>
      </c>
      <c r="U920" s="3" t="s">
        <v>74</v>
      </c>
      <c r="V920" s="5" t="n">
        <v>19.3</v>
      </c>
      <c r="W920" s="5" t="n">
        <v>22.3</v>
      </c>
      <c r="X920" s="6" t="s">
        <v>73</v>
      </c>
      <c r="Y920" s="8" t="n">
        <v>41959</v>
      </c>
      <c r="Z920" s="8" t="n">
        <v>41964</v>
      </c>
      <c r="AA920" s="6" t="s">
        <v>66</v>
      </c>
      <c r="AB920" s="3" t="s">
        <v>74</v>
      </c>
      <c r="AC920" s="4" t="n">
        <v>27</v>
      </c>
      <c r="AD920" s="4" t="n">
        <v>8</v>
      </c>
      <c r="AE920" s="4" t="s">
        <v>88</v>
      </c>
      <c r="AF920" s="4" t="n">
        <v>16</v>
      </c>
      <c r="AG920" s="4" t="s">
        <v>89</v>
      </c>
      <c r="AH920" s="4" t="n">
        <v>21</v>
      </c>
      <c r="AI920" s="4" t="s">
        <v>77</v>
      </c>
      <c r="AJ920" s="2" t="s">
        <v>70</v>
      </c>
      <c r="AK920" s="5" t="n">
        <v>19.3</v>
      </c>
      <c r="AL920" s="4" t="n">
        <v>1</v>
      </c>
      <c r="AM920" s="6" t="s">
        <v>73</v>
      </c>
      <c r="AO920" s="6"/>
      <c r="AP920" s="2" t="s">
        <v>71</v>
      </c>
      <c r="AU920" s="2" t="n">
        <v>50</v>
      </c>
      <c r="AV920" s="85" t="n">
        <v>45</v>
      </c>
      <c r="AW920" s="85" t="n">
        <v>5</v>
      </c>
      <c r="AX920" s="86" t="s">
        <v>72</v>
      </c>
      <c r="AY920" s="87" t="n">
        <v>0</v>
      </c>
      <c r="AZ920" s="88" t="n">
        <v>0</v>
      </c>
      <c r="BA920" s="87" t="n">
        <v>0</v>
      </c>
      <c r="BB920" s="53"/>
    </row>
    <row r="921" customFormat="false" ht="15" hidden="false" customHeight="true" outlineLevel="0" collapsed="false">
      <c r="A921" s="1" t="n">
        <v>866</v>
      </c>
      <c r="B921" s="1" t="n">
        <v>866</v>
      </c>
      <c r="C921" s="2" t="s">
        <v>63</v>
      </c>
      <c r="D921" s="3" t="n">
        <v>0.089261</v>
      </c>
      <c r="E921" s="3" t="n">
        <v>0.00517554</v>
      </c>
      <c r="F921" s="3" t="n">
        <v>1.0990394158786</v>
      </c>
      <c r="G921" s="3" t="n">
        <v>-0.0877268</v>
      </c>
      <c r="H921" s="3" t="n">
        <v>0.0183385</v>
      </c>
      <c r="I921" s="3" t="n">
        <v>0.932964339681268</v>
      </c>
      <c r="J921" s="3" t="n">
        <v>-0.0500381</v>
      </c>
      <c r="K921" s="3" t="n">
        <v>-0.0191647</v>
      </c>
      <c r="L921" s="3" t="n">
        <v>0.93313742061904</v>
      </c>
      <c r="M921" s="3" t="n">
        <v>0.952653623949456</v>
      </c>
      <c r="N921" s="3" t="n">
        <v>1.00435881210671</v>
      </c>
      <c r="O921" s="3" t="n">
        <v>0.956806062099029</v>
      </c>
      <c r="P921" s="4" t="n">
        <v>1</v>
      </c>
      <c r="Q921" s="6" t="n">
        <v>35</v>
      </c>
      <c r="R921" s="6" t="n">
        <v>35</v>
      </c>
      <c r="S921" s="4" t="n">
        <v>28</v>
      </c>
      <c r="T921" s="4" t="n">
        <v>28</v>
      </c>
      <c r="U921" s="3" t="s">
        <v>74</v>
      </c>
      <c r="V921" s="5" t="n">
        <v>24.7</v>
      </c>
      <c r="W921" s="5" t="n">
        <v>26.2</v>
      </c>
      <c r="X921" s="2" t="s">
        <v>69</v>
      </c>
      <c r="Y921" s="8" t="s">
        <v>69</v>
      </c>
      <c r="Z921" s="8" t="n">
        <v>41949</v>
      </c>
      <c r="AA921" s="6" t="s">
        <v>66</v>
      </c>
      <c r="AB921" s="3" t="s">
        <v>74</v>
      </c>
      <c r="AC921" s="4" t="n">
        <v>27</v>
      </c>
      <c r="AD921" s="4" t="n">
        <v>8</v>
      </c>
      <c r="AE921" s="4" t="s">
        <v>81</v>
      </c>
      <c r="AF921" s="4" t="n">
        <v>24</v>
      </c>
      <c r="AG921" s="4" t="s">
        <v>111</v>
      </c>
      <c r="AH921" s="4" t="n">
        <v>5</v>
      </c>
      <c r="AI921" s="4" t="s">
        <v>79</v>
      </c>
      <c r="AJ921" s="2" t="s">
        <v>70</v>
      </c>
      <c r="AK921" s="5" t="n">
        <v>24.7</v>
      </c>
      <c r="AL921" s="4" t="n">
        <v>2</v>
      </c>
      <c r="AM921" s="2" t="s">
        <v>69</v>
      </c>
      <c r="AO921" s="6"/>
      <c r="AU921" s="2" t="n">
        <v>35</v>
      </c>
      <c r="AV921" s="85" t="s">
        <v>69</v>
      </c>
      <c r="AW921" s="85" t="s">
        <v>69</v>
      </c>
      <c r="AX921" s="86" t="s">
        <v>72</v>
      </c>
      <c r="AY921" s="87" t="n">
        <v>0</v>
      </c>
      <c r="AZ921" s="88" t="s">
        <v>72</v>
      </c>
      <c r="BA921" s="89" t="s">
        <v>72</v>
      </c>
      <c r="BB921" s="53"/>
    </row>
    <row r="922" customFormat="false" ht="15" hidden="false" customHeight="true" outlineLevel="0" collapsed="false">
      <c r="A922" s="1" t="n">
        <v>867</v>
      </c>
      <c r="B922" s="1" t="n">
        <v>867</v>
      </c>
      <c r="C922" s="2" t="s">
        <v>63</v>
      </c>
      <c r="D922" s="3" t="n">
        <v>0.0788708</v>
      </c>
      <c r="E922" s="3" t="n">
        <v>0.0997977</v>
      </c>
      <c r="F922" s="3" t="n">
        <v>1.19562432900064</v>
      </c>
      <c r="G922" s="3" t="n">
        <v>-0.0838271</v>
      </c>
      <c r="H922" s="3" t="n">
        <v>-0.275968</v>
      </c>
      <c r="I922" s="3" t="n">
        <v>0.697819294596868</v>
      </c>
      <c r="J922" s="3" t="n">
        <v>-0.0327222</v>
      </c>
      <c r="K922" s="3" t="n">
        <v>0.228444</v>
      </c>
      <c r="L922" s="3" t="n">
        <v>1.21618851462158</v>
      </c>
      <c r="M922" s="3" t="n">
        <v>0.963022502861116</v>
      </c>
      <c r="N922" s="3" t="n">
        <v>1.05366409091277</v>
      </c>
      <c r="O922" s="3" t="n">
        <v>1.0147022300057</v>
      </c>
      <c r="P922" s="4" t="n">
        <v>1</v>
      </c>
      <c r="Q922" s="6" t="n">
        <v>35</v>
      </c>
      <c r="R922" s="6" t="n">
        <v>35</v>
      </c>
      <c r="S922" s="4" t="n">
        <v>28</v>
      </c>
      <c r="T922" s="4" t="n">
        <v>28</v>
      </c>
      <c r="U922" s="3" t="s">
        <v>74</v>
      </c>
      <c r="V922" s="5" t="n">
        <v>20.3</v>
      </c>
      <c r="W922" s="5" t="n">
        <v>23.5</v>
      </c>
      <c r="X922" s="6" t="s">
        <v>73</v>
      </c>
      <c r="Y922" s="8" t="n">
        <v>41966</v>
      </c>
      <c r="Z922" s="8" t="n">
        <v>41989</v>
      </c>
      <c r="AA922" s="6" t="s">
        <v>66</v>
      </c>
      <c r="AB922" s="3" t="s">
        <v>74</v>
      </c>
      <c r="AC922" s="4" t="n">
        <v>27</v>
      </c>
      <c r="AD922" s="4" t="n">
        <v>8</v>
      </c>
      <c r="AE922" s="4" t="s">
        <v>81</v>
      </c>
      <c r="AF922" s="4" t="n">
        <v>24</v>
      </c>
      <c r="AG922" s="4" t="s">
        <v>111</v>
      </c>
      <c r="AH922" s="4" t="n">
        <v>5</v>
      </c>
      <c r="AI922" s="4" t="s">
        <v>79</v>
      </c>
      <c r="AJ922" s="2" t="s">
        <v>70</v>
      </c>
      <c r="AK922" s="5" t="n">
        <v>20.3</v>
      </c>
      <c r="AL922" s="4" t="n">
        <v>1</v>
      </c>
      <c r="AM922" s="6" t="s">
        <v>73</v>
      </c>
      <c r="AO922" s="6"/>
      <c r="AP922" s="2" t="s">
        <v>71</v>
      </c>
      <c r="AU922" s="2" t="n">
        <v>75</v>
      </c>
      <c r="AV922" s="85" t="n">
        <v>52</v>
      </c>
      <c r="AW922" s="85" t="n">
        <v>23</v>
      </c>
      <c r="AX922" s="86" t="s">
        <v>72</v>
      </c>
      <c r="AY922" s="87" t="n">
        <v>0</v>
      </c>
      <c r="AZ922" s="88" t="n">
        <v>0</v>
      </c>
      <c r="BA922" s="87" t="n">
        <v>0</v>
      </c>
      <c r="BB922" s="65"/>
    </row>
    <row r="923" customFormat="false" ht="15" hidden="false" customHeight="true" outlineLevel="0" collapsed="false">
      <c r="A923" s="1" t="n">
        <v>868</v>
      </c>
      <c r="B923" s="1" t="n">
        <v>868</v>
      </c>
      <c r="C923" s="2" t="s">
        <v>63</v>
      </c>
      <c r="D923" s="3" t="n">
        <v>0.0808507</v>
      </c>
      <c r="E923" s="3" t="n">
        <v>0.0710684</v>
      </c>
      <c r="F923" s="3" t="n">
        <v>1.16406605967849</v>
      </c>
      <c r="G923" s="3" t="n">
        <v>-0.0839399</v>
      </c>
      <c r="H923" s="3" t="n">
        <v>-0.188549</v>
      </c>
      <c r="I923" s="3" t="n">
        <v>0.76148188157718</v>
      </c>
      <c r="J923" s="3" t="n">
        <v>-0.0374023</v>
      </c>
      <c r="K923" s="3" t="n">
        <v>0.157893</v>
      </c>
      <c r="L923" s="3" t="n">
        <v>1.12805025004966</v>
      </c>
      <c r="M923" s="3" t="n">
        <v>0.960317327174003</v>
      </c>
      <c r="N923" s="3" t="n">
        <v>1.04124009307513</v>
      </c>
      <c r="O923" s="3" t="n">
        <v>0.999920903128323</v>
      </c>
      <c r="P923" s="4" t="n">
        <v>1</v>
      </c>
      <c r="Q923" s="6" t="n">
        <v>35</v>
      </c>
      <c r="R923" s="6" t="n">
        <v>35</v>
      </c>
      <c r="S923" s="4" t="n">
        <v>28</v>
      </c>
      <c r="T923" s="4" t="n">
        <v>28</v>
      </c>
      <c r="U923" s="3" t="s">
        <v>74</v>
      </c>
      <c r="V923" s="5" t="n">
        <v>16.5</v>
      </c>
      <c r="W923" s="5" t="n">
        <v>23.4</v>
      </c>
      <c r="X923" s="6" t="s">
        <v>73</v>
      </c>
      <c r="Y923" s="8" t="n">
        <v>41956</v>
      </c>
      <c r="Z923" s="8" t="n">
        <v>41974</v>
      </c>
      <c r="AA923" s="6" t="s">
        <v>66</v>
      </c>
      <c r="AB923" s="3" t="s">
        <v>74</v>
      </c>
      <c r="AC923" s="4" t="n">
        <v>27</v>
      </c>
      <c r="AD923" s="4" t="n">
        <v>8</v>
      </c>
      <c r="AE923" s="4" t="s">
        <v>81</v>
      </c>
      <c r="AF923" s="4" t="n">
        <v>24</v>
      </c>
      <c r="AG923" s="4" t="s">
        <v>111</v>
      </c>
      <c r="AH923" s="4" t="n">
        <v>5</v>
      </c>
      <c r="AI923" s="4" t="s">
        <v>77</v>
      </c>
      <c r="AJ923" s="2" t="s">
        <v>70</v>
      </c>
      <c r="AK923" s="5" t="n">
        <v>16.5</v>
      </c>
      <c r="AL923" s="4" t="n">
        <v>1</v>
      </c>
      <c r="AM923" s="6" t="s">
        <v>73</v>
      </c>
      <c r="AO923" s="6"/>
      <c r="AP923" s="2" t="s">
        <v>71</v>
      </c>
      <c r="AU923" s="2" t="n">
        <v>60</v>
      </c>
      <c r="AV923" s="85" t="n">
        <v>42</v>
      </c>
      <c r="AW923" s="85" t="n">
        <v>18</v>
      </c>
      <c r="AX923" s="86" t="s">
        <v>72</v>
      </c>
      <c r="AY923" s="87" t="n">
        <v>0</v>
      </c>
      <c r="AZ923" s="88" t="n">
        <v>0</v>
      </c>
      <c r="BA923" s="87" t="n">
        <v>0</v>
      </c>
      <c r="BB923" s="65"/>
    </row>
    <row r="924" customFormat="false" ht="15" hidden="false" customHeight="true" outlineLevel="0" collapsed="false">
      <c r="A924" s="1" t="n">
        <v>869</v>
      </c>
      <c r="B924" s="1" t="n">
        <v>869</v>
      </c>
      <c r="C924" s="2" t="s">
        <v>63</v>
      </c>
      <c r="D924" s="3" t="n">
        <v>0.0815236</v>
      </c>
      <c r="E924" s="3" t="n">
        <v>-0.0016768</v>
      </c>
      <c r="F924" s="3" t="n">
        <v>1.08312112080805</v>
      </c>
      <c r="G924" s="3" t="n">
        <v>-0.0834512</v>
      </c>
      <c r="H924" s="3" t="n">
        <v>0.0200164</v>
      </c>
      <c r="I924" s="3" t="n">
        <v>0.938535309808031</v>
      </c>
      <c r="J924" s="3" t="n">
        <v>-0.0485292</v>
      </c>
      <c r="K924" s="3" t="n">
        <v>-0.00723105</v>
      </c>
      <c r="L924" s="3" t="n">
        <v>0.945765856075222</v>
      </c>
      <c r="M924" s="3" t="n">
        <v>0.950795002129226</v>
      </c>
      <c r="N924" s="3" t="n">
        <v>1.01117047904307</v>
      </c>
      <c r="O924" s="3" t="n">
        <v>0.961415837774768</v>
      </c>
      <c r="P924" s="4" t="n">
        <v>1</v>
      </c>
      <c r="Q924" s="6" t="n">
        <v>35</v>
      </c>
      <c r="R924" s="6" t="n">
        <v>35</v>
      </c>
      <c r="S924" s="4" t="n">
        <v>28</v>
      </c>
      <c r="T924" s="4" t="n">
        <v>28</v>
      </c>
      <c r="U924" s="3" t="s">
        <v>74</v>
      </c>
      <c r="V924" s="5" t="n">
        <v>14.9</v>
      </c>
      <c r="W924" s="5" t="n">
        <v>14.6</v>
      </c>
      <c r="X924" s="2" t="s">
        <v>69</v>
      </c>
      <c r="Y924" s="8" t="s">
        <v>69</v>
      </c>
      <c r="Z924" s="8" t="n">
        <v>41962</v>
      </c>
      <c r="AA924" s="6" t="s">
        <v>66</v>
      </c>
      <c r="AB924" s="3" t="s">
        <v>74</v>
      </c>
      <c r="AC924" s="4" t="n">
        <v>27</v>
      </c>
      <c r="AD924" s="4" t="n">
        <v>8</v>
      </c>
      <c r="AE924" s="4" t="s">
        <v>81</v>
      </c>
      <c r="AF924" s="4" t="n">
        <v>24</v>
      </c>
      <c r="AG924" s="4" t="s">
        <v>111</v>
      </c>
      <c r="AH924" s="4" t="n">
        <v>5</v>
      </c>
      <c r="AI924" s="4" t="s">
        <v>79</v>
      </c>
      <c r="AJ924" s="2" t="s">
        <v>70</v>
      </c>
      <c r="AK924" s="5" t="n">
        <v>14.9</v>
      </c>
      <c r="AL924" s="4" t="n">
        <v>1</v>
      </c>
      <c r="AM924" s="2" t="s">
        <v>69</v>
      </c>
      <c r="AO924" s="6"/>
      <c r="AU924" s="2" t="n">
        <v>48</v>
      </c>
      <c r="AV924" s="85" t="s">
        <v>69</v>
      </c>
      <c r="AW924" s="85" t="s">
        <v>69</v>
      </c>
      <c r="AX924" s="86" t="s">
        <v>72</v>
      </c>
      <c r="AY924" s="87" t="n">
        <v>0</v>
      </c>
      <c r="AZ924" s="88" t="s">
        <v>72</v>
      </c>
      <c r="BA924" s="89" t="s">
        <v>72</v>
      </c>
      <c r="BB924" s="65"/>
    </row>
    <row r="925" customFormat="false" ht="15" hidden="false" customHeight="true" outlineLevel="0" collapsed="false">
      <c r="A925" s="1" t="n">
        <v>870</v>
      </c>
      <c r="B925" s="1" t="n">
        <v>870</v>
      </c>
      <c r="C925" s="2" t="s">
        <v>63</v>
      </c>
      <c r="D925" s="3" t="n">
        <v>0.0641203</v>
      </c>
      <c r="E925" s="3" t="n">
        <v>-0.0486502</v>
      </c>
      <c r="F925" s="3" t="n">
        <v>1.01559038145193</v>
      </c>
      <c r="G925" s="3" t="n">
        <v>-0.0755361</v>
      </c>
      <c r="H925" s="3" t="n">
        <v>0.104471</v>
      </c>
      <c r="I925" s="3" t="n">
        <v>1.02935758111534</v>
      </c>
      <c r="J925" s="3" t="n">
        <v>-0.0502495</v>
      </c>
      <c r="K925" s="3" t="n">
        <v>-0.0512079</v>
      </c>
      <c r="L925" s="3" t="n">
        <v>0.903519668460273</v>
      </c>
      <c r="M925" s="3" t="n">
        <v>0.940197518243934</v>
      </c>
      <c r="N925" s="3" t="n">
        <v>1.00462355580162</v>
      </c>
      <c r="O925" s="3" t="n">
        <v>0.94454457393408</v>
      </c>
      <c r="P925" s="4" t="n">
        <v>1</v>
      </c>
      <c r="Q925" s="6" t="n">
        <v>35</v>
      </c>
      <c r="R925" s="6" t="n">
        <v>35</v>
      </c>
      <c r="S925" s="4" t="n">
        <v>28</v>
      </c>
      <c r="T925" s="4" t="n">
        <v>28</v>
      </c>
      <c r="U925" s="3" t="s">
        <v>74</v>
      </c>
      <c r="V925" s="5" t="n">
        <v>14.6</v>
      </c>
      <c r="X925" s="2" t="s">
        <v>69</v>
      </c>
      <c r="Y925" s="8" t="s">
        <v>69</v>
      </c>
      <c r="Z925" s="8" t="s">
        <v>69</v>
      </c>
      <c r="AA925" s="43" t="s">
        <v>69</v>
      </c>
      <c r="AB925" s="3" t="s">
        <v>74</v>
      </c>
      <c r="AC925" s="4" t="n">
        <v>27</v>
      </c>
      <c r="AD925" s="4" t="n">
        <v>8</v>
      </c>
      <c r="AE925" s="4" t="s">
        <v>81</v>
      </c>
      <c r="AF925" s="4" t="n">
        <v>24</v>
      </c>
      <c r="AG925" s="4" t="s">
        <v>111</v>
      </c>
      <c r="AH925" s="4" t="n">
        <v>5</v>
      </c>
      <c r="AI925" s="4" t="s">
        <v>69</v>
      </c>
      <c r="AJ925" s="2" t="s">
        <v>70</v>
      </c>
      <c r="AK925" s="5" t="n">
        <v>14.6</v>
      </c>
      <c r="AL925" s="4" t="n">
        <v>1</v>
      </c>
      <c r="AM925" s="2" t="s">
        <v>69</v>
      </c>
      <c r="AO925" s="6"/>
      <c r="AU925" s="2" t="s">
        <v>69</v>
      </c>
      <c r="AV925" s="85" t="s">
        <v>69</v>
      </c>
      <c r="AW925" s="85" t="s">
        <v>69</v>
      </c>
      <c r="AX925" s="108" t="s">
        <v>96</v>
      </c>
      <c r="AY925" s="87" t="s">
        <v>72</v>
      </c>
      <c r="AZ925" s="87" t="s">
        <v>72</v>
      </c>
      <c r="BA925" s="87" t="s">
        <v>72</v>
      </c>
      <c r="BB925" s="53"/>
    </row>
    <row r="926" customFormat="false" ht="15" hidden="false" customHeight="true" outlineLevel="0" collapsed="false">
      <c r="A926" s="1" t="n">
        <v>871</v>
      </c>
      <c r="B926" s="1" t="n">
        <v>871</v>
      </c>
      <c r="C926" s="2" t="s">
        <v>63</v>
      </c>
      <c r="D926" s="3" t="n">
        <v>0.018811</v>
      </c>
      <c r="E926" s="3" t="n">
        <v>-0.000719678</v>
      </c>
      <c r="F926" s="3" t="n">
        <v>1.01825596131484</v>
      </c>
      <c r="G926" s="3" t="n">
        <v>-0.0263002</v>
      </c>
      <c r="H926" s="3" t="n">
        <v>0.0272825</v>
      </c>
      <c r="I926" s="3" t="n">
        <v>1.00098278261466</v>
      </c>
      <c r="J926" s="3" t="n">
        <v>-0.0660874</v>
      </c>
      <c r="K926" s="3" t="n">
        <v>-0.0150153</v>
      </c>
      <c r="L926" s="3" t="n">
        <v>0.922098987015652</v>
      </c>
      <c r="M926" s="3" t="n">
        <v>0.929064976688563</v>
      </c>
      <c r="N926" s="3" t="n">
        <v>1.01161445200932</v>
      </c>
      <c r="O926" s="3" t="n">
        <v>0.939855557273853</v>
      </c>
      <c r="P926" s="4" t="n">
        <v>1</v>
      </c>
      <c r="Q926" s="6" t="n">
        <v>35</v>
      </c>
      <c r="R926" s="6" t="n">
        <v>35</v>
      </c>
      <c r="S926" s="4" t="n">
        <v>22</v>
      </c>
      <c r="T926" s="4" t="n">
        <v>22</v>
      </c>
      <c r="U926" s="3" t="s">
        <v>74</v>
      </c>
      <c r="V926" s="5" t="n">
        <v>38.7</v>
      </c>
      <c r="W926" s="5" t="n">
        <v>45.6</v>
      </c>
      <c r="X926" s="2" t="s">
        <v>69</v>
      </c>
      <c r="Y926" s="8" t="s">
        <v>69</v>
      </c>
      <c r="Z926" s="8" t="n">
        <v>41957</v>
      </c>
      <c r="AA926" s="6" t="s">
        <v>66</v>
      </c>
      <c r="AB926" s="3" t="s">
        <v>74</v>
      </c>
      <c r="AC926" s="4" t="n">
        <v>27</v>
      </c>
      <c r="AD926" s="4" t="n">
        <v>8</v>
      </c>
      <c r="AE926" s="4" t="s">
        <v>99</v>
      </c>
      <c r="AF926" s="4" t="n">
        <v>2</v>
      </c>
      <c r="AG926" s="4" t="s">
        <v>90</v>
      </c>
      <c r="AH926" s="4" t="n">
        <v>10</v>
      </c>
      <c r="AI926" s="4" t="s">
        <v>77</v>
      </c>
      <c r="AJ926" s="2" t="s">
        <v>70</v>
      </c>
      <c r="AK926" s="5" t="n">
        <v>38.7</v>
      </c>
      <c r="AL926" s="4" t="n">
        <v>4</v>
      </c>
      <c r="AM926" s="2" t="s">
        <v>69</v>
      </c>
      <c r="AO926" s="6"/>
      <c r="AU926" s="2" t="n">
        <v>43</v>
      </c>
      <c r="AV926" s="85" t="s">
        <v>69</v>
      </c>
      <c r="AW926" s="85" t="s">
        <v>69</v>
      </c>
      <c r="AX926" s="86" t="s">
        <v>72</v>
      </c>
      <c r="AY926" s="87" t="n">
        <v>0</v>
      </c>
      <c r="AZ926" s="88" t="s">
        <v>72</v>
      </c>
      <c r="BA926" s="89" t="s">
        <v>72</v>
      </c>
      <c r="BB926" s="65"/>
    </row>
    <row r="927" customFormat="false" ht="15" hidden="false" customHeight="true" outlineLevel="0" collapsed="false">
      <c r="A927" s="1" t="n">
        <v>872</v>
      </c>
      <c r="B927" s="1" t="n">
        <v>872</v>
      </c>
      <c r="C927" s="2" t="s">
        <v>63</v>
      </c>
      <c r="D927" s="3" t="n">
        <v>0.0123059</v>
      </c>
      <c r="E927" s="3" t="n">
        <v>-0.0410947</v>
      </c>
      <c r="F927" s="3" t="n">
        <v>0.971621649290655</v>
      </c>
      <c r="G927" s="3" t="n">
        <v>-0.0233119</v>
      </c>
      <c r="H927" s="3" t="n">
        <v>0.122717</v>
      </c>
      <c r="I927" s="3" t="n">
        <v>1.10451364742103</v>
      </c>
      <c r="J927" s="3" t="n">
        <v>-0.0703356</v>
      </c>
      <c r="K927" s="3" t="n">
        <v>-0.0858458</v>
      </c>
      <c r="L927" s="3" t="n">
        <v>0.855404006009532</v>
      </c>
      <c r="M927" s="3" t="n">
        <v>0.921878723879134</v>
      </c>
      <c r="N927" s="3" t="n">
        <v>0.99578540643294</v>
      </c>
      <c r="O927" s="3" t="n">
        <v>0.917993379739863</v>
      </c>
      <c r="P927" s="4" t="n">
        <v>1</v>
      </c>
      <c r="Q927" s="6" t="n">
        <v>35</v>
      </c>
      <c r="R927" s="6" t="n">
        <v>35</v>
      </c>
      <c r="S927" s="4" t="n">
        <v>22</v>
      </c>
      <c r="T927" s="4" t="n">
        <v>22</v>
      </c>
      <c r="U927" s="3" t="s">
        <v>74</v>
      </c>
      <c r="V927" s="5" t="n">
        <v>31.3</v>
      </c>
      <c r="W927" s="5" t="n">
        <v>40.6</v>
      </c>
      <c r="X927" s="6" t="s">
        <v>73</v>
      </c>
      <c r="Y927" s="8" t="n">
        <v>41956</v>
      </c>
      <c r="Z927" s="8" t="n">
        <v>41962</v>
      </c>
      <c r="AA927" s="6" t="s">
        <v>66</v>
      </c>
      <c r="AB927" s="3" t="s">
        <v>74</v>
      </c>
      <c r="AC927" s="4" t="n">
        <v>27</v>
      </c>
      <c r="AD927" s="4" t="n">
        <v>8</v>
      </c>
      <c r="AE927" s="4" t="s">
        <v>99</v>
      </c>
      <c r="AF927" s="4" t="n">
        <v>2</v>
      </c>
      <c r="AG927" s="4" t="s">
        <v>90</v>
      </c>
      <c r="AH927" s="4" t="n">
        <v>10</v>
      </c>
      <c r="AI927" s="4" t="s">
        <v>79</v>
      </c>
      <c r="AJ927" s="2" t="s">
        <v>70</v>
      </c>
      <c r="AK927" s="5" t="n">
        <v>31.3</v>
      </c>
      <c r="AL927" s="4" t="n">
        <v>3</v>
      </c>
      <c r="AM927" s="6" t="s">
        <v>73</v>
      </c>
      <c r="AO927" s="6"/>
      <c r="AP927" s="2" t="s">
        <v>71</v>
      </c>
      <c r="AU927" s="2" t="n">
        <v>48</v>
      </c>
      <c r="AV927" s="85" t="n">
        <v>42</v>
      </c>
      <c r="AW927" s="85" t="n">
        <v>6</v>
      </c>
      <c r="AX927" s="86" t="s">
        <v>72</v>
      </c>
      <c r="AY927" s="87" t="n">
        <v>0</v>
      </c>
      <c r="AZ927" s="88" t="n">
        <v>0</v>
      </c>
      <c r="BA927" s="87" t="n">
        <v>0</v>
      </c>
      <c r="BB927" s="53"/>
    </row>
    <row r="928" customFormat="false" ht="15" hidden="false" customHeight="true" outlineLevel="0" collapsed="false">
      <c r="A928" s="1" t="n">
        <v>873</v>
      </c>
      <c r="B928" s="1" t="n">
        <v>873</v>
      </c>
      <c r="C928" s="2" t="s">
        <v>63</v>
      </c>
      <c r="D928" s="3" t="n">
        <v>0.012898</v>
      </c>
      <c r="E928" s="3" t="n">
        <v>-0.0291669</v>
      </c>
      <c r="F928" s="3" t="n">
        <v>0.983862723795484</v>
      </c>
      <c r="G928" s="3" t="n">
        <v>-0.0238163</v>
      </c>
      <c r="H928" s="3" t="n">
        <v>0.0907264</v>
      </c>
      <c r="I928" s="3" t="n">
        <v>1.06919935283201</v>
      </c>
      <c r="J928" s="3" t="n">
        <v>-0.0685845</v>
      </c>
      <c r="K928" s="3" t="n">
        <v>-0.0602193</v>
      </c>
      <c r="L928" s="3" t="n">
        <v>0.879146437156535</v>
      </c>
      <c r="M928" s="3" t="n">
        <v>0.923575433953771</v>
      </c>
      <c r="N928" s="3" t="n">
        <v>1.00134109846935</v>
      </c>
      <c r="O928" s="3" t="n">
        <v>0.924814039554577</v>
      </c>
      <c r="P928" s="4" t="n">
        <v>1</v>
      </c>
      <c r="Q928" s="6" t="n">
        <v>35</v>
      </c>
      <c r="R928" s="6" t="n">
        <v>35</v>
      </c>
      <c r="S928" s="4" t="n">
        <v>22</v>
      </c>
      <c r="T928" s="4" t="n">
        <v>22</v>
      </c>
      <c r="U928" s="3" t="s">
        <v>74</v>
      </c>
      <c r="V928" s="5" t="n">
        <v>24</v>
      </c>
      <c r="W928" s="5" t="n">
        <v>26.1</v>
      </c>
      <c r="X928" s="6" t="s">
        <v>73</v>
      </c>
      <c r="Y928" s="8" t="n">
        <v>41955</v>
      </c>
      <c r="Z928" s="8" t="n">
        <v>41962</v>
      </c>
      <c r="AA928" s="6" t="s">
        <v>66</v>
      </c>
      <c r="AB928" s="3" t="s">
        <v>74</v>
      </c>
      <c r="AC928" s="4" t="n">
        <v>27</v>
      </c>
      <c r="AD928" s="4" t="n">
        <v>8</v>
      </c>
      <c r="AE928" s="4" t="s">
        <v>99</v>
      </c>
      <c r="AF928" s="4" t="n">
        <v>2</v>
      </c>
      <c r="AG928" s="4" t="s">
        <v>90</v>
      </c>
      <c r="AH928" s="4" t="n">
        <v>10</v>
      </c>
      <c r="AI928" s="4" t="s">
        <v>79</v>
      </c>
      <c r="AJ928" s="2" t="s">
        <v>70</v>
      </c>
      <c r="AK928" s="5" t="n">
        <v>24</v>
      </c>
      <c r="AL928" s="4" t="n">
        <v>1</v>
      </c>
      <c r="AM928" s="6" t="s">
        <v>73</v>
      </c>
      <c r="AO928" s="6"/>
      <c r="AP928" s="2" t="s">
        <v>71</v>
      </c>
      <c r="AU928" s="2" t="n">
        <v>48</v>
      </c>
      <c r="AV928" s="85" t="n">
        <v>41</v>
      </c>
      <c r="AW928" s="85" t="n">
        <v>7</v>
      </c>
      <c r="AX928" s="86" t="s">
        <v>72</v>
      </c>
      <c r="AY928" s="87" t="n">
        <v>0</v>
      </c>
      <c r="AZ928" s="88" t="n">
        <v>0</v>
      </c>
      <c r="BA928" s="87" t="n">
        <v>0</v>
      </c>
      <c r="BB928" s="53"/>
    </row>
    <row r="929" customFormat="false" ht="15" hidden="false" customHeight="true" outlineLevel="0" collapsed="false">
      <c r="A929" s="1" t="n">
        <v>874</v>
      </c>
      <c r="B929" s="1" t="n">
        <v>874</v>
      </c>
      <c r="C929" s="2" t="s">
        <v>63</v>
      </c>
      <c r="D929" s="3" t="n">
        <v>0.0153554</v>
      </c>
      <c r="E929" s="3" t="n">
        <v>-0.0713465</v>
      </c>
      <c r="F929" s="3" t="n">
        <v>0.945547551226154</v>
      </c>
      <c r="G929" s="3" t="n">
        <v>-0.024533</v>
      </c>
      <c r="H929" s="3" t="n">
        <v>0.214532</v>
      </c>
      <c r="I929" s="3" t="n">
        <v>1.20924838840826</v>
      </c>
      <c r="J929" s="3" t="n">
        <v>-0.0754171</v>
      </c>
      <c r="K929" s="3" t="n">
        <v>-0.163691</v>
      </c>
      <c r="L929" s="3" t="n">
        <v>0.787329767424449</v>
      </c>
      <c r="M929" s="3" t="n">
        <v>0.918884632881648</v>
      </c>
      <c r="N929" s="3" t="n">
        <v>0.979703308091505</v>
      </c>
      <c r="O929" s="3" t="n">
        <v>0.900234314588599</v>
      </c>
      <c r="P929" s="4" t="n">
        <v>1</v>
      </c>
      <c r="Q929" s="6" t="n">
        <v>35</v>
      </c>
      <c r="R929" s="6" t="n">
        <v>35</v>
      </c>
      <c r="S929" s="4" t="n">
        <v>22</v>
      </c>
      <c r="T929" s="4" t="n">
        <v>22</v>
      </c>
      <c r="U929" s="3" t="s">
        <v>74</v>
      </c>
      <c r="V929" s="5" t="n">
        <v>22.3</v>
      </c>
      <c r="W929" s="5" t="n">
        <v>27.6</v>
      </c>
      <c r="X929" s="6" t="s">
        <v>73</v>
      </c>
      <c r="Y929" s="8" t="n">
        <v>41949</v>
      </c>
      <c r="Z929" s="8" t="n">
        <v>41952</v>
      </c>
      <c r="AA929" s="6" t="s">
        <v>66</v>
      </c>
      <c r="AB929" s="3" t="s">
        <v>74</v>
      </c>
      <c r="AC929" s="4" t="n">
        <v>27</v>
      </c>
      <c r="AD929" s="4" t="n">
        <v>8</v>
      </c>
      <c r="AE929" s="4" t="s">
        <v>99</v>
      </c>
      <c r="AF929" s="4" t="n">
        <v>2</v>
      </c>
      <c r="AG929" s="4" t="s">
        <v>90</v>
      </c>
      <c r="AH929" s="4" t="n">
        <v>10</v>
      </c>
      <c r="AI929" s="4" t="s">
        <v>69</v>
      </c>
      <c r="AJ929" s="2" t="s">
        <v>70</v>
      </c>
      <c r="AK929" s="5" t="n">
        <v>22.3</v>
      </c>
      <c r="AL929" s="4" t="n">
        <v>1</v>
      </c>
      <c r="AM929" s="6" t="s">
        <v>73</v>
      </c>
      <c r="AO929" s="6"/>
      <c r="AP929" s="2" t="s">
        <v>71</v>
      </c>
      <c r="AU929" s="2" t="n">
        <v>38</v>
      </c>
      <c r="AV929" s="85" t="n">
        <v>35</v>
      </c>
      <c r="AW929" s="85" t="n">
        <v>3</v>
      </c>
      <c r="AX929" s="86" t="s">
        <v>72</v>
      </c>
      <c r="AY929" s="87" t="n">
        <v>0</v>
      </c>
      <c r="AZ929" s="88" t="n">
        <v>0</v>
      </c>
      <c r="BA929" s="87" t="n">
        <v>0</v>
      </c>
      <c r="BB929" s="53"/>
    </row>
    <row r="930" customFormat="false" ht="15" hidden="false" customHeight="true" outlineLevel="0" collapsed="false">
      <c r="A930" s="1" t="n">
        <v>875</v>
      </c>
      <c r="B930" s="1" t="n">
        <v>875</v>
      </c>
      <c r="C930" s="2" t="s">
        <v>63</v>
      </c>
      <c r="D930" s="3" t="n">
        <v>0.0116673</v>
      </c>
      <c r="E930" s="3" t="n">
        <v>-0.0680061</v>
      </c>
      <c r="F930" s="3" t="n">
        <v>0.945218841492091</v>
      </c>
      <c r="G930" s="3" t="n">
        <v>-0.0231737</v>
      </c>
      <c r="H930" s="3" t="n">
        <v>0.196715</v>
      </c>
      <c r="I930" s="3" t="n">
        <v>1.18950981251041</v>
      </c>
      <c r="J930" s="3" t="n">
        <v>-0.0739274</v>
      </c>
      <c r="K930" s="3" t="n">
        <v>-0.144468</v>
      </c>
      <c r="L930" s="3" t="n">
        <v>0.803807553317593</v>
      </c>
      <c r="M930" s="3" t="n">
        <v>0.91811392018393</v>
      </c>
      <c r="N930" s="3" t="n">
        <v>0.984364424884816</v>
      </c>
      <c r="O930" s="3" t="n">
        <v>0.903758681020598</v>
      </c>
      <c r="P930" s="4" t="n">
        <v>1</v>
      </c>
      <c r="Q930" s="6" t="n">
        <v>35</v>
      </c>
      <c r="R930" s="6" t="n">
        <v>35</v>
      </c>
      <c r="S930" s="4" t="n">
        <v>22</v>
      </c>
      <c r="T930" s="4" t="n">
        <v>22</v>
      </c>
      <c r="U930" s="3" t="s">
        <v>74</v>
      </c>
      <c r="V930" s="5" t="n">
        <v>39</v>
      </c>
      <c r="W930" s="5" t="n">
        <v>48.3</v>
      </c>
      <c r="X930" s="6" t="s">
        <v>73</v>
      </c>
      <c r="Y930" s="8" t="n">
        <v>41956</v>
      </c>
      <c r="Z930" s="8" t="n">
        <v>41960</v>
      </c>
      <c r="AA930" s="6" t="s">
        <v>66</v>
      </c>
      <c r="AB930" s="3" t="s">
        <v>74</v>
      </c>
      <c r="AC930" s="4" t="n">
        <v>27</v>
      </c>
      <c r="AD930" s="4" t="n">
        <v>8</v>
      </c>
      <c r="AE930" s="4" t="s">
        <v>99</v>
      </c>
      <c r="AF930" s="4" t="n">
        <v>2</v>
      </c>
      <c r="AG930" s="4" t="s">
        <v>90</v>
      </c>
      <c r="AH930" s="4" t="n">
        <v>10</v>
      </c>
      <c r="AI930" s="4" t="s">
        <v>77</v>
      </c>
      <c r="AJ930" s="2" t="s">
        <v>70</v>
      </c>
      <c r="AK930" s="5" t="n">
        <v>39</v>
      </c>
      <c r="AL930" s="4" t="n">
        <v>4</v>
      </c>
      <c r="AM930" s="6" t="s">
        <v>73</v>
      </c>
      <c r="AO930" s="6"/>
      <c r="AP930" s="2" t="s">
        <v>71</v>
      </c>
      <c r="AU930" s="2" t="n">
        <v>46</v>
      </c>
      <c r="AV930" s="85" t="n">
        <v>42</v>
      </c>
      <c r="AW930" s="85" t="n">
        <v>4</v>
      </c>
      <c r="AX930" s="86" t="s">
        <v>72</v>
      </c>
      <c r="AY930" s="87" t="n">
        <v>0</v>
      </c>
      <c r="AZ930" s="88" t="n">
        <v>0</v>
      </c>
      <c r="BA930" s="87" t="n">
        <v>0</v>
      </c>
      <c r="BB930" s="53"/>
    </row>
    <row r="931" s="83" customFormat="true" ht="16.5" hidden="false" customHeight="true" outlineLevel="0" collapsed="false">
      <c r="A931" s="69" t="n">
        <v>876</v>
      </c>
      <c r="B931" s="69" t="n">
        <v>876</v>
      </c>
      <c r="C931" s="70" t="s">
        <v>63</v>
      </c>
      <c r="D931" s="71" t="n">
        <v>-0.0273414</v>
      </c>
      <c r="E931" s="71" t="n">
        <v>0.0389078</v>
      </c>
      <c r="F931" s="71" t="n">
        <v>1.01163354944721</v>
      </c>
      <c r="G931" s="71" t="n">
        <v>0.0823924</v>
      </c>
      <c r="H931" s="71" t="n">
        <v>-0.117944</v>
      </c>
      <c r="I931" s="71" t="n">
        <v>0.965072935181741</v>
      </c>
      <c r="J931" s="71" t="n">
        <v>0.0192546</v>
      </c>
      <c r="K931" s="71" t="n">
        <v>0.0796768</v>
      </c>
      <c r="L931" s="71" t="n">
        <v>1.10399056320852</v>
      </c>
      <c r="M931" s="71" t="n">
        <v>1.07713592794333</v>
      </c>
      <c r="N931" s="71" t="n">
        <v>1.000640805228</v>
      </c>
      <c r="O931" s="71" t="n">
        <v>1.07782616227722</v>
      </c>
      <c r="P931" s="72" t="n">
        <v>1</v>
      </c>
      <c r="Q931" s="73" t="n">
        <v>36</v>
      </c>
      <c r="R931" s="73" t="n">
        <v>36</v>
      </c>
      <c r="S931" s="72" t="n">
        <v>27</v>
      </c>
      <c r="T931" s="72" t="n">
        <v>27</v>
      </c>
      <c r="U931" s="71" t="s">
        <v>64</v>
      </c>
      <c r="V931" s="105" t="n">
        <v>22</v>
      </c>
      <c r="W931" s="105" t="n">
        <v>20.3</v>
      </c>
      <c r="X931" s="73" t="s">
        <v>73</v>
      </c>
      <c r="Y931" s="74" t="n">
        <v>41917</v>
      </c>
      <c r="Z931" s="74" t="n">
        <v>41920</v>
      </c>
      <c r="AA931" s="73" t="s">
        <v>66</v>
      </c>
      <c r="AB931" s="71" t="s">
        <v>64</v>
      </c>
      <c r="AC931" s="71" t="s">
        <v>64</v>
      </c>
      <c r="AD931" s="71" t="n">
        <v>9</v>
      </c>
      <c r="AE931" s="72" t="s">
        <v>152</v>
      </c>
      <c r="AF931" s="72" t="n">
        <v>32</v>
      </c>
      <c r="AG931" s="72" t="s">
        <v>95</v>
      </c>
      <c r="AH931" s="72" t="n">
        <v>26</v>
      </c>
      <c r="AI931" s="72" t="s">
        <v>69</v>
      </c>
      <c r="AJ931" s="70" t="s">
        <v>70</v>
      </c>
      <c r="AK931" s="105" t="n">
        <v>22</v>
      </c>
      <c r="AL931" s="72" t="n">
        <v>1</v>
      </c>
      <c r="AM931" s="73" t="s">
        <v>73</v>
      </c>
      <c r="AN931" s="73"/>
      <c r="AO931" s="73"/>
      <c r="AP931" s="70" t="s">
        <v>71</v>
      </c>
      <c r="AQ931" s="73"/>
      <c r="AR931" s="73"/>
      <c r="AS931" s="73"/>
      <c r="AT931" s="73"/>
      <c r="AU931" s="70" t="n">
        <v>6</v>
      </c>
      <c r="AV931" s="77" t="n">
        <v>3</v>
      </c>
      <c r="AW931" s="77" t="n">
        <v>3</v>
      </c>
      <c r="AX931" s="78" t="s">
        <v>72</v>
      </c>
      <c r="AY931" s="79" t="s">
        <v>72</v>
      </c>
      <c r="AZ931" s="79" t="n">
        <v>0</v>
      </c>
      <c r="BA931" s="79" t="n">
        <v>0</v>
      </c>
      <c r="BB931" s="53"/>
      <c r="BC931" s="14"/>
      <c r="BD931" s="14"/>
      <c r="BE931" s="14"/>
      <c r="BF931" s="14"/>
      <c r="BG931" s="14"/>
      <c r="BH931" s="14"/>
      <c r="BI931" s="14"/>
      <c r="BJ931" s="14"/>
      <c r="BK931" s="14"/>
      <c r="BL931" s="14"/>
      <c r="BM931" s="14"/>
      <c r="BN931" s="14"/>
      <c r="BO931" s="14"/>
      <c r="BP931" s="14"/>
      <c r="BQ931" s="61"/>
      <c r="BR931" s="61"/>
      <c r="BS931" s="61"/>
      <c r="BT931" s="61"/>
      <c r="BU931" s="61"/>
      <c r="BV931" s="61"/>
      <c r="BW931" s="61"/>
      <c r="BX931" s="61"/>
      <c r="BY931" s="61"/>
      <c r="BZ931" s="61"/>
      <c r="CA931" s="61"/>
      <c r="CB931" s="61"/>
      <c r="CC931" s="61"/>
      <c r="CD931" s="61"/>
      <c r="CE931" s="61"/>
      <c r="CF931" s="61"/>
      <c r="CG931" s="61"/>
      <c r="CH931" s="61"/>
      <c r="CI931" s="61"/>
      <c r="CJ931" s="61"/>
      <c r="CK931" s="61"/>
      <c r="CL931" s="82"/>
      <c r="AMX931" s="38"/>
      <c r="AMY931" s="38"/>
      <c r="AMZ931" s="38"/>
      <c r="ANA931" s="38"/>
      <c r="ANB931" s="38"/>
      <c r="ANC931" s="38"/>
      <c r="AND931" s="38"/>
      <c r="ANE931" s="38"/>
      <c r="ANF931" s="38"/>
      <c r="ANG931" s="38"/>
      <c r="ANK931" s="0"/>
      <c r="ANL931" s="0"/>
      <c r="ANM931" s="0"/>
      <c r="XFD931" s="0"/>
    </row>
    <row r="932" customFormat="false" ht="16.5" hidden="false" customHeight="true" outlineLevel="0" collapsed="false">
      <c r="A932" s="69" t="n">
        <v>877</v>
      </c>
      <c r="B932" s="69" t="n">
        <v>877</v>
      </c>
      <c r="C932" s="70" t="s">
        <v>63</v>
      </c>
      <c r="D932" s="71" t="n">
        <v>-0.0289299</v>
      </c>
      <c r="E932" s="71" t="n">
        <v>-0.00467752</v>
      </c>
      <c r="F932" s="71" t="n">
        <v>0.966951035772089</v>
      </c>
      <c r="G932" s="71" t="n">
        <v>0.0823547</v>
      </c>
      <c r="H932" s="71" t="n">
        <v>-0.00413363</v>
      </c>
      <c r="I932" s="71" t="n">
        <v>1.08136168887647</v>
      </c>
      <c r="J932" s="71" t="n">
        <v>0.0132126</v>
      </c>
      <c r="K932" s="71" t="n">
        <v>-0.0132312</v>
      </c>
      <c r="L932" s="71" t="n">
        <v>0.999981400172979</v>
      </c>
      <c r="M932" s="71" t="n">
        <v>1.06890782192054</v>
      </c>
      <c r="N932" s="71" t="n">
        <v>0.978198807454491</v>
      </c>
      <c r="O932" s="71" t="n">
        <v>1.04560435668145</v>
      </c>
      <c r="P932" s="72" t="n">
        <v>1</v>
      </c>
      <c r="Q932" s="73" t="n">
        <v>36</v>
      </c>
      <c r="R932" s="73" t="n">
        <v>36</v>
      </c>
      <c r="S932" s="72" t="n">
        <v>27</v>
      </c>
      <c r="T932" s="72" t="n">
        <v>27</v>
      </c>
      <c r="U932" s="71" t="s">
        <v>64</v>
      </c>
      <c r="V932" s="105" t="n">
        <v>24</v>
      </c>
      <c r="W932" s="105" t="n">
        <v>22.8</v>
      </c>
      <c r="X932" s="73" t="s">
        <v>73</v>
      </c>
      <c r="Y932" s="74" t="n">
        <v>41917</v>
      </c>
      <c r="Z932" s="74" t="n">
        <v>41919</v>
      </c>
      <c r="AA932" s="73" t="s">
        <v>66</v>
      </c>
      <c r="AB932" s="71" t="s">
        <v>64</v>
      </c>
      <c r="AC932" s="71" t="s">
        <v>64</v>
      </c>
      <c r="AD932" s="71" t="n">
        <v>9</v>
      </c>
      <c r="AE932" s="72" t="s">
        <v>152</v>
      </c>
      <c r="AF932" s="72" t="n">
        <v>32</v>
      </c>
      <c r="AG932" s="72" t="s">
        <v>95</v>
      </c>
      <c r="AH932" s="72" t="n">
        <v>26</v>
      </c>
      <c r="AI932" s="72" t="s">
        <v>69</v>
      </c>
      <c r="AJ932" s="70" t="s">
        <v>70</v>
      </c>
      <c r="AK932" s="105" t="n">
        <v>24</v>
      </c>
      <c r="AL932" s="72" t="n">
        <v>1</v>
      </c>
      <c r="AM932" s="73" t="s">
        <v>73</v>
      </c>
      <c r="AN932" s="73"/>
      <c r="AO932" s="73"/>
      <c r="AP932" s="70" t="s">
        <v>71</v>
      </c>
      <c r="AQ932" s="73"/>
      <c r="AR932" s="73"/>
      <c r="AS932" s="73"/>
      <c r="AT932" s="73"/>
      <c r="AU932" s="70" t="n">
        <v>5</v>
      </c>
      <c r="AV932" s="77" t="n">
        <v>3</v>
      </c>
      <c r="AW932" s="77" t="n">
        <v>2</v>
      </c>
      <c r="AX932" s="78" t="s">
        <v>72</v>
      </c>
      <c r="AY932" s="79" t="s">
        <v>72</v>
      </c>
      <c r="AZ932" s="79" t="n">
        <v>0</v>
      </c>
      <c r="BA932" s="79" t="n">
        <v>0</v>
      </c>
      <c r="BB932" s="53"/>
      <c r="BQ932" s="61"/>
      <c r="BR932" s="61"/>
      <c r="BS932" s="61"/>
      <c r="BT932" s="61"/>
      <c r="BU932" s="61"/>
      <c r="BV932" s="61"/>
      <c r="BW932" s="61"/>
      <c r="BX932" s="61"/>
      <c r="BY932" s="61"/>
      <c r="BZ932" s="61"/>
      <c r="CA932" s="61"/>
      <c r="CB932" s="61"/>
      <c r="CC932" s="61"/>
      <c r="CD932" s="61"/>
      <c r="CE932" s="61"/>
      <c r="CF932" s="61"/>
      <c r="CG932" s="61"/>
      <c r="CH932" s="61"/>
      <c r="CI932" s="61"/>
      <c r="CJ932" s="61"/>
      <c r="CK932" s="61"/>
      <c r="CL932" s="82"/>
      <c r="CM932" s="83"/>
      <c r="CN932" s="83"/>
      <c r="CO932" s="83"/>
      <c r="CP932" s="83"/>
      <c r="CQ932" s="83"/>
      <c r="CR932" s="83"/>
      <c r="CS932" s="83"/>
      <c r="CT932" s="83"/>
      <c r="CU932" s="83"/>
      <c r="CV932" s="83"/>
      <c r="CW932" s="83"/>
      <c r="CX932" s="83"/>
      <c r="CY932" s="83"/>
      <c r="CZ932" s="83"/>
      <c r="DA932" s="83"/>
      <c r="DB932" s="83"/>
      <c r="DC932" s="83"/>
      <c r="DD932" s="83"/>
      <c r="DE932" s="83"/>
      <c r="DF932" s="83"/>
      <c r="DG932" s="83"/>
      <c r="DH932" s="83"/>
      <c r="DI932" s="83"/>
      <c r="DJ932" s="83"/>
      <c r="DK932" s="83"/>
      <c r="DL932" s="83"/>
      <c r="DM932" s="83"/>
      <c r="DN932" s="83"/>
      <c r="DO932" s="83"/>
      <c r="DP932" s="83"/>
      <c r="DQ932" s="83"/>
      <c r="DR932" s="83"/>
      <c r="DS932" s="83"/>
      <c r="DT932" s="83"/>
      <c r="DU932" s="83"/>
      <c r="DV932" s="83"/>
      <c r="DW932" s="83"/>
      <c r="DX932" s="83"/>
      <c r="DY932" s="83"/>
      <c r="DZ932" s="83"/>
      <c r="EA932" s="83"/>
      <c r="EB932" s="83"/>
      <c r="EC932" s="83"/>
      <c r="ED932" s="83"/>
      <c r="EE932" s="83"/>
      <c r="EF932" s="83"/>
      <c r="EG932" s="83"/>
      <c r="EH932" s="83"/>
      <c r="EI932" s="83"/>
      <c r="EJ932" s="83"/>
      <c r="EK932" s="83"/>
      <c r="EL932" s="83"/>
      <c r="EM932" s="83"/>
      <c r="EN932" s="83"/>
      <c r="EO932" s="83"/>
      <c r="EP932" s="83"/>
      <c r="EQ932" s="83"/>
      <c r="ER932" s="83"/>
      <c r="ES932" s="83"/>
      <c r="ET932" s="83"/>
      <c r="EU932" s="83"/>
      <c r="EV932" s="83"/>
      <c r="EW932" s="83"/>
      <c r="EX932" s="83"/>
      <c r="EY932" s="83"/>
      <c r="EZ932" s="83"/>
      <c r="FA932" s="83"/>
      <c r="FB932" s="83"/>
      <c r="FC932" s="83"/>
      <c r="FD932" s="83"/>
      <c r="FE932" s="83"/>
      <c r="FF932" s="83"/>
      <c r="FG932" s="83"/>
      <c r="FH932" s="83"/>
      <c r="FI932" s="83"/>
      <c r="FJ932" s="83"/>
      <c r="FK932" s="83"/>
      <c r="FL932" s="83"/>
      <c r="FM932" s="83"/>
      <c r="FN932" s="83"/>
      <c r="FO932" s="83"/>
      <c r="FP932" s="83"/>
      <c r="FQ932" s="83"/>
      <c r="FR932" s="83"/>
      <c r="FS932" s="83"/>
      <c r="FT932" s="83"/>
      <c r="FU932" s="83"/>
      <c r="FV932" s="83"/>
      <c r="FW932" s="83"/>
      <c r="FX932" s="83"/>
      <c r="FY932" s="83"/>
      <c r="FZ932" s="83"/>
      <c r="GA932" s="83"/>
      <c r="GB932" s="83"/>
      <c r="GC932" s="83"/>
      <c r="GD932" s="83"/>
      <c r="GE932" s="83"/>
      <c r="GF932" s="83"/>
      <c r="GG932" s="83"/>
      <c r="GH932" s="83"/>
      <c r="GI932" s="83"/>
      <c r="GJ932" s="83"/>
      <c r="GK932" s="83"/>
      <c r="GL932" s="83"/>
      <c r="GM932" s="83"/>
      <c r="GN932" s="83"/>
      <c r="GO932" s="83"/>
      <c r="GP932" s="83"/>
      <c r="GQ932" s="83"/>
      <c r="GR932" s="83"/>
      <c r="GS932" s="83"/>
      <c r="GT932" s="83"/>
      <c r="GU932" s="83"/>
      <c r="GV932" s="83"/>
      <c r="GW932" s="83"/>
      <c r="GX932" s="83"/>
      <c r="GY932" s="83"/>
      <c r="GZ932" s="83"/>
      <c r="HA932" s="83"/>
      <c r="HB932" s="83"/>
      <c r="HC932" s="83"/>
      <c r="HD932" s="83"/>
      <c r="HE932" s="83"/>
      <c r="HF932" s="83"/>
      <c r="HG932" s="83"/>
      <c r="HH932" s="83"/>
      <c r="HI932" s="83"/>
      <c r="HJ932" s="83"/>
      <c r="HK932" s="83"/>
      <c r="HL932" s="83"/>
      <c r="HM932" s="83"/>
      <c r="HN932" s="83"/>
      <c r="HO932" s="83"/>
      <c r="HP932" s="83"/>
      <c r="HQ932" s="83"/>
      <c r="HR932" s="83"/>
      <c r="HS932" s="83"/>
      <c r="HT932" s="83"/>
      <c r="HU932" s="83"/>
      <c r="HV932" s="83"/>
      <c r="HW932" s="83"/>
      <c r="HX932" s="83"/>
      <c r="HY932" s="83"/>
      <c r="HZ932" s="83"/>
      <c r="IA932" s="83"/>
      <c r="IB932" s="83"/>
      <c r="IC932" s="83"/>
      <c r="ID932" s="83"/>
      <c r="IE932" s="83"/>
      <c r="IF932" s="83"/>
      <c r="IG932" s="83"/>
      <c r="IH932" s="83"/>
      <c r="II932" s="83"/>
      <c r="IJ932" s="83"/>
      <c r="IK932" s="83"/>
      <c r="IL932" s="83"/>
      <c r="IM932" s="83"/>
      <c r="IN932" s="83"/>
      <c r="IO932" s="83"/>
      <c r="IP932" s="83"/>
      <c r="IQ932" s="83"/>
      <c r="IR932" s="83"/>
      <c r="IS932" s="83"/>
      <c r="IT932" s="83"/>
      <c r="IU932" s="83"/>
      <c r="IV932" s="83"/>
      <c r="IW932" s="83"/>
      <c r="IX932" s="83"/>
      <c r="IY932" s="83"/>
      <c r="IZ932" s="83"/>
      <c r="JA932" s="83"/>
      <c r="JB932" s="83"/>
      <c r="JC932" s="83"/>
      <c r="JD932" s="83"/>
      <c r="JE932" s="83"/>
      <c r="JF932" s="83"/>
      <c r="JG932" s="83"/>
      <c r="JH932" s="83"/>
      <c r="JI932" s="83"/>
      <c r="JJ932" s="83"/>
      <c r="JK932" s="83"/>
      <c r="JL932" s="83"/>
      <c r="JM932" s="83"/>
      <c r="JN932" s="83"/>
      <c r="JO932" s="83"/>
      <c r="JP932" s="83"/>
      <c r="JQ932" s="83"/>
      <c r="JR932" s="83"/>
      <c r="JS932" s="83"/>
      <c r="JT932" s="83"/>
      <c r="JU932" s="83"/>
      <c r="JV932" s="83"/>
      <c r="JW932" s="83"/>
      <c r="JX932" s="83"/>
      <c r="JY932" s="83"/>
      <c r="JZ932" s="83"/>
      <c r="KA932" s="83"/>
      <c r="KB932" s="83"/>
      <c r="KC932" s="83"/>
      <c r="KD932" s="83"/>
      <c r="KE932" s="83"/>
      <c r="KF932" s="83"/>
      <c r="KG932" s="83"/>
      <c r="KH932" s="83"/>
      <c r="KI932" s="83"/>
      <c r="KJ932" s="83"/>
      <c r="KK932" s="83"/>
      <c r="KL932" s="83"/>
      <c r="KM932" s="83"/>
      <c r="KN932" s="83"/>
      <c r="KO932" s="83"/>
      <c r="KP932" s="83"/>
      <c r="KQ932" s="83"/>
      <c r="KR932" s="83"/>
      <c r="KS932" s="83"/>
      <c r="KT932" s="83"/>
      <c r="KU932" s="83"/>
      <c r="KV932" s="83"/>
      <c r="KW932" s="83"/>
      <c r="KX932" s="83"/>
      <c r="KY932" s="83"/>
      <c r="KZ932" s="83"/>
      <c r="LA932" s="83"/>
      <c r="LB932" s="83"/>
      <c r="LC932" s="83"/>
      <c r="LD932" s="83"/>
      <c r="LE932" s="83"/>
      <c r="LF932" s="83"/>
      <c r="LG932" s="83"/>
      <c r="LH932" s="83"/>
      <c r="LI932" s="83"/>
      <c r="LJ932" s="83"/>
      <c r="LK932" s="83"/>
      <c r="LL932" s="83"/>
      <c r="LM932" s="83"/>
      <c r="LN932" s="83"/>
      <c r="LO932" s="83"/>
      <c r="LP932" s="83"/>
      <c r="LQ932" s="83"/>
      <c r="LR932" s="83"/>
      <c r="LS932" s="83"/>
      <c r="LT932" s="83"/>
      <c r="LU932" s="83"/>
      <c r="LV932" s="83"/>
      <c r="LW932" s="83"/>
      <c r="LX932" s="83"/>
      <c r="LY932" s="83"/>
      <c r="LZ932" s="83"/>
      <c r="MA932" s="83"/>
      <c r="MB932" s="83"/>
      <c r="MC932" s="83"/>
      <c r="MD932" s="83"/>
      <c r="ME932" s="83"/>
      <c r="MF932" s="83"/>
      <c r="MG932" s="83"/>
      <c r="MH932" s="83"/>
      <c r="MI932" s="83"/>
      <c r="MJ932" s="83"/>
      <c r="MK932" s="83"/>
      <c r="ML932" s="83"/>
      <c r="MM932" s="83"/>
      <c r="MN932" s="83"/>
      <c r="MO932" s="83"/>
      <c r="MP932" s="83"/>
      <c r="MQ932" s="83"/>
      <c r="MR932" s="83"/>
      <c r="MS932" s="83"/>
      <c r="MT932" s="83"/>
      <c r="MU932" s="83"/>
      <c r="MV932" s="83"/>
      <c r="MW932" s="83"/>
      <c r="MX932" s="83"/>
      <c r="MY932" s="83"/>
      <c r="MZ932" s="83"/>
      <c r="NA932" s="83"/>
      <c r="NB932" s="83"/>
      <c r="NC932" s="83"/>
      <c r="ND932" s="83"/>
      <c r="NE932" s="83"/>
      <c r="NF932" s="83"/>
      <c r="NG932" s="83"/>
      <c r="NH932" s="83"/>
      <c r="NI932" s="83"/>
      <c r="NJ932" s="83"/>
      <c r="NK932" s="83"/>
      <c r="NL932" s="83"/>
      <c r="NM932" s="83"/>
      <c r="NN932" s="83"/>
      <c r="NO932" s="83"/>
      <c r="NP932" s="83"/>
      <c r="NQ932" s="83"/>
      <c r="NR932" s="83"/>
      <c r="NS932" s="83"/>
      <c r="NT932" s="83"/>
      <c r="NU932" s="83"/>
      <c r="NV932" s="83"/>
      <c r="NW932" s="83"/>
      <c r="NX932" s="83"/>
      <c r="NY932" s="83"/>
      <c r="NZ932" s="83"/>
      <c r="OA932" s="83"/>
      <c r="OB932" s="83"/>
      <c r="OC932" s="83"/>
      <c r="OD932" s="83"/>
      <c r="OE932" s="83"/>
      <c r="OF932" s="83"/>
      <c r="OG932" s="83"/>
      <c r="OH932" s="83"/>
      <c r="OI932" s="83"/>
      <c r="OJ932" s="83"/>
      <c r="OK932" s="83"/>
      <c r="OL932" s="83"/>
      <c r="OM932" s="83"/>
      <c r="ON932" s="83"/>
      <c r="OO932" s="83"/>
      <c r="OP932" s="83"/>
      <c r="OQ932" s="83"/>
      <c r="OR932" s="83"/>
      <c r="OS932" s="83"/>
      <c r="OT932" s="83"/>
      <c r="OU932" s="83"/>
      <c r="OV932" s="83"/>
      <c r="OW932" s="83"/>
      <c r="OX932" s="83"/>
      <c r="OY932" s="83"/>
      <c r="OZ932" s="83"/>
      <c r="PA932" s="83"/>
      <c r="PB932" s="83"/>
      <c r="PC932" s="83"/>
      <c r="PD932" s="83"/>
      <c r="PE932" s="83"/>
      <c r="PF932" s="83"/>
      <c r="PG932" s="83"/>
      <c r="PH932" s="83"/>
      <c r="PI932" s="83"/>
      <c r="PJ932" s="83"/>
      <c r="PK932" s="83"/>
      <c r="PL932" s="83"/>
      <c r="PM932" s="83"/>
      <c r="PN932" s="83"/>
      <c r="PO932" s="83"/>
      <c r="PP932" s="83"/>
      <c r="PQ932" s="83"/>
      <c r="PR932" s="83"/>
      <c r="PS932" s="83"/>
      <c r="PT932" s="83"/>
      <c r="PU932" s="83"/>
      <c r="PV932" s="83"/>
      <c r="PW932" s="83"/>
      <c r="PX932" s="83"/>
      <c r="PY932" s="83"/>
      <c r="PZ932" s="83"/>
      <c r="QA932" s="83"/>
      <c r="QB932" s="83"/>
      <c r="QC932" s="83"/>
      <c r="QD932" s="83"/>
      <c r="QE932" s="83"/>
      <c r="QF932" s="83"/>
      <c r="QG932" s="83"/>
      <c r="QH932" s="83"/>
      <c r="QI932" s="83"/>
      <c r="QJ932" s="83"/>
      <c r="QK932" s="83"/>
      <c r="QL932" s="83"/>
      <c r="QM932" s="83"/>
      <c r="QN932" s="83"/>
      <c r="QO932" s="83"/>
      <c r="QP932" s="83"/>
      <c r="QQ932" s="83"/>
      <c r="QR932" s="83"/>
      <c r="QS932" s="83"/>
      <c r="QT932" s="83"/>
      <c r="QU932" s="83"/>
      <c r="QV932" s="83"/>
      <c r="QW932" s="83"/>
      <c r="QX932" s="83"/>
      <c r="QY932" s="83"/>
      <c r="QZ932" s="83"/>
      <c r="RA932" s="83"/>
      <c r="RB932" s="83"/>
      <c r="RC932" s="83"/>
      <c r="RD932" s="83"/>
      <c r="RE932" s="83"/>
      <c r="RF932" s="83"/>
      <c r="RG932" s="83"/>
      <c r="RH932" s="83"/>
      <c r="RI932" s="83"/>
      <c r="RJ932" s="83"/>
      <c r="RK932" s="83"/>
      <c r="RL932" s="83"/>
      <c r="RM932" s="83"/>
      <c r="RN932" s="83"/>
      <c r="RO932" s="83"/>
      <c r="RP932" s="83"/>
      <c r="RQ932" s="83"/>
      <c r="RR932" s="83"/>
      <c r="RS932" s="83"/>
      <c r="RT932" s="83"/>
      <c r="RU932" s="83"/>
      <c r="RV932" s="83"/>
      <c r="RW932" s="83"/>
      <c r="RX932" s="83"/>
      <c r="RY932" s="83"/>
      <c r="RZ932" s="83"/>
      <c r="SA932" s="83"/>
      <c r="SB932" s="83"/>
      <c r="SC932" s="83"/>
      <c r="SD932" s="83"/>
      <c r="SE932" s="83"/>
      <c r="SF932" s="83"/>
      <c r="SG932" s="83"/>
      <c r="SH932" s="83"/>
      <c r="SI932" s="83"/>
      <c r="SJ932" s="83"/>
      <c r="SK932" s="83"/>
      <c r="SL932" s="83"/>
      <c r="SM932" s="83"/>
      <c r="SN932" s="83"/>
      <c r="SO932" s="83"/>
      <c r="SP932" s="83"/>
      <c r="SQ932" s="83"/>
      <c r="SR932" s="83"/>
      <c r="SS932" s="83"/>
      <c r="ST932" s="83"/>
      <c r="SU932" s="83"/>
      <c r="SV932" s="83"/>
      <c r="SW932" s="83"/>
      <c r="SX932" s="83"/>
      <c r="SY932" s="83"/>
      <c r="SZ932" s="83"/>
      <c r="TA932" s="83"/>
      <c r="TB932" s="83"/>
      <c r="TC932" s="83"/>
      <c r="TD932" s="83"/>
      <c r="TE932" s="83"/>
      <c r="TF932" s="83"/>
      <c r="TG932" s="83"/>
      <c r="TH932" s="83"/>
      <c r="TI932" s="83"/>
      <c r="TJ932" s="83"/>
      <c r="TK932" s="83"/>
      <c r="TL932" s="83"/>
      <c r="TM932" s="83"/>
      <c r="TN932" s="83"/>
      <c r="TO932" s="83"/>
      <c r="TP932" s="83"/>
      <c r="TQ932" s="83"/>
      <c r="TR932" s="83"/>
      <c r="TS932" s="83"/>
      <c r="TT932" s="83"/>
      <c r="TU932" s="83"/>
      <c r="TV932" s="83"/>
      <c r="TW932" s="83"/>
      <c r="TX932" s="83"/>
      <c r="TY932" s="83"/>
      <c r="TZ932" s="83"/>
      <c r="UA932" s="83"/>
      <c r="UB932" s="83"/>
      <c r="UC932" s="83"/>
      <c r="UD932" s="83"/>
      <c r="UE932" s="83"/>
      <c r="UF932" s="83"/>
      <c r="UG932" s="83"/>
      <c r="UH932" s="83"/>
      <c r="UI932" s="83"/>
      <c r="UJ932" s="83"/>
      <c r="UK932" s="83"/>
      <c r="UL932" s="83"/>
      <c r="UM932" s="83"/>
      <c r="UN932" s="83"/>
      <c r="UO932" s="83"/>
      <c r="UP932" s="83"/>
      <c r="UQ932" s="83"/>
      <c r="UR932" s="83"/>
      <c r="US932" s="83"/>
      <c r="UT932" s="83"/>
      <c r="UU932" s="83"/>
      <c r="UV932" s="83"/>
      <c r="UW932" s="83"/>
      <c r="UX932" s="83"/>
      <c r="UY932" s="83"/>
      <c r="UZ932" s="83"/>
      <c r="VA932" s="83"/>
      <c r="VB932" s="83"/>
      <c r="VC932" s="83"/>
      <c r="VD932" s="83"/>
      <c r="VE932" s="83"/>
      <c r="VF932" s="83"/>
      <c r="VG932" s="83"/>
      <c r="VH932" s="83"/>
      <c r="VI932" s="83"/>
      <c r="VJ932" s="83"/>
      <c r="VK932" s="83"/>
      <c r="VL932" s="83"/>
      <c r="VM932" s="83"/>
      <c r="VN932" s="83"/>
      <c r="VO932" s="83"/>
      <c r="VP932" s="83"/>
      <c r="VQ932" s="83"/>
      <c r="VR932" s="83"/>
      <c r="VS932" s="83"/>
      <c r="VT932" s="83"/>
      <c r="VU932" s="83"/>
      <c r="VV932" s="83"/>
      <c r="VW932" s="83"/>
      <c r="VX932" s="83"/>
      <c r="VY932" s="83"/>
      <c r="VZ932" s="83"/>
      <c r="WA932" s="83"/>
      <c r="WB932" s="83"/>
      <c r="WC932" s="83"/>
      <c r="WD932" s="83"/>
      <c r="WE932" s="83"/>
      <c r="WF932" s="83"/>
      <c r="WG932" s="83"/>
      <c r="WH932" s="83"/>
      <c r="WI932" s="83"/>
      <c r="WJ932" s="83"/>
      <c r="WK932" s="83"/>
      <c r="WL932" s="83"/>
      <c r="WM932" s="83"/>
      <c r="WN932" s="83"/>
      <c r="WO932" s="83"/>
      <c r="WP932" s="83"/>
      <c r="WQ932" s="83"/>
      <c r="WR932" s="83"/>
      <c r="WS932" s="83"/>
      <c r="WT932" s="83"/>
      <c r="WU932" s="83"/>
      <c r="WV932" s="83"/>
      <c r="WW932" s="83"/>
      <c r="WX932" s="83"/>
      <c r="WY932" s="83"/>
      <c r="WZ932" s="83"/>
      <c r="XA932" s="83"/>
      <c r="XB932" s="83"/>
      <c r="XC932" s="83"/>
      <c r="XD932" s="83"/>
      <c r="XE932" s="83"/>
      <c r="XF932" s="83"/>
      <c r="XG932" s="83"/>
      <c r="XH932" s="83"/>
      <c r="XI932" s="83"/>
      <c r="XJ932" s="83"/>
      <c r="XK932" s="83"/>
      <c r="XL932" s="83"/>
      <c r="XM932" s="83"/>
      <c r="XN932" s="83"/>
      <c r="XO932" s="83"/>
      <c r="XP932" s="83"/>
      <c r="XQ932" s="83"/>
      <c r="XR932" s="83"/>
      <c r="XS932" s="83"/>
      <c r="XT932" s="83"/>
      <c r="XU932" s="83"/>
      <c r="XV932" s="83"/>
      <c r="XW932" s="83"/>
      <c r="XX932" s="83"/>
      <c r="XY932" s="83"/>
      <c r="XZ932" s="83"/>
      <c r="YA932" s="83"/>
      <c r="YB932" s="83"/>
      <c r="YC932" s="83"/>
      <c r="YD932" s="83"/>
      <c r="YE932" s="83"/>
      <c r="YF932" s="83"/>
      <c r="YG932" s="83"/>
      <c r="YH932" s="83"/>
      <c r="YI932" s="83"/>
      <c r="YJ932" s="83"/>
      <c r="YK932" s="83"/>
      <c r="YL932" s="83"/>
      <c r="YM932" s="83"/>
      <c r="YN932" s="83"/>
      <c r="YO932" s="83"/>
      <c r="YP932" s="83"/>
      <c r="YQ932" s="83"/>
      <c r="YR932" s="83"/>
      <c r="YS932" s="83"/>
      <c r="YT932" s="83"/>
      <c r="YU932" s="83"/>
      <c r="YV932" s="83"/>
      <c r="YW932" s="83"/>
      <c r="YX932" s="83"/>
      <c r="YY932" s="83"/>
      <c r="YZ932" s="83"/>
      <c r="ZA932" s="83"/>
      <c r="ZB932" s="83"/>
      <c r="ZC932" s="83"/>
      <c r="ZD932" s="83"/>
      <c r="ZE932" s="83"/>
      <c r="ZF932" s="83"/>
      <c r="ZG932" s="83"/>
      <c r="ZH932" s="83"/>
      <c r="ZI932" s="83"/>
      <c r="ZJ932" s="83"/>
      <c r="ZK932" s="83"/>
      <c r="ZL932" s="83"/>
      <c r="ZM932" s="83"/>
      <c r="ZN932" s="83"/>
      <c r="ZO932" s="83"/>
      <c r="ZP932" s="83"/>
      <c r="ZQ932" s="83"/>
      <c r="ZR932" s="83"/>
      <c r="ZS932" s="83"/>
      <c r="ZT932" s="83"/>
      <c r="ZU932" s="83"/>
      <c r="ZV932" s="83"/>
      <c r="ZW932" s="83"/>
      <c r="ZX932" s="83"/>
      <c r="ZY932" s="83"/>
      <c r="ZZ932" s="83"/>
      <c r="AAA932" s="83"/>
      <c r="AAB932" s="83"/>
      <c r="AAC932" s="83"/>
      <c r="AAD932" s="83"/>
      <c r="AAE932" s="83"/>
      <c r="AAF932" s="83"/>
      <c r="AAG932" s="83"/>
      <c r="AAH932" s="83"/>
      <c r="AAI932" s="83"/>
      <c r="AAJ932" s="83"/>
      <c r="AAK932" s="83"/>
      <c r="AAL932" s="83"/>
      <c r="AAM932" s="83"/>
      <c r="AAN932" s="83"/>
      <c r="AAO932" s="83"/>
      <c r="AAP932" s="83"/>
      <c r="AAQ932" s="83"/>
      <c r="AAR932" s="83"/>
      <c r="AAS932" s="83"/>
      <c r="AAT932" s="83"/>
      <c r="AAU932" s="83"/>
      <c r="AAV932" s="83"/>
      <c r="AAW932" s="83"/>
      <c r="AAX932" s="83"/>
      <c r="AAY932" s="83"/>
      <c r="AAZ932" s="83"/>
      <c r="ABA932" s="83"/>
      <c r="ABB932" s="83"/>
      <c r="ABC932" s="83"/>
      <c r="ABD932" s="83"/>
      <c r="ABE932" s="83"/>
      <c r="ABF932" s="83"/>
      <c r="ABG932" s="83"/>
      <c r="ABH932" s="83"/>
      <c r="ABI932" s="83"/>
      <c r="ABJ932" s="83"/>
      <c r="ABK932" s="83"/>
      <c r="ABL932" s="83"/>
      <c r="ABM932" s="83"/>
      <c r="ABN932" s="83"/>
      <c r="ABO932" s="83"/>
      <c r="ABP932" s="83"/>
      <c r="ABQ932" s="83"/>
      <c r="ABR932" s="83"/>
      <c r="ABS932" s="83"/>
      <c r="ABT932" s="83"/>
      <c r="ABU932" s="83"/>
      <c r="ABV932" s="83"/>
      <c r="ABW932" s="83"/>
      <c r="ABX932" s="83"/>
      <c r="ABY932" s="83"/>
      <c r="ABZ932" s="83"/>
      <c r="ACA932" s="83"/>
      <c r="ACB932" s="83"/>
      <c r="ACC932" s="83"/>
      <c r="ACD932" s="83"/>
      <c r="ACE932" s="83"/>
      <c r="ACF932" s="83"/>
      <c r="ACG932" s="83"/>
      <c r="ACH932" s="83"/>
      <c r="ACI932" s="83"/>
      <c r="ACJ932" s="83"/>
      <c r="ACK932" s="83"/>
      <c r="ACL932" s="83"/>
      <c r="ACM932" s="83"/>
      <c r="ACN932" s="83"/>
      <c r="ACO932" s="83"/>
      <c r="ACP932" s="83"/>
      <c r="ACQ932" s="83"/>
      <c r="ACR932" s="83"/>
      <c r="ACS932" s="83"/>
      <c r="ACT932" s="83"/>
      <c r="ACU932" s="83"/>
      <c r="ACV932" s="83"/>
      <c r="ACW932" s="83"/>
      <c r="ACX932" s="83"/>
      <c r="ACY932" s="83"/>
      <c r="ACZ932" s="83"/>
      <c r="ADA932" s="83"/>
      <c r="ADB932" s="83"/>
      <c r="ADC932" s="83"/>
      <c r="ADD932" s="83"/>
      <c r="ADE932" s="83"/>
      <c r="ADF932" s="83"/>
      <c r="ADG932" s="83"/>
      <c r="ADH932" s="83"/>
      <c r="ADI932" s="83"/>
      <c r="ADJ932" s="83"/>
      <c r="ADK932" s="83"/>
      <c r="ADL932" s="83"/>
      <c r="ADM932" s="83"/>
      <c r="ADN932" s="83"/>
      <c r="ADO932" s="83"/>
      <c r="ADP932" s="83"/>
      <c r="ADQ932" s="83"/>
      <c r="ADR932" s="83"/>
      <c r="ADS932" s="83"/>
      <c r="ADT932" s="83"/>
      <c r="ADU932" s="83"/>
      <c r="ADV932" s="83"/>
      <c r="ADW932" s="83"/>
      <c r="ADX932" s="83"/>
      <c r="ADY932" s="83"/>
      <c r="ADZ932" s="83"/>
      <c r="AEA932" s="83"/>
      <c r="AEB932" s="83"/>
      <c r="AEC932" s="83"/>
      <c r="AED932" s="83"/>
      <c r="AEE932" s="83"/>
      <c r="AEF932" s="83"/>
      <c r="AEG932" s="83"/>
      <c r="AEH932" s="83"/>
      <c r="AEI932" s="83"/>
      <c r="AEJ932" s="83"/>
      <c r="AEK932" s="83"/>
      <c r="AEL932" s="83"/>
      <c r="AEM932" s="83"/>
      <c r="AEN932" s="83"/>
      <c r="AEO932" s="83"/>
      <c r="AEP932" s="83"/>
      <c r="AEQ932" s="83"/>
      <c r="AER932" s="83"/>
      <c r="AES932" s="83"/>
      <c r="AET932" s="83"/>
      <c r="AEU932" s="83"/>
      <c r="AEV932" s="83"/>
      <c r="AEW932" s="83"/>
      <c r="AEX932" s="83"/>
      <c r="AEY932" s="83"/>
      <c r="AEZ932" s="83"/>
      <c r="AFA932" s="83"/>
      <c r="AFB932" s="83"/>
      <c r="AFC932" s="83"/>
      <c r="AFD932" s="83"/>
      <c r="AFE932" s="83"/>
      <c r="AFF932" s="83"/>
      <c r="AFG932" s="83"/>
      <c r="AFH932" s="83"/>
      <c r="AFI932" s="83"/>
      <c r="AFJ932" s="83"/>
      <c r="AFK932" s="83"/>
      <c r="AFL932" s="83"/>
      <c r="AFM932" s="83"/>
      <c r="AFN932" s="83"/>
      <c r="AFO932" s="83"/>
      <c r="AFP932" s="83"/>
      <c r="AFQ932" s="83"/>
      <c r="AFR932" s="83"/>
      <c r="AFS932" s="83"/>
      <c r="AFT932" s="83"/>
      <c r="AFU932" s="83"/>
      <c r="AFV932" s="83"/>
      <c r="AFW932" s="83"/>
      <c r="AFX932" s="83"/>
      <c r="AFY932" s="83"/>
      <c r="AFZ932" s="83"/>
      <c r="AGA932" s="83"/>
      <c r="AGB932" s="83"/>
      <c r="AGC932" s="83"/>
      <c r="AGD932" s="83"/>
      <c r="AGE932" s="83"/>
      <c r="AGF932" s="83"/>
      <c r="AGG932" s="83"/>
      <c r="AGH932" s="83"/>
      <c r="AGI932" s="83"/>
      <c r="AGJ932" s="83"/>
      <c r="AGK932" s="83"/>
      <c r="AGL932" s="83"/>
      <c r="AGM932" s="83"/>
      <c r="AGN932" s="83"/>
      <c r="AGO932" s="83"/>
      <c r="AGP932" s="83"/>
      <c r="AGQ932" s="83"/>
      <c r="AGR932" s="83"/>
      <c r="AGS932" s="83"/>
      <c r="AGT932" s="83"/>
      <c r="AGU932" s="83"/>
      <c r="AGV932" s="83"/>
      <c r="AGW932" s="83"/>
      <c r="AGX932" s="83"/>
      <c r="AGY932" s="83"/>
      <c r="AGZ932" s="83"/>
      <c r="AHA932" s="83"/>
      <c r="AHB932" s="83"/>
      <c r="AHC932" s="83"/>
      <c r="AHD932" s="83"/>
      <c r="AHE932" s="83"/>
      <c r="AHF932" s="83"/>
      <c r="AHG932" s="83"/>
      <c r="AHH932" s="83"/>
      <c r="AHI932" s="83"/>
      <c r="AHJ932" s="83"/>
      <c r="AHK932" s="83"/>
      <c r="AHL932" s="83"/>
      <c r="AHM932" s="83"/>
      <c r="AHN932" s="83"/>
      <c r="AHO932" s="83"/>
      <c r="AHP932" s="83"/>
      <c r="AHQ932" s="83"/>
      <c r="AHR932" s="83"/>
      <c r="AHS932" s="83"/>
      <c r="AHT932" s="83"/>
      <c r="AHU932" s="83"/>
      <c r="AHV932" s="83"/>
      <c r="AHW932" s="83"/>
      <c r="AHX932" s="83"/>
      <c r="AHY932" s="83"/>
      <c r="AHZ932" s="83"/>
      <c r="AIA932" s="83"/>
      <c r="AIB932" s="83"/>
      <c r="AIC932" s="83"/>
      <c r="AID932" s="83"/>
      <c r="AIE932" s="83"/>
      <c r="AIF932" s="83"/>
      <c r="AIG932" s="83"/>
      <c r="AIH932" s="83"/>
      <c r="AII932" s="83"/>
      <c r="AIJ932" s="83"/>
      <c r="AIK932" s="83"/>
      <c r="AIL932" s="83"/>
      <c r="AIM932" s="83"/>
      <c r="AIN932" s="83"/>
      <c r="AIO932" s="83"/>
      <c r="AIP932" s="83"/>
      <c r="AIQ932" s="83"/>
      <c r="AIR932" s="83"/>
      <c r="AIS932" s="83"/>
      <c r="AIT932" s="83"/>
      <c r="AIU932" s="83"/>
      <c r="AIV932" s="83"/>
      <c r="AIW932" s="83"/>
      <c r="AIX932" s="83"/>
      <c r="AIY932" s="83"/>
      <c r="AIZ932" s="83"/>
      <c r="AJA932" s="83"/>
      <c r="AJB932" s="83"/>
      <c r="AJC932" s="83"/>
      <c r="AJD932" s="83"/>
      <c r="AJE932" s="83"/>
      <c r="AJF932" s="83"/>
      <c r="AJG932" s="83"/>
      <c r="AJH932" s="83"/>
      <c r="AJI932" s="83"/>
      <c r="AJJ932" s="83"/>
      <c r="AJK932" s="83"/>
      <c r="AJL932" s="83"/>
      <c r="AJM932" s="83"/>
      <c r="AJN932" s="83"/>
      <c r="AJO932" s="83"/>
      <c r="AJP932" s="83"/>
      <c r="AJQ932" s="83"/>
      <c r="AJR932" s="83"/>
      <c r="AJS932" s="83"/>
      <c r="AJT932" s="83"/>
      <c r="AJU932" s="83"/>
      <c r="AJV932" s="83"/>
      <c r="AJW932" s="83"/>
      <c r="AJX932" s="83"/>
      <c r="AJY932" s="83"/>
      <c r="AJZ932" s="83"/>
      <c r="AKA932" s="83"/>
      <c r="AKB932" s="83"/>
      <c r="AKC932" s="83"/>
      <c r="AKD932" s="83"/>
      <c r="AKE932" s="83"/>
      <c r="AKF932" s="83"/>
      <c r="AKG932" s="83"/>
      <c r="AKH932" s="83"/>
      <c r="AKI932" s="83"/>
      <c r="AKJ932" s="83"/>
      <c r="AKK932" s="83"/>
      <c r="AKL932" s="83"/>
      <c r="AKM932" s="83"/>
      <c r="AKN932" s="83"/>
      <c r="AKO932" s="83"/>
      <c r="AKP932" s="83"/>
      <c r="AKQ932" s="83"/>
      <c r="AKR932" s="83"/>
      <c r="AKS932" s="83"/>
      <c r="AKT932" s="83"/>
      <c r="AKU932" s="83"/>
      <c r="AKV932" s="83"/>
      <c r="AKW932" s="83"/>
      <c r="AKX932" s="83"/>
      <c r="AKY932" s="83"/>
      <c r="AKZ932" s="83"/>
      <c r="ALA932" s="83"/>
      <c r="ALB932" s="83"/>
      <c r="ALC932" s="83"/>
      <c r="ALD932" s="83"/>
      <c r="ALE932" s="83"/>
      <c r="ALF932" s="83"/>
      <c r="ALG932" s="83"/>
      <c r="ALH932" s="83"/>
      <c r="ALI932" s="83"/>
      <c r="ALJ932" s="83"/>
      <c r="ALK932" s="83"/>
      <c r="ALL932" s="83"/>
      <c r="ALM932" s="83"/>
      <c r="ALN932" s="83"/>
      <c r="ALO932" s="83"/>
      <c r="ALP932" s="83"/>
      <c r="ALQ932" s="83"/>
      <c r="ALR932" s="83"/>
      <c r="ALS932" s="83"/>
      <c r="ALT932" s="83"/>
      <c r="ALU932" s="83"/>
      <c r="ALV932" s="83"/>
      <c r="ALW932" s="83"/>
      <c r="ALX932" s="83"/>
      <c r="ALY932" s="83"/>
      <c r="ALZ932" s="83"/>
      <c r="AMA932" s="83"/>
      <c r="AMB932" s="83"/>
      <c r="AMC932" s="83"/>
      <c r="AMD932" s="83"/>
      <c r="AME932" s="83"/>
      <c r="AMF932" s="83"/>
      <c r="AMG932" s="83"/>
      <c r="AMH932" s="83"/>
      <c r="AMI932" s="83"/>
      <c r="AMJ932" s="83"/>
      <c r="AMK932" s="83"/>
      <c r="AML932" s="83"/>
      <c r="AMM932" s="83"/>
      <c r="AMN932" s="83"/>
      <c r="AMO932" s="83"/>
      <c r="AMP932" s="83"/>
      <c r="AMQ932" s="83"/>
      <c r="AMR932" s="83"/>
      <c r="AMS932" s="83"/>
      <c r="AMT932" s="83"/>
      <c r="AMU932" s="83"/>
      <c r="AMV932" s="83"/>
      <c r="AMW932" s="83"/>
    </row>
    <row r="933" customFormat="false" ht="16.5" hidden="false" customHeight="true" outlineLevel="0" collapsed="false">
      <c r="A933" s="69" t="n">
        <v>878</v>
      </c>
      <c r="B933" s="69" t="n">
        <v>878</v>
      </c>
      <c r="C933" s="70" t="s">
        <v>63</v>
      </c>
      <c r="D933" s="71" t="n">
        <v>-0.0290745</v>
      </c>
      <c r="E933" s="71" t="n">
        <v>-0.00460343</v>
      </c>
      <c r="F933" s="71" t="n">
        <v>0.966882858458176</v>
      </c>
      <c r="G933" s="71" t="n">
        <v>0.0824527</v>
      </c>
      <c r="H933" s="71" t="n">
        <v>-0.0046129</v>
      </c>
      <c r="I933" s="71" t="n">
        <v>1.08094947669241</v>
      </c>
      <c r="J933" s="71" t="n">
        <v>0.0131864</v>
      </c>
      <c r="K933" s="71" t="n">
        <v>-0.0133868</v>
      </c>
      <c r="L933" s="71" t="n">
        <v>0.999799620078739</v>
      </c>
      <c r="M933" s="71" t="n">
        <v>1.06883000826356</v>
      </c>
      <c r="N933" s="71" t="n">
        <v>0.977650406907648</v>
      </c>
      <c r="O933" s="71" t="n">
        <v>1.04494209249397</v>
      </c>
      <c r="P933" s="72" t="n">
        <v>1</v>
      </c>
      <c r="Q933" s="73" t="n">
        <v>36</v>
      </c>
      <c r="R933" s="73" t="n">
        <v>36</v>
      </c>
      <c r="S933" s="72" t="n">
        <v>27</v>
      </c>
      <c r="T933" s="72" t="n">
        <v>27</v>
      </c>
      <c r="U933" s="71" t="s">
        <v>64</v>
      </c>
      <c r="V933" s="105" t="n">
        <v>26.6</v>
      </c>
      <c r="W933" s="105" t="n">
        <v>25.6</v>
      </c>
      <c r="X933" s="73" t="s">
        <v>73</v>
      </c>
      <c r="Y933" s="74" t="n">
        <v>41917</v>
      </c>
      <c r="Z933" s="74" t="n">
        <v>41919</v>
      </c>
      <c r="AA933" s="73" t="s">
        <v>66</v>
      </c>
      <c r="AB933" s="71" t="s">
        <v>64</v>
      </c>
      <c r="AC933" s="71" t="s">
        <v>64</v>
      </c>
      <c r="AD933" s="71" t="n">
        <v>9</v>
      </c>
      <c r="AE933" s="72" t="s">
        <v>152</v>
      </c>
      <c r="AF933" s="72" t="n">
        <v>32</v>
      </c>
      <c r="AG933" s="72" t="s">
        <v>95</v>
      </c>
      <c r="AH933" s="72" t="n">
        <v>26</v>
      </c>
      <c r="AI933" s="72" t="s">
        <v>69</v>
      </c>
      <c r="AJ933" s="70" t="s">
        <v>70</v>
      </c>
      <c r="AK933" s="105" t="n">
        <v>26.6</v>
      </c>
      <c r="AL933" s="72" t="n">
        <v>2</v>
      </c>
      <c r="AM933" s="73" t="s">
        <v>73</v>
      </c>
      <c r="AN933" s="73"/>
      <c r="AO933" s="73"/>
      <c r="AP933" s="70" t="s">
        <v>71</v>
      </c>
      <c r="AQ933" s="73"/>
      <c r="AR933" s="73"/>
      <c r="AS933" s="73"/>
      <c r="AT933" s="73"/>
      <c r="AU933" s="70" t="n">
        <v>5</v>
      </c>
      <c r="AV933" s="77" t="n">
        <v>3</v>
      </c>
      <c r="AW933" s="77" t="n">
        <v>2</v>
      </c>
      <c r="AX933" s="78" t="s">
        <v>72</v>
      </c>
      <c r="AY933" s="79" t="s">
        <v>72</v>
      </c>
      <c r="AZ933" s="79" t="n">
        <v>0</v>
      </c>
      <c r="BA933" s="79" t="n">
        <v>0</v>
      </c>
      <c r="BB933" s="53"/>
      <c r="BQ933" s="61"/>
      <c r="BR933" s="61"/>
      <c r="BS933" s="61"/>
      <c r="BT933" s="61"/>
      <c r="BU933" s="61"/>
      <c r="BV933" s="61"/>
      <c r="BW933" s="61"/>
      <c r="BX933" s="61"/>
      <c r="BY933" s="61"/>
      <c r="BZ933" s="61"/>
      <c r="CA933" s="61"/>
      <c r="CB933" s="61"/>
      <c r="CC933" s="61"/>
      <c r="CD933" s="61"/>
      <c r="CE933" s="61"/>
      <c r="CF933" s="61"/>
      <c r="CG933" s="61"/>
      <c r="CH933" s="61"/>
      <c r="CI933" s="61"/>
      <c r="CJ933" s="61"/>
      <c r="CK933" s="61"/>
      <c r="CL933" s="82"/>
      <c r="CM933" s="83"/>
      <c r="CN933" s="83"/>
      <c r="CO933" s="83"/>
      <c r="CP933" s="83"/>
      <c r="CQ933" s="83"/>
      <c r="CR933" s="83"/>
      <c r="CS933" s="83"/>
      <c r="CT933" s="83"/>
      <c r="CU933" s="83"/>
      <c r="CV933" s="83"/>
      <c r="CW933" s="83"/>
      <c r="CX933" s="83"/>
      <c r="CY933" s="83"/>
      <c r="CZ933" s="83"/>
      <c r="DA933" s="83"/>
      <c r="DB933" s="83"/>
      <c r="DC933" s="83"/>
      <c r="DD933" s="83"/>
      <c r="DE933" s="83"/>
      <c r="DF933" s="83"/>
      <c r="DG933" s="83"/>
      <c r="DH933" s="83"/>
      <c r="DI933" s="83"/>
      <c r="DJ933" s="83"/>
      <c r="DK933" s="83"/>
      <c r="DL933" s="83"/>
      <c r="DM933" s="83"/>
      <c r="DN933" s="83"/>
      <c r="DO933" s="83"/>
      <c r="DP933" s="83"/>
      <c r="DQ933" s="83"/>
      <c r="DR933" s="83"/>
      <c r="DS933" s="83"/>
      <c r="DT933" s="83"/>
      <c r="DU933" s="83"/>
      <c r="DV933" s="83"/>
      <c r="DW933" s="83"/>
      <c r="DX933" s="83"/>
      <c r="DY933" s="83"/>
      <c r="DZ933" s="83"/>
      <c r="EA933" s="83"/>
      <c r="EB933" s="83"/>
      <c r="EC933" s="83"/>
      <c r="ED933" s="83"/>
      <c r="EE933" s="83"/>
      <c r="EF933" s="83"/>
      <c r="EG933" s="83"/>
      <c r="EH933" s="83"/>
      <c r="EI933" s="83"/>
      <c r="EJ933" s="83"/>
      <c r="EK933" s="83"/>
      <c r="EL933" s="83"/>
      <c r="EM933" s="83"/>
      <c r="EN933" s="83"/>
      <c r="EO933" s="83"/>
      <c r="EP933" s="83"/>
      <c r="EQ933" s="83"/>
      <c r="ER933" s="83"/>
      <c r="ES933" s="83"/>
      <c r="ET933" s="83"/>
      <c r="EU933" s="83"/>
      <c r="EV933" s="83"/>
      <c r="EW933" s="83"/>
      <c r="EX933" s="83"/>
      <c r="EY933" s="83"/>
      <c r="EZ933" s="83"/>
      <c r="FA933" s="83"/>
      <c r="FB933" s="83"/>
      <c r="FC933" s="83"/>
      <c r="FD933" s="83"/>
      <c r="FE933" s="83"/>
      <c r="FF933" s="83"/>
      <c r="FG933" s="83"/>
      <c r="FH933" s="83"/>
      <c r="FI933" s="83"/>
      <c r="FJ933" s="83"/>
      <c r="FK933" s="83"/>
      <c r="FL933" s="83"/>
      <c r="FM933" s="83"/>
      <c r="FN933" s="83"/>
      <c r="FO933" s="83"/>
      <c r="FP933" s="83"/>
      <c r="FQ933" s="83"/>
      <c r="FR933" s="83"/>
      <c r="FS933" s="83"/>
      <c r="FT933" s="83"/>
      <c r="FU933" s="83"/>
      <c r="FV933" s="83"/>
      <c r="FW933" s="83"/>
      <c r="FX933" s="83"/>
      <c r="FY933" s="83"/>
      <c r="FZ933" s="83"/>
      <c r="GA933" s="83"/>
      <c r="GB933" s="83"/>
      <c r="GC933" s="83"/>
      <c r="GD933" s="83"/>
      <c r="GE933" s="83"/>
      <c r="GF933" s="83"/>
      <c r="GG933" s="83"/>
      <c r="GH933" s="83"/>
      <c r="GI933" s="83"/>
      <c r="GJ933" s="83"/>
      <c r="GK933" s="83"/>
      <c r="GL933" s="83"/>
      <c r="GM933" s="83"/>
      <c r="GN933" s="83"/>
      <c r="GO933" s="83"/>
      <c r="GP933" s="83"/>
      <c r="GQ933" s="83"/>
      <c r="GR933" s="83"/>
      <c r="GS933" s="83"/>
      <c r="GT933" s="83"/>
      <c r="GU933" s="83"/>
      <c r="GV933" s="83"/>
      <c r="GW933" s="83"/>
      <c r="GX933" s="83"/>
      <c r="GY933" s="83"/>
      <c r="GZ933" s="83"/>
      <c r="HA933" s="83"/>
      <c r="HB933" s="83"/>
      <c r="HC933" s="83"/>
      <c r="HD933" s="83"/>
      <c r="HE933" s="83"/>
      <c r="HF933" s="83"/>
      <c r="HG933" s="83"/>
      <c r="HH933" s="83"/>
      <c r="HI933" s="83"/>
      <c r="HJ933" s="83"/>
      <c r="HK933" s="83"/>
      <c r="HL933" s="83"/>
      <c r="HM933" s="83"/>
      <c r="HN933" s="83"/>
      <c r="HO933" s="83"/>
      <c r="HP933" s="83"/>
      <c r="HQ933" s="83"/>
      <c r="HR933" s="83"/>
      <c r="HS933" s="83"/>
      <c r="HT933" s="83"/>
      <c r="HU933" s="83"/>
      <c r="HV933" s="83"/>
      <c r="HW933" s="83"/>
      <c r="HX933" s="83"/>
      <c r="HY933" s="83"/>
      <c r="HZ933" s="83"/>
      <c r="IA933" s="83"/>
      <c r="IB933" s="83"/>
      <c r="IC933" s="83"/>
      <c r="ID933" s="83"/>
      <c r="IE933" s="83"/>
      <c r="IF933" s="83"/>
      <c r="IG933" s="83"/>
      <c r="IH933" s="83"/>
      <c r="II933" s="83"/>
      <c r="IJ933" s="83"/>
      <c r="IK933" s="83"/>
      <c r="IL933" s="83"/>
      <c r="IM933" s="83"/>
      <c r="IN933" s="83"/>
      <c r="IO933" s="83"/>
      <c r="IP933" s="83"/>
      <c r="IQ933" s="83"/>
      <c r="IR933" s="83"/>
      <c r="IS933" s="83"/>
      <c r="IT933" s="83"/>
      <c r="IU933" s="83"/>
      <c r="IV933" s="83"/>
      <c r="IW933" s="83"/>
      <c r="IX933" s="83"/>
      <c r="IY933" s="83"/>
      <c r="IZ933" s="83"/>
      <c r="JA933" s="83"/>
      <c r="JB933" s="83"/>
      <c r="JC933" s="83"/>
      <c r="JD933" s="83"/>
      <c r="JE933" s="83"/>
      <c r="JF933" s="83"/>
      <c r="JG933" s="83"/>
      <c r="JH933" s="83"/>
      <c r="JI933" s="83"/>
      <c r="JJ933" s="83"/>
      <c r="JK933" s="83"/>
      <c r="JL933" s="83"/>
      <c r="JM933" s="83"/>
      <c r="JN933" s="83"/>
      <c r="JO933" s="83"/>
      <c r="JP933" s="83"/>
      <c r="JQ933" s="83"/>
      <c r="JR933" s="83"/>
      <c r="JS933" s="83"/>
      <c r="JT933" s="83"/>
      <c r="JU933" s="83"/>
      <c r="JV933" s="83"/>
      <c r="JW933" s="83"/>
      <c r="JX933" s="83"/>
      <c r="JY933" s="83"/>
      <c r="JZ933" s="83"/>
      <c r="KA933" s="83"/>
      <c r="KB933" s="83"/>
      <c r="KC933" s="83"/>
      <c r="KD933" s="83"/>
      <c r="KE933" s="83"/>
      <c r="KF933" s="83"/>
      <c r="KG933" s="83"/>
      <c r="KH933" s="83"/>
      <c r="KI933" s="83"/>
      <c r="KJ933" s="83"/>
      <c r="KK933" s="83"/>
      <c r="KL933" s="83"/>
      <c r="KM933" s="83"/>
      <c r="KN933" s="83"/>
      <c r="KO933" s="83"/>
      <c r="KP933" s="83"/>
      <c r="KQ933" s="83"/>
      <c r="KR933" s="83"/>
      <c r="KS933" s="83"/>
      <c r="KT933" s="83"/>
      <c r="KU933" s="83"/>
      <c r="KV933" s="83"/>
      <c r="KW933" s="83"/>
      <c r="KX933" s="83"/>
      <c r="KY933" s="83"/>
      <c r="KZ933" s="83"/>
      <c r="LA933" s="83"/>
      <c r="LB933" s="83"/>
      <c r="LC933" s="83"/>
      <c r="LD933" s="83"/>
      <c r="LE933" s="83"/>
      <c r="LF933" s="83"/>
      <c r="LG933" s="83"/>
      <c r="LH933" s="83"/>
      <c r="LI933" s="83"/>
      <c r="LJ933" s="83"/>
      <c r="LK933" s="83"/>
      <c r="LL933" s="83"/>
      <c r="LM933" s="83"/>
      <c r="LN933" s="83"/>
      <c r="LO933" s="83"/>
      <c r="LP933" s="83"/>
      <c r="LQ933" s="83"/>
      <c r="LR933" s="83"/>
      <c r="LS933" s="83"/>
      <c r="LT933" s="83"/>
      <c r="LU933" s="83"/>
      <c r="LV933" s="83"/>
      <c r="LW933" s="83"/>
      <c r="LX933" s="83"/>
      <c r="LY933" s="83"/>
      <c r="LZ933" s="83"/>
      <c r="MA933" s="83"/>
      <c r="MB933" s="83"/>
      <c r="MC933" s="83"/>
      <c r="MD933" s="83"/>
      <c r="ME933" s="83"/>
      <c r="MF933" s="83"/>
      <c r="MG933" s="83"/>
      <c r="MH933" s="83"/>
      <c r="MI933" s="83"/>
      <c r="MJ933" s="83"/>
      <c r="MK933" s="83"/>
      <c r="ML933" s="83"/>
      <c r="MM933" s="83"/>
      <c r="MN933" s="83"/>
      <c r="MO933" s="83"/>
      <c r="MP933" s="83"/>
      <c r="MQ933" s="83"/>
      <c r="MR933" s="83"/>
      <c r="MS933" s="83"/>
      <c r="MT933" s="83"/>
      <c r="MU933" s="83"/>
      <c r="MV933" s="83"/>
      <c r="MW933" s="83"/>
      <c r="MX933" s="83"/>
      <c r="MY933" s="83"/>
      <c r="MZ933" s="83"/>
      <c r="NA933" s="83"/>
      <c r="NB933" s="83"/>
      <c r="NC933" s="83"/>
      <c r="ND933" s="83"/>
      <c r="NE933" s="83"/>
      <c r="NF933" s="83"/>
      <c r="NG933" s="83"/>
      <c r="NH933" s="83"/>
      <c r="NI933" s="83"/>
      <c r="NJ933" s="83"/>
      <c r="NK933" s="83"/>
      <c r="NL933" s="83"/>
      <c r="NM933" s="83"/>
      <c r="NN933" s="83"/>
      <c r="NO933" s="83"/>
      <c r="NP933" s="83"/>
      <c r="NQ933" s="83"/>
      <c r="NR933" s="83"/>
      <c r="NS933" s="83"/>
      <c r="NT933" s="83"/>
      <c r="NU933" s="83"/>
      <c r="NV933" s="83"/>
      <c r="NW933" s="83"/>
      <c r="NX933" s="83"/>
      <c r="NY933" s="83"/>
      <c r="NZ933" s="83"/>
      <c r="OA933" s="83"/>
      <c r="OB933" s="83"/>
      <c r="OC933" s="83"/>
      <c r="OD933" s="83"/>
      <c r="OE933" s="83"/>
      <c r="OF933" s="83"/>
      <c r="OG933" s="83"/>
      <c r="OH933" s="83"/>
      <c r="OI933" s="83"/>
      <c r="OJ933" s="83"/>
      <c r="OK933" s="83"/>
      <c r="OL933" s="83"/>
      <c r="OM933" s="83"/>
      <c r="ON933" s="83"/>
      <c r="OO933" s="83"/>
      <c r="OP933" s="83"/>
      <c r="OQ933" s="83"/>
      <c r="OR933" s="83"/>
      <c r="OS933" s="83"/>
      <c r="OT933" s="83"/>
      <c r="OU933" s="83"/>
      <c r="OV933" s="83"/>
      <c r="OW933" s="83"/>
      <c r="OX933" s="83"/>
      <c r="OY933" s="83"/>
      <c r="OZ933" s="83"/>
      <c r="PA933" s="83"/>
      <c r="PB933" s="83"/>
      <c r="PC933" s="83"/>
      <c r="PD933" s="83"/>
      <c r="PE933" s="83"/>
      <c r="PF933" s="83"/>
      <c r="PG933" s="83"/>
      <c r="PH933" s="83"/>
      <c r="PI933" s="83"/>
      <c r="PJ933" s="83"/>
      <c r="PK933" s="83"/>
      <c r="PL933" s="83"/>
      <c r="PM933" s="83"/>
      <c r="PN933" s="83"/>
      <c r="PO933" s="83"/>
      <c r="PP933" s="83"/>
      <c r="PQ933" s="83"/>
      <c r="PR933" s="83"/>
      <c r="PS933" s="83"/>
      <c r="PT933" s="83"/>
      <c r="PU933" s="83"/>
      <c r="PV933" s="83"/>
      <c r="PW933" s="83"/>
      <c r="PX933" s="83"/>
      <c r="PY933" s="83"/>
      <c r="PZ933" s="83"/>
      <c r="QA933" s="83"/>
      <c r="QB933" s="83"/>
      <c r="QC933" s="83"/>
      <c r="QD933" s="83"/>
      <c r="QE933" s="83"/>
      <c r="QF933" s="83"/>
      <c r="QG933" s="83"/>
      <c r="QH933" s="83"/>
      <c r="QI933" s="83"/>
      <c r="QJ933" s="83"/>
      <c r="QK933" s="83"/>
      <c r="QL933" s="83"/>
      <c r="QM933" s="83"/>
      <c r="QN933" s="83"/>
      <c r="QO933" s="83"/>
      <c r="QP933" s="83"/>
      <c r="QQ933" s="83"/>
      <c r="QR933" s="83"/>
      <c r="QS933" s="83"/>
      <c r="QT933" s="83"/>
      <c r="QU933" s="83"/>
      <c r="QV933" s="83"/>
      <c r="QW933" s="83"/>
      <c r="QX933" s="83"/>
      <c r="QY933" s="83"/>
      <c r="QZ933" s="83"/>
      <c r="RA933" s="83"/>
      <c r="RB933" s="83"/>
      <c r="RC933" s="83"/>
      <c r="RD933" s="83"/>
      <c r="RE933" s="83"/>
      <c r="RF933" s="83"/>
      <c r="RG933" s="83"/>
      <c r="RH933" s="83"/>
      <c r="RI933" s="83"/>
      <c r="RJ933" s="83"/>
      <c r="RK933" s="83"/>
      <c r="RL933" s="83"/>
      <c r="RM933" s="83"/>
      <c r="RN933" s="83"/>
      <c r="RO933" s="83"/>
      <c r="RP933" s="83"/>
      <c r="RQ933" s="83"/>
      <c r="RR933" s="83"/>
      <c r="RS933" s="83"/>
      <c r="RT933" s="83"/>
      <c r="RU933" s="83"/>
      <c r="RV933" s="83"/>
      <c r="RW933" s="83"/>
      <c r="RX933" s="83"/>
      <c r="RY933" s="83"/>
      <c r="RZ933" s="83"/>
      <c r="SA933" s="83"/>
      <c r="SB933" s="83"/>
      <c r="SC933" s="83"/>
      <c r="SD933" s="83"/>
      <c r="SE933" s="83"/>
      <c r="SF933" s="83"/>
      <c r="SG933" s="83"/>
      <c r="SH933" s="83"/>
      <c r="SI933" s="83"/>
      <c r="SJ933" s="83"/>
      <c r="SK933" s="83"/>
      <c r="SL933" s="83"/>
      <c r="SM933" s="83"/>
      <c r="SN933" s="83"/>
      <c r="SO933" s="83"/>
      <c r="SP933" s="83"/>
      <c r="SQ933" s="83"/>
      <c r="SR933" s="83"/>
      <c r="SS933" s="83"/>
      <c r="ST933" s="83"/>
      <c r="SU933" s="83"/>
      <c r="SV933" s="83"/>
      <c r="SW933" s="83"/>
      <c r="SX933" s="83"/>
      <c r="SY933" s="83"/>
      <c r="SZ933" s="83"/>
      <c r="TA933" s="83"/>
      <c r="TB933" s="83"/>
      <c r="TC933" s="83"/>
      <c r="TD933" s="83"/>
      <c r="TE933" s="83"/>
      <c r="TF933" s="83"/>
      <c r="TG933" s="83"/>
      <c r="TH933" s="83"/>
      <c r="TI933" s="83"/>
      <c r="TJ933" s="83"/>
      <c r="TK933" s="83"/>
      <c r="TL933" s="83"/>
      <c r="TM933" s="83"/>
      <c r="TN933" s="83"/>
      <c r="TO933" s="83"/>
      <c r="TP933" s="83"/>
      <c r="TQ933" s="83"/>
      <c r="TR933" s="83"/>
      <c r="TS933" s="83"/>
      <c r="TT933" s="83"/>
      <c r="TU933" s="83"/>
      <c r="TV933" s="83"/>
      <c r="TW933" s="83"/>
      <c r="TX933" s="83"/>
      <c r="TY933" s="83"/>
      <c r="TZ933" s="83"/>
      <c r="UA933" s="83"/>
      <c r="UB933" s="83"/>
      <c r="UC933" s="83"/>
      <c r="UD933" s="83"/>
      <c r="UE933" s="83"/>
      <c r="UF933" s="83"/>
      <c r="UG933" s="83"/>
      <c r="UH933" s="83"/>
      <c r="UI933" s="83"/>
      <c r="UJ933" s="83"/>
      <c r="UK933" s="83"/>
      <c r="UL933" s="83"/>
      <c r="UM933" s="83"/>
      <c r="UN933" s="83"/>
      <c r="UO933" s="83"/>
      <c r="UP933" s="83"/>
      <c r="UQ933" s="83"/>
      <c r="UR933" s="83"/>
      <c r="US933" s="83"/>
      <c r="UT933" s="83"/>
      <c r="UU933" s="83"/>
      <c r="UV933" s="83"/>
      <c r="UW933" s="83"/>
      <c r="UX933" s="83"/>
      <c r="UY933" s="83"/>
      <c r="UZ933" s="83"/>
      <c r="VA933" s="83"/>
      <c r="VB933" s="83"/>
      <c r="VC933" s="83"/>
      <c r="VD933" s="83"/>
      <c r="VE933" s="83"/>
      <c r="VF933" s="83"/>
      <c r="VG933" s="83"/>
      <c r="VH933" s="83"/>
      <c r="VI933" s="83"/>
      <c r="VJ933" s="83"/>
      <c r="VK933" s="83"/>
      <c r="VL933" s="83"/>
      <c r="VM933" s="83"/>
      <c r="VN933" s="83"/>
      <c r="VO933" s="83"/>
      <c r="VP933" s="83"/>
      <c r="VQ933" s="83"/>
      <c r="VR933" s="83"/>
      <c r="VS933" s="83"/>
      <c r="VT933" s="83"/>
      <c r="VU933" s="83"/>
      <c r="VV933" s="83"/>
      <c r="VW933" s="83"/>
      <c r="VX933" s="83"/>
      <c r="VY933" s="83"/>
      <c r="VZ933" s="83"/>
      <c r="WA933" s="83"/>
      <c r="WB933" s="83"/>
      <c r="WC933" s="83"/>
      <c r="WD933" s="83"/>
      <c r="WE933" s="83"/>
      <c r="WF933" s="83"/>
      <c r="WG933" s="83"/>
      <c r="WH933" s="83"/>
      <c r="WI933" s="83"/>
      <c r="WJ933" s="83"/>
      <c r="WK933" s="83"/>
      <c r="WL933" s="83"/>
      <c r="WM933" s="83"/>
      <c r="WN933" s="83"/>
      <c r="WO933" s="83"/>
      <c r="WP933" s="83"/>
      <c r="WQ933" s="83"/>
      <c r="WR933" s="83"/>
      <c r="WS933" s="83"/>
      <c r="WT933" s="83"/>
      <c r="WU933" s="83"/>
      <c r="WV933" s="83"/>
      <c r="WW933" s="83"/>
      <c r="WX933" s="83"/>
      <c r="WY933" s="83"/>
      <c r="WZ933" s="83"/>
      <c r="XA933" s="83"/>
      <c r="XB933" s="83"/>
      <c r="XC933" s="83"/>
      <c r="XD933" s="83"/>
      <c r="XE933" s="83"/>
      <c r="XF933" s="83"/>
      <c r="XG933" s="83"/>
      <c r="XH933" s="83"/>
      <c r="XI933" s="83"/>
      <c r="XJ933" s="83"/>
      <c r="XK933" s="83"/>
      <c r="XL933" s="83"/>
      <c r="XM933" s="83"/>
      <c r="XN933" s="83"/>
      <c r="XO933" s="83"/>
      <c r="XP933" s="83"/>
      <c r="XQ933" s="83"/>
      <c r="XR933" s="83"/>
      <c r="XS933" s="83"/>
      <c r="XT933" s="83"/>
      <c r="XU933" s="83"/>
      <c r="XV933" s="83"/>
      <c r="XW933" s="83"/>
      <c r="XX933" s="83"/>
      <c r="XY933" s="83"/>
      <c r="XZ933" s="83"/>
      <c r="YA933" s="83"/>
      <c r="YB933" s="83"/>
      <c r="YC933" s="83"/>
      <c r="YD933" s="83"/>
      <c r="YE933" s="83"/>
      <c r="YF933" s="83"/>
      <c r="YG933" s="83"/>
      <c r="YH933" s="83"/>
      <c r="YI933" s="83"/>
      <c r="YJ933" s="83"/>
      <c r="YK933" s="83"/>
      <c r="YL933" s="83"/>
      <c r="YM933" s="83"/>
      <c r="YN933" s="83"/>
      <c r="YO933" s="83"/>
      <c r="YP933" s="83"/>
      <c r="YQ933" s="83"/>
      <c r="YR933" s="83"/>
      <c r="YS933" s="83"/>
      <c r="YT933" s="83"/>
      <c r="YU933" s="83"/>
      <c r="YV933" s="83"/>
      <c r="YW933" s="83"/>
      <c r="YX933" s="83"/>
      <c r="YY933" s="83"/>
      <c r="YZ933" s="83"/>
      <c r="ZA933" s="83"/>
      <c r="ZB933" s="83"/>
      <c r="ZC933" s="83"/>
      <c r="ZD933" s="83"/>
      <c r="ZE933" s="83"/>
      <c r="ZF933" s="83"/>
      <c r="ZG933" s="83"/>
      <c r="ZH933" s="83"/>
      <c r="ZI933" s="83"/>
      <c r="ZJ933" s="83"/>
      <c r="ZK933" s="83"/>
      <c r="ZL933" s="83"/>
      <c r="ZM933" s="83"/>
      <c r="ZN933" s="83"/>
      <c r="ZO933" s="83"/>
      <c r="ZP933" s="83"/>
      <c r="ZQ933" s="83"/>
      <c r="ZR933" s="83"/>
      <c r="ZS933" s="83"/>
      <c r="ZT933" s="83"/>
      <c r="ZU933" s="83"/>
      <c r="ZV933" s="83"/>
      <c r="ZW933" s="83"/>
      <c r="ZX933" s="83"/>
      <c r="ZY933" s="83"/>
      <c r="ZZ933" s="83"/>
      <c r="AAA933" s="83"/>
      <c r="AAB933" s="83"/>
      <c r="AAC933" s="83"/>
      <c r="AAD933" s="83"/>
      <c r="AAE933" s="83"/>
      <c r="AAF933" s="83"/>
      <c r="AAG933" s="83"/>
      <c r="AAH933" s="83"/>
      <c r="AAI933" s="83"/>
      <c r="AAJ933" s="83"/>
      <c r="AAK933" s="83"/>
      <c r="AAL933" s="83"/>
      <c r="AAM933" s="83"/>
      <c r="AAN933" s="83"/>
      <c r="AAO933" s="83"/>
      <c r="AAP933" s="83"/>
      <c r="AAQ933" s="83"/>
      <c r="AAR933" s="83"/>
      <c r="AAS933" s="83"/>
      <c r="AAT933" s="83"/>
      <c r="AAU933" s="83"/>
      <c r="AAV933" s="83"/>
      <c r="AAW933" s="83"/>
      <c r="AAX933" s="83"/>
      <c r="AAY933" s="83"/>
      <c r="AAZ933" s="83"/>
      <c r="ABA933" s="83"/>
      <c r="ABB933" s="83"/>
      <c r="ABC933" s="83"/>
      <c r="ABD933" s="83"/>
      <c r="ABE933" s="83"/>
      <c r="ABF933" s="83"/>
      <c r="ABG933" s="83"/>
      <c r="ABH933" s="83"/>
      <c r="ABI933" s="83"/>
      <c r="ABJ933" s="83"/>
      <c r="ABK933" s="83"/>
      <c r="ABL933" s="83"/>
      <c r="ABM933" s="83"/>
      <c r="ABN933" s="83"/>
      <c r="ABO933" s="83"/>
      <c r="ABP933" s="83"/>
      <c r="ABQ933" s="83"/>
      <c r="ABR933" s="83"/>
      <c r="ABS933" s="83"/>
      <c r="ABT933" s="83"/>
      <c r="ABU933" s="83"/>
      <c r="ABV933" s="83"/>
      <c r="ABW933" s="83"/>
      <c r="ABX933" s="83"/>
      <c r="ABY933" s="83"/>
      <c r="ABZ933" s="83"/>
      <c r="ACA933" s="83"/>
      <c r="ACB933" s="83"/>
      <c r="ACC933" s="83"/>
      <c r="ACD933" s="83"/>
      <c r="ACE933" s="83"/>
      <c r="ACF933" s="83"/>
      <c r="ACG933" s="83"/>
      <c r="ACH933" s="83"/>
      <c r="ACI933" s="83"/>
      <c r="ACJ933" s="83"/>
      <c r="ACK933" s="83"/>
      <c r="ACL933" s="83"/>
      <c r="ACM933" s="83"/>
      <c r="ACN933" s="83"/>
      <c r="ACO933" s="83"/>
      <c r="ACP933" s="83"/>
      <c r="ACQ933" s="83"/>
      <c r="ACR933" s="83"/>
      <c r="ACS933" s="83"/>
      <c r="ACT933" s="83"/>
      <c r="ACU933" s="83"/>
      <c r="ACV933" s="83"/>
      <c r="ACW933" s="83"/>
      <c r="ACX933" s="83"/>
      <c r="ACY933" s="83"/>
      <c r="ACZ933" s="83"/>
      <c r="ADA933" s="83"/>
      <c r="ADB933" s="83"/>
      <c r="ADC933" s="83"/>
      <c r="ADD933" s="83"/>
      <c r="ADE933" s="83"/>
      <c r="ADF933" s="83"/>
      <c r="ADG933" s="83"/>
      <c r="ADH933" s="83"/>
      <c r="ADI933" s="83"/>
      <c r="ADJ933" s="83"/>
      <c r="ADK933" s="83"/>
      <c r="ADL933" s="83"/>
      <c r="ADM933" s="83"/>
      <c r="ADN933" s="83"/>
      <c r="ADO933" s="83"/>
      <c r="ADP933" s="83"/>
      <c r="ADQ933" s="83"/>
      <c r="ADR933" s="83"/>
      <c r="ADS933" s="83"/>
      <c r="ADT933" s="83"/>
      <c r="ADU933" s="83"/>
      <c r="ADV933" s="83"/>
      <c r="ADW933" s="83"/>
      <c r="ADX933" s="83"/>
      <c r="ADY933" s="83"/>
      <c r="ADZ933" s="83"/>
      <c r="AEA933" s="83"/>
      <c r="AEB933" s="83"/>
      <c r="AEC933" s="83"/>
      <c r="AED933" s="83"/>
      <c r="AEE933" s="83"/>
      <c r="AEF933" s="83"/>
      <c r="AEG933" s="83"/>
      <c r="AEH933" s="83"/>
      <c r="AEI933" s="83"/>
      <c r="AEJ933" s="83"/>
      <c r="AEK933" s="83"/>
      <c r="AEL933" s="83"/>
      <c r="AEM933" s="83"/>
      <c r="AEN933" s="83"/>
      <c r="AEO933" s="83"/>
      <c r="AEP933" s="83"/>
      <c r="AEQ933" s="83"/>
      <c r="AER933" s="83"/>
      <c r="AES933" s="83"/>
      <c r="AET933" s="83"/>
      <c r="AEU933" s="83"/>
      <c r="AEV933" s="83"/>
      <c r="AEW933" s="83"/>
      <c r="AEX933" s="83"/>
      <c r="AEY933" s="83"/>
      <c r="AEZ933" s="83"/>
      <c r="AFA933" s="83"/>
      <c r="AFB933" s="83"/>
      <c r="AFC933" s="83"/>
      <c r="AFD933" s="83"/>
      <c r="AFE933" s="83"/>
      <c r="AFF933" s="83"/>
      <c r="AFG933" s="83"/>
      <c r="AFH933" s="83"/>
      <c r="AFI933" s="83"/>
      <c r="AFJ933" s="83"/>
      <c r="AFK933" s="83"/>
      <c r="AFL933" s="83"/>
      <c r="AFM933" s="83"/>
      <c r="AFN933" s="83"/>
      <c r="AFO933" s="83"/>
      <c r="AFP933" s="83"/>
      <c r="AFQ933" s="83"/>
      <c r="AFR933" s="83"/>
      <c r="AFS933" s="83"/>
      <c r="AFT933" s="83"/>
      <c r="AFU933" s="83"/>
      <c r="AFV933" s="83"/>
      <c r="AFW933" s="83"/>
      <c r="AFX933" s="83"/>
      <c r="AFY933" s="83"/>
      <c r="AFZ933" s="83"/>
      <c r="AGA933" s="83"/>
      <c r="AGB933" s="83"/>
      <c r="AGC933" s="83"/>
      <c r="AGD933" s="83"/>
      <c r="AGE933" s="83"/>
      <c r="AGF933" s="83"/>
      <c r="AGG933" s="83"/>
      <c r="AGH933" s="83"/>
      <c r="AGI933" s="83"/>
      <c r="AGJ933" s="83"/>
      <c r="AGK933" s="83"/>
      <c r="AGL933" s="83"/>
      <c r="AGM933" s="83"/>
      <c r="AGN933" s="83"/>
      <c r="AGO933" s="83"/>
      <c r="AGP933" s="83"/>
      <c r="AGQ933" s="83"/>
      <c r="AGR933" s="83"/>
      <c r="AGS933" s="83"/>
      <c r="AGT933" s="83"/>
      <c r="AGU933" s="83"/>
      <c r="AGV933" s="83"/>
      <c r="AGW933" s="83"/>
      <c r="AGX933" s="83"/>
      <c r="AGY933" s="83"/>
      <c r="AGZ933" s="83"/>
      <c r="AHA933" s="83"/>
      <c r="AHB933" s="83"/>
      <c r="AHC933" s="83"/>
      <c r="AHD933" s="83"/>
      <c r="AHE933" s="83"/>
      <c r="AHF933" s="83"/>
      <c r="AHG933" s="83"/>
      <c r="AHH933" s="83"/>
      <c r="AHI933" s="83"/>
      <c r="AHJ933" s="83"/>
      <c r="AHK933" s="83"/>
      <c r="AHL933" s="83"/>
      <c r="AHM933" s="83"/>
      <c r="AHN933" s="83"/>
      <c r="AHO933" s="83"/>
      <c r="AHP933" s="83"/>
      <c r="AHQ933" s="83"/>
      <c r="AHR933" s="83"/>
      <c r="AHS933" s="83"/>
      <c r="AHT933" s="83"/>
      <c r="AHU933" s="83"/>
      <c r="AHV933" s="83"/>
      <c r="AHW933" s="83"/>
      <c r="AHX933" s="83"/>
      <c r="AHY933" s="83"/>
      <c r="AHZ933" s="83"/>
      <c r="AIA933" s="83"/>
      <c r="AIB933" s="83"/>
      <c r="AIC933" s="83"/>
      <c r="AID933" s="83"/>
      <c r="AIE933" s="83"/>
      <c r="AIF933" s="83"/>
      <c r="AIG933" s="83"/>
      <c r="AIH933" s="83"/>
      <c r="AII933" s="83"/>
      <c r="AIJ933" s="83"/>
      <c r="AIK933" s="83"/>
      <c r="AIL933" s="83"/>
      <c r="AIM933" s="83"/>
      <c r="AIN933" s="83"/>
      <c r="AIO933" s="83"/>
      <c r="AIP933" s="83"/>
      <c r="AIQ933" s="83"/>
      <c r="AIR933" s="83"/>
      <c r="AIS933" s="83"/>
      <c r="AIT933" s="83"/>
      <c r="AIU933" s="83"/>
      <c r="AIV933" s="83"/>
      <c r="AIW933" s="83"/>
      <c r="AIX933" s="83"/>
      <c r="AIY933" s="83"/>
      <c r="AIZ933" s="83"/>
      <c r="AJA933" s="83"/>
      <c r="AJB933" s="83"/>
      <c r="AJC933" s="83"/>
      <c r="AJD933" s="83"/>
      <c r="AJE933" s="83"/>
      <c r="AJF933" s="83"/>
      <c r="AJG933" s="83"/>
      <c r="AJH933" s="83"/>
      <c r="AJI933" s="83"/>
      <c r="AJJ933" s="83"/>
      <c r="AJK933" s="83"/>
      <c r="AJL933" s="83"/>
      <c r="AJM933" s="83"/>
      <c r="AJN933" s="83"/>
      <c r="AJO933" s="83"/>
      <c r="AJP933" s="83"/>
      <c r="AJQ933" s="83"/>
      <c r="AJR933" s="83"/>
      <c r="AJS933" s="83"/>
      <c r="AJT933" s="83"/>
      <c r="AJU933" s="83"/>
      <c r="AJV933" s="83"/>
      <c r="AJW933" s="83"/>
      <c r="AJX933" s="83"/>
      <c r="AJY933" s="83"/>
      <c r="AJZ933" s="83"/>
      <c r="AKA933" s="83"/>
      <c r="AKB933" s="83"/>
      <c r="AKC933" s="83"/>
      <c r="AKD933" s="83"/>
      <c r="AKE933" s="83"/>
      <c r="AKF933" s="83"/>
      <c r="AKG933" s="83"/>
      <c r="AKH933" s="83"/>
      <c r="AKI933" s="83"/>
      <c r="AKJ933" s="83"/>
      <c r="AKK933" s="83"/>
      <c r="AKL933" s="83"/>
      <c r="AKM933" s="83"/>
      <c r="AKN933" s="83"/>
      <c r="AKO933" s="83"/>
      <c r="AKP933" s="83"/>
      <c r="AKQ933" s="83"/>
      <c r="AKR933" s="83"/>
      <c r="AKS933" s="83"/>
      <c r="AKT933" s="83"/>
      <c r="AKU933" s="83"/>
      <c r="AKV933" s="83"/>
      <c r="AKW933" s="83"/>
      <c r="AKX933" s="83"/>
      <c r="AKY933" s="83"/>
      <c r="AKZ933" s="83"/>
      <c r="ALA933" s="83"/>
      <c r="ALB933" s="83"/>
      <c r="ALC933" s="83"/>
      <c r="ALD933" s="83"/>
      <c r="ALE933" s="83"/>
      <c r="ALF933" s="83"/>
      <c r="ALG933" s="83"/>
      <c r="ALH933" s="83"/>
      <c r="ALI933" s="83"/>
      <c r="ALJ933" s="83"/>
      <c r="ALK933" s="83"/>
      <c r="ALL933" s="83"/>
      <c r="ALM933" s="83"/>
      <c r="ALN933" s="83"/>
      <c r="ALO933" s="83"/>
      <c r="ALP933" s="83"/>
      <c r="ALQ933" s="83"/>
      <c r="ALR933" s="83"/>
      <c r="ALS933" s="83"/>
      <c r="ALT933" s="83"/>
      <c r="ALU933" s="83"/>
      <c r="ALV933" s="83"/>
      <c r="ALW933" s="83"/>
      <c r="ALX933" s="83"/>
      <c r="ALY933" s="83"/>
      <c r="ALZ933" s="83"/>
      <c r="AMA933" s="83"/>
      <c r="AMB933" s="83"/>
      <c r="AMC933" s="83"/>
      <c r="AMD933" s="83"/>
      <c r="AME933" s="83"/>
      <c r="AMF933" s="83"/>
      <c r="AMG933" s="83"/>
      <c r="AMH933" s="83"/>
      <c r="AMI933" s="83"/>
      <c r="AMJ933" s="83"/>
      <c r="AMK933" s="83"/>
      <c r="AML933" s="83"/>
      <c r="AMM933" s="83"/>
      <c r="AMN933" s="83"/>
      <c r="AMO933" s="83"/>
      <c r="AMP933" s="83"/>
      <c r="AMQ933" s="83"/>
      <c r="AMR933" s="83"/>
      <c r="AMS933" s="83"/>
      <c r="AMT933" s="83"/>
      <c r="AMU933" s="83"/>
      <c r="AMV933" s="83"/>
      <c r="AMW933" s="83"/>
    </row>
    <row r="934" customFormat="false" ht="16.5" hidden="false" customHeight="true" outlineLevel="0" collapsed="false">
      <c r="A934" s="69" t="n">
        <v>879</v>
      </c>
      <c r="B934" s="69" t="n">
        <v>879</v>
      </c>
      <c r="C934" s="70" t="s">
        <v>63</v>
      </c>
      <c r="D934" s="71" t="n">
        <v>-0.029093</v>
      </c>
      <c r="E934" s="71" t="n">
        <v>-0.00459108</v>
      </c>
      <c r="F934" s="71" t="n">
        <v>0.966876912146882</v>
      </c>
      <c r="G934" s="71" t="n">
        <v>0.0822055</v>
      </c>
      <c r="H934" s="71" t="n">
        <v>-0.00455365</v>
      </c>
      <c r="I934" s="71" t="n">
        <v>1.08074633132945</v>
      </c>
      <c r="J934" s="71" t="n">
        <v>0.0131742</v>
      </c>
      <c r="K934" s="71" t="n">
        <v>-0.0134347</v>
      </c>
      <c r="L934" s="71" t="n">
        <v>0.999739533927179</v>
      </c>
      <c r="M934" s="71" t="n">
        <v>1.06853302167246</v>
      </c>
      <c r="N934" s="71" t="n">
        <v>0.977673577496862</v>
      </c>
      <c r="O934" s="71" t="n">
        <v>1.04467650197204</v>
      </c>
      <c r="P934" s="72" t="n">
        <v>1</v>
      </c>
      <c r="Q934" s="73" t="n">
        <v>36</v>
      </c>
      <c r="R934" s="73" t="n">
        <v>36</v>
      </c>
      <c r="S934" s="72" t="n">
        <v>27</v>
      </c>
      <c r="T934" s="72" t="n">
        <v>27</v>
      </c>
      <c r="U934" s="71" t="s">
        <v>64</v>
      </c>
      <c r="V934" s="105" t="n">
        <v>37.4</v>
      </c>
      <c r="W934" s="105" t="n">
        <v>33.7</v>
      </c>
      <c r="X934" s="73" t="s">
        <v>73</v>
      </c>
      <c r="Y934" s="74" t="n">
        <v>41917</v>
      </c>
      <c r="Z934" s="74" t="n">
        <v>41919</v>
      </c>
      <c r="AA934" s="73" t="s">
        <v>66</v>
      </c>
      <c r="AB934" s="71" t="s">
        <v>64</v>
      </c>
      <c r="AC934" s="71" t="s">
        <v>64</v>
      </c>
      <c r="AD934" s="71" t="n">
        <v>9</v>
      </c>
      <c r="AE934" s="72" t="s">
        <v>152</v>
      </c>
      <c r="AF934" s="72" t="n">
        <v>32</v>
      </c>
      <c r="AG934" s="72" t="s">
        <v>95</v>
      </c>
      <c r="AH934" s="72" t="n">
        <v>26</v>
      </c>
      <c r="AI934" s="72" t="s">
        <v>69</v>
      </c>
      <c r="AJ934" s="70" t="s">
        <v>97</v>
      </c>
      <c r="AK934" s="105" t="n">
        <v>37.4</v>
      </c>
      <c r="AL934" s="72" t="n">
        <v>4</v>
      </c>
      <c r="AM934" s="73" t="s">
        <v>73</v>
      </c>
      <c r="AN934" s="73"/>
      <c r="AO934" s="73"/>
      <c r="AP934" s="70" t="s">
        <v>71</v>
      </c>
      <c r="AQ934" s="73"/>
      <c r="AR934" s="73"/>
      <c r="AS934" s="73"/>
      <c r="AT934" s="73"/>
      <c r="AU934" s="70" t="n">
        <v>5</v>
      </c>
      <c r="AV934" s="77" t="n">
        <v>3</v>
      </c>
      <c r="AW934" s="77" t="n">
        <v>2</v>
      </c>
      <c r="AX934" s="78" t="s">
        <v>72</v>
      </c>
      <c r="AY934" s="79" t="s">
        <v>72</v>
      </c>
      <c r="AZ934" s="79" t="n">
        <v>0</v>
      </c>
      <c r="BA934" s="79" t="n">
        <v>0</v>
      </c>
      <c r="BB934" s="53"/>
    </row>
    <row r="935" customFormat="false" ht="16.5" hidden="false" customHeight="true" outlineLevel="0" collapsed="false">
      <c r="A935" s="69" t="n">
        <v>880</v>
      </c>
      <c r="B935" s="69" t="n">
        <v>880</v>
      </c>
      <c r="C935" s="70" t="s">
        <v>63</v>
      </c>
      <c r="D935" s="71" t="n">
        <v>-0.0291482</v>
      </c>
      <c r="E935" s="71" t="n">
        <v>-0.00492102</v>
      </c>
      <c r="F935" s="71" t="n">
        <v>0.966504600873522</v>
      </c>
      <c r="G935" s="71" t="n">
        <v>0.0824995</v>
      </c>
      <c r="H935" s="71" t="n">
        <v>-0.00296958</v>
      </c>
      <c r="I935" s="71" t="n">
        <v>1.08277795576123</v>
      </c>
      <c r="J935" s="71" t="n">
        <v>0.0131751</v>
      </c>
      <c r="K935" s="71" t="n">
        <v>-0.0139171</v>
      </c>
      <c r="L935" s="71" t="n">
        <v>0.999258275213926</v>
      </c>
      <c r="M935" s="71" t="n">
        <v>1.06878917973707</v>
      </c>
      <c r="N935" s="71" t="n">
        <v>0.978428368736884</v>
      </c>
      <c r="O935" s="71" t="n">
        <v>1.04573365365377</v>
      </c>
      <c r="P935" s="72" t="n">
        <v>1</v>
      </c>
      <c r="Q935" s="73" t="n">
        <v>36</v>
      </c>
      <c r="R935" s="73" t="n">
        <v>36</v>
      </c>
      <c r="S935" s="72" t="n">
        <v>27</v>
      </c>
      <c r="T935" s="72" t="n">
        <v>27</v>
      </c>
      <c r="U935" s="71" t="s">
        <v>64</v>
      </c>
      <c r="V935" s="105" t="n">
        <v>18.1</v>
      </c>
      <c r="W935" s="105" t="n">
        <v>17.7</v>
      </c>
      <c r="X935" s="73" t="s">
        <v>73</v>
      </c>
      <c r="Y935" s="74" t="n">
        <v>41917</v>
      </c>
      <c r="Z935" s="74" t="n">
        <v>41919</v>
      </c>
      <c r="AA935" s="73" t="s">
        <v>66</v>
      </c>
      <c r="AB935" s="71" t="s">
        <v>64</v>
      </c>
      <c r="AC935" s="71" t="s">
        <v>64</v>
      </c>
      <c r="AD935" s="71" t="n">
        <v>9</v>
      </c>
      <c r="AE935" s="72" t="s">
        <v>152</v>
      </c>
      <c r="AF935" s="72" t="n">
        <v>32</v>
      </c>
      <c r="AG935" s="72" t="s">
        <v>95</v>
      </c>
      <c r="AH935" s="72" t="n">
        <v>26</v>
      </c>
      <c r="AI935" s="72" t="s">
        <v>69</v>
      </c>
      <c r="AJ935" s="70" t="s">
        <v>70</v>
      </c>
      <c r="AK935" s="105" t="n">
        <v>18.1</v>
      </c>
      <c r="AL935" s="72" t="n">
        <v>1</v>
      </c>
      <c r="AM935" s="73" t="s">
        <v>73</v>
      </c>
      <c r="AN935" s="73"/>
      <c r="AO935" s="73"/>
      <c r="AP935" s="70" t="s">
        <v>71</v>
      </c>
      <c r="AQ935" s="73"/>
      <c r="AR935" s="73"/>
      <c r="AS935" s="73"/>
      <c r="AT935" s="73"/>
      <c r="AU935" s="70" t="n">
        <v>5</v>
      </c>
      <c r="AV935" s="77" t="n">
        <v>3</v>
      </c>
      <c r="AW935" s="77" t="n">
        <v>2</v>
      </c>
      <c r="AX935" s="78" t="s">
        <v>72</v>
      </c>
      <c r="AY935" s="79" t="s">
        <v>72</v>
      </c>
      <c r="AZ935" s="79" t="n">
        <v>0</v>
      </c>
      <c r="BA935" s="79" t="n">
        <v>0</v>
      </c>
      <c r="BB935" s="53"/>
    </row>
    <row r="936" customFormat="false" ht="15" hidden="false" customHeight="true" outlineLevel="0" collapsed="false">
      <c r="A936" s="1" t="n">
        <v>881</v>
      </c>
      <c r="B936" s="1" t="n">
        <v>881</v>
      </c>
      <c r="C936" s="2" t="s">
        <v>63</v>
      </c>
      <c r="D936" s="3" t="n">
        <v>0.0550851</v>
      </c>
      <c r="E936" s="3" t="n">
        <v>-0.105368</v>
      </c>
      <c r="F936" s="3" t="n">
        <v>0.950960359757525</v>
      </c>
      <c r="G936" s="3" t="n">
        <v>-0.0160274</v>
      </c>
      <c r="H936" s="3" t="n">
        <v>0.284638</v>
      </c>
      <c r="I936" s="3" t="n">
        <v>1.3081456499389</v>
      </c>
      <c r="J936" s="3" t="n">
        <v>0.0471991</v>
      </c>
      <c r="K936" s="3" t="n">
        <v>-0.219823</v>
      </c>
      <c r="L936" s="3" t="n">
        <v>0.841454026198992</v>
      </c>
      <c r="M936" s="3" t="n">
        <v>1.09008622650763</v>
      </c>
      <c r="N936" s="3" t="n">
        <v>0.960258269474424</v>
      </c>
      <c r="O936" s="3" t="n">
        <v>1.04676431344412</v>
      </c>
      <c r="P936" s="4" t="n">
        <v>1</v>
      </c>
      <c r="Q936" s="6" t="n">
        <v>36</v>
      </c>
      <c r="R936" s="6" t="n">
        <v>36</v>
      </c>
      <c r="S936" s="4" t="n">
        <v>13</v>
      </c>
      <c r="T936" s="4" t="n">
        <v>13</v>
      </c>
      <c r="U936" s="3" t="s">
        <v>74</v>
      </c>
      <c r="V936" s="5" t="n">
        <v>33.6</v>
      </c>
      <c r="W936" s="5" t="n">
        <v>36</v>
      </c>
      <c r="X936" s="6" t="s">
        <v>107</v>
      </c>
      <c r="Y936" s="8" t="n">
        <v>41967</v>
      </c>
      <c r="Z936" s="8" t="n">
        <v>41969</v>
      </c>
      <c r="AA936" s="6" t="s">
        <v>66</v>
      </c>
      <c r="AB936" s="3" t="s">
        <v>74</v>
      </c>
      <c r="AC936" s="4" t="n">
        <v>27</v>
      </c>
      <c r="AD936" s="4"/>
      <c r="AE936" s="4" t="s">
        <v>101</v>
      </c>
      <c r="AF936" s="4" t="n">
        <v>21</v>
      </c>
      <c r="AG936" s="4" t="s">
        <v>102</v>
      </c>
      <c r="AH936" s="4" t="n">
        <v>23</v>
      </c>
      <c r="AI936" s="4" t="s">
        <v>79</v>
      </c>
      <c r="AJ936" s="2" t="s">
        <v>70</v>
      </c>
      <c r="AK936" s="5" t="n">
        <v>33.6</v>
      </c>
      <c r="AL936" s="4" t="n">
        <v>4</v>
      </c>
      <c r="AM936" s="6" t="s">
        <v>107</v>
      </c>
      <c r="AO936" s="6"/>
      <c r="AT936" s="2" t="s">
        <v>71</v>
      </c>
      <c r="AU936" s="2" t="n">
        <v>55</v>
      </c>
      <c r="AV936" s="85" t="n">
        <v>53</v>
      </c>
      <c r="AW936" s="85" t="n">
        <v>2</v>
      </c>
      <c r="AX936" s="86" t="s">
        <v>72</v>
      </c>
      <c r="AY936" s="87" t="n">
        <v>0</v>
      </c>
      <c r="AZ936" s="88" t="n">
        <v>0</v>
      </c>
      <c r="BA936" s="87" t="n">
        <v>0</v>
      </c>
      <c r="BB936" s="53"/>
    </row>
    <row r="937" customFormat="false" ht="15" hidden="false" customHeight="true" outlineLevel="0" collapsed="false">
      <c r="A937" s="1" t="n">
        <v>882</v>
      </c>
      <c r="B937" s="1" t="n">
        <v>882</v>
      </c>
      <c r="C937" s="2" t="s">
        <v>63</v>
      </c>
      <c r="D937" s="3" t="n">
        <v>0.0596917</v>
      </c>
      <c r="E937" s="3" t="n">
        <v>0.0834476</v>
      </c>
      <c r="F937" s="3" t="n">
        <v>1.15389052742167</v>
      </c>
      <c r="G937" s="3" t="n">
        <v>-0.0158261</v>
      </c>
      <c r="H937" s="3" t="n">
        <v>-0.223723</v>
      </c>
      <c r="I937" s="3" t="n">
        <v>0.786982631546102</v>
      </c>
      <c r="J937" s="3" t="n">
        <v>0.0735531</v>
      </c>
      <c r="K937" s="3" t="n">
        <v>0.193293</v>
      </c>
      <c r="L937" s="3" t="n">
        <v>1.30583946217209</v>
      </c>
      <c r="M937" s="3" t="n">
        <v>1.12459019704402</v>
      </c>
      <c r="N937" s="3" t="n">
        <v>1.05444820324442</v>
      </c>
      <c r="O937" s="3" t="n">
        <v>1.18582211265935</v>
      </c>
      <c r="P937" s="4" t="n">
        <v>1</v>
      </c>
      <c r="Q937" s="6" t="n">
        <v>36</v>
      </c>
      <c r="R937" s="6" t="n">
        <v>36</v>
      </c>
      <c r="S937" s="4" t="n">
        <v>13</v>
      </c>
      <c r="T937" s="4" t="n">
        <v>13</v>
      </c>
      <c r="U937" s="3" t="s">
        <v>74</v>
      </c>
      <c r="V937" s="5" t="n">
        <v>31.4</v>
      </c>
      <c r="W937" s="5" t="n">
        <v>41.3</v>
      </c>
      <c r="X937" s="6" t="s">
        <v>73</v>
      </c>
      <c r="Y937" s="8" t="n">
        <v>41970</v>
      </c>
      <c r="Z937" s="8" t="n">
        <v>41993</v>
      </c>
      <c r="AA937" s="6" t="s">
        <v>66</v>
      </c>
      <c r="AB937" s="3" t="s">
        <v>74</v>
      </c>
      <c r="AC937" s="4" t="n">
        <v>27</v>
      </c>
      <c r="AD937" s="4" t="n">
        <v>9</v>
      </c>
      <c r="AE937" s="4" t="s">
        <v>101</v>
      </c>
      <c r="AF937" s="4" t="n">
        <v>21</v>
      </c>
      <c r="AG937" s="4" t="s">
        <v>102</v>
      </c>
      <c r="AH937" s="4" t="n">
        <v>23</v>
      </c>
      <c r="AI937" s="4" t="s">
        <v>69</v>
      </c>
      <c r="AJ937" s="2" t="s">
        <v>70</v>
      </c>
      <c r="AK937" s="5" t="n">
        <v>31.4</v>
      </c>
      <c r="AL937" s="4" t="n">
        <v>3</v>
      </c>
      <c r="AM937" s="6" t="s">
        <v>73</v>
      </c>
      <c r="AO937" s="6"/>
      <c r="AP937" s="2" t="s">
        <v>71</v>
      </c>
      <c r="AU937" s="2" t="n">
        <v>79</v>
      </c>
      <c r="AV937" s="85" t="n">
        <v>56</v>
      </c>
      <c r="AW937" s="85" t="n">
        <v>23</v>
      </c>
      <c r="AX937" s="86" t="s">
        <v>72</v>
      </c>
      <c r="AY937" s="87" t="n">
        <v>0</v>
      </c>
      <c r="AZ937" s="88" t="n">
        <v>0</v>
      </c>
      <c r="BA937" s="87" t="n">
        <v>0</v>
      </c>
      <c r="BB937" s="53"/>
    </row>
    <row r="938" s="83" customFormat="true" ht="15" hidden="false" customHeight="true" outlineLevel="0" collapsed="false">
      <c r="A938" s="1" t="n">
        <v>883</v>
      </c>
      <c r="B938" s="1" t="n">
        <v>883</v>
      </c>
      <c r="C938" s="2" t="s">
        <v>63</v>
      </c>
      <c r="D938" s="3" t="n">
        <v>0.0830199</v>
      </c>
      <c r="E938" s="3" t="n">
        <v>0.0231251</v>
      </c>
      <c r="F938" s="3" t="n">
        <v>1.11198310236722</v>
      </c>
      <c r="G938" s="3" t="n">
        <v>-0.0360467</v>
      </c>
      <c r="H938" s="3" t="n">
        <v>-0.0364797</v>
      </c>
      <c r="I938" s="3" t="n">
        <v>0.930041193248673</v>
      </c>
      <c r="J938" s="3" t="n">
        <v>0.0566239</v>
      </c>
      <c r="K938" s="3" t="n">
        <v>-0.0242908</v>
      </c>
      <c r="L938" s="3" t="n">
        <v>1.0328614941743</v>
      </c>
      <c r="M938" s="3" t="n">
        <v>1.10915348694004</v>
      </c>
      <c r="N938" s="3" t="n">
        <v>0.963054379433515</v>
      </c>
      <c r="O938" s="3" t="n">
        <v>1.06817512306156</v>
      </c>
      <c r="P938" s="4" t="n">
        <v>1</v>
      </c>
      <c r="Q938" s="6" t="n">
        <v>36</v>
      </c>
      <c r="R938" s="6" t="n">
        <v>36</v>
      </c>
      <c r="S938" s="4" t="n">
        <v>13</v>
      </c>
      <c r="T938" s="4" t="n">
        <v>13</v>
      </c>
      <c r="U938" s="3" t="s">
        <v>74</v>
      </c>
      <c r="V938" s="5" t="n">
        <v>37.8</v>
      </c>
      <c r="W938" s="5" t="n">
        <v>34.8</v>
      </c>
      <c r="X938" s="6" t="s">
        <v>156</v>
      </c>
      <c r="Y938" s="8" t="n">
        <v>41926</v>
      </c>
      <c r="Z938" s="8" t="n">
        <v>41932</v>
      </c>
      <c r="AA938" s="6" t="s">
        <v>66</v>
      </c>
      <c r="AB938" s="3" t="s">
        <v>74</v>
      </c>
      <c r="AC938" s="4" t="n">
        <v>27</v>
      </c>
      <c r="AD938" s="4" t="n">
        <v>9</v>
      </c>
      <c r="AE938" s="4" t="s">
        <v>101</v>
      </c>
      <c r="AF938" s="4" t="n">
        <v>21</v>
      </c>
      <c r="AG938" s="4" t="s">
        <v>102</v>
      </c>
      <c r="AH938" s="4" t="n">
        <v>23</v>
      </c>
      <c r="AI938" s="4" t="s">
        <v>79</v>
      </c>
      <c r="AJ938" s="2" t="s">
        <v>70</v>
      </c>
      <c r="AK938" s="5" t="n">
        <v>37.8</v>
      </c>
      <c r="AL938" s="4" t="n">
        <v>4</v>
      </c>
      <c r="AM938" s="6" t="s">
        <v>156</v>
      </c>
      <c r="AN938" s="6"/>
      <c r="AO938" s="6"/>
      <c r="AP938" s="6"/>
      <c r="AQ938" s="6"/>
      <c r="AR938" s="6"/>
      <c r="AS938" s="6"/>
      <c r="AT938" s="2" t="s">
        <v>71</v>
      </c>
      <c r="AU938" s="2" t="n">
        <v>18</v>
      </c>
      <c r="AV938" s="85" t="n">
        <v>12</v>
      </c>
      <c r="AW938" s="85" t="n">
        <v>6</v>
      </c>
      <c r="AX938" s="86" t="s">
        <v>72</v>
      </c>
      <c r="AY938" s="87" t="n">
        <v>0</v>
      </c>
      <c r="AZ938" s="88" t="n">
        <v>0</v>
      </c>
      <c r="BA938" s="87" t="n">
        <v>0</v>
      </c>
      <c r="BB938" s="53"/>
      <c r="BC938" s="14"/>
      <c r="BD938" s="14"/>
      <c r="BE938" s="14"/>
      <c r="BF938" s="14"/>
      <c r="BG938" s="14"/>
      <c r="BH938" s="14"/>
      <c r="BI938" s="14"/>
      <c r="BJ938" s="14"/>
      <c r="BK938" s="14"/>
      <c r="BL938" s="14"/>
      <c r="BM938" s="14"/>
      <c r="BN938" s="14"/>
      <c r="BO938" s="14"/>
      <c r="BP938" s="14"/>
      <c r="BQ938" s="14"/>
      <c r="BR938" s="14"/>
      <c r="BS938" s="14"/>
      <c r="BT938" s="14"/>
      <c r="BU938" s="14"/>
      <c r="BV938" s="14"/>
      <c r="BW938" s="14"/>
      <c r="BX938" s="14"/>
      <c r="BY938" s="14"/>
      <c r="BZ938" s="14"/>
      <c r="CA938" s="14"/>
      <c r="CB938" s="14"/>
      <c r="CC938" s="14"/>
      <c r="CD938" s="14"/>
      <c r="CE938" s="14"/>
      <c r="CF938" s="14"/>
      <c r="CG938" s="14"/>
      <c r="CH938" s="14"/>
      <c r="CI938" s="14"/>
      <c r="CJ938" s="14"/>
      <c r="CK938" s="14"/>
      <c r="CL938" s="15"/>
      <c r="CM938" s="4"/>
      <c r="CN938" s="4"/>
      <c r="CO938" s="4"/>
      <c r="CP938" s="4"/>
      <c r="CQ938" s="4"/>
      <c r="CR938" s="4"/>
      <c r="CS938" s="4"/>
      <c r="CT938" s="4"/>
      <c r="CU938" s="4"/>
      <c r="CV938" s="4"/>
      <c r="CW938" s="4"/>
      <c r="CX938" s="4"/>
      <c r="CY938" s="4"/>
      <c r="CZ938" s="4"/>
      <c r="DA938" s="4"/>
      <c r="DB938" s="4"/>
      <c r="DC938" s="4"/>
      <c r="DD938" s="4"/>
      <c r="DE938" s="4"/>
      <c r="DF938" s="4"/>
      <c r="DG938" s="4"/>
      <c r="DH938" s="4"/>
      <c r="DI938" s="4"/>
      <c r="DJ938" s="4"/>
      <c r="DK938" s="4"/>
      <c r="DL938" s="4"/>
      <c r="DM938" s="4"/>
      <c r="DN938" s="4"/>
      <c r="DO938" s="4"/>
      <c r="DP938" s="4"/>
      <c r="DQ938" s="4"/>
      <c r="DR938" s="4"/>
      <c r="DS938" s="4"/>
      <c r="DT938" s="4"/>
      <c r="DU938" s="4"/>
      <c r="DV938" s="4"/>
      <c r="DW938" s="4"/>
      <c r="DX938" s="4"/>
      <c r="DY938" s="4"/>
      <c r="DZ938" s="4"/>
      <c r="EA938" s="4"/>
      <c r="EB938" s="4"/>
      <c r="EC938" s="4"/>
      <c r="ED938" s="4"/>
      <c r="EE938" s="4"/>
      <c r="EF938" s="4"/>
      <c r="EG938" s="4"/>
      <c r="EH938" s="4"/>
      <c r="EI938" s="4"/>
      <c r="EJ938" s="4"/>
      <c r="EK938" s="4"/>
      <c r="EL938" s="4"/>
      <c r="EM938" s="4"/>
      <c r="EN938" s="4"/>
      <c r="EO938" s="4"/>
      <c r="EP938" s="4"/>
      <c r="EQ938" s="4"/>
      <c r="ER938" s="4"/>
      <c r="ES938" s="4"/>
      <c r="ET938" s="4"/>
      <c r="EU938" s="4"/>
      <c r="EV938" s="4"/>
      <c r="EW938" s="4"/>
      <c r="EX938" s="4"/>
      <c r="EY938" s="4"/>
      <c r="EZ938" s="4"/>
      <c r="FA938" s="4"/>
      <c r="FB938" s="4"/>
      <c r="FC938" s="4"/>
      <c r="FD938" s="4"/>
      <c r="FE938" s="4"/>
      <c r="FF938" s="4"/>
      <c r="FG938" s="4"/>
      <c r="FH938" s="4"/>
      <c r="FI938" s="4"/>
      <c r="FJ938" s="4"/>
      <c r="FK938" s="4"/>
      <c r="FL938" s="4"/>
      <c r="FM938" s="4"/>
      <c r="FN938" s="4"/>
      <c r="FO938" s="4"/>
      <c r="FP938" s="4"/>
      <c r="FQ938" s="4"/>
      <c r="FR938" s="4"/>
      <c r="FS938" s="4"/>
      <c r="FT938" s="4"/>
      <c r="FU938" s="4"/>
      <c r="FV938" s="4"/>
      <c r="FW938" s="4"/>
      <c r="FX938" s="4"/>
      <c r="FY938" s="4"/>
      <c r="FZ938" s="4"/>
      <c r="GA938" s="4"/>
      <c r="GB938" s="4"/>
      <c r="GC938" s="4"/>
      <c r="GD938" s="4"/>
      <c r="GE938" s="4"/>
      <c r="GF938" s="4"/>
      <c r="GG938" s="4"/>
      <c r="GH938" s="4"/>
      <c r="GI938" s="4"/>
      <c r="GJ938" s="4"/>
      <c r="GK938" s="4"/>
      <c r="GL938" s="4"/>
      <c r="GM938" s="4"/>
      <c r="GN938" s="4"/>
      <c r="GO938" s="4"/>
      <c r="GP938" s="4"/>
      <c r="GQ938" s="4"/>
      <c r="GR938" s="4"/>
      <c r="GS938" s="4"/>
      <c r="GT938" s="4"/>
      <c r="GU938" s="4"/>
      <c r="GV938" s="4"/>
      <c r="GW938" s="4"/>
      <c r="GX938" s="4"/>
      <c r="GY938" s="4"/>
      <c r="GZ938" s="4"/>
      <c r="HA938" s="4"/>
      <c r="HB938" s="4"/>
      <c r="HC938" s="4"/>
      <c r="HD938" s="4"/>
      <c r="HE938" s="4"/>
      <c r="HF938" s="4"/>
      <c r="HG938" s="4"/>
      <c r="HH938" s="4"/>
      <c r="HI938" s="4"/>
      <c r="HJ938" s="4"/>
      <c r="HK938" s="4"/>
      <c r="HL938" s="4"/>
      <c r="HM938" s="4"/>
      <c r="HN938" s="4"/>
      <c r="HO938" s="4"/>
      <c r="HP938" s="4"/>
      <c r="HQ938" s="4"/>
      <c r="HR938" s="4"/>
      <c r="HS938" s="4"/>
      <c r="HT938" s="4"/>
      <c r="HU938" s="4"/>
      <c r="HV938" s="4"/>
      <c r="HW938" s="4"/>
      <c r="HX938" s="4"/>
      <c r="HY938" s="4"/>
      <c r="HZ938" s="4"/>
      <c r="IA938" s="4"/>
      <c r="IB938" s="4"/>
      <c r="IC938" s="4"/>
      <c r="ID938" s="4"/>
      <c r="IE938" s="4"/>
      <c r="IF938" s="4"/>
      <c r="IG938" s="4"/>
      <c r="IH938" s="4"/>
      <c r="II938" s="4"/>
      <c r="IJ938" s="4"/>
      <c r="IK938" s="4"/>
      <c r="IL938" s="4"/>
      <c r="IM938" s="4"/>
      <c r="IN938" s="4"/>
      <c r="IO938" s="4"/>
      <c r="IP938" s="4"/>
      <c r="IQ938" s="4"/>
      <c r="IR938" s="4"/>
      <c r="IS938" s="4"/>
      <c r="IT938" s="4"/>
      <c r="IU938" s="4"/>
      <c r="IV938" s="4"/>
      <c r="IW938" s="4"/>
      <c r="IX938" s="4"/>
      <c r="IY938" s="4"/>
      <c r="IZ938" s="4"/>
      <c r="JA938" s="4"/>
      <c r="JB938" s="4"/>
      <c r="JC938" s="4"/>
      <c r="JD938" s="4"/>
      <c r="JE938" s="4"/>
      <c r="JF938" s="4"/>
      <c r="JG938" s="4"/>
      <c r="JH938" s="4"/>
      <c r="JI938" s="4"/>
      <c r="JJ938" s="4"/>
      <c r="JK938" s="4"/>
      <c r="JL938" s="4"/>
      <c r="JM938" s="4"/>
      <c r="JN938" s="4"/>
      <c r="JO938" s="4"/>
      <c r="JP938" s="4"/>
      <c r="JQ938" s="4"/>
      <c r="JR938" s="4"/>
      <c r="JS938" s="4"/>
      <c r="JT938" s="4"/>
      <c r="JU938" s="4"/>
      <c r="JV938" s="4"/>
      <c r="JW938" s="4"/>
      <c r="JX938" s="4"/>
      <c r="JY938" s="4"/>
      <c r="JZ938" s="4"/>
      <c r="KA938" s="4"/>
      <c r="KB938" s="4"/>
      <c r="KC938" s="4"/>
      <c r="KD938" s="4"/>
      <c r="KE938" s="4"/>
      <c r="KF938" s="4"/>
      <c r="KG938" s="4"/>
      <c r="KH938" s="4"/>
      <c r="KI938" s="4"/>
      <c r="KJ938" s="4"/>
      <c r="KK938" s="4"/>
      <c r="KL938" s="4"/>
      <c r="KM938" s="4"/>
      <c r="KN938" s="4"/>
      <c r="KO938" s="4"/>
      <c r="KP938" s="4"/>
      <c r="KQ938" s="4"/>
      <c r="KR938" s="4"/>
      <c r="KS938" s="4"/>
      <c r="KT938" s="4"/>
      <c r="KU938" s="4"/>
      <c r="KV938" s="4"/>
      <c r="KW938" s="4"/>
      <c r="KX938" s="4"/>
      <c r="KY938" s="4"/>
      <c r="KZ938" s="4"/>
      <c r="LA938" s="4"/>
      <c r="LB938" s="4"/>
      <c r="LC938" s="4"/>
      <c r="LD938" s="4"/>
      <c r="LE938" s="4"/>
      <c r="LF938" s="4"/>
      <c r="LG938" s="4"/>
      <c r="LH938" s="4"/>
      <c r="LI938" s="4"/>
      <c r="LJ938" s="4"/>
      <c r="LK938" s="4"/>
      <c r="LL938" s="4"/>
      <c r="LM938" s="4"/>
      <c r="LN938" s="4"/>
      <c r="LO938" s="4"/>
      <c r="LP938" s="4"/>
      <c r="LQ938" s="4"/>
      <c r="LR938" s="4"/>
      <c r="LS938" s="4"/>
      <c r="LT938" s="4"/>
      <c r="LU938" s="4"/>
      <c r="LV938" s="4"/>
      <c r="LW938" s="4"/>
      <c r="LX938" s="4"/>
      <c r="LY938" s="4"/>
      <c r="LZ938" s="4"/>
      <c r="MA938" s="4"/>
      <c r="MB938" s="4"/>
      <c r="MC938" s="4"/>
      <c r="MD938" s="4"/>
      <c r="ME938" s="4"/>
      <c r="MF938" s="4"/>
      <c r="MG938" s="4"/>
      <c r="MH938" s="4"/>
      <c r="MI938" s="4"/>
      <c r="MJ938" s="4"/>
      <c r="MK938" s="4"/>
      <c r="ML938" s="4"/>
      <c r="MM938" s="4"/>
      <c r="MN938" s="4"/>
      <c r="MO938" s="4"/>
      <c r="MP938" s="4"/>
      <c r="MQ938" s="4"/>
      <c r="MR938" s="4"/>
      <c r="MS938" s="4"/>
      <c r="MT938" s="4"/>
      <c r="MU938" s="4"/>
      <c r="MV938" s="4"/>
      <c r="MW938" s="4"/>
      <c r="MX938" s="4"/>
      <c r="MY938" s="4"/>
      <c r="MZ938" s="4"/>
      <c r="NA938" s="4"/>
      <c r="NB938" s="4"/>
      <c r="NC938" s="4"/>
      <c r="ND938" s="4"/>
      <c r="NE938" s="4"/>
      <c r="NF938" s="4"/>
      <c r="NG938" s="4"/>
      <c r="NH938" s="4"/>
      <c r="NI938" s="4"/>
      <c r="NJ938" s="4"/>
      <c r="NK938" s="4"/>
      <c r="NL938" s="4"/>
      <c r="NM938" s="4"/>
      <c r="NN938" s="4"/>
      <c r="NO938" s="4"/>
      <c r="NP938" s="4"/>
      <c r="NQ938" s="4"/>
      <c r="NR938" s="4"/>
      <c r="NS938" s="4"/>
      <c r="NT938" s="4"/>
      <c r="NU938" s="4"/>
      <c r="NV938" s="4"/>
      <c r="NW938" s="4"/>
      <c r="NX938" s="4"/>
      <c r="NY938" s="4"/>
      <c r="NZ938" s="4"/>
      <c r="OA938" s="4"/>
      <c r="OB938" s="4"/>
      <c r="OC938" s="4"/>
      <c r="OD938" s="4"/>
      <c r="OE938" s="4"/>
      <c r="OF938" s="4"/>
      <c r="OG938" s="4"/>
      <c r="OH938" s="4"/>
      <c r="OI938" s="4"/>
      <c r="OJ938" s="4"/>
      <c r="OK938" s="4"/>
      <c r="OL938" s="4"/>
      <c r="OM938" s="4"/>
      <c r="ON938" s="4"/>
      <c r="OO938" s="4"/>
      <c r="OP938" s="4"/>
      <c r="OQ938" s="4"/>
      <c r="OR938" s="4"/>
      <c r="OS938" s="4"/>
      <c r="OT938" s="4"/>
      <c r="OU938" s="4"/>
      <c r="OV938" s="4"/>
      <c r="OW938" s="4"/>
      <c r="OX938" s="4"/>
      <c r="OY938" s="4"/>
      <c r="OZ938" s="4"/>
      <c r="PA938" s="4"/>
      <c r="PB938" s="4"/>
      <c r="PC938" s="4"/>
      <c r="PD938" s="4"/>
      <c r="PE938" s="4"/>
      <c r="PF938" s="4"/>
      <c r="PG938" s="4"/>
      <c r="PH938" s="4"/>
      <c r="PI938" s="4"/>
      <c r="PJ938" s="4"/>
      <c r="PK938" s="4"/>
      <c r="PL938" s="4"/>
      <c r="PM938" s="4"/>
      <c r="PN938" s="4"/>
      <c r="PO938" s="4"/>
      <c r="PP938" s="4"/>
      <c r="PQ938" s="4"/>
      <c r="PR938" s="4"/>
      <c r="PS938" s="4"/>
      <c r="PT938" s="4"/>
      <c r="PU938" s="4"/>
      <c r="PV938" s="4"/>
      <c r="PW938" s="4"/>
      <c r="PX938" s="4"/>
      <c r="PY938" s="4"/>
      <c r="PZ938" s="4"/>
      <c r="QA938" s="4"/>
      <c r="QB938" s="4"/>
      <c r="QC938" s="4"/>
      <c r="QD938" s="4"/>
      <c r="QE938" s="4"/>
      <c r="QF938" s="4"/>
      <c r="QG938" s="4"/>
      <c r="QH938" s="4"/>
      <c r="QI938" s="4"/>
      <c r="QJ938" s="4"/>
      <c r="QK938" s="4"/>
      <c r="QL938" s="4"/>
      <c r="QM938" s="4"/>
      <c r="QN938" s="4"/>
      <c r="QO938" s="4"/>
      <c r="QP938" s="4"/>
      <c r="QQ938" s="4"/>
      <c r="QR938" s="4"/>
      <c r="QS938" s="4"/>
      <c r="QT938" s="4"/>
      <c r="QU938" s="4"/>
      <c r="QV938" s="4"/>
      <c r="QW938" s="4"/>
      <c r="QX938" s="4"/>
      <c r="QY938" s="4"/>
      <c r="QZ938" s="4"/>
      <c r="RA938" s="4"/>
      <c r="RB938" s="4"/>
      <c r="RC938" s="4"/>
      <c r="RD938" s="4"/>
      <c r="RE938" s="4"/>
      <c r="RF938" s="4"/>
      <c r="RG938" s="4"/>
      <c r="RH938" s="4"/>
      <c r="RI938" s="4"/>
      <c r="RJ938" s="4"/>
      <c r="RK938" s="4"/>
      <c r="RL938" s="4"/>
      <c r="RM938" s="4"/>
      <c r="RN938" s="4"/>
      <c r="RO938" s="4"/>
      <c r="RP938" s="4"/>
      <c r="RQ938" s="4"/>
      <c r="RR938" s="4"/>
      <c r="RS938" s="4"/>
      <c r="RT938" s="4"/>
      <c r="RU938" s="4"/>
      <c r="RV938" s="4"/>
      <c r="RW938" s="4"/>
      <c r="RX938" s="4"/>
      <c r="RY938" s="4"/>
      <c r="RZ938" s="4"/>
      <c r="SA938" s="4"/>
      <c r="SB938" s="4"/>
      <c r="SC938" s="4"/>
      <c r="SD938" s="4"/>
      <c r="SE938" s="4"/>
      <c r="SF938" s="4"/>
      <c r="SG938" s="4"/>
      <c r="SH938" s="4"/>
      <c r="SI938" s="4"/>
      <c r="SJ938" s="4"/>
      <c r="SK938" s="4"/>
      <c r="SL938" s="4"/>
      <c r="SM938" s="4"/>
      <c r="SN938" s="4"/>
      <c r="SO938" s="4"/>
      <c r="SP938" s="4"/>
      <c r="SQ938" s="4"/>
      <c r="SR938" s="4"/>
      <c r="SS938" s="4"/>
      <c r="ST938" s="4"/>
      <c r="SU938" s="4"/>
      <c r="SV938" s="4"/>
      <c r="SW938" s="4"/>
      <c r="SX938" s="4"/>
      <c r="SY938" s="4"/>
      <c r="SZ938" s="4"/>
      <c r="TA938" s="4"/>
      <c r="TB938" s="4"/>
      <c r="TC938" s="4"/>
      <c r="TD938" s="4"/>
      <c r="TE938" s="4"/>
      <c r="TF938" s="4"/>
      <c r="TG938" s="4"/>
      <c r="TH938" s="4"/>
      <c r="TI938" s="4"/>
      <c r="TJ938" s="4"/>
      <c r="TK938" s="4"/>
      <c r="TL938" s="4"/>
      <c r="TM938" s="4"/>
      <c r="TN938" s="4"/>
      <c r="TO938" s="4"/>
      <c r="TP938" s="4"/>
      <c r="TQ938" s="4"/>
      <c r="TR938" s="4"/>
      <c r="TS938" s="4"/>
      <c r="TT938" s="4"/>
      <c r="TU938" s="4"/>
      <c r="TV938" s="4"/>
      <c r="TW938" s="4"/>
      <c r="TX938" s="4"/>
      <c r="TY938" s="4"/>
      <c r="TZ938" s="4"/>
      <c r="UA938" s="4"/>
      <c r="UB938" s="4"/>
      <c r="UC938" s="4"/>
      <c r="UD938" s="4"/>
      <c r="UE938" s="4"/>
      <c r="UF938" s="4"/>
      <c r="UG938" s="4"/>
      <c r="UH938" s="4"/>
      <c r="UI938" s="4"/>
      <c r="UJ938" s="4"/>
      <c r="UK938" s="4"/>
      <c r="UL938" s="4"/>
      <c r="UM938" s="4"/>
      <c r="UN938" s="4"/>
      <c r="UO938" s="4"/>
      <c r="UP938" s="4"/>
      <c r="UQ938" s="4"/>
      <c r="UR938" s="4"/>
      <c r="US938" s="4"/>
      <c r="UT938" s="4"/>
      <c r="UU938" s="4"/>
      <c r="UV938" s="4"/>
      <c r="UW938" s="4"/>
      <c r="UX938" s="4"/>
      <c r="UY938" s="4"/>
      <c r="UZ938" s="4"/>
      <c r="VA938" s="4"/>
      <c r="VB938" s="4"/>
      <c r="VC938" s="4"/>
      <c r="VD938" s="4"/>
      <c r="VE938" s="4"/>
      <c r="VF938" s="4"/>
      <c r="VG938" s="4"/>
      <c r="VH938" s="4"/>
      <c r="VI938" s="4"/>
      <c r="VJ938" s="4"/>
      <c r="VK938" s="4"/>
      <c r="VL938" s="4"/>
      <c r="VM938" s="4"/>
      <c r="VN938" s="4"/>
      <c r="VO938" s="4"/>
      <c r="VP938" s="4"/>
      <c r="VQ938" s="4"/>
      <c r="VR938" s="4"/>
      <c r="VS938" s="4"/>
      <c r="VT938" s="4"/>
      <c r="VU938" s="4"/>
      <c r="VV938" s="4"/>
      <c r="VW938" s="4"/>
      <c r="VX938" s="4"/>
      <c r="VY938" s="4"/>
      <c r="VZ938" s="4"/>
      <c r="WA938" s="4"/>
      <c r="WB938" s="4"/>
      <c r="WC938" s="4"/>
      <c r="WD938" s="4"/>
      <c r="WE938" s="4"/>
      <c r="WF938" s="4"/>
      <c r="WG938" s="4"/>
      <c r="WH938" s="4"/>
      <c r="WI938" s="4"/>
      <c r="WJ938" s="4"/>
      <c r="WK938" s="4"/>
      <c r="WL938" s="4"/>
      <c r="WM938" s="4"/>
      <c r="WN938" s="4"/>
      <c r="WO938" s="4"/>
      <c r="WP938" s="4"/>
      <c r="WQ938" s="4"/>
      <c r="WR938" s="4"/>
      <c r="WS938" s="4"/>
      <c r="WT938" s="4"/>
      <c r="WU938" s="4"/>
      <c r="WV938" s="4"/>
      <c r="WW938" s="4"/>
      <c r="WX938" s="4"/>
      <c r="WY938" s="4"/>
      <c r="WZ938" s="4"/>
      <c r="XA938" s="4"/>
      <c r="XB938" s="4"/>
      <c r="XC938" s="4"/>
      <c r="XD938" s="4"/>
      <c r="XE938" s="4"/>
      <c r="XF938" s="4"/>
      <c r="XG938" s="4"/>
      <c r="XH938" s="4"/>
      <c r="XI938" s="4"/>
      <c r="XJ938" s="4"/>
      <c r="XK938" s="4"/>
      <c r="XL938" s="4"/>
      <c r="XM938" s="4"/>
      <c r="XN938" s="4"/>
      <c r="XO938" s="4"/>
      <c r="XP938" s="4"/>
      <c r="XQ938" s="4"/>
      <c r="XR938" s="4"/>
      <c r="XS938" s="4"/>
      <c r="XT938" s="4"/>
      <c r="XU938" s="4"/>
      <c r="XV938" s="4"/>
      <c r="XW938" s="4"/>
      <c r="XX938" s="4"/>
      <c r="XY938" s="4"/>
      <c r="XZ938" s="4"/>
      <c r="YA938" s="4"/>
      <c r="YB938" s="4"/>
      <c r="YC938" s="4"/>
      <c r="YD938" s="4"/>
      <c r="YE938" s="4"/>
      <c r="YF938" s="4"/>
      <c r="YG938" s="4"/>
      <c r="YH938" s="4"/>
      <c r="YI938" s="4"/>
      <c r="YJ938" s="4"/>
      <c r="YK938" s="4"/>
      <c r="YL938" s="4"/>
      <c r="YM938" s="4"/>
      <c r="YN938" s="4"/>
      <c r="YO938" s="4"/>
      <c r="YP938" s="4"/>
      <c r="YQ938" s="4"/>
      <c r="YR938" s="4"/>
      <c r="YS938" s="4"/>
      <c r="YT938" s="4"/>
      <c r="YU938" s="4"/>
      <c r="YV938" s="4"/>
      <c r="YW938" s="4"/>
      <c r="YX938" s="4"/>
      <c r="YY938" s="4"/>
      <c r="YZ938" s="4"/>
      <c r="ZA938" s="4"/>
      <c r="ZB938" s="4"/>
      <c r="ZC938" s="4"/>
      <c r="ZD938" s="4"/>
      <c r="ZE938" s="4"/>
      <c r="ZF938" s="4"/>
      <c r="ZG938" s="4"/>
      <c r="ZH938" s="4"/>
      <c r="ZI938" s="4"/>
      <c r="ZJ938" s="4"/>
      <c r="ZK938" s="4"/>
      <c r="ZL938" s="4"/>
      <c r="ZM938" s="4"/>
      <c r="ZN938" s="4"/>
      <c r="ZO938" s="4"/>
      <c r="ZP938" s="4"/>
      <c r="ZQ938" s="4"/>
      <c r="ZR938" s="4"/>
      <c r="ZS938" s="4"/>
      <c r="ZT938" s="4"/>
      <c r="ZU938" s="4"/>
      <c r="ZV938" s="4"/>
      <c r="ZW938" s="4"/>
      <c r="ZX938" s="4"/>
      <c r="ZY938" s="4"/>
      <c r="ZZ938" s="4"/>
      <c r="AAA938" s="4"/>
      <c r="AAB938" s="4"/>
      <c r="AAC938" s="4"/>
      <c r="AAD938" s="4"/>
      <c r="AAE938" s="4"/>
      <c r="AAF938" s="4"/>
      <c r="AAG938" s="4"/>
      <c r="AAH938" s="4"/>
      <c r="AAI938" s="4"/>
      <c r="AAJ938" s="4"/>
      <c r="AAK938" s="4"/>
      <c r="AAL938" s="4"/>
      <c r="AAM938" s="4"/>
      <c r="AAN938" s="4"/>
      <c r="AAO938" s="4"/>
      <c r="AAP938" s="4"/>
      <c r="AAQ938" s="4"/>
      <c r="AAR938" s="4"/>
      <c r="AAS938" s="4"/>
      <c r="AAT938" s="4"/>
      <c r="AAU938" s="4"/>
      <c r="AAV938" s="4"/>
      <c r="AAW938" s="4"/>
      <c r="AAX938" s="4"/>
      <c r="AAY938" s="4"/>
      <c r="AAZ938" s="4"/>
      <c r="ABA938" s="4"/>
      <c r="ABB938" s="4"/>
      <c r="ABC938" s="4"/>
      <c r="ABD938" s="4"/>
      <c r="ABE938" s="4"/>
      <c r="ABF938" s="4"/>
      <c r="ABG938" s="4"/>
      <c r="ABH938" s="4"/>
      <c r="ABI938" s="4"/>
      <c r="ABJ938" s="4"/>
      <c r="ABK938" s="4"/>
      <c r="ABL938" s="4"/>
      <c r="ABM938" s="4"/>
      <c r="ABN938" s="4"/>
      <c r="ABO938" s="4"/>
      <c r="ABP938" s="4"/>
      <c r="ABQ938" s="4"/>
      <c r="ABR938" s="4"/>
      <c r="ABS938" s="4"/>
      <c r="ABT938" s="4"/>
      <c r="ABU938" s="4"/>
      <c r="ABV938" s="4"/>
      <c r="ABW938" s="4"/>
      <c r="ABX938" s="4"/>
      <c r="ABY938" s="4"/>
      <c r="ABZ938" s="4"/>
      <c r="ACA938" s="4"/>
      <c r="ACB938" s="4"/>
      <c r="ACC938" s="4"/>
      <c r="ACD938" s="4"/>
      <c r="ACE938" s="4"/>
      <c r="ACF938" s="4"/>
      <c r="ACG938" s="4"/>
      <c r="ACH938" s="4"/>
      <c r="ACI938" s="4"/>
      <c r="ACJ938" s="4"/>
      <c r="ACK938" s="4"/>
      <c r="ACL938" s="4"/>
      <c r="ACM938" s="4"/>
      <c r="ACN938" s="4"/>
      <c r="ACO938" s="4"/>
      <c r="ACP938" s="4"/>
      <c r="ACQ938" s="4"/>
      <c r="ACR938" s="4"/>
      <c r="ACS938" s="4"/>
      <c r="ACT938" s="4"/>
      <c r="ACU938" s="4"/>
      <c r="ACV938" s="4"/>
      <c r="ACW938" s="4"/>
      <c r="ACX938" s="4"/>
      <c r="ACY938" s="4"/>
      <c r="ACZ938" s="4"/>
      <c r="ADA938" s="4"/>
      <c r="ADB938" s="4"/>
      <c r="ADC938" s="4"/>
      <c r="ADD938" s="4"/>
      <c r="ADE938" s="4"/>
      <c r="ADF938" s="4"/>
      <c r="ADG938" s="4"/>
      <c r="ADH938" s="4"/>
      <c r="ADI938" s="4"/>
      <c r="ADJ938" s="4"/>
      <c r="ADK938" s="4"/>
      <c r="ADL938" s="4"/>
      <c r="ADM938" s="4"/>
      <c r="ADN938" s="4"/>
      <c r="ADO938" s="4"/>
      <c r="ADP938" s="4"/>
      <c r="ADQ938" s="4"/>
      <c r="ADR938" s="4"/>
      <c r="ADS938" s="4"/>
      <c r="ADT938" s="4"/>
      <c r="ADU938" s="4"/>
      <c r="ADV938" s="4"/>
      <c r="ADW938" s="4"/>
      <c r="ADX938" s="4"/>
      <c r="ADY938" s="4"/>
      <c r="ADZ938" s="4"/>
      <c r="AEA938" s="4"/>
      <c r="AEB938" s="4"/>
      <c r="AEC938" s="4"/>
      <c r="AED938" s="4"/>
      <c r="AEE938" s="4"/>
      <c r="AEF938" s="4"/>
      <c r="AEG938" s="4"/>
      <c r="AEH938" s="4"/>
      <c r="AEI938" s="4"/>
      <c r="AEJ938" s="4"/>
      <c r="AEK938" s="4"/>
      <c r="AEL938" s="4"/>
      <c r="AEM938" s="4"/>
      <c r="AEN938" s="4"/>
      <c r="AEO938" s="4"/>
      <c r="AEP938" s="4"/>
      <c r="AEQ938" s="4"/>
      <c r="AER938" s="4"/>
      <c r="AES938" s="4"/>
      <c r="AET938" s="4"/>
      <c r="AEU938" s="4"/>
      <c r="AEV938" s="4"/>
      <c r="AEW938" s="4"/>
      <c r="AEX938" s="4"/>
      <c r="AEY938" s="4"/>
      <c r="AEZ938" s="4"/>
      <c r="AFA938" s="4"/>
      <c r="AFB938" s="4"/>
      <c r="AFC938" s="4"/>
      <c r="AFD938" s="4"/>
      <c r="AFE938" s="4"/>
      <c r="AFF938" s="4"/>
      <c r="AFG938" s="4"/>
      <c r="AFH938" s="4"/>
      <c r="AFI938" s="4"/>
      <c r="AFJ938" s="4"/>
      <c r="AFK938" s="4"/>
      <c r="AFL938" s="4"/>
      <c r="AFM938" s="4"/>
      <c r="AFN938" s="4"/>
      <c r="AFO938" s="4"/>
      <c r="AFP938" s="4"/>
      <c r="AFQ938" s="4"/>
      <c r="AFR938" s="4"/>
      <c r="AFS938" s="4"/>
      <c r="AFT938" s="4"/>
      <c r="AFU938" s="4"/>
      <c r="AFV938" s="4"/>
      <c r="AFW938" s="4"/>
      <c r="AFX938" s="4"/>
      <c r="AFY938" s="4"/>
      <c r="AFZ938" s="4"/>
      <c r="AGA938" s="4"/>
      <c r="AGB938" s="4"/>
      <c r="AGC938" s="4"/>
      <c r="AGD938" s="4"/>
      <c r="AGE938" s="4"/>
      <c r="AGF938" s="4"/>
      <c r="AGG938" s="4"/>
      <c r="AGH938" s="4"/>
      <c r="AGI938" s="4"/>
      <c r="AGJ938" s="4"/>
      <c r="AGK938" s="4"/>
      <c r="AGL938" s="4"/>
      <c r="AGM938" s="4"/>
      <c r="AGN938" s="4"/>
      <c r="AGO938" s="4"/>
      <c r="AGP938" s="4"/>
      <c r="AGQ938" s="4"/>
      <c r="AGR938" s="4"/>
      <c r="AGS938" s="4"/>
      <c r="AGT938" s="4"/>
      <c r="AGU938" s="4"/>
      <c r="AGV938" s="4"/>
      <c r="AGW938" s="4"/>
      <c r="AGX938" s="4"/>
      <c r="AGY938" s="4"/>
      <c r="AGZ938" s="4"/>
      <c r="AHA938" s="4"/>
      <c r="AHB938" s="4"/>
      <c r="AHC938" s="4"/>
      <c r="AHD938" s="4"/>
      <c r="AHE938" s="4"/>
      <c r="AHF938" s="4"/>
      <c r="AHG938" s="4"/>
      <c r="AHH938" s="4"/>
      <c r="AHI938" s="4"/>
      <c r="AHJ938" s="4"/>
      <c r="AHK938" s="4"/>
      <c r="AHL938" s="4"/>
      <c r="AHM938" s="4"/>
      <c r="AHN938" s="4"/>
      <c r="AHO938" s="4"/>
      <c r="AHP938" s="4"/>
      <c r="AHQ938" s="4"/>
      <c r="AHR938" s="4"/>
      <c r="AHS938" s="4"/>
      <c r="AHT938" s="4"/>
      <c r="AHU938" s="4"/>
      <c r="AHV938" s="4"/>
      <c r="AHW938" s="4"/>
      <c r="AHX938" s="4"/>
      <c r="AHY938" s="4"/>
      <c r="AHZ938" s="4"/>
      <c r="AIA938" s="4"/>
      <c r="AIB938" s="4"/>
      <c r="AIC938" s="4"/>
      <c r="AID938" s="4"/>
      <c r="AIE938" s="4"/>
      <c r="AIF938" s="4"/>
      <c r="AIG938" s="4"/>
      <c r="AIH938" s="4"/>
      <c r="AII938" s="4"/>
      <c r="AIJ938" s="4"/>
      <c r="AIK938" s="4"/>
      <c r="AIL938" s="4"/>
      <c r="AIM938" s="4"/>
      <c r="AIN938" s="4"/>
      <c r="AIO938" s="4"/>
      <c r="AIP938" s="4"/>
      <c r="AIQ938" s="4"/>
      <c r="AIR938" s="4"/>
      <c r="AIS938" s="4"/>
      <c r="AIT938" s="4"/>
      <c r="AIU938" s="4"/>
      <c r="AIV938" s="4"/>
      <c r="AIW938" s="4"/>
      <c r="AIX938" s="4"/>
      <c r="AIY938" s="4"/>
      <c r="AIZ938" s="4"/>
      <c r="AJA938" s="4"/>
      <c r="AJB938" s="4"/>
      <c r="AJC938" s="4"/>
      <c r="AJD938" s="4"/>
      <c r="AJE938" s="4"/>
      <c r="AJF938" s="4"/>
      <c r="AJG938" s="4"/>
      <c r="AJH938" s="4"/>
      <c r="AJI938" s="4"/>
      <c r="AJJ938" s="4"/>
      <c r="AJK938" s="4"/>
      <c r="AJL938" s="4"/>
      <c r="AJM938" s="4"/>
      <c r="AJN938" s="4"/>
      <c r="AJO938" s="4"/>
      <c r="AJP938" s="4"/>
      <c r="AJQ938" s="4"/>
      <c r="AJR938" s="4"/>
      <c r="AJS938" s="4"/>
      <c r="AJT938" s="4"/>
      <c r="AJU938" s="4"/>
      <c r="AJV938" s="4"/>
      <c r="AJW938" s="4"/>
      <c r="AJX938" s="4"/>
      <c r="AJY938" s="4"/>
      <c r="AJZ938" s="4"/>
      <c r="AKA938" s="4"/>
      <c r="AKB938" s="4"/>
      <c r="AKC938" s="4"/>
      <c r="AKD938" s="4"/>
      <c r="AKE938" s="4"/>
      <c r="AKF938" s="4"/>
      <c r="AKG938" s="4"/>
      <c r="AKH938" s="4"/>
      <c r="AKI938" s="4"/>
      <c r="AKJ938" s="4"/>
      <c r="AKK938" s="4"/>
      <c r="AKL938" s="4"/>
      <c r="AKM938" s="4"/>
      <c r="AKN938" s="4"/>
      <c r="AKO938" s="4"/>
      <c r="AKP938" s="4"/>
      <c r="AKQ938" s="4"/>
      <c r="AKR938" s="4"/>
      <c r="AKS938" s="4"/>
      <c r="AKT938" s="4"/>
      <c r="AKU938" s="4"/>
      <c r="AKV938" s="4"/>
      <c r="AKW938" s="4"/>
      <c r="AKX938" s="4"/>
      <c r="AKY938" s="4"/>
      <c r="AKZ938" s="4"/>
      <c r="ALA938" s="4"/>
      <c r="ALB938" s="4"/>
      <c r="ALC938" s="4"/>
      <c r="ALD938" s="4"/>
      <c r="ALE938" s="4"/>
      <c r="ALF938" s="4"/>
      <c r="ALG938" s="4"/>
      <c r="ALH938" s="4"/>
      <c r="ALI938" s="4"/>
      <c r="ALJ938" s="4"/>
      <c r="ALK938" s="4"/>
      <c r="ALL938" s="4"/>
      <c r="ALM938" s="4"/>
      <c r="ALN938" s="4"/>
      <c r="ALO938" s="4"/>
      <c r="ALP938" s="4"/>
      <c r="ALQ938" s="4"/>
      <c r="ALR938" s="4"/>
      <c r="ALS938" s="4"/>
      <c r="ALT938" s="4"/>
      <c r="ALU938" s="4"/>
      <c r="ALV938" s="4"/>
      <c r="ALW938" s="4"/>
      <c r="ALX938" s="4"/>
      <c r="ALY938" s="4"/>
      <c r="ALZ938" s="4"/>
      <c r="AMA938" s="4"/>
      <c r="AMB938" s="4"/>
      <c r="AMC938" s="4"/>
      <c r="AMD938" s="4"/>
      <c r="AME938" s="4"/>
      <c r="AMF938" s="4"/>
      <c r="AMG938" s="4"/>
      <c r="AMH938" s="4"/>
      <c r="AMI938" s="4"/>
      <c r="AMJ938" s="4"/>
      <c r="AMK938" s="4"/>
      <c r="AML938" s="4"/>
      <c r="AMM938" s="4"/>
      <c r="AMN938" s="4"/>
      <c r="AMO938" s="4"/>
      <c r="AMP938" s="4"/>
      <c r="AMQ938" s="4"/>
      <c r="AMR938" s="4"/>
      <c r="AMS938" s="4"/>
      <c r="AMT938" s="4"/>
      <c r="AMU938" s="4"/>
      <c r="AMV938" s="4"/>
      <c r="AMW938" s="4"/>
      <c r="AMX938" s="38"/>
      <c r="AMY938" s="38"/>
      <c r="AMZ938" s="38"/>
      <c r="ANA938" s="38"/>
      <c r="ANB938" s="38"/>
      <c r="ANC938" s="38"/>
      <c r="AND938" s="38"/>
      <c r="ANE938" s="38"/>
      <c r="ANF938" s="38"/>
      <c r="ANG938" s="38"/>
      <c r="ANK938" s="0"/>
      <c r="ANL938" s="0"/>
      <c r="ANM938" s="0"/>
      <c r="XFD938" s="0"/>
    </row>
    <row r="939" customFormat="false" ht="15" hidden="false" customHeight="true" outlineLevel="0" collapsed="false">
      <c r="A939" s="1" t="n">
        <v>884</v>
      </c>
      <c r="B939" s="1" t="n">
        <v>884</v>
      </c>
      <c r="C939" s="2" t="s">
        <v>63</v>
      </c>
      <c r="D939" s="3" t="n">
        <v>0.058846</v>
      </c>
      <c r="E939" s="3" t="n">
        <v>0.00129355</v>
      </c>
      <c r="F939" s="3" t="n">
        <v>1.06198473617512</v>
      </c>
      <c r="G939" s="3" t="n">
        <v>-0.0161024</v>
      </c>
      <c r="H939" s="3" t="n">
        <v>-6.95038E-005</v>
      </c>
      <c r="I939" s="3" t="n">
        <v>0.983958159369383</v>
      </c>
      <c r="J939" s="3" t="n">
        <v>0.0623883</v>
      </c>
      <c r="K939" s="3" t="n">
        <v>0.0120928</v>
      </c>
      <c r="L939" s="3" t="n">
        <v>1.07732498188768</v>
      </c>
      <c r="M939" s="3" t="n">
        <v>1.11085712274749</v>
      </c>
      <c r="N939" s="3" t="n">
        <v>1.01340591030824</v>
      </c>
      <c r="O939" s="3" t="n">
        <v>1.12574917370032</v>
      </c>
      <c r="P939" s="4" t="n">
        <v>1</v>
      </c>
      <c r="Q939" s="6" t="n">
        <v>36</v>
      </c>
      <c r="R939" s="6" t="n">
        <v>36</v>
      </c>
      <c r="S939" s="4" t="n">
        <v>13</v>
      </c>
      <c r="T939" s="4" t="n">
        <v>13</v>
      </c>
      <c r="U939" s="3" t="s">
        <v>74</v>
      </c>
      <c r="V939" s="5" t="n">
        <v>35.6</v>
      </c>
      <c r="W939" s="5" t="n">
        <v>41.5</v>
      </c>
      <c r="X939" s="2" t="s">
        <v>69</v>
      </c>
      <c r="Y939" s="8" t="s">
        <v>69</v>
      </c>
      <c r="Z939" s="8" t="n">
        <v>41983</v>
      </c>
      <c r="AA939" s="6" t="s">
        <v>66</v>
      </c>
      <c r="AB939" s="3" t="s">
        <v>74</v>
      </c>
      <c r="AC939" s="4" t="n">
        <v>27</v>
      </c>
      <c r="AD939" s="4" t="n">
        <v>9</v>
      </c>
      <c r="AE939" s="4" t="s">
        <v>101</v>
      </c>
      <c r="AF939" s="4" t="n">
        <v>21</v>
      </c>
      <c r="AG939" s="4" t="s">
        <v>102</v>
      </c>
      <c r="AH939" s="4" t="n">
        <v>23</v>
      </c>
      <c r="AI939" s="4" t="s">
        <v>79</v>
      </c>
      <c r="AJ939" s="2" t="s">
        <v>70</v>
      </c>
      <c r="AK939" s="5" t="n">
        <v>35.6</v>
      </c>
      <c r="AL939" s="4" t="n">
        <v>4</v>
      </c>
      <c r="AM939" s="2" t="s">
        <v>69</v>
      </c>
      <c r="AO939" s="6"/>
      <c r="AU939" s="2" t="n">
        <v>69</v>
      </c>
      <c r="AV939" s="85" t="s">
        <v>69</v>
      </c>
      <c r="AW939" s="85" t="s">
        <v>69</v>
      </c>
      <c r="AX939" s="86" t="s">
        <v>72</v>
      </c>
      <c r="AY939" s="87" t="n">
        <v>0</v>
      </c>
      <c r="AZ939" s="88" t="s">
        <v>72</v>
      </c>
      <c r="BA939" s="89" t="s">
        <v>72</v>
      </c>
      <c r="BB939" s="65"/>
    </row>
    <row r="940" customFormat="false" ht="15" hidden="false" customHeight="true" outlineLevel="0" collapsed="false">
      <c r="A940" s="1" t="n">
        <v>885</v>
      </c>
      <c r="B940" s="1" t="n">
        <v>885</v>
      </c>
      <c r="C940" s="2" t="s">
        <v>63</v>
      </c>
      <c r="D940" s="3" t="n">
        <v>0.0755767</v>
      </c>
      <c r="E940" s="3" t="n">
        <v>0.0211515</v>
      </c>
      <c r="F940" s="3" t="n">
        <v>1.10156092866787</v>
      </c>
      <c r="G940" s="3" t="n">
        <v>-0.0319334</v>
      </c>
      <c r="H940" s="3" t="n">
        <v>-0.046339</v>
      </c>
      <c r="I940" s="3" t="n">
        <v>0.924712500547627</v>
      </c>
      <c r="J940" s="3" t="n">
        <v>0.0588167</v>
      </c>
      <c r="K940" s="3" t="n">
        <v>-0.00346615</v>
      </c>
      <c r="L940" s="3" t="n">
        <v>1.05691104991221</v>
      </c>
      <c r="M940" s="3" t="n">
        <v>1.10789298530407</v>
      </c>
      <c r="N940" s="3" t="n">
        <v>0.971752972830545</v>
      </c>
      <c r="O940" s="3" t="n">
        <v>1.07659830204733</v>
      </c>
      <c r="P940" s="4" t="n">
        <v>1</v>
      </c>
      <c r="Q940" s="6" t="n">
        <v>36</v>
      </c>
      <c r="R940" s="6" t="n">
        <v>36</v>
      </c>
      <c r="S940" s="4" t="n">
        <v>13</v>
      </c>
      <c r="T940" s="4" t="n">
        <v>13</v>
      </c>
      <c r="U940" s="3" t="s">
        <v>74</v>
      </c>
      <c r="V940" s="5" t="n">
        <v>28.7</v>
      </c>
      <c r="W940" s="5" t="n">
        <v>28.5</v>
      </c>
      <c r="X940" s="2" t="s">
        <v>69</v>
      </c>
      <c r="Y940" s="8" t="s">
        <v>69</v>
      </c>
      <c r="Z940" s="8" t="n">
        <v>41950</v>
      </c>
      <c r="AA940" s="6" t="s">
        <v>66</v>
      </c>
      <c r="AB940" s="3" t="s">
        <v>74</v>
      </c>
      <c r="AC940" s="4" t="n">
        <v>27</v>
      </c>
      <c r="AD940" s="4" t="n">
        <v>9</v>
      </c>
      <c r="AE940" s="4" t="s">
        <v>101</v>
      </c>
      <c r="AF940" s="4" t="n">
        <v>21</v>
      </c>
      <c r="AG940" s="4" t="s">
        <v>102</v>
      </c>
      <c r="AH940" s="4" t="n">
        <v>23</v>
      </c>
      <c r="AI940" s="4" t="s">
        <v>79</v>
      </c>
      <c r="AJ940" s="2" t="s">
        <v>70</v>
      </c>
      <c r="AK940" s="5" t="n">
        <v>28.7</v>
      </c>
      <c r="AL940" s="4" t="n">
        <v>3</v>
      </c>
      <c r="AM940" s="2" t="s">
        <v>69</v>
      </c>
      <c r="AO940" s="6"/>
      <c r="AU940" s="2" t="n">
        <v>36</v>
      </c>
      <c r="AV940" s="85" t="s">
        <v>69</v>
      </c>
      <c r="AW940" s="85" t="s">
        <v>69</v>
      </c>
      <c r="AX940" s="86" t="s">
        <v>72</v>
      </c>
      <c r="AY940" s="87" t="n">
        <v>0</v>
      </c>
      <c r="AZ940" s="88" t="s">
        <v>72</v>
      </c>
      <c r="BA940" s="89" t="s">
        <v>72</v>
      </c>
      <c r="BB940" s="53"/>
    </row>
    <row r="941" customFormat="false" ht="15" hidden="false" customHeight="true" outlineLevel="0" collapsed="false">
      <c r="A941" s="1" t="n">
        <v>886</v>
      </c>
      <c r="B941" s="1" t="n">
        <v>886</v>
      </c>
      <c r="C941" s="2" t="s">
        <v>63</v>
      </c>
      <c r="D941" s="3" t="n">
        <v>0.0445243</v>
      </c>
      <c r="E941" s="3" t="n">
        <v>0.0155061</v>
      </c>
      <c r="F941" s="3" t="n">
        <v>1.06186882686703</v>
      </c>
      <c r="G941" s="3" t="n">
        <v>-0.174658</v>
      </c>
      <c r="H941" s="3" t="n">
        <v>-0.0324354</v>
      </c>
      <c r="I941" s="3" t="n">
        <v>0.812943717498365</v>
      </c>
      <c r="J941" s="3" t="n">
        <v>0.00460914</v>
      </c>
      <c r="K941" s="3" t="n">
        <v>0.0170999</v>
      </c>
      <c r="L941" s="3" t="n">
        <v>1.02194639568513</v>
      </c>
      <c r="M941" s="3" t="n">
        <v>0.882034101403482</v>
      </c>
      <c r="N941" s="3" t="n">
        <v>1.00017061455301</v>
      </c>
      <c r="O941" s="3" t="n">
        <v>0.88218458925743</v>
      </c>
      <c r="P941" s="4" t="n">
        <v>1</v>
      </c>
      <c r="Q941" s="6" t="n">
        <v>36</v>
      </c>
      <c r="R941" s="6" t="n">
        <v>36</v>
      </c>
      <c r="S941" s="4" t="n">
        <v>14</v>
      </c>
      <c r="T941" s="4" t="n">
        <v>19</v>
      </c>
      <c r="U941" s="3" t="s">
        <v>74</v>
      </c>
      <c r="V941" s="5" t="n">
        <v>34.6</v>
      </c>
      <c r="W941" s="5" t="n">
        <v>43.6</v>
      </c>
      <c r="X941" s="6" t="s">
        <v>73</v>
      </c>
      <c r="Y941" s="8" t="n">
        <v>41953</v>
      </c>
      <c r="Z941" s="8" t="n">
        <v>41963</v>
      </c>
      <c r="AA941" s="6" t="s">
        <v>66</v>
      </c>
      <c r="AB941" s="3" t="s">
        <v>74</v>
      </c>
      <c r="AC941" s="4" t="n">
        <v>27</v>
      </c>
      <c r="AD941" s="4" t="n">
        <v>9</v>
      </c>
      <c r="AE941" s="4" t="s">
        <v>85</v>
      </c>
      <c r="AF941" s="4" t="n">
        <v>4</v>
      </c>
      <c r="AG941" s="4" t="s">
        <v>93</v>
      </c>
      <c r="AH941" s="4" t="n">
        <v>7</v>
      </c>
      <c r="AI941" s="4" t="s">
        <v>77</v>
      </c>
      <c r="AJ941" s="2" t="s">
        <v>70</v>
      </c>
      <c r="AK941" s="5" t="n">
        <v>34.6</v>
      </c>
      <c r="AL941" s="4" t="n">
        <v>4</v>
      </c>
      <c r="AM941" s="6" t="s">
        <v>73</v>
      </c>
      <c r="AO941" s="6"/>
      <c r="AP941" s="2" t="s">
        <v>71</v>
      </c>
      <c r="AU941" s="2" t="n">
        <v>49</v>
      </c>
      <c r="AV941" s="85" t="n">
        <v>39</v>
      </c>
      <c r="AW941" s="85" t="n">
        <v>10</v>
      </c>
      <c r="AX941" s="86" t="s">
        <v>72</v>
      </c>
      <c r="AY941" s="87" t="n">
        <v>0</v>
      </c>
      <c r="AZ941" s="88" t="n">
        <v>0</v>
      </c>
      <c r="BA941" s="87" t="n">
        <v>0</v>
      </c>
      <c r="BB941" s="65"/>
    </row>
    <row r="942" customFormat="false" ht="15" hidden="false" customHeight="true" outlineLevel="0" collapsed="false">
      <c r="A942" s="1" t="n">
        <v>887</v>
      </c>
      <c r="B942" s="1" t="n">
        <v>887</v>
      </c>
      <c r="C942" s="2" t="s">
        <v>63</v>
      </c>
      <c r="D942" s="3" t="n">
        <v>0.0431786</v>
      </c>
      <c r="E942" s="3" t="n">
        <v>0.144519</v>
      </c>
      <c r="F942" s="3" t="n">
        <v>1.20646862406891</v>
      </c>
      <c r="G942" s="3" t="n">
        <v>0.0535142</v>
      </c>
      <c r="H942" s="3" t="n">
        <v>-0.366973</v>
      </c>
      <c r="I942" s="3" t="n">
        <v>0.730914492060344</v>
      </c>
      <c r="J942" s="3" t="n">
        <v>0.0882857</v>
      </c>
      <c r="K942" s="3" t="n">
        <v>0.27133</v>
      </c>
      <c r="L942" s="3" t="n">
        <v>1.43277869189446</v>
      </c>
      <c r="M942" s="3" t="n">
        <v>1.20319257120932</v>
      </c>
      <c r="N942" s="3" t="n">
        <v>1.0500901314903</v>
      </c>
      <c r="O942" s="3" t="n">
        <v>1.26346064530935</v>
      </c>
      <c r="P942" s="4" t="n">
        <v>1</v>
      </c>
      <c r="Q942" s="6" t="n">
        <v>36</v>
      </c>
      <c r="R942" s="6" t="n">
        <v>36</v>
      </c>
      <c r="S942" s="4" t="n">
        <v>14</v>
      </c>
      <c r="T942" s="4" t="n">
        <v>14</v>
      </c>
      <c r="U942" s="3" t="s">
        <v>74</v>
      </c>
      <c r="V942" s="5" t="n">
        <v>40.9</v>
      </c>
      <c r="W942" s="5" t="n">
        <v>46.1</v>
      </c>
      <c r="X942" s="6" t="s">
        <v>73</v>
      </c>
      <c r="Y942" s="8" t="n">
        <v>41941</v>
      </c>
      <c r="Z942" s="8" t="n">
        <v>41967</v>
      </c>
      <c r="AA942" s="6" t="s">
        <v>66</v>
      </c>
      <c r="AB942" s="3" t="s">
        <v>74</v>
      </c>
      <c r="AC942" s="4" t="n">
        <v>27</v>
      </c>
      <c r="AD942" s="4" t="n">
        <v>9</v>
      </c>
      <c r="AE942" s="4" t="s">
        <v>94</v>
      </c>
      <c r="AF942" s="4" t="n">
        <v>12</v>
      </c>
      <c r="AG942" s="4" t="s">
        <v>82</v>
      </c>
      <c r="AH942" s="4" t="n">
        <v>18</v>
      </c>
      <c r="AI942" s="4" t="s">
        <v>77</v>
      </c>
      <c r="AJ942" s="2" t="s">
        <v>70</v>
      </c>
      <c r="AK942" s="5" t="n">
        <v>40.9</v>
      </c>
      <c r="AL942" s="4" t="n">
        <v>5</v>
      </c>
      <c r="AM942" s="6" t="s">
        <v>73</v>
      </c>
      <c r="AO942" s="6"/>
      <c r="AP942" s="2" t="s">
        <v>71</v>
      </c>
      <c r="AU942" s="2" t="n">
        <v>53</v>
      </c>
      <c r="AV942" s="85" t="n">
        <v>27</v>
      </c>
      <c r="AW942" s="85" t="n">
        <v>26</v>
      </c>
      <c r="AX942" s="86" t="s">
        <v>72</v>
      </c>
      <c r="AY942" s="87" t="n">
        <v>0</v>
      </c>
      <c r="AZ942" s="88" t="n">
        <v>0</v>
      </c>
      <c r="BA942" s="87" t="n">
        <v>0</v>
      </c>
      <c r="BB942" s="65"/>
    </row>
    <row r="943" customFormat="false" ht="15" hidden="false" customHeight="true" outlineLevel="0" collapsed="false">
      <c r="A943" s="1" t="n">
        <v>888</v>
      </c>
      <c r="B943" s="1" t="n">
        <v>888</v>
      </c>
      <c r="C943" s="2" t="s">
        <v>63</v>
      </c>
      <c r="D943" s="3" t="n">
        <v>0.0219251</v>
      </c>
      <c r="E943" s="3" t="n">
        <v>-0.0549835</v>
      </c>
      <c r="F943" s="3" t="n">
        <v>0.967482056987044</v>
      </c>
      <c r="G943" s="3" t="n">
        <v>0.0656019</v>
      </c>
      <c r="H943" s="3" t="n">
        <v>0.150607</v>
      </c>
      <c r="I943" s="3" t="n">
        <v>1.24136167236989</v>
      </c>
      <c r="J943" s="3" t="n">
        <v>0.0657836</v>
      </c>
      <c r="K943" s="3" t="n">
        <v>-0.110371</v>
      </c>
      <c r="L943" s="3" t="n">
        <v>0.95639200777921</v>
      </c>
      <c r="M943" s="3" t="n">
        <v>1.16568698509784</v>
      </c>
      <c r="N943" s="3" t="n">
        <v>0.985360711773977</v>
      </c>
      <c r="O943" s="3" t="n">
        <v>1.14862215734167</v>
      </c>
      <c r="P943" s="4" t="n">
        <v>1</v>
      </c>
      <c r="Q943" s="6" t="n">
        <v>36</v>
      </c>
      <c r="R943" s="6" t="n">
        <v>36</v>
      </c>
      <c r="S943" s="4" t="n">
        <v>14</v>
      </c>
      <c r="T943" s="4" t="n">
        <v>14</v>
      </c>
      <c r="U943" s="3" t="s">
        <v>74</v>
      </c>
      <c r="V943" s="5" t="n">
        <v>24.1</v>
      </c>
      <c r="W943" s="5" t="n">
        <v>31.2</v>
      </c>
      <c r="X943" s="6" t="s">
        <v>73</v>
      </c>
      <c r="Y943" s="8" t="n">
        <v>41967</v>
      </c>
      <c r="Z943" s="8" t="n">
        <v>41973</v>
      </c>
      <c r="AA943" s="6" t="s">
        <v>66</v>
      </c>
      <c r="AB943" s="3" t="s">
        <v>74</v>
      </c>
      <c r="AC943" s="4" t="n">
        <v>27</v>
      </c>
      <c r="AD943" s="4" t="n">
        <v>9</v>
      </c>
      <c r="AE943" s="4" t="s">
        <v>94</v>
      </c>
      <c r="AF943" s="4" t="n">
        <v>12</v>
      </c>
      <c r="AG943" s="4" t="s">
        <v>82</v>
      </c>
      <c r="AH943" s="4" t="n">
        <v>18</v>
      </c>
      <c r="AI943" s="4" t="s">
        <v>77</v>
      </c>
      <c r="AJ943" s="2" t="s">
        <v>70</v>
      </c>
      <c r="AK943" s="5" t="n">
        <v>24.1</v>
      </c>
      <c r="AL943" s="4" t="n">
        <v>1</v>
      </c>
      <c r="AM943" s="6" t="s">
        <v>73</v>
      </c>
      <c r="AO943" s="6"/>
      <c r="AP943" s="2" t="s">
        <v>71</v>
      </c>
      <c r="AU943" s="2" t="n">
        <v>59</v>
      </c>
      <c r="AV943" s="85" t="n">
        <v>53</v>
      </c>
      <c r="AW943" s="85" t="n">
        <v>6</v>
      </c>
      <c r="AX943" s="86" t="s">
        <v>72</v>
      </c>
      <c r="AY943" s="87" t="n">
        <v>0</v>
      </c>
      <c r="AZ943" s="88" t="n">
        <v>0</v>
      </c>
      <c r="BA943" s="87" t="n">
        <v>0</v>
      </c>
      <c r="BB943" s="53"/>
    </row>
    <row r="944" customFormat="false" ht="15" hidden="false" customHeight="true" outlineLevel="0" collapsed="false">
      <c r="A944" s="1" t="n">
        <v>889</v>
      </c>
      <c r="B944" s="1" t="n">
        <v>889</v>
      </c>
      <c r="C944" s="2" t="s">
        <v>63</v>
      </c>
      <c r="D944" s="3" t="n">
        <v>-0.0359213</v>
      </c>
      <c r="E944" s="3" t="n">
        <v>-0.103272</v>
      </c>
      <c r="F944" s="3" t="n">
        <v>0.87005982963729</v>
      </c>
      <c r="G944" s="3" t="n">
        <v>-0.12222</v>
      </c>
      <c r="H944" s="3" t="n">
        <v>0.273136</v>
      </c>
      <c r="I944" s="3" t="n">
        <v>1.16289897046548</v>
      </c>
      <c r="J944" s="3" t="n">
        <v>-0.00807123</v>
      </c>
      <c r="K944" s="3" t="n">
        <v>-0.199913</v>
      </c>
      <c r="L944" s="3" t="n">
        <v>0.812219845317904</v>
      </c>
      <c r="M944" s="3" t="n">
        <v>0.846866230582008</v>
      </c>
      <c r="N944" s="3" t="n">
        <v>0.970397982882365</v>
      </c>
      <c r="O944" s="3" t="n">
        <v>0.821797281927973</v>
      </c>
      <c r="P944" s="4" t="n">
        <v>1</v>
      </c>
      <c r="Q944" s="6" t="n">
        <v>36</v>
      </c>
      <c r="R944" s="6" t="n">
        <v>36</v>
      </c>
      <c r="S944" s="4" t="n">
        <v>14</v>
      </c>
      <c r="T944" s="4" t="n">
        <v>73</v>
      </c>
      <c r="U944" s="3" t="s">
        <v>74</v>
      </c>
      <c r="V944" s="5" t="n">
        <v>32.6</v>
      </c>
      <c r="W944" s="5" t="n">
        <v>42.9</v>
      </c>
      <c r="X944" s="6" t="s">
        <v>73</v>
      </c>
      <c r="Y944" s="8" t="n">
        <v>41983</v>
      </c>
      <c r="Z944" s="8" t="n">
        <v>41986</v>
      </c>
      <c r="AA944" s="6" t="s">
        <v>66</v>
      </c>
      <c r="AB944" s="3" t="s">
        <v>74</v>
      </c>
      <c r="AC944" s="4" t="n">
        <v>27</v>
      </c>
      <c r="AD944" s="4" t="n">
        <v>9</v>
      </c>
      <c r="AE944" s="4" t="s">
        <v>75</v>
      </c>
      <c r="AF944" s="4" t="n">
        <v>1</v>
      </c>
      <c r="AG944" s="4" t="s">
        <v>93</v>
      </c>
      <c r="AH944" s="4" t="n">
        <v>7</v>
      </c>
      <c r="AI944" s="4" t="s">
        <v>77</v>
      </c>
      <c r="AJ944" s="2" t="s">
        <v>70</v>
      </c>
      <c r="AK944" s="5" t="n">
        <v>32.6</v>
      </c>
      <c r="AL944" s="4" t="n">
        <v>3</v>
      </c>
      <c r="AM944" s="6" t="s">
        <v>73</v>
      </c>
      <c r="AO944" s="6"/>
      <c r="AP944" s="2" t="s">
        <v>71</v>
      </c>
      <c r="AU944" s="2" t="n">
        <v>72</v>
      </c>
      <c r="AV944" s="85" t="n">
        <v>69</v>
      </c>
      <c r="AW944" s="85" t="n">
        <v>3</v>
      </c>
      <c r="AX944" s="86" t="s">
        <v>72</v>
      </c>
      <c r="AY944" s="87" t="n">
        <v>0</v>
      </c>
      <c r="AZ944" s="88" t="n">
        <v>0</v>
      </c>
      <c r="BA944" s="87" t="n">
        <v>0</v>
      </c>
      <c r="BB944" s="53"/>
    </row>
    <row r="945" customFormat="false" ht="15" hidden="false" customHeight="true" outlineLevel="0" collapsed="false">
      <c r="A945" s="1" t="n">
        <v>890</v>
      </c>
      <c r="B945" s="1" t="n">
        <v>890</v>
      </c>
      <c r="C945" s="2" t="s">
        <v>63</v>
      </c>
      <c r="D945" s="3" t="n">
        <v>0.0410495</v>
      </c>
      <c r="E945" s="3" t="n">
        <v>-0.0225526</v>
      </c>
      <c r="F945" s="3" t="n">
        <v>1.0186690272907</v>
      </c>
      <c r="G945" s="3" t="n">
        <v>-0.172756</v>
      </c>
      <c r="H945" s="3" t="n">
        <v>0.0665077</v>
      </c>
      <c r="I945" s="3" t="n">
        <v>0.899201348659577</v>
      </c>
      <c r="J945" s="3" t="n">
        <v>0.000113067</v>
      </c>
      <c r="K945" s="3" t="n">
        <v>-0.057432</v>
      </c>
      <c r="L945" s="3" t="n">
        <v>0.944292855182323</v>
      </c>
      <c r="M945" s="3" t="n">
        <v>0.876697358846685</v>
      </c>
      <c r="N945" s="3" t="n">
        <v>0.986613506826509</v>
      </c>
      <c r="O945" s="3" t="n">
        <v>0.864961455637266</v>
      </c>
      <c r="P945" s="4" t="n">
        <v>1</v>
      </c>
      <c r="Q945" s="6" t="n">
        <v>36</v>
      </c>
      <c r="R945" s="6" t="n">
        <v>36</v>
      </c>
      <c r="S945" s="4" t="n">
        <v>14</v>
      </c>
      <c r="T945" s="4" t="n">
        <v>19</v>
      </c>
      <c r="U945" s="3" t="s">
        <v>74</v>
      </c>
      <c r="V945" s="5" t="n">
        <v>25</v>
      </c>
      <c r="W945" s="5" t="n">
        <v>24.5</v>
      </c>
      <c r="X945" s="6" t="s">
        <v>73</v>
      </c>
      <c r="Y945" s="8" t="n">
        <v>41957</v>
      </c>
      <c r="Z945" s="8" t="n">
        <v>41964</v>
      </c>
      <c r="AA945" s="6" t="s">
        <v>66</v>
      </c>
      <c r="AB945" s="3" t="s">
        <v>74</v>
      </c>
      <c r="AC945" s="4" t="n">
        <v>27</v>
      </c>
      <c r="AD945" s="4" t="n">
        <v>9</v>
      </c>
      <c r="AE945" s="4" t="s">
        <v>85</v>
      </c>
      <c r="AF945" s="4" t="n">
        <v>4</v>
      </c>
      <c r="AG945" s="4" t="s">
        <v>93</v>
      </c>
      <c r="AH945" s="4" t="n">
        <v>7</v>
      </c>
      <c r="AI945" s="4" t="s">
        <v>77</v>
      </c>
      <c r="AJ945" s="2" t="s">
        <v>70</v>
      </c>
      <c r="AK945" s="5" t="n">
        <v>25</v>
      </c>
      <c r="AL945" s="4" t="n">
        <v>2</v>
      </c>
      <c r="AM945" s="6" t="s">
        <v>73</v>
      </c>
      <c r="AO945" s="6"/>
      <c r="AP945" s="2" t="s">
        <v>71</v>
      </c>
      <c r="AU945" s="2" t="n">
        <v>50</v>
      </c>
      <c r="AV945" s="85" t="n">
        <v>43</v>
      </c>
      <c r="AW945" s="85" t="n">
        <v>7</v>
      </c>
      <c r="AX945" s="86" t="s">
        <v>72</v>
      </c>
      <c r="AY945" s="87" t="n">
        <v>0</v>
      </c>
      <c r="AZ945" s="88" t="n">
        <v>0</v>
      </c>
      <c r="BA945" s="87" t="n">
        <v>0</v>
      </c>
      <c r="BB945" s="53"/>
    </row>
    <row r="946" customFormat="false" ht="15" hidden="false" customHeight="true" outlineLevel="0" collapsed="false">
      <c r="A946" s="1" t="n">
        <v>891</v>
      </c>
      <c r="B946" s="1" t="n">
        <v>891</v>
      </c>
      <c r="C946" s="2" t="s">
        <v>63</v>
      </c>
      <c r="D946" s="3" t="n">
        <v>-0.114373</v>
      </c>
      <c r="E946" s="3" t="n">
        <v>-0.0528109</v>
      </c>
      <c r="F946" s="3" t="n">
        <v>0.846044009536687</v>
      </c>
      <c r="G946" s="3" t="n">
        <v>-0.022216</v>
      </c>
      <c r="H946" s="3" t="n">
        <v>0.119283</v>
      </c>
      <c r="I946" s="3" t="n">
        <v>1.10193420073922</v>
      </c>
      <c r="J946" s="3" t="n">
        <v>-0.0527943</v>
      </c>
      <c r="K946" s="3" t="n">
        <v>-0.056816</v>
      </c>
      <c r="L946" s="3" t="n">
        <v>0.896183309891304</v>
      </c>
      <c r="M946" s="3" t="n">
        <v>0.827469276927686</v>
      </c>
      <c r="N946" s="3" t="n">
        <v>1.00970287055277</v>
      </c>
      <c r="O946" s="3" t="n">
        <v>0.835498104208109</v>
      </c>
      <c r="P946" s="4" t="n">
        <v>1</v>
      </c>
      <c r="Q946" s="6" t="n">
        <v>36</v>
      </c>
      <c r="R946" s="6" t="n">
        <v>36</v>
      </c>
      <c r="S946" s="4" t="n">
        <v>16</v>
      </c>
      <c r="T946" s="4" t="n">
        <v>16</v>
      </c>
      <c r="U946" s="3" t="s">
        <v>74</v>
      </c>
      <c r="V946" s="5" t="n">
        <v>36.5</v>
      </c>
      <c r="W946" s="3" t="n">
        <v>50.6</v>
      </c>
      <c r="X946" s="2" t="s">
        <v>69</v>
      </c>
      <c r="Y946" s="8" t="s">
        <v>69</v>
      </c>
      <c r="Z946" s="84" t="n">
        <v>42018</v>
      </c>
      <c r="AA946" s="2" t="s">
        <v>80</v>
      </c>
      <c r="AB946" s="3" t="s">
        <v>74</v>
      </c>
      <c r="AC946" s="4" t="n">
        <v>27</v>
      </c>
      <c r="AD946" s="4" t="n">
        <v>9</v>
      </c>
      <c r="AE946" s="4" t="s">
        <v>75</v>
      </c>
      <c r="AF946" s="4" t="n">
        <v>1</v>
      </c>
      <c r="AG946" s="4" t="s">
        <v>76</v>
      </c>
      <c r="AH946" s="4" t="n">
        <v>2</v>
      </c>
      <c r="AI946" s="4" t="s">
        <v>79</v>
      </c>
      <c r="AJ946" s="2" t="s">
        <v>70</v>
      </c>
      <c r="AK946" s="5" t="n">
        <v>36.5</v>
      </c>
      <c r="AL946" s="4" t="n">
        <v>4</v>
      </c>
      <c r="AM946" s="2" t="s">
        <v>69</v>
      </c>
      <c r="AO946" s="6"/>
      <c r="AU946" s="2" t="n">
        <v>104</v>
      </c>
      <c r="AV946" s="85" t="n">
        <v>104</v>
      </c>
      <c r="AW946" s="85" t="s">
        <v>69</v>
      </c>
      <c r="AX946" s="86" t="s">
        <v>72</v>
      </c>
      <c r="AY946" s="87" t="n">
        <v>1</v>
      </c>
      <c r="AZ946" s="87" t="n">
        <v>1</v>
      </c>
      <c r="BA946" s="89" t="s">
        <v>72</v>
      </c>
      <c r="BB946" s="65"/>
    </row>
    <row r="947" customFormat="false" ht="15" hidden="false" customHeight="true" outlineLevel="0" collapsed="false">
      <c r="A947" s="1" t="n">
        <v>892</v>
      </c>
      <c r="B947" s="1" t="n">
        <v>892</v>
      </c>
      <c r="C947" s="2" t="s">
        <v>63</v>
      </c>
      <c r="D947" s="3" t="n">
        <v>-0.108346</v>
      </c>
      <c r="E947" s="3" t="n">
        <v>-0.0833023</v>
      </c>
      <c r="F947" s="3" t="n">
        <v>0.825597179965611</v>
      </c>
      <c r="G947" s="3" t="n">
        <v>-0.025813</v>
      </c>
      <c r="H947" s="3" t="n">
        <v>0.215985</v>
      </c>
      <c r="I947" s="3" t="n">
        <v>1.20945760647629</v>
      </c>
      <c r="J947" s="3" t="n">
        <v>-0.0585262</v>
      </c>
      <c r="K947" s="3" t="n">
        <v>-0.14516</v>
      </c>
      <c r="L947" s="3" t="n">
        <v>0.815718303433041</v>
      </c>
      <c r="M947" s="3" t="n">
        <v>0.82474156192154</v>
      </c>
      <c r="N947" s="3" t="n">
        <v>0.987600218764399</v>
      </c>
      <c r="O947" s="3" t="n">
        <v>0.814514946977806</v>
      </c>
      <c r="P947" s="4" t="n">
        <v>1</v>
      </c>
      <c r="Q947" s="6" t="n">
        <v>36</v>
      </c>
      <c r="R947" s="6" t="n">
        <v>36</v>
      </c>
      <c r="S947" s="4" t="n">
        <v>16</v>
      </c>
      <c r="T947" s="4" t="n">
        <v>16</v>
      </c>
      <c r="U947" s="3" t="s">
        <v>74</v>
      </c>
      <c r="V947" s="5" t="n">
        <v>30.3</v>
      </c>
      <c r="W947" s="5" t="n">
        <v>50</v>
      </c>
      <c r="X947" s="6" t="s">
        <v>73</v>
      </c>
      <c r="Y947" s="8" t="n">
        <v>42013</v>
      </c>
      <c r="Z947" s="8" t="n">
        <v>42018</v>
      </c>
      <c r="AA947" s="6" t="s">
        <v>66</v>
      </c>
      <c r="AB947" s="3" t="s">
        <v>74</v>
      </c>
      <c r="AC947" s="4" t="n">
        <v>27</v>
      </c>
      <c r="AD947" s="4" t="n">
        <v>9</v>
      </c>
      <c r="AE947" s="4" t="s">
        <v>75</v>
      </c>
      <c r="AF947" s="4" t="n">
        <v>1</v>
      </c>
      <c r="AG947" s="4" t="s">
        <v>76</v>
      </c>
      <c r="AH947" s="4" t="n">
        <v>2</v>
      </c>
      <c r="AI947" s="4" t="s">
        <v>69</v>
      </c>
      <c r="AJ947" s="2" t="s">
        <v>70</v>
      </c>
      <c r="AK947" s="5" t="n">
        <v>30.3</v>
      </c>
      <c r="AL947" s="4" t="n">
        <v>3</v>
      </c>
      <c r="AM947" s="6" t="s">
        <v>73</v>
      </c>
      <c r="AO947" s="6"/>
      <c r="AP947" s="2" t="s">
        <v>71</v>
      </c>
      <c r="AU947" s="2" t="n">
        <v>104</v>
      </c>
      <c r="AV947" s="85" t="n">
        <v>99</v>
      </c>
      <c r="AW947" s="85" t="n">
        <v>5</v>
      </c>
      <c r="AX947" s="86" t="s">
        <v>72</v>
      </c>
      <c r="AY947" s="87" t="n">
        <v>0</v>
      </c>
      <c r="AZ947" s="88" t="n">
        <v>0</v>
      </c>
      <c r="BA947" s="87" t="n">
        <v>0</v>
      </c>
      <c r="BB947" s="65"/>
    </row>
    <row r="948" customFormat="false" ht="15" hidden="false" customHeight="true" outlineLevel="0" collapsed="false">
      <c r="A948" s="1" t="n">
        <v>893</v>
      </c>
      <c r="B948" s="1" t="n">
        <v>893</v>
      </c>
      <c r="C948" s="2" t="s">
        <v>63</v>
      </c>
      <c r="D948" s="3" t="n">
        <v>-0.100172</v>
      </c>
      <c r="E948" s="3" t="n">
        <v>0.0566053</v>
      </c>
      <c r="F948" s="3" t="n">
        <v>0.957368695469318</v>
      </c>
      <c r="G948" s="3" t="n">
        <v>-0.0302402</v>
      </c>
      <c r="H948" s="3" t="n">
        <v>-0.158165</v>
      </c>
      <c r="I948" s="3" t="n">
        <v>0.828279020568021</v>
      </c>
      <c r="J948" s="3" t="n">
        <v>-0.0400182</v>
      </c>
      <c r="K948" s="3" t="n">
        <v>0.144304</v>
      </c>
      <c r="L948" s="3" t="n">
        <v>1.10991762404691</v>
      </c>
      <c r="M948" s="3" t="n">
        <v>0.843301781390101</v>
      </c>
      <c r="N948" s="3" t="n">
        <v>1.04367099405562</v>
      </c>
      <c r="O948" s="3" t="n">
        <v>0.880129608472282</v>
      </c>
      <c r="P948" s="4" t="n">
        <v>1</v>
      </c>
      <c r="Q948" s="6" t="n">
        <v>36</v>
      </c>
      <c r="R948" s="6" t="n">
        <v>36</v>
      </c>
      <c r="S948" s="4" t="n">
        <v>16</v>
      </c>
      <c r="T948" s="4" t="n">
        <v>16</v>
      </c>
      <c r="U948" s="3" t="s">
        <v>74</v>
      </c>
      <c r="V948" s="5" t="n">
        <v>32</v>
      </c>
      <c r="W948" s="5" t="n">
        <v>40.2</v>
      </c>
      <c r="X948" s="6" t="s">
        <v>73</v>
      </c>
      <c r="Y948" s="8" t="n">
        <v>41982</v>
      </c>
      <c r="Z948" s="8" t="n">
        <v>42000</v>
      </c>
      <c r="AA948" s="6" t="s">
        <v>66</v>
      </c>
      <c r="AB948" s="3" t="s">
        <v>74</v>
      </c>
      <c r="AC948" s="4" t="n">
        <v>27</v>
      </c>
      <c r="AD948" s="4" t="n">
        <v>9</v>
      </c>
      <c r="AE948" s="4" t="s">
        <v>75</v>
      </c>
      <c r="AF948" s="4" t="n">
        <v>1</v>
      </c>
      <c r="AG948" s="4" t="s">
        <v>76</v>
      </c>
      <c r="AH948" s="4" t="n">
        <v>2</v>
      </c>
      <c r="AI948" s="4" t="s">
        <v>69</v>
      </c>
      <c r="AJ948" s="2" t="s">
        <v>70</v>
      </c>
      <c r="AK948" s="5" t="n">
        <v>32</v>
      </c>
      <c r="AL948" s="4" t="n">
        <v>3</v>
      </c>
      <c r="AM948" s="6" t="s">
        <v>73</v>
      </c>
      <c r="AO948" s="6"/>
      <c r="AP948" s="2" t="s">
        <v>71</v>
      </c>
      <c r="AU948" s="2" t="n">
        <v>86</v>
      </c>
      <c r="AV948" s="85" t="n">
        <v>68</v>
      </c>
      <c r="AW948" s="85" t="n">
        <v>18</v>
      </c>
      <c r="AX948" s="86" t="s">
        <v>72</v>
      </c>
      <c r="AY948" s="87" t="n">
        <v>0</v>
      </c>
      <c r="AZ948" s="88" t="n">
        <v>0</v>
      </c>
      <c r="BA948" s="87" t="n">
        <v>0</v>
      </c>
      <c r="BB948" s="53"/>
    </row>
    <row r="949" customFormat="false" ht="15" hidden="false" customHeight="true" outlineLevel="0" collapsed="false">
      <c r="A949" s="1" t="n">
        <v>894</v>
      </c>
      <c r="B949" s="1" t="n">
        <v>894</v>
      </c>
      <c r="C949" s="2" t="s">
        <v>63</v>
      </c>
      <c r="D949" s="3" t="n">
        <v>-0.0988822</v>
      </c>
      <c r="E949" s="3" t="n">
        <v>0.0140443</v>
      </c>
      <c r="F949" s="3" t="n">
        <v>0.918661187311013</v>
      </c>
      <c r="G949" s="3" t="n">
        <v>-0.0307662</v>
      </c>
      <c r="H949" s="3" t="n">
        <v>-0.0357369</v>
      </c>
      <c r="I949" s="3" t="n">
        <v>0.935660015305787</v>
      </c>
      <c r="J949" s="3" t="n">
        <v>-0.0468562</v>
      </c>
      <c r="K949" s="3" t="n">
        <v>0.0430438</v>
      </c>
      <c r="L949" s="3" t="n">
        <v>0.996194857970521</v>
      </c>
      <c r="M949" s="3" t="n">
        <v>0.838194923449668</v>
      </c>
      <c r="N949" s="3" t="n">
        <v>1.02158076780894</v>
      </c>
      <c r="O949" s="3" t="n">
        <v>0.856283813471265</v>
      </c>
      <c r="P949" s="4" t="n">
        <v>1</v>
      </c>
      <c r="Q949" s="6" t="n">
        <v>36</v>
      </c>
      <c r="R949" s="6" t="n">
        <v>36</v>
      </c>
      <c r="S949" s="4" t="n">
        <v>16</v>
      </c>
      <c r="T949" s="4" t="n">
        <v>16</v>
      </c>
      <c r="U949" s="3" t="s">
        <v>74</v>
      </c>
      <c r="V949" s="5" t="n">
        <v>31.8</v>
      </c>
      <c r="W949" s="5" t="n">
        <v>36.2</v>
      </c>
      <c r="X949" s="6" t="s">
        <v>151</v>
      </c>
      <c r="Y949" s="8" t="n">
        <v>41971</v>
      </c>
      <c r="Z949" s="8" t="n">
        <v>41983</v>
      </c>
      <c r="AA949" s="6" t="s">
        <v>66</v>
      </c>
      <c r="AB949" s="3" t="s">
        <v>74</v>
      </c>
      <c r="AC949" s="4" t="n">
        <v>27</v>
      </c>
      <c r="AD949" s="4" t="n">
        <v>9</v>
      </c>
      <c r="AE949" s="4" t="s">
        <v>75</v>
      </c>
      <c r="AF949" s="4" t="n">
        <v>1</v>
      </c>
      <c r="AG949" s="4" t="s">
        <v>76</v>
      </c>
      <c r="AH949" s="4" t="n">
        <v>2</v>
      </c>
      <c r="AI949" s="4" t="s">
        <v>77</v>
      </c>
      <c r="AJ949" s="2" t="s">
        <v>70</v>
      </c>
      <c r="AK949" s="5" t="n">
        <v>31.8</v>
      </c>
      <c r="AL949" s="4" t="n">
        <v>3</v>
      </c>
      <c r="AM949" s="6" t="s">
        <v>151</v>
      </c>
      <c r="AO949" s="6"/>
      <c r="AT949" s="2" t="s">
        <v>71</v>
      </c>
      <c r="AU949" s="2" t="n">
        <v>69</v>
      </c>
      <c r="AV949" s="85" t="n">
        <v>57</v>
      </c>
      <c r="AW949" s="85" t="n">
        <v>12</v>
      </c>
      <c r="AX949" s="86" t="s">
        <v>72</v>
      </c>
      <c r="AY949" s="87" t="n">
        <v>0</v>
      </c>
      <c r="AZ949" s="88" t="n">
        <v>0</v>
      </c>
      <c r="BA949" s="87" t="n">
        <v>0</v>
      </c>
      <c r="BB949" s="53"/>
    </row>
    <row r="950" customFormat="false" ht="15" hidden="false" customHeight="true" outlineLevel="0" collapsed="false">
      <c r="A950" s="1" t="n">
        <v>895</v>
      </c>
      <c r="B950" s="1" t="n">
        <v>895</v>
      </c>
      <c r="C950" s="2" t="s">
        <v>63</v>
      </c>
      <c r="D950" s="3" t="n">
        <v>-0.114594</v>
      </c>
      <c r="E950" s="3" t="n">
        <v>-0.0521549</v>
      </c>
      <c r="F950" s="3" t="n">
        <v>0.846412118738783</v>
      </c>
      <c r="G950" s="3" t="n">
        <v>-0.0218501</v>
      </c>
      <c r="H950" s="3" t="n">
        <v>0.117483</v>
      </c>
      <c r="I950" s="3" t="n">
        <v>1.10035504950298</v>
      </c>
      <c r="J950" s="3" t="n">
        <v>-0.0526892</v>
      </c>
      <c r="K950" s="3" t="n">
        <v>-0.0555751</v>
      </c>
      <c r="L950" s="3" t="n">
        <v>0.897390384805595</v>
      </c>
      <c r="M950" s="3" t="n">
        <v>0.827676170107488</v>
      </c>
      <c r="N950" s="3" t="n">
        <v>1.00980071550144</v>
      </c>
      <c r="O950" s="3" t="n">
        <v>0.835787988778031</v>
      </c>
      <c r="P950" s="4" t="n">
        <v>1</v>
      </c>
      <c r="Q950" s="6" t="n">
        <v>36</v>
      </c>
      <c r="R950" s="6" t="n">
        <v>36</v>
      </c>
      <c r="S950" s="4" t="n">
        <v>16</v>
      </c>
      <c r="T950" s="4" t="n">
        <v>16</v>
      </c>
      <c r="U950" s="3" t="s">
        <v>74</v>
      </c>
      <c r="V950" s="5" t="n">
        <v>28</v>
      </c>
      <c r="W950" s="3" t="n">
        <v>41</v>
      </c>
      <c r="X950" s="2" t="s">
        <v>69</v>
      </c>
      <c r="Y950" s="8" t="s">
        <v>69</v>
      </c>
      <c r="Z950" s="84" t="n">
        <v>42018</v>
      </c>
      <c r="AA950" s="2" t="s">
        <v>80</v>
      </c>
      <c r="AB950" s="3" t="s">
        <v>74</v>
      </c>
      <c r="AC950" s="4" t="n">
        <v>27</v>
      </c>
      <c r="AD950" s="4" t="n">
        <v>9</v>
      </c>
      <c r="AE950" s="4" t="s">
        <v>75</v>
      </c>
      <c r="AF950" s="4" t="n">
        <v>1</v>
      </c>
      <c r="AG950" s="4" t="s">
        <v>76</v>
      </c>
      <c r="AH950" s="4" t="n">
        <v>2</v>
      </c>
      <c r="AI950" s="4" t="s">
        <v>77</v>
      </c>
      <c r="AJ950" s="2" t="s">
        <v>70</v>
      </c>
      <c r="AK950" s="5" t="n">
        <v>28</v>
      </c>
      <c r="AL950" s="4" t="n">
        <v>2</v>
      </c>
      <c r="AM950" s="2" t="s">
        <v>69</v>
      </c>
      <c r="AO950" s="6"/>
      <c r="AU950" s="2" t="n">
        <v>104</v>
      </c>
      <c r="AV950" s="85" t="n">
        <v>104</v>
      </c>
      <c r="AW950" s="85" t="s">
        <v>69</v>
      </c>
      <c r="AX950" s="86" t="s">
        <v>72</v>
      </c>
      <c r="AY950" s="87" t="n">
        <v>1</v>
      </c>
      <c r="AZ950" s="87" t="n">
        <v>1</v>
      </c>
      <c r="BA950" s="89" t="s">
        <v>72</v>
      </c>
      <c r="BB950" s="53"/>
    </row>
    <row r="951" customFormat="false" ht="15" hidden="false" customHeight="true" outlineLevel="0" collapsed="false">
      <c r="A951" s="1" t="n">
        <v>896</v>
      </c>
      <c r="B951" s="1" t="n">
        <v>896</v>
      </c>
      <c r="C951" s="2" t="s">
        <v>63</v>
      </c>
      <c r="D951" s="3" t="n">
        <v>0.031506</v>
      </c>
      <c r="E951" s="3" t="n">
        <v>-0.0113751</v>
      </c>
      <c r="F951" s="3" t="n">
        <v>1.02033489312302</v>
      </c>
      <c r="G951" s="3" t="n">
        <v>-0.165877</v>
      </c>
      <c r="H951" s="3" t="n">
        <v>0.0254869</v>
      </c>
      <c r="I951" s="3" t="n">
        <v>0.869019164891179</v>
      </c>
      <c r="J951" s="3" t="n">
        <v>0.00496679</v>
      </c>
      <c r="K951" s="3" t="n">
        <v>-3.24385E-005</v>
      </c>
      <c r="L951" s="3" t="n">
        <v>1.00494654546054</v>
      </c>
      <c r="M951" s="3" t="n">
        <v>0.878618747275195</v>
      </c>
      <c r="N951" s="3" t="n">
        <v>1.01417894250695</v>
      </c>
      <c r="O951" s="3" t="n">
        <v>0.891076631978336</v>
      </c>
      <c r="P951" s="4" t="n">
        <v>1</v>
      </c>
      <c r="Q951" s="6" t="n">
        <v>36</v>
      </c>
      <c r="R951" s="6" t="n">
        <v>36</v>
      </c>
      <c r="S951" s="4" t="n">
        <v>19</v>
      </c>
      <c r="T951" s="4" t="n">
        <v>19</v>
      </c>
      <c r="U951" s="3" t="s">
        <v>74</v>
      </c>
      <c r="V951" s="5" t="n">
        <v>31.1</v>
      </c>
      <c r="W951" s="5" t="n">
        <v>44</v>
      </c>
      <c r="X951" s="6" t="s">
        <v>73</v>
      </c>
      <c r="Y951" s="8" t="n">
        <v>41982</v>
      </c>
      <c r="Z951" s="8" t="n">
        <v>41993</v>
      </c>
      <c r="AA951" s="6" t="s">
        <v>66</v>
      </c>
      <c r="AB951" s="3" t="s">
        <v>74</v>
      </c>
      <c r="AC951" s="4" t="n">
        <v>27</v>
      </c>
      <c r="AD951" s="4" t="n">
        <v>9</v>
      </c>
      <c r="AE951" s="4" t="s">
        <v>85</v>
      </c>
      <c r="AF951" s="4" t="n">
        <v>4</v>
      </c>
      <c r="AG951" s="4" t="s">
        <v>93</v>
      </c>
      <c r="AH951" s="4" t="n">
        <v>7</v>
      </c>
      <c r="AI951" s="4" t="s">
        <v>69</v>
      </c>
      <c r="AJ951" s="2" t="s">
        <v>70</v>
      </c>
      <c r="AK951" s="5" t="n">
        <v>31.1</v>
      </c>
      <c r="AL951" s="4" t="n">
        <v>3</v>
      </c>
      <c r="AM951" s="6" t="s">
        <v>73</v>
      </c>
      <c r="AO951" s="6"/>
      <c r="AP951" s="2" t="s">
        <v>71</v>
      </c>
      <c r="AU951" s="2" t="n">
        <v>79</v>
      </c>
      <c r="AV951" s="85" t="n">
        <v>68</v>
      </c>
      <c r="AW951" s="85" t="n">
        <v>11</v>
      </c>
      <c r="AX951" s="86" t="s">
        <v>72</v>
      </c>
      <c r="AY951" s="87" t="n">
        <v>0</v>
      </c>
      <c r="AZ951" s="88" t="n">
        <v>0</v>
      </c>
      <c r="BA951" s="87" t="n">
        <v>0</v>
      </c>
      <c r="BB951" s="53"/>
    </row>
    <row r="952" customFormat="false" ht="15" hidden="false" customHeight="true" outlineLevel="0" collapsed="false">
      <c r="A952" s="1" t="n">
        <v>897</v>
      </c>
      <c r="B952" s="1" t="n">
        <v>897</v>
      </c>
      <c r="C952" s="2" t="s">
        <v>63</v>
      </c>
      <c r="D952" s="3" t="n">
        <v>0.0306021</v>
      </c>
      <c r="E952" s="3" t="n">
        <v>-0.0531891</v>
      </c>
      <c r="F952" s="3" t="n">
        <v>0.977666176535893</v>
      </c>
      <c r="G952" s="3" t="n">
        <v>-0.165267</v>
      </c>
      <c r="H952" s="3" t="n">
        <v>0.138042</v>
      </c>
      <c r="I952" s="3" t="n">
        <v>0.973142259881353</v>
      </c>
      <c r="J952" s="3" t="n">
        <v>-0.000923802</v>
      </c>
      <c r="K952" s="3" t="n">
        <v>-0.0903844</v>
      </c>
      <c r="L952" s="3" t="n">
        <v>0.912736360373356</v>
      </c>
      <c r="M952" s="3" t="n">
        <v>0.873201704755567</v>
      </c>
      <c r="N952" s="3" t="n">
        <v>0.994483770576752</v>
      </c>
      <c r="O952" s="3" t="n">
        <v>0.868384923819365</v>
      </c>
      <c r="P952" s="4" t="n">
        <v>1</v>
      </c>
      <c r="Q952" s="6" t="n">
        <v>36</v>
      </c>
      <c r="R952" s="6" t="n">
        <v>36</v>
      </c>
      <c r="S952" s="4" t="n">
        <v>19</v>
      </c>
      <c r="T952" s="4" t="n">
        <v>19</v>
      </c>
      <c r="U952" s="3" t="s">
        <v>74</v>
      </c>
      <c r="V952" s="5" t="n">
        <v>17.3</v>
      </c>
      <c r="W952" s="5" t="n">
        <v>21.4</v>
      </c>
      <c r="X952" s="6" t="s">
        <v>73</v>
      </c>
      <c r="Y952" s="8" t="n">
        <v>41982</v>
      </c>
      <c r="Z952" s="8" t="n">
        <v>41989</v>
      </c>
      <c r="AA952" s="6" t="s">
        <v>66</v>
      </c>
      <c r="AB952" s="3" t="s">
        <v>74</v>
      </c>
      <c r="AC952" s="4" t="n">
        <v>27</v>
      </c>
      <c r="AD952" s="4" t="n">
        <v>9</v>
      </c>
      <c r="AE952" s="4" t="s">
        <v>85</v>
      </c>
      <c r="AF952" s="4" t="n">
        <v>4</v>
      </c>
      <c r="AG952" s="4" t="s">
        <v>93</v>
      </c>
      <c r="AH952" s="4" t="n">
        <v>7</v>
      </c>
      <c r="AI952" s="4" t="s">
        <v>79</v>
      </c>
      <c r="AJ952" s="2" t="s">
        <v>70</v>
      </c>
      <c r="AK952" s="5" t="n">
        <v>17.3</v>
      </c>
      <c r="AL952" s="4" t="n">
        <v>1</v>
      </c>
      <c r="AM952" s="6" t="s">
        <v>73</v>
      </c>
      <c r="AO952" s="6"/>
      <c r="AP952" s="2" t="s">
        <v>71</v>
      </c>
      <c r="AU952" s="2" t="n">
        <v>75</v>
      </c>
      <c r="AV952" s="85" t="n">
        <v>68</v>
      </c>
      <c r="AW952" s="85" t="n">
        <v>7</v>
      </c>
      <c r="AX952" s="86" t="s">
        <v>72</v>
      </c>
      <c r="AY952" s="87" t="n">
        <v>0</v>
      </c>
      <c r="AZ952" s="88" t="n">
        <v>0</v>
      </c>
      <c r="BA952" s="87" t="n">
        <v>0</v>
      </c>
      <c r="BB952" s="53"/>
    </row>
    <row r="953" customFormat="false" ht="15" hidden="false" customHeight="true" outlineLevel="0" collapsed="false">
      <c r="A953" s="1" t="n">
        <v>898</v>
      </c>
      <c r="B953" s="1" t="n">
        <v>898</v>
      </c>
      <c r="C953" s="2" t="s">
        <v>63</v>
      </c>
      <c r="D953" s="3" t="n">
        <v>0.0460154</v>
      </c>
      <c r="E953" s="3" t="n">
        <v>0.0074533</v>
      </c>
      <c r="F953" s="3" t="n">
        <v>1.05492397213051</v>
      </c>
      <c r="G953" s="3" t="n">
        <v>-0.176096</v>
      </c>
      <c r="H953" s="3" t="n">
        <v>-0.00803917</v>
      </c>
      <c r="I953" s="3" t="n">
        <v>0.831823358663846</v>
      </c>
      <c r="J953" s="3" t="n">
        <v>0.00307038</v>
      </c>
      <c r="K953" s="3" t="n">
        <v>-0.00620502</v>
      </c>
      <c r="L953" s="3" t="n">
        <v>0.996870267854506</v>
      </c>
      <c r="M953" s="3" t="n">
        <v>0.880724671545018</v>
      </c>
      <c r="N953" s="3" t="n">
        <v>0.993232115986996</v>
      </c>
      <c r="O953" s="3" t="n">
        <v>0.874764029120611</v>
      </c>
      <c r="P953" s="4" t="n">
        <v>1</v>
      </c>
      <c r="Q953" s="6" t="n">
        <v>36</v>
      </c>
      <c r="R953" s="6" t="n">
        <v>36</v>
      </c>
      <c r="S953" s="4" t="n">
        <v>19</v>
      </c>
      <c r="T953" s="4" t="n">
        <v>19</v>
      </c>
      <c r="U953" s="3" t="s">
        <v>74</v>
      </c>
      <c r="V953" s="5" t="n">
        <v>21.7</v>
      </c>
      <c r="W953" s="5" t="n">
        <v>20.3</v>
      </c>
      <c r="X953" s="2" t="s">
        <v>69</v>
      </c>
      <c r="Y953" s="8" t="s">
        <v>69</v>
      </c>
      <c r="Z953" s="8" t="n">
        <v>41961</v>
      </c>
      <c r="AA953" s="43" t="s">
        <v>69</v>
      </c>
      <c r="AB953" s="3" t="s">
        <v>74</v>
      </c>
      <c r="AC953" s="4" t="n">
        <v>27</v>
      </c>
      <c r="AD953" s="4" t="n">
        <v>9</v>
      </c>
      <c r="AE953" s="4" t="s">
        <v>85</v>
      </c>
      <c r="AF953" s="4" t="n">
        <v>4</v>
      </c>
      <c r="AG953" s="4" t="s">
        <v>93</v>
      </c>
      <c r="AH953" s="4" t="n">
        <v>7</v>
      </c>
      <c r="AI953" s="4" t="s">
        <v>77</v>
      </c>
      <c r="AJ953" s="2" t="s">
        <v>70</v>
      </c>
      <c r="AK953" s="5" t="n">
        <v>21.7</v>
      </c>
      <c r="AL953" s="4" t="n">
        <v>1</v>
      </c>
      <c r="AM953" s="2" t="s">
        <v>69</v>
      </c>
      <c r="AO953" s="6"/>
      <c r="AU953" s="2" t="n">
        <v>47</v>
      </c>
      <c r="AV953" s="85" t="s">
        <v>69</v>
      </c>
      <c r="AW953" s="85" t="s">
        <v>69</v>
      </c>
      <c r="AX953" s="108" t="s">
        <v>96</v>
      </c>
      <c r="AY953" s="87" t="s">
        <v>72</v>
      </c>
      <c r="AZ953" s="87" t="s">
        <v>72</v>
      </c>
      <c r="BA953" s="87" t="s">
        <v>72</v>
      </c>
      <c r="BB953" s="53"/>
      <c r="BG953" s="61"/>
      <c r="BH953" s="61"/>
      <c r="BI953" s="61"/>
      <c r="BJ953" s="61"/>
      <c r="BK953" s="61"/>
      <c r="BL953" s="61"/>
      <c r="BM953" s="61"/>
      <c r="BN953" s="61"/>
      <c r="BO953" s="61"/>
      <c r="BP953" s="61"/>
    </row>
    <row r="954" customFormat="false" ht="15" hidden="false" customHeight="true" outlineLevel="0" collapsed="false">
      <c r="A954" s="1" t="n">
        <v>899</v>
      </c>
      <c r="B954" s="1" t="n">
        <v>899</v>
      </c>
      <c r="C954" s="2" t="s">
        <v>63</v>
      </c>
      <c r="D954" s="3" t="n">
        <v>0.0479094</v>
      </c>
      <c r="E954" s="3" t="n">
        <v>0.132678</v>
      </c>
      <c r="F954" s="3" t="n">
        <v>1.19792081518455</v>
      </c>
      <c r="G954" s="3" t="n">
        <v>-0.174027</v>
      </c>
      <c r="H954" s="3" t="n">
        <v>-0.343999</v>
      </c>
      <c r="I954" s="3" t="n">
        <v>0.595695290621418</v>
      </c>
      <c r="J954" s="3" t="n">
        <v>0.021305</v>
      </c>
      <c r="K954" s="3" t="n">
        <v>0.271728</v>
      </c>
      <c r="L954" s="3" t="n">
        <v>1.34048702577365</v>
      </c>
      <c r="M954" s="3" t="n">
        <v>0.900493259211926</v>
      </c>
      <c r="N954" s="3" t="n">
        <v>1.06226880197782</v>
      </c>
      <c r="O954" s="3" t="n">
        <v>0.956565895652153</v>
      </c>
      <c r="P954" s="4" t="n">
        <v>1</v>
      </c>
      <c r="Q954" s="6" t="n">
        <v>36</v>
      </c>
      <c r="R954" s="6" t="n">
        <v>36</v>
      </c>
      <c r="S954" s="4" t="n">
        <v>19</v>
      </c>
      <c r="T954" s="4" t="n">
        <v>19</v>
      </c>
      <c r="U954" s="3" t="s">
        <v>74</v>
      </c>
      <c r="V954" s="5" t="n">
        <v>27.4</v>
      </c>
      <c r="W954" s="5" t="n">
        <v>32.8</v>
      </c>
      <c r="X954" s="6" t="s">
        <v>73</v>
      </c>
      <c r="Y954" s="8" t="n">
        <v>41953</v>
      </c>
      <c r="Z954" s="8" t="n">
        <v>41979</v>
      </c>
      <c r="AA954" s="6" t="s">
        <v>66</v>
      </c>
      <c r="AB954" s="3" t="s">
        <v>74</v>
      </c>
      <c r="AC954" s="4" t="n">
        <v>27</v>
      </c>
      <c r="AD954" s="4" t="n">
        <v>9</v>
      </c>
      <c r="AE954" s="4" t="s">
        <v>85</v>
      </c>
      <c r="AF954" s="4" t="n">
        <v>4</v>
      </c>
      <c r="AG954" s="4" t="s">
        <v>93</v>
      </c>
      <c r="AH954" s="4" t="n">
        <v>7</v>
      </c>
      <c r="AI954" s="4" t="s">
        <v>77</v>
      </c>
      <c r="AJ954" s="2" t="s">
        <v>70</v>
      </c>
      <c r="AK954" s="5" t="n">
        <v>27.4</v>
      </c>
      <c r="AL954" s="4" t="n">
        <v>2</v>
      </c>
      <c r="AM954" s="6" t="s">
        <v>73</v>
      </c>
      <c r="AO954" s="6"/>
      <c r="AP954" s="2" t="s">
        <v>71</v>
      </c>
      <c r="AU954" s="2" t="n">
        <v>65</v>
      </c>
      <c r="AV954" s="85" t="n">
        <v>39</v>
      </c>
      <c r="AW954" s="85" t="n">
        <v>26</v>
      </c>
      <c r="AX954" s="86" t="s">
        <v>72</v>
      </c>
      <c r="AY954" s="87" t="n">
        <v>0</v>
      </c>
      <c r="AZ954" s="88" t="n">
        <v>0</v>
      </c>
      <c r="BA954" s="87" t="n">
        <v>0</v>
      </c>
      <c r="BB954" s="53"/>
      <c r="BC954" s="61"/>
      <c r="BD954" s="61"/>
      <c r="BE954" s="61"/>
      <c r="BF954" s="61"/>
      <c r="BG954" s="61"/>
      <c r="BH954" s="61"/>
      <c r="BI954" s="61"/>
      <c r="BJ954" s="61"/>
      <c r="BK954" s="61"/>
      <c r="BL954" s="61"/>
      <c r="BM954" s="61"/>
      <c r="BN954" s="61"/>
      <c r="BO954" s="61"/>
      <c r="BP954" s="61"/>
    </row>
    <row r="955" customFormat="false" ht="15" hidden="false" customHeight="true" outlineLevel="0" collapsed="false">
      <c r="A955" s="1" t="n">
        <v>900</v>
      </c>
      <c r="B955" s="1" t="n">
        <v>900</v>
      </c>
      <c r="C955" s="2" t="s">
        <v>63</v>
      </c>
      <c r="D955" s="3" t="n">
        <v>0.0606577</v>
      </c>
      <c r="E955" s="3" t="n">
        <v>0.105826</v>
      </c>
      <c r="F955" s="3" t="n">
        <v>1.18114428306165</v>
      </c>
      <c r="G955" s="3" t="n">
        <v>-0.185033</v>
      </c>
      <c r="H955" s="3" t="n">
        <v>-0.261479</v>
      </c>
      <c r="I955" s="3" t="n">
        <v>0.6398560818662</v>
      </c>
      <c r="J955" s="3" t="n">
        <v>0.0129028</v>
      </c>
      <c r="K955" s="3" t="n">
        <v>0.167499</v>
      </c>
      <c r="L955" s="3" t="n">
        <v>1.19769850171258</v>
      </c>
      <c r="M955" s="3" t="n">
        <v>0.894515990254764</v>
      </c>
      <c r="N955" s="3" t="n">
        <v>1.01191644173413</v>
      </c>
      <c r="O955" s="3" t="n">
        <v>0.905175437932882</v>
      </c>
      <c r="P955" s="4" t="n">
        <v>1</v>
      </c>
      <c r="Q955" s="6" t="n">
        <v>36</v>
      </c>
      <c r="R955" s="6" t="n">
        <v>36</v>
      </c>
      <c r="S955" s="4" t="n">
        <v>19</v>
      </c>
      <c r="T955" s="4" t="n">
        <v>19</v>
      </c>
      <c r="U955" s="3" t="s">
        <v>74</v>
      </c>
      <c r="V955" s="5" t="n">
        <v>30.6</v>
      </c>
      <c r="W955" s="5" t="n">
        <v>34.8</v>
      </c>
      <c r="X955" s="6" t="s">
        <v>73</v>
      </c>
      <c r="Y955" s="8" t="n">
        <v>41933</v>
      </c>
      <c r="Z955" s="8" t="n">
        <v>41949</v>
      </c>
      <c r="AA955" s="6" t="s">
        <v>66</v>
      </c>
      <c r="AB955" s="3" t="s">
        <v>74</v>
      </c>
      <c r="AC955" s="4" t="n">
        <v>27</v>
      </c>
      <c r="AD955" s="4" t="n">
        <v>9</v>
      </c>
      <c r="AE955" s="4" t="s">
        <v>85</v>
      </c>
      <c r="AF955" s="4" t="n">
        <v>4</v>
      </c>
      <c r="AG955" s="4" t="s">
        <v>93</v>
      </c>
      <c r="AH955" s="4" t="n">
        <v>7</v>
      </c>
      <c r="AI955" s="4" t="s">
        <v>77</v>
      </c>
      <c r="AJ955" s="2" t="s">
        <v>70</v>
      </c>
      <c r="AK955" s="5" t="n">
        <v>30.6</v>
      </c>
      <c r="AL955" s="4" t="n">
        <v>3</v>
      </c>
      <c r="AM955" s="6" t="s">
        <v>73</v>
      </c>
      <c r="AO955" s="6"/>
      <c r="AP955" s="2" t="s">
        <v>71</v>
      </c>
      <c r="AU955" s="2" t="n">
        <v>35</v>
      </c>
      <c r="AV955" s="85" t="n">
        <v>19</v>
      </c>
      <c r="AW955" s="85" t="n">
        <v>16</v>
      </c>
      <c r="AX955" s="86" t="s">
        <v>72</v>
      </c>
      <c r="AY955" s="87" t="n">
        <v>0</v>
      </c>
      <c r="AZ955" s="88" t="n">
        <v>0</v>
      </c>
      <c r="BA955" s="87" t="n">
        <v>0</v>
      </c>
      <c r="BB955" s="53"/>
      <c r="BC955" s="61"/>
      <c r="BD955" s="61"/>
      <c r="BE955" s="61"/>
      <c r="BF955" s="61"/>
    </row>
    <row r="956" customFormat="false" ht="16.5" hidden="false" customHeight="true" outlineLevel="0" collapsed="false">
      <c r="A956" s="69" t="n">
        <v>1001</v>
      </c>
      <c r="B956" s="69" t="n">
        <v>901</v>
      </c>
      <c r="C956" s="70" t="s">
        <v>63</v>
      </c>
      <c r="D956" s="71" t="n">
        <v>-0.147723</v>
      </c>
      <c r="E956" s="71" t="n">
        <v>-0.118322</v>
      </c>
      <c r="F956" s="71" t="n">
        <v>0.76640463851629</v>
      </c>
      <c r="G956" s="71" t="n">
        <v>0.298403</v>
      </c>
      <c r="H956" s="71" t="n">
        <v>0.563981</v>
      </c>
      <c r="I956" s="71" t="n">
        <v>2.36880118959924</v>
      </c>
      <c r="J956" s="71" t="n">
        <v>-0.00729181</v>
      </c>
      <c r="K956" s="71" t="n">
        <v>-0.198632</v>
      </c>
      <c r="L956" s="71" t="n">
        <v>0.813895084587179</v>
      </c>
      <c r="M956" s="71" t="n">
        <v>1.15417775497759</v>
      </c>
      <c r="N956" s="71" t="n">
        <v>1.28021367808094</v>
      </c>
      <c r="O956" s="71" t="n">
        <v>1.47759414885907</v>
      </c>
      <c r="P956" s="72" t="n">
        <v>2</v>
      </c>
      <c r="Q956" s="73" t="n">
        <v>1</v>
      </c>
      <c r="R956" s="73" t="n">
        <v>37</v>
      </c>
      <c r="S956" s="72" t="n">
        <v>31</v>
      </c>
      <c r="T956" s="72" t="n">
        <v>31</v>
      </c>
      <c r="U956" s="130" t="s">
        <v>64</v>
      </c>
      <c r="V956" s="71" t="n">
        <v>81.7</v>
      </c>
      <c r="W956" s="72" t="n">
        <v>76</v>
      </c>
      <c r="X956" s="70" t="s">
        <v>69</v>
      </c>
      <c r="Y956" s="74" t="s">
        <v>69</v>
      </c>
      <c r="Z956" s="75" t="n">
        <v>42046</v>
      </c>
      <c r="AA956" s="71" t="s">
        <v>96</v>
      </c>
      <c r="AB956" s="130" t="s">
        <v>64</v>
      </c>
      <c r="AC956" s="71" t="s">
        <v>64</v>
      </c>
      <c r="AD956" s="71" t="n">
        <v>10</v>
      </c>
      <c r="AE956" s="72" t="s">
        <v>166</v>
      </c>
      <c r="AF956" s="72" t="n">
        <v>20</v>
      </c>
      <c r="AG956" s="72" t="s">
        <v>167</v>
      </c>
      <c r="AH956" s="72" t="n">
        <v>29</v>
      </c>
      <c r="AI956" s="72" t="s">
        <v>69</v>
      </c>
      <c r="AJ956" s="70" t="s">
        <v>70</v>
      </c>
      <c r="AK956" s="71" t="n">
        <v>81.7</v>
      </c>
      <c r="AL956" s="72" t="n">
        <v>7</v>
      </c>
      <c r="AM956" s="70" t="s">
        <v>69</v>
      </c>
      <c r="AN956" s="70"/>
      <c r="AO956" s="70"/>
      <c r="AP956" s="70"/>
      <c r="AQ956" s="70"/>
      <c r="AR956" s="70"/>
      <c r="AS956" s="70"/>
      <c r="AT956" s="70"/>
      <c r="AU956" s="70" t="n">
        <v>132</v>
      </c>
      <c r="AV956" s="77" t="s">
        <v>69</v>
      </c>
      <c r="AW956" s="131" t="s">
        <v>69</v>
      </c>
      <c r="AX956" s="78" t="s">
        <v>72</v>
      </c>
      <c r="AY956" s="79" t="s">
        <v>72</v>
      </c>
      <c r="AZ956" s="79" t="s">
        <v>72</v>
      </c>
      <c r="BA956" s="79" t="s">
        <v>72</v>
      </c>
      <c r="BB956" s="53"/>
    </row>
    <row r="957" customFormat="false" ht="16.5" hidden="false" customHeight="true" outlineLevel="0" collapsed="false">
      <c r="A957" s="69" t="n">
        <v>1002</v>
      </c>
      <c r="B957" s="69" t="n">
        <v>902</v>
      </c>
      <c r="C957" s="70" t="s">
        <v>63</v>
      </c>
      <c r="D957" s="71" t="n">
        <v>-0.144076</v>
      </c>
      <c r="E957" s="71" t="n">
        <v>0.00491929</v>
      </c>
      <c r="F957" s="71" t="n">
        <v>0.870091665708894</v>
      </c>
      <c r="G957" s="71" t="n">
        <v>0.316749</v>
      </c>
      <c r="H957" s="71" t="n">
        <v>0.289781</v>
      </c>
      <c r="I957" s="71" t="n">
        <v>1.83405616924806</v>
      </c>
      <c r="J957" s="71" t="n">
        <v>0.011665</v>
      </c>
      <c r="K957" s="71" t="n">
        <v>0.0779013</v>
      </c>
      <c r="L957" s="71" t="n">
        <v>1.09369984320823</v>
      </c>
      <c r="M957" s="71" t="n">
        <v>1.20242217311379</v>
      </c>
      <c r="N957" s="71" t="n">
        <v>1.4515059301407</v>
      </c>
      <c r="O957" s="71" t="n">
        <v>1.74532291480733</v>
      </c>
      <c r="P957" s="72" t="n">
        <v>2</v>
      </c>
      <c r="Q957" s="73" t="n">
        <v>1</v>
      </c>
      <c r="R957" s="73" t="n">
        <v>37</v>
      </c>
      <c r="S957" s="72" t="n">
        <v>31</v>
      </c>
      <c r="T957" s="72" t="n">
        <v>31</v>
      </c>
      <c r="U957" s="130" t="s">
        <v>64</v>
      </c>
      <c r="V957" s="71" t="n">
        <v>90.1</v>
      </c>
      <c r="W957" s="72" t="n">
        <v>82.8</v>
      </c>
      <c r="X957" s="70" t="s">
        <v>73</v>
      </c>
      <c r="Y957" s="75" t="n">
        <v>42023</v>
      </c>
      <c r="Z957" s="75" t="n">
        <v>42042</v>
      </c>
      <c r="AA957" s="71" t="s">
        <v>96</v>
      </c>
      <c r="AB957" s="130" t="s">
        <v>64</v>
      </c>
      <c r="AC957" s="71" t="s">
        <v>64</v>
      </c>
      <c r="AD957" s="71" t="n">
        <v>10</v>
      </c>
      <c r="AE957" s="72" t="s">
        <v>166</v>
      </c>
      <c r="AF957" s="72" t="n">
        <v>20</v>
      </c>
      <c r="AG957" s="72" t="s">
        <v>167</v>
      </c>
      <c r="AH957" s="72" t="n">
        <v>29</v>
      </c>
      <c r="AI957" s="72" t="s">
        <v>69</v>
      </c>
      <c r="AJ957" s="70" t="s">
        <v>70</v>
      </c>
      <c r="AK957" s="71" t="n">
        <v>90.1</v>
      </c>
      <c r="AL957" s="72" t="n">
        <v>8</v>
      </c>
      <c r="AM957" s="70" t="s">
        <v>73</v>
      </c>
      <c r="AN957" s="70"/>
      <c r="AO957" s="70"/>
      <c r="AP957" s="70" t="s">
        <v>71</v>
      </c>
      <c r="AQ957" s="70"/>
      <c r="AR957" s="70"/>
      <c r="AS957" s="70"/>
      <c r="AT957" s="70"/>
      <c r="AU957" s="70" t="n">
        <v>22</v>
      </c>
      <c r="AV957" s="77" t="n">
        <v>3</v>
      </c>
      <c r="AW957" s="131" t="n">
        <v>19</v>
      </c>
      <c r="AX957" s="78" t="s">
        <v>72</v>
      </c>
      <c r="AY957" s="79" t="s">
        <v>72</v>
      </c>
      <c r="AZ957" s="79" t="n">
        <v>0</v>
      </c>
      <c r="BA957" s="79" t="n">
        <v>0</v>
      </c>
      <c r="BB957" s="53"/>
    </row>
    <row r="958" customFormat="false" ht="16.5" hidden="false" customHeight="true" outlineLevel="0" collapsed="false">
      <c r="A958" s="69" t="n">
        <v>1003</v>
      </c>
      <c r="B958" s="69" t="n">
        <v>903</v>
      </c>
      <c r="C958" s="70" t="s">
        <v>63</v>
      </c>
      <c r="D958" s="71" t="n">
        <v>-0.145608</v>
      </c>
      <c r="E958" s="71" t="n">
        <v>-0.0149003</v>
      </c>
      <c r="F958" s="71" t="n">
        <v>0.851710754343353</v>
      </c>
      <c r="G958" s="71" t="n">
        <v>0.238694</v>
      </c>
      <c r="H958" s="71" t="n">
        <v>0.0278407</v>
      </c>
      <c r="I958" s="71" t="n">
        <v>1.3054328870706</v>
      </c>
      <c r="J958" s="71" t="n">
        <v>-0.00309958</v>
      </c>
      <c r="K958" s="71" t="n">
        <v>-0.0123225</v>
      </c>
      <c r="L958" s="71" t="n">
        <v>0.984696231292848</v>
      </c>
      <c r="M958" s="71" t="n">
        <v>1.09415942491933</v>
      </c>
      <c r="N958" s="71" t="n">
        <v>1.00061809093953</v>
      </c>
      <c r="O958" s="71" t="n">
        <v>1.09483571494627</v>
      </c>
      <c r="P958" s="72" t="n">
        <v>2</v>
      </c>
      <c r="Q958" s="73" t="n">
        <v>1</v>
      </c>
      <c r="R958" s="73" t="n">
        <v>37</v>
      </c>
      <c r="S958" s="72" t="n">
        <v>31</v>
      </c>
      <c r="T958" s="72" t="n">
        <v>31</v>
      </c>
      <c r="U958" s="130" t="s">
        <v>64</v>
      </c>
      <c r="V958" s="71" t="n">
        <v>108</v>
      </c>
      <c r="W958" s="72" t="n">
        <v>204.5</v>
      </c>
      <c r="X958" s="70" t="s">
        <v>69</v>
      </c>
      <c r="Y958" s="74" t="s">
        <v>69</v>
      </c>
      <c r="Z958" s="75" t="n">
        <v>42180</v>
      </c>
      <c r="AA958" s="71" t="s">
        <v>168</v>
      </c>
      <c r="AB958" s="130" t="s">
        <v>64</v>
      </c>
      <c r="AC958" s="71" t="s">
        <v>64</v>
      </c>
      <c r="AD958" s="71" t="n">
        <v>10</v>
      </c>
      <c r="AE958" s="72" t="s">
        <v>166</v>
      </c>
      <c r="AF958" s="72" t="n">
        <v>20</v>
      </c>
      <c r="AG958" s="72" t="s">
        <v>167</v>
      </c>
      <c r="AH958" s="72" t="n">
        <v>29</v>
      </c>
      <c r="AI958" s="72" t="s">
        <v>69</v>
      </c>
      <c r="AJ958" s="70" t="s">
        <v>70</v>
      </c>
      <c r="AK958" s="71" t="n">
        <v>108</v>
      </c>
      <c r="AL958" s="72" t="n">
        <v>9</v>
      </c>
      <c r="AM958" s="70" t="s">
        <v>69</v>
      </c>
      <c r="AN958" s="70"/>
      <c r="AO958" s="70"/>
      <c r="AP958" s="70"/>
      <c r="AQ958" s="70"/>
      <c r="AR958" s="70"/>
      <c r="AS958" s="70"/>
      <c r="AT958" s="70"/>
      <c r="AU958" s="70" t="n">
        <v>160</v>
      </c>
      <c r="AV958" s="77" t="n">
        <v>160</v>
      </c>
      <c r="AW958" s="131" t="s">
        <v>69</v>
      </c>
      <c r="AX958" s="78" t="s">
        <v>72</v>
      </c>
      <c r="AY958" s="79" t="n">
        <v>1</v>
      </c>
      <c r="AZ958" s="79" t="s">
        <v>72</v>
      </c>
      <c r="BA958" s="79" t="s">
        <v>72</v>
      </c>
      <c r="BB958" s="65"/>
    </row>
    <row r="959" customFormat="false" ht="16.5" hidden="false" customHeight="true" outlineLevel="0" collapsed="false">
      <c r="A959" s="69" t="n">
        <v>1004</v>
      </c>
      <c r="B959" s="69" t="n">
        <v>904</v>
      </c>
      <c r="C959" s="70" t="s">
        <v>63</v>
      </c>
      <c r="D959" s="71" t="n">
        <v>-0.136704</v>
      </c>
      <c r="E959" s="71" t="n">
        <v>0.0916567</v>
      </c>
      <c r="F959" s="71" t="n">
        <v>0.955952264221614</v>
      </c>
      <c r="G959" s="71" t="n">
        <v>0.260442</v>
      </c>
      <c r="H959" s="71" t="n">
        <v>-0.146191</v>
      </c>
      <c r="I959" s="71" t="n">
        <v>1.12103346897471</v>
      </c>
      <c r="J959" s="71" t="n">
        <v>0.0140234</v>
      </c>
      <c r="K959" s="71" t="n">
        <v>0.215912</v>
      </c>
      <c r="L959" s="71" t="n">
        <v>1.25851870699495</v>
      </c>
      <c r="M959" s="71" t="n">
        <v>1.14770167598239</v>
      </c>
      <c r="N959" s="71" t="n">
        <v>1.17512873112583</v>
      </c>
      <c r="O959" s="71" t="n">
        <v>1.34869721420817</v>
      </c>
      <c r="P959" s="72" t="n">
        <v>2</v>
      </c>
      <c r="Q959" s="73" t="n">
        <v>1</v>
      </c>
      <c r="R959" s="73" t="n">
        <v>37</v>
      </c>
      <c r="S959" s="72" t="n">
        <v>31</v>
      </c>
      <c r="T959" s="72" t="n">
        <v>31</v>
      </c>
      <c r="U959" s="130" t="s">
        <v>64</v>
      </c>
      <c r="V959" s="71" t="n">
        <v>90.6</v>
      </c>
      <c r="W959" s="72" t="n">
        <v>98.8</v>
      </c>
      <c r="X959" s="70" t="s">
        <v>73</v>
      </c>
      <c r="Y959" s="75" t="n">
        <v>42061</v>
      </c>
      <c r="Z959" s="75" t="n">
        <v>42084</v>
      </c>
      <c r="AA959" s="71" t="s">
        <v>96</v>
      </c>
      <c r="AB959" s="130" t="s">
        <v>64</v>
      </c>
      <c r="AC959" s="71" t="s">
        <v>64</v>
      </c>
      <c r="AD959" s="71" t="n">
        <v>10</v>
      </c>
      <c r="AE959" s="72" t="s">
        <v>166</v>
      </c>
      <c r="AF959" s="72" t="n">
        <v>20</v>
      </c>
      <c r="AG959" s="72" t="s">
        <v>167</v>
      </c>
      <c r="AH959" s="72" t="n">
        <v>29</v>
      </c>
      <c r="AI959" s="72" t="s">
        <v>69</v>
      </c>
      <c r="AJ959" s="70" t="s">
        <v>70</v>
      </c>
      <c r="AK959" s="71" t="n">
        <v>90.6</v>
      </c>
      <c r="AL959" s="72" t="n">
        <v>8</v>
      </c>
      <c r="AM959" s="70" t="s">
        <v>73</v>
      </c>
      <c r="AN959" s="70"/>
      <c r="AO959" s="70"/>
      <c r="AP959" s="70" t="s">
        <v>71</v>
      </c>
      <c r="AQ959" s="70"/>
      <c r="AR959" s="70"/>
      <c r="AS959" s="70"/>
      <c r="AT959" s="70"/>
      <c r="AU959" s="70" t="n">
        <v>64</v>
      </c>
      <c r="AV959" s="77" t="n">
        <v>41</v>
      </c>
      <c r="AW959" s="131" t="n">
        <v>23</v>
      </c>
      <c r="AX959" s="78" t="s">
        <v>72</v>
      </c>
      <c r="AY959" s="79" t="s">
        <v>72</v>
      </c>
      <c r="AZ959" s="79" t="n">
        <v>0</v>
      </c>
      <c r="BA959" s="79" t="n">
        <v>0</v>
      </c>
      <c r="BB959" s="53"/>
    </row>
    <row r="960" customFormat="false" ht="16.5" hidden="false" customHeight="true" outlineLevel="0" collapsed="false">
      <c r="A960" s="69" t="n">
        <v>1005</v>
      </c>
      <c r="B960" s="69" t="n">
        <v>905</v>
      </c>
      <c r="C960" s="70" t="s">
        <v>63</v>
      </c>
      <c r="D960" s="71" t="n">
        <v>-0.145012</v>
      </c>
      <c r="E960" s="71" t="n">
        <v>-0.075426</v>
      </c>
      <c r="F960" s="71" t="n">
        <v>0.802167371696941</v>
      </c>
      <c r="G960" s="71" t="n">
        <v>0.283707</v>
      </c>
      <c r="H960" s="71" t="n">
        <v>0.394606</v>
      </c>
      <c r="I960" s="71" t="n">
        <v>1.97055060771478</v>
      </c>
      <c r="J960" s="71" t="n">
        <v>-0.00394822</v>
      </c>
      <c r="K960" s="71" t="n">
        <v>-0.118935</v>
      </c>
      <c r="L960" s="71" t="n">
        <v>0.884366932901173</v>
      </c>
      <c r="M960" s="71" t="n">
        <v>1.14424700143774</v>
      </c>
      <c r="N960" s="71" t="n">
        <v>1.22170203849626</v>
      </c>
      <c r="O960" s="71" t="n">
        <v>1.39792889419973</v>
      </c>
      <c r="P960" s="72" t="n">
        <v>2</v>
      </c>
      <c r="Q960" s="73" t="n">
        <v>1</v>
      </c>
      <c r="R960" s="73" t="n">
        <v>37</v>
      </c>
      <c r="S960" s="72" t="n">
        <v>31</v>
      </c>
      <c r="T960" s="72" t="n">
        <v>31</v>
      </c>
      <c r="U960" s="130" t="s">
        <v>64</v>
      </c>
      <c r="V960" s="71" t="n">
        <v>86.7</v>
      </c>
      <c r="W960" s="72" t="n">
        <v>81.9</v>
      </c>
      <c r="X960" s="70" t="s">
        <v>69</v>
      </c>
      <c r="Y960" s="74" t="s">
        <v>69</v>
      </c>
      <c r="Z960" s="75" t="n">
        <v>42076</v>
      </c>
      <c r="AA960" s="71" t="s">
        <v>96</v>
      </c>
      <c r="AB960" s="130" t="s">
        <v>64</v>
      </c>
      <c r="AC960" s="71" t="s">
        <v>64</v>
      </c>
      <c r="AD960" s="71" t="n">
        <v>10</v>
      </c>
      <c r="AE960" s="72" t="s">
        <v>166</v>
      </c>
      <c r="AF960" s="72" t="n">
        <v>20</v>
      </c>
      <c r="AG960" s="72" t="s">
        <v>167</v>
      </c>
      <c r="AH960" s="72" t="n">
        <v>29</v>
      </c>
      <c r="AI960" s="72" t="s">
        <v>69</v>
      </c>
      <c r="AJ960" s="70" t="s">
        <v>70</v>
      </c>
      <c r="AK960" s="71" t="n">
        <v>86.7</v>
      </c>
      <c r="AL960" s="72" t="n">
        <v>8</v>
      </c>
      <c r="AM960" s="70" t="s">
        <v>69</v>
      </c>
      <c r="AN960" s="70"/>
      <c r="AO960" s="70"/>
      <c r="AP960" s="70"/>
      <c r="AQ960" s="70"/>
      <c r="AR960" s="70"/>
      <c r="AS960" s="70"/>
      <c r="AT960" s="70"/>
      <c r="AU960" s="70" t="n">
        <v>56</v>
      </c>
      <c r="AV960" s="77" t="s">
        <v>69</v>
      </c>
      <c r="AW960" s="131" t="s">
        <v>69</v>
      </c>
      <c r="AX960" s="78" t="s">
        <v>72</v>
      </c>
      <c r="AY960" s="79" t="s">
        <v>72</v>
      </c>
      <c r="AZ960" s="79" t="s">
        <v>72</v>
      </c>
      <c r="BA960" s="79" t="s">
        <v>72</v>
      </c>
      <c r="BB960" s="53"/>
    </row>
    <row r="961" customFormat="false" ht="15.75" hidden="false" customHeight="true" outlineLevel="0" collapsed="false">
      <c r="A961" s="1" t="n">
        <v>1006</v>
      </c>
      <c r="B961" s="1" t="n">
        <v>906</v>
      </c>
      <c r="C961" s="2" t="s">
        <v>63</v>
      </c>
      <c r="D961" s="3" t="n">
        <v>0.0861242</v>
      </c>
      <c r="E961" s="3" t="n">
        <v>-0.00827908</v>
      </c>
      <c r="F961" s="3" t="n">
        <v>1.08095522735892</v>
      </c>
      <c r="G961" s="3" t="n">
        <v>-0.0399312</v>
      </c>
      <c r="H961" s="3" t="n">
        <v>0.0636179</v>
      </c>
      <c r="I961" s="3" t="n">
        <v>1.02396945799935</v>
      </c>
      <c r="J961" s="3" t="n">
        <v>-0.050639</v>
      </c>
      <c r="K961" s="3" t="n">
        <v>-0.0372195</v>
      </c>
      <c r="L961" s="3" t="n">
        <v>0.915890466055611</v>
      </c>
      <c r="M961" s="3" t="n">
        <v>0.995563868826981</v>
      </c>
      <c r="N961" s="3" t="n">
        <v>1.01828447084435</v>
      </c>
      <c r="O961" s="3" t="n">
        <v>1.01376722736024</v>
      </c>
      <c r="P961" s="4" t="n">
        <v>2</v>
      </c>
      <c r="Q961" s="6" t="n">
        <v>1</v>
      </c>
      <c r="R961" s="6" t="n">
        <v>37</v>
      </c>
      <c r="S961" s="4" t="n">
        <v>59</v>
      </c>
      <c r="T961" s="4" t="n">
        <v>59</v>
      </c>
      <c r="U961" s="132" t="s">
        <v>74</v>
      </c>
      <c r="V961" s="3" t="n">
        <v>66.8</v>
      </c>
      <c r="W961" s="4" t="n">
        <v>59.5</v>
      </c>
      <c r="X961" s="2" t="s">
        <v>69</v>
      </c>
      <c r="Y961" s="8" t="s">
        <v>69</v>
      </c>
      <c r="Z961" s="84" t="n">
        <v>42064</v>
      </c>
      <c r="AA961" s="2" t="s">
        <v>96</v>
      </c>
      <c r="AB961" s="132" t="s">
        <v>74</v>
      </c>
      <c r="AC961" s="4" t="n">
        <v>31</v>
      </c>
      <c r="AD961" s="4" t="n">
        <v>10</v>
      </c>
      <c r="AE961" s="4" t="s">
        <v>169</v>
      </c>
      <c r="AF961" s="4" t="n">
        <v>6</v>
      </c>
      <c r="AG961" s="4" t="s">
        <v>111</v>
      </c>
      <c r="AH961" s="4" t="n">
        <v>5</v>
      </c>
      <c r="AI961" s="4" t="s">
        <v>69</v>
      </c>
      <c r="AJ961" s="2" t="s">
        <v>70</v>
      </c>
      <c r="AK961" s="3" t="n">
        <v>66.8</v>
      </c>
      <c r="AL961" s="4" t="n">
        <v>7</v>
      </c>
      <c r="AM961" s="2" t="s">
        <v>69</v>
      </c>
      <c r="AN961" s="2"/>
      <c r="AO961" s="2"/>
      <c r="AP961" s="2"/>
      <c r="AQ961" s="2"/>
      <c r="AR961" s="2"/>
      <c r="AS961" s="2"/>
      <c r="AT961" s="2"/>
      <c r="AU961" s="2" t="n">
        <v>44</v>
      </c>
      <c r="AV961" s="85" t="s">
        <v>69</v>
      </c>
      <c r="AW961" s="133" t="s">
        <v>69</v>
      </c>
      <c r="AX961" s="86" t="s">
        <v>72</v>
      </c>
      <c r="AY961" s="87" t="n">
        <v>0</v>
      </c>
      <c r="AZ961" s="88" t="s">
        <v>72</v>
      </c>
      <c r="BA961" s="89" t="s">
        <v>72</v>
      </c>
      <c r="BB961" s="65"/>
    </row>
    <row r="962" customFormat="false" ht="15.75" hidden="false" customHeight="true" outlineLevel="0" collapsed="false">
      <c r="A962" s="1" t="n">
        <v>1007</v>
      </c>
      <c r="B962" s="1" t="n">
        <v>907</v>
      </c>
      <c r="C962" s="2" t="s">
        <v>63</v>
      </c>
      <c r="D962" s="3" t="n">
        <v>0.094315</v>
      </c>
      <c r="E962" s="3" t="n">
        <v>0.0500246</v>
      </c>
      <c r="F962" s="3" t="n">
        <v>1.15527637377104</v>
      </c>
      <c r="G962" s="3" t="n">
        <v>-0.0363057</v>
      </c>
      <c r="H962" s="3" t="n">
        <v>-0.0505479</v>
      </c>
      <c r="I962" s="3" t="n">
        <v>0.916811306983984</v>
      </c>
      <c r="J962" s="3" t="n">
        <v>-0.0425758</v>
      </c>
      <c r="K962" s="3" t="n">
        <v>0.0758439</v>
      </c>
      <c r="L962" s="3" t="n">
        <v>1.03382767128877</v>
      </c>
      <c r="M962" s="3" t="n">
        <v>1.01555321152418</v>
      </c>
      <c r="N962" s="3" t="n">
        <v>1.07822977594414</v>
      </c>
      <c r="O962" s="3" t="n">
        <v>1.09499971172107</v>
      </c>
      <c r="P962" s="4" t="n">
        <v>2</v>
      </c>
      <c r="Q962" s="6" t="n">
        <v>1</v>
      </c>
      <c r="R962" s="6" t="n">
        <v>37</v>
      </c>
      <c r="S962" s="4" t="n">
        <v>59</v>
      </c>
      <c r="T962" s="4" t="n">
        <v>59</v>
      </c>
      <c r="U962" s="132" t="s">
        <v>74</v>
      </c>
      <c r="V962" s="3" t="n">
        <v>82.9</v>
      </c>
      <c r="W962" s="4" t="n">
        <v>74.8</v>
      </c>
      <c r="X962" s="2" t="s">
        <v>73</v>
      </c>
      <c r="Y962" s="84" t="n">
        <v>42041</v>
      </c>
      <c r="Z962" s="84" t="n">
        <v>42052</v>
      </c>
      <c r="AA962" s="2" t="s">
        <v>96</v>
      </c>
      <c r="AB962" s="132" t="s">
        <v>74</v>
      </c>
      <c r="AC962" s="4" t="n">
        <v>31</v>
      </c>
      <c r="AD962" s="4" t="n">
        <v>10</v>
      </c>
      <c r="AE962" s="4" t="s">
        <v>169</v>
      </c>
      <c r="AF962" s="4" t="n">
        <v>6</v>
      </c>
      <c r="AG962" s="4" t="s">
        <v>111</v>
      </c>
      <c r="AH962" s="4" t="n">
        <v>5</v>
      </c>
      <c r="AI962" s="4" t="s">
        <v>77</v>
      </c>
      <c r="AJ962" s="2" t="s">
        <v>70</v>
      </c>
      <c r="AK962" s="3" t="n">
        <v>82.9</v>
      </c>
      <c r="AL962" s="4" t="n">
        <v>8</v>
      </c>
      <c r="AM962" s="2" t="s">
        <v>73</v>
      </c>
      <c r="AN962" s="2"/>
      <c r="AO962" s="2"/>
      <c r="AP962" s="2" t="s">
        <v>71</v>
      </c>
      <c r="AQ962" s="2"/>
      <c r="AR962" s="2"/>
      <c r="AS962" s="2"/>
      <c r="AT962" s="2"/>
      <c r="AU962" s="2" t="n">
        <v>32</v>
      </c>
      <c r="AV962" s="85" t="n">
        <v>21</v>
      </c>
      <c r="AW962" s="133" t="n">
        <v>11</v>
      </c>
      <c r="AX962" s="86" t="s">
        <v>72</v>
      </c>
      <c r="AY962" s="87" t="n">
        <v>0</v>
      </c>
      <c r="AZ962" s="88" t="n">
        <v>0</v>
      </c>
      <c r="BA962" s="87" t="n">
        <v>0</v>
      </c>
      <c r="BB962" s="65"/>
      <c r="BQ962" s="61"/>
      <c r="BR962" s="61"/>
      <c r="BS962" s="61"/>
      <c r="BT962" s="61"/>
      <c r="BU962" s="61"/>
      <c r="BV962" s="61"/>
      <c r="BW962" s="61"/>
      <c r="BX962" s="61"/>
      <c r="BY962" s="61"/>
      <c r="BZ962" s="61"/>
      <c r="CA962" s="61"/>
      <c r="CB962" s="61"/>
      <c r="CC962" s="61"/>
      <c r="CD962" s="61"/>
      <c r="CE962" s="61"/>
      <c r="CF962" s="61"/>
      <c r="CG962" s="61"/>
      <c r="CH962" s="61"/>
      <c r="CI962" s="61"/>
      <c r="CJ962" s="61"/>
      <c r="CK962" s="61"/>
      <c r="CL962" s="82"/>
      <c r="CM962" s="83"/>
      <c r="CN962" s="83"/>
      <c r="CO962" s="83"/>
      <c r="CP962" s="83"/>
      <c r="CQ962" s="83"/>
      <c r="CR962" s="83"/>
      <c r="CS962" s="83"/>
      <c r="CT962" s="83"/>
      <c r="CU962" s="83"/>
      <c r="CV962" s="83"/>
      <c r="CW962" s="83"/>
      <c r="CX962" s="83"/>
      <c r="CY962" s="83"/>
      <c r="CZ962" s="83"/>
      <c r="DA962" s="83"/>
      <c r="DB962" s="83"/>
      <c r="DC962" s="83"/>
      <c r="DD962" s="83"/>
      <c r="DE962" s="83"/>
      <c r="DF962" s="83"/>
      <c r="DG962" s="83"/>
      <c r="DH962" s="83"/>
      <c r="DI962" s="83"/>
      <c r="DJ962" s="83"/>
      <c r="DK962" s="83"/>
      <c r="DL962" s="83"/>
      <c r="DM962" s="83"/>
      <c r="DN962" s="83"/>
      <c r="DO962" s="83"/>
      <c r="DP962" s="83"/>
      <c r="DQ962" s="83"/>
      <c r="DR962" s="83"/>
      <c r="DS962" s="83"/>
      <c r="DT962" s="83"/>
      <c r="DU962" s="83"/>
      <c r="DV962" s="83"/>
      <c r="DW962" s="83"/>
      <c r="DX962" s="83"/>
      <c r="DY962" s="83"/>
      <c r="DZ962" s="83"/>
      <c r="EA962" s="83"/>
      <c r="EB962" s="83"/>
      <c r="EC962" s="83"/>
      <c r="ED962" s="83"/>
      <c r="EE962" s="83"/>
      <c r="EF962" s="83"/>
      <c r="EG962" s="83"/>
      <c r="EH962" s="83"/>
      <c r="EI962" s="83"/>
      <c r="EJ962" s="83"/>
      <c r="EK962" s="83"/>
      <c r="EL962" s="83"/>
      <c r="EM962" s="83"/>
      <c r="EN962" s="83"/>
      <c r="EO962" s="83"/>
      <c r="EP962" s="83"/>
      <c r="EQ962" s="83"/>
      <c r="ER962" s="83"/>
      <c r="ES962" s="83"/>
      <c r="ET962" s="83"/>
      <c r="EU962" s="83"/>
      <c r="EV962" s="83"/>
      <c r="EW962" s="83"/>
      <c r="EX962" s="83"/>
      <c r="EY962" s="83"/>
      <c r="EZ962" s="83"/>
      <c r="FA962" s="83"/>
      <c r="FB962" s="83"/>
      <c r="FC962" s="83"/>
      <c r="FD962" s="83"/>
      <c r="FE962" s="83"/>
      <c r="FF962" s="83"/>
      <c r="FG962" s="83"/>
      <c r="FH962" s="83"/>
      <c r="FI962" s="83"/>
      <c r="FJ962" s="83"/>
      <c r="FK962" s="83"/>
      <c r="FL962" s="83"/>
      <c r="FM962" s="83"/>
      <c r="FN962" s="83"/>
      <c r="FO962" s="83"/>
      <c r="FP962" s="83"/>
      <c r="FQ962" s="83"/>
      <c r="FR962" s="83"/>
      <c r="FS962" s="83"/>
      <c r="FT962" s="83"/>
      <c r="FU962" s="83"/>
      <c r="FV962" s="83"/>
      <c r="FW962" s="83"/>
      <c r="FX962" s="83"/>
      <c r="FY962" s="83"/>
      <c r="FZ962" s="83"/>
      <c r="GA962" s="83"/>
      <c r="GB962" s="83"/>
      <c r="GC962" s="83"/>
      <c r="GD962" s="83"/>
      <c r="GE962" s="83"/>
      <c r="GF962" s="83"/>
      <c r="GG962" s="83"/>
      <c r="GH962" s="83"/>
      <c r="GI962" s="83"/>
      <c r="GJ962" s="83"/>
      <c r="GK962" s="83"/>
      <c r="GL962" s="83"/>
      <c r="GM962" s="83"/>
      <c r="GN962" s="83"/>
      <c r="GO962" s="83"/>
      <c r="GP962" s="83"/>
      <c r="GQ962" s="83"/>
      <c r="GR962" s="83"/>
      <c r="GS962" s="83"/>
      <c r="GT962" s="83"/>
      <c r="GU962" s="83"/>
      <c r="GV962" s="83"/>
      <c r="GW962" s="83"/>
      <c r="GX962" s="83"/>
      <c r="GY962" s="83"/>
      <c r="GZ962" s="83"/>
      <c r="HA962" s="83"/>
      <c r="HB962" s="83"/>
      <c r="HC962" s="83"/>
      <c r="HD962" s="83"/>
      <c r="HE962" s="83"/>
      <c r="HF962" s="83"/>
      <c r="HG962" s="83"/>
      <c r="HH962" s="83"/>
      <c r="HI962" s="83"/>
      <c r="HJ962" s="83"/>
      <c r="HK962" s="83"/>
      <c r="HL962" s="83"/>
      <c r="HM962" s="83"/>
      <c r="HN962" s="83"/>
      <c r="HO962" s="83"/>
      <c r="HP962" s="83"/>
      <c r="HQ962" s="83"/>
      <c r="HR962" s="83"/>
      <c r="HS962" s="83"/>
      <c r="HT962" s="83"/>
      <c r="HU962" s="83"/>
      <c r="HV962" s="83"/>
      <c r="HW962" s="83"/>
      <c r="HX962" s="83"/>
      <c r="HY962" s="83"/>
      <c r="HZ962" s="83"/>
      <c r="IA962" s="83"/>
      <c r="IB962" s="83"/>
      <c r="IC962" s="83"/>
      <c r="ID962" s="83"/>
      <c r="IE962" s="83"/>
      <c r="IF962" s="83"/>
      <c r="IG962" s="83"/>
      <c r="IH962" s="83"/>
      <c r="II962" s="83"/>
      <c r="IJ962" s="83"/>
      <c r="IK962" s="83"/>
      <c r="IL962" s="83"/>
      <c r="IM962" s="83"/>
      <c r="IN962" s="83"/>
      <c r="IO962" s="83"/>
      <c r="IP962" s="83"/>
      <c r="IQ962" s="83"/>
      <c r="IR962" s="83"/>
      <c r="IS962" s="83"/>
      <c r="IT962" s="83"/>
      <c r="IU962" s="83"/>
      <c r="IV962" s="83"/>
      <c r="IW962" s="83"/>
      <c r="IX962" s="83"/>
      <c r="IY962" s="83"/>
      <c r="IZ962" s="83"/>
      <c r="JA962" s="83"/>
      <c r="JB962" s="83"/>
      <c r="JC962" s="83"/>
      <c r="JD962" s="83"/>
      <c r="JE962" s="83"/>
      <c r="JF962" s="83"/>
      <c r="JG962" s="83"/>
      <c r="JH962" s="83"/>
      <c r="JI962" s="83"/>
      <c r="JJ962" s="83"/>
      <c r="JK962" s="83"/>
      <c r="JL962" s="83"/>
      <c r="JM962" s="83"/>
      <c r="JN962" s="83"/>
      <c r="JO962" s="83"/>
      <c r="JP962" s="83"/>
      <c r="JQ962" s="83"/>
      <c r="JR962" s="83"/>
      <c r="JS962" s="83"/>
      <c r="JT962" s="83"/>
      <c r="JU962" s="83"/>
      <c r="JV962" s="83"/>
      <c r="JW962" s="83"/>
      <c r="JX962" s="83"/>
      <c r="JY962" s="83"/>
      <c r="JZ962" s="83"/>
      <c r="KA962" s="83"/>
      <c r="KB962" s="83"/>
      <c r="KC962" s="83"/>
      <c r="KD962" s="83"/>
      <c r="KE962" s="83"/>
      <c r="KF962" s="83"/>
      <c r="KG962" s="83"/>
      <c r="KH962" s="83"/>
      <c r="KI962" s="83"/>
      <c r="KJ962" s="83"/>
      <c r="KK962" s="83"/>
      <c r="KL962" s="83"/>
      <c r="KM962" s="83"/>
      <c r="KN962" s="83"/>
      <c r="KO962" s="83"/>
      <c r="KP962" s="83"/>
      <c r="KQ962" s="83"/>
      <c r="KR962" s="83"/>
      <c r="KS962" s="83"/>
      <c r="KT962" s="83"/>
      <c r="KU962" s="83"/>
      <c r="KV962" s="83"/>
      <c r="KW962" s="83"/>
      <c r="KX962" s="83"/>
      <c r="KY962" s="83"/>
      <c r="KZ962" s="83"/>
      <c r="LA962" s="83"/>
      <c r="LB962" s="83"/>
      <c r="LC962" s="83"/>
      <c r="LD962" s="83"/>
      <c r="LE962" s="83"/>
      <c r="LF962" s="83"/>
      <c r="LG962" s="83"/>
      <c r="LH962" s="83"/>
      <c r="LI962" s="83"/>
      <c r="LJ962" s="83"/>
      <c r="LK962" s="83"/>
      <c r="LL962" s="83"/>
      <c r="LM962" s="83"/>
      <c r="LN962" s="83"/>
      <c r="LO962" s="83"/>
      <c r="LP962" s="83"/>
      <c r="LQ962" s="83"/>
      <c r="LR962" s="83"/>
      <c r="LS962" s="83"/>
      <c r="LT962" s="83"/>
      <c r="LU962" s="83"/>
      <c r="LV962" s="83"/>
      <c r="LW962" s="83"/>
      <c r="LX962" s="83"/>
      <c r="LY962" s="83"/>
      <c r="LZ962" s="83"/>
      <c r="MA962" s="83"/>
      <c r="MB962" s="83"/>
      <c r="MC962" s="83"/>
      <c r="MD962" s="83"/>
      <c r="ME962" s="83"/>
      <c r="MF962" s="83"/>
      <c r="MG962" s="83"/>
      <c r="MH962" s="83"/>
      <c r="MI962" s="83"/>
      <c r="MJ962" s="83"/>
      <c r="MK962" s="83"/>
      <c r="ML962" s="83"/>
      <c r="MM962" s="83"/>
      <c r="MN962" s="83"/>
      <c r="MO962" s="83"/>
      <c r="MP962" s="83"/>
      <c r="MQ962" s="83"/>
      <c r="MR962" s="83"/>
      <c r="MS962" s="83"/>
      <c r="MT962" s="83"/>
      <c r="MU962" s="83"/>
      <c r="MV962" s="83"/>
      <c r="MW962" s="83"/>
      <c r="MX962" s="83"/>
      <c r="MY962" s="83"/>
      <c r="MZ962" s="83"/>
      <c r="NA962" s="83"/>
      <c r="NB962" s="83"/>
      <c r="NC962" s="83"/>
      <c r="ND962" s="83"/>
      <c r="NE962" s="83"/>
      <c r="NF962" s="83"/>
      <c r="NG962" s="83"/>
      <c r="NH962" s="83"/>
      <c r="NI962" s="83"/>
      <c r="NJ962" s="83"/>
      <c r="NK962" s="83"/>
      <c r="NL962" s="83"/>
      <c r="NM962" s="83"/>
      <c r="NN962" s="83"/>
      <c r="NO962" s="83"/>
      <c r="NP962" s="83"/>
      <c r="NQ962" s="83"/>
      <c r="NR962" s="83"/>
      <c r="NS962" s="83"/>
      <c r="NT962" s="83"/>
      <c r="NU962" s="83"/>
      <c r="NV962" s="83"/>
      <c r="NW962" s="83"/>
      <c r="NX962" s="83"/>
      <c r="NY962" s="83"/>
      <c r="NZ962" s="83"/>
      <c r="OA962" s="83"/>
      <c r="OB962" s="83"/>
      <c r="OC962" s="83"/>
      <c r="OD962" s="83"/>
      <c r="OE962" s="83"/>
      <c r="OF962" s="83"/>
      <c r="OG962" s="83"/>
      <c r="OH962" s="83"/>
      <c r="OI962" s="83"/>
      <c r="OJ962" s="83"/>
      <c r="OK962" s="83"/>
      <c r="OL962" s="83"/>
      <c r="OM962" s="83"/>
      <c r="ON962" s="83"/>
      <c r="OO962" s="83"/>
      <c r="OP962" s="83"/>
      <c r="OQ962" s="83"/>
      <c r="OR962" s="83"/>
      <c r="OS962" s="83"/>
      <c r="OT962" s="83"/>
      <c r="OU962" s="83"/>
      <c r="OV962" s="83"/>
      <c r="OW962" s="83"/>
      <c r="OX962" s="83"/>
      <c r="OY962" s="83"/>
      <c r="OZ962" s="83"/>
      <c r="PA962" s="83"/>
      <c r="PB962" s="83"/>
      <c r="PC962" s="83"/>
      <c r="PD962" s="83"/>
      <c r="PE962" s="83"/>
      <c r="PF962" s="83"/>
      <c r="PG962" s="83"/>
      <c r="PH962" s="83"/>
      <c r="PI962" s="83"/>
      <c r="PJ962" s="83"/>
      <c r="PK962" s="83"/>
      <c r="PL962" s="83"/>
      <c r="PM962" s="83"/>
      <c r="PN962" s="83"/>
      <c r="PO962" s="83"/>
      <c r="PP962" s="83"/>
      <c r="PQ962" s="83"/>
      <c r="PR962" s="83"/>
      <c r="PS962" s="83"/>
      <c r="PT962" s="83"/>
      <c r="PU962" s="83"/>
      <c r="PV962" s="83"/>
      <c r="PW962" s="83"/>
      <c r="PX962" s="83"/>
      <c r="PY962" s="83"/>
      <c r="PZ962" s="83"/>
      <c r="QA962" s="83"/>
      <c r="QB962" s="83"/>
      <c r="QC962" s="83"/>
      <c r="QD962" s="83"/>
      <c r="QE962" s="83"/>
      <c r="QF962" s="83"/>
      <c r="QG962" s="83"/>
      <c r="QH962" s="83"/>
      <c r="QI962" s="83"/>
      <c r="QJ962" s="83"/>
      <c r="QK962" s="83"/>
      <c r="QL962" s="83"/>
      <c r="QM962" s="83"/>
      <c r="QN962" s="83"/>
      <c r="QO962" s="83"/>
      <c r="QP962" s="83"/>
      <c r="QQ962" s="83"/>
      <c r="QR962" s="83"/>
      <c r="QS962" s="83"/>
      <c r="QT962" s="83"/>
      <c r="QU962" s="83"/>
      <c r="QV962" s="83"/>
      <c r="QW962" s="83"/>
      <c r="QX962" s="83"/>
      <c r="QY962" s="83"/>
      <c r="QZ962" s="83"/>
      <c r="RA962" s="83"/>
      <c r="RB962" s="83"/>
      <c r="RC962" s="83"/>
      <c r="RD962" s="83"/>
      <c r="RE962" s="83"/>
      <c r="RF962" s="83"/>
      <c r="RG962" s="83"/>
      <c r="RH962" s="83"/>
      <c r="RI962" s="83"/>
      <c r="RJ962" s="83"/>
      <c r="RK962" s="83"/>
      <c r="RL962" s="83"/>
      <c r="RM962" s="83"/>
      <c r="RN962" s="83"/>
      <c r="RO962" s="83"/>
      <c r="RP962" s="83"/>
      <c r="RQ962" s="83"/>
      <c r="RR962" s="83"/>
      <c r="RS962" s="83"/>
      <c r="RT962" s="83"/>
      <c r="RU962" s="83"/>
      <c r="RV962" s="83"/>
      <c r="RW962" s="83"/>
      <c r="RX962" s="83"/>
      <c r="RY962" s="83"/>
      <c r="RZ962" s="83"/>
      <c r="SA962" s="83"/>
      <c r="SB962" s="83"/>
      <c r="SC962" s="83"/>
      <c r="SD962" s="83"/>
      <c r="SE962" s="83"/>
      <c r="SF962" s="83"/>
      <c r="SG962" s="83"/>
      <c r="SH962" s="83"/>
      <c r="SI962" s="83"/>
      <c r="SJ962" s="83"/>
      <c r="SK962" s="83"/>
      <c r="SL962" s="83"/>
      <c r="SM962" s="83"/>
      <c r="SN962" s="83"/>
      <c r="SO962" s="83"/>
      <c r="SP962" s="83"/>
      <c r="SQ962" s="83"/>
      <c r="SR962" s="83"/>
      <c r="SS962" s="83"/>
      <c r="ST962" s="83"/>
      <c r="SU962" s="83"/>
      <c r="SV962" s="83"/>
      <c r="SW962" s="83"/>
      <c r="SX962" s="83"/>
      <c r="SY962" s="83"/>
      <c r="SZ962" s="83"/>
      <c r="TA962" s="83"/>
      <c r="TB962" s="83"/>
      <c r="TC962" s="83"/>
      <c r="TD962" s="83"/>
      <c r="TE962" s="83"/>
      <c r="TF962" s="83"/>
      <c r="TG962" s="83"/>
      <c r="TH962" s="83"/>
      <c r="TI962" s="83"/>
      <c r="TJ962" s="83"/>
      <c r="TK962" s="83"/>
      <c r="TL962" s="83"/>
      <c r="TM962" s="83"/>
      <c r="TN962" s="83"/>
      <c r="TO962" s="83"/>
      <c r="TP962" s="83"/>
      <c r="TQ962" s="83"/>
      <c r="TR962" s="83"/>
      <c r="TS962" s="83"/>
      <c r="TT962" s="83"/>
      <c r="TU962" s="83"/>
      <c r="TV962" s="83"/>
      <c r="TW962" s="83"/>
      <c r="TX962" s="83"/>
      <c r="TY962" s="83"/>
      <c r="TZ962" s="83"/>
      <c r="UA962" s="83"/>
      <c r="UB962" s="83"/>
      <c r="UC962" s="83"/>
      <c r="UD962" s="83"/>
      <c r="UE962" s="83"/>
      <c r="UF962" s="83"/>
      <c r="UG962" s="83"/>
      <c r="UH962" s="83"/>
      <c r="UI962" s="83"/>
      <c r="UJ962" s="83"/>
      <c r="UK962" s="83"/>
      <c r="UL962" s="83"/>
      <c r="UM962" s="83"/>
      <c r="UN962" s="83"/>
      <c r="UO962" s="83"/>
      <c r="UP962" s="83"/>
      <c r="UQ962" s="83"/>
      <c r="UR962" s="83"/>
      <c r="US962" s="83"/>
      <c r="UT962" s="83"/>
      <c r="UU962" s="83"/>
      <c r="UV962" s="83"/>
      <c r="UW962" s="83"/>
      <c r="UX962" s="83"/>
      <c r="UY962" s="83"/>
      <c r="UZ962" s="83"/>
      <c r="VA962" s="83"/>
      <c r="VB962" s="83"/>
      <c r="VC962" s="83"/>
      <c r="VD962" s="83"/>
      <c r="VE962" s="83"/>
      <c r="VF962" s="83"/>
      <c r="VG962" s="83"/>
      <c r="VH962" s="83"/>
      <c r="VI962" s="83"/>
      <c r="VJ962" s="83"/>
      <c r="VK962" s="83"/>
      <c r="VL962" s="83"/>
      <c r="VM962" s="83"/>
      <c r="VN962" s="83"/>
      <c r="VO962" s="83"/>
      <c r="VP962" s="83"/>
      <c r="VQ962" s="83"/>
      <c r="VR962" s="83"/>
      <c r="VS962" s="83"/>
      <c r="VT962" s="83"/>
      <c r="VU962" s="83"/>
      <c r="VV962" s="83"/>
      <c r="VW962" s="83"/>
      <c r="VX962" s="83"/>
      <c r="VY962" s="83"/>
      <c r="VZ962" s="83"/>
      <c r="WA962" s="83"/>
      <c r="WB962" s="83"/>
      <c r="WC962" s="83"/>
      <c r="WD962" s="83"/>
      <c r="WE962" s="83"/>
      <c r="WF962" s="83"/>
      <c r="WG962" s="83"/>
      <c r="WH962" s="83"/>
      <c r="WI962" s="83"/>
      <c r="WJ962" s="83"/>
      <c r="WK962" s="83"/>
      <c r="WL962" s="83"/>
      <c r="WM962" s="83"/>
      <c r="WN962" s="83"/>
      <c r="WO962" s="83"/>
      <c r="WP962" s="83"/>
      <c r="WQ962" s="83"/>
      <c r="WR962" s="83"/>
      <c r="WS962" s="83"/>
      <c r="WT962" s="83"/>
      <c r="WU962" s="83"/>
      <c r="WV962" s="83"/>
      <c r="WW962" s="83"/>
      <c r="WX962" s="83"/>
      <c r="WY962" s="83"/>
      <c r="WZ962" s="83"/>
      <c r="XA962" s="83"/>
      <c r="XB962" s="83"/>
      <c r="XC962" s="83"/>
      <c r="XD962" s="83"/>
      <c r="XE962" s="83"/>
      <c r="XF962" s="83"/>
      <c r="XG962" s="83"/>
      <c r="XH962" s="83"/>
      <c r="XI962" s="83"/>
      <c r="XJ962" s="83"/>
      <c r="XK962" s="83"/>
      <c r="XL962" s="83"/>
      <c r="XM962" s="83"/>
      <c r="XN962" s="83"/>
      <c r="XO962" s="83"/>
      <c r="XP962" s="83"/>
      <c r="XQ962" s="83"/>
      <c r="XR962" s="83"/>
      <c r="XS962" s="83"/>
      <c r="XT962" s="83"/>
      <c r="XU962" s="83"/>
      <c r="XV962" s="83"/>
      <c r="XW962" s="83"/>
      <c r="XX962" s="83"/>
      <c r="XY962" s="83"/>
      <c r="XZ962" s="83"/>
      <c r="YA962" s="83"/>
      <c r="YB962" s="83"/>
      <c r="YC962" s="83"/>
      <c r="YD962" s="83"/>
      <c r="YE962" s="83"/>
      <c r="YF962" s="83"/>
      <c r="YG962" s="83"/>
      <c r="YH962" s="83"/>
      <c r="YI962" s="83"/>
      <c r="YJ962" s="83"/>
      <c r="YK962" s="83"/>
      <c r="YL962" s="83"/>
      <c r="YM962" s="83"/>
      <c r="YN962" s="83"/>
      <c r="YO962" s="83"/>
      <c r="YP962" s="83"/>
      <c r="YQ962" s="83"/>
      <c r="YR962" s="83"/>
      <c r="YS962" s="83"/>
      <c r="YT962" s="83"/>
      <c r="YU962" s="83"/>
      <c r="YV962" s="83"/>
      <c r="YW962" s="83"/>
      <c r="YX962" s="83"/>
      <c r="YY962" s="83"/>
      <c r="YZ962" s="83"/>
      <c r="ZA962" s="83"/>
      <c r="ZB962" s="83"/>
      <c r="ZC962" s="83"/>
      <c r="ZD962" s="83"/>
      <c r="ZE962" s="83"/>
      <c r="ZF962" s="83"/>
      <c r="ZG962" s="83"/>
      <c r="ZH962" s="83"/>
      <c r="ZI962" s="83"/>
      <c r="ZJ962" s="83"/>
      <c r="ZK962" s="83"/>
      <c r="ZL962" s="83"/>
      <c r="ZM962" s="83"/>
      <c r="ZN962" s="83"/>
      <c r="ZO962" s="83"/>
      <c r="ZP962" s="83"/>
      <c r="ZQ962" s="83"/>
      <c r="ZR962" s="83"/>
      <c r="ZS962" s="83"/>
      <c r="ZT962" s="83"/>
      <c r="ZU962" s="83"/>
      <c r="ZV962" s="83"/>
      <c r="ZW962" s="83"/>
      <c r="ZX962" s="83"/>
      <c r="ZY962" s="83"/>
      <c r="ZZ962" s="83"/>
      <c r="AAA962" s="83"/>
      <c r="AAB962" s="83"/>
      <c r="AAC962" s="83"/>
      <c r="AAD962" s="83"/>
      <c r="AAE962" s="83"/>
      <c r="AAF962" s="83"/>
      <c r="AAG962" s="83"/>
      <c r="AAH962" s="83"/>
      <c r="AAI962" s="83"/>
      <c r="AAJ962" s="83"/>
      <c r="AAK962" s="83"/>
      <c r="AAL962" s="83"/>
      <c r="AAM962" s="83"/>
      <c r="AAN962" s="83"/>
      <c r="AAO962" s="83"/>
      <c r="AAP962" s="83"/>
      <c r="AAQ962" s="83"/>
      <c r="AAR962" s="83"/>
      <c r="AAS962" s="83"/>
      <c r="AAT962" s="83"/>
      <c r="AAU962" s="83"/>
      <c r="AAV962" s="83"/>
      <c r="AAW962" s="83"/>
      <c r="AAX962" s="83"/>
      <c r="AAY962" s="83"/>
      <c r="AAZ962" s="83"/>
      <c r="ABA962" s="83"/>
      <c r="ABB962" s="83"/>
      <c r="ABC962" s="83"/>
      <c r="ABD962" s="83"/>
      <c r="ABE962" s="83"/>
      <c r="ABF962" s="83"/>
      <c r="ABG962" s="83"/>
      <c r="ABH962" s="83"/>
      <c r="ABI962" s="83"/>
      <c r="ABJ962" s="83"/>
      <c r="ABK962" s="83"/>
      <c r="ABL962" s="83"/>
      <c r="ABM962" s="83"/>
      <c r="ABN962" s="83"/>
      <c r="ABO962" s="83"/>
      <c r="ABP962" s="83"/>
      <c r="ABQ962" s="83"/>
      <c r="ABR962" s="83"/>
      <c r="ABS962" s="83"/>
      <c r="ABT962" s="83"/>
      <c r="ABU962" s="83"/>
      <c r="ABV962" s="83"/>
      <c r="ABW962" s="83"/>
      <c r="ABX962" s="83"/>
      <c r="ABY962" s="83"/>
      <c r="ABZ962" s="83"/>
      <c r="ACA962" s="83"/>
      <c r="ACB962" s="83"/>
      <c r="ACC962" s="83"/>
      <c r="ACD962" s="83"/>
      <c r="ACE962" s="83"/>
      <c r="ACF962" s="83"/>
      <c r="ACG962" s="83"/>
      <c r="ACH962" s="83"/>
      <c r="ACI962" s="83"/>
      <c r="ACJ962" s="83"/>
      <c r="ACK962" s="83"/>
      <c r="ACL962" s="83"/>
      <c r="ACM962" s="83"/>
      <c r="ACN962" s="83"/>
      <c r="ACO962" s="83"/>
      <c r="ACP962" s="83"/>
      <c r="ACQ962" s="83"/>
      <c r="ACR962" s="83"/>
      <c r="ACS962" s="83"/>
      <c r="ACT962" s="83"/>
      <c r="ACU962" s="83"/>
      <c r="ACV962" s="83"/>
      <c r="ACW962" s="83"/>
      <c r="ACX962" s="83"/>
      <c r="ACY962" s="83"/>
      <c r="ACZ962" s="83"/>
      <c r="ADA962" s="83"/>
      <c r="ADB962" s="83"/>
      <c r="ADC962" s="83"/>
      <c r="ADD962" s="83"/>
      <c r="ADE962" s="83"/>
      <c r="ADF962" s="83"/>
      <c r="ADG962" s="83"/>
      <c r="ADH962" s="83"/>
      <c r="ADI962" s="83"/>
      <c r="ADJ962" s="83"/>
      <c r="ADK962" s="83"/>
      <c r="ADL962" s="83"/>
      <c r="ADM962" s="83"/>
      <c r="ADN962" s="83"/>
      <c r="ADO962" s="83"/>
      <c r="ADP962" s="83"/>
      <c r="ADQ962" s="83"/>
      <c r="ADR962" s="83"/>
      <c r="ADS962" s="83"/>
      <c r="ADT962" s="83"/>
      <c r="ADU962" s="83"/>
      <c r="ADV962" s="83"/>
      <c r="ADW962" s="83"/>
      <c r="ADX962" s="83"/>
      <c r="ADY962" s="83"/>
      <c r="ADZ962" s="83"/>
      <c r="AEA962" s="83"/>
      <c r="AEB962" s="83"/>
      <c r="AEC962" s="83"/>
      <c r="AED962" s="83"/>
      <c r="AEE962" s="83"/>
      <c r="AEF962" s="83"/>
      <c r="AEG962" s="83"/>
      <c r="AEH962" s="83"/>
      <c r="AEI962" s="83"/>
      <c r="AEJ962" s="83"/>
      <c r="AEK962" s="83"/>
      <c r="AEL962" s="83"/>
      <c r="AEM962" s="83"/>
      <c r="AEN962" s="83"/>
      <c r="AEO962" s="83"/>
      <c r="AEP962" s="83"/>
      <c r="AEQ962" s="83"/>
      <c r="AER962" s="83"/>
      <c r="AES962" s="83"/>
      <c r="AET962" s="83"/>
      <c r="AEU962" s="83"/>
      <c r="AEV962" s="83"/>
      <c r="AEW962" s="83"/>
      <c r="AEX962" s="83"/>
      <c r="AEY962" s="83"/>
      <c r="AEZ962" s="83"/>
      <c r="AFA962" s="83"/>
      <c r="AFB962" s="83"/>
      <c r="AFC962" s="83"/>
      <c r="AFD962" s="83"/>
      <c r="AFE962" s="83"/>
      <c r="AFF962" s="83"/>
      <c r="AFG962" s="83"/>
      <c r="AFH962" s="83"/>
      <c r="AFI962" s="83"/>
      <c r="AFJ962" s="83"/>
      <c r="AFK962" s="83"/>
      <c r="AFL962" s="83"/>
      <c r="AFM962" s="83"/>
      <c r="AFN962" s="83"/>
      <c r="AFO962" s="83"/>
      <c r="AFP962" s="83"/>
      <c r="AFQ962" s="83"/>
      <c r="AFR962" s="83"/>
      <c r="AFS962" s="83"/>
      <c r="AFT962" s="83"/>
      <c r="AFU962" s="83"/>
      <c r="AFV962" s="83"/>
      <c r="AFW962" s="83"/>
      <c r="AFX962" s="83"/>
      <c r="AFY962" s="83"/>
      <c r="AFZ962" s="83"/>
      <c r="AGA962" s="83"/>
      <c r="AGB962" s="83"/>
      <c r="AGC962" s="83"/>
      <c r="AGD962" s="83"/>
      <c r="AGE962" s="83"/>
      <c r="AGF962" s="83"/>
      <c r="AGG962" s="83"/>
      <c r="AGH962" s="83"/>
      <c r="AGI962" s="83"/>
      <c r="AGJ962" s="83"/>
      <c r="AGK962" s="83"/>
      <c r="AGL962" s="83"/>
      <c r="AGM962" s="83"/>
      <c r="AGN962" s="83"/>
      <c r="AGO962" s="83"/>
      <c r="AGP962" s="83"/>
      <c r="AGQ962" s="83"/>
      <c r="AGR962" s="83"/>
      <c r="AGS962" s="83"/>
      <c r="AGT962" s="83"/>
      <c r="AGU962" s="83"/>
      <c r="AGV962" s="83"/>
      <c r="AGW962" s="83"/>
      <c r="AGX962" s="83"/>
      <c r="AGY962" s="83"/>
      <c r="AGZ962" s="83"/>
      <c r="AHA962" s="83"/>
      <c r="AHB962" s="83"/>
      <c r="AHC962" s="83"/>
      <c r="AHD962" s="83"/>
      <c r="AHE962" s="83"/>
      <c r="AHF962" s="83"/>
      <c r="AHG962" s="83"/>
      <c r="AHH962" s="83"/>
      <c r="AHI962" s="83"/>
      <c r="AHJ962" s="83"/>
      <c r="AHK962" s="83"/>
      <c r="AHL962" s="83"/>
      <c r="AHM962" s="83"/>
      <c r="AHN962" s="83"/>
      <c r="AHO962" s="83"/>
      <c r="AHP962" s="83"/>
      <c r="AHQ962" s="83"/>
      <c r="AHR962" s="83"/>
      <c r="AHS962" s="83"/>
      <c r="AHT962" s="83"/>
      <c r="AHU962" s="83"/>
      <c r="AHV962" s="83"/>
      <c r="AHW962" s="83"/>
      <c r="AHX962" s="83"/>
      <c r="AHY962" s="83"/>
      <c r="AHZ962" s="83"/>
      <c r="AIA962" s="83"/>
      <c r="AIB962" s="83"/>
      <c r="AIC962" s="83"/>
      <c r="AID962" s="83"/>
      <c r="AIE962" s="83"/>
      <c r="AIF962" s="83"/>
      <c r="AIG962" s="83"/>
      <c r="AIH962" s="83"/>
      <c r="AII962" s="83"/>
      <c r="AIJ962" s="83"/>
      <c r="AIK962" s="83"/>
      <c r="AIL962" s="83"/>
      <c r="AIM962" s="83"/>
      <c r="AIN962" s="83"/>
      <c r="AIO962" s="83"/>
      <c r="AIP962" s="83"/>
      <c r="AIQ962" s="83"/>
      <c r="AIR962" s="83"/>
      <c r="AIS962" s="83"/>
      <c r="AIT962" s="83"/>
      <c r="AIU962" s="83"/>
      <c r="AIV962" s="83"/>
      <c r="AIW962" s="83"/>
      <c r="AIX962" s="83"/>
      <c r="AIY962" s="83"/>
      <c r="AIZ962" s="83"/>
      <c r="AJA962" s="83"/>
      <c r="AJB962" s="83"/>
      <c r="AJC962" s="83"/>
      <c r="AJD962" s="83"/>
      <c r="AJE962" s="83"/>
      <c r="AJF962" s="83"/>
      <c r="AJG962" s="83"/>
      <c r="AJH962" s="83"/>
      <c r="AJI962" s="83"/>
      <c r="AJJ962" s="83"/>
      <c r="AJK962" s="83"/>
      <c r="AJL962" s="83"/>
      <c r="AJM962" s="83"/>
      <c r="AJN962" s="83"/>
      <c r="AJO962" s="83"/>
      <c r="AJP962" s="83"/>
      <c r="AJQ962" s="83"/>
      <c r="AJR962" s="83"/>
      <c r="AJS962" s="83"/>
      <c r="AJT962" s="83"/>
      <c r="AJU962" s="83"/>
      <c r="AJV962" s="83"/>
      <c r="AJW962" s="83"/>
      <c r="AJX962" s="83"/>
      <c r="AJY962" s="83"/>
      <c r="AJZ962" s="83"/>
      <c r="AKA962" s="83"/>
      <c r="AKB962" s="83"/>
      <c r="AKC962" s="83"/>
      <c r="AKD962" s="83"/>
      <c r="AKE962" s="83"/>
      <c r="AKF962" s="83"/>
      <c r="AKG962" s="83"/>
      <c r="AKH962" s="83"/>
      <c r="AKI962" s="83"/>
      <c r="AKJ962" s="83"/>
      <c r="AKK962" s="83"/>
      <c r="AKL962" s="83"/>
      <c r="AKM962" s="83"/>
      <c r="AKN962" s="83"/>
      <c r="AKO962" s="83"/>
      <c r="AKP962" s="83"/>
      <c r="AKQ962" s="83"/>
      <c r="AKR962" s="83"/>
      <c r="AKS962" s="83"/>
      <c r="AKT962" s="83"/>
      <c r="AKU962" s="83"/>
      <c r="AKV962" s="83"/>
      <c r="AKW962" s="83"/>
      <c r="AKX962" s="83"/>
      <c r="AKY962" s="83"/>
      <c r="AKZ962" s="83"/>
      <c r="ALA962" s="83"/>
      <c r="ALB962" s="83"/>
      <c r="ALC962" s="83"/>
      <c r="ALD962" s="83"/>
      <c r="ALE962" s="83"/>
      <c r="ALF962" s="83"/>
      <c r="ALG962" s="83"/>
      <c r="ALH962" s="83"/>
      <c r="ALI962" s="83"/>
      <c r="ALJ962" s="83"/>
      <c r="ALK962" s="83"/>
      <c r="ALL962" s="83"/>
      <c r="ALM962" s="83"/>
      <c r="ALN962" s="83"/>
      <c r="ALO962" s="83"/>
      <c r="ALP962" s="83"/>
      <c r="ALQ962" s="83"/>
      <c r="ALR962" s="83"/>
      <c r="ALS962" s="83"/>
      <c r="ALT962" s="83"/>
      <c r="ALU962" s="83"/>
      <c r="ALV962" s="83"/>
      <c r="ALW962" s="83"/>
      <c r="ALX962" s="83"/>
      <c r="ALY962" s="83"/>
      <c r="ALZ962" s="83"/>
      <c r="AMA962" s="83"/>
      <c r="AMB962" s="83"/>
      <c r="AMC962" s="83"/>
      <c r="AMD962" s="83"/>
      <c r="AME962" s="83"/>
      <c r="AMF962" s="83"/>
      <c r="AMG962" s="83"/>
      <c r="AMH962" s="83"/>
      <c r="AMI962" s="83"/>
      <c r="AMJ962" s="83"/>
      <c r="AMK962" s="83"/>
      <c r="AML962" s="83"/>
      <c r="AMM962" s="83"/>
      <c r="AMN962" s="83"/>
      <c r="AMO962" s="83"/>
      <c r="AMP962" s="83"/>
      <c r="AMQ962" s="83"/>
      <c r="AMR962" s="83"/>
      <c r="AMS962" s="83"/>
      <c r="AMT962" s="83"/>
      <c r="AMU962" s="83"/>
      <c r="AMV962" s="83"/>
      <c r="AMW962" s="83"/>
    </row>
    <row r="963" customFormat="false" ht="15.75" hidden="false" customHeight="true" outlineLevel="0" collapsed="false">
      <c r="A963" s="1" t="n">
        <v>1008</v>
      </c>
      <c r="B963" s="1" t="n">
        <v>908</v>
      </c>
      <c r="C963" s="2" t="s">
        <v>63</v>
      </c>
      <c r="D963" s="3" t="n">
        <v>0.0833107</v>
      </c>
      <c r="E963" s="3" t="n">
        <v>-0.0039233</v>
      </c>
      <c r="F963" s="3" t="n">
        <v>1.08262364924311</v>
      </c>
      <c r="G963" s="3" t="n">
        <v>-0.0421406</v>
      </c>
      <c r="H963" s="3" t="n">
        <v>0.0320027</v>
      </c>
      <c r="I963" s="3" t="n">
        <v>0.989913315290258</v>
      </c>
      <c r="J963" s="3" t="n">
        <v>-0.0494595</v>
      </c>
      <c r="K963" s="3" t="n">
        <v>-0.0193839</v>
      </c>
      <c r="L963" s="3" t="n">
        <v>0.933472850481146</v>
      </c>
      <c r="M963" s="3" t="n">
        <v>0.991744862339407</v>
      </c>
      <c r="N963" s="3" t="n">
        <v>1.00873341567904</v>
      </c>
      <c r="O963" s="3" t="n">
        <v>1.00040618246977</v>
      </c>
      <c r="P963" s="4" t="n">
        <v>2</v>
      </c>
      <c r="Q963" s="6" t="n">
        <v>1</v>
      </c>
      <c r="R963" s="6" t="n">
        <v>37</v>
      </c>
      <c r="S963" s="4" t="n">
        <v>59</v>
      </c>
      <c r="T963" s="4" t="n">
        <v>59</v>
      </c>
      <c r="U963" s="132" t="s">
        <v>74</v>
      </c>
      <c r="V963" s="3" t="n">
        <v>117.4</v>
      </c>
      <c r="W963" s="4" t="n">
        <v>100.7</v>
      </c>
      <c r="X963" s="2" t="s">
        <v>69</v>
      </c>
      <c r="Y963" s="8" t="s">
        <v>69</v>
      </c>
      <c r="Z963" s="84" t="n">
        <v>42076</v>
      </c>
      <c r="AA963" s="2" t="s">
        <v>96</v>
      </c>
      <c r="AB963" s="132" t="s">
        <v>74</v>
      </c>
      <c r="AC963" s="4" t="n">
        <v>31</v>
      </c>
      <c r="AD963" s="4" t="n">
        <v>10</v>
      </c>
      <c r="AE963" s="4" t="s">
        <v>169</v>
      </c>
      <c r="AF963" s="4" t="n">
        <v>6</v>
      </c>
      <c r="AG963" s="4" t="s">
        <v>111</v>
      </c>
      <c r="AH963" s="4" t="n">
        <v>5</v>
      </c>
      <c r="AI963" s="4" t="s">
        <v>77</v>
      </c>
      <c r="AJ963" s="2" t="s">
        <v>70</v>
      </c>
      <c r="AK963" s="3" t="n">
        <v>117.4</v>
      </c>
      <c r="AL963" s="4" t="n">
        <v>10</v>
      </c>
      <c r="AM963" s="2" t="s">
        <v>69</v>
      </c>
      <c r="AN963" s="2"/>
      <c r="AO963" s="2"/>
      <c r="AP963" s="2"/>
      <c r="AQ963" s="2"/>
      <c r="AR963" s="2"/>
      <c r="AS963" s="2"/>
      <c r="AT963" s="2"/>
      <c r="AU963" s="2" t="n">
        <v>56</v>
      </c>
      <c r="AV963" s="85" t="s">
        <v>69</v>
      </c>
      <c r="AW963" s="133" t="s">
        <v>69</v>
      </c>
      <c r="AX963" s="86" t="s">
        <v>72</v>
      </c>
      <c r="AY963" s="87" t="n">
        <v>0</v>
      </c>
      <c r="AZ963" s="88" t="s">
        <v>72</v>
      </c>
      <c r="BA963" s="89" t="s">
        <v>72</v>
      </c>
      <c r="BB963" s="53"/>
    </row>
    <row r="964" customFormat="false" ht="15.75" hidden="false" customHeight="true" outlineLevel="0" collapsed="false">
      <c r="A964" s="1" t="n">
        <v>1009</v>
      </c>
      <c r="B964" s="1" t="n">
        <v>909</v>
      </c>
      <c r="C964" s="2" t="s">
        <v>63</v>
      </c>
      <c r="D964" s="3" t="n">
        <v>0.0854483</v>
      </c>
      <c r="E964" s="3" t="n">
        <v>-0.00853599</v>
      </c>
      <c r="F964" s="3" t="n">
        <v>1.07994737165531</v>
      </c>
      <c r="G964" s="3" t="n">
        <v>-0.0410893</v>
      </c>
      <c r="H964" s="3" t="n">
        <v>0.0591967</v>
      </c>
      <c r="I964" s="3" t="n">
        <v>1.0182723329658</v>
      </c>
      <c r="J964" s="3" t="n">
        <v>-0.0504761</v>
      </c>
      <c r="K964" s="3" t="n">
        <v>-0.0343266</v>
      </c>
      <c r="L964" s="3" t="n">
        <v>0.918693524753943</v>
      </c>
      <c r="M964" s="3" t="n">
        <v>0.993901571365269</v>
      </c>
      <c r="N964" s="3" t="n">
        <v>1.01646824088246</v>
      </c>
      <c r="O964" s="3" t="n">
        <v>1.01026938185597</v>
      </c>
      <c r="P964" s="4" t="n">
        <v>2</v>
      </c>
      <c r="Q964" s="6" t="n">
        <v>1</v>
      </c>
      <c r="R964" s="6" t="n">
        <v>37</v>
      </c>
      <c r="S964" s="4" t="n">
        <v>59</v>
      </c>
      <c r="T964" s="4" t="n">
        <v>59</v>
      </c>
      <c r="U964" s="132" t="s">
        <v>74</v>
      </c>
      <c r="V964" s="3" t="n">
        <v>60</v>
      </c>
      <c r="W964" s="4" t="n">
        <v>59.9</v>
      </c>
      <c r="X964" s="2" t="s">
        <v>69</v>
      </c>
      <c r="Y964" s="8" t="s">
        <v>69</v>
      </c>
      <c r="Z964" s="84" t="n">
        <v>42066</v>
      </c>
      <c r="AA964" s="2" t="s">
        <v>96</v>
      </c>
      <c r="AB964" s="132" t="s">
        <v>74</v>
      </c>
      <c r="AC964" s="4" t="n">
        <v>31</v>
      </c>
      <c r="AD964" s="4" t="n">
        <v>10</v>
      </c>
      <c r="AE964" s="4" t="s">
        <v>169</v>
      </c>
      <c r="AF964" s="4" t="n">
        <v>6</v>
      </c>
      <c r="AG964" s="4" t="s">
        <v>111</v>
      </c>
      <c r="AH964" s="4" t="n">
        <v>5</v>
      </c>
      <c r="AI964" s="4" t="s">
        <v>69</v>
      </c>
      <c r="AJ964" s="2" t="s">
        <v>70</v>
      </c>
      <c r="AK964" s="3" t="n">
        <v>60</v>
      </c>
      <c r="AL964" s="4" t="n">
        <v>6</v>
      </c>
      <c r="AM964" s="2" t="s">
        <v>69</v>
      </c>
      <c r="AN964" s="2"/>
      <c r="AO964" s="2"/>
      <c r="AP964" s="2"/>
      <c r="AQ964" s="2"/>
      <c r="AR964" s="2"/>
      <c r="AS964" s="2"/>
      <c r="AT964" s="2"/>
      <c r="AU964" s="2" t="n">
        <v>46</v>
      </c>
      <c r="AV964" s="85" t="s">
        <v>69</v>
      </c>
      <c r="AW964" s="133" t="s">
        <v>69</v>
      </c>
      <c r="AX964" s="86" t="s">
        <v>72</v>
      </c>
      <c r="AY964" s="87" t="n">
        <v>0</v>
      </c>
      <c r="AZ964" s="88" t="s">
        <v>72</v>
      </c>
      <c r="BA964" s="89" t="s">
        <v>72</v>
      </c>
      <c r="BB964" s="53"/>
    </row>
    <row r="965" customFormat="false" ht="15.75" hidden="false" customHeight="true" outlineLevel="0" collapsed="false">
      <c r="A965" s="1" t="n">
        <v>1010</v>
      </c>
      <c r="B965" s="1" t="n">
        <v>910</v>
      </c>
      <c r="C965" s="2" t="s">
        <v>63</v>
      </c>
      <c r="D965" s="3" t="n">
        <v>0.0841894</v>
      </c>
      <c r="E965" s="3" t="n">
        <v>-0.0784922</v>
      </c>
      <c r="F965" s="3" t="n">
        <v>1.0057134599079</v>
      </c>
      <c r="G965" s="3" t="n">
        <v>-0.0385121</v>
      </c>
      <c r="H965" s="3" t="n">
        <v>0.260386</v>
      </c>
      <c r="I965" s="3" t="n">
        <v>1.24841394294002</v>
      </c>
      <c r="J965" s="3" t="n">
        <v>-0.0599374</v>
      </c>
      <c r="K965" s="3" t="n">
        <v>-0.187663</v>
      </c>
      <c r="L965" s="3" t="n">
        <v>0.780671837423668</v>
      </c>
      <c r="M965" s="3" t="n">
        <v>0.985841093644448</v>
      </c>
      <c r="N965" s="3" t="n">
        <v>0.994247409877068</v>
      </c>
      <c r="O965" s="3" t="n">
        <v>0.980169953906369</v>
      </c>
      <c r="P965" s="4" t="n">
        <v>2</v>
      </c>
      <c r="Q965" s="6" t="n">
        <v>1</v>
      </c>
      <c r="R965" s="6" t="n">
        <v>37</v>
      </c>
      <c r="S965" s="4" t="n">
        <v>59</v>
      </c>
      <c r="T965" s="4" t="n">
        <v>59</v>
      </c>
      <c r="U965" s="132" t="s">
        <v>74</v>
      </c>
      <c r="V965" s="3" t="n">
        <v>85.8</v>
      </c>
      <c r="W965" s="4" t="n">
        <v>76.6</v>
      </c>
      <c r="X965" s="2" t="s">
        <v>107</v>
      </c>
      <c r="Y965" s="84" t="n">
        <v>42055</v>
      </c>
      <c r="Z965" s="84" t="n">
        <v>42057</v>
      </c>
      <c r="AA965" s="2" t="s">
        <v>96</v>
      </c>
      <c r="AB965" s="132" t="s">
        <v>74</v>
      </c>
      <c r="AC965" s="4" t="n">
        <v>31</v>
      </c>
      <c r="AD965" s="4" t="n">
        <v>10</v>
      </c>
      <c r="AE965" s="4" t="s">
        <v>169</v>
      </c>
      <c r="AF965" s="4" t="n">
        <v>6</v>
      </c>
      <c r="AG965" s="4" t="s">
        <v>111</v>
      </c>
      <c r="AH965" s="4" t="n">
        <v>5</v>
      </c>
      <c r="AI965" s="4" t="s">
        <v>69</v>
      </c>
      <c r="AJ965" s="2" t="s">
        <v>70</v>
      </c>
      <c r="AK965" s="3" t="n">
        <v>85.8</v>
      </c>
      <c r="AL965" s="4" t="n">
        <v>8</v>
      </c>
      <c r="AM965" s="2" t="s">
        <v>107</v>
      </c>
      <c r="AN965" s="2"/>
      <c r="AO965" s="2"/>
      <c r="AP965" s="2"/>
      <c r="AQ965" s="2"/>
      <c r="AR965" s="2"/>
      <c r="AS965" s="2"/>
      <c r="AT965" s="2" t="s">
        <v>71</v>
      </c>
      <c r="AU965" s="2" t="n">
        <v>37</v>
      </c>
      <c r="AV965" s="85" t="n">
        <v>35</v>
      </c>
      <c r="AW965" s="133" t="n">
        <v>2</v>
      </c>
      <c r="AX965" s="86" t="s">
        <v>72</v>
      </c>
      <c r="AY965" s="87" t="n">
        <v>0</v>
      </c>
      <c r="AZ965" s="88" t="n">
        <v>0</v>
      </c>
      <c r="BA965" s="87" t="n">
        <v>0</v>
      </c>
      <c r="BB965" s="65"/>
    </row>
    <row r="966" s="83" customFormat="true" ht="15.75" hidden="false" customHeight="true" outlineLevel="0" collapsed="false">
      <c r="A966" s="1" t="n">
        <v>1011</v>
      </c>
      <c r="B966" s="1" t="n">
        <v>911</v>
      </c>
      <c r="C966" s="2" t="s">
        <v>63</v>
      </c>
      <c r="D966" s="3" t="n">
        <v>0.161305</v>
      </c>
      <c r="E966" s="3" t="n">
        <v>-0.0730756</v>
      </c>
      <c r="F966" s="3" t="n">
        <v>1.09223865283818</v>
      </c>
      <c r="G966" s="3" t="n">
        <v>0.0204035</v>
      </c>
      <c r="H966" s="3" t="n">
        <v>0.408279</v>
      </c>
      <c r="I966" s="3" t="n">
        <v>1.53523352036588</v>
      </c>
      <c r="J966" s="3" t="n">
        <v>-0.00298313</v>
      </c>
      <c r="K966" s="3" t="n">
        <v>-0.19179</v>
      </c>
      <c r="L966" s="3" t="n">
        <v>0.823021355732142</v>
      </c>
      <c r="M966" s="3" t="n">
        <v>1.19569232608971</v>
      </c>
      <c r="N966" s="3" t="n">
        <v>1.15420685216556</v>
      </c>
      <c r="O966" s="3" t="n">
        <v>1.38007627585452</v>
      </c>
      <c r="P966" s="4" t="n">
        <v>2</v>
      </c>
      <c r="Q966" s="6" t="n">
        <v>1</v>
      </c>
      <c r="R966" s="6" t="n">
        <v>37</v>
      </c>
      <c r="S966" s="4" t="n">
        <v>55</v>
      </c>
      <c r="T966" s="4" t="n">
        <v>55</v>
      </c>
      <c r="U966" s="132" t="s">
        <v>74</v>
      </c>
      <c r="V966" s="3" t="n">
        <v>67.9</v>
      </c>
      <c r="W966" s="4" t="n">
        <v>56.1</v>
      </c>
      <c r="X966" s="2" t="s">
        <v>107</v>
      </c>
      <c r="Y966" s="84" t="n">
        <v>42031</v>
      </c>
      <c r="Z966" s="84" t="n">
        <v>42034</v>
      </c>
      <c r="AA966" s="2" t="s">
        <v>96</v>
      </c>
      <c r="AB966" s="132" t="s">
        <v>74</v>
      </c>
      <c r="AC966" s="4" t="n">
        <v>31</v>
      </c>
      <c r="AD966" s="4" t="n">
        <v>10</v>
      </c>
      <c r="AE966" s="4" t="s">
        <v>170</v>
      </c>
      <c r="AF966" s="4" t="n">
        <v>15</v>
      </c>
      <c r="AG966" s="4" t="s">
        <v>171</v>
      </c>
      <c r="AH966" s="4" t="n">
        <v>28</v>
      </c>
      <c r="AI966" s="4" t="s">
        <v>77</v>
      </c>
      <c r="AJ966" s="2" t="s">
        <v>70</v>
      </c>
      <c r="AK966" s="3" t="n">
        <v>67.9</v>
      </c>
      <c r="AL966" s="4" t="n">
        <v>7</v>
      </c>
      <c r="AM966" s="2" t="s">
        <v>107</v>
      </c>
      <c r="AN966" s="2"/>
      <c r="AO966" s="2"/>
      <c r="AP966" s="2"/>
      <c r="AQ966" s="2"/>
      <c r="AR966" s="2"/>
      <c r="AS966" s="2"/>
      <c r="AT966" s="2" t="s">
        <v>71</v>
      </c>
      <c r="AU966" s="2" t="n">
        <v>14</v>
      </c>
      <c r="AV966" s="85" t="n">
        <v>11</v>
      </c>
      <c r="AW966" s="133" t="n">
        <v>3</v>
      </c>
      <c r="AX966" s="86" t="s">
        <v>72</v>
      </c>
      <c r="AY966" s="87" t="n">
        <v>0</v>
      </c>
      <c r="AZ966" s="88" t="n">
        <v>0</v>
      </c>
      <c r="BA966" s="87" t="n">
        <v>0</v>
      </c>
      <c r="BB966" s="53"/>
      <c r="BC966" s="14"/>
      <c r="BD966" s="14"/>
      <c r="BE966" s="14"/>
      <c r="BF966" s="14"/>
      <c r="BG966" s="14"/>
      <c r="BH966" s="14"/>
      <c r="BI966" s="14"/>
      <c r="BJ966" s="14"/>
      <c r="BK966" s="14"/>
      <c r="BL966" s="14"/>
      <c r="BM966" s="14"/>
      <c r="BN966" s="14"/>
      <c r="BO966" s="14"/>
      <c r="BP966" s="14"/>
      <c r="BQ966" s="14"/>
      <c r="BR966" s="14"/>
      <c r="BS966" s="14"/>
      <c r="BT966" s="14"/>
      <c r="BU966" s="14"/>
      <c r="BV966" s="14"/>
      <c r="BW966" s="14"/>
      <c r="BX966" s="14"/>
      <c r="BY966" s="14"/>
      <c r="BZ966" s="14"/>
      <c r="CA966" s="14"/>
      <c r="CB966" s="14"/>
      <c r="CC966" s="14"/>
      <c r="CD966" s="14"/>
      <c r="CE966" s="14"/>
      <c r="CF966" s="14"/>
      <c r="CG966" s="14"/>
      <c r="CH966" s="14"/>
      <c r="CI966" s="14"/>
      <c r="CJ966" s="14"/>
      <c r="CK966" s="14"/>
      <c r="CL966" s="15"/>
      <c r="CM966" s="4"/>
      <c r="CN966" s="4"/>
      <c r="CO966" s="4"/>
      <c r="CP966" s="4"/>
      <c r="CQ966" s="4"/>
      <c r="CR966" s="4"/>
      <c r="CS966" s="4"/>
      <c r="CT966" s="4"/>
      <c r="CU966" s="4"/>
      <c r="CV966" s="4"/>
      <c r="CW966" s="4"/>
      <c r="CX966" s="4"/>
      <c r="CY966" s="4"/>
      <c r="CZ966" s="4"/>
      <c r="DA966" s="4"/>
      <c r="DB966" s="4"/>
      <c r="DC966" s="4"/>
      <c r="DD966" s="4"/>
      <c r="DE966" s="4"/>
      <c r="DF966" s="4"/>
      <c r="DG966" s="4"/>
      <c r="DH966" s="4"/>
      <c r="DI966" s="4"/>
      <c r="DJ966" s="4"/>
      <c r="DK966" s="4"/>
      <c r="DL966" s="4"/>
      <c r="DM966" s="4"/>
      <c r="DN966" s="4"/>
      <c r="DO966" s="4"/>
      <c r="DP966" s="4"/>
      <c r="DQ966" s="4"/>
      <c r="DR966" s="4"/>
      <c r="DS966" s="4"/>
      <c r="DT966" s="4"/>
      <c r="DU966" s="4"/>
      <c r="DV966" s="4"/>
      <c r="DW966" s="4"/>
      <c r="DX966" s="4"/>
      <c r="DY966" s="4"/>
      <c r="DZ966" s="4"/>
      <c r="EA966" s="4"/>
      <c r="EB966" s="4"/>
      <c r="EC966" s="4"/>
      <c r="ED966" s="4"/>
      <c r="EE966" s="4"/>
      <c r="EF966" s="4"/>
      <c r="EG966" s="4"/>
      <c r="EH966" s="4"/>
      <c r="EI966" s="4"/>
      <c r="EJ966" s="4"/>
      <c r="EK966" s="4"/>
      <c r="EL966" s="4"/>
      <c r="EM966" s="4"/>
      <c r="EN966" s="4"/>
      <c r="EO966" s="4"/>
      <c r="EP966" s="4"/>
      <c r="EQ966" s="4"/>
      <c r="ER966" s="4"/>
      <c r="ES966" s="4"/>
      <c r="ET966" s="4"/>
      <c r="EU966" s="4"/>
      <c r="EV966" s="4"/>
      <c r="EW966" s="4"/>
      <c r="EX966" s="4"/>
      <c r="EY966" s="4"/>
      <c r="EZ966" s="4"/>
      <c r="FA966" s="4"/>
      <c r="FB966" s="4"/>
      <c r="FC966" s="4"/>
      <c r="FD966" s="4"/>
      <c r="FE966" s="4"/>
      <c r="FF966" s="4"/>
      <c r="FG966" s="4"/>
      <c r="FH966" s="4"/>
      <c r="FI966" s="4"/>
      <c r="FJ966" s="4"/>
      <c r="FK966" s="4"/>
      <c r="FL966" s="4"/>
      <c r="FM966" s="4"/>
      <c r="FN966" s="4"/>
      <c r="FO966" s="4"/>
      <c r="FP966" s="4"/>
      <c r="FQ966" s="4"/>
      <c r="FR966" s="4"/>
      <c r="FS966" s="4"/>
      <c r="FT966" s="4"/>
      <c r="FU966" s="4"/>
      <c r="FV966" s="4"/>
      <c r="FW966" s="4"/>
      <c r="FX966" s="4"/>
      <c r="FY966" s="4"/>
      <c r="FZ966" s="4"/>
      <c r="GA966" s="4"/>
      <c r="GB966" s="4"/>
      <c r="GC966" s="4"/>
      <c r="GD966" s="4"/>
      <c r="GE966" s="4"/>
      <c r="GF966" s="4"/>
      <c r="GG966" s="4"/>
      <c r="GH966" s="4"/>
      <c r="GI966" s="4"/>
      <c r="GJ966" s="4"/>
      <c r="GK966" s="4"/>
      <c r="GL966" s="4"/>
      <c r="GM966" s="4"/>
      <c r="GN966" s="4"/>
      <c r="GO966" s="4"/>
      <c r="GP966" s="4"/>
      <c r="GQ966" s="4"/>
      <c r="GR966" s="4"/>
      <c r="GS966" s="4"/>
      <c r="GT966" s="4"/>
      <c r="GU966" s="4"/>
      <c r="GV966" s="4"/>
      <c r="GW966" s="4"/>
      <c r="GX966" s="4"/>
      <c r="GY966" s="4"/>
      <c r="GZ966" s="4"/>
      <c r="HA966" s="4"/>
      <c r="HB966" s="4"/>
      <c r="HC966" s="4"/>
      <c r="HD966" s="4"/>
      <c r="HE966" s="4"/>
      <c r="HF966" s="4"/>
      <c r="HG966" s="4"/>
      <c r="HH966" s="4"/>
      <c r="HI966" s="4"/>
      <c r="HJ966" s="4"/>
      <c r="HK966" s="4"/>
      <c r="HL966" s="4"/>
      <c r="HM966" s="4"/>
      <c r="HN966" s="4"/>
      <c r="HO966" s="4"/>
      <c r="HP966" s="4"/>
      <c r="HQ966" s="4"/>
      <c r="HR966" s="4"/>
      <c r="HS966" s="4"/>
      <c r="HT966" s="4"/>
      <c r="HU966" s="4"/>
      <c r="HV966" s="4"/>
      <c r="HW966" s="4"/>
      <c r="HX966" s="4"/>
      <c r="HY966" s="4"/>
      <c r="HZ966" s="4"/>
      <c r="IA966" s="4"/>
      <c r="IB966" s="4"/>
      <c r="IC966" s="4"/>
      <c r="ID966" s="4"/>
      <c r="IE966" s="4"/>
      <c r="IF966" s="4"/>
      <c r="IG966" s="4"/>
      <c r="IH966" s="4"/>
      <c r="II966" s="4"/>
      <c r="IJ966" s="4"/>
      <c r="IK966" s="4"/>
      <c r="IL966" s="4"/>
      <c r="IM966" s="4"/>
      <c r="IN966" s="4"/>
      <c r="IO966" s="4"/>
      <c r="IP966" s="4"/>
      <c r="IQ966" s="4"/>
      <c r="IR966" s="4"/>
      <c r="IS966" s="4"/>
      <c r="IT966" s="4"/>
      <c r="IU966" s="4"/>
      <c r="IV966" s="4"/>
      <c r="IW966" s="4"/>
      <c r="IX966" s="4"/>
      <c r="IY966" s="4"/>
      <c r="IZ966" s="4"/>
      <c r="JA966" s="4"/>
      <c r="JB966" s="4"/>
      <c r="JC966" s="4"/>
      <c r="JD966" s="4"/>
      <c r="JE966" s="4"/>
      <c r="JF966" s="4"/>
      <c r="JG966" s="4"/>
      <c r="JH966" s="4"/>
      <c r="JI966" s="4"/>
      <c r="JJ966" s="4"/>
      <c r="JK966" s="4"/>
      <c r="JL966" s="4"/>
      <c r="JM966" s="4"/>
      <c r="JN966" s="4"/>
      <c r="JO966" s="4"/>
      <c r="JP966" s="4"/>
      <c r="JQ966" s="4"/>
      <c r="JR966" s="4"/>
      <c r="JS966" s="4"/>
      <c r="JT966" s="4"/>
      <c r="JU966" s="4"/>
      <c r="JV966" s="4"/>
      <c r="JW966" s="4"/>
      <c r="JX966" s="4"/>
      <c r="JY966" s="4"/>
      <c r="JZ966" s="4"/>
      <c r="KA966" s="4"/>
      <c r="KB966" s="4"/>
      <c r="KC966" s="4"/>
      <c r="KD966" s="4"/>
      <c r="KE966" s="4"/>
      <c r="KF966" s="4"/>
      <c r="KG966" s="4"/>
      <c r="KH966" s="4"/>
      <c r="KI966" s="4"/>
      <c r="KJ966" s="4"/>
      <c r="KK966" s="4"/>
      <c r="KL966" s="4"/>
      <c r="KM966" s="4"/>
      <c r="KN966" s="4"/>
      <c r="KO966" s="4"/>
      <c r="KP966" s="4"/>
      <c r="KQ966" s="4"/>
      <c r="KR966" s="4"/>
      <c r="KS966" s="4"/>
      <c r="KT966" s="4"/>
      <c r="KU966" s="4"/>
      <c r="KV966" s="4"/>
      <c r="KW966" s="4"/>
      <c r="KX966" s="4"/>
      <c r="KY966" s="4"/>
      <c r="KZ966" s="4"/>
      <c r="LA966" s="4"/>
      <c r="LB966" s="4"/>
      <c r="LC966" s="4"/>
      <c r="LD966" s="4"/>
      <c r="LE966" s="4"/>
      <c r="LF966" s="4"/>
      <c r="LG966" s="4"/>
      <c r="LH966" s="4"/>
      <c r="LI966" s="4"/>
      <c r="LJ966" s="4"/>
      <c r="LK966" s="4"/>
      <c r="LL966" s="4"/>
      <c r="LM966" s="4"/>
      <c r="LN966" s="4"/>
      <c r="LO966" s="4"/>
      <c r="LP966" s="4"/>
      <c r="LQ966" s="4"/>
      <c r="LR966" s="4"/>
      <c r="LS966" s="4"/>
      <c r="LT966" s="4"/>
      <c r="LU966" s="4"/>
      <c r="LV966" s="4"/>
      <c r="LW966" s="4"/>
      <c r="LX966" s="4"/>
      <c r="LY966" s="4"/>
      <c r="LZ966" s="4"/>
      <c r="MA966" s="4"/>
      <c r="MB966" s="4"/>
      <c r="MC966" s="4"/>
      <c r="MD966" s="4"/>
      <c r="ME966" s="4"/>
      <c r="MF966" s="4"/>
      <c r="MG966" s="4"/>
      <c r="MH966" s="4"/>
      <c r="MI966" s="4"/>
      <c r="MJ966" s="4"/>
      <c r="MK966" s="4"/>
      <c r="ML966" s="4"/>
      <c r="MM966" s="4"/>
      <c r="MN966" s="4"/>
      <c r="MO966" s="4"/>
      <c r="MP966" s="4"/>
      <c r="MQ966" s="4"/>
      <c r="MR966" s="4"/>
      <c r="MS966" s="4"/>
      <c r="MT966" s="4"/>
      <c r="MU966" s="4"/>
      <c r="MV966" s="4"/>
      <c r="MW966" s="4"/>
      <c r="MX966" s="4"/>
      <c r="MY966" s="4"/>
      <c r="MZ966" s="4"/>
      <c r="NA966" s="4"/>
      <c r="NB966" s="4"/>
      <c r="NC966" s="4"/>
      <c r="ND966" s="4"/>
      <c r="NE966" s="4"/>
      <c r="NF966" s="4"/>
      <c r="NG966" s="4"/>
      <c r="NH966" s="4"/>
      <c r="NI966" s="4"/>
      <c r="NJ966" s="4"/>
      <c r="NK966" s="4"/>
      <c r="NL966" s="4"/>
      <c r="NM966" s="4"/>
      <c r="NN966" s="4"/>
      <c r="NO966" s="4"/>
      <c r="NP966" s="4"/>
      <c r="NQ966" s="4"/>
      <c r="NR966" s="4"/>
      <c r="NS966" s="4"/>
      <c r="NT966" s="4"/>
      <c r="NU966" s="4"/>
      <c r="NV966" s="4"/>
      <c r="NW966" s="4"/>
      <c r="NX966" s="4"/>
      <c r="NY966" s="4"/>
      <c r="NZ966" s="4"/>
      <c r="OA966" s="4"/>
      <c r="OB966" s="4"/>
      <c r="OC966" s="4"/>
      <c r="OD966" s="4"/>
      <c r="OE966" s="4"/>
      <c r="OF966" s="4"/>
      <c r="OG966" s="4"/>
      <c r="OH966" s="4"/>
      <c r="OI966" s="4"/>
      <c r="OJ966" s="4"/>
      <c r="OK966" s="4"/>
      <c r="OL966" s="4"/>
      <c r="OM966" s="4"/>
      <c r="ON966" s="4"/>
      <c r="OO966" s="4"/>
      <c r="OP966" s="4"/>
      <c r="OQ966" s="4"/>
      <c r="OR966" s="4"/>
      <c r="OS966" s="4"/>
      <c r="OT966" s="4"/>
      <c r="OU966" s="4"/>
      <c r="OV966" s="4"/>
      <c r="OW966" s="4"/>
      <c r="OX966" s="4"/>
      <c r="OY966" s="4"/>
      <c r="OZ966" s="4"/>
      <c r="PA966" s="4"/>
      <c r="PB966" s="4"/>
      <c r="PC966" s="4"/>
      <c r="PD966" s="4"/>
      <c r="PE966" s="4"/>
      <c r="PF966" s="4"/>
      <c r="PG966" s="4"/>
      <c r="PH966" s="4"/>
      <c r="PI966" s="4"/>
      <c r="PJ966" s="4"/>
      <c r="PK966" s="4"/>
      <c r="PL966" s="4"/>
      <c r="PM966" s="4"/>
      <c r="PN966" s="4"/>
      <c r="PO966" s="4"/>
      <c r="PP966" s="4"/>
      <c r="PQ966" s="4"/>
      <c r="PR966" s="4"/>
      <c r="PS966" s="4"/>
      <c r="PT966" s="4"/>
      <c r="PU966" s="4"/>
      <c r="PV966" s="4"/>
      <c r="PW966" s="4"/>
      <c r="PX966" s="4"/>
      <c r="PY966" s="4"/>
      <c r="PZ966" s="4"/>
      <c r="QA966" s="4"/>
      <c r="QB966" s="4"/>
      <c r="QC966" s="4"/>
      <c r="QD966" s="4"/>
      <c r="QE966" s="4"/>
      <c r="QF966" s="4"/>
      <c r="QG966" s="4"/>
      <c r="QH966" s="4"/>
      <c r="QI966" s="4"/>
      <c r="QJ966" s="4"/>
      <c r="QK966" s="4"/>
      <c r="QL966" s="4"/>
      <c r="QM966" s="4"/>
      <c r="QN966" s="4"/>
      <c r="QO966" s="4"/>
      <c r="QP966" s="4"/>
      <c r="QQ966" s="4"/>
      <c r="QR966" s="4"/>
      <c r="QS966" s="4"/>
      <c r="QT966" s="4"/>
      <c r="QU966" s="4"/>
      <c r="QV966" s="4"/>
      <c r="QW966" s="4"/>
      <c r="QX966" s="4"/>
      <c r="QY966" s="4"/>
      <c r="QZ966" s="4"/>
      <c r="RA966" s="4"/>
      <c r="RB966" s="4"/>
      <c r="RC966" s="4"/>
      <c r="RD966" s="4"/>
      <c r="RE966" s="4"/>
      <c r="RF966" s="4"/>
      <c r="RG966" s="4"/>
      <c r="RH966" s="4"/>
      <c r="RI966" s="4"/>
      <c r="RJ966" s="4"/>
      <c r="RK966" s="4"/>
      <c r="RL966" s="4"/>
      <c r="RM966" s="4"/>
      <c r="RN966" s="4"/>
      <c r="RO966" s="4"/>
      <c r="RP966" s="4"/>
      <c r="RQ966" s="4"/>
      <c r="RR966" s="4"/>
      <c r="RS966" s="4"/>
      <c r="RT966" s="4"/>
      <c r="RU966" s="4"/>
      <c r="RV966" s="4"/>
      <c r="RW966" s="4"/>
      <c r="RX966" s="4"/>
      <c r="RY966" s="4"/>
      <c r="RZ966" s="4"/>
      <c r="SA966" s="4"/>
      <c r="SB966" s="4"/>
      <c r="SC966" s="4"/>
      <c r="SD966" s="4"/>
      <c r="SE966" s="4"/>
      <c r="SF966" s="4"/>
      <c r="SG966" s="4"/>
      <c r="SH966" s="4"/>
      <c r="SI966" s="4"/>
      <c r="SJ966" s="4"/>
      <c r="SK966" s="4"/>
      <c r="SL966" s="4"/>
      <c r="SM966" s="4"/>
      <c r="SN966" s="4"/>
      <c r="SO966" s="4"/>
      <c r="SP966" s="4"/>
      <c r="SQ966" s="4"/>
      <c r="SR966" s="4"/>
      <c r="SS966" s="4"/>
      <c r="ST966" s="4"/>
      <c r="SU966" s="4"/>
      <c r="SV966" s="4"/>
      <c r="SW966" s="4"/>
      <c r="SX966" s="4"/>
      <c r="SY966" s="4"/>
      <c r="SZ966" s="4"/>
      <c r="TA966" s="4"/>
      <c r="TB966" s="4"/>
      <c r="TC966" s="4"/>
      <c r="TD966" s="4"/>
      <c r="TE966" s="4"/>
      <c r="TF966" s="4"/>
      <c r="TG966" s="4"/>
      <c r="TH966" s="4"/>
      <c r="TI966" s="4"/>
      <c r="TJ966" s="4"/>
      <c r="TK966" s="4"/>
      <c r="TL966" s="4"/>
      <c r="TM966" s="4"/>
      <c r="TN966" s="4"/>
      <c r="TO966" s="4"/>
      <c r="TP966" s="4"/>
      <c r="TQ966" s="4"/>
      <c r="TR966" s="4"/>
      <c r="TS966" s="4"/>
      <c r="TT966" s="4"/>
      <c r="TU966" s="4"/>
      <c r="TV966" s="4"/>
      <c r="TW966" s="4"/>
      <c r="TX966" s="4"/>
      <c r="TY966" s="4"/>
      <c r="TZ966" s="4"/>
      <c r="UA966" s="4"/>
      <c r="UB966" s="4"/>
      <c r="UC966" s="4"/>
      <c r="UD966" s="4"/>
      <c r="UE966" s="4"/>
      <c r="UF966" s="4"/>
      <c r="UG966" s="4"/>
      <c r="UH966" s="4"/>
      <c r="UI966" s="4"/>
      <c r="UJ966" s="4"/>
      <c r="UK966" s="4"/>
      <c r="UL966" s="4"/>
      <c r="UM966" s="4"/>
      <c r="UN966" s="4"/>
      <c r="UO966" s="4"/>
      <c r="UP966" s="4"/>
      <c r="UQ966" s="4"/>
      <c r="UR966" s="4"/>
      <c r="US966" s="4"/>
      <c r="UT966" s="4"/>
      <c r="UU966" s="4"/>
      <c r="UV966" s="4"/>
      <c r="UW966" s="4"/>
      <c r="UX966" s="4"/>
      <c r="UY966" s="4"/>
      <c r="UZ966" s="4"/>
      <c r="VA966" s="4"/>
      <c r="VB966" s="4"/>
      <c r="VC966" s="4"/>
      <c r="VD966" s="4"/>
      <c r="VE966" s="4"/>
      <c r="VF966" s="4"/>
      <c r="VG966" s="4"/>
      <c r="VH966" s="4"/>
      <c r="VI966" s="4"/>
      <c r="VJ966" s="4"/>
      <c r="VK966" s="4"/>
      <c r="VL966" s="4"/>
      <c r="VM966" s="4"/>
      <c r="VN966" s="4"/>
      <c r="VO966" s="4"/>
      <c r="VP966" s="4"/>
      <c r="VQ966" s="4"/>
      <c r="VR966" s="4"/>
      <c r="VS966" s="4"/>
      <c r="VT966" s="4"/>
      <c r="VU966" s="4"/>
      <c r="VV966" s="4"/>
      <c r="VW966" s="4"/>
      <c r="VX966" s="4"/>
      <c r="VY966" s="4"/>
      <c r="VZ966" s="4"/>
      <c r="WA966" s="4"/>
      <c r="WB966" s="4"/>
      <c r="WC966" s="4"/>
      <c r="WD966" s="4"/>
      <c r="WE966" s="4"/>
      <c r="WF966" s="4"/>
      <c r="WG966" s="4"/>
      <c r="WH966" s="4"/>
      <c r="WI966" s="4"/>
      <c r="WJ966" s="4"/>
      <c r="WK966" s="4"/>
      <c r="WL966" s="4"/>
      <c r="WM966" s="4"/>
      <c r="WN966" s="4"/>
      <c r="WO966" s="4"/>
      <c r="WP966" s="4"/>
      <c r="WQ966" s="4"/>
      <c r="WR966" s="4"/>
      <c r="WS966" s="4"/>
      <c r="WT966" s="4"/>
      <c r="WU966" s="4"/>
      <c r="WV966" s="4"/>
      <c r="WW966" s="4"/>
      <c r="WX966" s="4"/>
      <c r="WY966" s="4"/>
      <c r="WZ966" s="4"/>
      <c r="XA966" s="4"/>
      <c r="XB966" s="4"/>
      <c r="XC966" s="4"/>
      <c r="XD966" s="4"/>
      <c r="XE966" s="4"/>
      <c r="XF966" s="4"/>
      <c r="XG966" s="4"/>
      <c r="XH966" s="4"/>
      <c r="XI966" s="4"/>
      <c r="XJ966" s="4"/>
      <c r="XK966" s="4"/>
      <c r="XL966" s="4"/>
      <c r="XM966" s="4"/>
      <c r="XN966" s="4"/>
      <c r="XO966" s="4"/>
      <c r="XP966" s="4"/>
      <c r="XQ966" s="4"/>
      <c r="XR966" s="4"/>
      <c r="XS966" s="4"/>
      <c r="XT966" s="4"/>
      <c r="XU966" s="4"/>
      <c r="XV966" s="4"/>
      <c r="XW966" s="4"/>
      <c r="XX966" s="4"/>
      <c r="XY966" s="4"/>
      <c r="XZ966" s="4"/>
      <c r="YA966" s="4"/>
      <c r="YB966" s="4"/>
      <c r="YC966" s="4"/>
      <c r="YD966" s="4"/>
      <c r="YE966" s="4"/>
      <c r="YF966" s="4"/>
      <c r="YG966" s="4"/>
      <c r="YH966" s="4"/>
      <c r="YI966" s="4"/>
      <c r="YJ966" s="4"/>
      <c r="YK966" s="4"/>
      <c r="YL966" s="4"/>
      <c r="YM966" s="4"/>
      <c r="YN966" s="4"/>
      <c r="YO966" s="4"/>
      <c r="YP966" s="4"/>
      <c r="YQ966" s="4"/>
      <c r="YR966" s="4"/>
      <c r="YS966" s="4"/>
      <c r="YT966" s="4"/>
      <c r="YU966" s="4"/>
      <c r="YV966" s="4"/>
      <c r="YW966" s="4"/>
      <c r="YX966" s="4"/>
      <c r="YY966" s="4"/>
      <c r="YZ966" s="4"/>
      <c r="ZA966" s="4"/>
      <c r="ZB966" s="4"/>
      <c r="ZC966" s="4"/>
      <c r="ZD966" s="4"/>
      <c r="ZE966" s="4"/>
      <c r="ZF966" s="4"/>
      <c r="ZG966" s="4"/>
      <c r="ZH966" s="4"/>
      <c r="ZI966" s="4"/>
      <c r="ZJ966" s="4"/>
      <c r="ZK966" s="4"/>
      <c r="ZL966" s="4"/>
      <c r="ZM966" s="4"/>
      <c r="ZN966" s="4"/>
      <c r="ZO966" s="4"/>
      <c r="ZP966" s="4"/>
      <c r="ZQ966" s="4"/>
      <c r="ZR966" s="4"/>
      <c r="ZS966" s="4"/>
      <c r="ZT966" s="4"/>
      <c r="ZU966" s="4"/>
      <c r="ZV966" s="4"/>
      <c r="ZW966" s="4"/>
      <c r="ZX966" s="4"/>
      <c r="ZY966" s="4"/>
      <c r="ZZ966" s="4"/>
      <c r="AAA966" s="4"/>
      <c r="AAB966" s="4"/>
      <c r="AAC966" s="4"/>
      <c r="AAD966" s="4"/>
      <c r="AAE966" s="4"/>
      <c r="AAF966" s="4"/>
      <c r="AAG966" s="4"/>
      <c r="AAH966" s="4"/>
      <c r="AAI966" s="4"/>
      <c r="AAJ966" s="4"/>
      <c r="AAK966" s="4"/>
      <c r="AAL966" s="4"/>
      <c r="AAM966" s="4"/>
      <c r="AAN966" s="4"/>
      <c r="AAO966" s="4"/>
      <c r="AAP966" s="4"/>
      <c r="AAQ966" s="4"/>
      <c r="AAR966" s="4"/>
      <c r="AAS966" s="4"/>
      <c r="AAT966" s="4"/>
      <c r="AAU966" s="4"/>
      <c r="AAV966" s="4"/>
      <c r="AAW966" s="4"/>
      <c r="AAX966" s="4"/>
      <c r="AAY966" s="4"/>
      <c r="AAZ966" s="4"/>
      <c r="ABA966" s="4"/>
      <c r="ABB966" s="4"/>
      <c r="ABC966" s="4"/>
      <c r="ABD966" s="4"/>
      <c r="ABE966" s="4"/>
      <c r="ABF966" s="4"/>
      <c r="ABG966" s="4"/>
      <c r="ABH966" s="4"/>
      <c r="ABI966" s="4"/>
      <c r="ABJ966" s="4"/>
      <c r="ABK966" s="4"/>
      <c r="ABL966" s="4"/>
      <c r="ABM966" s="4"/>
      <c r="ABN966" s="4"/>
      <c r="ABO966" s="4"/>
      <c r="ABP966" s="4"/>
      <c r="ABQ966" s="4"/>
      <c r="ABR966" s="4"/>
      <c r="ABS966" s="4"/>
      <c r="ABT966" s="4"/>
      <c r="ABU966" s="4"/>
      <c r="ABV966" s="4"/>
      <c r="ABW966" s="4"/>
      <c r="ABX966" s="4"/>
      <c r="ABY966" s="4"/>
      <c r="ABZ966" s="4"/>
      <c r="ACA966" s="4"/>
      <c r="ACB966" s="4"/>
      <c r="ACC966" s="4"/>
      <c r="ACD966" s="4"/>
      <c r="ACE966" s="4"/>
      <c r="ACF966" s="4"/>
      <c r="ACG966" s="4"/>
      <c r="ACH966" s="4"/>
      <c r="ACI966" s="4"/>
      <c r="ACJ966" s="4"/>
      <c r="ACK966" s="4"/>
      <c r="ACL966" s="4"/>
      <c r="ACM966" s="4"/>
      <c r="ACN966" s="4"/>
      <c r="ACO966" s="4"/>
      <c r="ACP966" s="4"/>
      <c r="ACQ966" s="4"/>
      <c r="ACR966" s="4"/>
      <c r="ACS966" s="4"/>
      <c r="ACT966" s="4"/>
      <c r="ACU966" s="4"/>
      <c r="ACV966" s="4"/>
      <c r="ACW966" s="4"/>
      <c r="ACX966" s="4"/>
      <c r="ACY966" s="4"/>
      <c r="ACZ966" s="4"/>
      <c r="ADA966" s="4"/>
      <c r="ADB966" s="4"/>
      <c r="ADC966" s="4"/>
      <c r="ADD966" s="4"/>
      <c r="ADE966" s="4"/>
      <c r="ADF966" s="4"/>
      <c r="ADG966" s="4"/>
      <c r="ADH966" s="4"/>
      <c r="ADI966" s="4"/>
      <c r="ADJ966" s="4"/>
      <c r="ADK966" s="4"/>
      <c r="ADL966" s="4"/>
      <c r="ADM966" s="4"/>
      <c r="ADN966" s="4"/>
      <c r="ADO966" s="4"/>
      <c r="ADP966" s="4"/>
      <c r="ADQ966" s="4"/>
      <c r="ADR966" s="4"/>
      <c r="ADS966" s="4"/>
      <c r="ADT966" s="4"/>
      <c r="ADU966" s="4"/>
      <c r="ADV966" s="4"/>
      <c r="ADW966" s="4"/>
      <c r="ADX966" s="4"/>
      <c r="ADY966" s="4"/>
      <c r="ADZ966" s="4"/>
      <c r="AEA966" s="4"/>
      <c r="AEB966" s="4"/>
      <c r="AEC966" s="4"/>
      <c r="AED966" s="4"/>
      <c r="AEE966" s="4"/>
      <c r="AEF966" s="4"/>
      <c r="AEG966" s="4"/>
      <c r="AEH966" s="4"/>
      <c r="AEI966" s="4"/>
      <c r="AEJ966" s="4"/>
      <c r="AEK966" s="4"/>
      <c r="AEL966" s="4"/>
      <c r="AEM966" s="4"/>
      <c r="AEN966" s="4"/>
      <c r="AEO966" s="4"/>
      <c r="AEP966" s="4"/>
      <c r="AEQ966" s="4"/>
      <c r="AER966" s="4"/>
      <c r="AES966" s="4"/>
      <c r="AET966" s="4"/>
      <c r="AEU966" s="4"/>
      <c r="AEV966" s="4"/>
      <c r="AEW966" s="4"/>
      <c r="AEX966" s="4"/>
      <c r="AEY966" s="4"/>
      <c r="AEZ966" s="4"/>
      <c r="AFA966" s="4"/>
      <c r="AFB966" s="4"/>
      <c r="AFC966" s="4"/>
      <c r="AFD966" s="4"/>
      <c r="AFE966" s="4"/>
      <c r="AFF966" s="4"/>
      <c r="AFG966" s="4"/>
      <c r="AFH966" s="4"/>
      <c r="AFI966" s="4"/>
      <c r="AFJ966" s="4"/>
      <c r="AFK966" s="4"/>
      <c r="AFL966" s="4"/>
      <c r="AFM966" s="4"/>
      <c r="AFN966" s="4"/>
      <c r="AFO966" s="4"/>
      <c r="AFP966" s="4"/>
      <c r="AFQ966" s="4"/>
      <c r="AFR966" s="4"/>
      <c r="AFS966" s="4"/>
      <c r="AFT966" s="4"/>
      <c r="AFU966" s="4"/>
      <c r="AFV966" s="4"/>
      <c r="AFW966" s="4"/>
      <c r="AFX966" s="4"/>
      <c r="AFY966" s="4"/>
      <c r="AFZ966" s="4"/>
      <c r="AGA966" s="4"/>
      <c r="AGB966" s="4"/>
      <c r="AGC966" s="4"/>
      <c r="AGD966" s="4"/>
      <c r="AGE966" s="4"/>
      <c r="AGF966" s="4"/>
      <c r="AGG966" s="4"/>
      <c r="AGH966" s="4"/>
      <c r="AGI966" s="4"/>
      <c r="AGJ966" s="4"/>
      <c r="AGK966" s="4"/>
      <c r="AGL966" s="4"/>
      <c r="AGM966" s="4"/>
      <c r="AGN966" s="4"/>
      <c r="AGO966" s="4"/>
      <c r="AGP966" s="4"/>
      <c r="AGQ966" s="4"/>
      <c r="AGR966" s="4"/>
      <c r="AGS966" s="4"/>
      <c r="AGT966" s="4"/>
      <c r="AGU966" s="4"/>
      <c r="AGV966" s="4"/>
      <c r="AGW966" s="4"/>
      <c r="AGX966" s="4"/>
      <c r="AGY966" s="4"/>
      <c r="AGZ966" s="4"/>
      <c r="AHA966" s="4"/>
      <c r="AHB966" s="4"/>
      <c r="AHC966" s="4"/>
      <c r="AHD966" s="4"/>
      <c r="AHE966" s="4"/>
      <c r="AHF966" s="4"/>
      <c r="AHG966" s="4"/>
      <c r="AHH966" s="4"/>
      <c r="AHI966" s="4"/>
      <c r="AHJ966" s="4"/>
      <c r="AHK966" s="4"/>
      <c r="AHL966" s="4"/>
      <c r="AHM966" s="4"/>
      <c r="AHN966" s="4"/>
      <c r="AHO966" s="4"/>
      <c r="AHP966" s="4"/>
      <c r="AHQ966" s="4"/>
      <c r="AHR966" s="4"/>
      <c r="AHS966" s="4"/>
      <c r="AHT966" s="4"/>
      <c r="AHU966" s="4"/>
      <c r="AHV966" s="4"/>
      <c r="AHW966" s="4"/>
      <c r="AHX966" s="4"/>
      <c r="AHY966" s="4"/>
      <c r="AHZ966" s="4"/>
      <c r="AIA966" s="4"/>
      <c r="AIB966" s="4"/>
      <c r="AIC966" s="4"/>
      <c r="AID966" s="4"/>
      <c r="AIE966" s="4"/>
      <c r="AIF966" s="4"/>
      <c r="AIG966" s="4"/>
      <c r="AIH966" s="4"/>
      <c r="AII966" s="4"/>
      <c r="AIJ966" s="4"/>
      <c r="AIK966" s="4"/>
      <c r="AIL966" s="4"/>
      <c r="AIM966" s="4"/>
      <c r="AIN966" s="4"/>
      <c r="AIO966" s="4"/>
      <c r="AIP966" s="4"/>
      <c r="AIQ966" s="4"/>
      <c r="AIR966" s="4"/>
      <c r="AIS966" s="4"/>
      <c r="AIT966" s="4"/>
      <c r="AIU966" s="4"/>
      <c r="AIV966" s="4"/>
      <c r="AIW966" s="4"/>
      <c r="AIX966" s="4"/>
      <c r="AIY966" s="4"/>
      <c r="AIZ966" s="4"/>
      <c r="AJA966" s="4"/>
      <c r="AJB966" s="4"/>
      <c r="AJC966" s="4"/>
      <c r="AJD966" s="4"/>
      <c r="AJE966" s="4"/>
      <c r="AJF966" s="4"/>
      <c r="AJG966" s="4"/>
      <c r="AJH966" s="4"/>
      <c r="AJI966" s="4"/>
      <c r="AJJ966" s="4"/>
      <c r="AJK966" s="4"/>
      <c r="AJL966" s="4"/>
      <c r="AJM966" s="4"/>
      <c r="AJN966" s="4"/>
      <c r="AJO966" s="4"/>
      <c r="AJP966" s="4"/>
      <c r="AJQ966" s="4"/>
      <c r="AJR966" s="4"/>
      <c r="AJS966" s="4"/>
      <c r="AJT966" s="4"/>
      <c r="AJU966" s="4"/>
      <c r="AJV966" s="4"/>
      <c r="AJW966" s="4"/>
      <c r="AJX966" s="4"/>
      <c r="AJY966" s="4"/>
      <c r="AJZ966" s="4"/>
      <c r="AKA966" s="4"/>
      <c r="AKB966" s="4"/>
      <c r="AKC966" s="4"/>
      <c r="AKD966" s="4"/>
      <c r="AKE966" s="4"/>
      <c r="AKF966" s="4"/>
      <c r="AKG966" s="4"/>
      <c r="AKH966" s="4"/>
      <c r="AKI966" s="4"/>
      <c r="AKJ966" s="4"/>
      <c r="AKK966" s="4"/>
      <c r="AKL966" s="4"/>
      <c r="AKM966" s="4"/>
      <c r="AKN966" s="4"/>
      <c r="AKO966" s="4"/>
      <c r="AKP966" s="4"/>
      <c r="AKQ966" s="4"/>
      <c r="AKR966" s="4"/>
      <c r="AKS966" s="4"/>
      <c r="AKT966" s="4"/>
      <c r="AKU966" s="4"/>
      <c r="AKV966" s="4"/>
      <c r="AKW966" s="4"/>
      <c r="AKX966" s="4"/>
      <c r="AKY966" s="4"/>
      <c r="AKZ966" s="4"/>
      <c r="ALA966" s="4"/>
      <c r="ALB966" s="4"/>
      <c r="ALC966" s="4"/>
      <c r="ALD966" s="4"/>
      <c r="ALE966" s="4"/>
      <c r="ALF966" s="4"/>
      <c r="ALG966" s="4"/>
      <c r="ALH966" s="4"/>
      <c r="ALI966" s="4"/>
      <c r="ALJ966" s="4"/>
      <c r="ALK966" s="4"/>
      <c r="ALL966" s="4"/>
      <c r="ALM966" s="4"/>
      <c r="ALN966" s="4"/>
      <c r="ALO966" s="4"/>
      <c r="ALP966" s="4"/>
      <c r="ALQ966" s="4"/>
      <c r="ALR966" s="4"/>
      <c r="ALS966" s="4"/>
      <c r="ALT966" s="4"/>
      <c r="ALU966" s="4"/>
      <c r="ALV966" s="4"/>
      <c r="ALW966" s="4"/>
      <c r="ALX966" s="4"/>
      <c r="ALY966" s="4"/>
      <c r="ALZ966" s="4"/>
      <c r="AMA966" s="4"/>
      <c r="AMB966" s="4"/>
      <c r="AMC966" s="4"/>
      <c r="AMD966" s="4"/>
      <c r="AME966" s="4"/>
      <c r="AMF966" s="4"/>
      <c r="AMG966" s="4"/>
      <c r="AMH966" s="4"/>
      <c r="AMI966" s="4"/>
      <c r="AMJ966" s="4"/>
      <c r="AMK966" s="4"/>
      <c r="AML966" s="4"/>
      <c r="AMM966" s="4"/>
      <c r="AMN966" s="4"/>
      <c r="AMO966" s="4"/>
      <c r="AMP966" s="4"/>
      <c r="AMQ966" s="4"/>
      <c r="AMR966" s="4"/>
      <c r="AMS966" s="4"/>
      <c r="AMT966" s="4"/>
      <c r="AMU966" s="4"/>
      <c r="AMV966" s="4"/>
      <c r="AMW966" s="4"/>
      <c r="AMX966" s="38"/>
      <c r="AMY966" s="38"/>
      <c r="AMZ966" s="38"/>
      <c r="ANA966" s="38"/>
      <c r="ANB966" s="38"/>
      <c r="ANC966" s="38"/>
      <c r="AND966" s="38"/>
      <c r="ANE966" s="38"/>
      <c r="ANF966" s="38"/>
      <c r="ANG966" s="38"/>
      <c r="ANK966" s="0"/>
      <c r="ANL966" s="0"/>
      <c r="ANM966" s="0"/>
      <c r="XFD966" s="0"/>
    </row>
    <row r="967" customFormat="false" ht="15.75" hidden="false" customHeight="true" outlineLevel="0" collapsed="false">
      <c r="A967" s="1" t="n">
        <v>1012</v>
      </c>
      <c r="B967" s="1" t="n">
        <v>912</v>
      </c>
      <c r="C967" s="2" t="s">
        <v>63</v>
      </c>
      <c r="D967" s="3" t="n">
        <v>0.140344</v>
      </c>
      <c r="E967" s="3" t="n">
        <v>-0.0111875</v>
      </c>
      <c r="F967" s="3" t="n">
        <v>1.13786818660319</v>
      </c>
      <c r="G967" s="3" t="n">
        <v>-0.0106598</v>
      </c>
      <c r="H967" s="3" t="n">
        <v>0.0208782</v>
      </c>
      <c r="I967" s="3" t="n">
        <v>1.01027078613138</v>
      </c>
      <c r="J967" s="3" t="n">
        <v>0.00514252</v>
      </c>
      <c r="K967" s="3" t="n">
        <v>-0.0077972</v>
      </c>
      <c r="L967" s="3" t="n">
        <v>0.997348840546954</v>
      </c>
      <c r="M967" s="3" t="n">
        <v>1.14433847619924</v>
      </c>
      <c r="N967" s="3" t="n">
        <v>1.00189529380314</v>
      </c>
      <c r="O967" s="3" t="n">
        <v>1.14650733382187</v>
      </c>
      <c r="P967" s="4" t="n">
        <v>2</v>
      </c>
      <c r="Q967" s="6" t="n">
        <v>1</v>
      </c>
      <c r="R967" s="6" t="n">
        <v>37</v>
      </c>
      <c r="S967" s="4" t="n">
        <v>55</v>
      </c>
      <c r="T967" s="4" t="n">
        <v>55</v>
      </c>
      <c r="U967" s="132" t="s">
        <v>74</v>
      </c>
      <c r="V967" s="3" t="n">
        <v>96.3</v>
      </c>
      <c r="W967" s="4" t="n">
        <v>211.1</v>
      </c>
      <c r="X967" s="2" t="s">
        <v>69</v>
      </c>
      <c r="Y967" s="8" t="s">
        <v>69</v>
      </c>
      <c r="Z967" s="84" t="n">
        <v>42180</v>
      </c>
      <c r="AA967" s="3" t="s">
        <v>168</v>
      </c>
      <c r="AB967" s="132" t="s">
        <v>74</v>
      </c>
      <c r="AC967" s="4" t="n">
        <v>31</v>
      </c>
      <c r="AD967" s="4" t="n">
        <v>10</v>
      </c>
      <c r="AE967" s="4" t="s">
        <v>170</v>
      </c>
      <c r="AF967" s="4" t="n">
        <v>15</v>
      </c>
      <c r="AG967" s="4" t="s">
        <v>171</v>
      </c>
      <c r="AH967" s="4" t="n">
        <v>28</v>
      </c>
      <c r="AI967" s="4" t="s">
        <v>77</v>
      </c>
      <c r="AJ967" s="2" t="s">
        <v>70</v>
      </c>
      <c r="AK967" s="3" t="n">
        <v>96.3</v>
      </c>
      <c r="AL967" s="4" t="n">
        <v>8</v>
      </c>
      <c r="AM967" s="2" t="s">
        <v>69</v>
      </c>
      <c r="AN967" s="2"/>
      <c r="AO967" s="2"/>
      <c r="AP967" s="2"/>
      <c r="AQ967" s="2"/>
      <c r="AR967" s="2"/>
      <c r="AS967" s="2"/>
      <c r="AT967" s="2"/>
      <c r="AU967" s="2" t="n">
        <v>160</v>
      </c>
      <c r="AV967" s="85" t="n">
        <v>160</v>
      </c>
      <c r="AW967" s="133" t="s">
        <v>69</v>
      </c>
      <c r="AX967" s="86" t="s">
        <v>72</v>
      </c>
      <c r="AY967" s="87" t="n">
        <v>1</v>
      </c>
      <c r="AZ967" s="87" t="n">
        <v>1</v>
      </c>
      <c r="BA967" s="89" t="s">
        <v>72</v>
      </c>
      <c r="BB967" s="53"/>
    </row>
    <row r="968" customFormat="false" ht="15.75" hidden="false" customHeight="true" outlineLevel="0" collapsed="false">
      <c r="A968" s="1" t="n">
        <v>1013</v>
      </c>
      <c r="B968" s="1" t="n">
        <v>913</v>
      </c>
      <c r="C968" s="2" t="s">
        <v>63</v>
      </c>
      <c r="D968" s="3" t="n">
        <v>0.148101</v>
      </c>
      <c r="E968" s="3" t="n">
        <v>-0.00562878</v>
      </c>
      <c r="F968" s="3" t="n">
        <v>1.15312104680974</v>
      </c>
      <c r="G968" s="3" t="n">
        <v>-0.0119348</v>
      </c>
      <c r="H968" s="3" t="n">
        <v>0.0367913</v>
      </c>
      <c r="I968" s="3" t="n">
        <v>1.0251679983609</v>
      </c>
      <c r="J968" s="3" t="n">
        <v>0.0038246</v>
      </c>
      <c r="K968" s="3" t="n">
        <v>-0.0213766</v>
      </c>
      <c r="L968" s="3" t="n">
        <v>0.982601139077341</v>
      </c>
      <c r="M968" s="3" t="n">
        <v>1.15026321638696</v>
      </c>
      <c r="N968" s="3" t="n">
        <v>1.00983395868817</v>
      </c>
      <c r="O968" s="3" t="n">
        <v>1.16157485733743</v>
      </c>
      <c r="P968" s="4" t="n">
        <v>2</v>
      </c>
      <c r="Q968" s="6" t="n">
        <v>1</v>
      </c>
      <c r="R968" s="6" t="n">
        <v>37</v>
      </c>
      <c r="S968" s="4" t="n">
        <v>55</v>
      </c>
      <c r="T968" s="4" t="n">
        <v>55</v>
      </c>
      <c r="U968" s="132" t="s">
        <v>74</v>
      </c>
      <c r="V968" s="3" t="n">
        <v>125.4</v>
      </c>
      <c r="W968" s="4" t="n">
        <v>103.1</v>
      </c>
      <c r="X968" s="2" t="s">
        <v>69</v>
      </c>
      <c r="Y968" s="8" t="s">
        <v>69</v>
      </c>
      <c r="Z968" s="84" t="n">
        <v>42077</v>
      </c>
      <c r="AA968" s="2" t="s">
        <v>96</v>
      </c>
      <c r="AB968" s="132" t="s">
        <v>74</v>
      </c>
      <c r="AC968" s="4" t="n">
        <v>31</v>
      </c>
      <c r="AD968" s="4" t="n">
        <v>10</v>
      </c>
      <c r="AE968" s="4" t="s">
        <v>170</v>
      </c>
      <c r="AF968" s="4" t="n">
        <v>15</v>
      </c>
      <c r="AG968" s="4" t="s">
        <v>171</v>
      </c>
      <c r="AH968" s="4" t="n">
        <v>28</v>
      </c>
      <c r="AI968" s="4" t="s">
        <v>77</v>
      </c>
      <c r="AJ968" s="2" t="s">
        <v>70</v>
      </c>
      <c r="AK968" s="3" t="n">
        <v>125.4</v>
      </c>
      <c r="AL968" s="4" t="n">
        <v>10</v>
      </c>
      <c r="AM968" s="2" t="s">
        <v>69</v>
      </c>
      <c r="AN968" s="2"/>
      <c r="AO968" s="2"/>
      <c r="AP968" s="2"/>
      <c r="AQ968" s="2"/>
      <c r="AR968" s="2"/>
      <c r="AS968" s="2"/>
      <c r="AT968" s="2"/>
      <c r="AU968" s="2" t="n">
        <v>57</v>
      </c>
      <c r="AV968" s="85" t="s">
        <v>69</v>
      </c>
      <c r="AW968" s="133" t="s">
        <v>69</v>
      </c>
      <c r="AX968" s="86" t="s">
        <v>72</v>
      </c>
      <c r="AY968" s="87" t="n">
        <v>0</v>
      </c>
      <c r="AZ968" s="88" t="s">
        <v>72</v>
      </c>
      <c r="BA968" s="89" t="s">
        <v>72</v>
      </c>
      <c r="BB968" s="65"/>
    </row>
    <row r="969" customFormat="false" ht="15.75" hidden="false" customHeight="true" outlineLevel="0" collapsed="false">
      <c r="A969" s="1" t="n">
        <v>1014</v>
      </c>
      <c r="B969" s="1" t="n">
        <v>914</v>
      </c>
      <c r="C969" s="2" t="s">
        <v>63</v>
      </c>
      <c r="D969" s="3" t="n">
        <v>0.159257</v>
      </c>
      <c r="E969" s="3" t="n">
        <v>-0.0578052</v>
      </c>
      <c r="F969" s="3" t="n">
        <v>1.10677657047556</v>
      </c>
      <c r="G969" s="3" t="n">
        <v>0.00439507</v>
      </c>
      <c r="H969" s="3" t="n">
        <v>0.294512</v>
      </c>
      <c r="I969" s="3" t="n">
        <v>1.34838431229628</v>
      </c>
      <c r="J969" s="3" t="n">
        <v>-0.00344032</v>
      </c>
      <c r="K969" s="3" t="n">
        <v>-0.162644</v>
      </c>
      <c r="L969" s="3" t="n">
        <v>0.846974814262039</v>
      </c>
      <c r="M969" s="3" t="n">
        <v>1.17375938822958</v>
      </c>
      <c r="N969" s="3" t="n">
        <v>1.07687443108703</v>
      </c>
      <c r="O969" s="3" t="n">
        <v>1.26399147343278</v>
      </c>
      <c r="P969" s="4" t="n">
        <v>2</v>
      </c>
      <c r="Q969" s="6" t="n">
        <v>1</v>
      </c>
      <c r="R969" s="6" t="n">
        <v>37</v>
      </c>
      <c r="S969" s="4" t="n">
        <v>55</v>
      </c>
      <c r="T969" s="4" t="n">
        <v>55</v>
      </c>
      <c r="U969" s="132" t="s">
        <v>74</v>
      </c>
      <c r="V969" s="3" t="n">
        <v>80.8</v>
      </c>
      <c r="W969" s="4" t="n">
        <v>76</v>
      </c>
      <c r="X969" s="2" t="s">
        <v>73</v>
      </c>
      <c r="Y969" s="84" t="n">
        <v>42035</v>
      </c>
      <c r="Z969" s="84" t="n">
        <v>42038</v>
      </c>
      <c r="AA969" s="2" t="s">
        <v>96</v>
      </c>
      <c r="AB969" s="132" t="s">
        <v>74</v>
      </c>
      <c r="AC969" s="4" t="n">
        <v>31</v>
      </c>
      <c r="AD969" s="4" t="n">
        <v>10</v>
      </c>
      <c r="AE969" s="4" t="s">
        <v>170</v>
      </c>
      <c r="AF969" s="4" t="n">
        <v>15</v>
      </c>
      <c r="AG969" s="4" t="s">
        <v>171</v>
      </c>
      <c r="AH969" s="4" t="n">
        <v>28</v>
      </c>
      <c r="AI969" s="4" t="s">
        <v>79</v>
      </c>
      <c r="AJ969" s="2" t="s">
        <v>70</v>
      </c>
      <c r="AK969" s="3" t="n">
        <v>80.8</v>
      </c>
      <c r="AL969" s="4" t="n">
        <v>7</v>
      </c>
      <c r="AM969" s="2" t="s">
        <v>73</v>
      </c>
      <c r="AN969" s="2"/>
      <c r="AO969" s="2"/>
      <c r="AP969" s="2" t="s">
        <v>71</v>
      </c>
      <c r="AQ969" s="2"/>
      <c r="AR969" s="2"/>
      <c r="AS969" s="2"/>
      <c r="AT969" s="2"/>
      <c r="AU969" s="2" t="n">
        <v>18</v>
      </c>
      <c r="AV969" s="85" t="n">
        <v>15</v>
      </c>
      <c r="AW969" s="133" t="n">
        <v>3</v>
      </c>
      <c r="AX969" s="86" t="s">
        <v>72</v>
      </c>
      <c r="AY969" s="87" t="n">
        <v>0</v>
      </c>
      <c r="AZ969" s="88" t="n">
        <v>0</v>
      </c>
      <c r="BA969" s="87" t="n">
        <v>0</v>
      </c>
      <c r="BB969" s="65"/>
    </row>
    <row r="970" customFormat="false" ht="15.75" hidden="false" customHeight="true" outlineLevel="0" collapsed="false">
      <c r="A970" s="1" t="n">
        <v>1015</v>
      </c>
      <c r="B970" s="1" t="n">
        <v>915</v>
      </c>
      <c r="C970" s="2" t="s">
        <v>63</v>
      </c>
      <c r="D970" s="3" t="n">
        <v>0.145412</v>
      </c>
      <c r="E970" s="3" t="n">
        <v>-0.0440243</v>
      </c>
      <c r="F970" s="3" t="n">
        <v>1.10670562837112</v>
      </c>
      <c r="G970" s="3" t="n">
        <v>-0.011539</v>
      </c>
      <c r="H970" s="3" t="n">
        <v>0.135897</v>
      </c>
      <c r="I970" s="3" t="n">
        <v>1.13242120523149</v>
      </c>
      <c r="J970" s="3" t="n">
        <v>-0.00121354</v>
      </c>
      <c r="K970" s="3" t="n">
        <v>-0.0995321</v>
      </c>
      <c r="L970" s="3" t="n">
        <v>0.904162986536374</v>
      </c>
      <c r="M970" s="3" t="n">
        <v>1.14186108274088</v>
      </c>
      <c r="N970" s="3" t="n">
        <v>0.992369858455785</v>
      </c>
      <c r="O970" s="3" t="n">
        <v>1.13314852105574</v>
      </c>
      <c r="P970" s="4" t="n">
        <v>2</v>
      </c>
      <c r="Q970" s="6" t="n">
        <v>1</v>
      </c>
      <c r="R970" s="6" t="n">
        <v>37</v>
      </c>
      <c r="S970" s="4" t="n">
        <v>55</v>
      </c>
      <c r="T970" s="4" t="n">
        <v>55</v>
      </c>
      <c r="U970" s="132" t="s">
        <v>74</v>
      </c>
      <c r="V970" s="3" t="n">
        <v>134.1</v>
      </c>
      <c r="W970" s="4" t="n">
        <v>120.4</v>
      </c>
      <c r="X970" s="2" t="s">
        <v>87</v>
      </c>
      <c r="Y970" s="84" t="n">
        <v>42072</v>
      </c>
      <c r="Z970" s="84" t="n">
        <v>42077</v>
      </c>
      <c r="AA970" s="2" t="s">
        <v>96</v>
      </c>
      <c r="AB970" s="132" t="s">
        <v>74</v>
      </c>
      <c r="AC970" s="4" t="n">
        <v>31</v>
      </c>
      <c r="AD970" s="4" t="n">
        <v>10</v>
      </c>
      <c r="AE970" s="4" t="s">
        <v>170</v>
      </c>
      <c r="AF970" s="4" t="n">
        <v>15</v>
      </c>
      <c r="AG970" s="4" t="s">
        <v>171</v>
      </c>
      <c r="AH970" s="4" t="n">
        <v>28</v>
      </c>
      <c r="AI970" s="4" t="s">
        <v>79</v>
      </c>
      <c r="AJ970" s="2" t="s">
        <v>70</v>
      </c>
      <c r="AK970" s="3" t="n">
        <v>134.1</v>
      </c>
      <c r="AL970" s="4" t="n">
        <v>10</v>
      </c>
      <c r="AM970" s="2" t="s">
        <v>87</v>
      </c>
      <c r="AN970" s="2"/>
      <c r="AO970" s="2"/>
      <c r="AP970" s="2"/>
      <c r="AQ970" s="2"/>
      <c r="AR970" s="2"/>
      <c r="AS970" s="2" t="s">
        <v>71</v>
      </c>
      <c r="AT970" s="2"/>
      <c r="AU970" s="2" t="n">
        <v>57</v>
      </c>
      <c r="AV970" s="85" t="n">
        <v>52</v>
      </c>
      <c r="AW970" s="133" t="n">
        <v>5</v>
      </c>
      <c r="AX970" s="86" t="s">
        <v>72</v>
      </c>
      <c r="AY970" s="87" t="n">
        <v>0</v>
      </c>
      <c r="AZ970" s="88" t="n">
        <v>0</v>
      </c>
      <c r="BA970" s="87" t="n">
        <v>0</v>
      </c>
      <c r="BB970" s="65"/>
    </row>
    <row r="971" customFormat="false" ht="15.75" hidden="false" customHeight="true" outlineLevel="0" collapsed="false">
      <c r="A971" s="1" t="n">
        <v>1016</v>
      </c>
      <c r="B971" s="1" t="n">
        <v>916</v>
      </c>
      <c r="C971" s="2" t="s">
        <v>63</v>
      </c>
      <c r="D971" s="3" t="n">
        <v>0.0491906</v>
      </c>
      <c r="E971" s="3" t="n">
        <v>-0.00221014</v>
      </c>
      <c r="F971" s="3" t="n">
        <v>1.04810152897569</v>
      </c>
      <c r="G971" s="3" t="n">
        <v>-0.0411533</v>
      </c>
      <c r="H971" s="3" t="n">
        <v>0.0297321</v>
      </c>
      <c r="I971" s="3" t="n">
        <v>0.988643774307947</v>
      </c>
      <c r="J971" s="3" t="n">
        <v>0.0261795</v>
      </c>
      <c r="K971" s="3" t="n">
        <v>-0.0165947</v>
      </c>
      <c r="L971" s="3" t="n">
        <v>1.00963088130455</v>
      </c>
      <c r="M971" s="3" t="n">
        <v>1.03480892898651</v>
      </c>
      <c r="N971" s="3" t="n">
        <v>1.01098718056252</v>
      </c>
      <c r="O971" s="3" t="n">
        <v>1.04617856153699</v>
      </c>
      <c r="P971" s="4" t="n">
        <v>2</v>
      </c>
      <c r="Q971" s="6" t="n">
        <v>1</v>
      </c>
      <c r="R971" s="6" t="n">
        <v>37</v>
      </c>
      <c r="S971" s="4" t="n">
        <v>9</v>
      </c>
      <c r="T971" s="4" t="n">
        <v>9</v>
      </c>
      <c r="U971" s="132" t="s">
        <v>74</v>
      </c>
      <c r="V971" s="3" t="n">
        <v>191.7</v>
      </c>
      <c r="W971" s="4" t="n">
        <v>174.8</v>
      </c>
      <c r="X971" s="2" t="s">
        <v>73</v>
      </c>
      <c r="Y971" s="84" t="n">
        <v>42064</v>
      </c>
      <c r="Z971" s="84" t="n">
        <v>42072</v>
      </c>
      <c r="AA971" s="2" t="s">
        <v>96</v>
      </c>
      <c r="AB971" s="132" t="s">
        <v>74</v>
      </c>
      <c r="AC971" s="4" t="n">
        <v>31</v>
      </c>
      <c r="AD971" s="4" t="n">
        <v>10</v>
      </c>
      <c r="AE971" s="4" t="s">
        <v>172</v>
      </c>
      <c r="AF971" s="4" t="n">
        <v>23</v>
      </c>
      <c r="AG971" s="4" t="s">
        <v>102</v>
      </c>
      <c r="AH971" s="4" t="n">
        <v>23</v>
      </c>
      <c r="AI971" s="4" t="s">
        <v>79</v>
      </c>
      <c r="AJ971" s="2" t="s">
        <v>70</v>
      </c>
      <c r="AK971" s="3" t="n">
        <v>191.7</v>
      </c>
      <c r="AL971" s="4" t="n">
        <v>10</v>
      </c>
      <c r="AM971" s="2" t="s">
        <v>73</v>
      </c>
      <c r="AN971" s="2"/>
      <c r="AO971" s="2"/>
      <c r="AP971" s="2" t="s">
        <v>71</v>
      </c>
      <c r="AQ971" s="2"/>
      <c r="AR971" s="2"/>
      <c r="AS971" s="2"/>
      <c r="AT971" s="2"/>
      <c r="AU971" s="2" t="n">
        <v>52</v>
      </c>
      <c r="AV971" s="85" t="n">
        <v>44</v>
      </c>
      <c r="AW971" s="133" t="n">
        <v>8</v>
      </c>
      <c r="AX971" s="86" t="s">
        <v>72</v>
      </c>
      <c r="AY971" s="87" t="n">
        <v>0</v>
      </c>
      <c r="AZ971" s="88" t="n">
        <v>0</v>
      </c>
      <c r="BA971" s="87" t="n">
        <v>0</v>
      </c>
      <c r="BB971" s="65"/>
    </row>
    <row r="972" customFormat="false" ht="15.75" hidden="false" customHeight="true" outlineLevel="0" collapsed="false">
      <c r="A972" s="1" t="n">
        <v>1017</v>
      </c>
      <c r="B972" s="1" t="n">
        <v>917</v>
      </c>
      <c r="C972" s="2" t="s">
        <v>63</v>
      </c>
      <c r="D972" s="3" t="n">
        <v>0.0392333</v>
      </c>
      <c r="E972" s="3" t="n">
        <v>-0.0126473</v>
      </c>
      <c r="F972" s="3" t="n">
        <v>1.02694256052436</v>
      </c>
      <c r="G972" s="3" t="n">
        <v>-0.0385337</v>
      </c>
      <c r="H972" s="3" t="n">
        <v>0.0224259</v>
      </c>
      <c r="I972" s="3" t="n">
        <v>0.984021236848171</v>
      </c>
      <c r="J972" s="3" t="n">
        <v>0.0273646</v>
      </c>
      <c r="K972" s="3" t="n">
        <v>-0.00917333</v>
      </c>
      <c r="L972" s="3" t="n">
        <v>1.01835773904782</v>
      </c>
      <c r="M972" s="3" t="n">
        <v>1.02846170954375</v>
      </c>
      <c r="N972" s="3" t="n">
        <v>1.00060545321285</v>
      </c>
      <c r="O972" s="3" t="n">
        <v>1.02908439499008</v>
      </c>
      <c r="P972" s="4" t="n">
        <v>2</v>
      </c>
      <c r="Q972" s="6" t="n">
        <v>1</v>
      </c>
      <c r="R972" s="6" t="n">
        <v>37</v>
      </c>
      <c r="S972" s="4" t="n">
        <v>9</v>
      </c>
      <c r="T972" s="4" t="n">
        <v>9</v>
      </c>
      <c r="U972" s="132" t="s">
        <v>74</v>
      </c>
      <c r="V972" s="3" t="n">
        <v>127.1</v>
      </c>
      <c r="W972" s="4" t="n">
        <v>194.3</v>
      </c>
      <c r="X972" s="2" t="s">
        <v>69</v>
      </c>
      <c r="Y972" s="8" t="s">
        <v>69</v>
      </c>
      <c r="Z972" s="84" t="n">
        <v>42180</v>
      </c>
      <c r="AA972" s="3" t="s">
        <v>168</v>
      </c>
      <c r="AB972" s="132" t="s">
        <v>74</v>
      </c>
      <c r="AC972" s="4" t="n">
        <v>31</v>
      </c>
      <c r="AD972" s="4" t="n">
        <v>10</v>
      </c>
      <c r="AE972" s="4" t="s">
        <v>172</v>
      </c>
      <c r="AF972" s="4" t="n">
        <v>23</v>
      </c>
      <c r="AG972" s="4" t="s">
        <v>102</v>
      </c>
      <c r="AH972" s="4" t="n">
        <v>23</v>
      </c>
      <c r="AI972" s="4" t="s">
        <v>79</v>
      </c>
      <c r="AJ972" s="2" t="s">
        <v>70</v>
      </c>
      <c r="AK972" s="3" t="n">
        <v>127.1</v>
      </c>
      <c r="AL972" s="4" t="n">
        <v>10</v>
      </c>
      <c r="AM972" s="2" t="s">
        <v>69</v>
      </c>
      <c r="AN972" s="2"/>
      <c r="AO972" s="2"/>
      <c r="AP972" s="2"/>
      <c r="AQ972" s="2"/>
      <c r="AR972" s="2"/>
      <c r="AS972" s="2"/>
      <c r="AT972" s="2"/>
      <c r="AU972" s="2" t="n">
        <v>160</v>
      </c>
      <c r="AV972" s="85" t="n">
        <v>160</v>
      </c>
      <c r="AW972" s="133" t="s">
        <v>69</v>
      </c>
      <c r="AX972" s="86" t="s">
        <v>72</v>
      </c>
      <c r="AY972" s="87" t="n">
        <v>1</v>
      </c>
      <c r="AZ972" s="87" t="n">
        <v>1</v>
      </c>
      <c r="BA972" s="89" t="s">
        <v>72</v>
      </c>
      <c r="BB972" s="65"/>
    </row>
    <row r="973" customFormat="false" ht="15.75" hidden="false" customHeight="true" outlineLevel="0" collapsed="false">
      <c r="A973" s="1" t="n">
        <v>1018</v>
      </c>
      <c r="B973" s="1" t="n">
        <v>918</v>
      </c>
      <c r="C973" s="2" t="s">
        <v>63</v>
      </c>
      <c r="D973" s="3" t="n">
        <v>0.0459386</v>
      </c>
      <c r="E973" s="3" t="n">
        <v>-0.0195899</v>
      </c>
      <c r="F973" s="3" t="n">
        <v>1.02669889596669</v>
      </c>
      <c r="G973" s="3" t="n">
        <v>-0.040966</v>
      </c>
      <c r="H973" s="3" t="n">
        <v>0.0652716</v>
      </c>
      <c r="I973" s="3" t="n">
        <v>1.02460338884657</v>
      </c>
      <c r="J973" s="3" t="n">
        <v>0.0242628</v>
      </c>
      <c r="K973" s="3" t="n">
        <v>-0.0465358</v>
      </c>
      <c r="L973" s="3" t="n">
        <v>0.977973211917357</v>
      </c>
      <c r="M973" s="3" t="n">
        <v>1.02966694954874</v>
      </c>
      <c r="N973" s="3" t="n">
        <v>0.999146264639585</v>
      </c>
      <c r="O973" s="3" t="n">
        <v>1.02878788646446</v>
      </c>
      <c r="P973" s="4" t="n">
        <v>2</v>
      </c>
      <c r="Q973" s="6" t="n">
        <v>1</v>
      </c>
      <c r="R973" s="6" t="n">
        <v>37</v>
      </c>
      <c r="S973" s="4" t="n">
        <v>9</v>
      </c>
      <c r="T973" s="4" t="n">
        <v>9</v>
      </c>
      <c r="U973" s="132" t="s">
        <v>74</v>
      </c>
      <c r="V973" s="3" t="n">
        <v>156</v>
      </c>
      <c r="W973" s="4" t="n">
        <v>147.8</v>
      </c>
      <c r="X973" s="2" t="s">
        <v>87</v>
      </c>
      <c r="Y973" s="84" t="n">
        <v>42077</v>
      </c>
      <c r="Z973" s="84" t="n">
        <v>42084</v>
      </c>
      <c r="AA973" s="2" t="s">
        <v>96</v>
      </c>
      <c r="AB973" s="132" t="s">
        <v>74</v>
      </c>
      <c r="AC973" s="4" t="n">
        <v>31</v>
      </c>
      <c r="AD973" s="4" t="n">
        <v>10</v>
      </c>
      <c r="AE973" s="4" t="s">
        <v>172</v>
      </c>
      <c r="AF973" s="4" t="n">
        <v>23</v>
      </c>
      <c r="AG973" s="4" t="s">
        <v>102</v>
      </c>
      <c r="AH973" s="4" t="n">
        <v>23</v>
      </c>
      <c r="AI973" s="4" t="s">
        <v>77</v>
      </c>
      <c r="AJ973" s="2" t="s">
        <v>70</v>
      </c>
      <c r="AK973" s="3" t="n">
        <v>156</v>
      </c>
      <c r="AL973" s="4" t="n">
        <v>10</v>
      </c>
      <c r="AM973" s="2" t="s">
        <v>87</v>
      </c>
      <c r="AN973" s="2"/>
      <c r="AO973" s="2"/>
      <c r="AP973" s="2"/>
      <c r="AQ973" s="2"/>
      <c r="AR973" s="2"/>
      <c r="AS973" s="2" t="s">
        <v>71</v>
      </c>
      <c r="AT973" s="2"/>
      <c r="AU973" s="2" t="n">
        <v>64</v>
      </c>
      <c r="AV973" s="85" t="n">
        <v>57</v>
      </c>
      <c r="AW973" s="133" t="n">
        <v>7</v>
      </c>
      <c r="AX973" s="86" t="s">
        <v>72</v>
      </c>
      <c r="AY973" s="87" t="n">
        <v>0</v>
      </c>
      <c r="AZ973" s="88" t="n">
        <v>0</v>
      </c>
      <c r="BA973" s="87" t="n">
        <v>0</v>
      </c>
      <c r="BB973" s="65"/>
    </row>
    <row r="974" customFormat="false" ht="15.75" hidden="false" customHeight="true" outlineLevel="0" collapsed="false">
      <c r="A974" s="1" t="n">
        <v>1019</v>
      </c>
      <c r="B974" s="1" t="n">
        <v>919</v>
      </c>
      <c r="C974" s="2" t="s">
        <v>63</v>
      </c>
      <c r="D974" s="3" t="n">
        <v>0.0478708</v>
      </c>
      <c r="E974" s="3" t="n">
        <v>-0.0408939</v>
      </c>
      <c r="F974" s="3" t="n">
        <v>1.00700129526825</v>
      </c>
      <c r="G974" s="3" t="n">
        <v>-0.0396188</v>
      </c>
      <c r="H974" s="3" t="n">
        <v>0.137747</v>
      </c>
      <c r="I974" s="3" t="n">
        <v>1.10310419400168</v>
      </c>
      <c r="J974" s="3" t="n">
        <v>0.0212218</v>
      </c>
      <c r="K974" s="3" t="n">
        <v>-0.0993119</v>
      </c>
      <c r="L974" s="3" t="n">
        <v>0.92488109100303</v>
      </c>
      <c r="M974" s="3" t="n">
        <v>1.02991245141218</v>
      </c>
      <c r="N974" s="3" t="n">
        <v>0.997544220372715</v>
      </c>
      <c r="O974" s="3" t="n">
        <v>1.02738321339611</v>
      </c>
      <c r="P974" s="4" t="n">
        <v>2</v>
      </c>
      <c r="Q974" s="6" t="n">
        <v>1</v>
      </c>
      <c r="R974" s="6" t="n">
        <v>37</v>
      </c>
      <c r="S974" s="4" t="n">
        <v>9</v>
      </c>
      <c r="T974" s="4" t="n">
        <v>9</v>
      </c>
      <c r="U974" s="132" t="s">
        <v>74</v>
      </c>
      <c r="V974" s="3" t="n">
        <v>122.9</v>
      </c>
      <c r="W974" s="4" t="n">
        <v>109.8</v>
      </c>
      <c r="X974" s="2" t="s">
        <v>87</v>
      </c>
      <c r="Y974" s="84" t="n">
        <v>42065</v>
      </c>
      <c r="Z974" s="84" t="n">
        <v>42070</v>
      </c>
      <c r="AA974" s="2" t="s">
        <v>96</v>
      </c>
      <c r="AB974" s="132" t="s">
        <v>74</v>
      </c>
      <c r="AC974" s="4" t="n">
        <v>31</v>
      </c>
      <c r="AD974" s="4" t="n">
        <v>10</v>
      </c>
      <c r="AE974" s="4" t="s">
        <v>172</v>
      </c>
      <c r="AF974" s="4" t="n">
        <v>23</v>
      </c>
      <c r="AG974" s="4" t="s">
        <v>102</v>
      </c>
      <c r="AH974" s="4" t="n">
        <v>23</v>
      </c>
      <c r="AI974" s="4" t="s">
        <v>77</v>
      </c>
      <c r="AJ974" s="2" t="s">
        <v>70</v>
      </c>
      <c r="AK974" s="3" t="n">
        <v>122.9</v>
      </c>
      <c r="AL974" s="4" t="n">
        <v>10</v>
      </c>
      <c r="AM974" s="2" t="s">
        <v>87</v>
      </c>
      <c r="AN974" s="2"/>
      <c r="AO974" s="2"/>
      <c r="AP974" s="2"/>
      <c r="AQ974" s="2"/>
      <c r="AR974" s="2"/>
      <c r="AS974" s="2" t="s">
        <v>71</v>
      </c>
      <c r="AT974" s="2"/>
      <c r="AU974" s="2" t="n">
        <v>50</v>
      </c>
      <c r="AV974" s="85" t="n">
        <v>45</v>
      </c>
      <c r="AW974" s="133" t="n">
        <v>5</v>
      </c>
      <c r="AX974" s="86" t="s">
        <v>72</v>
      </c>
      <c r="AY974" s="87" t="n">
        <v>0</v>
      </c>
      <c r="AZ974" s="88" t="n">
        <v>0</v>
      </c>
      <c r="BA974" s="87" t="n">
        <v>0</v>
      </c>
      <c r="BB974" s="65"/>
    </row>
    <row r="975" customFormat="false" ht="15.75" hidden="false" customHeight="true" outlineLevel="0" collapsed="false">
      <c r="A975" s="1" t="n">
        <v>1020</v>
      </c>
      <c r="B975" s="1" t="n">
        <v>920</v>
      </c>
      <c r="C975" s="2" t="s">
        <v>63</v>
      </c>
      <c r="D975" s="3" t="n">
        <v>0.0462651</v>
      </c>
      <c r="E975" s="3" t="n">
        <v>-0.10121</v>
      </c>
      <c r="F975" s="3" t="n">
        <v>0.946537300721932</v>
      </c>
      <c r="G975" s="3" t="n">
        <v>-0.0383558</v>
      </c>
      <c r="H975" s="3" t="n">
        <v>0.307177</v>
      </c>
      <c r="I975" s="3" t="n">
        <v>1.30842117442449</v>
      </c>
      <c r="J975" s="3" t="n">
        <v>0.0128296</v>
      </c>
      <c r="K975" s="3" t="n">
        <v>-0.231538</v>
      </c>
      <c r="L975" s="3" t="n">
        <v>0.803556000923408</v>
      </c>
      <c r="M975" s="3" t="n">
        <v>1.02095544536681</v>
      </c>
      <c r="N975" s="3" t="n">
        <v>0.974753169033816</v>
      </c>
      <c r="O975" s="3" t="n">
        <v>0.995179555813628</v>
      </c>
      <c r="P975" s="4" t="n">
        <v>2</v>
      </c>
      <c r="Q975" s="6" t="n">
        <v>1</v>
      </c>
      <c r="R975" s="6" t="n">
        <v>37</v>
      </c>
      <c r="S975" s="4" t="n">
        <v>9</v>
      </c>
      <c r="T975" s="4" t="n">
        <v>9</v>
      </c>
      <c r="U975" s="132" t="s">
        <v>74</v>
      </c>
      <c r="V975" s="3" t="n">
        <v>98.6</v>
      </c>
      <c r="W975" s="4" t="n">
        <v>92.6</v>
      </c>
      <c r="X975" s="2" t="s">
        <v>87</v>
      </c>
      <c r="Y975" s="84" t="n">
        <v>42062</v>
      </c>
      <c r="Z975" s="84" t="n">
        <v>42063</v>
      </c>
      <c r="AA975" s="2" t="s">
        <v>96</v>
      </c>
      <c r="AB975" s="132" t="s">
        <v>74</v>
      </c>
      <c r="AC975" s="4" t="n">
        <v>31</v>
      </c>
      <c r="AD975" s="4" t="n">
        <v>10</v>
      </c>
      <c r="AE975" s="4" t="s">
        <v>172</v>
      </c>
      <c r="AF975" s="4" t="n">
        <v>23</v>
      </c>
      <c r="AG975" s="4" t="s">
        <v>102</v>
      </c>
      <c r="AH975" s="4" t="n">
        <v>23</v>
      </c>
      <c r="AI975" s="4" t="s">
        <v>77</v>
      </c>
      <c r="AJ975" s="2" t="s">
        <v>70</v>
      </c>
      <c r="AK975" s="3" t="n">
        <v>98.6</v>
      </c>
      <c r="AL975" s="4" t="n">
        <v>9</v>
      </c>
      <c r="AM975" s="2" t="s">
        <v>87</v>
      </c>
      <c r="AN975" s="2"/>
      <c r="AO975" s="2"/>
      <c r="AP975" s="2"/>
      <c r="AQ975" s="2"/>
      <c r="AR975" s="2"/>
      <c r="AS975" s="2" t="s">
        <v>71</v>
      </c>
      <c r="AT975" s="2"/>
      <c r="AU975" s="2" t="n">
        <v>43</v>
      </c>
      <c r="AV975" s="85" t="n">
        <v>42</v>
      </c>
      <c r="AW975" s="133" t="n">
        <v>1</v>
      </c>
      <c r="AX975" s="86" t="s">
        <v>72</v>
      </c>
      <c r="AY975" s="87" t="n">
        <v>0</v>
      </c>
      <c r="AZ975" s="88" t="n">
        <v>0</v>
      </c>
      <c r="BA975" s="87" t="n">
        <v>0</v>
      </c>
      <c r="BB975" s="65"/>
    </row>
    <row r="976" customFormat="false" ht="15.75" hidden="false" customHeight="true" outlineLevel="0" collapsed="false">
      <c r="A976" s="1" t="n">
        <v>1021</v>
      </c>
      <c r="B976" s="1" t="n">
        <v>921</v>
      </c>
      <c r="C976" s="2" t="s">
        <v>63</v>
      </c>
      <c r="D976" s="3" t="n">
        <v>0.0658085</v>
      </c>
      <c r="E976" s="3" t="n">
        <v>-0.0115194</v>
      </c>
      <c r="F976" s="3" t="n">
        <v>1.05578978686589</v>
      </c>
      <c r="G976" s="3" t="n">
        <v>-0.0650787</v>
      </c>
      <c r="H976" s="3" t="n">
        <v>0.021011</v>
      </c>
      <c r="I976" s="3" t="n">
        <v>0.956889173883075</v>
      </c>
      <c r="J976" s="3" t="n">
        <v>0.0477887</v>
      </c>
      <c r="K976" s="3" t="n">
        <v>-0.00833121</v>
      </c>
      <c r="L976" s="3" t="n">
        <v>1.04024627707579</v>
      </c>
      <c r="M976" s="3" t="n">
        <v>1.04971479136433</v>
      </c>
      <c r="N976" s="3" t="n">
        <v>1.00116106351296</v>
      </c>
      <c r="O976" s="3" t="n">
        <v>1.05093357690761</v>
      </c>
      <c r="P976" s="4" t="n">
        <v>2</v>
      </c>
      <c r="Q976" s="6" t="n">
        <v>1</v>
      </c>
      <c r="R976" s="6" t="n">
        <v>37</v>
      </c>
      <c r="S976" s="4" t="n">
        <v>58</v>
      </c>
      <c r="T976" s="4" t="n">
        <v>58</v>
      </c>
      <c r="U976" s="132" t="s">
        <v>74</v>
      </c>
      <c r="V976" s="3" t="n">
        <v>125.8</v>
      </c>
      <c r="W976" s="4" t="n">
        <v>304.1</v>
      </c>
      <c r="X976" s="2" t="s">
        <v>69</v>
      </c>
      <c r="Y976" s="8" t="s">
        <v>69</v>
      </c>
      <c r="Z976" s="84" t="n">
        <v>42180</v>
      </c>
      <c r="AA976" s="3" t="s">
        <v>168</v>
      </c>
      <c r="AB976" s="132" t="s">
        <v>74</v>
      </c>
      <c r="AC976" s="4" t="n">
        <v>31</v>
      </c>
      <c r="AD976" s="4" t="n">
        <v>10</v>
      </c>
      <c r="AE976" s="4" t="s">
        <v>173</v>
      </c>
      <c r="AF976" s="4" t="n">
        <v>33</v>
      </c>
      <c r="AG976" s="4" t="s">
        <v>174</v>
      </c>
      <c r="AH976" s="4" t="n">
        <v>12</v>
      </c>
      <c r="AI976" s="4" t="s">
        <v>79</v>
      </c>
      <c r="AJ976" s="2" t="s">
        <v>70</v>
      </c>
      <c r="AK976" s="3" t="n">
        <v>125.8</v>
      </c>
      <c r="AL976" s="4" t="n">
        <v>10</v>
      </c>
      <c r="AM976" s="2" t="s">
        <v>69</v>
      </c>
      <c r="AN976" s="2"/>
      <c r="AO976" s="2"/>
      <c r="AP976" s="2"/>
      <c r="AQ976" s="2"/>
      <c r="AR976" s="2"/>
      <c r="AS976" s="2"/>
      <c r="AT976" s="2"/>
      <c r="AU976" s="2" t="n">
        <v>160</v>
      </c>
      <c r="AV976" s="85" t="n">
        <v>160</v>
      </c>
      <c r="AW976" s="133" t="s">
        <v>69</v>
      </c>
      <c r="AX976" s="86" t="s">
        <v>72</v>
      </c>
      <c r="AY976" s="87" t="n">
        <v>1</v>
      </c>
      <c r="AZ976" s="87" t="n">
        <v>1</v>
      </c>
      <c r="BA976" s="89" t="s">
        <v>72</v>
      </c>
      <c r="BB976" s="53"/>
    </row>
    <row r="977" customFormat="false" ht="15.75" hidden="false" customHeight="true" outlineLevel="0" collapsed="false">
      <c r="A977" s="1" t="n">
        <v>1022</v>
      </c>
      <c r="B977" s="1" t="n">
        <v>922</v>
      </c>
      <c r="C977" s="2" t="s">
        <v>63</v>
      </c>
      <c r="D977" s="3" t="n">
        <v>0.0653702</v>
      </c>
      <c r="E977" s="3" t="n">
        <v>-0.0127552</v>
      </c>
      <c r="F977" s="3" t="n">
        <v>1.05402376784237</v>
      </c>
      <c r="G977" s="3" t="n">
        <v>-0.0648357</v>
      </c>
      <c r="H977" s="3" t="n">
        <v>0.0226047</v>
      </c>
      <c r="I977" s="3" t="n">
        <v>0.958648307234328</v>
      </c>
      <c r="J977" s="3" t="n">
        <v>0.047768</v>
      </c>
      <c r="K977" s="3" t="n">
        <v>-0.00899539</v>
      </c>
      <c r="L977" s="3" t="n">
        <v>1.03953407711914</v>
      </c>
      <c r="M977" s="3" t="n">
        <v>1.04948807745538</v>
      </c>
      <c r="N977" s="3" t="n">
        <v>1.00085447485581</v>
      </c>
      <c r="O977" s="3" t="n">
        <v>1.05038483862905</v>
      </c>
      <c r="P977" s="4" t="n">
        <v>2</v>
      </c>
      <c r="Q977" s="6" t="n">
        <v>1</v>
      </c>
      <c r="R977" s="6" t="n">
        <v>37</v>
      </c>
      <c r="S977" s="4" t="n">
        <v>58</v>
      </c>
      <c r="T977" s="4" t="n">
        <v>58</v>
      </c>
      <c r="U977" s="132" t="s">
        <v>74</v>
      </c>
      <c r="V977" s="3" t="n">
        <v>65.3</v>
      </c>
      <c r="W977" s="4" t="n">
        <v>95.2</v>
      </c>
      <c r="X977" s="2" t="s">
        <v>69</v>
      </c>
      <c r="Y977" s="8" t="s">
        <v>69</v>
      </c>
      <c r="Z977" s="84" t="n">
        <v>42180</v>
      </c>
      <c r="AA977" s="3" t="s">
        <v>168</v>
      </c>
      <c r="AB977" s="132" t="s">
        <v>74</v>
      </c>
      <c r="AC977" s="4" t="n">
        <v>31</v>
      </c>
      <c r="AD977" s="4" t="n">
        <v>10</v>
      </c>
      <c r="AE977" s="4" t="s">
        <v>173</v>
      </c>
      <c r="AF977" s="4" t="n">
        <v>33</v>
      </c>
      <c r="AG977" s="4" t="s">
        <v>174</v>
      </c>
      <c r="AH977" s="4" t="n">
        <v>12</v>
      </c>
      <c r="AI977" s="4" t="s">
        <v>79</v>
      </c>
      <c r="AJ977" s="2" t="s">
        <v>70</v>
      </c>
      <c r="AK977" s="3" t="n">
        <v>65.3</v>
      </c>
      <c r="AL977" s="4" t="n">
        <v>6</v>
      </c>
      <c r="AM977" s="2" t="s">
        <v>69</v>
      </c>
      <c r="AN977" s="2"/>
      <c r="AO977" s="2"/>
      <c r="AP977" s="2"/>
      <c r="AQ977" s="2"/>
      <c r="AR977" s="2"/>
      <c r="AS977" s="2"/>
      <c r="AT977" s="2"/>
      <c r="AU977" s="2" t="n">
        <v>160</v>
      </c>
      <c r="AV977" s="85" t="n">
        <v>160</v>
      </c>
      <c r="AW977" s="133" t="s">
        <v>69</v>
      </c>
      <c r="AX977" s="86" t="s">
        <v>72</v>
      </c>
      <c r="AY977" s="87" t="n">
        <v>1</v>
      </c>
      <c r="AZ977" s="87" t="n">
        <v>1</v>
      </c>
      <c r="BA977" s="89" t="s">
        <v>72</v>
      </c>
      <c r="BB977" s="53"/>
    </row>
    <row r="978" customFormat="false" ht="15.75" hidden="false" customHeight="true" outlineLevel="0" collapsed="false">
      <c r="A978" s="1" t="n">
        <v>1023</v>
      </c>
      <c r="B978" s="1" t="n">
        <v>923</v>
      </c>
      <c r="C978" s="2" t="s">
        <v>63</v>
      </c>
      <c r="D978" s="3" t="n">
        <v>0.0656316</v>
      </c>
      <c r="E978" s="3" t="n">
        <v>-0.0120132</v>
      </c>
      <c r="F978" s="3" t="n">
        <v>1.0550819060702</v>
      </c>
      <c r="G978" s="3" t="n">
        <v>-0.0650794</v>
      </c>
      <c r="H978" s="3" t="n">
        <v>0.0221453</v>
      </c>
      <c r="I978" s="3" t="n">
        <v>0.957974518507695</v>
      </c>
      <c r="J978" s="3" t="n">
        <v>0.0477072</v>
      </c>
      <c r="K978" s="3" t="n">
        <v>-0.00900235</v>
      </c>
      <c r="L978" s="3" t="n">
        <v>1.03946364067649</v>
      </c>
      <c r="M978" s="3" t="n">
        <v>1.049442845494</v>
      </c>
      <c r="N978" s="3" t="n">
        <v>1.00113038840792</v>
      </c>
      <c r="O978" s="3" t="n">
        <v>1.05062912352132</v>
      </c>
      <c r="P978" s="4" t="n">
        <v>2</v>
      </c>
      <c r="Q978" s="6" t="n">
        <v>1</v>
      </c>
      <c r="R978" s="6" t="n">
        <v>37</v>
      </c>
      <c r="S978" s="4" t="n">
        <v>58</v>
      </c>
      <c r="T978" s="4" t="n">
        <v>58</v>
      </c>
      <c r="U978" s="132" t="s">
        <v>74</v>
      </c>
      <c r="V978" s="3" t="n">
        <v>83.1</v>
      </c>
      <c r="W978" s="4" t="n">
        <v>206.3</v>
      </c>
      <c r="X978" s="2" t="s">
        <v>69</v>
      </c>
      <c r="Y978" s="8" t="s">
        <v>69</v>
      </c>
      <c r="Z978" s="84" t="n">
        <v>42180</v>
      </c>
      <c r="AA978" s="3" t="s">
        <v>168</v>
      </c>
      <c r="AB978" s="132" t="s">
        <v>74</v>
      </c>
      <c r="AC978" s="4" t="n">
        <v>31</v>
      </c>
      <c r="AD978" s="4" t="n">
        <v>10</v>
      </c>
      <c r="AE978" s="4" t="s">
        <v>173</v>
      </c>
      <c r="AF978" s="4" t="n">
        <v>33</v>
      </c>
      <c r="AG978" s="4" t="s">
        <v>174</v>
      </c>
      <c r="AH978" s="4" t="n">
        <v>12</v>
      </c>
      <c r="AI978" s="4" t="s">
        <v>79</v>
      </c>
      <c r="AJ978" s="2" t="s">
        <v>70</v>
      </c>
      <c r="AK978" s="3" t="n">
        <v>83.1</v>
      </c>
      <c r="AL978" s="4" t="n">
        <v>8</v>
      </c>
      <c r="AM978" s="2" t="s">
        <v>69</v>
      </c>
      <c r="AN978" s="2"/>
      <c r="AO978" s="2"/>
      <c r="AP978" s="2"/>
      <c r="AQ978" s="2"/>
      <c r="AR978" s="2"/>
      <c r="AS978" s="2"/>
      <c r="AT978" s="2"/>
      <c r="AU978" s="2" t="n">
        <v>160</v>
      </c>
      <c r="AV978" s="85" t="n">
        <v>160</v>
      </c>
      <c r="AW978" s="133" t="s">
        <v>69</v>
      </c>
      <c r="AX978" s="86" t="s">
        <v>72</v>
      </c>
      <c r="AY978" s="87" t="n">
        <v>1</v>
      </c>
      <c r="AZ978" s="87" t="n">
        <v>1</v>
      </c>
      <c r="BA978" s="89" t="s">
        <v>72</v>
      </c>
      <c r="BB978" s="53"/>
    </row>
    <row r="979" customFormat="false" ht="15.75" hidden="false" customHeight="true" outlineLevel="0" collapsed="false">
      <c r="A979" s="1" t="n">
        <v>1024</v>
      </c>
      <c r="B979" s="1" t="n">
        <v>924</v>
      </c>
      <c r="C979" s="2" t="s">
        <v>63</v>
      </c>
      <c r="D979" s="3" t="n">
        <v>0.0740097</v>
      </c>
      <c r="E979" s="3" t="n">
        <v>-0.0996237</v>
      </c>
      <c r="F979" s="3" t="n">
        <v>0.974711255548694</v>
      </c>
      <c r="G979" s="3" t="n">
        <v>-0.0635864</v>
      </c>
      <c r="H979" s="3" t="n">
        <v>0.312627</v>
      </c>
      <c r="I979" s="3" t="n">
        <v>1.28279411345358</v>
      </c>
      <c r="J979" s="3" t="n">
        <v>0.033296</v>
      </c>
      <c r="K979" s="3" t="n">
        <v>-0.231153</v>
      </c>
      <c r="L979" s="3" t="n">
        <v>0.820487174415101</v>
      </c>
      <c r="M979" s="3" t="n">
        <v>1.04468906950596</v>
      </c>
      <c r="N979" s="3" t="n">
        <v>0.982014013856366</v>
      </c>
      <c r="O979" s="3" t="n">
        <v>1.02589930637742</v>
      </c>
      <c r="P979" s="4" t="n">
        <v>2</v>
      </c>
      <c r="Q979" s="6" t="n">
        <v>1</v>
      </c>
      <c r="R979" s="6" t="n">
        <v>37</v>
      </c>
      <c r="S979" s="4" t="n">
        <v>58</v>
      </c>
      <c r="T979" s="4" t="n">
        <v>58</v>
      </c>
      <c r="U979" s="132" t="s">
        <v>74</v>
      </c>
      <c r="V979" s="3" t="n">
        <v>106.6</v>
      </c>
      <c r="W979" s="4" t="n">
        <v>99.4</v>
      </c>
      <c r="X979" s="2" t="s">
        <v>87</v>
      </c>
      <c r="Y979" s="84" t="n">
        <v>42058</v>
      </c>
      <c r="Z979" s="134" t="n">
        <v>42059</v>
      </c>
      <c r="AA979" s="2" t="s">
        <v>96</v>
      </c>
      <c r="AB979" s="132" t="s">
        <v>74</v>
      </c>
      <c r="AC979" s="4" t="n">
        <v>31</v>
      </c>
      <c r="AD979" s="4" t="n">
        <v>10</v>
      </c>
      <c r="AE979" s="4" t="s">
        <v>173</v>
      </c>
      <c r="AF979" s="4" t="n">
        <v>33</v>
      </c>
      <c r="AG979" s="4" t="s">
        <v>174</v>
      </c>
      <c r="AH979" s="4" t="n">
        <v>12</v>
      </c>
      <c r="AI979" s="4" t="s">
        <v>77</v>
      </c>
      <c r="AJ979" s="2" t="s">
        <v>70</v>
      </c>
      <c r="AK979" s="3" t="n">
        <v>106.6</v>
      </c>
      <c r="AL979" s="4" t="n">
        <v>9</v>
      </c>
      <c r="AM979" s="2" t="s">
        <v>87</v>
      </c>
      <c r="AN979" s="2"/>
      <c r="AO979" s="2"/>
      <c r="AP979" s="2"/>
      <c r="AQ979" s="2"/>
      <c r="AR979" s="2"/>
      <c r="AS979" s="2" t="s">
        <v>71</v>
      </c>
      <c r="AT979" s="2"/>
      <c r="AU979" s="2" t="n">
        <v>39</v>
      </c>
      <c r="AV979" s="85" t="n">
        <v>38</v>
      </c>
      <c r="AW979" s="133" t="n">
        <v>1</v>
      </c>
      <c r="AX979" s="86" t="s">
        <v>72</v>
      </c>
      <c r="AY979" s="87" t="n">
        <v>0</v>
      </c>
      <c r="AZ979" s="88" t="n">
        <v>0</v>
      </c>
      <c r="BA979" s="87" t="n">
        <v>0</v>
      </c>
      <c r="BB979" s="53"/>
    </row>
    <row r="980" customFormat="false" ht="15.75" hidden="false" customHeight="true" outlineLevel="0" collapsed="false">
      <c r="A980" s="1" t="n">
        <v>1025</v>
      </c>
      <c r="B980" s="1" t="n">
        <v>925</v>
      </c>
      <c r="C980" s="2" t="s">
        <v>63</v>
      </c>
      <c r="D980" s="3" t="n">
        <v>0.0759169</v>
      </c>
      <c r="E980" s="3" t="n">
        <v>-0.00816076</v>
      </c>
      <c r="F980" s="3" t="n">
        <v>1.07010432101814</v>
      </c>
      <c r="G980" s="3" t="n">
        <v>-0.0667046</v>
      </c>
      <c r="H980" s="3" t="n">
        <v>0.0513181</v>
      </c>
      <c r="I980" s="3" t="n">
        <v>0.984731267408047</v>
      </c>
      <c r="J980" s="3" t="n">
        <v>0.0457084</v>
      </c>
      <c r="K980" s="3" t="n">
        <v>-0.0329341</v>
      </c>
      <c r="L980" s="3" t="n">
        <v>1.01285623990682</v>
      </c>
      <c r="M980" s="3" t="n">
        <v>1.05645683432669</v>
      </c>
      <c r="N980" s="3" t="n">
        <v>1.01027567585382</v>
      </c>
      <c r="O980" s="3" t="n">
        <v>1.06731264230978</v>
      </c>
      <c r="P980" s="4" t="n">
        <v>2</v>
      </c>
      <c r="Q980" s="6" t="n">
        <v>1</v>
      </c>
      <c r="R980" s="6" t="n">
        <v>37</v>
      </c>
      <c r="S980" s="4" t="n">
        <v>58</v>
      </c>
      <c r="T980" s="4" t="n">
        <v>58</v>
      </c>
      <c r="U980" s="132" t="s">
        <v>74</v>
      </c>
      <c r="V980" s="3" t="n">
        <v>104.2</v>
      </c>
      <c r="W980" s="4" t="n">
        <v>95.3</v>
      </c>
      <c r="X980" s="2" t="s">
        <v>69</v>
      </c>
      <c r="Y980" s="8" t="s">
        <v>69</v>
      </c>
      <c r="Z980" s="134" t="n">
        <v>42070</v>
      </c>
      <c r="AA980" s="2" t="s">
        <v>96</v>
      </c>
      <c r="AB980" s="132" t="s">
        <v>74</v>
      </c>
      <c r="AC980" s="4" t="n">
        <v>31</v>
      </c>
      <c r="AD980" s="4" t="n">
        <v>10</v>
      </c>
      <c r="AE980" s="4" t="s">
        <v>173</v>
      </c>
      <c r="AF980" s="4" t="n">
        <v>33</v>
      </c>
      <c r="AG980" s="4" t="s">
        <v>174</v>
      </c>
      <c r="AH980" s="4" t="n">
        <v>12</v>
      </c>
      <c r="AI980" s="4" t="s">
        <v>77</v>
      </c>
      <c r="AJ980" s="2" t="s">
        <v>70</v>
      </c>
      <c r="AK980" s="3" t="n">
        <v>104.2</v>
      </c>
      <c r="AL980" s="4" t="n">
        <v>9</v>
      </c>
      <c r="AM980" s="2" t="s">
        <v>69</v>
      </c>
      <c r="AN980" s="2"/>
      <c r="AO980" s="2"/>
      <c r="AP980" s="2"/>
      <c r="AQ980" s="2"/>
      <c r="AR980" s="2"/>
      <c r="AS980" s="2"/>
      <c r="AT980" s="2"/>
      <c r="AU980" s="2" t="n">
        <v>50</v>
      </c>
      <c r="AV980" s="85" t="s">
        <v>69</v>
      </c>
      <c r="AW980" s="133" t="s">
        <v>69</v>
      </c>
      <c r="AX980" s="86" t="s">
        <v>72</v>
      </c>
      <c r="AY980" s="87" t="n">
        <v>0</v>
      </c>
      <c r="AZ980" s="88" t="s">
        <v>72</v>
      </c>
      <c r="BA980" s="89" t="s">
        <v>72</v>
      </c>
      <c r="BB980" s="53"/>
    </row>
    <row r="981" customFormat="false" ht="16.5" hidden="false" customHeight="true" outlineLevel="0" collapsed="false">
      <c r="A981" s="69" t="n">
        <v>1026</v>
      </c>
      <c r="B981" s="69" t="n">
        <v>926</v>
      </c>
      <c r="C981" s="70" t="s">
        <v>63</v>
      </c>
      <c r="D981" s="71" t="n">
        <v>-0.143327</v>
      </c>
      <c r="E981" s="71" t="n">
        <v>-0.0917479</v>
      </c>
      <c r="F981" s="71" t="n">
        <v>0.790511638089598</v>
      </c>
      <c r="G981" s="71" t="n">
        <v>0.254268</v>
      </c>
      <c r="H981" s="71" t="n">
        <v>0.323529</v>
      </c>
      <c r="I981" s="71" t="n">
        <v>1.78210811891517</v>
      </c>
      <c r="J981" s="71" t="n">
        <v>-0.0116921</v>
      </c>
      <c r="K981" s="71" t="n">
        <v>-0.178762</v>
      </c>
      <c r="L981" s="71" t="n">
        <v>0.826583697050037</v>
      </c>
      <c r="M981" s="71" t="n">
        <v>1.1043411358628</v>
      </c>
      <c r="N981" s="71" t="n">
        <v>1.05444978491791</v>
      </c>
      <c r="O981" s="71" t="n">
        <v>1.16447227318653</v>
      </c>
      <c r="P981" s="72" t="n">
        <v>2</v>
      </c>
      <c r="Q981" s="73" t="n">
        <v>2</v>
      </c>
      <c r="R981" s="73" t="n">
        <v>38</v>
      </c>
      <c r="S981" s="72" t="n">
        <v>31</v>
      </c>
      <c r="T981" s="72" t="n">
        <v>31</v>
      </c>
      <c r="U981" s="130" t="s">
        <v>64</v>
      </c>
      <c r="V981" s="71" t="n">
        <v>54.1</v>
      </c>
      <c r="W981" s="72" t="n">
        <v>48.1</v>
      </c>
      <c r="X981" s="70" t="s">
        <v>73</v>
      </c>
      <c r="Y981" s="75" t="n">
        <v>42037</v>
      </c>
      <c r="Z981" s="75" t="n">
        <v>42041</v>
      </c>
      <c r="AA981" s="71" t="s">
        <v>96</v>
      </c>
      <c r="AB981" s="130" t="s">
        <v>64</v>
      </c>
      <c r="AC981" s="71" t="s">
        <v>64</v>
      </c>
      <c r="AD981" s="71" t="n">
        <v>11</v>
      </c>
      <c r="AE981" s="72" t="s">
        <v>166</v>
      </c>
      <c r="AF981" s="72" t="n">
        <v>20</v>
      </c>
      <c r="AG981" s="72" t="s">
        <v>167</v>
      </c>
      <c r="AH981" s="72" t="n">
        <v>29</v>
      </c>
      <c r="AI981" s="72" t="s">
        <v>69</v>
      </c>
      <c r="AJ981" s="70" t="s">
        <v>70</v>
      </c>
      <c r="AK981" s="71" t="n">
        <v>54.1</v>
      </c>
      <c r="AL981" s="72" t="n">
        <v>6</v>
      </c>
      <c r="AM981" s="70" t="s">
        <v>73</v>
      </c>
      <c r="AN981" s="70"/>
      <c r="AO981" s="70"/>
      <c r="AP981" s="70" t="s">
        <v>71</v>
      </c>
      <c r="AQ981" s="70"/>
      <c r="AR981" s="70"/>
      <c r="AS981" s="70"/>
      <c r="AT981" s="70"/>
      <c r="AU981" s="70" t="n">
        <v>21</v>
      </c>
      <c r="AV981" s="77" t="n">
        <v>17</v>
      </c>
      <c r="AW981" s="131" t="n">
        <v>4</v>
      </c>
      <c r="AX981" s="78" t="s">
        <v>72</v>
      </c>
      <c r="AY981" s="79" t="s">
        <v>72</v>
      </c>
      <c r="AZ981" s="79" t="n">
        <v>0</v>
      </c>
      <c r="BA981" s="79" t="n">
        <v>0</v>
      </c>
      <c r="BB981" s="53"/>
    </row>
    <row r="982" customFormat="false" ht="16.5" hidden="false" customHeight="true" outlineLevel="0" collapsed="false">
      <c r="A982" s="69" t="n">
        <v>1027</v>
      </c>
      <c r="B982" s="69" t="n">
        <v>927</v>
      </c>
      <c r="C982" s="70" t="s">
        <v>63</v>
      </c>
      <c r="D982" s="71" t="n">
        <v>-0.137168</v>
      </c>
      <c r="E982" s="71" t="n">
        <v>0.0538639</v>
      </c>
      <c r="F982" s="71" t="n">
        <v>0.920071310987511</v>
      </c>
      <c r="G982" s="71" t="n">
        <v>0.249435</v>
      </c>
      <c r="H982" s="71" t="n">
        <v>-0.0772402</v>
      </c>
      <c r="I982" s="71" t="n">
        <v>1.18790921539171</v>
      </c>
      <c r="J982" s="71" t="n">
        <v>0.0075983</v>
      </c>
      <c r="K982" s="71" t="n">
        <v>0.129049</v>
      </c>
      <c r="L982" s="71" t="n">
        <v>1.14642373355519</v>
      </c>
      <c r="M982" s="71" t="n">
        <v>1.12734498798171</v>
      </c>
      <c r="N982" s="71" t="n">
        <v>1.11145803675197</v>
      </c>
      <c r="O982" s="71" t="n">
        <v>1.25299664708433</v>
      </c>
      <c r="P982" s="72" t="n">
        <v>2</v>
      </c>
      <c r="Q982" s="73" t="n">
        <v>2</v>
      </c>
      <c r="R982" s="73" t="n">
        <v>38</v>
      </c>
      <c r="S982" s="72" t="n">
        <v>31</v>
      </c>
      <c r="T982" s="72" t="n">
        <v>31</v>
      </c>
      <c r="U982" s="130" t="s">
        <v>64</v>
      </c>
      <c r="V982" s="71" t="n">
        <v>100.6</v>
      </c>
      <c r="W982" s="72" t="n">
        <v>134</v>
      </c>
      <c r="X982" s="70" t="s">
        <v>87</v>
      </c>
      <c r="Y982" s="75" t="n">
        <v>42133</v>
      </c>
      <c r="Z982" s="75" t="n">
        <v>42150</v>
      </c>
      <c r="AA982" s="71" t="s">
        <v>96</v>
      </c>
      <c r="AB982" s="130" t="s">
        <v>64</v>
      </c>
      <c r="AC982" s="71" t="s">
        <v>64</v>
      </c>
      <c r="AD982" s="71" t="n">
        <v>11</v>
      </c>
      <c r="AE982" s="72" t="s">
        <v>166</v>
      </c>
      <c r="AF982" s="72" t="n">
        <v>20</v>
      </c>
      <c r="AG982" s="72" t="s">
        <v>167</v>
      </c>
      <c r="AH982" s="72" t="n">
        <v>29</v>
      </c>
      <c r="AI982" s="72" t="s">
        <v>69</v>
      </c>
      <c r="AJ982" s="70" t="s">
        <v>70</v>
      </c>
      <c r="AK982" s="71" t="n">
        <v>100.6</v>
      </c>
      <c r="AL982" s="72" t="n">
        <v>9</v>
      </c>
      <c r="AM982" s="70" t="s">
        <v>87</v>
      </c>
      <c r="AN982" s="70"/>
      <c r="AO982" s="70"/>
      <c r="AP982" s="70"/>
      <c r="AQ982" s="70"/>
      <c r="AR982" s="70"/>
      <c r="AS982" s="70" t="s">
        <v>71</v>
      </c>
      <c r="AT982" s="70"/>
      <c r="AU982" s="70" t="n">
        <v>130</v>
      </c>
      <c r="AV982" s="77" t="n">
        <v>113</v>
      </c>
      <c r="AW982" s="131" t="n">
        <v>17</v>
      </c>
      <c r="AX982" s="78" t="s">
        <v>72</v>
      </c>
      <c r="AY982" s="79" t="s">
        <v>72</v>
      </c>
      <c r="AZ982" s="79" t="n">
        <v>0</v>
      </c>
      <c r="BA982" s="79" t="n">
        <v>0</v>
      </c>
      <c r="BB982" s="65"/>
    </row>
    <row r="983" customFormat="false" ht="16.5" hidden="false" customHeight="true" outlineLevel="0" collapsed="false">
      <c r="A983" s="69" t="n">
        <v>1028</v>
      </c>
      <c r="B983" s="69" t="n">
        <v>928</v>
      </c>
      <c r="C983" s="70" t="s">
        <v>63</v>
      </c>
      <c r="D983" s="71" t="n">
        <v>-0.139599</v>
      </c>
      <c r="E983" s="71" t="n">
        <v>-0.00399114</v>
      </c>
      <c r="F983" s="71" t="n">
        <v>0.866242713549734</v>
      </c>
      <c r="G983" s="71" t="n">
        <v>0.252475</v>
      </c>
      <c r="H983" s="71" t="n">
        <v>0.0856207</v>
      </c>
      <c r="I983" s="71" t="n">
        <v>1.40227469467245</v>
      </c>
      <c r="J983" s="71" t="n">
        <v>0.000107376</v>
      </c>
      <c r="K983" s="71" t="n">
        <v>0.0079573</v>
      </c>
      <c r="L983" s="71" t="n">
        <v>1.00809728309577</v>
      </c>
      <c r="M983" s="71" t="n">
        <v>1.11961332034204</v>
      </c>
      <c r="N983" s="71" t="n">
        <v>1.09372232990816</v>
      </c>
      <c r="O983" s="71" t="n">
        <v>1.22454608932071</v>
      </c>
      <c r="P983" s="72" t="n">
        <v>2</v>
      </c>
      <c r="Q983" s="73" t="n">
        <v>2</v>
      </c>
      <c r="R983" s="73" t="n">
        <v>38</v>
      </c>
      <c r="S983" s="72" t="n">
        <v>31</v>
      </c>
      <c r="T983" s="72" t="n">
        <v>31</v>
      </c>
      <c r="U983" s="130" t="s">
        <v>64</v>
      </c>
      <c r="V983" s="71" t="n">
        <v>107.5</v>
      </c>
      <c r="W983" s="72" t="n">
        <v>122.1</v>
      </c>
      <c r="X983" s="70" t="s">
        <v>87</v>
      </c>
      <c r="Y983" s="75" t="n">
        <v>42111</v>
      </c>
      <c r="Z983" s="75" t="n">
        <v>42122</v>
      </c>
      <c r="AA983" s="71" t="s">
        <v>96</v>
      </c>
      <c r="AB983" s="130" t="s">
        <v>64</v>
      </c>
      <c r="AC983" s="71" t="s">
        <v>64</v>
      </c>
      <c r="AD983" s="71" t="n">
        <v>11</v>
      </c>
      <c r="AE983" s="72" t="s">
        <v>166</v>
      </c>
      <c r="AF983" s="72" t="n">
        <v>20</v>
      </c>
      <c r="AG983" s="72" t="s">
        <v>167</v>
      </c>
      <c r="AH983" s="72" t="n">
        <v>29</v>
      </c>
      <c r="AI983" s="72" t="s">
        <v>69</v>
      </c>
      <c r="AJ983" s="70" t="s">
        <v>70</v>
      </c>
      <c r="AK983" s="71" t="n">
        <v>107.5</v>
      </c>
      <c r="AL983" s="72" t="n">
        <v>9</v>
      </c>
      <c r="AM983" s="70" t="s">
        <v>87</v>
      </c>
      <c r="AN983" s="70"/>
      <c r="AO983" s="70"/>
      <c r="AP983" s="70"/>
      <c r="AQ983" s="70"/>
      <c r="AR983" s="70"/>
      <c r="AS983" s="70" t="s">
        <v>71</v>
      </c>
      <c r="AT983" s="70"/>
      <c r="AU983" s="70" t="n">
        <v>102</v>
      </c>
      <c r="AV983" s="77" t="n">
        <v>91</v>
      </c>
      <c r="AW983" s="131" t="n">
        <v>11</v>
      </c>
      <c r="AX983" s="78" t="s">
        <v>72</v>
      </c>
      <c r="AY983" s="79" t="s">
        <v>72</v>
      </c>
      <c r="AZ983" s="79" t="n">
        <v>0</v>
      </c>
      <c r="BA983" s="79" t="n">
        <v>0</v>
      </c>
      <c r="BB983" s="65"/>
    </row>
    <row r="984" customFormat="false" ht="16.5" hidden="false" customHeight="true" outlineLevel="0" collapsed="false">
      <c r="A984" s="69" t="n">
        <v>1029</v>
      </c>
      <c r="B984" s="69" t="n">
        <v>929</v>
      </c>
      <c r="C984" s="70" t="s">
        <v>63</v>
      </c>
      <c r="D984" s="71" t="n">
        <v>-0.142593</v>
      </c>
      <c r="E984" s="71" t="n">
        <v>-0.0621756</v>
      </c>
      <c r="F984" s="71" t="n">
        <v>0.814835847612651</v>
      </c>
      <c r="G984" s="71" t="n">
        <v>0.263077</v>
      </c>
      <c r="H984" s="71" t="n">
        <v>0.279986</v>
      </c>
      <c r="I984" s="71" t="n">
        <v>1.72127104919043</v>
      </c>
      <c r="J984" s="71" t="n">
        <v>-0.00603186</v>
      </c>
      <c r="K984" s="71" t="n">
        <v>-0.107187</v>
      </c>
      <c r="L984" s="71" t="n">
        <v>0.892955206551806</v>
      </c>
      <c r="M984" s="71" t="n">
        <v>1.12125897632517</v>
      </c>
      <c r="N984" s="71" t="n">
        <v>1.11697417516129</v>
      </c>
      <c r="O984" s="71" t="n">
        <v>1.252417320223</v>
      </c>
      <c r="P984" s="72" t="n">
        <v>2</v>
      </c>
      <c r="Q984" s="73" t="n">
        <v>2</v>
      </c>
      <c r="R984" s="73" t="n">
        <v>38</v>
      </c>
      <c r="S984" s="72" t="n">
        <v>31</v>
      </c>
      <c r="T984" s="72" t="n">
        <v>31</v>
      </c>
      <c r="U984" s="130" t="s">
        <v>64</v>
      </c>
      <c r="V984" s="71" t="n">
        <v>40.3</v>
      </c>
      <c r="W984" s="72" t="n">
        <v>36.9</v>
      </c>
      <c r="X984" s="70" t="s">
        <v>73</v>
      </c>
      <c r="Y984" s="75" t="n">
        <v>42027</v>
      </c>
      <c r="Z984" s="75" t="n">
        <v>42034</v>
      </c>
      <c r="AA984" s="71" t="s">
        <v>96</v>
      </c>
      <c r="AB984" s="130" t="s">
        <v>64</v>
      </c>
      <c r="AC984" s="71" t="s">
        <v>64</v>
      </c>
      <c r="AD984" s="71" t="n">
        <v>11</v>
      </c>
      <c r="AE984" s="72" t="s">
        <v>166</v>
      </c>
      <c r="AF984" s="72" t="n">
        <v>20</v>
      </c>
      <c r="AG984" s="72" t="s">
        <v>167</v>
      </c>
      <c r="AH984" s="72" t="n">
        <v>29</v>
      </c>
      <c r="AI984" s="72" t="s">
        <v>69</v>
      </c>
      <c r="AJ984" s="70" t="s">
        <v>70</v>
      </c>
      <c r="AK984" s="71" t="n">
        <v>40.3</v>
      </c>
      <c r="AL984" s="72" t="n">
        <v>5</v>
      </c>
      <c r="AM984" s="70" t="s">
        <v>73</v>
      </c>
      <c r="AN984" s="70"/>
      <c r="AO984" s="70"/>
      <c r="AP984" s="70" t="s">
        <v>71</v>
      </c>
      <c r="AQ984" s="70"/>
      <c r="AR984" s="70"/>
      <c r="AS984" s="70"/>
      <c r="AT984" s="70"/>
      <c r="AU984" s="70" t="n">
        <v>14</v>
      </c>
      <c r="AV984" s="77" t="n">
        <v>7</v>
      </c>
      <c r="AW984" s="131" t="n">
        <v>7</v>
      </c>
      <c r="AX984" s="78" t="s">
        <v>72</v>
      </c>
      <c r="AY984" s="79" t="s">
        <v>72</v>
      </c>
      <c r="AZ984" s="79" t="n">
        <v>0</v>
      </c>
      <c r="BA984" s="79" t="n">
        <v>0</v>
      </c>
      <c r="BB984" s="65"/>
    </row>
    <row r="985" s="83" customFormat="true" ht="16.5" hidden="false" customHeight="true" outlineLevel="0" collapsed="false">
      <c r="A985" s="69" t="n">
        <v>1030</v>
      </c>
      <c r="B985" s="69" t="n">
        <v>930</v>
      </c>
      <c r="C985" s="70" t="s">
        <v>63</v>
      </c>
      <c r="D985" s="71" t="n">
        <v>-0.144604</v>
      </c>
      <c r="E985" s="71" t="n">
        <v>-0.124818</v>
      </c>
      <c r="F985" s="71" t="n">
        <v>0.763820855225589</v>
      </c>
      <c r="G985" s="71" t="n">
        <v>0.254854</v>
      </c>
      <c r="H985" s="71" t="n">
        <v>0.412442</v>
      </c>
      <c r="I985" s="71" t="n">
        <v>1.94896020080231</v>
      </c>
      <c r="J985" s="71" t="n">
        <v>-0.0160769</v>
      </c>
      <c r="K985" s="71" t="n">
        <v>-0.248697</v>
      </c>
      <c r="L985" s="71" t="n">
        <v>0.767379434852872</v>
      </c>
      <c r="M985" s="71" t="n">
        <v>1.09874992306855</v>
      </c>
      <c r="N985" s="71" t="n">
        <v>1.03969458317525</v>
      </c>
      <c r="O985" s="71" t="n">
        <v>1.1423643432786</v>
      </c>
      <c r="P985" s="72" t="n">
        <v>2</v>
      </c>
      <c r="Q985" s="73" t="n">
        <v>2</v>
      </c>
      <c r="R985" s="73" t="n">
        <v>38</v>
      </c>
      <c r="S985" s="72" t="n">
        <v>31</v>
      </c>
      <c r="T985" s="72" t="n">
        <v>31</v>
      </c>
      <c r="U985" s="130" t="s">
        <v>64</v>
      </c>
      <c r="V985" s="71" t="n">
        <v>77</v>
      </c>
      <c r="W985" s="72" t="n">
        <v>71</v>
      </c>
      <c r="X985" s="70" t="s">
        <v>73</v>
      </c>
      <c r="Y985" s="75" t="n">
        <v>42042</v>
      </c>
      <c r="Z985" s="75" t="n">
        <v>42044</v>
      </c>
      <c r="AA985" s="71" t="s">
        <v>96</v>
      </c>
      <c r="AB985" s="130" t="s">
        <v>64</v>
      </c>
      <c r="AC985" s="71" t="s">
        <v>64</v>
      </c>
      <c r="AD985" s="71" t="n">
        <v>11</v>
      </c>
      <c r="AE985" s="72" t="s">
        <v>166</v>
      </c>
      <c r="AF985" s="72" t="n">
        <v>20</v>
      </c>
      <c r="AG985" s="72" t="s">
        <v>167</v>
      </c>
      <c r="AH985" s="72" t="n">
        <v>29</v>
      </c>
      <c r="AI985" s="72" t="s">
        <v>69</v>
      </c>
      <c r="AJ985" s="70" t="s">
        <v>70</v>
      </c>
      <c r="AK985" s="71" t="n">
        <v>77</v>
      </c>
      <c r="AL985" s="72" t="n">
        <v>7</v>
      </c>
      <c r="AM985" s="70" t="s">
        <v>73</v>
      </c>
      <c r="AN985" s="70"/>
      <c r="AO985" s="70"/>
      <c r="AP985" s="70" t="s">
        <v>71</v>
      </c>
      <c r="AQ985" s="70"/>
      <c r="AR985" s="70"/>
      <c r="AS985" s="70"/>
      <c r="AT985" s="70"/>
      <c r="AU985" s="70" t="n">
        <v>24</v>
      </c>
      <c r="AV985" s="77" t="n">
        <v>22</v>
      </c>
      <c r="AW985" s="131" t="n">
        <v>2</v>
      </c>
      <c r="AX985" s="78" t="s">
        <v>72</v>
      </c>
      <c r="AY985" s="79" t="s">
        <v>72</v>
      </c>
      <c r="AZ985" s="79" t="n">
        <v>0</v>
      </c>
      <c r="BA985" s="79" t="n">
        <v>0</v>
      </c>
      <c r="BB985" s="65"/>
      <c r="BC985" s="14"/>
      <c r="BD985" s="14"/>
      <c r="BE985" s="14"/>
      <c r="BF985" s="14"/>
      <c r="BG985" s="14"/>
      <c r="BH985" s="14"/>
      <c r="BI985" s="14"/>
      <c r="BJ985" s="14"/>
      <c r="BK985" s="14"/>
      <c r="BL985" s="14"/>
      <c r="BM985" s="14"/>
      <c r="BN985" s="14"/>
      <c r="BO985" s="14"/>
      <c r="BP985" s="14"/>
      <c r="BQ985" s="14"/>
      <c r="BR985" s="14"/>
      <c r="BS985" s="14"/>
      <c r="BT985" s="14"/>
      <c r="BU985" s="14"/>
      <c r="BV985" s="14"/>
      <c r="BW985" s="14"/>
      <c r="BX985" s="14"/>
      <c r="BY985" s="14"/>
      <c r="BZ985" s="14"/>
      <c r="CA985" s="14"/>
      <c r="CB985" s="14"/>
      <c r="CC985" s="14"/>
      <c r="CD985" s="14"/>
      <c r="CE985" s="14"/>
      <c r="CF985" s="14"/>
      <c r="CG985" s="14"/>
      <c r="CH985" s="14"/>
      <c r="CI985" s="14"/>
      <c r="CJ985" s="14"/>
      <c r="CK985" s="14"/>
      <c r="CL985" s="15"/>
      <c r="CM985" s="4"/>
      <c r="CN985" s="4"/>
      <c r="CO985" s="4"/>
      <c r="CP985" s="4"/>
      <c r="CQ985" s="4"/>
      <c r="CR985" s="4"/>
      <c r="CS985" s="4"/>
      <c r="CT985" s="4"/>
      <c r="CU985" s="4"/>
      <c r="CV985" s="4"/>
      <c r="CW985" s="4"/>
      <c r="CX985" s="4"/>
      <c r="CY985" s="4"/>
      <c r="CZ985" s="4"/>
      <c r="DA985" s="4"/>
      <c r="DB985" s="4"/>
      <c r="DC985" s="4"/>
      <c r="DD985" s="4"/>
      <c r="DE985" s="4"/>
      <c r="DF985" s="4"/>
      <c r="DG985" s="4"/>
      <c r="DH985" s="4"/>
      <c r="DI985" s="4"/>
      <c r="DJ985" s="4"/>
      <c r="DK985" s="4"/>
      <c r="DL985" s="4"/>
      <c r="DM985" s="4"/>
      <c r="DN985" s="4"/>
      <c r="DO985" s="4"/>
      <c r="DP985" s="4"/>
      <c r="DQ985" s="4"/>
      <c r="DR985" s="4"/>
      <c r="DS985" s="4"/>
      <c r="DT985" s="4"/>
      <c r="DU985" s="4"/>
      <c r="DV985" s="4"/>
      <c r="DW985" s="4"/>
      <c r="DX985" s="4"/>
      <c r="DY985" s="4"/>
      <c r="DZ985" s="4"/>
      <c r="EA985" s="4"/>
      <c r="EB985" s="4"/>
      <c r="EC985" s="4"/>
      <c r="ED985" s="4"/>
      <c r="EE985" s="4"/>
      <c r="EF985" s="4"/>
      <c r="EG985" s="4"/>
      <c r="EH985" s="4"/>
      <c r="EI985" s="4"/>
      <c r="EJ985" s="4"/>
      <c r="EK985" s="4"/>
      <c r="EL985" s="4"/>
      <c r="EM985" s="4"/>
      <c r="EN985" s="4"/>
      <c r="EO985" s="4"/>
      <c r="EP985" s="4"/>
      <c r="EQ985" s="4"/>
      <c r="ER985" s="4"/>
      <c r="ES985" s="4"/>
      <c r="ET985" s="4"/>
      <c r="EU985" s="4"/>
      <c r="EV985" s="4"/>
      <c r="EW985" s="4"/>
      <c r="EX985" s="4"/>
      <c r="EY985" s="4"/>
      <c r="EZ985" s="4"/>
      <c r="FA985" s="4"/>
      <c r="FB985" s="4"/>
      <c r="FC985" s="4"/>
      <c r="FD985" s="4"/>
      <c r="FE985" s="4"/>
      <c r="FF985" s="4"/>
      <c r="FG985" s="4"/>
      <c r="FH985" s="4"/>
      <c r="FI985" s="4"/>
      <c r="FJ985" s="4"/>
      <c r="FK985" s="4"/>
      <c r="FL985" s="4"/>
      <c r="FM985" s="4"/>
      <c r="FN985" s="4"/>
      <c r="FO985" s="4"/>
      <c r="FP985" s="4"/>
      <c r="FQ985" s="4"/>
      <c r="FR985" s="4"/>
      <c r="FS985" s="4"/>
      <c r="FT985" s="4"/>
      <c r="FU985" s="4"/>
      <c r="FV985" s="4"/>
      <c r="FW985" s="4"/>
      <c r="FX985" s="4"/>
      <c r="FY985" s="4"/>
      <c r="FZ985" s="4"/>
      <c r="GA985" s="4"/>
      <c r="GB985" s="4"/>
      <c r="GC985" s="4"/>
      <c r="GD985" s="4"/>
      <c r="GE985" s="4"/>
      <c r="GF985" s="4"/>
      <c r="GG985" s="4"/>
      <c r="GH985" s="4"/>
      <c r="GI985" s="4"/>
      <c r="GJ985" s="4"/>
      <c r="GK985" s="4"/>
      <c r="GL985" s="4"/>
      <c r="GM985" s="4"/>
      <c r="GN985" s="4"/>
      <c r="GO985" s="4"/>
      <c r="GP985" s="4"/>
      <c r="GQ985" s="4"/>
      <c r="GR985" s="4"/>
      <c r="GS985" s="4"/>
      <c r="GT985" s="4"/>
      <c r="GU985" s="4"/>
      <c r="GV985" s="4"/>
      <c r="GW985" s="4"/>
      <c r="GX985" s="4"/>
      <c r="GY985" s="4"/>
      <c r="GZ985" s="4"/>
      <c r="HA985" s="4"/>
      <c r="HB985" s="4"/>
      <c r="HC985" s="4"/>
      <c r="HD985" s="4"/>
      <c r="HE985" s="4"/>
      <c r="HF985" s="4"/>
      <c r="HG985" s="4"/>
      <c r="HH985" s="4"/>
      <c r="HI985" s="4"/>
      <c r="HJ985" s="4"/>
      <c r="HK985" s="4"/>
      <c r="HL985" s="4"/>
      <c r="HM985" s="4"/>
      <c r="HN985" s="4"/>
      <c r="HO985" s="4"/>
      <c r="HP985" s="4"/>
      <c r="HQ985" s="4"/>
      <c r="HR985" s="4"/>
      <c r="HS985" s="4"/>
      <c r="HT985" s="4"/>
      <c r="HU985" s="4"/>
      <c r="HV985" s="4"/>
      <c r="HW985" s="4"/>
      <c r="HX985" s="4"/>
      <c r="HY985" s="4"/>
      <c r="HZ985" s="4"/>
      <c r="IA985" s="4"/>
      <c r="IB985" s="4"/>
      <c r="IC985" s="4"/>
      <c r="ID985" s="4"/>
      <c r="IE985" s="4"/>
      <c r="IF985" s="4"/>
      <c r="IG985" s="4"/>
      <c r="IH985" s="4"/>
      <c r="II985" s="4"/>
      <c r="IJ985" s="4"/>
      <c r="IK985" s="4"/>
      <c r="IL985" s="4"/>
      <c r="IM985" s="4"/>
      <c r="IN985" s="4"/>
      <c r="IO985" s="4"/>
      <c r="IP985" s="4"/>
      <c r="IQ985" s="4"/>
      <c r="IR985" s="4"/>
      <c r="IS985" s="4"/>
      <c r="IT985" s="4"/>
      <c r="IU985" s="4"/>
      <c r="IV985" s="4"/>
      <c r="IW985" s="4"/>
      <c r="IX985" s="4"/>
      <c r="IY985" s="4"/>
      <c r="IZ985" s="4"/>
      <c r="JA985" s="4"/>
      <c r="JB985" s="4"/>
      <c r="JC985" s="4"/>
      <c r="JD985" s="4"/>
      <c r="JE985" s="4"/>
      <c r="JF985" s="4"/>
      <c r="JG985" s="4"/>
      <c r="JH985" s="4"/>
      <c r="JI985" s="4"/>
      <c r="JJ985" s="4"/>
      <c r="JK985" s="4"/>
      <c r="JL985" s="4"/>
      <c r="JM985" s="4"/>
      <c r="JN985" s="4"/>
      <c r="JO985" s="4"/>
      <c r="JP985" s="4"/>
      <c r="JQ985" s="4"/>
      <c r="JR985" s="4"/>
      <c r="JS985" s="4"/>
      <c r="JT985" s="4"/>
      <c r="JU985" s="4"/>
      <c r="JV985" s="4"/>
      <c r="JW985" s="4"/>
      <c r="JX985" s="4"/>
      <c r="JY985" s="4"/>
      <c r="JZ985" s="4"/>
      <c r="KA985" s="4"/>
      <c r="KB985" s="4"/>
      <c r="KC985" s="4"/>
      <c r="KD985" s="4"/>
      <c r="KE985" s="4"/>
      <c r="KF985" s="4"/>
      <c r="KG985" s="4"/>
      <c r="KH985" s="4"/>
      <c r="KI985" s="4"/>
      <c r="KJ985" s="4"/>
      <c r="KK985" s="4"/>
      <c r="KL985" s="4"/>
      <c r="KM985" s="4"/>
      <c r="KN985" s="4"/>
      <c r="KO985" s="4"/>
      <c r="KP985" s="4"/>
      <c r="KQ985" s="4"/>
      <c r="KR985" s="4"/>
      <c r="KS985" s="4"/>
      <c r="KT985" s="4"/>
      <c r="KU985" s="4"/>
      <c r="KV985" s="4"/>
      <c r="KW985" s="4"/>
      <c r="KX985" s="4"/>
      <c r="KY985" s="4"/>
      <c r="KZ985" s="4"/>
      <c r="LA985" s="4"/>
      <c r="LB985" s="4"/>
      <c r="LC985" s="4"/>
      <c r="LD985" s="4"/>
      <c r="LE985" s="4"/>
      <c r="LF985" s="4"/>
      <c r="LG985" s="4"/>
      <c r="LH985" s="4"/>
      <c r="LI985" s="4"/>
      <c r="LJ985" s="4"/>
      <c r="LK985" s="4"/>
      <c r="LL985" s="4"/>
      <c r="LM985" s="4"/>
      <c r="LN985" s="4"/>
      <c r="LO985" s="4"/>
      <c r="LP985" s="4"/>
      <c r="LQ985" s="4"/>
      <c r="LR985" s="4"/>
      <c r="LS985" s="4"/>
      <c r="LT985" s="4"/>
      <c r="LU985" s="4"/>
      <c r="LV985" s="4"/>
      <c r="LW985" s="4"/>
      <c r="LX985" s="4"/>
      <c r="LY985" s="4"/>
      <c r="LZ985" s="4"/>
      <c r="MA985" s="4"/>
      <c r="MB985" s="4"/>
      <c r="MC985" s="4"/>
      <c r="MD985" s="4"/>
      <c r="ME985" s="4"/>
      <c r="MF985" s="4"/>
      <c r="MG985" s="4"/>
      <c r="MH985" s="4"/>
      <c r="MI985" s="4"/>
      <c r="MJ985" s="4"/>
      <c r="MK985" s="4"/>
      <c r="ML985" s="4"/>
      <c r="MM985" s="4"/>
      <c r="MN985" s="4"/>
      <c r="MO985" s="4"/>
      <c r="MP985" s="4"/>
      <c r="MQ985" s="4"/>
      <c r="MR985" s="4"/>
      <c r="MS985" s="4"/>
      <c r="MT985" s="4"/>
      <c r="MU985" s="4"/>
      <c r="MV985" s="4"/>
      <c r="MW985" s="4"/>
      <c r="MX985" s="4"/>
      <c r="MY985" s="4"/>
      <c r="MZ985" s="4"/>
      <c r="NA985" s="4"/>
      <c r="NB985" s="4"/>
      <c r="NC985" s="4"/>
      <c r="ND985" s="4"/>
      <c r="NE985" s="4"/>
      <c r="NF985" s="4"/>
      <c r="NG985" s="4"/>
      <c r="NH985" s="4"/>
      <c r="NI985" s="4"/>
      <c r="NJ985" s="4"/>
      <c r="NK985" s="4"/>
      <c r="NL985" s="4"/>
      <c r="NM985" s="4"/>
      <c r="NN985" s="4"/>
      <c r="NO985" s="4"/>
      <c r="NP985" s="4"/>
      <c r="NQ985" s="4"/>
      <c r="NR985" s="4"/>
      <c r="NS985" s="4"/>
      <c r="NT985" s="4"/>
      <c r="NU985" s="4"/>
      <c r="NV985" s="4"/>
      <c r="NW985" s="4"/>
      <c r="NX985" s="4"/>
      <c r="NY985" s="4"/>
      <c r="NZ985" s="4"/>
      <c r="OA985" s="4"/>
      <c r="OB985" s="4"/>
      <c r="OC985" s="4"/>
      <c r="OD985" s="4"/>
      <c r="OE985" s="4"/>
      <c r="OF985" s="4"/>
      <c r="OG985" s="4"/>
      <c r="OH985" s="4"/>
      <c r="OI985" s="4"/>
      <c r="OJ985" s="4"/>
      <c r="OK985" s="4"/>
      <c r="OL985" s="4"/>
      <c r="OM985" s="4"/>
      <c r="ON985" s="4"/>
      <c r="OO985" s="4"/>
      <c r="OP985" s="4"/>
      <c r="OQ985" s="4"/>
      <c r="OR985" s="4"/>
      <c r="OS985" s="4"/>
      <c r="OT985" s="4"/>
      <c r="OU985" s="4"/>
      <c r="OV985" s="4"/>
      <c r="OW985" s="4"/>
      <c r="OX985" s="4"/>
      <c r="OY985" s="4"/>
      <c r="OZ985" s="4"/>
      <c r="PA985" s="4"/>
      <c r="PB985" s="4"/>
      <c r="PC985" s="4"/>
      <c r="PD985" s="4"/>
      <c r="PE985" s="4"/>
      <c r="PF985" s="4"/>
      <c r="PG985" s="4"/>
      <c r="PH985" s="4"/>
      <c r="PI985" s="4"/>
      <c r="PJ985" s="4"/>
      <c r="PK985" s="4"/>
      <c r="PL985" s="4"/>
      <c r="PM985" s="4"/>
      <c r="PN985" s="4"/>
      <c r="PO985" s="4"/>
      <c r="PP985" s="4"/>
      <c r="PQ985" s="4"/>
      <c r="PR985" s="4"/>
      <c r="PS985" s="4"/>
      <c r="PT985" s="4"/>
      <c r="PU985" s="4"/>
      <c r="PV985" s="4"/>
      <c r="PW985" s="4"/>
      <c r="PX985" s="4"/>
      <c r="PY985" s="4"/>
      <c r="PZ985" s="4"/>
      <c r="QA985" s="4"/>
      <c r="QB985" s="4"/>
      <c r="QC985" s="4"/>
      <c r="QD985" s="4"/>
      <c r="QE985" s="4"/>
      <c r="QF985" s="4"/>
      <c r="QG985" s="4"/>
      <c r="QH985" s="4"/>
      <c r="QI985" s="4"/>
      <c r="QJ985" s="4"/>
      <c r="QK985" s="4"/>
      <c r="QL985" s="4"/>
      <c r="QM985" s="4"/>
      <c r="QN985" s="4"/>
      <c r="QO985" s="4"/>
      <c r="QP985" s="4"/>
      <c r="QQ985" s="4"/>
      <c r="QR985" s="4"/>
      <c r="QS985" s="4"/>
      <c r="QT985" s="4"/>
      <c r="QU985" s="4"/>
      <c r="QV985" s="4"/>
      <c r="QW985" s="4"/>
      <c r="QX985" s="4"/>
      <c r="QY985" s="4"/>
      <c r="QZ985" s="4"/>
      <c r="RA985" s="4"/>
      <c r="RB985" s="4"/>
      <c r="RC985" s="4"/>
      <c r="RD985" s="4"/>
      <c r="RE985" s="4"/>
      <c r="RF985" s="4"/>
      <c r="RG985" s="4"/>
      <c r="RH985" s="4"/>
      <c r="RI985" s="4"/>
      <c r="RJ985" s="4"/>
      <c r="RK985" s="4"/>
      <c r="RL985" s="4"/>
      <c r="RM985" s="4"/>
      <c r="RN985" s="4"/>
      <c r="RO985" s="4"/>
      <c r="RP985" s="4"/>
      <c r="RQ985" s="4"/>
      <c r="RR985" s="4"/>
      <c r="RS985" s="4"/>
      <c r="RT985" s="4"/>
      <c r="RU985" s="4"/>
      <c r="RV985" s="4"/>
      <c r="RW985" s="4"/>
      <c r="RX985" s="4"/>
      <c r="RY985" s="4"/>
      <c r="RZ985" s="4"/>
      <c r="SA985" s="4"/>
      <c r="SB985" s="4"/>
      <c r="SC985" s="4"/>
      <c r="SD985" s="4"/>
      <c r="SE985" s="4"/>
      <c r="SF985" s="4"/>
      <c r="SG985" s="4"/>
      <c r="SH985" s="4"/>
      <c r="SI985" s="4"/>
      <c r="SJ985" s="4"/>
      <c r="SK985" s="4"/>
      <c r="SL985" s="4"/>
      <c r="SM985" s="4"/>
      <c r="SN985" s="4"/>
      <c r="SO985" s="4"/>
      <c r="SP985" s="4"/>
      <c r="SQ985" s="4"/>
      <c r="SR985" s="4"/>
      <c r="SS985" s="4"/>
      <c r="ST985" s="4"/>
      <c r="SU985" s="4"/>
      <c r="SV985" s="4"/>
      <c r="SW985" s="4"/>
      <c r="SX985" s="4"/>
      <c r="SY985" s="4"/>
      <c r="SZ985" s="4"/>
      <c r="TA985" s="4"/>
      <c r="TB985" s="4"/>
      <c r="TC985" s="4"/>
      <c r="TD985" s="4"/>
      <c r="TE985" s="4"/>
      <c r="TF985" s="4"/>
      <c r="TG985" s="4"/>
      <c r="TH985" s="4"/>
      <c r="TI985" s="4"/>
      <c r="TJ985" s="4"/>
      <c r="TK985" s="4"/>
      <c r="TL985" s="4"/>
      <c r="TM985" s="4"/>
      <c r="TN985" s="4"/>
      <c r="TO985" s="4"/>
      <c r="TP985" s="4"/>
      <c r="TQ985" s="4"/>
      <c r="TR985" s="4"/>
      <c r="TS985" s="4"/>
      <c r="TT985" s="4"/>
      <c r="TU985" s="4"/>
      <c r="TV985" s="4"/>
      <c r="TW985" s="4"/>
      <c r="TX985" s="4"/>
      <c r="TY985" s="4"/>
      <c r="TZ985" s="4"/>
      <c r="UA985" s="4"/>
      <c r="UB985" s="4"/>
      <c r="UC985" s="4"/>
      <c r="UD985" s="4"/>
      <c r="UE985" s="4"/>
      <c r="UF985" s="4"/>
      <c r="UG985" s="4"/>
      <c r="UH985" s="4"/>
      <c r="UI985" s="4"/>
      <c r="UJ985" s="4"/>
      <c r="UK985" s="4"/>
      <c r="UL985" s="4"/>
      <c r="UM985" s="4"/>
      <c r="UN985" s="4"/>
      <c r="UO985" s="4"/>
      <c r="UP985" s="4"/>
      <c r="UQ985" s="4"/>
      <c r="UR985" s="4"/>
      <c r="US985" s="4"/>
      <c r="UT985" s="4"/>
      <c r="UU985" s="4"/>
      <c r="UV985" s="4"/>
      <c r="UW985" s="4"/>
      <c r="UX985" s="4"/>
      <c r="UY985" s="4"/>
      <c r="UZ985" s="4"/>
      <c r="VA985" s="4"/>
      <c r="VB985" s="4"/>
      <c r="VC985" s="4"/>
      <c r="VD985" s="4"/>
      <c r="VE985" s="4"/>
      <c r="VF985" s="4"/>
      <c r="VG985" s="4"/>
      <c r="VH985" s="4"/>
      <c r="VI985" s="4"/>
      <c r="VJ985" s="4"/>
      <c r="VK985" s="4"/>
      <c r="VL985" s="4"/>
      <c r="VM985" s="4"/>
      <c r="VN985" s="4"/>
      <c r="VO985" s="4"/>
      <c r="VP985" s="4"/>
      <c r="VQ985" s="4"/>
      <c r="VR985" s="4"/>
      <c r="VS985" s="4"/>
      <c r="VT985" s="4"/>
      <c r="VU985" s="4"/>
      <c r="VV985" s="4"/>
      <c r="VW985" s="4"/>
      <c r="VX985" s="4"/>
      <c r="VY985" s="4"/>
      <c r="VZ985" s="4"/>
      <c r="WA985" s="4"/>
      <c r="WB985" s="4"/>
      <c r="WC985" s="4"/>
      <c r="WD985" s="4"/>
      <c r="WE985" s="4"/>
      <c r="WF985" s="4"/>
      <c r="WG985" s="4"/>
      <c r="WH985" s="4"/>
      <c r="WI985" s="4"/>
      <c r="WJ985" s="4"/>
      <c r="WK985" s="4"/>
      <c r="WL985" s="4"/>
      <c r="WM985" s="4"/>
      <c r="WN985" s="4"/>
      <c r="WO985" s="4"/>
      <c r="WP985" s="4"/>
      <c r="WQ985" s="4"/>
      <c r="WR985" s="4"/>
      <c r="WS985" s="4"/>
      <c r="WT985" s="4"/>
      <c r="WU985" s="4"/>
      <c r="WV985" s="4"/>
      <c r="WW985" s="4"/>
      <c r="WX985" s="4"/>
      <c r="WY985" s="4"/>
      <c r="WZ985" s="4"/>
      <c r="XA985" s="4"/>
      <c r="XB985" s="4"/>
      <c r="XC985" s="4"/>
      <c r="XD985" s="4"/>
      <c r="XE985" s="4"/>
      <c r="XF985" s="4"/>
      <c r="XG985" s="4"/>
      <c r="XH985" s="4"/>
      <c r="XI985" s="4"/>
      <c r="XJ985" s="4"/>
      <c r="XK985" s="4"/>
      <c r="XL985" s="4"/>
      <c r="XM985" s="4"/>
      <c r="XN985" s="4"/>
      <c r="XO985" s="4"/>
      <c r="XP985" s="4"/>
      <c r="XQ985" s="4"/>
      <c r="XR985" s="4"/>
      <c r="XS985" s="4"/>
      <c r="XT985" s="4"/>
      <c r="XU985" s="4"/>
      <c r="XV985" s="4"/>
      <c r="XW985" s="4"/>
      <c r="XX985" s="4"/>
      <c r="XY985" s="4"/>
      <c r="XZ985" s="4"/>
      <c r="YA985" s="4"/>
      <c r="YB985" s="4"/>
      <c r="YC985" s="4"/>
      <c r="YD985" s="4"/>
      <c r="YE985" s="4"/>
      <c r="YF985" s="4"/>
      <c r="YG985" s="4"/>
      <c r="YH985" s="4"/>
      <c r="YI985" s="4"/>
      <c r="YJ985" s="4"/>
      <c r="YK985" s="4"/>
      <c r="YL985" s="4"/>
      <c r="YM985" s="4"/>
      <c r="YN985" s="4"/>
      <c r="YO985" s="4"/>
      <c r="YP985" s="4"/>
      <c r="YQ985" s="4"/>
      <c r="YR985" s="4"/>
      <c r="YS985" s="4"/>
      <c r="YT985" s="4"/>
      <c r="YU985" s="4"/>
      <c r="YV985" s="4"/>
      <c r="YW985" s="4"/>
      <c r="YX985" s="4"/>
      <c r="YY985" s="4"/>
      <c r="YZ985" s="4"/>
      <c r="ZA985" s="4"/>
      <c r="ZB985" s="4"/>
      <c r="ZC985" s="4"/>
      <c r="ZD985" s="4"/>
      <c r="ZE985" s="4"/>
      <c r="ZF985" s="4"/>
      <c r="ZG985" s="4"/>
      <c r="ZH985" s="4"/>
      <c r="ZI985" s="4"/>
      <c r="ZJ985" s="4"/>
      <c r="ZK985" s="4"/>
      <c r="ZL985" s="4"/>
      <c r="ZM985" s="4"/>
      <c r="ZN985" s="4"/>
      <c r="ZO985" s="4"/>
      <c r="ZP985" s="4"/>
      <c r="ZQ985" s="4"/>
      <c r="ZR985" s="4"/>
      <c r="ZS985" s="4"/>
      <c r="ZT985" s="4"/>
      <c r="ZU985" s="4"/>
      <c r="ZV985" s="4"/>
      <c r="ZW985" s="4"/>
      <c r="ZX985" s="4"/>
      <c r="ZY985" s="4"/>
      <c r="ZZ985" s="4"/>
      <c r="AAA985" s="4"/>
      <c r="AAB985" s="4"/>
      <c r="AAC985" s="4"/>
      <c r="AAD985" s="4"/>
      <c r="AAE985" s="4"/>
      <c r="AAF985" s="4"/>
      <c r="AAG985" s="4"/>
      <c r="AAH985" s="4"/>
      <c r="AAI985" s="4"/>
      <c r="AAJ985" s="4"/>
      <c r="AAK985" s="4"/>
      <c r="AAL985" s="4"/>
      <c r="AAM985" s="4"/>
      <c r="AAN985" s="4"/>
      <c r="AAO985" s="4"/>
      <c r="AAP985" s="4"/>
      <c r="AAQ985" s="4"/>
      <c r="AAR985" s="4"/>
      <c r="AAS985" s="4"/>
      <c r="AAT985" s="4"/>
      <c r="AAU985" s="4"/>
      <c r="AAV985" s="4"/>
      <c r="AAW985" s="4"/>
      <c r="AAX985" s="4"/>
      <c r="AAY985" s="4"/>
      <c r="AAZ985" s="4"/>
      <c r="ABA985" s="4"/>
      <c r="ABB985" s="4"/>
      <c r="ABC985" s="4"/>
      <c r="ABD985" s="4"/>
      <c r="ABE985" s="4"/>
      <c r="ABF985" s="4"/>
      <c r="ABG985" s="4"/>
      <c r="ABH985" s="4"/>
      <c r="ABI985" s="4"/>
      <c r="ABJ985" s="4"/>
      <c r="ABK985" s="4"/>
      <c r="ABL985" s="4"/>
      <c r="ABM985" s="4"/>
      <c r="ABN985" s="4"/>
      <c r="ABO985" s="4"/>
      <c r="ABP985" s="4"/>
      <c r="ABQ985" s="4"/>
      <c r="ABR985" s="4"/>
      <c r="ABS985" s="4"/>
      <c r="ABT985" s="4"/>
      <c r="ABU985" s="4"/>
      <c r="ABV985" s="4"/>
      <c r="ABW985" s="4"/>
      <c r="ABX985" s="4"/>
      <c r="ABY985" s="4"/>
      <c r="ABZ985" s="4"/>
      <c r="ACA985" s="4"/>
      <c r="ACB985" s="4"/>
      <c r="ACC985" s="4"/>
      <c r="ACD985" s="4"/>
      <c r="ACE985" s="4"/>
      <c r="ACF985" s="4"/>
      <c r="ACG985" s="4"/>
      <c r="ACH985" s="4"/>
      <c r="ACI985" s="4"/>
      <c r="ACJ985" s="4"/>
      <c r="ACK985" s="4"/>
      <c r="ACL985" s="4"/>
      <c r="ACM985" s="4"/>
      <c r="ACN985" s="4"/>
      <c r="ACO985" s="4"/>
      <c r="ACP985" s="4"/>
      <c r="ACQ985" s="4"/>
      <c r="ACR985" s="4"/>
      <c r="ACS985" s="4"/>
      <c r="ACT985" s="4"/>
      <c r="ACU985" s="4"/>
      <c r="ACV985" s="4"/>
      <c r="ACW985" s="4"/>
      <c r="ACX985" s="4"/>
      <c r="ACY985" s="4"/>
      <c r="ACZ985" s="4"/>
      <c r="ADA985" s="4"/>
      <c r="ADB985" s="4"/>
      <c r="ADC985" s="4"/>
      <c r="ADD985" s="4"/>
      <c r="ADE985" s="4"/>
      <c r="ADF985" s="4"/>
      <c r="ADG985" s="4"/>
      <c r="ADH985" s="4"/>
      <c r="ADI985" s="4"/>
      <c r="ADJ985" s="4"/>
      <c r="ADK985" s="4"/>
      <c r="ADL985" s="4"/>
      <c r="ADM985" s="4"/>
      <c r="ADN985" s="4"/>
      <c r="ADO985" s="4"/>
      <c r="ADP985" s="4"/>
      <c r="ADQ985" s="4"/>
      <c r="ADR985" s="4"/>
      <c r="ADS985" s="4"/>
      <c r="ADT985" s="4"/>
      <c r="ADU985" s="4"/>
      <c r="ADV985" s="4"/>
      <c r="ADW985" s="4"/>
      <c r="ADX985" s="4"/>
      <c r="ADY985" s="4"/>
      <c r="ADZ985" s="4"/>
      <c r="AEA985" s="4"/>
      <c r="AEB985" s="4"/>
      <c r="AEC985" s="4"/>
      <c r="AED985" s="4"/>
      <c r="AEE985" s="4"/>
      <c r="AEF985" s="4"/>
      <c r="AEG985" s="4"/>
      <c r="AEH985" s="4"/>
      <c r="AEI985" s="4"/>
      <c r="AEJ985" s="4"/>
      <c r="AEK985" s="4"/>
      <c r="AEL985" s="4"/>
      <c r="AEM985" s="4"/>
      <c r="AEN985" s="4"/>
      <c r="AEO985" s="4"/>
      <c r="AEP985" s="4"/>
      <c r="AEQ985" s="4"/>
      <c r="AER985" s="4"/>
      <c r="AES985" s="4"/>
      <c r="AET985" s="4"/>
      <c r="AEU985" s="4"/>
      <c r="AEV985" s="4"/>
      <c r="AEW985" s="4"/>
      <c r="AEX985" s="4"/>
      <c r="AEY985" s="4"/>
      <c r="AEZ985" s="4"/>
      <c r="AFA985" s="4"/>
      <c r="AFB985" s="4"/>
      <c r="AFC985" s="4"/>
      <c r="AFD985" s="4"/>
      <c r="AFE985" s="4"/>
      <c r="AFF985" s="4"/>
      <c r="AFG985" s="4"/>
      <c r="AFH985" s="4"/>
      <c r="AFI985" s="4"/>
      <c r="AFJ985" s="4"/>
      <c r="AFK985" s="4"/>
      <c r="AFL985" s="4"/>
      <c r="AFM985" s="4"/>
      <c r="AFN985" s="4"/>
      <c r="AFO985" s="4"/>
      <c r="AFP985" s="4"/>
      <c r="AFQ985" s="4"/>
      <c r="AFR985" s="4"/>
      <c r="AFS985" s="4"/>
      <c r="AFT985" s="4"/>
      <c r="AFU985" s="4"/>
      <c r="AFV985" s="4"/>
      <c r="AFW985" s="4"/>
      <c r="AFX985" s="4"/>
      <c r="AFY985" s="4"/>
      <c r="AFZ985" s="4"/>
      <c r="AGA985" s="4"/>
      <c r="AGB985" s="4"/>
      <c r="AGC985" s="4"/>
      <c r="AGD985" s="4"/>
      <c r="AGE985" s="4"/>
      <c r="AGF985" s="4"/>
      <c r="AGG985" s="4"/>
      <c r="AGH985" s="4"/>
      <c r="AGI985" s="4"/>
      <c r="AGJ985" s="4"/>
      <c r="AGK985" s="4"/>
      <c r="AGL985" s="4"/>
      <c r="AGM985" s="4"/>
      <c r="AGN985" s="4"/>
      <c r="AGO985" s="4"/>
      <c r="AGP985" s="4"/>
      <c r="AGQ985" s="4"/>
      <c r="AGR985" s="4"/>
      <c r="AGS985" s="4"/>
      <c r="AGT985" s="4"/>
      <c r="AGU985" s="4"/>
      <c r="AGV985" s="4"/>
      <c r="AGW985" s="4"/>
      <c r="AGX985" s="4"/>
      <c r="AGY985" s="4"/>
      <c r="AGZ985" s="4"/>
      <c r="AHA985" s="4"/>
      <c r="AHB985" s="4"/>
      <c r="AHC985" s="4"/>
      <c r="AHD985" s="4"/>
      <c r="AHE985" s="4"/>
      <c r="AHF985" s="4"/>
      <c r="AHG985" s="4"/>
      <c r="AHH985" s="4"/>
      <c r="AHI985" s="4"/>
      <c r="AHJ985" s="4"/>
      <c r="AHK985" s="4"/>
      <c r="AHL985" s="4"/>
      <c r="AHM985" s="4"/>
      <c r="AHN985" s="4"/>
      <c r="AHO985" s="4"/>
      <c r="AHP985" s="4"/>
      <c r="AHQ985" s="4"/>
      <c r="AHR985" s="4"/>
      <c r="AHS985" s="4"/>
      <c r="AHT985" s="4"/>
      <c r="AHU985" s="4"/>
      <c r="AHV985" s="4"/>
      <c r="AHW985" s="4"/>
      <c r="AHX985" s="4"/>
      <c r="AHY985" s="4"/>
      <c r="AHZ985" s="4"/>
      <c r="AIA985" s="4"/>
      <c r="AIB985" s="4"/>
      <c r="AIC985" s="4"/>
      <c r="AID985" s="4"/>
      <c r="AIE985" s="4"/>
      <c r="AIF985" s="4"/>
      <c r="AIG985" s="4"/>
      <c r="AIH985" s="4"/>
      <c r="AII985" s="4"/>
      <c r="AIJ985" s="4"/>
      <c r="AIK985" s="4"/>
      <c r="AIL985" s="4"/>
      <c r="AIM985" s="4"/>
      <c r="AIN985" s="4"/>
      <c r="AIO985" s="4"/>
      <c r="AIP985" s="4"/>
      <c r="AIQ985" s="4"/>
      <c r="AIR985" s="4"/>
      <c r="AIS985" s="4"/>
      <c r="AIT985" s="4"/>
      <c r="AIU985" s="4"/>
      <c r="AIV985" s="4"/>
      <c r="AIW985" s="4"/>
      <c r="AIX985" s="4"/>
      <c r="AIY985" s="4"/>
      <c r="AIZ985" s="4"/>
      <c r="AJA985" s="4"/>
      <c r="AJB985" s="4"/>
      <c r="AJC985" s="4"/>
      <c r="AJD985" s="4"/>
      <c r="AJE985" s="4"/>
      <c r="AJF985" s="4"/>
      <c r="AJG985" s="4"/>
      <c r="AJH985" s="4"/>
      <c r="AJI985" s="4"/>
      <c r="AJJ985" s="4"/>
      <c r="AJK985" s="4"/>
      <c r="AJL985" s="4"/>
      <c r="AJM985" s="4"/>
      <c r="AJN985" s="4"/>
      <c r="AJO985" s="4"/>
      <c r="AJP985" s="4"/>
      <c r="AJQ985" s="4"/>
      <c r="AJR985" s="4"/>
      <c r="AJS985" s="4"/>
      <c r="AJT985" s="4"/>
      <c r="AJU985" s="4"/>
      <c r="AJV985" s="4"/>
      <c r="AJW985" s="4"/>
      <c r="AJX985" s="4"/>
      <c r="AJY985" s="4"/>
      <c r="AJZ985" s="4"/>
      <c r="AKA985" s="4"/>
      <c r="AKB985" s="4"/>
      <c r="AKC985" s="4"/>
      <c r="AKD985" s="4"/>
      <c r="AKE985" s="4"/>
      <c r="AKF985" s="4"/>
      <c r="AKG985" s="4"/>
      <c r="AKH985" s="4"/>
      <c r="AKI985" s="4"/>
      <c r="AKJ985" s="4"/>
      <c r="AKK985" s="4"/>
      <c r="AKL985" s="4"/>
      <c r="AKM985" s="4"/>
      <c r="AKN985" s="4"/>
      <c r="AKO985" s="4"/>
      <c r="AKP985" s="4"/>
      <c r="AKQ985" s="4"/>
      <c r="AKR985" s="4"/>
      <c r="AKS985" s="4"/>
      <c r="AKT985" s="4"/>
      <c r="AKU985" s="4"/>
      <c r="AKV985" s="4"/>
      <c r="AKW985" s="4"/>
      <c r="AKX985" s="4"/>
      <c r="AKY985" s="4"/>
      <c r="AKZ985" s="4"/>
      <c r="ALA985" s="4"/>
      <c r="ALB985" s="4"/>
      <c r="ALC985" s="4"/>
      <c r="ALD985" s="4"/>
      <c r="ALE985" s="4"/>
      <c r="ALF985" s="4"/>
      <c r="ALG985" s="4"/>
      <c r="ALH985" s="4"/>
      <c r="ALI985" s="4"/>
      <c r="ALJ985" s="4"/>
      <c r="ALK985" s="4"/>
      <c r="ALL985" s="4"/>
      <c r="ALM985" s="4"/>
      <c r="ALN985" s="4"/>
      <c r="ALO985" s="4"/>
      <c r="ALP985" s="4"/>
      <c r="ALQ985" s="4"/>
      <c r="ALR985" s="4"/>
      <c r="ALS985" s="4"/>
      <c r="ALT985" s="4"/>
      <c r="ALU985" s="4"/>
      <c r="ALV985" s="4"/>
      <c r="ALW985" s="4"/>
      <c r="ALX985" s="4"/>
      <c r="ALY985" s="4"/>
      <c r="ALZ985" s="4"/>
      <c r="AMA985" s="4"/>
      <c r="AMB985" s="4"/>
      <c r="AMC985" s="4"/>
      <c r="AMD985" s="4"/>
      <c r="AME985" s="4"/>
      <c r="AMF985" s="4"/>
      <c r="AMG985" s="4"/>
      <c r="AMH985" s="4"/>
      <c r="AMI985" s="4"/>
      <c r="AMJ985" s="4"/>
      <c r="AMK985" s="4"/>
      <c r="AML985" s="4"/>
      <c r="AMM985" s="4"/>
      <c r="AMN985" s="4"/>
      <c r="AMO985" s="4"/>
      <c r="AMP985" s="4"/>
      <c r="AMQ985" s="4"/>
      <c r="AMR985" s="4"/>
      <c r="AMS985" s="4"/>
      <c r="AMT985" s="4"/>
      <c r="AMU985" s="4"/>
      <c r="AMV985" s="4"/>
      <c r="AMW985" s="4"/>
      <c r="AMX985" s="38"/>
      <c r="AMY985" s="38"/>
      <c r="AMZ985" s="38"/>
      <c r="ANA985" s="38"/>
      <c r="ANB985" s="38"/>
      <c r="ANC985" s="38"/>
      <c r="AND985" s="38"/>
      <c r="ANE985" s="38"/>
      <c r="ANF985" s="38"/>
      <c r="ANG985" s="38"/>
      <c r="ANK985" s="0"/>
      <c r="ANL985" s="0"/>
      <c r="ANM985" s="0"/>
      <c r="XFD985" s="0"/>
    </row>
    <row r="986" s="83" customFormat="true" ht="15.75" hidden="false" customHeight="true" outlineLevel="0" collapsed="false">
      <c r="A986" s="1" t="n">
        <v>1031</v>
      </c>
      <c r="B986" s="1" t="n">
        <v>931</v>
      </c>
      <c r="C986" s="2" t="s">
        <v>63</v>
      </c>
      <c r="D986" s="3" t="n">
        <v>-0.0211527</v>
      </c>
      <c r="E986" s="3" t="n">
        <v>0.174942</v>
      </c>
      <c r="F986" s="3" t="n">
        <v>1.16624513303966</v>
      </c>
      <c r="G986" s="3" t="n">
        <v>0.0294873</v>
      </c>
      <c r="H986" s="3" t="n">
        <v>-0.436723</v>
      </c>
      <c r="I986" s="3" t="n">
        <v>0.665487316454176</v>
      </c>
      <c r="J986" s="3" t="n">
        <v>-0.00430151</v>
      </c>
      <c r="K986" s="3" t="n">
        <v>0.346402</v>
      </c>
      <c r="L986" s="3" t="n">
        <v>1.40790177045459</v>
      </c>
      <c r="M986" s="3" t="n">
        <v>1.00404123385209</v>
      </c>
      <c r="N986" s="3" t="n">
        <v>1.08830452111245</v>
      </c>
      <c r="O986" s="3" t="n">
        <v>1.09270261418455</v>
      </c>
      <c r="P986" s="4" t="n">
        <v>2</v>
      </c>
      <c r="Q986" s="6" t="n">
        <v>2</v>
      </c>
      <c r="R986" s="6" t="n">
        <v>38</v>
      </c>
      <c r="S986" s="4" t="n">
        <v>56</v>
      </c>
      <c r="T986" s="4" t="n">
        <v>56</v>
      </c>
      <c r="U986" s="132" t="s">
        <v>74</v>
      </c>
      <c r="V986" s="3" t="n">
        <v>50.8</v>
      </c>
      <c r="W986" s="4" t="n">
        <v>45.6</v>
      </c>
      <c r="X986" s="2" t="s">
        <v>87</v>
      </c>
      <c r="Y986" s="84" t="n">
        <v>42074</v>
      </c>
      <c r="Z986" s="84" t="n">
        <v>42101</v>
      </c>
      <c r="AA986" s="2" t="s">
        <v>96</v>
      </c>
      <c r="AB986" s="132" t="s">
        <v>74</v>
      </c>
      <c r="AC986" s="4" t="n">
        <v>31</v>
      </c>
      <c r="AD986" s="4" t="n">
        <v>11</v>
      </c>
      <c r="AE986" s="4" t="s">
        <v>175</v>
      </c>
      <c r="AF986" s="4" t="n">
        <v>14</v>
      </c>
      <c r="AG986" s="4" t="s">
        <v>176</v>
      </c>
      <c r="AH986" s="4" t="n">
        <v>19</v>
      </c>
      <c r="AI986" s="4" t="s">
        <v>79</v>
      </c>
      <c r="AJ986" s="2" t="s">
        <v>70</v>
      </c>
      <c r="AK986" s="3" t="n">
        <v>50.8</v>
      </c>
      <c r="AL986" s="4" t="n">
        <v>6</v>
      </c>
      <c r="AM986" s="2" t="s">
        <v>87</v>
      </c>
      <c r="AN986" s="2"/>
      <c r="AO986" s="2"/>
      <c r="AP986" s="2"/>
      <c r="AQ986" s="2"/>
      <c r="AR986" s="2"/>
      <c r="AS986" s="2" t="s">
        <v>71</v>
      </c>
      <c r="AT986" s="2"/>
      <c r="AU986" s="2" t="n">
        <v>81</v>
      </c>
      <c r="AV986" s="85" t="n">
        <v>54</v>
      </c>
      <c r="AW986" s="133" t="n">
        <v>27</v>
      </c>
      <c r="AX986" s="86" t="s">
        <v>72</v>
      </c>
      <c r="AY986" s="87" t="n">
        <v>0</v>
      </c>
      <c r="AZ986" s="88" t="n">
        <v>0</v>
      </c>
      <c r="BA986" s="87" t="n">
        <v>0</v>
      </c>
      <c r="BB986" s="65"/>
      <c r="BC986" s="14"/>
      <c r="BD986" s="14"/>
      <c r="BE986" s="14"/>
      <c r="BF986" s="14"/>
      <c r="BG986" s="14"/>
      <c r="BH986" s="14"/>
      <c r="BI986" s="14"/>
      <c r="BJ986" s="14"/>
      <c r="BK986" s="14"/>
      <c r="BL986" s="14"/>
      <c r="BM986" s="14"/>
      <c r="BN986" s="14"/>
      <c r="BO986" s="14"/>
      <c r="BP986" s="14"/>
      <c r="BQ986" s="14"/>
      <c r="BR986" s="14"/>
      <c r="BS986" s="14"/>
      <c r="BT986" s="14"/>
      <c r="BU986" s="14"/>
      <c r="BV986" s="14"/>
      <c r="BW986" s="14"/>
      <c r="BX986" s="14"/>
      <c r="BY986" s="14"/>
      <c r="BZ986" s="14"/>
      <c r="CA986" s="14"/>
      <c r="CB986" s="14"/>
      <c r="CC986" s="14"/>
      <c r="CD986" s="14"/>
      <c r="CE986" s="14"/>
      <c r="CF986" s="14"/>
      <c r="CG986" s="14"/>
      <c r="CH986" s="14"/>
      <c r="CI986" s="14"/>
      <c r="CJ986" s="14"/>
      <c r="CK986" s="14"/>
      <c r="CL986" s="15"/>
      <c r="CM986" s="4"/>
      <c r="CN986" s="4"/>
      <c r="CO986" s="4"/>
      <c r="CP986" s="4"/>
      <c r="CQ986" s="4"/>
      <c r="CR986" s="4"/>
      <c r="CS986" s="4"/>
      <c r="CT986" s="4"/>
      <c r="CU986" s="4"/>
      <c r="CV986" s="4"/>
      <c r="CW986" s="4"/>
      <c r="CX986" s="4"/>
      <c r="CY986" s="4"/>
      <c r="CZ986" s="4"/>
      <c r="DA986" s="4"/>
      <c r="DB986" s="4"/>
      <c r="DC986" s="4"/>
      <c r="DD986" s="4"/>
      <c r="DE986" s="4"/>
      <c r="DF986" s="4"/>
      <c r="DG986" s="4"/>
      <c r="DH986" s="4"/>
      <c r="DI986" s="4"/>
      <c r="DJ986" s="4"/>
      <c r="DK986" s="4"/>
      <c r="DL986" s="4"/>
      <c r="DM986" s="4"/>
      <c r="DN986" s="4"/>
      <c r="DO986" s="4"/>
      <c r="DP986" s="4"/>
      <c r="DQ986" s="4"/>
      <c r="DR986" s="4"/>
      <c r="DS986" s="4"/>
      <c r="DT986" s="4"/>
      <c r="DU986" s="4"/>
      <c r="DV986" s="4"/>
      <c r="DW986" s="4"/>
      <c r="DX986" s="4"/>
      <c r="DY986" s="4"/>
      <c r="DZ986" s="4"/>
      <c r="EA986" s="4"/>
      <c r="EB986" s="4"/>
      <c r="EC986" s="4"/>
      <c r="ED986" s="4"/>
      <c r="EE986" s="4"/>
      <c r="EF986" s="4"/>
      <c r="EG986" s="4"/>
      <c r="EH986" s="4"/>
      <c r="EI986" s="4"/>
      <c r="EJ986" s="4"/>
      <c r="EK986" s="4"/>
      <c r="EL986" s="4"/>
      <c r="EM986" s="4"/>
      <c r="EN986" s="4"/>
      <c r="EO986" s="4"/>
      <c r="EP986" s="4"/>
      <c r="EQ986" s="4"/>
      <c r="ER986" s="4"/>
      <c r="ES986" s="4"/>
      <c r="ET986" s="4"/>
      <c r="EU986" s="4"/>
      <c r="EV986" s="4"/>
      <c r="EW986" s="4"/>
      <c r="EX986" s="4"/>
      <c r="EY986" s="4"/>
      <c r="EZ986" s="4"/>
      <c r="FA986" s="4"/>
      <c r="FB986" s="4"/>
      <c r="FC986" s="4"/>
      <c r="FD986" s="4"/>
      <c r="FE986" s="4"/>
      <c r="FF986" s="4"/>
      <c r="FG986" s="4"/>
      <c r="FH986" s="4"/>
      <c r="FI986" s="4"/>
      <c r="FJ986" s="4"/>
      <c r="FK986" s="4"/>
      <c r="FL986" s="4"/>
      <c r="FM986" s="4"/>
      <c r="FN986" s="4"/>
      <c r="FO986" s="4"/>
      <c r="FP986" s="4"/>
      <c r="FQ986" s="4"/>
      <c r="FR986" s="4"/>
      <c r="FS986" s="4"/>
      <c r="FT986" s="4"/>
      <c r="FU986" s="4"/>
      <c r="FV986" s="4"/>
      <c r="FW986" s="4"/>
      <c r="FX986" s="4"/>
      <c r="FY986" s="4"/>
      <c r="FZ986" s="4"/>
      <c r="GA986" s="4"/>
      <c r="GB986" s="4"/>
      <c r="GC986" s="4"/>
      <c r="GD986" s="4"/>
      <c r="GE986" s="4"/>
      <c r="GF986" s="4"/>
      <c r="GG986" s="4"/>
      <c r="GH986" s="4"/>
      <c r="GI986" s="4"/>
      <c r="GJ986" s="4"/>
      <c r="GK986" s="4"/>
      <c r="GL986" s="4"/>
      <c r="GM986" s="4"/>
      <c r="GN986" s="4"/>
      <c r="GO986" s="4"/>
      <c r="GP986" s="4"/>
      <c r="GQ986" s="4"/>
      <c r="GR986" s="4"/>
      <c r="GS986" s="4"/>
      <c r="GT986" s="4"/>
      <c r="GU986" s="4"/>
      <c r="GV986" s="4"/>
      <c r="GW986" s="4"/>
      <c r="GX986" s="4"/>
      <c r="GY986" s="4"/>
      <c r="GZ986" s="4"/>
      <c r="HA986" s="4"/>
      <c r="HB986" s="4"/>
      <c r="HC986" s="4"/>
      <c r="HD986" s="4"/>
      <c r="HE986" s="4"/>
      <c r="HF986" s="4"/>
      <c r="HG986" s="4"/>
      <c r="HH986" s="4"/>
      <c r="HI986" s="4"/>
      <c r="HJ986" s="4"/>
      <c r="HK986" s="4"/>
      <c r="HL986" s="4"/>
      <c r="HM986" s="4"/>
      <c r="HN986" s="4"/>
      <c r="HO986" s="4"/>
      <c r="HP986" s="4"/>
      <c r="HQ986" s="4"/>
      <c r="HR986" s="4"/>
      <c r="HS986" s="4"/>
      <c r="HT986" s="4"/>
      <c r="HU986" s="4"/>
      <c r="HV986" s="4"/>
      <c r="HW986" s="4"/>
      <c r="HX986" s="4"/>
      <c r="HY986" s="4"/>
      <c r="HZ986" s="4"/>
      <c r="IA986" s="4"/>
      <c r="IB986" s="4"/>
      <c r="IC986" s="4"/>
      <c r="ID986" s="4"/>
      <c r="IE986" s="4"/>
      <c r="IF986" s="4"/>
      <c r="IG986" s="4"/>
      <c r="IH986" s="4"/>
      <c r="II986" s="4"/>
      <c r="IJ986" s="4"/>
      <c r="IK986" s="4"/>
      <c r="IL986" s="4"/>
      <c r="IM986" s="4"/>
      <c r="IN986" s="4"/>
      <c r="IO986" s="4"/>
      <c r="IP986" s="4"/>
      <c r="IQ986" s="4"/>
      <c r="IR986" s="4"/>
      <c r="IS986" s="4"/>
      <c r="IT986" s="4"/>
      <c r="IU986" s="4"/>
      <c r="IV986" s="4"/>
      <c r="IW986" s="4"/>
      <c r="IX986" s="4"/>
      <c r="IY986" s="4"/>
      <c r="IZ986" s="4"/>
      <c r="JA986" s="4"/>
      <c r="JB986" s="4"/>
      <c r="JC986" s="4"/>
      <c r="JD986" s="4"/>
      <c r="JE986" s="4"/>
      <c r="JF986" s="4"/>
      <c r="JG986" s="4"/>
      <c r="JH986" s="4"/>
      <c r="JI986" s="4"/>
      <c r="JJ986" s="4"/>
      <c r="JK986" s="4"/>
      <c r="JL986" s="4"/>
      <c r="JM986" s="4"/>
      <c r="JN986" s="4"/>
      <c r="JO986" s="4"/>
      <c r="JP986" s="4"/>
      <c r="JQ986" s="4"/>
      <c r="JR986" s="4"/>
      <c r="JS986" s="4"/>
      <c r="JT986" s="4"/>
      <c r="JU986" s="4"/>
      <c r="JV986" s="4"/>
      <c r="JW986" s="4"/>
      <c r="JX986" s="4"/>
      <c r="JY986" s="4"/>
      <c r="JZ986" s="4"/>
      <c r="KA986" s="4"/>
      <c r="KB986" s="4"/>
      <c r="KC986" s="4"/>
      <c r="KD986" s="4"/>
      <c r="KE986" s="4"/>
      <c r="KF986" s="4"/>
      <c r="KG986" s="4"/>
      <c r="KH986" s="4"/>
      <c r="KI986" s="4"/>
      <c r="KJ986" s="4"/>
      <c r="KK986" s="4"/>
      <c r="KL986" s="4"/>
      <c r="KM986" s="4"/>
      <c r="KN986" s="4"/>
      <c r="KO986" s="4"/>
      <c r="KP986" s="4"/>
      <c r="KQ986" s="4"/>
      <c r="KR986" s="4"/>
      <c r="KS986" s="4"/>
      <c r="KT986" s="4"/>
      <c r="KU986" s="4"/>
      <c r="KV986" s="4"/>
      <c r="KW986" s="4"/>
      <c r="KX986" s="4"/>
      <c r="KY986" s="4"/>
      <c r="KZ986" s="4"/>
      <c r="LA986" s="4"/>
      <c r="LB986" s="4"/>
      <c r="LC986" s="4"/>
      <c r="LD986" s="4"/>
      <c r="LE986" s="4"/>
      <c r="LF986" s="4"/>
      <c r="LG986" s="4"/>
      <c r="LH986" s="4"/>
      <c r="LI986" s="4"/>
      <c r="LJ986" s="4"/>
      <c r="LK986" s="4"/>
      <c r="LL986" s="4"/>
      <c r="LM986" s="4"/>
      <c r="LN986" s="4"/>
      <c r="LO986" s="4"/>
      <c r="LP986" s="4"/>
      <c r="LQ986" s="4"/>
      <c r="LR986" s="4"/>
      <c r="LS986" s="4"/>
      <c r="LT986" s="4"/>
      <c r="LU986" s="4"/>
      <c r="LV986" s="4"/>
      <c r="LW986" s="4"/>
      <c r="LX986" s="4"/>
      <c r="LY986" s="4"/>
      <c r="LZ986" s="4"/>
      <c r="MA986" s="4"/>
      <c r="MB986" s="4"/>
      <c r="MC986" s="4"/>
      <c r="MD986" s="4"/>
      <c r="ME986" s="4"/>
      <c r="MF986" s="4"/>
      <c r="MG986" s="4"/>
      <c r="MH986" s="4"/>
      <c r="MI986" s="4"/>
      <c r="MJ986" s="4"/>
      <c r="MK986" s="4"/>
      <c r="ML986" s="4"/>
      <c r="MM986" s="4"/>
      <c r="MN986" s="4"/>
      <c r="MO986" s="4"/>
      <c r="MP986" s="4"/>
      <c r="MQ986" s="4"/>
      <c r="MR986" s="4"/>
      <c r="MS986" s="4"/>
      <c r="MT986" s="4"/>
      <c r="MU986" s="4"/>
      <c r="MV986" s="4"/>
      <c r="MW986" s="4"/>
      <c r="MX986" s="4"/>
      <c r="MY986" s="4"/>
      <c r="MZ986" s="4"/>
      <c r="NA986" s="4"/>
      <c r="NB986" s="4"/>
      <c r="NC986" s="4"/>
      <c r="ND986" s="4"/>
      <c r="NE986" s="4"/>
      <c r="NF986" s="4"/>
      <c r="NG986" s="4"/>
      <c r="NH986" s="4"/>
      <c r="NI986" s="4"/>
      <c r="NJ986" s="4"/>
      <c r="NK986" s="4"/>
      <c r="NL986" s="4"/>
      <c r="NM986" s="4"/>
      <c r="NN986" s="4"/>
      <c r="NO986" s="4"/>
      <c r="NP986" s="4"/>
      <c r="NQ986" s="4"/>
      <c r="NR986" s="4"/>
      <c r="NS986" s="4"/>
      <c r="NT986" s="4"/>
      <c r="NU986" s="4"/>
      <c r="NV986" s="4"/>
      <c r="NW986" s="4"/>
      <c r="NX986" s="4"/>
      <c r="NY986" s="4"/>
      <c r="NZ986" s="4"/>
      <c r="OA986" s="4"/>
      <c r="OB986" s="4"/>
      <c r="OC986" s="4"/>
      <c r="OD986" s="4"/>
      <c r="OE986" s="4"/>
      <c r="OF986" s="4"/>
      <c r="OG986" s="4"/>
      <c r="OH986" s="4"/>
      <c r="OI986" s="4"/>
      <c r="OJ986" s="4"/>
      <c r="OK986" s="4"/>
      <c r="OL986" s="4"/>
      <c r="OM986" s="4"/>
      <c r="ON986" s="4"/>
      <c r="OO986" s="4"/>
      <c r="OP986" s="4"/>
      <c r="OQ986" s="4"/>
      <c r="OR986" s="4"/>
      <c r="OS986" s="4"/>
      <c r="OT986" s="4"/>
      <c r="OU986" s="4"/>
      <c r="OV986" s="4"/>
      <c r="OW986" s="4"/>
      <c r="OX986" s="4"/>
      <c r="OY986" s="4"/>
      <c r="OZ986" s="4"/>
      <c r="PA986" s="4"/>
      <c r="PB986" s="4"/>
      <c r="PC986" s="4"/>
      <c r="PD986" s="4"/>
      <c r="PE986" s="4"/>
      <c r="PF986" s="4"/>
      <c r="PG986" s="4"/>
      <c r="PH986" s="4"/>
      <c r="PI986" s="4"/>
      <c r="PJ986" s="4"/>
      <c r="PK986" s="4"/>
      <c r="PL986" s="4"/>
      <c r="PM986" s="4"/>
      <c r="PN986" s="4"/>
      <c r="PO986" s="4"/>
      <c r="PP986" s="4"/>
      <c r="PQ986" s="4"/>
      <c r="PR986" s="4"/>
      <c r="PS986" s="4"/>
      <c r="PT986" s="4"/>
      <c r="PU986" s="4"/>
      <c r="PV986" s="4"/>
      <c r="PW986" s="4"/>
      <c r="PX986" s="4"/>
      <c r="PY986" s="4"/>
      <c r="PZ986" s="4"/>
      <c r="QA986" s="4"/>
      <c r="QB986" s="4"/>
      <c r="QC986" s="4"/>
      <c r="QD986" s="4"/>
      <c r="QE986" s="4"/>
      <c r="QF986" s="4"/>
      <c r="QG986" s="4"/>
      <c r="QH986" s="4"/>
      <c r="QI986" s="4"/>
      <c r="QJ986" s="4"/>
      <c r="QK986" s="4"/>
      <c r="QL986" s="4"/>
      <c r="QM986" s="4"/>
      <c r="QN986" s="4"/>
      <c r="QO986" s="4"/>
      <c r="QP986" s="4"/>
      <c r="QQ986" s="4"/>
      <c r="QR986" s="4"/>
      <c r="QS986" s="4"/>
      <c r="QT986" s="4"/>
      <c r="QU986" s="4"/>
      <c r="QV986" s="4"/>
      <c r="QW986" s="4"/>
      <c r="QX986" s="4"/>
      <c r="QY986" s="4"/>
      <c r="QZ986" s="4"/>
      <c r="RA986" s="4"/>
      <c r="RB986" s="4"/>
      <c r="RC986" s="4"/>
      <c r="RD986" s="4"/>
      <c r="RE986" s="4"/>
      <c r="RF986" s="4"/>
      <c r="RG986" s="4"/>
      <c r="RH986" s="4"/>
      <c r="RI986" s="4"/>
      <c r="RJ986" s="4"/>
      <c r="RK986" s="4"/>
      <c r="RL986" s="4"/>
      <c r="RM986" s="4"/>
      <c r="RN986" s="4"/>
      <c r="RO986" s="4"/>
      <c r="RP986" s="4"/>
      <c r="RQ986" s="4"/>
      <c r="RR986" s="4"/>
      <c r="RS986" s="4"/>
      <c r="RT986" s="4"/>
      <c r="RU986" s="4"/>
      <c r="RV986" s="4"/>
      <c r="RW986" s="4"/>
      <c r="RX986" s="4"/>
      <c r="RY986" s="4"/>
      <c r="RZ986" s="4"/>
      <c r="SA986" s="4"/>
      <c r="SB986" s="4"/>
      <c r="SC986" s="4"/>
      <c r="SD986" s="4"/>
      <c r="SE986" s="4"/>
      <c r="SF986" s="4"/>
      <c r="SG986" s="4"/>
      <c r="SH986" s="4"/>
      <c r="SI986" s="4"/>
      <c r="SJ986" s="4"/>
      <c r="SK986" s="4"/>
      <c r="SL986" s="4"/>
      <c r="SM986" s="4"/>
      <c r="SN986" s="4"/>
      <c r="SO986" s="4"/>
      <c r="SP986" s="4"/>
      <c r="SQ986" s="4"/>
      <c r="SR986" s="4"/>
      <c r="SS986" s="4"/>
      <c r="ST986" s="4"/>
      <c r="SU986" s="4"/>
      <c r="SV986" s="4"/>
      <c r="SW986" s="4"/>
      <c r="SX986" s="4"/>
      <c r="SY986" s="4"/>
      <c r="SZ986" s="4"/>
      <c r="TA986" s="4"/>
      <c r="TB986" s="4"/>
      <c r="TC986" s="4"/>
      <c r="TD986" s="4"/>
      <c r="TE986" s="4"/>
      <c r="TF986" s="4"/>
      <c r="TG986" s="4"/>
      <c r="TH986" s="4"/>
      <c r="TI986" s="4"/>
      <c r="TJ986" s="4"/>
      <c r="TK986" s="4"/>
      <c r="TL986" s="4"/>
      <c r="TM986" s="4"/>
      <c r="TN986" s="4"/>
      <c r="TO986" s="4"/>
      <c r="TP986" s="4"/>
      <c r="TQ986" s="4"/>
      <c r="TR986" s="4"/>
      <c r="TS986" s="4"/>
      <c r="TT986" s="4"/>
      <c r="TU986" s="4"/>
      <c r="TV986" s="4"/>
      <c r="TW986" s="4"/>
      <c r="TX986" s="4"/>
      <c r="TY986" s="4"/>
      <c r="TZ986" s="4"/>
      <c r="UA986" s="4"/>
      <c r="UB986" s="4"/>
      <c r="UC986" s="4"/>
      <c r="UD986" s="4"/>
      <c r="UE986" s="4"/>
      <c r="UF986" s="4"/>
      <c r="UG986" s="4"/>
      <c r="UH986" s="4"/>
      <c r="UI986" s="4"/>
      <c r="UJ986" s="4"/>
      <c r="UK986" s="4"/>
      <c r="UL986" s="4"/>
      <c r="UM986" s="4"/>
      <c r="UN986" s="4"/>
      <c r="UO986" s="4"/>
      <c r="UP986" s="4"/>
      <c r="UQ986" s="4"/>
      <c r="UR986" s="4"/>
      <c r="US986" s="4"/>
      <c r="UT986" s="4"/>
      <c r="UU986" s="4"/>
      <c r="UV986" s="4"/>
      <c r="UW986" s="4"/>
      <c r="UX986" s="4"/>
      <c r="UY986" s="4"/>
      <c r="UZ986" s="4"/>
      <c r="VA986" s="4"/>
      <c r="VB986" s="4"/>
      <c r="VC986" s="4"/>
      <c r="VD986" s="4"/>
      <c r="VE986" s="4"/>
      <c r="VF986" s="4"/>
      <c r="VG986" s="4"/>
      <c r="VH986" s="4"/>
      <c r="VI986" s="4"/>
      <c r="VJ986" s="4"/>
      <c r="VK986" s="4"/>
      <c r="VL986" s="4"/>
      <c r="VM986" s="4"/>
      <c r="VN986" s="4"/>
      <c r="VO986" s="4"/>
      <c r="VP986" s="4"/>
      <c r="VQ986" s="4"/>
      <c r="VR986" s="4"/>
      <c r="VS986" s="4"/>
      <c r="VT986" s="4"/>
      <c r="VU986" s="4"/>
      <c r="VV986" s="4"/>
      <c r="VW986" s="4"/>
      <c r="VX986" s="4"/>
      <c r="VY986" s="4"/>
      <c r="VZ986" s="4"/>
      <c r="WA986" s="4"/>
      <c r="WB986" s="4"/>
      <c r="WC986" s="4"/>
      <c r="WD986" s="4"/>
      <c r="WE986" s="4"/>
      <c r="WF986" s="4"/>
      <c r="WG986" s="4"/>
      <c r="WH986" s="4"/>
      <c r="WI986" s="4"/>
      <c r="WJ986" s="4"/>
      <c r="WK986" s="4"/>
      <c r="WL986" s="4"/>
      <c r="WM986" s="4"/>
      <c r="WN986" s="4"/>
      <c r="WO986" s="4"/>
      <c r="WP986" s="4"/>
      <c r="WQ986" s="4"/>
      <c r="WR986" s="4"/>
      <c r="WS986" s="4"/>
      <c r="WT986" s="4"/>
      <c r="WU986" s="4"/>
      <c r="WV986" s="4"/>
      <c r="WW986" s="4"/>
      <c r="WX986" s="4"/>
      <c r="WY986" s="4"/>
      <c r="WZ986" s="4"/>
      <c r="XA986" s="4"/>
      <c r="XB986" s="4"/>
      <c r="XC986" s="4"/>
      <c r="XD986" s="4"/>
      <c r="XE986" s="4"/>
      <c r="XF986" s="4"/>
      <c r="XG986" s="4"/>
      <c r="XH986" s="4"/>
      <c r="XI986" s="4"/>
      <c r="XJ986" s="4"/>
      <c r="XK986" s="4"/>
      <c r="XL986" s="4"/>
      <c r="XM986" s="4"/>
      <c r="XN986" s="4"/>
      <c r="XO986" s="4"/>
      <c r="XP986" s="4"/>
      <c r="XQ986" s="4"/>
      <c r="XR986" s="4"/>
      <c r="XS986" s="4"/>
      <c r="XT986" s="4"/>
      <c r="XU986" s="4"/>
      <c r="XV986" s="4"/>
      <c r="XW986" s="4"/>
      <c r="XX986" s="4"/>
      <c r="XY986" s="4"/>
      <c r="XZ986" s="4"/>
      <c r="YA986" s="4"/>
      <c r="YB986" s="4"/>
      <c r="YC986" s="4"/>
      <c r="YD986" s="4"/>
      <c r="YE986" s="4"/>
      <c r="YF986" s="4"/>
      <c r="YG986" s="4"/>
      <c r="YH986" s="4"/>
      <c r="YI986" s="4"/>
      <c r="YJ986" s="4"/>
      <c r="YK986" s="4"/>
      <c r="YL986" s="4"/>
      <c r="YM986" s="4"/>
      <c r="YN986" s="4"/>
      <c r="YO986" s="4"/>
      <c r="YP986" s="4"/>
      <c r="YQ986" s="4"/>
      <c r="YR986" s="4"/>
      <c r="YS986" s="4"/>
      <c r="YT986" s="4"/>
      <c r="YU986" s="4"/>
      <c r="YV986" s="4"/>
      <c r="YW986" s="4"/>
      <c r="YX986" s="4"/>
      <c r="YY986" s="4"/>
      <c r="YZ986" s="4"/>
      <c r="ZA986" s="4"/>
      <c r="ZB986" s="4"/>
      <c r="ZC986" s="4"/>
      <c r="ZD986" s="4"/>
      <c r="ZE986" s="4"/>
      <c r="ZF986" s="4"/>
      <c r="ZG986" s="4"/>
      <c r="ZH986" s="4"/>
      <c r="ZI986" s="4"/>
      <c r="ZJ986" s="4"/>
      <c r="ZK986" s="4"/>
      <c r="ZL986" s="4"/>
      <c r="ZM986" s="4"/>
      <c r="ZN986" s="4"/>
      <c r="ZO986" s="4"/>
      <c r="ZP986" s="4"/>
      <c r="ZQ986" s="4"/>
      <c r="ZR986" s="4"/>
      <c r="ZS986" s="4"/>
      <c r="ZT986" s="4"/>
      <c r="ZU986" s="4"/>
      <c r="ZV986" s="4"/>
      <c r="ZW986" s="4"/>
      <c r="ZX986" s="4"/>
      <c r="ZY986" s="4"/>
      <c r="ZZ986" s="4"/>
      <c r="AAA986" s="4"/>
      <c r="AAB986" s="4"/>
      <c r="AAC986" s="4"/>
      <c r="AAD986" s="4"/>
      <c r="AAE986" s="4"/>
      <c r="AAF986" s="4"/>
      <c r="AAG986" s="4"/>
      <c r="AAH986" s="4"/>
      <c r="AAI986" s="4"/>
      <c r="AAJ986" s="4"/>
      <c r="AAK986" s="4"/>
      <c r="AAL986" s="4"/>
      <c r="AAM986" s="4"/>
      <c r="AAN986" s="4"/>
      <c r="AAO986" s="4"/>
      <c r="AAP986" s="4"/>
      <c r="AAQ986" s="4"/>
      <c r="AAR986" s="4"/>
      <c r="AAS986" s="4"/>
      <c r="AAT986" s="4"/>
      <c r="AAU986" s="4"/>
      <c r="AAV986" s="4"/>
      <c r="AAW986" s="4"/>
      <c r="AAX986" s="4"/>
      <c r="AAY986" s="4"/>
      <c r="AAZ986" s="4"/>
      <c r="ABA986" s="4"/>
      <c r="ABB986" s="4"/>
      <c r="ABC986" s="4"/>
      <c r="ABD986" s="4"/>
      <c r="ABE986" s="4"/>
      <c r="ABF986" s="4"/>
      <c r="ABG986" s="4"/>
      <c r="ABH986" s="4"/>
      <c r="ABI986" s="4"/>
      <c r="ABJ986" s="4"/>
      <c r="ABK986" s="4"/>
      <c r="ABL986" s="4"/>
      <c r="ABM986" s="4"/>
      <c r="ABN986" s="4"/>
      <c r="ABO986" s="4"/>
      <c r="ABP986" s="4"/>
      <c r="ABQ986" s="4"/>
      <c r="ABR986" s="4"/>
      <c r="ABS986" s="4"/>
      <c r="ABT986" s="4"/>
      <c r="ABU986" s="4"/>
      <c r="ABV986" s="4"/>
      <c r="ABW986" s="4"/>
      <c r="ABX986" s="4"/>
      <c r="ABY986" s="4"/>
      <c r="ABZ986" s="4"/>
      <c r="ACA986" s="4"/>
      <c r="ACB986" s="4"/>
      <c r="ACC986" s="4"/>
      <c r="ACD986" s="4"/>
      <c r="ACE986" s="4"/>
      <c r="ACF986" s="4"/>
      <c r="ACG986" s="4"/>
      <c r="ACH986" s="4"/>
      <c r="ACI986" s="4"/>
      <c r="ACJ986" s="4"/>
      <c r="ACK986" s="4"/>
      <c r="ACL986" s="4"/>
      <c r="ACM986" s="4"/>
      <c r="ACN986" s="4"/>
      <c r="ACO986" s="4"/>
      <c r="ACP986" s="4"/>
      <c r="ACQ986" s="4"/>
      <c r="ACR986" s="4"/>
      <c r="ACS986" s="4"/>
      <c r="ACT986" s="4"/>
      <c r="ACU986" s="4"/>
      <c r="ACV986" s="4"/>
      <c r="ACW986" s="4"/>
      <c r="ACX986" s="4"/>
      <c r="ACY986" s="4"/>
      <c r="ACZ986" s="4"/>
      <c r="ADA986" s="4"/>
      <c r="ADB986" s="4"/>
      <c r="ADC986" s="4"/>
      <c r="ADD986" s="4"/>
      <c r="ADE986" s="4"/>
      <c r="ADF986" s="4"/>
      <c r="ADG986" s="4"/>
      <c r="ADH986" s="4"/>
      <c r="ADI986" s="4"/>
      <c r="ADJ986" s="4"/>
      <c r="ADK986" s="4"/>
      <c r="ADL986" s="4"/>
      <c r="ADM986" s="4"/>
      <c r="ADN986" s="4"/>
      <c r="ADO986" s="4"/>
      <c r="ADP986" s="4"/>
      <c r="ADQ986" s="4"/>
      <c r="ADR986" s="4"/>
      <c r="ADS986" s="4"/>
      <c r="ADT986" s="4"/>
      <c r="ADU986" s="4"/>
      <c r="ADV986" s="4"/>
      <c r="ADW986" s="4"/>
      <c r="ADX986" s="4"/>
      <c r="ADY986" s="4"/>
      <c r="ADZ986" s="4"/>
      <c r="AEA986" s="4"/>
      <c r="AEB986" s="4"/>
      <c r="AEC986" s="4"/>
      <c r="AED986" s="4"/>
      <c r="AEE986" s="4"/>
      <c r="AEF986" s="4"/>
      <c r="AEG986" s="4"/>
      <c r="AEH986" s="4"/>
      <c r="AEI986" s="4"/>
      <c r="AEJ986" s="4"/>
      <c r="AEK986" s="4"/>
      <c r="AEL986" s="4"/>
      <c r="AEM986" s="4"/>
      <c r="AEN986" s="4"/>
      <c r="AEO986" s="4"/>
      <c r="AEP986" s="4"/>
      <c r="AEQ986" s="4"/>
      <c r="AER986" s="4"/>
      <c r="AES986" s="4"/>
      <c r="AET986" s="4"/>
      <c r="AEU986" s="4"/>
      <c r="AEV986" s="4"/>
      <c r="AEW986" s="4"/>
      <c r="AEX986" s="4"/>
      <c r="AEY986" s="4"/>
      <c r="AEZ986" s="4"/>
      <c r="AFA986" s="4"/>
      <c r="AFB986" s="4"/>
      <c r="AFC986" s="4"/>
      <c r="AFD986" s="4"/>
      <c r="AFE986" s="4"/>
      <c r="AFF986" s="4"/>
      <c r="AFG986" s="4"/>
      <c r="AFH986" s="4"/>
      <c r="AFI986" s="4"/>
      <c r="AFJ986" s="4"/>
      <c r="AFK986" s="4"/>
      <c r="AFL986" s="4"/>
      <c r="AFM986" s="4"/>
      <c r="AFN986" s="4"/>
      <c r="AFO986" s="4"/>
      <c r="AFP986" s="4"/>
      <c r="AFQ986" s="4"/>
      <c r="AFR986" s="4"/>
      <c r="AFS986" s="4"/>
      <c r="AFT986" s="4"/>
      <c r="AFU986" s="4"/>
      <c r="AFV986" s="4"/>
      <c r="AFW986" s="4"/>
      <c r="AFX986" s="4"/>
      <c r="AFY986" s="4"/>
      <c r="AFZ986" s="4"/>
      <c r="AGA986" s="4"/>
      <c r="AGB986" s="4"/>
      <c r="AGC986" s="4"/>
      <c r="AGD986" s="4"/>
      <c r="AGE986" s="4"/>
      <c r="AGF986" s="4"/>
      <c r="AGG986" s="4"/>
      <c r="AGH986" s="4"/>
      <c r="AGI986" s="4"/>
      <c r="AGJ986" s="4"/>
      <c r="AGK986" s="4"/>
      <c r="AGL986" s="4"/>
      <c r="AGM986" s="4"/>
      <c r="AGN986" s="4"/>
      <c r="AGO986" s="4"/>
      <c r="AGP986" s="4"/>
      <c r="AGQ986" s="4"/>
      <c r="AGR986" s="4"/>
      <c r="AGS986" s="4"/>
      <c r="AGT986" s="4"/>
      <c r="AGU986" s="4"/>
      <c r="AGV986" s="4"/>
      <c r="AGW986" s="4"/>
      <c r="AGX986" s="4"/>
      <c r="AGY986" s="4"/>
      <c r="AGZ986" s="4"/>
      <c r="AHA986" s="4"/>
      <c r="AHB986" s="4"/>
      <c r="AHC986" s="4"/>
      <c r="AHD986" s="4"/>
      <c r="AHE986" s="4"/>
      <c r="AHF986" s="4"/>
      <c r="AHG986" s="4"/>
      <c r="AHH986" s="4"/>
      <c r="AHI986" s="4"/>
      <c r="AHJ986" s="4"/>
      <c r="AHK986" s="4"/>
      <c r="AHL986" s="4"/>
      <c r="AHM986" s="4"/>
      <c r="AHN986" s="4"/>
      <c r="AHO986" s="4"/>
      <c r="AHP986" s="4"/>
      <c r="AHQ986" s="4"/>
      <c r="AHR986" s="4"/>
      <c r="AHS986" s="4"/>
      <c r="AHT986" s="4"/>
      <c r="AHU986" s="4"/>
      <c r="AHV986" s="4"/>
      <c r="AHW986" s="4"/>
      <c r="AHX986" s="4"/>
      <c r="AHY986" s="4"/>
      <c r="AHZ986" s="4"/>
      <c r="AIA986" s="4"/>
      <c r="AIB986" s="4"/>
      <c r="AIC986" s="4"/>
      <c r="AID986" s="4"/>
      <c r="AIE986" s="4"/>
      <c r="AIF986" s="4"/>
      <c r="AIG986" s="4"/>
      <c r="AIH986" s="4"/>
      <c r="AII986" s="4"/>
      <c r="AIJ986" s="4"/>
      <c r="AIK986" s="4"/>
      <c r="AIL986" s="4"/>
      <c r="AIM986" s="4"/>
      <c r="AIN986" s="4"/>
      <c r="AIO986" s="4"/>
      <c r="AIP986" s="4"/>
      <c r="AIQ986" s="4"/>
      <c r="AIR986" s="4"/>
      <c r="AIS986" s="4"/>
      <c r="AIT986" s="4"/>
      <c r="AIU986" s="4"/>
      <c r="AIV986" s="4"/>
      <c r="AIW986" s="4"/>
      <c r="AIX986" s="4"/>
      <c r="AIY986" s="4"/>
      <c r="AIZ986" s="4"/>
      <c r="AJA986" s="4"/>
      <c r="AJB986" s="4"/>
      <c r="AJC986" s="4"/>
      <c r="AJD986" s="4"/>
      <c r="AJE986" s="4"/>
      <c r="AJF986" s="4"/>
      <c r="AJG986" s="4"/>
      <c r="AJH986" s="4"/>
      <c r="AJI986" s="4"/>
      <c r="AJJ986" s="4"/>
      <c r="AJK986" s="4"/>
      <c r="AJL986" s="4"/>
      <c r="AJM986" s="4"/>
      <c r="AJN986" s="4"/>
      <c r="AJO986" s="4"/>
      <c r="AJP986" s="4"/>
      <c r="AJQ986" s="4"/>
      <c r="AJR986" s="4"/>
      <c r="AJS986" s="4"/>
      <c r="AJT986" s="4"/>
      <c r="AJU986" s="4"/>
      <c r="AJV986" s="4"/>
      <c r="AJW986" s="4"/>
      <c r="AJX986" s="4"/>
      <c r="AJY986" s="4"/>
      <c r="AJZ986" s="4"/>
      <c r="AKA986" s="4"/>
      <c r="AKB986" s="4"/>
      <c r="AKC986" s="4"/>
      <c r="AKD986" s="4"/>
      <c r="AKE986" s="4"/>
      <c r="AKF986" s="4"/>
      <c r="AKG986" s="4"/>
      <c r="AKH986" s="4"/>
      <c r="AKI986" s="4"/>
      <c r="AKJ986" s="4"/>
      <c r="AKK986" s="4"/>
      <c r="AKL986" s="4"/>
      <c r="AKM986" s="4"/>
      <c r="AKN986" s="4"/>
      <c r="AKO986" s="4"/>
      <c r="AKP986" s="4"/>
      <c r="AKQ986" s="4"/>
      <c r="AKR986" s="4"/>
      <c r="AKS986" s="4"/>
      <c r="AKT986" s="4"/>
      <c r="AKU986" s="4"/>
      <c r="AKV986" s="4"/>
      <c r="AKW986" s="4"/>
      <c r="AKX986" s="4"/>
      <c r="AKY986" s="4"/>
      <c r="AKZ986" s="4"/>
      <c r="ALA986" s="4"/>
      <c r="ALB986" s="4"/>
      <c r="ALC986" s="4"/>
      <c r="ALD986" s="4"/>
      <c r="ALE986" s="4"/>
      <c r="ALF986" s="4"/>
      <c r="ALG986" s="4"/>
      <c r="ALH986" s="4"/>
      <c r="ALI986" s="4"/>
      <c r="ALJ986" s="4"/>
      <c r="ALK986" s="4"/>
      <c r="ALL986" s="4"/>
      <c r="ALM986" s="4"/>
      <c r="ALN986" s="4"/>
      <c r="ALO986" s="4"/>
      <c r="ALP986" s="4"/>
      <c r="ALQ986" s="4"/>
      <c r="ALR986" s="4"/>
      <c r="ALS986" s="4"/>
      <c r="ALT986" s="4"/>
      <c r="ALU986" s="4"/>
      <c r="ALV986" s="4"/>
      <c r="ALW986" s="4"/>
      <c r="ALX986" s="4"/>
      <c r="ALY986" s="4"/>
      <c r="ALZ986" s="4"/>
      <c r="AMA986" s="4"/>
      <c r="AMB986" s="4"/>
      <c r="AMC986" s="4"/>
      <c r="AMD986" s="4"/>
      <c r="AME986" s="4"/>
      <c r="AMF986" s="4"/>
      <c r="AMG986" s="4"/>
      <c r="AMH986" s="4"/>
      <c r="AMI986" s="4"/>
      <c r="AMJ986" s="4"/>
      <c r="AMK986" s="4"/>
      <c r="AML986" s="4"/>
      <c r="AMM986" s="4"/>
      <c r="AMN986" s="4"/>
      <c r="AMO986" s="4"/>
      <c r="AMP986" s="4"/>
      <c r="AMQ986" s="4"/>
      <c r="AMR986" s="4"/>
      <c r="AMS986" s="4"/>
      <c r="AMT986" s="4"/>
      <c r="AMU986" s="4"/>
      <c r="AMV986" s="4"/>
      <c r="AMW986" s="4"/>
      <c r="AMX986" s="38"/>
      <c r="AMY986" s="38"/>
      <c r="AMZ986" s="38"/>
      <c r="ANA986" s="38"/>
      <c r="ANB986" s="38"/>
      <c r="ANC986" s="38"/>
      <c r="AND986" s="38"/>
      <c r="ANE986" s="38"/>
      <c r="ANF986" s="38"/>
      <c r="ANG986" s="38"/>
      <c r="ANK986" s="0"/>
      <c r="ANL986" s="0"/>
      <c r="ANM986" s="0"/>
      <c r="XFD986" s="0"/>
    </row>
    <row r="987" s="83" customFormat="true" ht="15.75" hidden="false" customHeight="true" outlineLevel="0" collapsed="false">
      <c r="A987" s="1" t="n">
        <v>1032</v>
      </c>
      <c r="B987" s="1" t="n">
        <v>932</v>
      </c>
      <c r="C987" s="2" t="s">
        <v>63</v>
      </c>
      <c r="D987" s="3" t="n">
        <v>-0.0284582</v>
      </c>
      <c r="E987" s="3" t="n">
        <v>0.165828</v>
      </c>
      <c r="F987" s="3" t="n">
        <v>1.14725232399493</v>
      </c>
      <c r="G987" s="3" t="n">
        <v>0.0316634</v>
      </c>
      <c r="H987" s="3" t="n">
        <v>-0.435164</v>
      </c>
      <c r="I987" s="3" t="n">
        <v>0.667977626012294</v>
      </c>
      <c r="J987" s="3" t="n">
        <v>-0.00395612</v>
      </c>
      <c r="K987" s="3" t="n">
        <v>0.346547</v>
      </c>
      <c r="L987" s="3" t="n">
        <v>1.40859236071924</v>
      </c>
      <c r="M987" s="3" t="n">
        <v>0.999249361869865</v>
      </c>
      <c r="N987" s="3" t="n">
        <v>1.08026998931469</v>
      </c>
      <c r="O987" s="3" t="n">
        <v>1.07945909746987</v>
      </c>
      <c r="P987" s="4" t="n">
        <v>2</v>
      </c>
      <c r="Q987" s="6" t="n">
        <v>2</v>
      </c>
      <c r="R987" s="6" t="n">
        <v>38</v>
      </c>
      <c r="S987" s="4" t="n">
        <v>56</v>
      </c>
      <c r="T987" s="4" t="n">
        <v>56</v>
      </c>
      <c r="U987" s="132" t="s">
        <v>74</v>
      </c>
      <c r="V987" s="3" t="n">
        <v>90</v>
      </c>
      <c r="W987" s="4" t="n">
        <v>80.4</v>
      </c>
      <c r="X987" s="2" t="s">
        <v>87</v>
      </c>
      <c r="Y987" s="84" t="n">
        <v>42097</v>
      </c>
      <c r="Z987" s="84" t="n">
        <v>42125</v>
      </c>
      <c r="AA987" s="2" t="s">
        <v>96</v>
      </c>
      <c r="AB987" s="132" t="s">
        <v>74</v>
      </c>
      <c r="AC987" s="4" t="n">
        <v>31</v>
      </c>
      <c r="AD987" s="4" t="n">
        <v>11</v>
      </c>
      <c r="AE987" s="4" t="s">
        <v>175</v>
      </c>
      <c r="AF987" s="4" t="n">
        <v>14</v>
      </c>
      <c r="AG987" s="4" t="s">
        <v>176</v>
      </c>
      <c r="AH987" s="4" t="n">
        <v>19</v>
      </c>
      <c r="AI987" s="4" t="s">
        <v>79</v>
      </c>
      <c r="AJ987" s="2" t="s">
        <v>70</v>
      </c>
      <c r="AK987" s="3" t="n">
        <v>90</v>
      </c>
      <c r="AL987" s="4" t="n">
        <v>8</v>
      </c>
      <c r="AM987" s="2" t="s">
        <v>87</v>
      </c>
      <c r="AN987" s="2"/>
      <c r="AO987" s="2"/>
      <c r="AP987" s="2"/>
      <c r="AQ987" s="2"/>
      <c r="AR987" s="2"/>
      <c r="AS987" s="2" t="s">
        <v>71</v>
      </c>
      <c r="AT987" s="2"/>
      <c r="AU987" s="2" t="n">
        <v>105</v>
      </c>
      <c r="AV987" s="85" t="n">
        <v>77</v>
      </c>
      <c r="AW987" s="133" t="n">
        <v>28</v>
      </c>
      <c r="AX987" s="86" t="s">
        <v>72</v>
      </c>
      <c r="AY987" s="87" t="n">
        <v>0</v>
      </c>
      <c r="AZ987" s="88" t="n">
        <v>0</v>
      </c>
      <c r="BA987" s="87" t="n">
        <v>0</v>
      </c>
      <c r="BB987" s="65"/>
      <c r="BC987" s="14"/>
      <c r="BD987" s="14"/>
      <c r="BE987" s="14"/>
      <c r="BF987" s="14"/>
      <c r="BG987" s="14"/>
      <c r="BH987" s="14"/>
      <c r="BI987" s="14"/>
      <c r="BJ987" s="14"/>
      <c r="BK987" s="14"/>
      <c r="BL987" s="14"/>
      <c r="BM987" s="14"/>
      <c r="BN987" s="14"/>
      <c r="BO987" s="14"/>
      <c r="BP987" s="14"/>
      <c r="BQ987" s="14"/>
      <c r="BR987" s="14"/>
      <c r="BS987" s="14"/>
      <c r="BT987" s="14"/>
      <c r="BU987" s="14"/>
      <c r="BV987" s="14"/>
      <c r="BW987" s="14"/>
      <c r="BX987" s="14"/>
      <c r="BY987" s="14"/>
      <c r="BZ987" s="14"/>
      <c r="CA987" s="14"/>
      <c r="CB987" s="14"/>
      <c r="CC987" s="14"/>
      <c r="CD987" s="14"/>
      <c r="CE987" s="14"/>
      <c r="CF987" s="14"/>
      <c r="CG987" s="14"/>
      <c r="CH987" s="14"/>
      <c r="CI987" s="14"/>
      <c r="CJ987" s="14"/>
      <c r="CK987" s="14"/>
      <c r="CL987" s="15"/>
      <c r="CM987" s="4"/>
      <c r="CN987" s="4"/>
      <c r="CO987" s="4"/>
      <c r="CP987" s="4"/>
      <c r="CQ987" s="4"/>
      <c r="CR987" s="4"/>
      <c r="CS987" s="4"/>
      <c r="CT987" s="4"/>
      <c r="CU987" s="4"/>
      <c r="CV987" s="4"/>
      <c r="CW987" s="4"/>
      <c r="CX987" s="4"/>
      <c r="CY987" s="4"/>
      <c r="CZ987" s="4"/>
      <c r="DA987" s="4"/>
      <c r="DB987" s="4"/>
      <c r="DC987" s="4"/>
      <c r="DD987" s="4"/>
      <c r="DE987" s="4"/>
      <c r="DF987" s="4"/>
      <c r="DG987" s="4"/>
      <c r="DH987" s="4"/>
      <c r="DI987" s="4"/>
      <c r="DJ987" s="4"/>
      <c r="DK987" s="4"/>
      <c r="DL987" s="4"/>
      <c r="DM987" s="4"/>
      <c r="DN987" s="4"/>
      <c r="DO987" s="4"/>
      <c r="DP987" s="4"/>
      <c r="DQ987" s="4"/>
      <c r="DR987" s="4"/>
      <c r="DS987" s="4"/>
      <c r="DT987" s="4"/>
      <c r="DU987" s="4"/>
      <c r="DV987" s="4"/>
      <c r="DW987" s="4"/>
      <c r="DX987" s="4"/>
      <c r="DY987" s="4"/>
      <c r="DZ987" s="4"/>
      <c r="EA987" s="4"/>
      <c r="EB987" s="4"/>
      <c r="EC987" s="4"/>
      <c r="ED987" s="4"/>
      <c r="EE987" s="4"/>
      <c r="EF987" s="4"/>
      <c r="EG987" s="4"/>
      <c r="EH987" s="4"/>
      <c r="EI987" s="4"/>
      <c r="EJ987" s="4"/>
      <c r="EK987" s="4"/>
      <c r="EL987" s="4"/>
      <c r="EM987" s="4"/>
      <c r="EN987" s="4"/>
      <c r="EO987" s="4"/>
      <c r="EP987" s="4"/>
      <c r="EQ987" s="4"/>
      <c r="ER987" s="4"/>
      <c r="ES987" s="4"/>
      <c r="ET987" s="4"/>
      <c r="EU987" s="4"/>
      <c r="EV987" s="4"/>
      <c r="EW987" s="4"/>
      <c r="EX987" s="4"/>
      <c r="EY987" s="4"/>
      <c r="EZ987" s="4"/>
      <c r="FA987" s="4"/>
      <c r="FB987" s="4"/>
      <c r="FC987" s="4"/>
      <c r="FD987" s="4"/>
      <c r="FE987" s="4"/>
      <c r="FF987" s="4"/>
      <c r="FG987" s="4"/>
      <c r="FH987" s="4"/>
      <c r="FI987" s="4"/>
      <c r="FJ987" s="4"/>
      <c r="FK987" s="4"/>
      <c r="FL987" s="4"/>
      <c r="FM987" s="4"/>
      <c r="FN987" s="4"/>
      <c r="FO987" s="4"/>
      <c r="FP987" s="4"/>
      <c r="FQ987" s="4"/>
      <c r="FR987" s="4"/>
      <c r="FS987" s="4"/>
      <c r="FT987" s="4"/>
      <c r="FU987" s="4"/>
      <c r="FV987" s="4"/>
      <c r="FW987" s="4"/>
      <c r="FX987" s="4"/>
      <c r="FY987" s="4"/>
      <c r="FZ987" s="4"/>
      <c r="GA987" s="4"/>
      <c r="GB987" s="4"/>
      <c r="GC987" s="4"/>
      <c r="GD987" s="4"/>
      <c r="GE987" s="4"/>
      <c r="GF987" s="4"/>
      <c r="GG987" s="4"/>
      <c r="GH987" s="4"/>
      <c r="GI987" s="4"/>
      <c r="GJ987" s="4"/>
      <c r="GK987" s="4"/>
      <c r="GL987" s="4"/>
      <c r="GM987" s="4"/>
      <c r="GN987" s="4"/>
      <c r="GO987" s="4"/>
      <c r="GP987" s="4"/>
      <c r="GQ987" s="4"/>
      <c r="GR987" s="4"/>
      <c r="GS987" s="4"/>
      <c r="GT987" s="4"/>
      <c r="GU987" s="4"/>
      <c r="GV987" s="4"/>
      <c r="GW987" s="4"/>
      <c r="GX987" s="4"/>
      <c r="GY987" s="4"/>
      <c r="GZ987" s="4"/>
      <c r="HA987" s="4"/>
      <c r="HB987" s="4"/>
      <c r="HC987" s="4"/>
      <c r="HD987" s="4"/>
      <c r="HE987" s="4"/>
      <c r="HF987" s="4"/>
      <c r="HG987" s="4"/>
      <c r="HH987" s="4"/>
      <c r="HI987" s="4"/>
      <c r="HJ987" s="4"/>
      <c r="HK987" s="4"/>
      <c r="HL987" s="4"/>
      <c r="HM987" s="4"/>
      <c r="HN987" s="4"/>
      <c r="HO987" s="4"/>
      <c r="HP987" s="4"/>
      <c r="HQ987" s="4"/>
      <c r="HR987" s="4"/>
      <c r="HS987" s="4"/>
      <c r="HT987" s="4"/>
      <c r="HU987" s="4"/>
      <c r="HV987" s="4"/>
      <c r="HW987" s="4"/>
      <c r="HX987" s="4"/>
      <c r="HY987" s="4"/>
      <c r="HZ987" s="4"/>
      <c r="IA987" s="4"/>
      <c r="IB987" s="4"/>
      <c r="IC987" s="4"/>
      <c r="ID987" s="4"/>
      <c r="IE987" s="4"/>
      <c r="IF987" s="4"/>
      <c r="IG987" s="4"/>
      <c r="IH987" s="4"/>
      <c r="II987" s="4"/>
      <c r="IJ987" s="4"/>
      <c r="IK987" s="4"/>
      <c r="IL987" s="4"/>
      <c r="IM987" s="4"/>
      <c r="IN987" s="4"/>
      <c r="IO987" s="4"/>
      <c r="IP987" s="4"/>
      <c r="IQ987" s="4"/>
      <c r="IR987" s="4"/>
      <c r="IS987" s="4"/>
      <c r="IT987" s="4"/>
      <c r="IU987" s="4"/>
      <c r="IV987" s="4"/>
      <c r="IW987" s="4"/>
      <c r="IX987" s="4"/>
      <c r="IY987" s="4"/>
      <c r="IZ987" s="4"/>
      <c r="JA987" s="4"/>
      <c r="JB987" s="4"/>
      <c r="JC987" s="4"/>
      <c r="JD987" s="4"/>
      <c r="JE987" s="4"/>
      <c r="JF987" s="4"/>
      <c r="JG987" s="4"/>
      <c r="JH987" s="4"/>
      <c r="JI987" s="4"/>
      <c r="JJ987" s="4"/>
      <c r="JK987" s="4"/>
      <c r="JL987" s="4"/>
      <c r="JM987" s="4"/>
      <c r="JN987" s="4"/>
      <c r="JO987" s="4"/>
      <c r="JP987" s="4"/>
      <c r="JQ987" s="4"/>
      <c r="JR987" s="4"/>
      <c r="JS987" s="4"/>
      <c r="JT987" s="4"/>
      <c r="JU987" s="4"/>
      <c r="JV987" s="4"/>
      <c r="JW987" s="4"/>
      <c r="JX987" s="4"/>
      <c r="JY987" s="4"/>
      <c r="JZ987" s="4"/>
      <c r="KA987" s="4"/>
      <c r="KB987" s="4"/>
      <c r="KC987" s="4"/>
      <c r="KD987" s="4"/>
      <c r="KE987" s="4"/>
      <c r="KF987" s="4"/>
      <c r="KG987" s="4"/>
      <c r="KH987" s="4"/>
      <c r="KI987" s="4"/>
      <c r="KJ987" s="4"/>
      <c r="KK987" s="4"/>
      <c r="KL987" s="4"/>
      <c r="KM987" s="4"/>
      <c r="KN987" s="4"/>
      <c r="KO987" s="4"/>
      <c r="KP987" s="4"/>
      <c r="KQ987" s="4"/>
      <c r="KR987" s="4"/>
      <c r="KS987" s="4"/>
      <c r="KT987" s="4"/>
      <c r="KU987" s="4"/>
      <c r="KV987" s="4"/>
      <c r="KW987" s="4"/>
      <c r="KX987" s="4"/>
      <c r="KY987" s="4"/>
      <c r="KZ987" s="4"/>
      <c r="LA987" s="4"/>
      <c r="LB987" s="4"/>
      <c r="LC987" s="4"/>
      <c r="LD987" s="4"/>
      <c r="LE987" s="4"/>
      <c r="LF987" s="4"/>
      <c r="LG987" s="4"/>
      <c r="LH987" s="4"/>
      <c r="LI987" s="4"/>
      <c r="LJ987" s="4"/>
      <c r="LK987" s="4"/>
      <c r="LL987" s="4"/>
      <c r="LM987" s="4"/>
      <c r="LN987" s="4"/>
      <c r="LO987" s="4"/>
      <c r="LP987" s="4"/>
      <c r="LQ987" s="4"/>
      <c r="LR987" s="4"/>
      <c r="LS987" s="4"/>
      <c r="LT987" s="4"/>
      <c r="LU987" s="4"/>
      <c r="LV987" s="4"/>
      <c r="LW987" s="4"/>
      <c r="LX987" s="4"/>
      <c r="LY987" s="4"/>
      <c r="LZ987" s="4"/>
      <c r="MA987" s="4"/>
      <c r="MB987" s="4"/>
      <c r="MC987" s="4"/>
      <c r="MD987" s="4"/>
      <c r="ME987" s="4"/>
      <c r="MF987" s="4"/>
      <c r="MG987" s="4"/>
      <c r="MH987" s="4"/>
      <c r="MI987" s="4"/>
      <c r="MJ987" s="4"/>
      <c r="MK987" s="4"/>
      <c r="ML987" s="4"/>
      <c r="MM987" s="4"/>
      <c r="MN987" s="4"/>
      <c r="MO987" s="4"/>
      <c r="MP987" s="4"/>
      <c r="MQ987" s="4"/>
      <c r="MR987" s="4"/>
      <c r="MS987" s="4"/>
      <c r="MT987" s="4"/>
      <c r="MU987" s="4"/>
      <c r="MV987" s="4"/>
      <c r="MW987" s="4"/>
      <c r="MX987" s="4"/>
      <c r="MY987" s="4"/>
      <c r="MZ987" s="4"/>
      <c r="NA987" s="4"/>
      <c r="NB987" s="4"/>
      <c r="NC987" s="4"/>
      <c r="ND987" s="4"/>
      <c r="NE987" s="4"/>
      <c r="NF987" s="4"/>
      <c r="NG987" s="4"/>
      <c r="NH987" s="4"/>
      <c r="NI987" s="4"/>
      <c r="NJ987" s="4"/>
      <c r="NK987" s="4"/>
      <c r="NL987" s="4"/>
      <c r="NM987" s="4"/>
      <c r="NN987" s="4"/>
      <c r="NO987" s="4"/>
      <c r="NP987" s="4"/>
      <c r="NQ987" s="4"/>
      <c r="NR987" s="4"/>
      <c r="NS987" s="4"/>
      <c r="NT987" s="4"/>
      <c r="NU987" s="4"/>
      <c r="NV987" s="4"/>
      <c r="NW987" s="4"/>
      <c r="NX987" s="4"/>
      <c r="NY987" s="4"/>
      <c r="NZ987" s="4"/>
      <c r="OA987" s="4"/>
      <c r="OB987" s="4"/>
      <c r="OC987" s="4"/>
      <c r="OD987" s="4"/>
      <c r="OE987" s="4"/>
      <c r="OF987" s="4"/>
      <c r="OG987" s="4"/>
      <c r="OH987" s="4"/>
      <c r="OI987" s="4"/>
      <c r="OJ987" s="4"/>
      <c r="OK987" s="4"/>
      <c r="OL987" s="4"/>
      <c r="OM987" s="4"/>
      <c r="ON987" s="4"/>
      <c r="OO987" s="4"/>
      <c r="OP987" s="4"/>
      <c r="OQ987" s="4"/>
      <c r="OR987" s="4"/>
      <c r="OS987" s="4"/>
      <c r="OT987" s="4"/>
      <c r="OU987" s="4"/>
      <c r="OV987" s="4"/>
      <c r="OW987" s="4"/>
      <c r="OX987" s="4"/>
      <c r="OY987" s="4"/>
      <c r="OZ987" s="4"/>
      <c r="PA987" s="4"/>
      <c r="PB987" s="4"/>
      <c r="PC987" s="4"/>
      <c r="PD987" s="4"/>
      <c r="PE987" s="4"/>
      <c r="PF987" s="4"/>
      <c r="PG987" s="4"/>
      <c r="PH987" s="4"/>
      <c r="PI987" s="4"/>
      <c r="PJ987" s="4"/>
      <c r="PK987" s="4"/>
      <c r="PL987" s="4"/>
      <c r="PM987" s="4"/>
      <c r="PN987" s="4"/>
      <c r="PO987" s="4"/>
      <c r="PP987" s="4"/>
      <c r="PQ987" s="4"/>
      <c r="PR987" s="4"/>
      <c r="PS987" s="4"/>
      <c r="PT987" s="4"/>
      <c r="PU987" s="4"/>
      <c r="PV987" s="4"/>
      <c r="PW987" s="4"/>
      <c r="PX987" s="4"/>
      <c r="PY987" s="4"/>
      <c r="PZ987" s="4"/>
      <c r="QA987" s="4"/>
      <c r="QB987" s="4"/>
      <c r="QC987" s="4"/>
      <c r="QD987" s="4"/>
      <c r="QE987" s="4"/>
      <c r="QF987" s="4"/>
      <c r="QG987" s="4"/>
      <c r="QH987" s="4"/>
      <c r="QI987" s="4"/>
      <c r="QJ987" s="4"/>
      <c r="QK987" s="4"/>
      <c r="QL987" s="4"/>
      <c r="QM987" s="4"/>
      <c r="QN987" s="4"/>
      <c r="QO987" s="4"/>
      <c r="QP987" s="4"/>
      <c r="QQ987" s="4"/>
      <c r="QR987" s="4"/>
      <c r="QS987" s="4"/>
      <c r="QT987" s="4"/>
      <c r="QU987" s="4"/>
      <c r="QV987" s="4"/>
      <c r="QW987" s="4"/>
      <c r="QX987" s="4"/>
      <c r="QY987" s="4"/>
      <c r="QZ987" s="4"/>
      <c r="RA987" s="4"/>
      <c r="RB987" s="4"/>
      <c r="RC987" s="4"/>
      <c r="RD987" s="4"/>
      <c r="RE987" s="4"/>
      <c r="RF987" s="4"/>
      <c r="RG987" s="4"/>
      <c r="RH987" s="4"/>
      <c r="RI987" s="4"/>
      <c r="RJ987" s="4"/>
      <c r="RK987" s="4"/>
      <c r="RL987" s="4"/>
      <c r="RM987" s="4"/>
      <c r="RN987" s="4"/>
      <c r="RO987" s="4"/>
      <c r="RP987" s="4"/>
      <c r="RQ987" s="4"/>
      <c r="RR987" s="4"/>
      <c r="RS987" s="4"/>
      <c r="RT987" s="4"/>
      <c r="RU987" s="4"/>
      <c r="RV987" s="4"/>
      <c r="RW987" s="4"/>
      <c r="RX987" s="4"/>
      <c r="RY987" s="4"/>
      <c r="RZ987" s="4"/>
      <c r="SA987" s="4"/>
      <c r="SB987" s="4"/>
      <c r="SC987" s="4"/>
      <c r="SD987" s="4"/>
      <c r="SE987" s="4"/>
      <c r="SF987" s="4"/>
      <c r="SG987" s="4"/>
      <c r="SH987" s="4"/>
      <c r="SI987" s="4"/>
      <c r="SJ987" s="4"/>
      <c r="SK987" s="4"/>
      <c r="SL987" s="4"/>
      <c r="SM987" s="4"/>
      <c r="SN987" s="4"/>
      <c r="SO987" s="4"/>
      <c r="SP987" s="4"/>
      <c r="SQ987" s="4"/>
      <c r="SR987" s="4"/>
      <c r="SS987" s="4"/>
      <c r="ST987" s="4"/>
      <c r="SU987" s="4"/>
      <c r="SV987" s="4"/>
      <c r="SW987" s="4"/>
      <c r="SX987" s="4"/>
      <c r="SY987" s="4"/>
      <c r="SZ987" s="4"/>
      <c r="TA987" s="4"/>
      <c r="TB987" s="4"/>
      <c r="TC987" s="4"/>
      <c r="TD987" s="4"/>
      <c r="TE987" s="4"/>
      <c r="TF987" s="4"/>
      <c r="TG987" s="4"/>
      <c r="TH987" s="4"/>
      <c r="TI987" s="4"/>
      <c r="TJ987" s="4"/>
      <c r="TK987" s="4"/>
      <c r="TL987" s="4"/>
      <c r="TM987" s="4"/>
      <c r="TN987" s="4"/>
      <c r="TO987" s="4"/>
      <c r="TP987" s="4"/>
      <c r="TQ987" s="4"/>
      <c r="TR987" s="4"/>
      <c r="TS987" s="4"/>
      <c r="TT987" s="4"/>
      <c r="TU987" s="4"/>
      <c r="TV987" s="4"/>
      <c r="TW987" s="4"/>
      <c r="TX987" s="4"/>
      <c r="TY987" s="4"/>
      <c r="TZ987" s="4"/>
      <c r="UA987" s="4"/>
      <c r="UB987" s="4"/>
      <c r="UC987" s="4"/>
      <c r="UD987" s="4"/>
      <c r="UE987" s="4"/>
      <c r="UF987" s="4"/>
      <c r="UG987" s="4"/>
      <c r="UH987" s="4"/>
      <c r="UI987" s="4"/>
      <c r="UJ987" s="4"/>
      <c r="UK987" s="4"/>
      <c r="UL987" s="4"/>
      <c r="UM987" s="4"/>
      <c r="UN987" s="4"/>
      <c r="UO987" s="4"/>
      <c r="UP987" s="4"/>
      <c r="UQ987" s="4"/>
      <c r="UR987" s="4"/>
      <c r="US987" s="4"/>
      <c r="UT987" s="4"/>
      <c r="UU987" s="4"/>
      <c r="UV987" s="4"/>
      <c r="UW987" s="4"/>
      <c r="UX987" s="4"/>
      <c r="UY987" s="4"/>
      <c r="UZ987" s="4"/>
      <c r="VA987" s="4"/>
      <c r="VB987" s="4"/>
      <c r="VC987" s="4"/>
      <c r="VD987" s="4"/>
      <c r="VE987" s="4"/>
      <c r="VF987" s="4"/>
      <c r="VG987" s="4"/>
      <c r="VH987" s="4"/>
      <c r="VI987" s="4"/>
      <c r="VJ987" s="4"/>
      <c r="VK987" s="4"/>
      <c r="VL987" s="4"/>
      <c r="VM987" s="4"/>
      <c r="VN987" s="4"/>
      <c r="VO987" s="4"/>
      <c r="VP987" s="4"/>
      <c r="VQ987" s="4"/>
      <c r="VR987" s="4"/>
      <c r="VS987" s="4"/>
      <c r="VT987" s="4"/>
      <c r="VU987" s="4"/>
      <c r="VV987" s="4"/>
      <c r="VW987" s="4"/>
      <c r="VX987" s="4"/>
      <c r="VY987" s="4"/>
      <c r="VZ987" s="4"/>
      <c r="WA987" s="4"/>
      <c r="WB987" s="4"/>
      <c r="WC987" s="4"/>
      <c r="WD987" s="4"/>
      <c r="WE987" s="4"/>
      <c r="WF987" s="4"/>
      <c r="WG987" s="4"/>
      <c r="WH987" s="4"/>
      <c r="WI987" s="4"/>
      <c r="WJ987" s="4"/>
      <c r="WK987" s="4"/>
      <c r="WL987" s="4"/>
      <c r="WM987" s="4"/>
      <c r="WN987" s="4"/>
      <c r="WO987" s="4"/>
      <c r="WP987" s="4"/>
      <c r="WQ987" s="4"/>
      <c r="WR987" s="4"/>
      <c r="WS987" s="4"/>
      <c r="WT987" s="4"/>
      <c r="WU987" s="4"/>
      <c r="WV987" s="4"/>
      <c r="WW987" s="4"/>
      <c r="WX987" s="4"/>
      <c r="WY987" s="4"/>
      <c r="WZ987" s="4"/>
      <c r="XA987" s="4"/>
      <c r="XB987" s="4"/>
      <c r="XC987" s="4"/>
      <c r="XD987" s="4"/>
      <c r="XE987" s="4"/>
      <c r="XF987" s="4"/>
      <c r="XG987" s="4"/>
      <c r="XH987" s="4"/>
      <c r="XI987" s="4"/>
      <c r="XJ987" s="4"/>
      <c r="XK987" s="4"/>
      <c r="XL987" s="4"/>
      <c r="XM987" s="4"/>
      <c r="XN987" s="4"/>
      <c r="XO987" s="4"/>
      <c r="XP987" s="4"/>
      <c r="XQ987" s="4"/>
      <c r="XR987" s="4"/>
      <c r="XS987" s="4"/>
      <c r="XT987" s="4"/>
      <c r="XU987" s="4"/>
      <c r="XV987" s="4"/>
      <c r="XW987" s="4"/>
      <c r="XX987" s="4"/>
      <c r="XY987" s="4"/>
      <c r="XZ987" s="4"/>
      <c r="YA987" s="4"/>
      <c r="YB987" s="4"/>
      <c r="YC987" s="4"/>
      <c r="YD987" s="4"/>
      <c r="YE987" s="4"/>
      <c r="YF987" s="4"/>
      <c r="YG987" s="4"/>
      <c r="YH987" s="4"/>
      <c r="YI987" s="4"/>
      <c r="YJ987" s="4"/>
      <c r="YK987" s="4"/>
      <c r="YL987" s="4"/>
      <c r="YM987" s="4"/>
      <c r="YN987" s="4"/>
      <c r="YO987" s="4"/>
      <c r="YP987" s="4"/>
      <c r="YQ987" s="4"/>
      <c r="YR987" s="4"/>
      <c r="YS987" s="4"/>
      <c r="YT987" s="4"/>
      <c r="YU987" s="4"/>
      <c r="YV987" s="4"/>
      <c r="YW987" s="4"/>
      <c r="YX987" s="4"/>
      <c r="YY987" s="4"/>
      <c r="YZ987" s="4"/>
      <c r="ZA987" s="4"/>
      <c r="ZB987" s="4"/>
      <c r="ZC987" s="4"/>
      <c r="ZD987" s="4"/>
      <c r="ZE987" s="4"/>
      <c r="ZF987" s="4"/>
      <c r="ZG987" s="4"/>
      <c r="ZH987" s="4"/>
      <c r="ZI987" s="4"/>
      <c r="ZJ987" s="4"/>
      <c r="ZK987" s="4"/>
      <c r="ZL987" s="4"/>
      <c r="ZM987" s="4"/>
      <c r="ZN987" s="4"/>
      <c r="ZO987" s="4"/>
      <c r="ZP987" s="4"/>
      <c r="ZQ987" s="4"/>
      <c r="ZR987" s="4"/>
      <c r="ZS987" s="4"/>
      <c r="ZT987" s="4"/>
      <c r="ZU987" s="4"/>
      <c r="ZV987" s="4"/>
      <c r="ZW987" s="4"/>
      <c r="ZX987" s="4"/>
      <c r="ZY987" s="4"/>
      <c r="ZZ987" s="4"/>
      <c r="AAA987" s="4"/>
      <c r="AAB987" s="4"/>
      <c r="AAC987" s="4"/>
      <c r="AAD987" s="4"/>
      <c r="AAE987" s="4"/>
      <c r="AAF987" s="4"/>
      <c r="AAG987" s="4"/>
      <c r="AAH987" s="4"/>
      <c r="AAI987" s="4"/>
      <c r="AAJ987" s="4"/>
      <c r="AAK987" s="4"/>
      <c r="AAL987" s="4"/>
      <c r="AAM987" s="4"/>
      <c r="AAN987" s="4"/>
      <c r="AAO987" s="4"/>
      <c r="AAP987" s="4"/>
      <c r="AAQ987" s="4"/>
      <c r="AAR987" s="4"/>
      <c r="AAS987" s="4"/>
      <c r="AAT987" s="4"/>
      <c r="AAU987" s="4"/>
      <c r="AAV987" s="4"/>
      <c r="AAW987" s="4"/>
      <c r="AAX987" s="4"/>
      <c r="AAY987" s="4"/>
      <c r="AAZ987" s="4"/>
      <c r="ABA987" s="4"/>
      <c r="ABB987" s="4"/>
      <c r="ABC987" s="4"/>
      <c r="ABD987" s="4"/>
      <c r="ABE987" s="4"/>
      <c r="ABF987" s="4"/>
      <c r="ABG987" s="4"/>
      <c r="ABH987" s="4"/>
      <c r="ABI987" s="4"/>
      <c r="ABJ987" s="4"/>
      <c r="ABK987" s="4"/>
      <c r="ABL987" s="4"/>
      <c r="ABM987" s="4"/>
      <c r="ABN987" s="4"/>
      <c r="ABO987" s="4"/>
      <c r="ABP987" s="4"/>
      <c r="ABQ987" s="4"/>
      <c r="ABR987" s="4"/>
      <c r="ABS987" s="4"/>
      <c r="ABT987" s="4"/>
      <c r="ABU987" s="4"/>
      <c r="ABV987" s="4"/>
      <c r="ABW987" s="4"/>
      <c r="ABX987" s="4"/>
      <c r="ABY987" s="4"/>
      <c r="ABZ987" s="4"/>
      <c r="ACA987" s="4"/>
      <c r="ACB987" s="4"/>
      <c r="ACC987" s="4"/>
      <c r="ACD987" s="4"/>
      <c r="ACE987" s="4"/>
      <c r="ACF987" s="4"/>
      <c r="ACG987" s="4"/>
      <c r="ACH987" s="4"/>
      <c r="ACI987" s="4"/>
      <c r="ACJ987" s="4"/>
      <c r="ACK987" s="4"/>
      <c r="ACL987" s="4"/>
      <c r="ACM987" s="4"/>
      <c r="ACN987" s="4"/>
      <c r="ACO987" s="4"/>
      <c r="ACP987" s="4"/>
      <c r="ACQ987" s="4"/>
      <c r="ACR987" s="4"/>
      <c r="ACS987" s="4"/>
      <c r="ACT987" s="4"/>
      <c r="ACU987" s="4"/>
      <c r="ACV987" s="4"/>
      <c r="ACW987" s="4"/>
      <c r="ACX987" s="4"/>
      <c r="ACY987" s="4"/>
      <c r="ACZ987" s="4"/>
      <c r="ADA987" s="4"/>
      <c r="ADB987" s="4"/>
      <c r="ADC987" s="4"/>
      <c r="ADD987" s="4"/>
      <c r="ADE987" s="4"/>
      <c r="ADF987" s="4"/>
      <c r="ADG987" s="4"/>
      <c r="ADH987" s="4"/>
      <c r="ADI987" s="4"/>
      <c r="ADJ987" s="4"/>
      <c r="ADK987" s="4"/>
      <c r="ADL987" s="4"/>
      <c r="ADM987" s="4"/>
      <c r="ADN987" s="4"/>
      <c r="ADO987" s="4"/>
      <c r="ADP987" s="4"/>
      <c r="ADQ987" s="4"/>
      <c r="ADR987" s="4"/>
      <c r="ADS987" s="4"/>
      <c r="ADT987" s="4"/>
      <c r="ADU987" s="4"/>
      <c r="ADV987" s="4"/>
      <c r="ADW987" s="4"/>
      <c r="ADX987" s="4"/>
      <c r="ADY987" s="4"/>
      <c r="ADZ987" s="4"/>
      <c r="AEA987" s="4"/>
      <c r="AEB987" s="4"/>
      <c r="AEC987" s="4"/>
      <c r="AED987" s="4"/>
      <c r="AEE987" s="4"/>
      <c r="AEF987" s="4"/>
      <c r="AEG987" s="4"/>
      <c r="AEH987" s="4"/>
      <c r="AEI987" s="4"/>
      <c r="AEJ987" s="4"/>
      <c r="AEK987" s="4"/>
      <c r="AEL987" s="4"/>
      <c r="AEM987" s="4"/>
      <c r="AEN987" s="4"/>
      <c r="AEO987" s="4"/>
      <c r="AEP987" s="4"/>
      <c r="AEQ987" s="4"/>
      <c r="AER987" s="4"/>
      <c r="AES987" s="4"/>
      <c r="AET987" s="4"/>
      <c r="AEU987" s="4"/>
      <c r="AEV987" s="4"/>
      <c r="AEW987" s="4"/>
      <c r="AEX987" s="4"/>
      <c r="AEY987" s="4"/>
      <c r="AEZ987" s="4"/>
      <c r="AFA987" s="4"/>
      <c r="AFB987" s="4"/>
      <c r="AFC987" s="4"/>
      <c r="AFD987" s="4"/>
      <c r="AFE987" s="4"/>
      <c r="AFF987" s="4"/>
      <c r="AFG987" s="4"/>
      <c r="AFH987" s="4"/>
      <c r="AFI987" s="4"/>
      <c r="AFJ987" s="4"/>
      <c r="AFK987" s="4"/>
      <c r="AFL987" s="4"/>
      <c r="AFM987" s="4"/>
      <c r="AFN987" s="4"/>
      <c r="AFO987" s="4"/>
      <c r="AFP987" s="4"/>
      <c r="AFQ987" s="4"/>
      <c r="AFR987" s="4"/>
      <c r="AFS987" s="4"/>
      <c r="AFT987" s="4"/>
      <c r="AFU987" s="4"/>
      <c r="AFV987" s="4"/>
      <c r="AFW987" s="4"/>
      <c r="AFX987" s="4"/>
      <c r="AFY987" s="4"/>
      <c r="AFZ987" s="4"/>
      <c r="AGA987" s="4"/>
      <c r="AGB987" s="4"/>
      <c r="AGC987" s="4"/>
      <c r="AGD987" s="4"/>
      <c r="AGE987" s="4"/>
      <c r="AGF987" s="4"/>
      <c r="AGG987" s="4"/>
      <c r="AGH987" s="4"/>
      <c r="AGI987" s="4"/>
      <c r="AGJ987" s="4"/>
      <c r="AGK987" s="4"/>
      <c r="AGL987" s="4"/>
      <c r="AGM987" s="4"/>
      <c r="AGN987" s="4"/>
      <c r="AGO987" s="4"/>
      <c r="AGP987" s="4"/>
      <c r="AGQ987" s="4"/>
      <c r="AGR987" s="4"/>
      <c r="AGS987" s="4"/>
      <c r="AGT987" s="4"/>
      <c r="AGU987" s="4"/>
      <c r="AGV987" s="4"/>
      <c r="AGW987" s="4"/>
      <c r="AGX987" s="4"/>
      <c r="AGY987" s="4"/>
      <c r="AGZ987" s="4"/>
      <c r="AHA987" s="4"/>
      <c r="AHB987" s="4"/>
      <c r="AHC987" s="4"/>
      <c r="AHD987" s="4"/>
      <c r="AHE987" s="4"/>
      <c r="AHF987" s="4"/>
      <c r="AHG987" s="4"/>
      <c r="AHH987" s="4"/>
      <c r="AHI987" s="4"/>
      <c r="AHJ987" s="4"/>
      <c r="AHK987" s="4"/>
      <c r="AHL987" s="4"/>
      <c r="AHM987" s="4"/>
      <c r="AHN987" s="4"/>
      <c r="AHO987" s="4"/>
      <c r="AHP987" s="4"/>
      <c r="AHQ987" s="4"/>
      <c r="AHR987" s="4"/>
      <c r="AHS987" s="4"/>
      <c r="AHT987" s="4"/>
      <c r="AHU987" s="4"/>
      <c r="AHV987" s="4"/>
      <c r="AHW987" s="4"/>
      <c r="AHX987" s="4"/>
      <c r="AHY987" s="4"/>
      <c r="AHZ987" s="4"/>
      <c r="AIA987" s="4"/>
      <c r="AIB987" s="4"/>
      <c r="AIC987" s="4"/>
      <c r="AID987" s="4"/>
      <c r="AIE987" s="4"/>
      <c r="AIF987" s="4"/>
      <c r="AIG987" s="4"/>
      <c r="AIH987" s="4"/>
      <c r="AII987" s="4"/>
      <c r="AIJ987" s="4"/>
      <c r="AIK987" s="4"/>
      <c r="AIL987" s="4"/>
      <c r="AIM987" s="4"/>
      <c r="AIN987" s="4"/>
      <c r="AIO987" s="4"/>
      <c r="AIP987" s="4"/>
      <c r="AIQ987" s="4"/>
      <c r="AIR987" s="4"/>
      <c r="AIS987" s="4"/>
      <c r="AIT987" s="4"/>
      <c r="AIU987" s="4"/>
      <c r="AIV987" s="4"/>
      <c r="AIW987" s="4"/>
      <c r="AIX987" s="4"/>
      <c r="AIY987" s="4"/>
      <c r="AIZ987" s="4"/>
      <c r="AJA987" s="4"/>
      <c r="AJB987" s="4"/>
      <c r="AJC987" s="4"/>
      <c r="AJD987" s="4"/>
      <c r="AJE987" s="4"/>
      <c r="AJF987" s="4"/>
      <c r="AJG987" s="4"/>
      <c r="AJH987" s="4"/>
      <c r="AJI987" s="4"/>
      <c r="AJJ987" s="4"/>
      <c r="AJK987" s="4"/>
      <c r="AJL987" s="4"/>
      <c r="AJM987" s="4"/>
      <c r="AJN987" s="4"/>
      <c r="AJO987" s="4"/>
      <c r="AJP987" s="4"/>
      <c r="AJQ987" s="4"/>
      <c r="AJR987" s="4"/>
      <c r="AJS987" s="4"/>
      <c r="AJT987" s="4"/>
      <c r="AJU987" s="4"/>
      <c r="AJV987" s="4"/>
      <c r="AJW987" s="4"/>
      <c r="AJX987" s="4"/>
      <c r="AJY987" s="4"/>
      <c r="AJZ987" s="4"/>
      <c r="AKA987" s="4"/>
      <c r="AKB987" s="4"/>
      <c r="AKC987" s="4"/>
      <c r="AKD987" s="4"/>
      <c r="AKE987" s="4"/>
      <c r="AKF987" s="4"/>
      <c r="AKG987" s="4"/>
      <c r="AKH987" s="4"/>
      <c r="AKI987" s="4"/>
      <c r="AKJ987" s="4"/>
      <c r="AKK987" s="4"/>
      <c r="AKL987" s="4"/>
      <c r="AKM987" s="4"/>
      <c r="AKN987" s="4"/>
      <c r="AKO987" s="4"/>
      <c r="AKP987" s="4"/>
      <c r="AKQ987" s="4"/>
      <c r="AKR987" s="4"/>
      <c r="AKS987" s="4"/>
      <c r="AKT987" s="4"/>
      <c r="AKU987" s="4"/>
      <c r="AKV987" s="4"/>
      <c r="AKW987" s="4"/>
      <c r="AKX987" s="4"/>
      <c r="AKY987" s="4"/>
      <c r="AKZ987" s="4"/>
      <c r="ALA987" s="4"/>
      <c r="ALB987" s="4"/>
      <c r="ALC987" s="4"/>
      <c r="ALD987" s="4"/>
      <c r="ALE987" s="4"/>
      <c r="ALF987" s="4"/>
      <c r="ALG987" s="4"/>
      <c r="ALH987" s="4"/>
      <c r="ALI987" s="4"/>
      <c r="ALJ987" s="4"/>
      <c r="ALK987" s="4"/>
      <c r="ALL987" s="4"/>
      <c r="ALM987" s="4"/>
      <c r="ALN987" s="4"/>
      <c r="ALO987" s="4"/>
      <c r="ALP987" s="4"/>
      <c r="ALQ987" s="4"/>
      <c r="ALR987" s="4"/>
      <c r="ALS987" s="4"/>
      <c r="ALT987" s="4"/>
      <c r="ALU987" s="4"/>
      <c r="ALV987" s="4"/>
      <c r="ALW987" s="4"/>
      <c r="ALX987" s="4"/>
      <c r="ALY987" s="4"/>
      <c r="ALZ987" s="4"/>
      <c r="AMA987" s="4"/>
      <c r="AMB987" s="4"/>
      <c r="AMC987" s="4"/>
      <c r="AMD987" s="4"/>
      <c r="AME987" s="4"/>
      <c r="AMF987" s="4"/>
      <c r="AMG987" s="4"/>
      <c r="AMH987" s="4"/>
      <c r="AMI987" s="4"/>
      <c r="AMJ987" s="4"/>
      <c r="AMK987" s="4"/>
      <c r="AML987" s="4"/>
      <c r="AMM987" s="4"/>
      <c r="AMN987" s="4"/>
      <c r="AMO987" s="4"/>
      <c r="AMP987" s="4"/>
      <c r="AMQ987" s="4"/>
      <c r="AMR987" s="4"/>
      <c r="AMS987" s="4"/>
      <c r="AMT987" s="4"/>
      <c r="AMU987" s="4"/>
      <c r="AMV987" s="4"/>
      <c r="AMW987" s="4"/>
      <c r="AMX987" s="38"/>
      <c r="AMY987" s="38"/>
      <c r="AMZ987" s="38"/>
      <c r="ANA987" s="38"/>
      <c r="ANB987" s="38"/>
      <c r="ANC987" s="38"/>
      <c r="AND987" s="38"/>
      <c r="ANE987" s="38"/>
      <c r="ANF987" s="38"/>
      <c r="ANG987" s="38"/>
      <c r="ANK987" s="0"/>
      <c r="ANL987" s="0"/>
      <c r="ANM987" s="0"/>
      <c r="XFD987" s="0"/>
    </row>
    <row r="988" customFormat="false" ht="15.75" hidden="false" customHeight="true" outlineLevel="0" collapsed="false">
      <c r="A988" s="1" t="n">
        <v>1033</v>
      </c>
      <c r="B988" s="1" t="n">
        <v>933</v>
      </c>
      <c r="C988" s="2" t="s">
        <v>63</v>
      </c>
      <c r="D988" s="3" t="n">
        <v>-0.0364</v>
      </c>
      <c r="E988" s="3" t="n">
        <v>-0.0278014</v>
      </c>
      <c r="F988" s="3" t="n">
        <v>0.937816104346208</v>
      </c>
      <c r="G988" s="3" t="n">
        <v>0.0353339</v>
      </c>
      <c r="H988" s="3" t="n">
        <v>0.087806</v>
      </c>
      <c r="I988" s="3" t="n">
        <v>1.13104264274534</v>
      </c>
      <c r="J988" s="3" t="n">
        <v>-0.0304575</v>
      </c>
      <c r="K988" s="3" t="n">
        <v>-0.0650092</v>
      </c>
      <c r="L988" s="3" t="n">
        <v>0.908948629139065</v>
      </c>
      <c r="M988" s="3" t="n">
        <v>0.96896808853701</v>
      </c>
      <c r="N988" s="3" t="n">
        <v>0.995007902145805</v>
      </c>
      <c r="O988" s="3" t="n">
        <v>0.964130905021441</v>
      </c>
      <c r="P988" s="4" t="n">
        <v>2</v>
      </c>
      <c r="Q988" s="6" t="n">
        <v>2</v>
      </c>
      <c r="R988" s="6" t="n">
        <v>38</v>
      </c>
      <c r="S988" s="4" t="n">
        <v>56</v>
      </c>
      <c r="T988" s="4" t="n">
        <v>56</v>
      </c>
      <c r="U988" s="132" t="s">
        <v>74</v>
      </c>
      <c r="V988" s="3" t="n">
        <v>78.3</v>
      </c>
      <c r="W988" s="4" t="n">
        <v>81.4</v>
      </c>
      <c r="X988" s="2" t="s">
        <v>73</v>
      </c>
      <c r="Y988" s="84" t="n">
        <v>42102</v>
      </c>
      <c r="Z988" s="84" t="n">
        <v>42108</v>
      </c>
      <c r="AA988" s="2" t="s">
        <v>96</v>
      </c>
      <c r="AB988" s="132" t="s">
        <v>74</v>
      </c>
      <c r="AC988" s="4" t="n">
        <v>31</v>
      </c>
      <c r="AD988" s="4" t="n">
        <v>11</v>
      </c>
      <c r="AE988" s="4" t="s">
        <v>175</v>
      </c>
      <c r="AF988" s="4" t="n">
        <v>14</v>
      </c>
      <c r="AG988" s="4" t="s">
        <v>176</v>
      </c>
      <c r="AH988" s="4" t="n">
        <v>19</v>
      </c>
      <c r="AI988" s="4" t="s">
        <v>77</v>
      </c>
      <c r="AJ988" s="2" t="s">
        <v>70</v>
      </c>
      <c r="AK988" s="3" t="n">
        <v>78.3</v>
      </c>
      <c r="AL988" s="4" t="n">
        <v>7</v>
      </c>
      <c r="AM988" s="2" t="s">
        <v>73</v>
      </c>
      <c r="AN988" s="2"/>
      <c r="AO988" s="2"/>
      <c r="AP988" s="2" t="s">
        <v>71</v>
      </c>
      <c r="AQ988" s="2"/>
      <c r="AR988" s="2"/>
      <c r="AS988" s="2"/>
      <c r="AT988" s="2"/>
      <c r="AU988" s="2" t="n">
        <v>88</v>
      </c>
      <c r="AV988" s="85" t="n">
        <v>82</v>
      </c>
      <c r="AW988" s="133" t="n">
        <v>6</v>
      </c>
      <c r="AX988" s="86" t="s">
        <v>72</v>
      </c>
      <c r="AY988" s="87" t="n">
        <v>0</v>
      </c>
      <c r="AZ988" s="88" t="n">
        <v>0</v>
      </c>
      <c r="BA988" s="87" t="n">
        <v>0</v>
      </c>
      <c r="BB988" s="65"/>
    </row>
    <row r="989" customFormat="false" ht="15.75" hidden="false" customHeight="true" outlineLevel="0" collapsed="false">
      <c r="A989" s="1" t="n">
        <v>1034</v>
      </c>
      <c r="B989" s="1" t="n">
        <v>934</v>
      </c>
      <c r="C989" s="2" t="s">
        <v>63</v>
      </c>
      <c r="D989" s="3" t="n">
        <v>-0.0373743</v>
      </c>
      <c r="E989" s="3" t="n">
        <v>0.0420891</v>
      </c>
      <c r="F989" s="3" t="n">
        <v>1.00472593215794</v>
      </c>
      <c r="G989" s="3" t="n">
        <v>0.0352767</v>
      </c>
      <c r="H989" s="3" t="n">
        <v>-0.110832</v>
      </c>
      <c r="I989" s="3" t="n">
        <v>0.927228453382727</v>
      </c>
      <c r="J989" s="3" t="n">
        <v>-0.0200523</v>
      </c>
      <c r="K989" s="3" t="n">
        <v>0.0949179</v>
      </c>
      <c r="L989" s="3" t="n">
        <v>1.07773929298942</v>
      </c>
      <c r="M989" s="3" t="n">
        <v>0.978093607829961</v>
      </c>
      <c r="N989" s="3" t="n">
        <v>1.02652057385619</v>
      </c>
      <c r="O989" s="3" t="n">
        <v>1.00403321159468</v>
      </c>
      <c r="P989" s="4" t="n">
        <v>2</v>
      </c>
      <c r="Q989" s="6" t="n">
        <v>2</v>
      </c>
      <c r="R989" s="6" t="n">
        <v>38</v>
      </c>
      <c r="S989" s="4" t="n">
        <v>56</v>
      </c>
      <c r="T989" s="4" t="n">
        <v>56</v>
      </c>
      <c r="U989" s="132" t="s">
        <v>74</v>
      </c>
      <c r="V989" s="3" t="n">
        <v>58.9</v>
      </c>
      <c r="W989" s="4" t="n">
        <v>86.2</v>
      </c>
      <c r="X989" s="2" t="s">
        <v>87</v>
      </c>
      <c r="Y989" s="84" t="n">
        <v>42123</v>
      </c>
      <c r="Z989" s="84" t="n">
        <v>42136</v>
      </c>
      <c r="AA989" s="2" t="s">
        <v>96</v>
      </c>
      <c r="AB989" s="132" t="s">
        <v>74</v>
      </c>
      <c r="AC989" s="4" t="n">
        <v>31</v>
      </c>
      <c r="AD989" s="4" t="n">
        <v>11</v>
      </c>
      <c r="AE989" s="4" t="s">
        <v>175</v>
      </c>
      <c r="AF989" s="4" t="n">
        <v>14</v>
      </c>
      <c r="AG989" s="4" t="s">
        <v>176</v>
      </c>
      <c r="AH989" s="4" t="n">
        <v>19</v>
      </c>
      <c r="AI989" s="4" t="s">
        <v>69</v>
      </c>
      <c r="AJ989" s="2" t="s">
        <v>70</v>
      </c>
      <c r="AK989" s="3" t="n">
        <v>58.9</v>
      </c>
      <c r="AL989" s="4" t="n">
        <v>6</v>
      </c>
      <c r="AM989" s="2" t="s">
        <v>87</v>
      </c>
      <c r="AN989" s="2"/>
      <c r="AO989" s="2"/>
      <c r="AP989" s="2"/>
      <c r="AQ989" s="2"/>
      <c r="AR989" s="2"/>
      <c r="AS989" s="2" t="s">
        <v>71</v>
      </c>
      <c r="AT989" s="2"/>
      <c r="AU989" s="2" t="n">
        <v>116</v>
      </c>
      <c r="AV989" s="85" t="n">
        <v>103</v>
      </c>
      <c r="AW989" s="133" t="n">
        <v>13</v>
      </c>
      <c r="AX989" s="86" t="s">
        <v>72</v>
      </c>
      <c r="AY989" s="87" t="n">
        <v>0</v>
      </c>
      <c r="AZ989" s="88" t="n">
        <v>0</v>
      </c>
      <c r="BA989" s="87" t="n">
        <v>0</v>
      </c>
      <c r="BB989" s="53"/>
    </row>
    <row r="990" customFormat="false" ht="15.75" hidden="false" customHeight="true" outlineLevel="0" collapsed="false">
      <c r="A990" s="1" t="n">
        <v>1035</v>
      </c>
      <c r="B990" s="1" t="n">
        <v>935</v>
      </c>
      <c r="C990" s="2" t="s">
        <v>63</v>
      </c>
      <c r="D990" s="3" t="n">
        <v>-0.032051</v>
      </c>
      <c r="E990" s="3" t="n">
        <v>-0.0296776</v>
      </c>
      <c r="F990" s="3" t="n">
        <v>0.940138005624624</v>
      </c>
      <c r="G990" s="3" t="n">
        <v>0.0337396</v>
      </c>
      <c r="H990" s="3" t="n">
        <v>0.106622</v>
      </c>
      <c r="I990" s="3" t="n">
        <v>1.15068981307373</v>
      </c>
      <c r="J990" s="3" t="n">
        <v>-0.0319291</v>
      </c>
      <c r="K990" s="3" t="n">
        <v>-0.0828131</v>
      </c>
      <c r="L990" s="3" t="n">
        <v>0.891595967721747</v>
      </c>
      <c r="M990" s="3" t="n">
        <v>0.970212169460846</v>
      </c>
      <c r="N990" s="3" t="n">
        <v>0.994148487181271</v>
      </c>
      <c r="O990" s="3" t="n">
        <v>0.964534960514359</v>
      </c>
      <c r="P990" s="4" t="n">
        <v>2</v>
      </c>
      <c r="Q990" s="6" t="n">
        <v>2</v>
      </c>
      <c r="R990" s="6" t="n">
        <v>38</v>
      </c>
      <c r="S990" s="4" t="n">
        <v>56</v>
      </c>
      <c r="T990" s="4" t="n">
        <v>56</v>
      </c>
      <c r="U990" s="132" t="s">
        <v>74</v>
      </c>
      <c r="V990" s="3" t="n">
        <v>90.1</v>
      </c>
      <c r="W990" s="4" t="n">
        <v>86</v>
      </c>
      <c r="X990" s="2" t="s">
        <v>73</v>
      </c>
      <c r="Y990" s="84" t="n">
        <v>42086</v>
      </c>
      <c r="Z990" s="84" t="n">
        <v>42091</v>
      </c>
      <c r="AA990" s="2" t="s">
        <v>96</v>
      </c>
      <c r="AB990" s="132" t="s">
        <v>74</v>
      </c>
      <c r="AC990" s="4" t="n">
        <v>31</v>
      </c>
      <c r="AD990" s="4" t="n">
        <v>11</v>
      </c>
      <c r="AE990" s="4" t="s">
        <v>175</v>
      </c>
      <c r="AF990" s="4" t="n">
        <v>14</v>
      </c>
      <c r="AG990" s="4" t="s">
        <v>176</v>
      </c>
      <c r="AH990" s="4" t="n">
        <v>19</v>
      </c>
      <c r="AI990" s="4" t="s">
        <v>77</v>
      </c>
      <c r="AJ990" s="2" t="s">
        <v>70</v>
      </c>
      <c r="AK990" s="3" t="n">
        <v>90.1</v>
      </c>
      <c r="AL990" s="4" t="n">
        <v>8</v>
      </c>
      <c r="AM990" s="2" t="s">
        <v>73</v>
      </c>
      <c r="AN990" s="2"/>
      <c r="AO990" s="2"/>
      <c r="AP990" s="2" t="s">
        <v>71</v>
      </c>
      <c r="AQ990" s="2"/>
      <c r="AR990" s="2"/>
      <c r="AS990" s="2"/>
      <c r="AT990" s="2"/>
      <c r="AU990" s="2" t="n">
        <v>71</v>
      </c>
      <c r="AV990" s="85" t="n">
        <v>66</v>
      </c>
      <c r="AW990" s="133" t="n">
        <v>5</v>
      </c>
      <c r="AX990" s="86" t="s">
        <v>72</v>
      </c>
      <c r="AY990" s="87" t="n">
        <v>0</v>
      </c>
      <c r="AZ990" s="88" t="n">
        <v>0</v>
      </c>
      <c r="BA990" s="87" t="n">
        <v>0</v>
      </c>
      <c r="BB990" s="53"/>
    </row>
    <row r="991" customFormat="false" ht="15.75" hidden="false" customHeight="true" outlineLevel="0" collapsed="false">
      <c r="A991" s="1" t="n">
        <v>1036</v>
      </c>
      <c r="B991" s="1" t="n">
        <v>936</v>
      </c>
      <c r="C991" s="2" t="s">
        <v>63</v>
      </c>
      <c r="D991" s="3" t="n">
        <v>0.0108006</v>
      </c>
      <c r="E991" s="3" t="n">
        <v>0.113827</v>
      </c>
      <c r="F991" s="3" t="n">
        <v>1.13272654714666</v>
      </c>
      <c r="G991" s="3" t="n">
        <v>-0.0253516</v>
      </c>
      <c r="H991" s="3" t="n">
        <v>-0.301036</v>
      </c>
      <c r="I991" s="3" t="n">
        <v>0.721525469953816</v>
      </c>
      <c r="J991" s="3" t="n">
        <v>-0.01766</v>
      </c>
      <c r="K991" s="3" t="n">
        <v>0.243434</v>
      </c>
      <c r="L991" s="3" t="n">
        <v>1.25329238918924</v>
      </c>
      <c r="M991" s="3" t="n">
        <v>0.968302248748303</v>
      </c>
      <c r="N991" s="3" t="n">
        <v>1.0578356699879</v>
      </c>
      <c r="O991" s="3" t="n">
        <v>1.02430465805545</v>
      </c>
      <c r="P991" s="4" t="n">
        <v>2</v>
      </c>
      <c r="Q991" s="6" t="n">
        <v>2</v>
      </c>
      <c r="R991" s="6" t="n">
        <v>38</v>
      </c>
      <c r="S991" s="4" t="n">
        <v>42</v>
      </c>
      <c r="T991" s="4" t="n">
        <v>42</v>
      </c>
      <c r="U991" s="132" t="s">
        <v>74</v>
      </c>
      <c r="V991" s="3" t="n">
        <v>106.2</v>
      </c>
      <c r="W991" s="4" t="n">
        <v>107.9</v>
      </c>
      <c r="X991" s="2" t="s">
        <v>123</v>
      </c>
      <c r="Y991" s="84" t="n">
        <v>42112</v>
      </c>
      <c r="Z991" s="84" t="n">
        <v>42133</v>
      </c>
      <c r="AA991" s="2" t="s">
        <v>96</v>
      </c>
      <c r="AB991" s="132" t="s">
        <v>74</v>
      </c>
      <c r="AC991" s="4" t="n">
        <v>31</v>
      </c>
      <c r="AD991" s="4" t="n">
        <v>11</v>
      </c>
      <c r="AE991" s="4" t="s">
        <v>177</v>
      </c>
      <c r="AF991" s="4" t="n">
        <v>19</v>
      </c>
      <c r="AG991" s="4" t="s">
        <v>178</v>
      </c>
      <c r="AH991" s="4" t="n">
        <v>20</v>
      </c>
      <c r="AI991" s="4" t="s">
        <v>69</v>
      </c>
      <c r="AJ991" s="2" t="s">
        <v>70</v>
      </c>
      <c r="AK991" s="3" t="n">
        <v>106.2</v>
      </c>
      <c r="AL991" s="4" t="n">
        <v>9</v>
      </c>
      <c r="AM991" s="2" t="s">
        <v>123</v>
      </c>
      <c r="AN991" s="2"/>
      <c r="AO991" s="2"/>
      <c r="AP991" s="2"/>
      <c r="AQ991" s="2"/>
      <c r="AR991" s="2"/>
      <c r="AS991" s="2" t="s">
        <v>71</v>
      </c>
      <c r="AT991" s="2"/>
      <c r="AU991" s="2" t="n">
        <v>113</v>
      </c>
      <c r="AV991" s="85" t="n">
        <v>92</v>
      </c>
      <c r="AW991" s="133" t="n">
        <v>21</v>
      </c>
      <c r="AX991" s="86" t="s">
        <v>72</v>
      </c>
      <c r="AY991" s="87" t="n">
        <v>0</v>
      </c>
      <c r="AZ991" s="88" t="n">
        <v>0</v>
      </c>
      <c r="BA991" s="87" t="n">
        <v>0</v>
      </c>
      <c r="BB991" s="65"/>
    </row>
    <row r="992" customFormat="false" ht="15.75" hidden="false" customHeight="true" outlineLevel="0" collapsed="false">
      <c r="A992" s="1" t="n">
        <v>1037</v>
      </c>
      <c r="B992" s="1" t="n">
        <v>937</v>
      </c>
      <c r="C992" s="2" t="s">
        <v>63</v>
      </c>
      <c r="D992" s="3" t="n">
        <v>0.0367401</v>
      </c>
      <c r="E992" s="3" t="n">
        <v>0.110577</v>
      </c>
      <c r="F992" s="3" t="n">
        <v>1.15872133531533</v>
      </c>
      <c r="G992" s="3" t="n">
        <v>-0.0524717</v>
      </c>
      <c r="H992" s="3" t="n">
        <v>-0.284611</v>
      </c>
      <c r="I992" s="3" t="n">
        <v>0.713849802082908</v>
      </c>
      <c r="J992" s="3" t="n">
        <v>-0.0277283</v>
      </c>
      <c r="K992" s="3" t="n">
        <v>0.144594</v>
      </c>
      <c r="L992" s="3" t="n">
        <v>1.12396847058826</v>
      </c>
      <c r="M992" s="3" t="n">
        <v>0.957470947906177</v>
      </c>
      <c r="N992" s="3" t="n">
        <v>0.970989135241563</v>
      </c>
      <c r="O992" s="3" t="n">
        <v>0.929693887726339</v>
      </c>
      <c r="P992" s="4" t="n">
        <v>2</v>
      </c>
      <c r="Q992" s="6" t="n">
        <v>2</v>
      </c>
      <c r="R992" s="6" t="n">
        <v>38</v>
      </c>
      <c r="S992" s="4" t="n">
        <v>42</v>
      </c>
      <c r="T992" s="4" t="n">
        <v>42</v>
      </c>
      <c r="U992" s="132" t="s">
        <v>74</v>
      </c>
      <c r="V992" s="3" t="n">
        <v>85.4</v>
      </c>
      <c r="W992" s="4" t="n">
        <v>70.9</v>
      </c>
      <c r="X992" s="2" t="s">
        <v>73</v>
      </c>
      <c r="Y992" s="84" t="n">
        <v>42023</v>
      </c>
      <c r="Z992" s="84" t="n">
        <v>42034</v>
      </c>
      <c r="AA992" s="2" t="s">
        <v>96</v>
      </c>
      <c r="AB992" s="132" t="s">
        <v>74</v>
      </c>
      <c r="AC992" s="4" t="n">
        <v>31</v>
      </c>
      <c r="AD992" s="4" t="n">
        <v>11</v>
      </c>
      <c r="AE992" s="4" t="s">
        <v>177</v>
      </c>
      <c r="AF992" s="4" t="n">
        <v>19</v>
      </c>
      <c r="AG992" s="4" t="s">
        <v>178</v>
      </c>
      <c r="AH992" s="4" t="n">
        <v>20</v>
      </c>
      <c r="AI992" s="4" t="s">
        <v>77</v>
      </c>
      <c r="AJ992" s="2" t="s">
        <v>70</v>
      </c>
      <c r="AK992" s="3" t="n">
        <v>85.4</v>
      </c>
      <c r="AL992" s="4" t="n">
        <v>8</v>
      </c>
      <c r="AM992" s="2" t="s">
        <v>73</v>
      </c>
      <c r="AN992" s="2"/>
      <c r="AO992" s="2"/>
      <c r="AP992" s="2" t="s">
        <v>71</v>
      </c>
      <c r="AQ992" s="2"/>
      <c r="AR992" s="2"/>
      <c r="AS992" s="2"/>
      <c r="AT992" s="2"/>
      <c r="AU992" s="2" t="n">
        <v>14</v>
      </c>
      <c r="AV992" s="85" t="n">
        <v>3</v>
      </c>
      <c r="AW992" s="133" t="n">
        <v>11</v>
      </c>
      <c r="AX992" s="86" t="s">
        <v>72</v>
      </c>
      <c r="AY992" s="87" t="n">
        <v>0</v>
      </c>
      <c r="AZ992" s="88" t="n">
        <v>0</v>
      </c>
      <c r="BA992" s="87" t="n">
        <v>0</v>
      </c>
      <c r="BB992" s="65"/>
    </row>
    <row r="993" customFormat="false" ht="15.75" hidden="false" customHeight="true" outlineLevel="0" collapsed="false">
      <c r="A993" s="1" t="n">
        <v>1038</v>
      </c>
      <c r="B993" s="1" t="n">
        <v>938</v>
      </c>
      <c r="C993" s="2" t="s">
        <v>63</v>
      </c>
      <c r="D993" s="3" t="n">
        <v>-0.000687775</v>
      </c>
      <c r="E993" s="3" t="n">
        <v>-0.0180526</v>
      </c>
      <c r="F993" s="3" t="n">
        <v>0.981434134005857</v>
      </c>
      <c r="G993" s="3" t="n">
        <v>-0.0206148</v>
      </c>
      <c r="H993" s="3" t="n">
        <v>0.0345658</v>
      </c>
      <c r="I993" s="3" t="n">
        <v>1.01404876933141</v>
      </c>
      <c r="J993" s="3" t="n">
        <v>-0.0342031</v>
      </c>
      <c r="K993" s="3" t="n">
        <v>-0.015462</v>
      </c>
      <c r="L993" s="3" t="n">
        <v>0.951548044584934</v>
      </c>
      <c r="M993" s="3" t="n">
        <v>0.946006655067434</v>
      </c>
      <c r="N993" s="3" t="n">
        <v>1.00105175270437</v>
      </c>
      <c r="O993" s="3" t="n">
        <v>0.947001620125254</v>
      </c>
      <c r="P993" s="4" t="n">
        <v>2</v>
      </c>
      <c r="Q993" s="6" t="n">
        <v>2</v>
      </c>
      <c r="R993" s="6" t="n">
        <v>38</v>
      </c>
      <c r="S993" s="4" t="n">
        <v>42</v>
      </c>
      <c r="T993" s="4" t="n">
        <v>42</v>
      </c>
      <c r="U993" s="132" t="s">
        <v>74</v>
      </c>
      <c r="V993" s="3" t="n">
        <v>114.6</v>
      </c>
      <c r="W993" s="4" t="n">
        <v>168.5</v>
      </c>
      <c r="X993" s="2" t="s">
        <v>69</v>
      </c>
      <c r="Y993" s="8" t="s">
        <v>69</v>
      </c>
      <c r="Z993" s="84" t="n">
        <v>42180</v>
      </c>
      <c r="AA993" s="3" t="s">
        <v>168</v>
      </c>
      <c r="AB993" s="132" t="s">
        <v>74</v>
      </c>
      <c r="AC993" s="4" t="n">
        <v>31</v>
      </c>
      <c r="AD993" s="4" t="n">
        <v>11</v>
      </c>
      <c r="AE993" s="4" t="s">
        <v>177</v>
      </c>
      <c r="AF993" s="4" t="n">
        <v>19</v>
      </c>
      <c r="AG993" s="4" t="s">
        <v>178</v>
      </c>
      <c r="AH993" s="4" t="n">
        <v>20</v>
      </c>
      <c r="AI993" s="4" t="s">
        <v>69</v>
      </c>
      <c r="AJ993" s="2" t="s">
        <v>70</v>
      </c>
      <c r="AK993" s="3" t="n">
        <v>114.6</v>
      </c>
      <c r="AL993" s="4" t="n">
        <v>10</v>
      </c>
      <c r="AM993" s="2" t="s">
        <v>69</v>
      </c>
      <c r="AN993" s="2"/>
      <c r="AO993" s="2"/>
      <c r="AP993" s="2"/>
      <c r="AQ993" s="2"/>
      <c r="AR993" s="2"/>
      <c r="AS993" s="2"/>
      <c r="AT993" s="2"/>
      <c r="AU993" s="2" t="n">
        <v>160</v>
      </c>
      <c r="AV993" s="85" t="n">
        <v>160</v>
      </c>
      <c r="AW993" s="133" t="s">
        <v>69</v>
      </c>
      <c r="AX993" s="86" t="s">
        <v>72</v>
      </c>
      <c r="AY993" s="87" t="n">
        <v>1</v>
      </c>
      <c r="AZ993" s="87" t="n">
        <v>1</v>
      </c>
      <c r="BA993" s="89" t="s">
        <v>72</v>
      </c>
      <c r="BB993" s="53"/>
    </row>
    <row r="994" customFormat="false" ht="15.75" hidden="false" customHeight="true" outlineLevel="0" collapsed="false">
      <c r="A994" s="1" t="n">
        <v>1039</v>
      </c>
      <c r="B994" s="1" t="n">
        <v>939</v>
      </c>
      <c r="C994" s="2" t="s">
        <v>63</v>
      </c>
      <c r="D994" s="3" t="n">
        <v>0.00859275</v>
      </c>
      <c r="E994" s="3" t="n">
        <v>-0.0133469</v>
      </c>
      <c r="F994" s="3" t="n">
        <v>0.995257133083539</v>
      </c>
      <c r="G994" s="3" t="n">
        <v>-0.0236769</v>
      </c>
      <c r="H994" s="3" t="n">
        <v>0.0506228</v>
      </c>
      <c r="I994" s="3" t="n">
        <v>1.02731222366879</v>
      </c>
      <c r="J994" s="3" t="n">
        <v>-0.0358001</v>
      </c>
      <c r="K994" s="3" t="n">
        <v>-0.035206</v>
      </c>
      <c r="L994" s="3" t="n">
        <v>0.93145621022738</v>
      </c>
      <c r="M994" s="3" t="n">
        <v>0.950388671654733</v>
      </c>
      <c r="N994" s="3" t="n">
        <v>1.00207204372185</v>
      </c>
      <c r="O994" s="3" t="n">
        <v>0.952357918535149</v>
      </c>
      <c r="P994" s="4" t="n">
        <v>2</v>
      </c>
      <c r="Q994" s="6" t="n">
        <v>2</v>
      </c>
      <c r="R994" s="6" t="n">
        <v>38</v>
      </c>
      <c r="S994" s="4" t="n">
        <v>42</v>
      </c>
      <c r="T994" s="4" t="n">
        <v>42</v>
      </c>
      <c r="U994" s="132" t="s">
        <v>74</v>
      </c>
      <c r="V994" s="3" t="n">
        <v>121.1</v>
      </c>
      <c r="W994" s="4" t="n">
        <v>142.4</v>
      </c>
      <c r="X994" s="2" t="s">
        <v>73</v>
      </c>
      <c r="Y994" s="84" t="n">
        <v>42099</v>
      </c>
      <c r="Z994" s="84" t="n">
        <v>42106</v>
      </c>
      <c r="AA994" s="2" t="s">
        <v>96</v>
      </c>
      <c r="AB994" s="132" t="s">
        <v>74</v>
      </c>
      <c r="AC994" s="4" t="n">
        <v>31</v>
      </c>
      <c r="AD994" s="4" t="n">
        <v>11</v>
      </c>
      <c r="AE994" s="4" t="s">
        <v>177</v>
      </c>
      <c r="AF994" s="4" t="n">
        <v>19</v>
      </c>
      <c r="AG994" s="4" t="s">
        <v>178</v>
      </c>
      <c r="AH994" s="4" t="n">
        <v>20</v>
      </c>
      <c r="AI994" s="4" t="s">
        <v>79</v>
      </c>
      <c r="AJ994" s="2" t="s">
        <v>70</v>
      </c>
      <c r="AK994" s="3" t="n">
        <v>121.1</v>
      </c>
      <c r="AL994" s="4" t="n">
        <v>10</v>
      </c>
      <c r="AM994" s="2" t="s">
        <v>73</v>
      </c>
      <c r="AN994" s="2"/>
      <c r="AO994" s="2"/>
      <c r="AP994" s="2" t="s">
        <v>71</v>
      </c>
      <c r="AQ994" s="2"/>
      <c r="AR994" s="2"/>
      <c r="AS994" s="2"/>
      <c r="AT994" s="2"/>
      <c r="AU994" s="2" t="n">
        <v>86</v>
      </c>
      <c r="AV994" s="85" t="n">
        <v>79</v>
      </c>
      <c r="AW994" s="133" t="n">
        <v>7</v>
      </c>
      <c r="AX994" s="86" t="s">
        <v>72</v>
      </c>
      <c r="AY994" s="87" t="n">
        <v>0</v>
      </c>
      <c r="AZ994" s="88" t="n">
        <v>0</v>
      </c>
      <c r="BA994" s="87" t="n">
        <v>0</v>
      </c>
      <c r="BB994" s="65"/>
    </row>
    <row r="995" customFormat="false" ht="15.75" hidden="false" customHeight="true" outlineLevel="0" collapsed="false">
      <c r="A995" s="1" t="n">
        <v>1040</v>
      </c>
      <c r="B995" s="1" t="n">
        <v>940</v>
      </c>
      <c r="C995" s="2" t="s">
        <v>63</v>
      </c>
      <c r="D995" s="3" t="n">
        <v>0.00669274</v>
      </c>
      <c r="E995" s="3" t="n">
        <v>0.00172362</v>
      </c>
      <c r="F995" s="3" t="n">
        <v>1.00845187712955</v>
      </c>
      <c r="G995" s="3" t="n">
        <v>-0.0231555</v>
      </c>
      <c r="H995" s="3" t="n">
        <v>0.00240186</v>
      </c>
      <c r="I995" s="3" t="n">
        <v>0.979460234672002</v>
      </c>
      <c r="J995" s="3" t="n">
        <v>-0.0331325</v>
      </c>
      <c r="K995" s="3" t="n">
        <v>0.00524165</v>
      </c>
      <c r="L995" s="3" t="n">
        <v>0.972494508784077</v>
      </c>
      <c r="M995" s="3" t="n">
        <v>0.95161450302107</v>
      </c>
      <c r="N995" s="3" t="n">
        <v>1.00941113886715</v>
      </c>
      <c r="O995" s="3" t="n">
        <v>0.960570279256993</v>
      </c>
      <c r="P995" s="4" t="n">
        <v>2</v>
      </c>
      <c r="Q995" s="6" t="n">
        <v>2</v>
      </c>
      <c r="R995" s="6" t="n">
        <v>38</v>
      </c>
      <c r="S995" s="4" t="n">
        <v>42</v>
      </c>
      <c r="T995" s="4" t="n">
        <v>42</v>
      </c>
      <c r="U995" s="132" t="s">
        <v>74</v>
      </c>
      <c r="V995" s="3" t="n">
        <v>80.3</v>
      </c>
      <c r="W995" s="4" t="n">
        <v>74.6</v>
      </c>
      <c r="X995" s="2" t="s">
        <v>69</v>
      </c>
      <c r="Y995" s="8" t="s">
        <v>69</v>
      </c>
      <c r="Z995" s="84" t="n">
        <v>42124</v>
      </c>
      <c r="AA995" s="2" t="s">
        <v>96</v>
      </c>
      <c r="AB995" s="132" t="s">
        <v>74</v>
      </c>
      <c r="AC995" s="4" t="n">
        <v>31</v>
      </c>
      <c r="AD995" s="4" t="n">
        <v>11</v>
      </c>
      <c r="AE995" s="4" t="s">
        <v>177</v>
      </c>
      <c r="AF995" s="4" t="n">
        <v>19</v>
      </c>
      <c r="AG995" s="4" t="s">
        <v>178</v>
      </c>
      <c r="AH995" s="4" t="n">
        <v>20</v>
      </c>
      <c r="AI995" s="4" t="s">
        <v>79</v>
      </c>
      <c r="AJ995" s="2" t="s">
        <v>70</v>
      </c>
      <c r="AK995" s="3" t="n">
        <v>80.3</v>
      </c>
      <c r="AL995" s="4" t="n">
        <v>7</v>
      </c>
      <c r="AM995" s="2" t="s">
        <v>69</v>
      </c>
      <c r="AN995" s="2"/>
      <c r="AO995" s="2"/>
      <c r="AP995" s="2"/>
      <c r="AQ995" s="2"/>
      <c r="AR995" s="2"/>
      <c r="AS995" s="2"/>
      <c r="AT995" s="2"/>
      <c r="AU995" s="2" t="n">
        <v>104</v>
      </c>
      <c r="AV995" s="85" t="s">
        <v>69</v>
      </c>
      <c r="AW995" s="133" t="s">
        <v>69</v>
      </c>
      <c r="AX995" s="86" t="s">
        <v>72</v>
      </c>
      <c r="AY995" s="87" t="n">
        <v>0</v>
      </c>
      <c r="AZ995" s="88" t="s">
        <v>72</v>
      </c>
      <c r="BA995" s="89" t="s">
        <v>72</v>
      </c>
      <c r="BB995" s="53"/>
    </row>
    <row r="996" customFormat="false" ht="15.75" hidden="false" customHeight="true" outlineLevel="0" collapsed="false">
      <c r="A996" s="1" t="n">
        <v>1041</v>
      </c>
      <c r="B996" s="1" t="n">
        <v>941</v>
      </c>
      <c r="C996" s="2" t="s">
        <v>63</v>
      </c>
      <c r="D996" s="3" t="n">
        <v>-0.0409303</v>
      </c>
      <c r="E996" s="3" t="n">
        <v>-0.0179331</v>
      </c>
      <c r="F996" s="3" t="n">
        <v>0.942835551697414</v>
      </c>
      <c r="G996" s="3" t="n">
        <v>0.0182937</v>
      </c>
      <c r="H996" s="3" t="n">
        <v>0.0335308</v>
      </c>
      <c r="I996" s="3" t="n">
        <v>1.05319089129172</v>
      </c>
      <c r="J996" s="3" t="n">
        <v>-0.0347753</v>
      </c>
      <c r="K996" s="3" t="n">
        <v>-0.0147796</v>
      </c>
      <c r="L996" s="3" t="n">
        <v>0.951652910957479</v>
      </c>
      <c r="M996" s="3" t="n">
        <v>0.944205071189026</v>
      </c>
      <c r="N996" s="3" t="n">
        <v>1.00081843473508</v>
      </c>
      <c r="O996" s="3" t="n">
        <v>0.944977841416326</v>
      </c>
      <c r="P996" s="4" t="n">
        <v>2</v>
      </c>
      <c r="Q996" s="6" t="n">
        <v>2</v>
      </c>
      <c r="R996" s="6" t="n">
        <v>38</v>
      </c>
      <c r="S996" s="4" t="n">
        <v>60</v>
      </c>
      <c r="T996" s="4" t="n">
        <v>60</v>
      </c>
      <c r="U996" s="132" t="s">
        <v>74</v>
      </c>
      <c r="V996" s="3" t="n">
        <v>94.6</v>
      </c>
      <c r="W996" s="4" t="n">
        <v>171</v>
      </c>
      <c r="X996" s="2" t="s">
        <v>69</v>
      </c>
      <c r="Y996" s="8" t="s">
        <v>69</v>
      </c>
      <c r="Z996" s="84" t="n">
        <v>42180</v>
      </c>
      <c r="AA996" s="3" t="s">
        <v>168</v>
      </c>
      <c r="AB996" s="132" t="s">
        <v>74</v>
      </c>
      <c r="AC996" s="4" t="n">
        <v>31</v>
      </c>
      <c r="AD996" s="4" t="n">
        <v>11</v>
      </c>
      <c r="AE996" s="4" t="s">
        <v>179</v>
      </c>
      <c r="AF996" s="4" t="n">
        <v>28</v>
      </c>
      <c r="AG996" s="4" t="s">
        <v>180</v>
      </c>
      <c r="AH996" s="4" t="n">
        <v>27</v>
      </c>
      <c r="AI996" s="4" t="s">
        <v>79</v>
      </c>
      <c r="AJ996" s="2" t="s">
        <v>70</v>
      </c>
      <c r="AK996" s="3" t="n">
        <v>94.6</v>
      </c>
      <c r="AL996" s="4" t="n">
        <v>8</v>
      </c>
      <c r="AM996" s="2" t="s">
        <v>69</v>
      </c>
      <c r="AN996" s="2"/>
      <c r="AO996" s="2"/>
      <c r="AP996" s="2"/>
      <c r="AQ996" s="2"/>
      <c r="AR996" s="2"/>
      <c r="AS996" s="2"/>
      <c r="AT996" s="2"/>
      <c r="AU996" s="2" t="n">
        <v>160</v>
      </c>
      <c r="AV996" s="85" t="n">
        <v>160</v>
      </c>
      <c r="AW996" s="133" t="s">
        <v>69</v>
      </c>
      <c r="AX996" s="86" t="s">
        <v>72</v>
      </c>
      <c r="AY996" s="87" t="n">
        <v>1</v>
      </c>
      <c r="AZ996" s="87" t="n">
        <v>1</v>
      </c>
      <c r="BA996" s="89" t="s">
        <v>72</v>
      </c>
      <c r="BB996" s="65"/>
    </row>
    <row r="997" customFormat="false" ht="15.75" hidden="false" customHeight="true" outlineLevel="0" collapsed="false">
      <c r="A997" s="1" t="n">
        <v>1042</v>
      </c>
      <c r="B997" s="1" t="n">
        <v>942</v>
      </c>
      <c r="C997" s="2" t="s">
        <v>63</v>
      </c>
      <c r="D997" s="3" t="n">
        <v>-0.0317511</v>
      </c>
      <c r="E997" s="3" t="n">
        <v>0.0864515</v>
      </c>
      <c r="F997" s="3" t="n">
        <v>1.05622412252023</v>
      </c>
      <c r="G997" s="3" t="n">
        <v>0.014637</v>
      </c>
      <c r="H997" s="3" t="n">
        <v>-0.231889</v>
      </c>
      <c r="I997" s="3" t="n">
        <v>0.804727152508726</v>
      </c>
      <c r="J997" s="3" t="n">
        <v>-0.0216095</v>
      </c>
      <c r="K997" s="3" t="n">
        <v>0.190807</v>
      </c>
      <c r="L997" s="3" t="n">
        <v>1.18435402574697</v>
      </c>
      <c r="M997" s="3" t="n">
        <v>0.962016573783175</v>
      </c>
      <c r="N997" s="3" t="n">
        <v>1.04641443861897</v>
      </c>
      <c r="O997" s="3" t="n">
        <v>1.00666803299747</v>
      </c>
      <c r="P997" s="4" t="n">
        <v>2</v>
      </c>
      <c r="Q997" s="6" t="n">
        <v>2</v>
      </c>
      <c r="R997" s="6" t="n">
        <v>38</v>
      </c>
      <c r="S997" s="4" t="n">
        <v>60</v>
      </c>
      <c r="T997" s="4" t="n">
        <v>60</v>
      </c>
      <c r="U997" s="132" t="s">
        <v>74</v>
      </c>
      <c r="V997" s="3" t="n">
        <v>88.9</v>
      </c>
      <c r="W997" s="4" t="n">
        <v>91.9</v>
      </c>
      <c r="X997" s="2" t="s">
        <v>123</v>
      </c>
      <c r="Y997" s="84" t="n">
        <v>42126</v>
      </c>
      <c r="Z997" s="84" t="n">
        <v>42144</v>
      </c>
      <c r="AA997" s="2" t="s">
        <v>96</v>
      </c>
      <c r="AB997" s="132" t="s">
        <v>74</v>
      </c>
      <c r="AC997" s="4" t="n">
        <v>31</v>
      </c>
      <c r="AD997" s="4" t="n">
        <v>11</v>
      </c>
      <c r="AE997" s="4" t="s">
        <v>179</v>
      </c>
      <c r="AF997" s="4" t="n">
        <v>28</v>
      </c>
      <c r="AG997" s="4" t="s">
        <v>180</v>
      </c>
      <c r="AH997" s="4" t="n">
        <v>27</v>
      </c>
      <c r="AI997" s="4" t="s">
        <v>77</v>
      </c>
      <c r="AJ997" s="2" t="s">
        <v>70</v>
      </c>
      <c r="AK997" s="3" t="n">
        <v>88.9</v>
      </c>
      <c r="AL997" s="4" t="n">
        <v>8</v>
      </c>
      <c r="AM997" s="2" t="s">
        <v>123</v>
      </c>
      <c r="AN997" s="2"/>
      <c r="AO997" s="2"/>
      <c r="AP997" s="2"/>
      <c r="AQ997" s="2"/>
      <c r="AR997" s="2"/>
      <c r="AS997" s="2" t="s">
        <v>71</v>
      </c>
      <c r="AT997" s="2"/>
      <c r="AU997" s="2" t="n">
        <v>124</v>
      </c>
      <c r="AV997" s="85" t="n">
        <v>106</v>
      </c>
      <c r="AW997" s="133" t="n">
        <v>18</v>
      </c>
      <c r="AX997" s="86" t="s">
        <v>72</v>
      </c>
      <c r="AY997" s="87" t="n">
        <v>0</v>
      </c>
      <c r="AZ997" s="88" t="n">
        <v>0</v>
      </c>
      <c r="BA997" s="87" t="n">
        <v>0</v>
      </c>
      <c r="BB997" s="65"/>
    </row>
    <row r="998" customFormat="false" ht="15.75" hidden="false" customHeight="true" outlineLevel="0" collapsed="false">
      <c r="A998" s="1" t="n">
        <v>1043</v>
      </c>
      <c r="B998" s="1" t="n">
        <v>943</v>
      </c>
      <c r="C998" s="2" t="s">
        <v>63</v>
      </c>
      <c r="D998" s="3" t="n">
        <v>-0.0275519</v>
      </c>
      <c r="E998" s="3" t="n">
        <v>0.0265729</v>
      </c>
      <c r="F998" s="3" t="n">
        <v>0.999021479064153</v>
      </c>
      <c r="G998" s="3" t="n">
        <v>0.013369</v>
      </c>
      <c r="H998" s="3" t="n">
        <v>-0.0519951</v>
      </c>
      <c r="I998" s="3" t="n">
        <v>0.962110374971853</v>
      </c>
      <c r="J998" s="3" t="n">
        <v>-0.0312261</v>
      </c>
      <c r="K998" s="3" t="n">
        <v>0.0445578</v>
      </c>
      <c r="L998" s="3" t="n">
        <v>1.01342096334875</v>
      </c>
      <c r="M998" s="3" t="n">
        <v>0.955606558812237</v>
      </c>
      <c r="N998" s="3" t="n">
        <v>1.01931985901941</v>
      </c>
      <c r="O998" s="3" t="n">
        <v>0.974068742806517</v>
      </c>
      <c r="P998" s="4" t="n">
        <v>2</v>
      </c>
      <c r="Q998" s="6" t="n">
        <v>2</v>
      </c>
      <c r="R998" s="6" t="n">
        <v>38</v>
      </c>
      <c r="S998" s="4" t="n">
        <v>60</v>
      </c>
      <c r="T998" s="4" t="n">
        <v>60</v>
      </c>
      <c r="U998" s="132" t="s">
        <v>74</v>
      </c>
      <c r="V998" s="3" t="n">
        <v>113.8</v>
      </c>
      <c r="W998" s="4" t="n">
        <v>118.4</v>
      </c>
      <c r="X998" s="2" t="s">
        <v>123</v>
      </c>
      <c r="Y998" s="84" t="n">
        <v>42092</v>
      </c>
      <c r="Z998" s="84" t="n">
        <v>42102</v>
      </c>
      <c r="AA998" s="2" t="s">
        <v>96</v>
      </c>
      <c r="AB998" s="132" t="s">
        <v>74</v>
      </c>
      <c r="AC998" s="4" t="n">
        <v>31</v>
      </c>
      <c r="AD998" s="4" t="n">
        <v>11</v>
      </c>
      <c r="AE998" s="4" t="s">
        <v>179</v>
      </c>
      <c r="AF998" s="4" t="n">
        <v>28</v>
      </c>
      <c r="AG998" s="4" t="s">
        <v>180</v>
      </c>
      <c r="AH998" s="4" t="n">
        <v>27</v>
      </c>
      <c r="AI998" s="4" t="s">
        <v>77</v>
      </c>
      <c r="AJ998" s="2" t="s">
        <v>70</v>
      </c>
      <c r="AK998" s="3" t="n">
        <v>113.8</v>
      </c>
      <c r="AL998" s="4" t="n">
        <v>10</v>
      </c>
      <c r="AM998" s="2" t="s">
        <v>123</v>
      </c>
      <c r="AN998" s="2"/>
      <c r="AO998" s="2"/>
      <c r="AP998" s="2"/>
      <c r="AQ998" s="2"/>
      <c r="AR998" s="2"/>
      <c r="AS998" s="2" t="s">
        <v>71</v>
      </c>
      <c r="AT998" s="2"/>
      <c r="AU998" s="2" t="n">
        <v>82</v>
      </c>
      <c r="AV998" s="85" t="n">
        <v>72</v>
      </c>
      <c r="AW998" s="133" t="n">
        <v>10</v>
      </c>
      <c r="AX998" s="86" t="s">
        <v>72</v>
      </c>
      <c r="AY998" s="87" t="n">
        <v>0</v>
      </c>
      <c r="AZ998" s="88" t="n">
        <v>0</v>
      </c>
      <c r="BA998" s="87" t="n">
        <v>0</v>
      </c>
      <c r="BB998" s="65"/>
    </row>
    <row r="999" customFormat="false" ht="15.75" hidden="false" customHeight="true" outlineLevel="0" collapsed="false">
      <c r="A999" s="1" t="n">
        <v>1044</v>
      </c>
      <c r="B999" s="1" t="n">
        <v>944</v>
      </c>
      <c r="C999" s="2" t="s">
        <v>63</v>
      </c>
      <c r="D999" s="3" t="n">
        <v>-0.0372731</v>
      </c>
      <c r="E999" s="3" t="n">
        <v>-0.0403963</v>
      </c>
      <c r="F999" s="3" t="n">
        <v>0.925270270336148</v>
      </c>
      <c r="G999" s="3" t="n">
        <v>0.0170503</v>
      </c>
      <c r="H999" s="3" t="n">
        <v>0.108815</v>
      </c>
      <c r="I999" s="3" t="n">
        <v>1.13412939076475</v>
      </c>
      <c r="J999" s="3" t="n">
        <v>-0.0386863</v>
      </c>
      <c r="K999" s="3" t="n">
        <v>-0.0764423</v>
      </c>
      <c r="L999" s="3" t="n">
        <v>0.891251521591098</v>
      </c>
      <c r="M999" s="3" t="n">
        <v>0.942792465097238</v>
      </c>
      <c r="N999" s="3" t="n">
        <v>0.992008503160129</v>
      </c>
      <c r="O999" s="3" t="n">
        <v>0.935258142091759</v>
      </c>
      <c r="P999" s="4" t="n">
        <v>2</v>
      </c>
      <c r="Q999" s="6" t="n">
        <v>2</v>
      </c>
      <c r="R999" s="6" t="n">
        <v>38</v>
      </c>
      <c r="S999" s="4" t="n">
        <v>60</v>
      </c>
      <c r="T999" s="4" t="n">
        <v>60</v>
      </c>
      <c r="U999" s="132" t="s">
        <v>74</v>
      </c>
      <c r="V999" s="3" t="n">
        <v>104.8</v>
      </c>
      <c r="W999" s="4" t="n">
        <v>122.7</v>
      </c>
      <c r="X999" s="2" t="s">
        <v>73</v>
      </c>
      <c r="Y999" s="84" t="n">
        <v>42134</v>
      </c>
      <c r="Z999" s="84" t="n">
        <v>42140</v>
      </c>
      <c r="AA999" s="2" t="s">
        <v>96</v>
      </c>
      <c r="AB999" s="132" t="s">
        <v>74</v>
      </c>
      <c r="AC999" s="4" t="n">
        <v>31</v>
      </c>
      <c r="AD999" s="4" t="n">
        <v>11</v>
      </c>
      <c r="AE999" s="4" t="s">
        <v>179</v>
      </c>
      <c r="AF999" s="4" t="n">
        <v>28</v>
      </c>
      <c r="AG999" s="4" t="s">
        <v>180</v>
      </c>
      <c r="AH999" s="4" t="n">
        <v>27</v>
      </c>
      <c r="AI999" s="4" t="s">
        <v>79</v>
      </c>
      <c r="AJ999" s="2" t="s">
        <v>70</v>
      </c>
      <c r="AK999" s="3" t="n">
        <v>104.8</v>
      </c>
      <c r="AL999" s="4" t="n">
        <v>9</v>
      </c>
      <c r="AM999" s="2" t="s">
        <v>73</v>
      </c>
      <c r="AN999" s="2"/>
      <c r="AO999" s="2"/>
      <c r="AP999" s="2" t="s">
        <v>71</v>
      </c>
      <c r="AQ999" s="2"/>
      <c r="AR999" s="2"/>
      <c r="AS999" s="2"/>
      <c r="AT999" s="2"/>
      <c r="AU999" s="2" t="n">
        <v>120</v>
      </c>
      <c r="AV999" s="85" t="n">
        <v>114</v>
      </c>
      <c r="AW999" s="133" t="n">
        <v>6</v>
      </c>
      <c r="AX999" s="86" t="s">
        <v>72</v>
      </c>
      <c r="AY999" s="87" t="n">
        <v>0</v>
      </c>
      <c r="AZ999" s="88" t="n">
        <v>0</v>
      </c>
      <c r="BA999" s="87" t="n">
        <v>0</v>
      </c>
      <c r="BB999" s="65"/>
    </row>
    <row r="1000" customFormat="false" ht="15.75" hidden="false" customHeight="true" outlineLevel="0" collapsed="false">
      <c r="A1000" s="1" t="n">
        <v>1045</v>
      </c>
      <c r="B1000" s="1" t="n">
        <v>945</v>
      </c>
      <c r="C1000" s="2" t="s">
        <v>63</v>
      </c>
      <c r="D1000" s="3" t="n">
        <v>-0.0405368</v>
      </c>
      <c r="E1000" s="3" t="n">
        <v>-0.0183421</v>
      </c>
      <c r="F1000" s="3" t="n">
        <v>0.94282093785962</v>
      </c>
      <c r="G1000" s="3" t="n">
        <v>0.0178344</v>
      </c>
      <c r="H1000" s="3" t="n">
        <v>0.035312</v>
      </c>
      <c r="I1000" s="3" t="n">
        <v>1.05458402491973</v>
      </c>
      <c r="J1000" s="3" t="n">
        <v>-0.0348549</v>
      </c>
      <c r="K1000" s="3" t="n">
        <v>-0.0160553</v>
      </c>
      <c r="L1000" s="3" t="n">
        <v>0.950364009388698</v>
      </c>
      <c r="M1000" s="3" t="n">
        <v>0.944067793751987</v>
      </c>
      <c r="N1000" s="3" t="n">
        <v>1.00091501837412</v>
      </c>
      <c r="O1000" s="3" t="n">
        <v>0.944931633129683</v>
      </c>
      <c r="P1000" s="4" t="n">
        <v>2</v>
      </c>
      <c r="Q1000" s="6" t="n">
        <v>2</v>
      </c>
      <c r="R1000" s="6" t="n">
        <v>38</v>
      </c>
      <c r="S1000" s="4" t="n">
        <v>60</v>
      </c>
      <c r="T1000" s="4" t="n">
        <v>60</v>
      </c>
      <c r="U1000" s="132" t="s">
        <v>74</v>
      </c>
      <c r="V1000" s="3" t="n">
        <v>108.5</v>
      </c>
      <c r="W1000" s="4" t="n">
        <v>140.6</v>
      </c>
      <c r="X1000" s="2" t="s">
        <v>69</v>
      </c>
      <c r="Y1000" s="8" t="s">
        <v>69</v>
      </c>
      <c r="Z1000" s="84" t="n">
        <v>42180</v>
      </c>
      <c r="AA1000" s="3" t="s">
        <v>168</v>
      </c>
      <c r="AB1000" s="132" t="s">
        <v>74</v>
      </c>
      <c r="AC1000" s="4" t="n">
        <v>31</v>
      </c>
      <c r="AD1000" s="4" t="n">
        <v>11</v>
      </c>
      <c r="AE1000" s="4" t="s">
        <v>179</v>
      </c>
      <c r="AF1000" s="4" t="n">
        <v>28</v>
      </c>
      <c r="AG1000" s="4" t="s">
        <v>180</v>
      </c>
      <c r="AH1000" s="4" t="n">
        <v>27</v>
      </c>
      <c r="AI1000" s="4" t="s">
        <v>69</v>
      </c>
      <c r="AJ1000" s="2" t="s">
        <v>97</v>
      </c>
      <c r="AK1000" s="3" t="n">
        <v>108.5</v>
      </c>
      <c r="AL1000" s="4" t="n">
        <v>9</v>
      </c>
      <c r="AM1000" s="2" t="s">
        <v>69</v>
      </c>
      <c r="AN1000" s="2"/>
      <c r="AO1000" s="2"/>
      <c r="AP1000" s="2"/>
      <c r="AQ1000" s="2"/>
      <c r="AR1000" s="2"/>
      <c r="AS1000" s="2"/>
      <c r="AT1000" s="2"/>
      <c r="AU1000" s="2" t="n">
        <v>160</v>
      </c>
      <c r="AV1000" s="85" t="n">
        <v>160</v>
      </c>
      <c r="AW1000" s="133" t="s">
        <v>69</v>
      </c>
      <c r="AX1000" s="86" t="s">
        <v>72</v>
      </c>
      <c r="AY1000" s="87" t="n">
        <v>1</v>
      </c>
      <c r="AZ1000" s="87" t="n">
        <v>1</v>
      </c>
      <c r="BA1000" s="89" t="s">
        <v>72</v>
      </c>
      <c r="BB1000" s="65"/>
    </row>
    <row r="1001" customFormat="false" ht="15.75" hidden="false" customHeight="true" outlineLevel="0" collapsed="false">
      <c r="A1001" s="1" t="n">
        <v>1046</v>
      </c>
      <c r="B1001" s="1" t="n">
        <v>946</v>
      </c>
      <c r="C1001" s="2" t="s">
        <v>63</v>
      </c>
      <c r="D1001" s="3" t="n">
        <v>0.0664313</v>
      </c>
      <c r="E1001" s="3" t="n">
        <v>0.00113891</v>
      </c>
      <c r="F1001" s="3" t="n">
        <v>1.06990537501732</v>
      </c>
      <c r="G1001" s="3" t="n">
        <v>0.00490419</v>
      </c>
      <c r="H1001" s="3" t="n">
        <v>0.00195687</v>
      </c>
      <c r="I1001" s="3" t="n">
        <v>1.00688465099438</v>
      </c>
      <c r="J1001" s="3" t="n">
        <v>0.0472116</v>
      </c>
      <c r="K1001" s="3" t="n">
        <v>0.00687079</v>
      </c>
      <c r="L1001" s="3" t="n">
        <v>1.05557156711392</v>
      </c>
      <c r="M1001" s="3" t="n">
        <v>1.12585988959593</v>
      </c>
      <c r="N1001" s="3" t="n">
        <v>1.01001640167147</v>
      </c>
      <c r="O1001" s="3" t="n">
        <v>1.13713695447592</v>
      </c>
      <c r="P1001" s="4" t="n">
        <v>2</v>
      </c>
      <c r="Q1001" s="6" t="n">
        <v>2</v>
      </c>
      <c r="R1001" s="6" t="n">
        <v>38</v>
      </c>
      <c r="S1001" s="4" t="n">
        <v>53</v>
      </c>
      <c r="T1001" s="4" t="n">
        <v>53</v>
      </c>
      <c r="U1001" s="132" t="s">
        <v>74</v>
      </c>
      <c r="V1001" s="3" t="n">
        <v>59.4</v>
      </c>
      <c r="W1001" s="4" t="n">
        <v>74.7</v>
      </c>
      <c r="X1001" s="2" t="s">
        <v>69</v>
      </c>
      <c r="Y1001" s="8" t="s">
        <v>69</v>
      </c>
      <c r="Z1001" s="134" t="n">
        <v>42131</v>
      </c>
      <c r="AA1001" s="2" t="s">
        <v>96</v>
      </c>
      <c r="AB1001" s="132" t="s">
        <v>74</v>
      </c>
      <c r="AC1001" s="4" t="n">
        <v>31</v>
      </c>
      <c r="AD1001" s="4" t="n">
        <v>11</v>
      </c>
      <c r="AE1001" s="4" t="s">
        <v>181</v>
      </c>
      <c r="AF1001" s="4" t="n">
        <v>34</v>
      </c>
      <c r="AG1001" s="4" t="s">
        <v>174</v>
      </c>
      <c r="AH1001" s="4" t="n">
        <v>12</v>
      </c>
      <c r="AI1001" s="4" t="s">
        <v>79</v>
      </c>
      <c r="AJ1001" s="2" t="s">
        <v>70</v>
      </c>
      <c r="AK1001" s="3" t="n">
        <v>59.4</v>
      </c>
      <c r="AL1001" s="4" t="n">
        <v>6</v>
      </c>
      <c r="AM1001" s="2" t="s">
        <v>69</v>
      </c>
      <c r="AN1001" s="2"/>
      <c r="AO1001" s="2"/>
      <c r="AP1001" s="2"/>
      <c r="AQ1001" s="2"/>
      <c r="AR1001" s="2"/>
      <c r="AS1001" s="2"/>
      <c r="AT1001" s="2"/>
      <c r="AU1001" s="2" t="n">
        <v>111</v>
      </c>
      <c r="AV1001" s="85" t="s">
        <v>69</v>
      </c>
      <c r="AW1001" s="133" t="s">
        <v>69</v>
      </c>
      <c r="AX1001" s="86" t="s">
        <v>72</v>
      </c>
      <c r="AY1001" s="87" t="n">
        <v>0</v>
      </c>
      <c r="AZ1001" s="88" t="s">
        <v>72</v>
      </c>
      <c r="BA1001" s="89" t="s">
        <v>72</v>
      </c>
      <c r="BB1001" s="65"/>
    </row>
    <row r="1002" customFormat="false" ht="15.75" hidden="false" customHeight="true" outlineLevel="0" collapsed="false">
      <c r="A1002" s="1" t="n">
        <v>1047</v>
      </c>
      <c r="B1002" s="1" t="n">
        <v>947</v>
      </c>
      <c r="C1002" s="2" t="s">
        <v>63</v>
      </c>
      <c r="D1002" s="3" t="n">
        <v>0.0760789</v>
      </c>
      <c r="E1002" s="3" t="n">
        <v>-0.0492904</v>
      </c>
      <c r="F1002" s="3" t="n">
        <v>1.02715053744982</v>
      </c>
      <c r="G1002" s="3" t="n">
        <v>0.000756349</v>
      </c>
      <c r="H1002" s="3" t="n">
        <v>0.171147</v>
      </c>
      <c r="I1002" s="3" t="n">
        <v>1.18756304851077</v>
      </c>
      <c r="J1002" s="3" t="n">
        <v>0.0367723</v>
      </c>
      <c r="K1002" s="3" t="n">
        <v>-0.139825</v>
      </c>
      <c r="L1002" s="3" t="n">
        <v>0.902079432642726</v>
      </c>
      <c r="M1002" s="3" t="n">
        <v>1.12031237088858</v>
      </c>
      <c r="N1002" s="3" t="n">
        <v>0.982192069137302</v>
      </c>
      <c r="O1002" s="3" t="n">
        <v>1.10036192564317</v>
      </c>
      <c r="P1002" s="4" t="n">
        <v>2</v>
      </c>
      <c r="Q1002" s="6" t="n">
        <v>2</v>
      </c>
      <c r="R1002" s="6" t="n">
        <v>38</v>
      </c>
      <c r="S1002" s="4" t="n">
        <v>53</v>
      </c>
      <c r="T1002" s="4" t="n">
        <v>53</v>
      </c>
      <c r="U1002" s="132" t="s">
        <v>74</v>
      </c>
      <c r="V1002" s="3" t="n">
        <v>50.9</v>
      </c>
      <c r="W1002" s="4" t="n">
        <v>43.4</v>
      </c>
      <c r="X1002" s="2" t="s">
        <v>73</v>
      </c>
      <c r="Y1002" s="84" t="n">
        <v>42072</v>
      </c>
      <c r="Z1002" s="134" t="n">
        <v>42075</v>
      </c>
      <c r="AA1002" s="2" t="s">
        <v>96</v>
      </c>
      <c r="AB1002" s="132" t="s">
        <v>74</v>
      </c>
      <c r="AC1002" s="4" t="n">
        <v>31</v>
      </c>
      <c r="AD1002" s="4" t="n">
        <v>11</v>
      </c>
      <c r="AE1002" s="4" t="s">
        <v>181</v>
      </c>
      <c r="AF1002" s="4" t="n">
        <v>34</v>
      </c>
      <c r="AG1002" s="4" t="s">
        <v>174</v>
      </c>
      <c r="AH1002" s="4" t="n">
        <v>12</v>
      </c>
      <c r="AI1002" s="4" t="s">
        <v>69</v>
      </c>
      <c r="AJ1002" s="2" t="s">
        <v>70</v>
      </c>
      <c r="AK1002" s="3" t="n">
        <v>50.9</v>
      </c>
      <c r="AL1002" s="4" t="n">
        <v>6</v>
      </c>
      <c r="AM1002" s="2" t="s">
        <v>73</v>
      </c>
      <c r="AN1002" s="2"/>
      <c r="AO1002" s="2"/>
      <c r="AP1002" s="2" t="s">
        <v>71</v>
      </c>
      <c r="AQ1002" s="2"/>
      <c r="AR1002" s="2"/>
      <c r="AS1002" s="2"/>
      <c r="AT1002" s="2"/>
      <c r="AU1002" s="2" t="n">
        <v>55</v>
      </c>
      <c r="AV1002" s="85" t="n">
        <v>52</v>
      </c>
      <c r="AW1002" s="133" t="n">
        <v>3</v>
      </c>
      <c r="AX1002" s="86" t="s">
        <v>72</v>
      </c>
      <c r="AY1002" s="87" t="n">
        <v>0</v>
      </c>
      <c r="AZ1002" s="88" t="n">
        <v>0</v>
      </c>
      <c r="BA1002" s="87" t="n">
        <v>0</v>
      </c>
      <c r="BB1002" s="53"/>
    </row>
    <row r="1003" customFormat="false" ht="15.75" hidden="false" customHeight="true" outlineLevel="0" collapsed="false">
      <c r="A1003" s="1" t="n">
        <v>1048</v>
      </c>
      <c r="B1003" s="1" t="n">
        <v>948</v>
      </c>
      <c r="C1003" s="2" t="s">
        <v>63</v>
      </c>
      <c r="D1003" s="3" t="n">
        <v>0.0707165</v>
      </c>
      <c r="E1003" s="3" t="n">
        <v>0.0724882</v>
      </c>
      <c r="F1003" s="3" t="n">
        <v>1.15396599432991</v>
      </c>
      <c r="G1003" s="3" t="n">
        <v>0.00281361</v>
      </c>
      <c r="H1003" s="3" t="n">
        <v>-0.186451</v>
      </c>
      <c r="I1003" s="3" t="n">
        <v>0.832237526769069</v>
      </c>
      <c r="J1003" s="3" t="n">
        <v>0.0562463</v>
      </c>
      <c r="K1003" s="3" t="n">
        <v>0.153702</v>
      </c>
      <c r="L1003" s="3" t="n">
        <v>1.23361428044976</v>
      </c>
      <c r="M1003" s="3" t="n">
        <v>1.13857378115071</v>
      </c>
      <c r="N1003" s="3" t="n">
        <v>1.04053936613563</v>
      </c>
      <c r="O1003" s="3" t="n">
        <v>1.1847308405372</v>
      </c>
      <c r="P1003" s="4" t="n">
        <v>2</v>
      </c>
      <c r="Q1003" s="6" t="n">
        <v>2</v>
      </c>
      <c r="R1003" s="6" t="n">
        <v>38</v>
      </c>
      <c r="S1003" s="4" t="n">
        <v>53</v>
      </c>
      <c r="T1003" s="4" t="n">
        <v>53</v>
      </c>
      <c r="U1003" s="132" t="s">
        <v>74</v>
      </c>
      <c r="V1003" s="3" t="n">
        <v>82.8</v>
      </c>
      <c r="W1003" s="4" t="n">
        <v>67.9</v>
      </c>
      <c r="X1003" s="2" t="s">
        <v>73</v>
      </c>
      <c r="Y1003" s="84" t="n">
        <v>42106</v>
      </c>
      <c r="Z1003" s="134" t="n">
        <v>42123</v>
      </c>
      <c r="AA1003" s="2" t="s">
        <v>96</v>
      </c>
      <c r="AB1003" s="132" t="s">
        <v>74</v>
      </c>
      <c r="AC1003" s="4" t="n">
        <v>31</v>
      </c>
      <c r="AD1003" s="4" t="n">
        <v>11</v>
      </c>
      <c r="AE1003" s="4" t="s">
        <v>181</v>
      </c>
      <c r="AF1003" s="4" t="n">
        <v>34</v>
      </c>
      <c r="AG1003" s="4" t="s">
        <v>174</v>
      </c>
      <c r="AH1003" s="4" t="n">
        <v>12</v>
      </c>
      <c r="AI1003" s="4" t="s">
        <v>79</v>
      </c>
      <c r="AJ1003" s="2" t="s">
        <v>70</v>
      </c>
      <c r="AK1003" s="3" t="n">
        <v>82.8</v>
      </c>
      <c r="AL1003" s="4" t="n">
        <v>8</v>
      </c>
      <c r="AM1003" s="2" t="s">
        <v>73</v>
      </c>
      <c r="AN1003" s="2"/>
      <c r="AO1003" s="2"/>
      <c r="AP1003" s="2" t="s">
        <v>71</v>
      </c>
      <c r="AQ1003" s="2"/>
      <c r="AR1003" s="2"/>
      <c r="AS1003" s="2"/>
      <c r="AT1003" s="2"/>
      <c r="AU1003" s="2" t="n">
        <v>103</v>
      </c>
      <c r="AV1003" s="85" t="n">
        <v>86</v>
      </c>
      <c r="AW1003" s="133" t="n">
        <v>17</v>
      </c>
      <c r="AX1003" s="86" t="s">
        <v>72</v>
      </c>
      <c r="AY1003" s="87" t="n">
        <v>0</v>
      </c>
      <c r="AZ1003" s="88" t="n">
        <v>0</v>
      </c>
      <c r="BA1003" s="87" t="n">
        <v>0</v>
      </c>
      <c r="BB1003" s="53"/>
    </row>
    <row r="1004" customFormat="false" ht="15.75" hidden="false" customHeight="true" outlineLevel="0" collapsed="false">
      <c r="A1004" s="1" t="n">
        <v>1049</v>
      </c>
      <c r="B1004" s="1" t="n">
        <v>949</v>
      </c>
      <c r="C1004" s="2" t="s">
        <v>63</v>
      </c>
      <c r="D1004" s="3" t="n">
        <v>0.0637078</v>
      </c>
      <c r="E1004" s="3" t="n">
        <v>-0.0445434</v>
      </c>
      <c r="F1004" s="3" t="n">
        <v>1.01934921585409</v>
      </c>
      <c r="G1004" s="3" t="n">
        <v>0.00593719</v>
      </c>
      <c r="H1004" s="3" t="n">
        <v>0.123077</v>
      </c>
      <c r="I1004" s="3" t="n">
        <v>1.13770626810313</v>
      </c>
      <c r="J1004" s="3" t="n">
        <v>0.0409663</v>
      </c>
      <c r="K1004" s="3" t="n">
        <v>-0.0879126</v>
      </c>
      <c r="L1004" s="3" t="n">
        <v>0.954138633459293</v>
      </c>
      <c r="M1004" s="3" t="n">
        <v>1.11696064868593</v>
      </c>
      <c r="N1004" s="3" t="n">
        <v>0.990664845637353</v>
      </c>
      <c r="O1004" s="3" t="n">
        <v>1.10653364861344</v>
      </c>
      <c r="P1004" s="4" t="n">
        <v>2</v>
      </c>
      <c r="Q1004" s="6" t="n">
        <v>2</v>
      </c>
      <c r="R1004" s="6" t="n">
        <v>38</v>
      </c>
      <c r="S1004" s="4" t="n">
        <v>53</v>
      </c>
      <c r="T1004" s="4" t="n">
        <v>53</v>
      </c>
      <c r="U1004" s="132" t="s">
        <v>74</v>
      </c>
      <c r="V1004" s="3" t="n">
        <v>46.2</v>
      </c>
      <c r="W1004" s="4" t="n">
        <v>97.9</v>
      </c>
      <c r="X1004" s="2" t="s">
        <v>73</v>
      </c>
      <c r="Y1004" s="84" t="n">
        <v>42125</v>
      </c>
      <c r="Z1004" s="134" t="n">
        <v>42131</v>
      </c>
      <c r="AA1004" s="2" t="s">
        <v>96</v>
      </c>
      <c r="AB1004" s="132" t="s">
        <v>74</v>
      </c>
      <c r="AC1004" s="4" t="n">
        <v>31</v>
      </c>
      <c r="AD1004" s="4" t="n">
        <v>11</v>
      </c>
      <c r="AE1004" s="4" t="s">
        <v>181</v>
      </c>
      <c r="AF1004" s="4" t="n">
        <v>34</v>
      </c>
      <c r="AG1004" s="4" t="s">
        <v>174</v>
      </c>
      <c r="AH1004" s="4" t="n">
        <v>12</v>
      </c>
      <c r="AI1004" s="4" t="s">
        <v>79</v>
      </c>
      <c r="AJ1004" s="2" t="s">
        <v>70</v>
      </c>
      <c r="AK1004" s="3" t="n">
        <v>46.2</v>
      </c>
      <c r="AL1004" s="4" t="n">
        <v>5</v>
      </c>
      <c r="AM1004" s="2" t="s">
        <v>73</v>
      </c>
      <c r="AN1004" s="2"/>
      <c r="AO1004" s="2"/>
      <c r="AP1004" s="2" t="s">
        <v>71</v>
      </c>
      <c r="AQ1004" s="2"/>
      <c r="AR1004" s="2"/>
      <c r="AS1004" s="2"/>
      <c r="AT1004" s="2"/>
      <c r="AU1004" s="2" t="n">
        <v>111</v>
      </c>
      <c r="AV1004" s="85" t="n">
        <v>105</v>
      </c>
      <c r="AW1004" s="133" t="n">
        <v>6</v>
      </c>
      <c r="AX1004" s="86" t="s">
        <v>72</v>
      </c>
      <c r="AY1004" s="87" t="n">
        <v>0</v>
      </c>
      <c r="AZ1004" s="88" t="n">
        <v>0</v>
      </c>
      <c r="BA1004" s="87" t="n">
        <v>0</v>
      </c>
      <c r="BB1004" s="53"/>
    </row>
    <row r="1005" customFormat="false" ht="15.75" hidden="false" customHeight="true" outlineLevel="0" collapsed="false">
      <c r="A1005" s="1" t="n">
        <v>1050</v>
      </c>
      <c r="B1005" s="1" t="n">
        <v>950</v>
      </c>
      <c r="C1005" s="2" t="s">
        <v>63</v>
      </c>
      <c r="D1005" s="3" t="n">
        <v>0.0668293</v>
      </c>
      <c r="E1005" s="3" t="n">
        <v>0.0409265</v>
      </c>
      <c r="F1005" s="3" t="n">
        <v>1.1137757281417</v>
      </c>
      <c r="G1005" s="3" t="n">
        <v>0.00438495</v>
      </c>
      <c r="H1005" s="3" t="n">
        <v>-0.108173</v>
      </c>
      <c r="I1005" s="3" t="n">
        <v>0.901416332367207</v>
      </c>
      <c r="J1005" s="3" t="n">
        <v>0.0525547</v>
      </c>
      <c r="K1005" s="3" t="n">
        <v>0.0942099</v>
      </c>
      <c r="L1005" s="3" t="n">
        <v>1.15808131859847</v>
      </c>
      <c r="M1005" s="3" t="n">
        <v>1.13175434894568</v>
      </c>
      <c r="N1005" s="3" t="n">
        <v>1.02733020179001</v>
      </c>
      <c r="O1005" s="3" t="n">
        <v>1.16268542367909</v>
      </c>
      <c r="P1005" s="4" t="n">
        <v>2</v>
      </c>
      <c r="Q1005" s="6" t="n">
        <v>2</v>
      </c>
      <c r="R1005" s="6" t="n">
        <v>38</v>
      </c>
      <c r="S1005" s="4" t="n">
        <v>53</v>
      </c>
      <c r="T1005" s="4" t="n">
        <v>53</v>
      </c>
      <c r="U1005" s="132" t="s">
        <v>74</v>
      </c>
      <c r="V1005" s="3" t="n">
        <v>66.7</v>
      </c>
      <c r="W1005" s="4" t="n">
        <v>81.8</v>
      </c>
      <c r="X1005" s="2" t="s">
        <v>123</v>
      </c>
      <c r="Y1005" s="84" t="n">
        <v>42127</v>
      </c>
      <c r="Z1005" s="134" t="n">
        <v>42141</v>
      </c>
      <c r="AA1005" s="2" t="s">
        <v>96</v>
      </c>
      <c r="AB1005" s="132" t="s">
        <v>74</v>
      </c>
      <c r="AC1005" s="4" t="n">
        <v>31</v>
      </c>
      <c r="AD1005" s="4" t="n">
        <v>11</v>
      </c>
      <c r="AE1005" s="4" t="s">
        <v>181</v>
      </c>
      <c r="AF1005" s="4" t="n">
        <v>34</v>
      </c>
      <c r="AG1005" s="4" t="s">
        <v>174</v>
      </c>
      <c r="AH1005" s="4" t="n">
        <v>12</v>
      </c>
      <c r="AI1005" s="4" t="s">
        <v>79</v>
      </c>
      <c r="AJ1005" s="2" t="s">
        <v>70</v>
      </c>
      <c r="AK1005" s="3" t="n">
        <v>66.7</v>
      </c>
      <c r="AL1005" s="4" t="n">
        <v>7</v>
      </c>
      <c r="AM1005" s="2" t="s">
        <v>123</v>
      </c>
      <c r="AN1005" s="2"/>
      <c r="AO1005" s="2"/>
      <c r="AP1005" s="2"/>
      <c r="AQ1005" s="2"/>
      <c r="AR1005" s="2"/>
      <c r="AS1005" s="2" t="s">
        <v>71</v>
      </c>
      <c r="AT1005" s="2"/>
      <c r="AU1005" s="2" t="n">
        <v>121</v>
      </c>
      <c r="AV1005" s="85" t="n">
        <v>107</v>
      </c>
      <c r="AW1005" s="133" t="n">
        <v>14</v>
      </c>
      <c r="AX1005" s="86" t="s">
        <v>72</v>
      </c>
      <c r="AY1005" s="87" t="n">
        <v>0</v>
      </c>
      <c r="AZ1005" s="88" t="n">
        <v>0</v>
      </c>
      <c r="BA1005" s="87" t="n">
        <v>0</v>
      </c>
      <c r="BB1005" s="53"/>
    </row>
    <row r="1006" customFormat="false" ht="16.5" hidden="false" customHeight="true" outlineLevel="0" collapsed="false">
      <c r="A1006" s="69" t="n">
        <v>1051</v>
      </c>
      <c r="B1006" s="69" t="n">
        <v>951</v>
      </c>
      <c r="C1006" s="70" t="s">
        <v>63</v>
      </c>
      <c r="D1006" s="71" t="n">
        <v>-0.144295</v>
      </c>
      <c r="E1006" s="71" t="n">
        <v>-0.0132023</v>
      </c>
      <c r="F1006" s="71" t="n">
        <v>0.85427912015899</v>
      </c>
      <c r="G1006" s="71" t="n">
        <v>0.2372</v>
      </c>
      <c r="H1006" s="71" t="n">
        <v>0.0237955</v>
      </c>
      <c r="I1006" s="71" t="n">
        <v>1.29822182342234</v>
      </c>
      <c r="J1006" s="71" t="n">
        <v>-0.00294853</v>
      </c>
      <c r="K1006" s="71" t="n">
        <v>-0.0101394</v>
      </c>
      <c r="L1006" s="71" t="n">
        <v>0.986997344528095</v>
      </c>
      <c r="M1006" s="71" t="n">
        <v>1.09412665533528</v>
      </c>
      <c r="N1006" s="71" t="n">
        <v>1.0004539029828</v>
      </c>
      <c r="O1006" s="71" t="n">
        <v>1.09462328268769</v>
      </c>
      <c r="P1006" s="72" t="n">
        <v>2</v>
      </c>
      <c r="Q1006" s="73" t="n">
        <v>3</v>
      </c>
      <c r="R1006" s="73" t="n">
        <v>39</v>
      </c>
      <c r="S1006" s="72" t="n">
        <v>31</v>
      </c>
      <c r="T1006" s="72" t="n">
        <v>31</v>
      </c>
      <c r="U1006" s="130" t="s">
        <v>64</v>
      </c>
      <c r="V1006" s="71" t="n">
        <v>155.3</v>
      </c>
      <c r="W1006" s="72" t="n">
        <v>173.5</v>
      </c>
      <c r="X1006" s="70" t="s">
        <v>69</v>
      </c>
      <c r="Y1006" s="74" t="s">
        <v>69</v>
      </c>
      <c r="Z1006" s="75" t="n">
        <v>42180</v>
      </c>
      <c r="AA1006" s="71" t="s">
        <v>168</v>
      </c>
      <c r="AB1006" s="130" t="s">
        <v>64</v>
      </c>
      <c r="AC1006" s="71" t="s">
        <v>64</v>
      </c>
      <c r="AD1006" s="71" t="n">
        <v>12</v>
      </c>
      <c r="AE1006" s="72" t="s">
        <v>166</v>
      </c>
      <c r="AF1006" s="72" t="n">
        <v>20</v>
      </c>
      <c r="AG1006" s="72" t="s">
        <v>167</v>
      </c>
      <c r="AH1006" s="72" t="n">
        <v>29</v>
      </c>
      <c r="AI1006" s="72" t="s">
        <v>69</v>
      </c>
      <c r="AJ1006" s="70" t="s">
        <v>70</v>
      </c>
      <c r="AK1006" s="71" t="n">
        <v>155.3</v>
      </c>
      <c r="AL1006" s="72" t="n">
        <v>10</v>
      </c>
      <c r="AM1006" s="70" t="s">
        <v>69</v>
      </c>
      <c r="AN1006" s="70"/>
      <c r="AO1006" s="70"/>
      <c r="AP1006" s="70"/>
      <c r="AQ1006" s="70"/>
      <c r="AR1006" s="70"/>
      <c r="AS1006" s="70"/>
      <c r="AT1006" s="70"/>
      <c r="AU1006" s="70" t="n">
        <v>160</v>
      </c>
      <c r="AV1006" s="77" t="n">
        <v>160</v>
      </c>
      <c r="AW1006" s="131" t="s">
        <v>69</v>
      </c>
      <c r="AX1006" s="78" t="s">
        <v>72</v>
      </c>
      <c r="AY1006" s="79" t="n">
        <v>1</v>
      </c>
      <c r="AZ1006" s="79" t="s">
        <v>72</v>
      </c>
      <c r="BA1006" s="79" t="s">
        <v>72</v>
      </c>
      <c r="BB1006" s="53"/>
    </row>
    <row r="1007" customFormat="false" ht="16.5" hidden="false" customHeight="true" outlineLevel="0" collapsed="false">
      <c r="A1007" s="69" t="n">
        <v>1052</v>
      </c>
      <c r="B1007" s="69" t="n">
        <v>952</v>
      </c>
      <c r="C1007" s="70" t="s">
        <v>63</v>
      </c>
      <c r="D1007" s="71" t="n">
        <v>-0.14039</v>
      </c>
      <c r="E1007" s="71" t="n">
        <v>-0.0314808</v>
      </c>
      <c r="F1007" s="71" t="n">
        <v>0.842087963905404</v>
      </c>
      <c r="G1007" s="71" t="n">
        <v>0.25284</v>
      </c>
      <c r="H1007" s="71" t="n">
        <v>0.183666</v>
      </c>
      <c r="I1007" s="71" t="n">
        <v>1.54729152621388</v>
      </c>
      <c r="J1007" s="71" t="n">
        <v>-0.00262934</v>
      </c>
      <c r="K1007" s="71" t="n">
        <v>-0.0472874</v>
      </c>
      <c r="L1007" s="71" t="n">
        <v>0.951308627159759</v>
      </c>
      <c r="M1007" s="71" t="n">
        <v>1.11607789509998</v>
      </c>
      <c r="N1007" s="71" t="n">
        <v>1.11059710153173</v>
      </c>
      <c r="O1007" s="71" t="n">
        <v>1.23951287538166</v>
      </c>
      <c r="P1007" s="72" t="n">
        <v>2</v>
      </c>
      <c r="Q1007" s="73" t="n">
        <v>3</v>
      </c>
      <c r="R1007" s="73" t="n">
        <v>39</v>
      </c>
      <c r="S1007" s="72" t="n">
        <v>31</v>
      </c>
      <c r="T1007" s="72" t="n">
        <v>31</v>
      </c>
      <c r="U1007" s="130" t="s">
        <v>64</v>
      </c>
      <c r="V1007" s="71" t="n">
        <v>120.6</v>
      </c>
      <c r="W1007" s="72" t="n">
        <v>186.1</v>
      </c>
      <c r="X1007" s="70" t="s">
        <v>69</v>
      </c>
      <c r="Y1007" s="74" t="s">
        <v>69</v>
      </c>
      <c r="Z1007" s="75" t="n">
        <v>42165</v>
      </c>
      <c r="AA1007" s="71" t="s">
        <v>96</v>
      </c>
      <c r="AB1007" s="130" t="s">
        <v>64</v>
      </c>
      <c r="AC1007" s="71" t="s">
        <v>64</v>
      </c>
      <c r="AD1007" s="71" t="n">
        <v>12</v>
      </c>
      <c r="AE1007" s="72" t="s">
        <v>166</v>
      </c>
      <c r="AF1007" s="72" t="n">
        <v>20</v>
      </c>
      <c r="AG1007" s="72" t="s">
        <v>167</v>
      </c>
      <c r="AH1007" s="72" t="n">
        <v>29</v>
      </c>
      <c r="AI1007" s="72" t="s">
        <v>69</v>
      </c>
      <c r="AJ1007" s="70" t="s">
        <v>70</v>
      </c>
      <c r="AK1007" s="71" t="n">
        <v>120.6</v>
      </c>
      <c r="AL1007" s="72" t="n">
        <v>10</v>
      </c>
      <c r="AM1007" s="70" t="s">
        <v>69</v>
      </c>
      <c r="AN1007" s="70"/>
      <c r="AO1007" s="70"/>
      <c r="AP1007" s="70"/>
      <c r="AQ1007" s="70"/>
      <c r="AR1007" s="70"/>
      <c r="AS1007" s="70"/>
      <c r="AT1007" s="70"/>
      <c r="AU1007" s="70" t="n">
        <v>145</v>
      </c>
      <c r="AV1007" s="77" t="s">
        <v>69</v>
      </c>
      <c r="AW1007" s="131" t="s">
        <v>69</v>
      </c>
      <c r="AX1007" s="78" t="s">
        <v>72</v>
      </c>
      <c r="AY1007" s="79" t="s">
        <v>72</v>
      </c>
      <c r="AZ1007" s="79" t="s">
        <v>72</v>
      </c>
      <c r="BA1007" s="79" t="s">
        <v>72</v>
      </c>
      <c r="BB1007" s="65"/>
      <c r="BQ1007" s="61"/>
      <c r="BR1007" s="61"/>
      <c r="BS1007" s="61"/>
      <c r="BT1007" s="61"/>
      <c r="BU1007" s="61"/>
      <c r="BV1007" s="61"/>
      <c r="BW1007" s="61"/>
      <c r="BX1007" s="61"/>
      <c r="BY1007" s="61"/>
      <c r="BZ1007" s="61"/>
      <c r="CA1007" s="61"/>
      <c r="CB1007" s="61"/>
      <c r="CC1007" s="61"/>
      <c r="CD1007" s="61"/>
      <c r="CE1007" s="61"/>
      <c r="CF1007" s="61"/>
      <c r="CG1007" s="61"/>
      <c r="CH1007" s="61"/>
      <c r="CI1007" s="61"/>
      <c r="CJ1007" s="61"/>
      <c r="CK1007" s="61"/>
      <c r="CL1007" s="82"/>
      <c r="CM1007" s="83"/>
      <c r="CN1007" s="83"/>
      <c r="CO1007" s="83"/>
      <c r="CP1007" s="83"/>
      <c r="CQ1007" s="83"/>
      <c r="CR1007" s="83"/>
      <c r="CS1007" s="83"/>
      <c r="CT1007" s="83"/>
      <c r="CU1007" s="83"/>
      <c r="CV1007" s="83"/>
      <c r="CW1007" s="83"/>
      <c r="CX1007" s="83"/>
      <c r="CY1007" s="83"/>
      <c r="CZ1007" s="83"/>
      <c r="DA1007" s="83"/>
      <c r="DB1007" s="83"/>
      <c r="DC1007" s="83"/>
      <c r="DD1007" s="83"/>
      <c r="DE1007" s="83"/>
      <c r="DF1007" s="83"/>
      <c r="DG1007" s="83"/>
      <c r="DH1007" s="83"/>
      <c r="DI1007" s="83"/>
      <c r="DJ1007" s="83"/>
      <c r="DK1007" s="83"/>
      <c r="DL1007" s="83"/>
      <c r="DM1007" s="83"/>
      <c r="DN1007" s="83"/>
      <c r="DO1007" s="83"/>
      <c r="DP1007" s="83"/>
      <c r="DQ1007" s="83"/>
      <c r="DR1007" s="83"/>
      <c r="DS1007" s="83"/>
      <c r="DT1007" s="83"/>
      <c r="DU1007" s="83"/>
      <c r="DV1007" s="83"/>
      <c r="DW1007" s="83"/>
      <c r="DX1007" s="83"/>
      <c r="DY1007" s="83"/>
      <c r="DZ1007" s="83"/>
      <c r="EA1007" s="83"/>
      <c r="EB1007" s="83"/>
      <c r="EC1007" s="83"/>
      <c r="ED1007" s="83"/>
      <c r="EE1007" s="83"/>
      <c r="EF1007" s="83"/>
      <c r="EG1007" s="83"/>
      <c r="EH1007" s="83"/>
      <c r="EI1007" s="83"/>
      <c r="EJ1007" s="83"/>
      <c r="EK1007" s="83"/>
      <c r="EL1007" s="83"/>
      <c r="EM1007" s="83"/>
      <c r="EN1007" s="83"/>
      <c r="EO1007" s="83"/>
      <c r="EP1007" s="83"/>
      <c r="EQ1007" s="83"/>
      <c r="ER1007" s="83"/>
      <c r="ES1007" s="83"/>
      <c r="ET1007" s="83"/>
      <c r="EU1007" s="83"/>
      <c r="EV1007" s="83"/>
      <c r="EW1007" s="83"/>
      <c r="EX1007" s="83"/>
      <c r="EY1007" s="83"/>
      <c r="EZ1007" s="83"/>
      <c r="FA1007" s="83"/>
      <c r="FB1007" s="83"/>
      <c r="FC1007" s="83"/>
      <c r="FD1007" s="83"/>
      <c r="FE1007" s="83"/>
      <c r="FF1007" s="83"/>
      <c r="FG1007" s="83"/>
      <c r="FH1007" s="83"/>
      <c r="FI1007" s="83"/>
      <c r="FJ1007" s="83"/>
      <c r="FK1007" s="83"/>
      <c r="FL1007" s="83"/>
      <c r="FM1007" s="83"/>
      <c r="FN1007" s="83"/>
      <c r="FO1007" s="83"/>
      <c r="FP1007" s="83"/>
      <c r="FQ1007" s="83"/>
      <c r="FR1007" s="83"/>
      <c r="FS1007" s="83"/>
      <c r="FT1007" s="83"/>
      <c r="FU1007" s="83"/>
      <c r="FV1007" s="83"/>
      <c r="FW1007" s="83"/>
      <c r="FX1007" s="83"/>
      <c r="FY1007" s="83"/>
      <c r="FZ1007" s="83"/>
      <c r="GA1007" s="83"/>
      <c r="GB1007" s="83"/>
      <c r="GC1007" s="83"/>
      <c r="GD1007" s="83"/>
      <c r="GE1007" s="83"/>
      <c r="GF1007" s="83"/>
      <c r="GG1007" s="83"/>
      <c r="GH1007" s="83"/>
      <c r="GI1007" s="83"/>
      <c r="GJ1007" s="83"/>
      <c r="GK1007" s="83"/>
      <c r="GL1007" s="83"/>
      <c r="GM1007" s="83"/>
      <c r="GN1007" s="83"/>
      <c r="GO1007" s="83"/>
      <c r="GP1007" s="83"/>
      <c r="GQ1007" s="83"/>
      <c r="GR1007" s="83"/>
      <c r="GS1007" s="83"/>
      <c r="GT1007" s="83"/>
      <c r="GU1007" s="83"/>
      <c r="GV1007" s="83"/>
      <c r="GW1007" s="83"/>
      <c r="GX1007" s="83"/>
      <c r="GY1007" s="83"/>
      <c r="GZ1007" s="83"/>
      <c r="HA1007" s="83"/>
      <c r="HB1007" s="83"/>
      <c r="HC1007" s="83"/>
      <c r="HD1007" s="83"/>
      <c r="HE1007" s="83"/>
      <c r="HF1007" s="83"/>
      <c r="HG1007" s="83"/>
      <c r="HH1007" s="83"/>
      <c r="HI1007" s="83"/>
      <c r="HJ1007" s="83"/>
      <c r="HK1007" s="83"/>
      <c r="HL1007" s="83"/>
      <c r="HM1007" s="83"/>
      <c r="HN1007" s="83"/>
      <c r="HO1007" s="83"/>
      <c r="HP1007" s="83"/>
      <c r="HQ1007" s="83"/>
      <c r="HR1007" s="83"/>
      <c r="HS1007" s="83"/>
      <c r="HT1007" s="83"/>
      <c r="HU1007" s="83"/>
      <c r="HV1007" s="83"/>
      <c r="HW1007" s="83"/>
      <c r="HX1007" s="83"/>
      <c r="HY1007" s="83"/>
      <c r="HZ1007" s="83"/>
      <c r="IA1007" s="83"/>
      <c r="IB1007" s="83"/>
      <c r="IC1007" s="83"/>
      <c r="ID1007" s="83"/>
      <c r="IE1007" s="83"/>
      <c r="IF1007" s="83"/>
      <c r="IG1007" s="83"/>
      <c r="IH1007" s="83"/>
      <c r="II1007" s="83"/>
      <c r="IJ1007" s="83"/>
      <c r="IK1007" s="83"/>
      <c r="IL1007" s="83"/>
      <c r="IM1007" s="83"/>
      <c r="IN1007" s="83"/>
      <c r="IO1007" s="83"/>
      <c r="IP1007" s="83"/>
      <c r="IQ1007" s="83"/>
      <c r="IR1007" s="83"/>
      <c r="IS1007" s="83"/>
      <c r="IT1007" s="83"/>
      <c r="IU1007" s="83"/>
      <c r="IV1007" s="83"/>
      <c r="IW1007" s="83"/>
      <c r="IX1007" s="83"/>
      <c r="IY1007" s="83"/>
      <c r="IZ1007" s="83"/>
      <c r="JA1007" s="83"/>
      <c r="JB1007" s="83"/>
      <c r="JC1007" s="83"/>
      <c r="JD1007" s="83"/>
      <c r="JE1007" s="83"/>
      <c r="JF1007" s="83"/>
      <c r="JG1007" s="83"/>
      <c r="JH1007" s="83"/>
      <c r="JI1007" s="83"/>
      <c r="JJ1007" s="83"/>
      <c r="JK1007" s="83"/>
      <c r="JL1007" s="83"/>
      <c r="JM1007" s="83"/>
      <c r="JN1007" s="83"/>
      <c r="JO1007" s="83"/>
      <c r="JP1007" s="83"/>
      <c r="JQ1007" s="83"/>
      <c r="JR1007" s="83"/>
      <c r="JS1007" s="83"/>
      <c r="JT1007" s="83"/>
      <c r="JU1007" s="83"/>
      <c r="JV1007" s="83"/>
      <c r="JW1007" s="83"/>
      <c r="JX1007" s="83"/>
      <c r="JY1007" s="83"/>
      <c r="JZ1007" s="83"/>
      <c r="KA1007" s="83"/>
      <c r="KB1007" s="83"/>
      <c r="KC1007" s="83"/>
      <c r="KD1007" s="83"/>
      <c r="KE1007" s="83"/>
      <c r="KF1007" s="83"/>
      <c r="KG1007" s="83"/>
      <c r="KH1007" s="83"/>
      <c r="KI1007" s="83"/>
      <c r="KJ1007" s="83"/>
      <c r="KK1007" s="83"/>
      <c r="KL1007" s="83"/>
      <c r="KM1007" s="83"/>
      <c r="KN1007" s="83"/>
      <c r="KO1007" s="83"/>
      <c r="KP1007" s="83"/>
      <c r="KQ1007" s="83"/>
      <c r="KR1007" s="83"/>
      <c r="KS1007" s="83"/>
      <c r="KT1007" s="83"/>
      <c r="KU1007" s="83"/>
      <c r="KV1007" s="83"/>
      <c r="KW1007" s="83"/>
      <c r="KX1007" s="83"/>
      <c r="KY1007" s="83"/>
      <c r="KZ1007" s="83"/>
      <c r="LA1007" s="83"/>
      <c r="LB1007" s="83"/>
      <c r="LC1007" s="83"/>
      <c r="LD1007" s="83"/>
      <c r="LE1007" s="83"/>
      <c r="LF1007" s="83"/>
      <c r="LG1007" s="83"/>
      <c r="LH1007" s="83"/>
      <c r="LI1007" s="83"/>
      <c r="LJ1007" s="83"/>
      <c r="LK1007" s="83"/>
      <c r="LL1007" s="83"/>
      <c r="LM1007" s="83"/>
      <c r="LN1007" s="83"/>
      <c r="LO1007" s="83"/>
      <c r="LP1007" s="83"/>
      <c r="LQ1007" s="83"/>
      <c r="LR1007" s="83"/>
      <c r="LS1007" s="83"/>
      <c r="LT1007" s="83"/>
      <c r="LU1007" s="83"/>
      <c r="LV1007" s="83"/>
      <c r="LW1007" s="83"/>
      <c r="LX1007" s="83"/>
      <c r="LY1007" s="83"/>
      <c r="LZ1007" s="83"/>
      <c r="MA1007" s="83"/>
      <c r="MB1007" s="83"/>
      <c r="MC1007" s="83"/>
      <c r="MD1007" s="83"/>
      <c r="ME1007" s="83"/>
      <c r="MF1007" s="83"/>
      <c r="MG1007" s="83"/>
      <c r="MH1007" s="83"/>
      <c r="MI1007" s="83"/>
      <c r="MJ1007" s="83"/>
      <c r="MK1007" s="83"/>
      <c r="ML1007" s="83"/>
      <c r="MM1007" s="83"/>
      <c r="MN1007" s="83"/>
      <c r="MO1007" s="83"/>
      <c r="MP1007" s="83"/>
      <c r="MQ1007" s="83"/>
      <c r="MR1007" s="83"/>
      <c r="MS1007" s="83"/>
      <c r="MT1007" s="83"/>
      <c r="MU1007" s="83"/>
      <c r="MV1007" s="83"/>
      <c r="MW1007" s="83"/>
      <c r="MX1007" s="83"/>
      <c r="MY1007" s="83"/>
      <c r="MZ1007" s="83"/>
      <c r="NA1007" s="83"/>
      <c r="NB1007" s="83"/>
      <c r="NC1007" s="83"/>
      <c r="ND1007" s="83"/>
      <c r="NE1007" s="83"/>
      <c r="NF1007" s="83"/>
      <c r="NG1007" s="83"/>
      <c r="NH1007" s="83"/>
      <c r="NI1007" s="83"/>
      <c r="NJ1007" s="83"/>
      <c r="NK1007" s="83"/>
      <c r="NL1007" s="83"/>
      <c r="NM1007" s="83"/>
      <c r="NN1007" s="83"/>
      <c r="NO1007" s="83"/>
      <c r="NP1007" s="83"/>
      <c r="NQ1007" s="83"/>
      <c r="NR1007" s="83"/>
      <c r="NS1007" s="83"/>
      <c r="NT1007" s="83"/>
      <c r="NU1007" s="83"/>
      <c r="NV1007" s="83"/>
      <c r="NW1007" s="83"/>
      <c r="NX1007" s="83"/>
      <c r="NY1007" s="83"/>
      <c r="NZ1007" s="83"/>
      <c r="OA1007" s="83"/>
      <c r="OB1007" s="83"/>
      <c r="OC1007" s="83"/>
      <c r="OD1007" s="83"/>
      <c r="OE1007" s="83"/>
      <c r="OF1007" s="83"/>
      <c r="OG1007" s="83"/>
      <c r="OH1007" s="83"/>
      <c r="OI1007" s="83"/>
      <c r="OJ1007" s="83"/>
      <c r="OK1007" s="83"/>
      <c r="OL1007" s="83"/>
      <c r="OM1007" s="83"/>
      <c r="ON1007" s="83"/>
      <c r="OO1007" s="83"/>
      <c r="OP1007" s="83"/>
      <c r="OQ1007" s="83"/>
      <c r="OR1007" s="83"/>
      <c r="OS1007" s="83"/>
      <c r="OT1007" s="83"/>
      <c r="OU1007" s="83"/>
      <c r="OV1007" s="83"/>
      <c r="OW1007" s="83"/>
      <c r="OX1007" s="83"/>
      <c r="OY1007" s="83"/>
      <c r="OZ1007" s="83"/>
      <c r="PA1007" s="83"/>
      <c r="PB1007" s="83"/>
      <c r="PC1007" s="83"/>
      <c r="PD1007" s="83"/>
      <c r="PE1007" s="83"/>
      <c r="PF1007" s="83"/>
      <c r="PG1007" s="83"/>
      <c r="PH1007" s="83"/>
      <c r="PI1007" s="83"/>
      <c r="PJ1007" s="83"/>
      <c r="PK1007" s="83"/>
      <c r="PL1007" s="83"/>
      <c r="PM1007" s="83"/>
      <c r="PN1007" s="83"/>
      <c r="PO1007" s="83"/>
      <c r="PP1007" s="83"/>
      <c r="PQ1007" s="83"/>
      <c r="PR1007" s="83"/>
      <c r="PS1007" s="83"/>
      <c r="PT1007" s="83"/>
      <c r="PU1007" s="83"/>
      <c r="PV1007" s="83"/>
      <c r="PW1007" s="83"/>
      <c r="PX1007" s="83"/>
      <c r="PY1007" s="83"/>
      <c r="PZ1007" s="83"/>
      <c r="QA1007" s="83"/>
      <c r="QB1007" s="83"/>
      <c r="QC1007" s="83"/>
      <c r="QD1007" s="83"/>
      <c r="QE1007" s="83"/>
      <c r="QF1007" s="83"/>
      <c r="QG1007" s="83"/>
      <c r="QH1007" s="83"/>
      <c r="QI1007" s="83"/>
      <c r="QJ1007" s="83"/>
      <c r="QK1007" s="83"/>
      <c r="QL1007" s="83"/>
      <c r="QM1007" s="83"/>
      <c r="QN1007" s="83"/>
      <c r="QO1007" s="83"/>
      <c r="QP1007" s="83"/>
      <c r="QQ1007" s="83"/>
      <c r="QR1007" s="83"/>
      <c r="QS1007" s="83"/>
      <c r="QT1007" s="83"/>
      <c r="QU1007" s="83"/>
      <c r="QV1007" s="83"/>
      <c r="QW1007" s="83"/>
      <c r="QX1007" s="83"/>
      <c r="QY1007" s="83"/>
      <c r="QZ1007" s="83"/>
      <c r="RA1007" s="83"/>
      <c r="RB1007" s="83"/>
      <c r="RC1007" s="83"/>
      <c r="RD1007" s="83"/>
      <c r="RE1007" s="83"/>
      <c r="RF1007" s="83"/>
      <c r="RG1007" s="83"/>
      <c r="RH1007" s="83"/>
      <c r="RI1007" s="83"/>
      <c r="RJ1007" s="83"/>
      <c r="RK1007" s="83"/>
      <c r="RL1007" s="83"/>
      <c r="RM1007" s="83"/>
      <c r="RN1007" s="83"/>
      <c r="RO1007" s="83"/>
      <c r="RP1007" s="83"/>
      <c r="RQ1007" s="83"/>
      <c r="RR1007" s="83"/>
      <c r="RS1007" s="83"/>
      <c r="RT1007" s="83"/>
      <c r="RU1007" s="83"/>
      <c r="RV1007" s="83"/>
      <c r="RW1007" s="83"/>
      <c r="RX1007" s="83"/>
      <c r="RY1007" s="83"/>
      <c r="RZ1007" s="83"/>
      <c r="SA1007" s="83"/>
      <c r="SB1007" s="83"/>
      <c r="SC1007" s="83"/>
      <c r="SD1007" s="83"/>
      <c r="SE1007" s="83"/>
      <c r="SF1007" s="83"/>
      <c r="SG1007" s="83"/>
      <c r="SH1007" s="83"/>
      <c r="SI1007" s="83"/>
      <c r="SJ1007" s="83"/>
      <c r="SK1007" s="83"/>
      <c r="SL1007" s="83"/>
      <c r="SM1007" s="83"/>
      <c r="SN1007" s="83"/>
      <c r="SO1007" s="83"/>
      <c r="SP1007" s="83"/>
      <c r="SQ1007" s="83"/>
      <c r="SR1007" s="83"/>
      <c r="SS1007" s="83"/>
      <c r="ST1007" s="83"/>
      <c r="SU1007" s="83"/>
      <c r="SV1007" s="83"/>
      <c r="SW1007" s="83"/>
      <c r="SX1007" s="83"/>
      <c r="SY1007" s="83"/>
      <c r="SZ1007" s="83"/>
      <c r="TA1007" s="83"/>
      <c r="TB1007" s="83"/>
      <c r="TC1007" s="83"/>
      <c r="TD1007" s="83"/>
      <c r="TE1007" s="83"/>
      <c r="TF1007" s="83"/>
      <c r="TG1007" s="83"/>
      <c r="TH1007" s="83"/>
      <c r="TI1007" s="83"/>
      <c r="TJ1007" s="83"/>
      <c r="TK1007" s="83"/>
      <c r="TL1007" s="83"/>
      <c r="TM1007" s="83"/>
      <c r="TN1007" s="83"/>
      <c r="TO1007" s="83"/>
      <c r="TP1007" s="83"/>
      <c r="TQ1007" s="83"/>
      <c r="TR1007" s="83"/>
      <c r="TS1007" s="83"/>
      <c r="TT1007" s="83"/>
      <c r="TU1007" s="83"/>
      <c r="TV1007" s="83"/>
      <c r="TW1007" s="83"/>
      <c r="TX1007" s="83"/>
      <c r="TY1007" s="83"/>
      <c r="TZ1007" s="83"/>
      <c r="UA1007" s="83"/>
      <c r="UB1007" s="83"/>
      <c r="UC1007" s="83"/>
      <c r="UD1007" s="83"/>
      <c r="UE1007" s="83"/>
      <c r="UF1007" s="83"/>
      <c r="UG1007" s="83"/>
      <c r="UH1007" s="83"/>
      <c r="UI1007" s="83"/>
      <c r="UJ1007" s="83"/>
      <c r="UK1007" s="83"/>
      <c r="UL1007" s="83"/>
      <c r="UM1007" s="83"/>
      <c r="UN1007" s="83"/>
      <c r="UO1007" s="83"/>
      <c r="UP1007" s="83"/>
      <c r="UQ1007" s="83"/>
      <c r="UR1007" s="83"/>
      <c r="US1007" s="83"/>
      <c r="UT1007" s="83"/>
      <c r="UU1007" s="83"/>
      <c r="UV1007" s="83"/>
      <c r="UW1007" s="83"/>
      <c r="UX1007" s="83"/>
      <c r="UY1007" s="83"/>
      <c r="UZ1007" s="83"/>
      <c r="VA1007" s="83"/>
      <c r="VB1007" s="83"/>
      <c r="VC1007" s="83"/>
      <c r="VD1007" s="83"/>
      <c r="VE1007" s="83"/>
      <c r="VF1007" s="83"/>
      <c r="VG1007" s="83"/>
      <c r="VH1007" s="83"/>
      <c r="VI1007" s="83"/>
      <c r="VJ1007" s="83"/>
      <c r="VK1007" s="83"/>
      <c r="VL1007" s="83"/>
      <c r="VM1007" s="83"/>
      <c r="VN1007" s="83"/>
      <c r="VO1007" s="83"/>
      <c r="VP1007" s="83"/>
      <c r="VQ1007" s="83"/>
      <c r="VR1007" s="83"/>
      <c r="VS1007" s="83"/>
      <c r="VT1007" s="83"/>
      <c r="VU1007" s="83"/>
      <c r="VV1007" s="83"/>
      <c r="VW1007" s="83"/>
      <c r="VX1007" s="83"/>
      <c r="VY1007" s="83"/>
      <c r="VZ1007" s="83"/>
      <c r="WA1007" s="83"/>
      <c r="WB1007" s="83"/>
      <c r="WC1007" s="83"/>
      <c r="WD1007" s="83"/>
      <c r="WE1007" s="83"/>
      <c r="WF1007" s="83"/>
      <c r="WG1007" s="83"/>
      <c r="WH1007" s="83"/>
      <c r="WI1007" s="83"/>
      <c r="WJ1007" s="83"/>
      <c r="WK1007" s="83"/>
      <c r="WL1007" s="83"/>
      <c r="WM1007" s="83"/>
      <c r="WN1007" s="83"/>
      <c r="WO1007" s="83"/>
      <c r="WP1007" s="83"/>
      <c r="WQ1007" s="83"/>
      <c r="WR1007" s="83"/>
      <c r="WS1007" s="83"/>
      <c r="WT1007" s="83"/>
      <c r="WU1007" s="83"/>
      <c r="WV1007" s="83"/>
      <c r="WW1007" s="83"/>
      <c r="WX1007" s="83"/>
      <c r="WY1007" s="83"/>
      <c r="WZ1007" s="83"/>
      <c r="XA1007" s="83"/>
      <c r="XB1007" s="83"/>
      <c r="XC1007" s="83"/>
      <c r="XD1007" s="83"/>
      <c r="XE1007" s="83"/>
      <c r="XF1007" s="83"/>
      <c r="XG1007" s="83"/>
      <c r="XH1007" s="83"/>
      <c r="XI1007" s="83"/>
      <c r="XJ1007" s="83"/>
      <c r="XK1007" s="83"/>
      <c r="XL1007" s="83"/>
      <c r="XM1007" s="83"/>
      <c r="XN1007" s="83"/>
      <c r="XO1007" s="83"/>
      <c r="XP1007" s="83"/>
      <c r="XQ1007" s="83"/>
      <c r="XR1007" s="83"/>
      <c r="XS1007" s="83"/>
      <c r="XT1007" s="83"/>
      <c r="XU1007" s="83"/>
      <c r="XV1007" s="83"/>
      <c r="XW1007" s="83"/>
      <c r="XX1007" s="83"/>
      <c r="XY1007" s="83"/>
      <c r="XZ1007" s="83"/>
      <c r="YA1007" s="83"/>
      <c r="YB1007" s="83"/>
      <c r="YC1007" s="83"/>
      <c r="YD1007" s="83"/>
      <c r="YE1007" s="83"/>
      <c r="YF1007" s="83"/>
      <c r="YG1007" s="83"/>
      <c r="YH1007" s="83"/>
      <c r="YI1007" s="83"/>
      <c r="YJ1007" s="83"/>
      <c r="YK1007" s="83"/>
      <c r="YL1007" s="83"/>
      <c r="YM1007" s="83"/>
      <c r="YN1007" s="83"/>
      <c r="YO1007" s="83"/>
      <c r="YP1007" s="83"/>
      <c r="YQ1007" s="83"/>
      <c r="YR1007" s="83"/>
      <c r="YS1007" s="83"/>
      <c r="YT1007" s="83"/>
      <c r="YU1007" s="83"/>
      <c r="YV1007" s="83"/>
      <c r="YW1007" s="83"/>
      <c r="YX1007" s="83"/>
      <c r="YY1007" s="83"/>
      <c r="YZ1007" s="83"/>
      <c r="ZA1007" s="83"/>
      <c r="ZB1007" s="83"/>
      <c r="ZC1007" s="83"/>
      <c r="ZD1007" s="83"/>
      <c r="ZE1007" s="83"/>
      <c r="ZF1007" s="83"/>
      <c r="ZG1007" s="83"/>
      <c r="ZH1007" s="83"/>
      <c r="ZI1007" s="83"/>
      <c r="ZJ1007" s="83"/>
      <c r="ZK1007" s="83"/>
      <c r="ZL1007" s="83"/>
      <c r="ZM1007" s="83"/>
      <c r="ZN1007" s="83"/>
      <c r="ZO1007" s="83"/>
      <c r="ZP1007" s="83"/>
      <c r="ZQ1007" s="83"/>
      <c r="ZR1007" s="83"/>
      <c r="ZS1007" s="83"/>
      <c r="ZT1007" s="83"/>
      <c r="ZU1007" s="83"/>
      <c r="ZV1007" s="83"/>
      <c r="ZW1007" s="83"/>
      <c r="ZX1007" s="83"/>
      <c r="ZY1007" s="83"/>
      <c r="ZZ1007" s="83"/>
      <c r="AAA1007" s="83"/>
      <c r="AAB1007" s="83"/>
      <c r="AAC1007" s="83"/>
      <c r="AAD1007" s="83"/>
      <c r="AAE1007" s="83"/>
      <c r="AAF1007" s="83"/>
      <c r="AAG1007" s="83"/>
      <c r="AAH1007" s="83"/>
      <c r="AAI1007" s="83"/>
      <c r="AAJ1007" s="83"/>
      <c r="AAK1007" s="83"/>
      <c r="AAL1007" s="83"/>
      <c r="AAM1007" s="83"/>
      <c r="AAN1007" s="83"/>
      <c r="AAO1007" s="83"/>
      <c r="AAP1007" s="83"/>
      <c r="AAQ1007" s="83"/>
      <c r="AAR1007" s="83"/>
      <c r="AAS1007" s="83"/>
      <c r="AAT1007" s="83"/>
      <c r="AAU1007" s="83"/>
      <c r="AAV1007" s="83"/>
      <c r="AAW1007" s="83"/>
      <c r="AAX1007" s="83"/>
      <c r="AAY1007" s="83"/>
      <c r="AAZ1007" s="83"/>
      <c r="ABA1007" s="83"/>
      <c r="ABB1007" s="83"/>
      <c r="ABC1007" s="83"/>
      <c r="ABD1007" s="83"/>
      <c r="ABE1007" s="83"/>
      <c r="ABF1007" s="83"/>
      <c r="ABG1007" s="83"/>
      <c r="ABH1007" s="83"/>
      <c r="ABI1007" s="83"/>
      <c r="ABJ1007" s="83"/>
      <c r="ABK1007" s="83"/>
      <c r="ABL1007" s="83"/>
      <c r="ABM1007" s="83"/>
      <c r="ABN1007" s="83"/>
      <c r="ABO1007" s="83"/>
      <c r="ABP1007" s="83"/>
      <c r="ABQ1007" s="83"/>
      <c r="ABR1007" s="83"/>
      <c r="ABS1007" s="83"/>
      <c r="ABT1007" s="83"/>
      <c r="ABU1007" s="83"/>
      <c r="ABV1007" s="83"/>
      <c r="ABW1007" s="83"/>
      <c r="ABX1007" s="83"/>
      <c r="ABY1007" s="83"/>
      <c r="ABZ1007" s="83"/>
      <c r="ACA1007" s="83"/>
      <c r="ACB1007" s="83"/>
      <c r="ACC1007" s="83"/>
      <c r="ACD1007" s="83"/>
      <c r="ACE1007" s="83"/>
      <c r="ACF1007" s="83"/>
      <c r="ACG1007" s="83"/>
      <c r="ACH1007" s="83"/>
      <c r="ACI1007" s="83"/>
      <c r="ACJ1007" s="83"/>
      <c r="ACK1007" s="83"/>
      <c r="ACL1007" s="83"/>
      <c r="ACM1007" s="83"/>
      <c r="ACN1007" s="83"/>
      <c r="ACO1007" s="83"/>
      <c r="ACP1007" s="83"/>
      <c r="ACQ1007" s="83"/>
      <c r="ACR1007" s="83"/>
      <c r="ACS1007" s="83"/>
      <c r="ACT1007" s="83"/>
      <c r="ACU1007" s="83"/>
      <c r="ACV1007" s="83"/>
      <c r="ACW1007" s="83"/>
      <c r="ACX1007" s="83"/>
      <c r="ACY1007" s="83"/>
      <c r="ACZ1007" s="83"/>
      <c r="ADA1007" s="83"/>
      <c r="ADB1007" s="83"/>
      <c r="ADC1007" s="83"/>
      <c r="ADD1007" s="83"/>
      <c r="ADE1007" s="83"/>
      <c r="ADF1007" s="83"/>
      <c r="ADG1007" s="83"/>
      <c r="ADH1007" s="83"/>
      <c r="ADI1007" s="83"/>
      <c r="ADJ1007" s="83"/>
      <c r="ADK1007" s="83"/>
      <c r="ADL1007" s="83"/>
      <c r="ADM1007" s="83"/>
      <c r="ADN1007" s="83"/>
      <c r="ADO1007" s="83"/>
      <c r="ADP1007" s="83"/>
      <c r="ADQ1007" s="83"/>
      <c r="ADR1007" s="83"/>
      <c r="ADS1007" s="83"/>
      <c r="ADT1007" s="83"/>
      <c r="ADU1007" s="83"/>
      <c r="ADV1007" s="83"/>
      <c r="ADW1007" s="83"/>
      <c r="ADX1007" s="83"/>
      <c r="ADY1007" s="83"/>
      <c r="ADZ1007" s="83"/>
      <c r="AEA1007" s="83"/>
      <c r="AEB1007" s="83"/>
      <c r="AEC1007" s="83"/>
      <c r="AED1007" s="83"/>
      <c r="AEE1007" s="83"/>
      <c r="AEF1007" s="83"/>
      <c r="AEG1007" s="83"/>
      <c r="AEH1007" s="83"/>
      <c r="AEI1007" s="83"/>
      <c r="AEJ1007" s="83"/>
      <c r="AEK1007" s="83"/>
      <c r="AEL1007" s="83"/>
      <c r="AEM1007" s="83"/>
      <c r="AEN1007" s="83"/>
      <c r="AEO1007" s="83"/>
      <c r="AEP1007" s="83"/>
      <c r="AEQ1007" s="83"/>
      <c r="AER1007" s="83"/>
      <c r="AES1007" s="83"/>
      <c r="AET1007" s="83"/>
      <c r="AEU1007" s="83"/>
      <c r="AEV1007" s="83"/>
      <c r="AEW1007" s="83"/>
      <c r="AEX1007" s="83"/>
      <c r="AEY1007" s="83"/>
      <c r="AEZ1007" s="83"/>
      <c r="AFA1007" s="83"/>
      <c r="AFB1007" s="83"/>
      <c r="AFC1007" s="83"/>
      <c r="AFD1007" s="83"/>
      <c r="AFE1007" s="83"/>
      <c r="AFF1007" s="83"/>
      <c r="AFG1007" s="83"/>
      <c r="AFH1007" s="83"/>
      <c r="AFI1007" s="83"/>
      <c r="AFJ1007" s="83"/>
      <c r="AFK1007" s="83"/>
      <c r="AFL1007" s="83"/>
      <c r="AFM1007" s="83"/>
      <c r="AFN1007" s="83"/>
      <c r="AFO1007" s="83"/>
      <c r="AFP1007" s="83"/>
      <c r="AFQ1007" s="83"/>
      <c r="AFR1007" s="83"/>
      <c r="AFS1007" s="83"/>
      <c r="AFT1007" s="83"/>
      <c r="AFU1007" s="83"/>
      <c r="AFV1007" s="83"/>
      <c r="AFW1007" s="83"/>
      <c r="AFX1007" s="83"/>
      <c r="AFY1007" s="83"/>
      <c r="AFZ1007" s="83"/>
      <c r="AGA1007" s="83"/>
      <c r="AGB1007" s="83"/>
      <c r="AGC1007" s="83"/>
      <c r="AGD1007" s="83"/>
      <c r="AGE1007" s="83"/>
      <c r="AGF1007" s="83"/>
      <c r="AGG1007" s="83"/>
      <c r="AGH1007" s="83"/>
      <c r="AGI1007" s="83"/>
      <c r="AGJ1007" s="83"/>
      <c r="AGK1007" s="83"/>
      <c r="AGL1007" s="83"/>
      <c r="AGM1007" s="83"/>
      <c r="AGN1007" s="83"/>
      <c r="AGO1007" s="83"/>
      <c r="AGP1007" s="83"/>
      <c r="AGQ1007" s="83"/>
      <c r="AGR1007" s="83"/>
      <c r="AGS1007" s="83"/>
      <c r="AGT1007" s="83"/>
      <c r="AGU1007" s="83"/>
      <c r="AGV1007" s="83"/>
      <c r="AGW1007" s="83"/>
      <c r="AGX1007" s="83"/>
      <c r="AGY1007" s="83"/>
      <c r="AGZ1007" s="83"/>
      <c r="AHA1007" s="83"/>
      <c r="AHB1007" s="83"/>
      <c r="AHC1007" s="83"/>
      <c r="AHD1007" s="83"/>
      <c r="AHE1007" s="83"/>
      <c r="AHF1007" s="83"/>
      <c r="AHG1007" s="83"/>
      <c r="AHH1007" s="83"/>
      <c r="AHI1007" s="83"/>
      <c r="AHJ1007" s="83"/>
      <c r="AHK1007" s="83"/>
      <c r="AHL1007" s="83"/>
      <c r="AHM1007" s="83"/>
      <c r="AHN1007" s="83"/>
      <c r="AHO1007" s="83"/>
      <c r="AHP1007" s="83"/>
      <c r="AHQ1007" s="83"/>
      <c r="AHR1007" s="83"/>
      <c r="AHS1007" s="83"/>
      <c r="AHT1007" s="83"/>
      <c r="AHU1007" s="83"/>
      <c r="AHV1007" s="83"/>
      <c r="AHW1007" s="83"/>
      <c r="AHX1007" s="83"/>
      <c r="AHY1007" s="83"/>
      <c r="AHZ1007" s="83"/>
      <c r="AIA1007" s="83"/>
      <c r="AIB1007" s="83"/>
      <c r="AIC1007" s="83"/>
      <c r="AID1007" s="83"/>
      <c r="AIE1007" s="83"/>
      <c r="AIF1007" s="83"/>
      <c r="AIG1007" s="83"/>
      <c r="AIH1007" s="83"/>
      <c r="AII1007" s="83"/>
      <c r="AIJ1007" s="83"/>
      <c r="AIK1007" s="83"/>
      <c r="AIL1007" s="83"/>
      <c r="AIM1007" s="83"/>
      <c r="AIN1007" s="83"/>
      <c r="AIO1007" s="83"/>
      <c r="AIP1007" s="83"/>
      <c r="AIQ1007" s="83"/>
      <c r="AIR1007" s="83"/>
      <c r="AIS1007" s="83"/>
      <c r="AIT1007" s="83"/>
      <c r="AIU1007" s="83"/>
      <c r="AIV1007" s="83"/>
      <c r="AIW1007" s="83"/>
      <c r="AIX1007" s="83"/>
      <c r="AIY1007" s="83"/>
      <c r="AIZ1007" s="83"/>
      <c r="AJA1007" s="83"/>
      <c r="AJB1007" s="83"/>
      <c r="AJC1007" s="83"/>
      <c r="AJD1007" s="83"/>
      <c r="AJE1007" s="83"/>
      <c r="AJF1007" s="83"/>
      <c r="AJG1007" s="83"/>
      <c r="AJH1007" s="83"/>
      <c r="AJI1007" s="83"/>
      <c r="AJJ1007" s="83"/>
      <c r="AJK1007" s="83"/>
      <c r="AJL1007" s="83"/>
      <c r="AJM1007" s="83"/>
      <c r="AJN1007" s="83"/>
      <c r="AJO1007" s="83"/>
      <c r="AJP1007" s="83"/>
      <c r="AJQ1007" s="83"/>
      <c r="AJR1007" s="83"/>
      <c r="AJS1007" s="83"/>
      <c r="AJT1007" s="83"/>
      <c r="AJU1007" s="83"/>
      <c r="AJV1007" s="83"/>
      <c r="AJW1007" s="83"/>
      <c r="AJX1007" s="83"/>
      <c r="AJY1007" s="83"/>
      <c r="AJZ1007" s="83"/>
      <c r="AKA1007" s="83"/>
      <c r="AKB1007" s="83"/>
      <c r="AKC1007" s="83"/>
      <c r="AKD1007" s="83"/>
      <c r="AKE1007" s="83"/>
      <c r="AKF1007" s="83"/>
      <c r="AKG1007" s="83"/>
      <c r="AKH1007" s="83"/>
      <c r="AKI1007" s="83"/>
      <c r="AKJ1007" s="83"/>
      <c r="AKK1007" s="83"/>
      <c r="AKL1007" s="83"/>
      <c r="AKM1007" s="83"/>
      <c r="AKN1007" s="83"/>
      <c r="AKO1007" s="83"/>
      <c r="AKP1007" s="83"/>
      <c r="AKQ1007" s="83"/>
      <c r="AKR1007" s="83"/>
      <c r="AKS1007" s="83"/>
      <c r="AKT1007" s="83"/>
      <c r="AKU1007" s="83"/>
      <c r="AKV1007" s="83"/>
      <c r="AKW1007" s="83"/>
      <c r="AKX1007" s="83"/>
      <c r="AKY1007" s="83"/>
      <c r="AKZ1007" s="83"/>
      <c r="ALA1007" s="83"/>
      <c r="ALB1007" s="83"/>
      <c r="ALC1007" s="83"/>
      <c r="ALD1007" s="83"/>
      <c r="ALE1007" s="83"/>
      <c r="ALF1007" s="83"/>
      <c r="ALG1007" s="83"/>
      <c r="ALH1007" s="83"/>
      <c r="ALI1007" s="83"/>
      <c r="ALJ1007" s="83"/>
      <c r="ALK1007" s="83"/>
      <c r="ALL1007" s="83"/>
      <c r="ALM1007" s="83"/>
      <c r="ALN1007" s="83"/>
      <c r="ALO1007" s="83"/>
      <c r="ALP1007" s="83"/>
      <c r="ALQ1007" s="83"/>
      <c r="ALR1007" s="83"/>
      <c r="ALS1007" s="83"/>
      <c r="ALT1007" s="83"/>
      <c r="ALU1007" s="83"/>
      <c r="ALV1007" s="83"/>
      <c r="ALW1007" s="83"/>
      <c r="ALX1007" s="83"/>
      <c r="ALY1007" s="83"/>
      <c r="ALZ1007" s="83"/>
      <c r="AMA1007" s="83"/>
      <c r="AMB1007" s="83"/>
      <c r="AMC1007" s="83"/>
      <c r="AMD1007" s="83"/>
      <c r="AME1007" s="83"/>
      <c r="AMF1007" s="83"/>
      <c r="AMG1007" s="83"/>
      <c r="AMH1007" s="83"/>
      <c r="AMI1007" s="83"/>
      <c r="AMJ1007" s="83"/>
      <c r="AMK1007" s="83"/>
      <c r="AML1007" s="83"/>
      <c r="AMM1007" s="83"/>
      <c r="AMN1007" s="83"/>
      <c r="AMO1007" s="83"/>
      <c r="AMP1007" s="83"/>
      <c r="AMQ1007" s="83"/>
      <c r="AMR1007" s="83"/>
      <c r="AMS1007" s="83"/>
      <c r="AMT1007" s="83"/>
      <c r="AMU1007" s="83"/>
      <c r="AMV1007" s="83"/>
      <c r="AMW1007" s="83"/>
    </row>
    <row r="1008" customFormat="false" ht="16.5" hidden="false" customHeight="true" outlineLevel="0" collapsed="false">
      <c r="A1008" s="69" t="n">
        <v>1053</v>
      </c>
      <c r="B1008" s="69" t="n">
        <v>953</v>
      </c>
      <c r="C1008" s="70" t="s">
        <v>63</v>
      </c>
      <c r="D1008" s="71" t="n">
        <v>-0.144188</v>
      </c>
      <c r="E1008" s="71" t="n">
        <v>-0.0134288</v>
      </c>
      <c r="F1008" s="71" t="n">
        <v>0.854177039903548</v>
      </c>
      <c r="G1008" s="71" t="n">
        <v>0.237066</v>
      </c>
      <c r="H1008" s="71" t="n">
        <v>0.0250905</v>
      </c>
      <c r="I1008" s="71" t="n">
        <v>1.29972993424827</v>
      </c>
      <c r="J1008" s="71" t="n">
        <v>-0.00294438</v>
      </c>
      <c r="K1008" s="71" t="n">
        <v>-0.0105445</v>
      </c>
      <c r="L1008" s="71" t="n">
        <v>0.986601687267496</v>
      </c>
      <c r="M1008" s="71" t="n">
        <v>1.09410165482684</v>
      </c>
      <c r="N1008" s="71" t="n">
        <v>1.00111782430039</v>
      </c>
      <c r="O1008" s="71" t="n">
        <v>1.0953246682437</v>
      </c>
      <c r="P1008" s="72" t="n">
        <v>2</v>
      </c>
      <c r="Q1008" s="73" t="n">
        <v>3</v>
      </c>
      <c r="R1008" s="73" t="n">
        <v>39</v>
      </c>
      <c r="S1008" s="72" t="n">
        <v>31</v>
      </c>
      <c r="T1008" s="72" t="n">
        <v>31</v>
      </c>
      <c r="U1008" s="130" t="s">
        <v>64</v>
      </c>
      <c r="V1008" s="71" t="n">
        <v>100.8</v>
      </c>
      <c r="W1008" s="72" t="n">
        <v>161.6</v>
      </c>
      <c r="X1008" s="70" t="s">
        <v>69</v>
      </c>
      <c r="Y1008" s="74" t="s">
        <v>69</v>
      </c>
      <c r="Z1008" s="75" t="n">
        <v>42180</v>
      </c>
      <c r="AA1008" s="71" t="s">
        <v>168</v>
      </c>
      <c r="AB1008" s="130" t="s">
        <v>64</v>
      </c>
      <c r="AC1008" s="71" t="s">
        <v>64</v>
      </c>
      <c r="AD1008" s="71" t="n">
        <v>12</v>
      </c>
      <c r="AE1008" s="72" t="s">
        <v>166</v>
      </c>
      <c r="AF1008" s="72" t="n">
        <v>20</v>
      </c>
      <c r="AG1008" s="72" t="s">
        <v>167</v>
      </c>
      <c r="AH1008" s="72" t="n">
        <v>29</v>
      </c>
      <c r="AI1008" s="72" t="s">
        <v>69</v>
      </c>
      <c r="AJ1008" s="70" t="s">
        <v>70</v>
      </c>
      <c r="AK1008" s="71" t="n">
        <v>100.8</v>
      </c>
      <c r="AL1008" s="72" t="n">
        <v>9</v>
      </c>
      <c r="AM1008" s="70" t="s">
        <v>69</v>
      </c>
      <c r="AN1008" s="70"/>
      <c r="AO1008" s="70"/>
      <c r="AP1008" s="70"/>
      <c r="AQ1008" s="70"/>
      <c r="AR1008" s="70"/>
      <c r="AS1008" s="70"/>
      <c r="AT1008" s="70"/>
      <c r="AU1008" s="70" t="n">
        <v>160</v>
      </c>
      <c r="AV1008" s="77" t="n">
        <v>160</v>
      </c>
      <c r="AW1008" s="131" t="s">
        <v>69</v>
      </c>
      <c r="AX1008" s="78" t="s">
        <v>72</v>
      </c>
      <c r="AY1008" s="79" t="n">
        <v>1</v>
      </c>
      <c r="AZ1008" s="79" t="s">
        <v>72</v>
      </c>
      <c r="BA1008" s="79" t="s">
        <v>72</v>
      </c>
      <c r="BB1008" s="65"/>
      <c r="BQ1008" s="61"/>
      <c r="BR1008" s="61"/>
      <c r="BS1008" s="61"/>
      <c r="BT1008" s="61"/>
      <c r="BU1008" s="61"/>
      <c r="BV1008" s="61"/>
      <c r="BW1008" s="61"/>
      <c r="BX1008" s="61"/>
      <c r="BY1008" s="61"/>
      <c r="BZ1008" s="61"/>
      <c r="CA1008" s="61"/>
      <c r="CB1008" s="61"/>
      <c r="CC1008" s="61"/>
      <c r="CD1008" s="61"/>
      <c r="CE1008" s="61"/>
      <c r="CF1008" s="61"/>
      <c r="CG1008" s="61"/>
      <c r="CH1008" s="61"/>
      <c r="CI1008" s="61"/>
      <c r="CJ1008" s="61"/>
      <c r="CK1008" s="61"/>
      <c r="CL1008" s="82"/>
      <c r="CM1008" s="83"/>
      <c r="CN1008" s="83"/>
      <c r="CO1008" s="83"/>
      <c r="CP1008" s="83"/>
      <c r="CQ1008" s="83"/>
      <c r="CR1008" s="83"/>
      <c r="CS1008" s="83"/>
      <c r="CT1008" s="83"/>
      <c r="CU1008" s="83"/>
      <c r="CV1008" s="83"/>
      <c r="CW1008" s="83"/>
      <c r="CX1008" s="83"/>
      <c r="CY1008" s="83"/>
      <c r="CZ1008" s="83"/>
      <c r="DA1008" s="83"/>
      <c r="DB1008" s="83"/>
      <c r="DC1008" s="83"/>
      <c r="DD1008" s="83"/>
      <c r="DE1008" s="83"/>
      <c r="DF1008" s="83"/>
      <c r="DG1008" s="83"/>
      <c r="DH1008" s="83"/>
      <c r="DI1008" s="83"/>
      <c r="DJ1008" s="83"/>
      <c r="DK1008" s="83"/>
      <c r="DL1008" s="83"/>
      <c r="DM1008" s="83"/>
      <c r="DN1008" s="83"/>
      <c r="DO1008" s="83"/>
      <c r="DP1008" s="83"/>
      <c r="DQ1008" s="83"/>
      <c r="DR1008" s="83"/>
      <c r="DS1008" s="83"/>
      <c r="DT1008" s="83"/>
      <c r="DU1008" s="83"/>
      <c r="DV1008" s="83"/>
      <c r="DW1008" s="83"/>
      <c r="DX1008" s="83"/>
      <c r="DY1008" s="83"/>
      <c r="DZ1008" s="83"/>
      <c r="EA1008" s="83"/>
      <c r="EB1008" s="83"/>
      <c r="EC1008" s="83"/>
      <c r="ED1008" s="83"/>
      <c r="EE1008" s="83"/>
      <c r="EF1008" s="83"/>
      <c r="EG1008" s="83"/>
      <c r="EH1008" s="83"/>
      <c r="EI1008" s="83"/>
      <c r="EJ1008" s="83"/>
      <c r="EK1008" s="83"/>
      <c r="EL1008" s="83"/>
      <c r="EM1008" s="83"/>
      <c r="EN1008" s="83"/>
      <c r="EO1008" s="83"/>
      <c r="EP1008" s="83"/>
      <c r="EQ1008" s="83"/>
      <c r="ER1008" s="83"/>
      <c r="ES1008" s="83"/>
      <c r="ET1008" s="83"/>
      <c r="EU1008" s="83"/>
      <c r="EV1008" s="83"/>
      <c r="EW1008" s="83"/>
      <c r="EX1008" s="83"/>
      <c r="EY1008" s="83"/>
      <c r="EZ1008" s="83"/>
      <c r="FA1008" s="83"/>
      <c r="FB1008" s="83"/>
      <c r="FC1008" s="83"/>
      <c r="FD1008" s="83"/>
      <c r="FE1008" s="83"/>
      <c r="FF1008" s="83"/>
      <c r="FG1008" s="83"/>
      <c r="FH1008" s="83"/>
      <c r="FI1008" s="83"/>
      <c r="FJ1008" s="83"/>
      <c r="FK1008" s="83"/>
      <c r="FL1008" s="83"/>
      <c r="FM1008" s="83"/>
      <c r="FN1008" s="83"/>
      <c r="FO1008" s="83"/>
      <c r="FP1008" s="83"/>
      <c r="FQ1008" s="83"/>
      <c r="FR1008" s="83"/>
      <c r="FS1008" s="83"/>
      <c r="FT1008" s="83"/>
      <c r="FU1008" s="83"/>
      <c r="FV1008" s="83"/>
      <c r="FW1008" s="83"/>
      <c r="FX1008" s="83"/>
      <c r="FY1008" s="83"/>
      <c r="FZ1008" s="83"/>
      <c r="GA1008" s="83"/>
      <c r="GB1008" s="83"/>
      <c r="GC1008" s="83"/>
      <c r="GD1008" s="83"/>
      <c r="GE1008" s="83"/>
      <c r="GF1008" s="83"/>
      <c r="GG1008" s="83"/>
      <c r="GH1008" s="83"/>
      <c r="GI1008" s="83"/>
      <c r="GJ1008" s="83"/>
      <c r="GK1008" s="83"/>
      <c r="GL1008" s="83"/>
      <c r="GM1008" s="83"/>
      <c r="GN1008" s="83"/>
      <c r="GO1008" s="83"/>
      <c r="GP1008" s="83"/>
      <c r="GQ1008" s="83"/>
      <c r="GR1008" s="83"/>
      <c r="GS1008" s="83"/>
      <c r="GT1008" s="83"/>
      <c r="GU1008" s="83"/>
      <c r="GV1008" s="83"/>
      <c r="GW1008" s="83"/>
      <c r="GX1008" s="83"/>
      <c r="GY1008" s="83"/>
      <c r="GZ1008" s="83"/>
      <c r="HA1008" s="83"/>
      <c r="HB1008" s="83"/>
      <c r="HC1008" s="83"/>
      <c r="HD1008" s="83"/>
      <c r="HE1008" s="83"/>
      <c r="HF1008" s="83"/>
      <c r="HG1008" s="83"/>
      <c r="HH1008" s="83"/>
      <c r="HI1008" s="83"/>
      <c r="HJ1008" s="83"/>
      <c r="HK1008" s="83"/>
      <c r="HL1008" s="83"/>
      <c r="HM1008" s="83"/>
      <c r="HN1008" s="83"/>
      <c r="HO1008" s="83"/>
      <c r="HP1008" s="83"/>
      <c r="HQ1008" s="83"/>
      <c r="HR1008" s="83"/>
      <c r="HS1008" s="83"/>
      <c r="HT1008" s="83"/>
      <c r="HU1008" s="83"/>
      <c r="HV1008" s="83"/>
      <c r="HW1008" s="83"/>
      <c r="HX1008" s="83"/>
      <c r="HY1008" s="83"/>
      <c r="HZ1008" s="83"/>
      <c r="IA1008" s="83"/>
      <c r="IB1008" s="83"/>
      <c r="IC1008" s="83"/>
      <c r="ID1008" s="83"/>
      <c r="IE1008" s="83"/>
      <c r="IF1008" s="83"/>
      <c r="IG1008" s="83"/>
      <c r="IH1008" s="83"/>
      <c r="II1008" s="83"/>
      <c r="IJ1008" s="83"/>
      <c r="IK1008" s="83"/>
      <c r="IL1008" s="83"/>
      <c r="IM1008" s="83"/>
      <c r="IN1008" s="83"/>
      <c r="IO1008" s="83"/>
      <c r="IP1008" s="83"/>
      <c r="IQ1008" s="83"/>
      <c r="IR1008" s="83"/>
      <c r="IS1008" s="83"/>
      <c r="IT1008" s="83"/>
      <c r="IU1008" s="83"/>
      <c r="IV1008" s="83"/>
      <c r="IW1008" s="83"/>
      <c r="IX1008" s="83"/>
      <c r="IY1008" s="83"/>
      <c r="IZ1008" s="83"/>
      <c r="JA1008" s="83"/>
      <c r="JB1008" s="83"/>
      <c r="JC1008" s="83"/>
      <c r="JD1008" s="83"/>
      <c r="JE1008" s="83"/>
      <c r="JF1008" s="83"/>
      <c r="JG1008" s="83"/>
      <c r="JH1008" s="83"/>
      <c r="JI1008" s="83"/>
      <c r="JJ1008" s="83"/>
      <c r="JK1008" s="83"/>
      <c r="JL1008" s="83"/>
      <c r="JM1008" s="83"/>
      <c r="JN1008" s="83"/>
      <c r="JO1008" s="83"/>
      <c r="JP1008" s="83"/>
      <c r="JQ1008" s="83"/>
      <c r="JR1008" s="83"/>
      <c r="JS1008" s="83"/>
      <c r="JT1008" s="83"/>
      <c r="JU1008" s="83"/>
      <c r="JV1008" s="83"/>
      <c r="JW1008" s="83"/>
      <c r="JX1008" s="83"/>
      <c r="JY1008" s="83"/>
      <c r="JZ1008" s="83"/>
      <c r="KA1008" s="83"/>
      <c r="KB1008" s="83"/>
      <c r="KC1008" s="83"/>
      <c r="KD1008" s="83"/>
      <c r="KE1008" s="83"/>
      <c r="KF1008" s="83"/>
      <c r="KG1008" s="83"/>
      <c r="KH1008" s="83"/>
      <c r="KI1008" s="83"/>
      <c r="KJ1008" s="83"/>
      <c r="KK1008" s="83"/>
      <c r="KL1008" s="83"/>
      <c r="KM1008" s="83"/>
      <c r="KN1008" s="83"/>
      <c r="KO1008" s="83"/>
      <c r="KP1008" s="83"/>
      <c r="KQ1008" s="83"/>
      <c r="KR1008" s="83"/>
      <c r="KS1008" s="83"/>
      <c r="KT1008" s="83"/>
      <c r="KU1008" s="83"/>
      <c r="KV1008" s="83"/>
      <c r="KW1008" s="83"/>
      <c r="KX1008" s="83"/>
      <c r="KY1008" s="83"/>
      <c r="KZ1008" s="83"/>
      <c r="LA1008" s="83"/>
      <c r="LB1008" s="83"/>
      <c r="LC1008" s="83"/>
      <c r="LD1008" s="83"/>
      <c r="LE1008" s="83"/>
      <c r="LF1008" s="83"/>
      <c r="LG1008" s="83"/>
      <c r="LH1008" s="83"/>
      <c r="LI1008" s="83"/>
      <c r="LJ1008" s="83"/>
      <c r="LK1008" s="83"/>
      <c r="LL1008" s="83"/>
      <c r="LM1008" s="83"/>
      <c r="LN1008" s="83"/>
      <c r="LO1008" s="83"/>
      <c r="LP1008" s="83"/>
      <c r="LQ1008" s="83"/>
      <c r="LR1008" s="83"/>
      <c r="LS1008" s="83"/>
      <c r="LT1008" s="83"/>
      <c r="LU1008" s="83"/>
      <c r="LV1008" s="83"/>
      <c r="LW1008" s="83"/>
      <c r="LX1008" s="83"/>
      <c r="LY1008" s="83"/>
      <c r="LZ1008" s="83"/>
      <c r="MA1008" s="83"/>
      <c r="MB1008" s="83"/>
      <c r="MC1008" s="83"/>
      <c r="MD1008" s="83"/>
      <c r="ME1008" s="83"/>
      <c r="MF1008" s="83"/>
      <c r="MG1008" s="83"/>
      <c r="MH1008" s="83"/>
      <c r="MI1008" s="83"/>
      <c r="MJ1008" s="83"/>
      <c r="MK1008" s="83"/>
      <c r="ML1008" s="83"/>
      <c r="MM1008" s="83"/>
      <c r="MN1008" s="83"/>
      <c r="MO1008" s="83"/>
      <c r="MP1008" s="83"/>
      <c r="MQ1008" s="83"/>
      <c r="MR1008" s="83"/>
      <c r="MS1008" s="83"/>
      <c r="MT1008" s="83"/>
      <c r="MU1008" s="83"/>
      <c r="MV1008" s="83"/>
      <c r="MW1008" s="83"/>
      <c r="MX1008" s="83"/>
      <c r="MY1008" s="83"/>
      <c r="MZ1008" s="83"/>
      <c r="NA1008" s="83"/>
      <c r="NB1008" s="83"/>
      <c r="NC1008" s="83"/>
      <c r="ND1008" s="83"/>
      <c r="NE1008" s="83"/>
      <c r="NF1008" s="83"/>
      <c r="NG1008" s="83"/>
      <c r="NH1008" s="83"/>
      <c r="NI1008" s="83"/>
      <c r="NJ1008" s="83"/>
      <c r="NK1008" s="83"/>
      <c r="NL1008" s="83"/>
      <c r="NM1008" s="83"/>
      <c r="NN1008" s="83"/>
      <c r="NO1008" s="83"/>
      <c r="NP1008" s="83"/>
      <c r="NQ1008" s="83"/>
      <c r="NR1008" s="83"/>
      <c r="NS1008" s="83"/>
      <c r="NT1008" s="83"/>
      <c r="NU1008" s="83"/>
      <c r="NV1008" s="83"/>
      <c r="NW1008" s="83"/>
      <c r="NX1008" s="83"/>
      <c r="NY1008" s="83"/>
      <c r="NZ1008" s="83"/>
      <c r="OA1008" s="83"/>
      <c r="OB1008" s="83"/>
      <c r="OC1008" s="83"/>
      <c r="OD1008" s="83"/>
      <c r="OE1008" s="83"/>
      <c r="OF1008" s="83"/>
      <c r="OG1008" s="83"/>
      <c r="OH1008" s="83"/>
      <c r="OI1008" s="83"/>
      <c r="OJ1008" s="83"/>
      <c r="OK1008" s="83"/>
      <c r="OL1008" s="83"/>
      <c r="OM1008" s="83"/>
      <c r="ON1008" s="83"/>
      <c r="OO1008" s="83"/>
      <c r="OP1008" s="83"/>
      <c r="OQ1008" s="83"/>
      <c r="OR1008" s="83"/>
      <c r="OS1008" s="83"/>
      <c r="OT1008" s="83"/>
      <c r="OU1008" s="83"/>
      <c r="OV1008" s="83"/>
      <c r="OW1008" s="83"/>
      <c r="OX1008" s="83"/>
      <c r="OY1008" s="83"/>
      <c r="OZ1008" s="83"/>
      <c r="PA1008" s="83"/>
      <c r="PB1008" s="83"/>
      <c r="PC1008" s="83"/>
      <c r="PD1008" s="83"/>
      <c r="PE1008" s="83"/>
      <c r="PF1008" s="83"/>
      <c r="PG1008" s="83"/>
      <c r="PH1008" s="83"/>
      <c r="PI1008" s="83"/>
      <c r="PJ1008" s="83"/>
      <c r="PK1008" s="83"/>
      <c r="PL1008" s="83"/>
      <c r="PM1008" s="83"/>
      <c r="PN1008" s="83"/>
      <c r="PO1008" s="83"/>
      <c r="PP1008" s="83"/>
      <c r="PQ1008" s="83"/>
      <c r="PR1008" s="83"/>
      <c r="PS1008" s="83"/>
      <c r="PT1008" s="83"/>
      <c r="PU1008" s="83"/>
      <c r="PV1008" s="83"/>
      <c r="PW1008" s="83"/>
      <c r="PX1008" s="83"/>
      <c r="PY1008" s="83"/>
      <c r="PZ1008" s="83"/>
      <c r="QA1008" s="83"/>
      <c r="QB1008" s="83"/>
      <c r="QC1008" s="83"/>
      <c r="QD1008" s="83"/>
      <c r="QE1008" s="83"/>
      <c r="QF1008" s="83"/>
      <c r="QG1008" s="83"/>
      <c r="QH1008" s="83"/>
      <c r="QI1008" s="83"/>
      <c r="QJ1008" s="83"/>
      <c r="QK1008" s="83"/>
      <c r="QL1008" s="83"/>
      <c r="QM1008" s="83"/>
      <c r="QN1008" s="83"/>
      <c r="QO1008" s="83"/>
      <c r="QP1008" s="83"/>
      <c r="QQ1008" s="83"/>
      <c r="QR1008" s="83"/>
      <c r="QS1008" s="83"/>
      <c r="QT1008" s="83"/>
      <c r="QU1008" s="83"/>
      <c r="QV1008" s="83"/>
      <c r="QW1008" s="83"/>
      <c r="QX1008" s="83"/>
      <c r="QY1008" s="83"/>
      <c r="QZ1008" s="83"/>
      <c r="RA1008" s="83"/>
      <c r="RB1008" s="83"/>
      <c r="RC1008" s="83"/>
      <c r="RD1008" s="83"/>
      <c r="RE1008" s="83"/>
      <c r="RF1008" s="83"/>
      <c r="RG1008" s="83"/>
      <c r="RH1008" s="83"/>
      <c r="RI1008" s="83"/>
      <c r="RJ1008" s="83"/>
      <c r="RK1008" s="83"/>
      <c r="RL1008" s="83"/>
      <c r="RM1008" s="83"/>
      <c r="RN1008" s="83"/>
      <c r="RO1008" s="83"/>
      <c r="RP1008" s="83"/>
      <c r="RQ1008" s="83"/>
      <c r="RR1008" s="83"/>
      <c r="RS1008" s="83"/>
      <c r="RT1008" s="83"/>
      <c r="RU1008" s="83"/>
      <c r="RV1008" s="83"/>
      <c r="RW1008" s="83"/>
      <c r="RX1008" s="83"/>
      <c r="RY1008" s="83"/>
      <c r="RZ1008" s="83"/>
      <c r="SA1008" s="83"/>
      <c r="SB1008" s="83"/>
      <c r="SC1008" s="83"/>
      <c r="SD1008" s="83"/>
      <c r="SE1008" s="83"/>
      <c r="SF1008" s="83"/>
      <c r="SG1008" s="83"/>
      <c r="SH1008" s="83"/>
      <c r="SI1008" s="83"/>
      <c r="SJ1008" s="83"/>
      <c r="SK1008" s="83"/>
      <c r="SL1008" s="83"/>
      <c r="SM1008" s="83"/>
      <c r="SN1008" s="83"/>
      <c r="SO1008" s="83"/>
      <c r="SP1008" s="83"/>
      <c r="SQ1008" s="83"/>
      <c r="SR1008" s="83"/>
      <c r="SS1008" s="83"/>
      <c r="ST1008" s="83"/>
      <c r="SU1008" s="83"/>
      <c r="SV1008" s="83"/>
      <c r="SW1008" s="83"/>
      <c r="SX1008" s="83"/>
      <c r="SY1008" s="83"/>
      <c r="SZ1008" s="83"/>
      <c r="TA1008" s="83"/>
      <c r="TB1008" s="83"/>
      <c r="TC1008" s="83"/>
      <c r="TD1008" s="83"/>
      <c r="TE1008" s="83"/>
      <c r="TF1008" s="83"/>
      <c r="TG1008" s="83"/>
      <c r="TH1008" s="83"/>
      <c r="TI1008" s="83"/>
      <c r="TJ1008" s="83"/>
      <c r="TK1008" s="83"/>
      <c r="TL1008" s="83"/>
      <c r="TM1008" s="83"/>
      <c r="TN1008" s="83"/>
      <c r="TO1008" s="83"/>
      <c r="TP1008" s="83"/>
      <c r="TQ1008" s="83"/>
      <c r="TR1008" s="83"/>
      <c r="TS1008" s="83"/>
      <c r="TT1008" s="83"/>
      <c r="TU1008" s="83"/>
      <c r="TV1008" s="83"/>
      <c r="TW1008" s="83"/>
      <c r="TX1008" s="83"/>
      <c r="TY1008" s="83"/>
      <c r="TZ1008" s="83"/>
      <c r="UA1008" s="83"/>
      <c r="UB1008" s="83"/>
      <c r="UC1008" s="83"/>
      <c r="UD1008" s="83"/>
      <c r="UE1008" s="83"/>
      <c r="UF1008" s="83"/>
      <c r="UG1008" s="83"/>
      <c r="UH1008" s="83"/>
      <c r="UI1008" s="83"/>
      <c r="UJ1008" s="83"/>
      <c r="UK1008" s="83"/>
      <c r="UL1008" s="83"/>
      <c r="UM1008" s="83"/>
      <c r="UN1008" s="83"/>
      <c r="UO1008" s="83"/>
      <c r="UP1008" s="83"/>
      <c r="UQ1008" s="83"/>
      <c r="UR1008" s="83"/>
      <c r="US1008" s="83"/>
      <c r="UT1008" s="83"/>
      <c r="UU1008" s="83"/>
      <c r="UV1008" s="83"/>
      <c r="UW1008" s="83"/>
      <c r="UX1008" s="83"/>
      <c r="UY1008" s="83"/>
      <c r="UZ1008" s="83"/>
      <c r="VA1008" s="83"/>
      <c r="VB1008" s="83"/>
      <c r="VC1008" s="83"/>
      <c r="VD1008" s="83"/>
      <c r="VE1008" s="83"/>
      <c r="VF1008" s="83"/>
      <c r="VG1008" s="83"/>
      <c r="VH1008" s="83"/>
      <c r="VI1008" s="83"/>
      <c r="VJ1008" s="83"/>
      <c r="VK1008" s="83"/>
      <c r="VL1008" s="83"/>
      <c r="VM1008" s="83"/>
      <c r="VN1008" s="83"/>
      <c r="VO1008" s="83"/>
      <c r="VP1008" s="83"/>
      <c r="VQ1008" s="83"/>
      <c r="VR1008" s="83"/>
      <c r="VS1008" s="83"/>
      <c r="VT1008" s="83"/>
      <c r="VU1008" s="83"/>
      <c r="VV1008" s="83"/>
      <c r="VW1008" s="83"/>
      <c r="VX1008" s="83"/>
      <c r="VY1008" s="83"/>
      <c r="VZ1008" s="83"/>
      <c r="WA1008" s="83"/>
      <c r="WB1008" s="83"/>
      <c r="WC1008" s="83"/>
      <c r="WD1008" s="83"/>
      <c r="WE1008" s="83"/>
      <c r="WF1008" s="83"/>
      <c r="WG1008" s="83"/>
      <c r="WH1008" s="83"/>
      <c r="WI1008" s="83"/>
      <c r="WJ1008" s="83"/>
      <c r="WK1008" s="83"/>
      <c r="WL1008" s="83"/>
      <c r="WM1008" s="83"/>
      <c r="WN1008" s="83"/>
      <c r="WO1008" s="83"/>
      <c r="WP1008" s="83"/>
      <c r="WQ1008" s="83"/>
      <c r="WR1008" s="83"/>
      <c r="WS1008" s="83"/>
      <c r="WT1008" s="83"/>
      <c r="WU1008" s="83"/>
      <c r="WV1008" s="83"/>
      <c r="WW1008" s="83"/>
      <c r="WX1008" s="83"/>
      <c r="WY1008" s="83"/>
      <c r="WZ1008" s="83"/>
      <c r="XA1008" s="83"/>
      <c r="XB1008" s="83"/>
      <c r="XC1008" s="83"/>
      <c r="XD1008" s="83"/>
      <c r="XE1008" s="83"/>
      <c r="XF1008" s="83"/>
      <c r="XG1008" s="83"/>
      <c r="XH1008" s="83"/>
      <c r="XI1008" s="83"/>
      <c r="XJ1008" s="83"/>
      <c r="XK1008" s="83"/>
      <c r="XL1008" s="83"/>
      <c r="XM1008" s="83"/>
      <c r="XN1008" s="83"/>
      <c r="XO1008" s="83"/>
      <c r="XP1008" s="83"/>
      <c r="XQ1008" s="83"/>
      <c r="XR1008" s="83"/>
      <c r="XS1008" s="83"/>
      <c r="XT1008" s="83"/>
      <c r="XU1008" s="83"/>
      <c r="XV1008" s="83"/>
      <c r="XW1008" s="83"/>
      <c r="XX1008" s="83"/>
      <c r="XY1008" s="83"/>
      <c r="XZ1008" s="83"/>
      <c r="YA1008" s="83"/>
      <c r="YB1008" s="83"/>
      <c r="YC1008" s="83"/>
      <c r="YD1008" s="83"/>
      <c r="YE1008" s="83"/>
      <c r="YF1008" s="83"/>
      <c r="YG1008" s="83"/>
      <c r="YH1008" s="83"/>
      <c r="YI1008" s="83"/>
      <c r="YJ1008" s="83"/>
      <c r="YK1008" s="83"/>
      <c r="YL1008" s="83"/>
      <c r="YM1008" s="83"/>
      <c r="YN1008" s="83"/>
      <c r="YO1008" s="83"/>
      <c r="YP1008" s="83"/>
      <c r="YQ1008" s="83"/>
      <c r="YR1008" s="83"/>
      <c r="YS1008" s="83"/>
      <c r="YT1008" s="83"/>
      <c r="YU1008" s="83"/>
      <c r="YV1008" s="83"/>
      <c r="YW1008" s="83"/>
      <c r="YX1008" s="83"/>
      <c r="YY1008" s="83"/>
      <c r="YZ1008" s="83"/>
      <c r="ZA1008" s="83"/>
      <c r="ZB1008" s="83"/>
      <c r="ZC1008" s="83"/>
      <c r="ZD1008" s="83"/>
      <c r="ZE1008" s="83"/>
      <c r="ZF1008" s="83"/>
      <c r="ZG1008" s="83"/>
      <c r="ZH1008" s="83"/>
      <c r="ZI1008" s="83"/>
      <c r="ZJ1008" s="83"/>
      <c r="ZK1008" s="83"/>
      <c r="ZL1008" s="83"/>
      <c r="ZM1008" s="83"/>
      <c r="ZN1008" s="83"/>
      <c r="ZO1008" s="83"/>
      <c r="ZP1008" s="83"/>
      <c r="ZQ1008" s="83"/>
      <c r="ZR1008" s="83"/>
      <c r="ZS1008" s="83"/>
      <c r="ZT1008" s="83"/>
      <c r="ZU1008" s="83"/>
      <c r="ZV1008" s="83"/>
      <c r="ZW1008" s="83"/>
      <c r="ZX1008" s="83"/>
      <c r="ZY1008" s="83"/>
      <c r="ZZ1008" s="83"/>
      <c r="AAA1008" s="83"/>
      <c r="AAB1008" s="83"/>
      <c r="AAC1008" s="83"/>
      <c r="AAD1008" s="83"/>
      <c r="AAE1008" s="83"/>
      <c r="AAF1008" s="83"/>
      <c r="AAG1008" s="83"/>
      <c r="AAH1008" s="83"/>
      <c r="AAI1008" s="83"/>
      <c r="AAJ1008" s="83"/>
      <c r="AAK1008" s="83"/>
      <c r="AAL1008" s="83"/>
      <c r="AAM1008" s="83"/>
      <c r="AAN1008" s="83"/>
      <c r="AAO1008" s="83"/>
      <c r="AAP1008" s="83"/>
      <c r="AAQ1008" s="83"/>
      <c r="AAR1008" s="83"/>
      <c r="AAS1008" s="83"/>
      <c r="AAT1008" s="83"/>
      <c r="AAU1008" s="83"/>
      <c r="AAV1008" s="83"/>
      <c r="AAW1008" s="83"/>
      <c r="AAX1008" s="83"/>
      <c r="AAY1008" s="83"/>
      <c r="AAZ1008" s="83"/>
      <c r="ABA1008" s="83"/>
      <c r="ABB1008" s="83"/>
      <c r="ABC1008" s="83"/>
      <c r="ABD1008" s="83"/>
      <c r="ABE1008" s="83"/>
      <c r="ABF1008" s="83"/>
      <c r="ABG1008" s="83"/>
      <c r="ABH1008" s="83"/>
      <c r="ABI1008" s="83"/>
      <c r="ABJ1008" s="83"/>
      <c r="ABK1008" s="83"/>
      <c r="ABL1008" s="83"/>
      <c r="ABM1008" s="83"/>
      <c r="ABN1008" s="83"/>
      <c r="ABO1008" s="83"/>
      <c r="ABP1008" s="83"/>
      <c r="ABQ1008" s="83"/>
      <c r="ABR1008" s="83"/>
      <c r="ABS1008" s="83"/>
      <c r="ABT1008" s="83"/>
      <c r="ABU1008" s="83"/>
      <c r="ABV1008" s="83"/>
      <c r="ABW1008" s="83"/>
      <c r="ABX1008" s="83"/>
      <c r="ABY1008" s="83"/>
      <c r="ABZ1008" s="83"/>
      <c r="ACA1008" s="83"/>
      <c r="ACB1008" s="83"/>
      <c r="ACC1008" s="83"/>
      <c r="ACD1008" s="83"/>
      <c r="ACE1008" s="83"/>
      <c r="ACF1008" s="83"/>
      <c r="ACG1008" s="83"/>
      <c r="ACH1008" s="83"/>
      <c r="ACI1008" s="83"/>
      <c r="ACJ1008" s="83"/>
      <c r="ACK1008" s="83"/>
      <c r="ACL1008" s="83"/>
      <c r="ACM1008" s="83"/>
      <c r="ACN1008" s="83"/>
      <c r="ACO1008" s="83"/>
      <c r="ACP1008" s="83"/>
      <c r="ACQ1008" s="83"/>
      <c r="ACR1008" s="83"/>
      <c r="ACS1008" s="83"/>
      <c r="ACT1008" s="83"/>
      <c r="ACU1008" s="83"/>
      <c r="ACV1008" s="83"/>
      <c r="ACW1008" s="83"/>
      <c r="ACX1008" s="83"/>
      <c r="ACY1008" s="83"/>
      <c r="ACZ1008" s="83"/>
      <c r="ADA1008" s="83"/>
      <c r="ADB1008" s="83"/>
      <c r="ADC1008" s="83"/>
      <c r="ADD1008" s="83"/>
      <c r="ADE1008" s="83"/>
      <c r="ADF1008" s="83"/>
      <c r="ADG1008" s="83"/>
      <c r="ADH1008" s="83"/>
      <c r="ADI1008" s="83"/>
      <c r="ADJ1008" s="83"/>
      <c r="ADK1008" s="83"/>
      <c r="ADL1008" s="83"/>
      <c r="ADM1008" s="83"/>
      <c r="ADN1008" s="83"/>
      <c r="ADO1008" s="83"/>
      <c r="ADP1008" s="83"/>
      <c r="ADQ1008" s="83"/>
      <c r="ADR1008" s="83"/>
      <c r="ADS1008" s="83"/>
      <c r="ADT1008" s="83"/>
      <c r="ADU1008" s="83"/>
      <c r="ADV1008" s="83"/>
      <c r="ADW1008" s="83"/>
      <c r="ADX1008" s="83"/>
      <c r="ADY1008" s="83"/>
      <c r="ADZ1008" s="83"/>
      <c r="AEA1008" s="83"/>
      <c r="AEB1008" s="83"/>
      <c r="AEC1008" s="83"/>
      <c r="AED1008" s="83"/>
      <c r="AEE1008" s="83"/>
      <c r="AEF1008" s="83"/>
      <c r="AEG1008" s="83"/>
      <c r="AEH1008" s="83"/>
      <c r="AEI1008" s="83"/>
      <c r="AEJ1008" s="83"/>
      <c r="AEK1008" s="83"/>
      <c r="AEL1008" s="83"/>
      <c r="AEM1008" s="83"/>
      <c r="AEN1008" s="83"/>
      <c r="AEO1008" s="83"/>
      <c r="AEP1008" s="83"/>
      <c r="AEQ1008" s="83"/>
      <c r="AER1008" s="83"/>
      <c r="AES1008" s="83"/>
      <c r="AET1008" s="83"/>
      <c r="AEU1008" s="83"/>
      <c r="AEV1008" s="83"/>
      <c r="AEW1008" s="83"/>
      <c r="AEX1008" s="83"/>
      <c r="AEY1008" s="83"/>
      <c r="AEZ1008" s="83"/>
      <c r="AFA1008" s="83"/>
      <c r="AFB1008" s="83"/>
      <c r="AFC1008" s="83"/>
      <c r="AFD1008" s="83"/>
      <c r="AFE1008" s="83"/>
      <c r="AFF1008" s="83"/>
      <c r="AFG1008" s="83"/>
      <c r="AFH1008" s="83"/>
      <c r="AFI1008" s="83"/>
      <c r="AFJ1008" s="83"/>
      <c r="AFK1008" s="83"/>
      <c r="AFL1008" s="83"/>
      <c r="AFM1008" s="83"/>
      <c r="AFN1008" s="83"/>
      <c r="AFO1008" s="83"/>
      <c r="AFP1008" s="83"/>
      <c r="AFQ1008" s="83"/>
      <c r="AFR1008" s="83"/>
      <c r="AFS1008" s="83"/>
      <c r="AFT1008" s="83"/>
      <c r="AFU1008" s="83"/>
      <c r="AFV1008" s="83"/>
      <c r="AFW1008" s="83"/>
      <c r="AFX1008" s="83"/>
      <c r="AFY1008" s="83"/>
      <c r="AFZ1008" s="83"/>
      <c r="AGA1008" s="83"/>
      <c r="AGB1008" s="83"/>
      <c r="AGC1008" s="83"/>
      <c r="AGD1008" s="83"/>
      <c r="AGE1008" s="83"/>
      <c r="AGF1008" s="83"/>
      <c r="AGG1008" s="83"/>
      <c r="AGH1008" s="83"/>
      <c r="AGI1008" s="83"/>
      <c r="AGJ1008" s="83"/>
      <c r="AGK1008" s="83"/>
      <c r="AGL1008" s="83"/>
      <c r="AGM1008" s="83"/>
      <c r="AGN1008" s="83"/>
      <c r="AGO1008" s="83"/>
      <c r="AGP1008" s="83"/>
      <c r="AGQ1008" s="83"/>
      <c r="AGR1008" s="83"/>
      <c r="AGS1008" s="83"/>
      <c r="AGT1008" s="83"/>
      <c r="AGU1008" s="83"/>
      <c r="AGV1008" s="83"/>
      <c r="AGW1008" s="83"/>
      <c r="AGX1008" s="83"/>
      <c r="AGY1008" s="83"/>
      <c r="AGZ1008" s="83"/>
      <c r="AHA1008" s="83"/>
      <c r="AHB1008" s="83"/>
      <c r="AHC1008" s="83"/>
      <c r="AHD1008" s="83"/>
      <c r="AHE1008" s="83"/>
      <c r="AHF1008" s="83"/>
      <c r="AHG1008" s="83"/>
      <c r="AHH1008" s="83"/>
      <c r="AHI1008" s="83"/>
      <c r="AHJ1008" s="83"/>
      <c r="AHK1008" s="83"/>
      <c r="AHL1008" s="83"/>
      <c r="AHM1008" s="83"/>
      <c r="AHN1008" s="83"/>
      <c r="AHO1008" s="83"/>
      <c r="AHP1008" s="83"/>
      <c r="AHQ1008" s="83"/>
      <c r="AHR1008" s="83"/>
      <c r="AHS1008" s="83"/>
      <c r="AHT1008" s="83"/>
      <c r="AHU1008" s="83"/>
      <c r="AHV1008" s="83"/>
      <c r="AHW1008" s="83"/>
      <c r="AHX1008" s="83"/>
      <c r="AHY1008" s="83"/>
      <c r="AHZ1008" s="83"/>
      <c r="AIA1008" s="83"/>
      <c r="AIB1008" s="83"/>
      <c r="AIC1008" s="83"/>
      <c r="AID1008" s="83"/>
      <c r="AIE1008" s="83"/>
      <c r="AIF1008" s="83"/>
      <c r="AIG1008" s="83"/>
      <c r="AIH1008" s="83"/>
      <c r="AII1008" s="83"/>
      <c r="AIJ1008" s="83"/>
      <c r="AIK1008" s="83"/>
      <c r="AIL1008" s="83"/>
      <c r="AIM1008" s="83"/>
      <c r="AIN1008" s="83"/>
      <c r="AIO1008" s="83"/>
      <c r="AIP1008" s="83"/>
      <c r="AIQ1008" s="83"/>
      <c r="AIR1008" s="83"/>
      <c r="AIS1008" s="83"/>
      <c r="AIT1008" s="83"/>
      <c r="AIU1008" s="83"/>
      <c r="AIV1008" s="83"/>
      <c r="AIW1008" s="83"/>
      <c r="AIX1008" s="83"/>
      <c r="AIY1008" s="83"/>
      <c r="AIZ1008" s="83"/>
      <c r="AJA1008" s="83"/>
      <c r="AJB1008" s="83"/>
      <c r="AJC1008" s="83"/>
      <c r="AJD1008" s="83"/>
      <c r="AJE1008" s="83"/>
      <c r="AJF1008" s="83"/>
      <c r="AJG1008" s="83"/>
      <c r="AJH1008" s="83"/>
      <c r="AJI1008" s="83"/>
      <c r="AJJ1008" s="83"/>
      <c r="AJK1008" s="83"/>
      <c r="AJL1008" s="83"/>
      <c r="AJM1008" s="83"/>
      <c r="AJN1008" s="83"/>
      <c r="AJO1008" s="83"/>
      <c r="AJP1008" s="83"/>
      <c r="AJQ1008" s="83"/>
      <c r="AJR1008" s="83"/>
      <c r="AJS1008" s="83"/>
      <c r="AJT1008" s="83"/>
      <c r="AJU1008" s="83"/>
      <c r="AJV1008" s="83"/>
      <c r="AJW1008" s="83"/>
      <c r="AJX1008" s="83"/>
      <c r="AJY1008" s="83"/>
      <c r="AJZ1008" s="83"/>
      <c r="AKA1008" s="83"/>
      <c r="AKB1008" s="83"/>
      <c r="AKC1008" s="83"/>
      <c r="AKD1008" s="83"/>
      <c r="AKE1008" s="83"/>
      <c r="AKF1008" s="83"/>
      <c r="AKG1008" s="83"/>
      <c r="AKH1008" s="83"/>
      <c r="AKI1008" s="83"/>
      <c r="AKJ1008" s="83"/>
      <c r="AKK1008" s="83"/>
      <c r="AKL1008" s="83"/>
      <c r="AKM1008" s="83"/>
      <c r="AKN1008" s="83"/>
      <c r="AKO1008" s="83"/>
      <c r="AKP1008" s="83"/>
      <c r="AKQ1008" s="83"/>
      <c r="AKR1008" s="83"/>
      <c r="AKS1008" s="83"/>
      <c r="AKT1008" s="83"/>
      <c r="AKU1008" s="83"/>
      <c r="AKV1008" s="83"/>
      <c r="AKW1008" s="83"/>
      <c r="AKX1008" s="83"/>
      <c r="AKY1008" s="83"/>
      <c r="AKZ1008" s="83"/>
      <c r="ALA1008" s="83"/>
      <c r="ALB1008" s="83"/>
      <c r="ALC1008" s="83"/>
      <c r="ALD1008" s="83"/>
      <c r="ALE1008" s="83"/>
      <c r="ALF1008" s="83"/>
      <c r="ALG1008" s="83"/>
      <c r="ALH1008" s="83"/>
      <c r="ALI1008" s="83"/>
      <c r="ALJ1008" s="83"/>
      <c r="ALK1008" s="83"/>
      <c r="ALL1008" s="83"/>
      <c r="ALM1008" s="83"/>
      <c r="ALN1008" s="83"/>
      <c r="ALO1008" s="83"/>
      <c r="ALP1008" s="83"/>
      <c r="ALQ1008" s="83"/>
      <c r="ALR1008" s="83"/>
      <c r="ALS1008" s="83"/>
      <c r="ALT1008" s="83"/>
      <c r="ALU1008" s="83"/>
      <c r="ALV1008" s="83"/>
      <c r="ALW1008" s="83"/>
      <c r="ALX1008" s="83"/>
      <c r="ALY1008" s="83"/>
      <c r="ALZ1008" s="83"/>
      <c r="AMA1008" s="83"/>
      <c r="AMB1008" s="83"/>
      <c r="AMC1008" s="83"/>
      <c r="AMD1008" s="83"/>
      <c r="AME1008" s="83"/>
      <c r="AMF1008" s="83"/>
      <c r="AMG1008" s="83"/>
      <c r="AMH1008" s="83"/>
      <c r="AMI1008" s="83"/>
      <c r="AMJ1008" s="83"/>
      <c r="AMK1008" s="83"/>
      <c r="AML1008" s="83"/>
      <c r="AMM1008" s="83"/>
      <c r="AMN1008" s="83"/>
      <c r="AMO1008" s="83"/>
      <c r="AMP1008" s="83"/>
      <c r="AMQ1008" s="83"/>
      <c r="AMR1008" s="83"/>
      <c r="AMS1008" s="83"/>
      <c r="AMT1008" s="83"/>
      <c r="AMU1008" s="83"/>
      <c r="AMV1008" s="83"/>
      <c r="AMW1008" s="83"/>
    </row>
    <row r="1009" customFormat="false" ht="16.5" hidden="false" customHeight="true" outlineLevel="0" collapsed="false">
      <c r="A1009" s="69" t="n">
        <v>1054</v>
      </c>
      <c r="B1009" s="69" t="n">
        <v>954</v>
      </c>
      <c r="C1009" s="70" t="s">
        <v>63</v>
      </c>
      <c r="D1009" s="71" t="n">
        <v>-0.144339</v>
      </c>
      <c r="E1009" s="71" t="n">
        <v>-0.0130915</v>
      </c>
      <c r="F1009" s="71" t="n">
        <v>0.854336187910258</v>
      </c>
      <c r="G1009" s="71" t="n">
        <v>0.237027</v>
      </c>
      <c r="H1009" s="71" t="n">
        <v>0.0242367</v>
      </c>
      <c r="I1009" s="71" t="n">
        <v>1.29857005321091</v>
      </c>
      <c r="J1009" s="71" t="n">
        <v>-0.00293971</v>
      </c>
      <c r="K1009" s="71" t="n">
        <v>-0.0100384</v>
      </c>
      <c r="L1009" s="71" t="n">
        <v>0.987105742528496</v>
      </c>
      <c r="M1009" s="71" t="n">
        <v>1.09389890375566</v>
      </c>
      <c r="N1009" s="71" t="n">
        <v>1.00110741272916</v>
      </c>
      <c r="O1009" s="71" t="n">
        <v>1.09511030132608</v>
      </c>
      <c r="P1009" s="72" t="n">
        <v>2</v>
      </c>
      <c r="Q1009" s="73" t="n">
        <v>3</v>
      </c>
      <c r="R1009" s="73" t="n">
        <v>39</v>
      </c>
      <c r="S1009" s="72" t="n">
        <v>31</v>
      </c>
      <c r="T1009" s="72" t="n">
        <v>31</v>
      </c>
      <c r="U1009" s="130" t="s">
        <v>64</v>
      </c>
      <c r="V1009" s="71" t="n">
        <v>101</v>
      </c>
      <c r="W1009" s="72" t="n">
        <v>192.6</v>
      </c>
      <c r="X1009" s="70" t="s">
        <v>69</v>
      </c>
      <c r="Y1009" s="74" t="s">
        <v>69</v>
      </c>
      <c r="Z1009" s="75" t="n">
        <v>42180</v>
      </c>
      <c r="AA1009" s="71" t="s">
        <v>168</v>
      </c>
      <c r="AB1009" s="130" t="s">
        <v>64</v>
      </c>
      <c r="AC1009" s="71" t="s">
        <v>64</v>
      </c>
      <c r="AD1009" s="71" t="n">
        <v>12</v>
      </c>
      <c r="AE1009" s="72" t="s">
        <v>166</v>
      </c>
      <c r="AF1009" s="72" t="n">
        <v>20</v>
      </c>
      <c r="AG1009" s="72" t="s">
        <v>167</v>
      </c>
      <c r="AH1009" s="72" t="n">
        <v>29</v>
      </c>
      <c r="AI1009" s="72" t="s">
        <v>69</v>
      </c>
      <c r="AJ1009" s="70" t="s">
        <v>70</v>
      </c>
      <c r="AK1009" s="71" t="n">
        <v>101</v>
      </c>
      <c r="AL1009" s="72" t="n">
        <v>9</v>
      </c>
      <c r="AM1009" s="70" t="s">
        <v>69</v>
      </c>
      <c r="AN1009" s="70"/>
      <c r="AO1009" s="70"/>
      <c r="AP1009" s="70"/>
      <c r="AQ1009" s="70"/>
      <c r="AR1009" s="70"/>
      <c r="AS1009" s="70"/>
      <c r="AT1009" s="70"/>
      <c r="AU1009" s="70" t="n">
        <v>160</v>
      </c>
      <c r="AV1009" s="77" t="n">
        <v>160</v>
      </c>
      <c r="AW1009" s="131" t="s">
        <v>69</v>
      </c>
      <c r="AX1009" s="78" t="s">
        <v>72</v>
      </c>
      <c r="AY1009" s="79" t="n">
        <v>1</v>
      </c>
      <c r="AZ1009" s="79" t="s">
        <v>72</v>
      </c>
      <c r="BA1009" s="79" t="s">
        <v>72</v>
      </c>
      <c r="BB1009" s="65"/>
    </row>
    <row r="1010" customFormat="false" ht="16.5" hidden="false" customHeight="true" outlineLevel="0" collapsed="false">
      <c r="A1010" s="69" t="n">
        <v>1055</v>
      </c>
      <c r="B1010" s="69" t="n">
        <v>955</v>
      </c>
      <c r="C1010" s="70" t="s">
        <v>63</v>
      </c>
      <c r="D1010" s="71" t="n">
        <v>-0.14412</v>
      </c>
      <c r="E1010" s="71" t="n">
        <v>-0.0133022</v>
      </c>
      <c r="F1010" s="71" t="n">
        <v>0.854343278930046</v>
      </c>
      <c r="G1010" s="71" t="n">
        <v>0.236946</v>
      </c>
      <c r="H1010" s="71" t="n">
        <v>0.0237354</v>
      </c>
      <c r="I1010" s="71" t="n">
        <v>1.29781411598141</v>
      </c>
      <c r="J1010" s="71" t="n">
        <v>-0.00296381</v>
      </c>
      <c r="K1010" s="71" t="n">
        <v>-0.00974801</v>
      </c>
      <c r="L1010" s="71" t="n">
        <v>0.987368633917795</v>
      </c>
      <c r="M1010" s="71" t="n">
        <v>1.09402350593675</v>
      </c>
      <c r="N1010" s="71" t="n">
        <v>1.00068542479629</v>
      </c>
      <c r="O1010" s="71" t="n">
        <v>1.09477337677545</v>
      </c>
      <c r="P1010" s="72" t="n">
        <v>2</v>
      </c>
      <c r="Q1010" s="73" t="n">
        <v>3</v>
      </c>
      <c r="R1010" s="73" t="n">
        <v>39</v>
      </c>
      <c r="S1010" s="72" t="n">
        <v>31</v>
      </c>
      <c r="T1010" s="72" t="n">
        <v>31</v>
      </c>
      <c r="U1010" s="130" t="s">
        <v>64</v>
      </c>
      <c r="V1010" s="71" t="n">
        <v>77.8</v>
      </c>
      <c r="W1010" s="72" t="n">
        <v>109.8</v>
      </c>
      <c r="X1010" s="70" t="s">
        <v>69</v>
      </c>
      <c r="Y1010" s="74" t="s">
        <v>69</v>
      </c>
      <c r="Z1010" s="75" t="n">
        <v>42180</v>
      </c>
      <c r="AA1010" s="71" t="s">
        <v>168</v>
      </c>
      <c r="AB1010" s="130" t="s">
        <v>64</v>
      </c>
      <c r="AC1010" s="71" t="s">
        <v>64</v>
      </c>
      <c r="AD1010" s="71" t="n">
        <v>12</v>
      </c>
      <c r="AE1010" s="72" t="s">
        <v>166</v>
      </c>
      <c r="AF1010" s="72" t="n">
        <v>20</v>
      </c>
      <c r="AG1010" s="72" t="s">
        <v>167</v>
      </c>
      <c r="AH1010" s="72" t="n">
        <v>29</v>
      </c>
      <c r="AI1010" s="72" t="s">
        <v>69</v>
      </c>
      <c r="AJ1010" s="70" t="s">
        <v>70</v>
      </c>
      <c r="AK1010" s="71" t="n">
        <v>77.8</v>
      </c>
      <c r="AL1010" s="72" t="n">
        <v>7</v>
      </c>
      <c r="AM1010" s="70" t="s">
        <v>69</v>
      </c>
      <c r="AN1010" s="70"/>
      <c r="AO1010" s="70"/>
      <c r="AP1010" s="70"/>
      <c r="AQ1010" s="70"/>
      <c r="AR1010" s="70"/>
      <c r="AS1010" s="70"/>
      <c r="AT1010" s="70"/>
      <c r="AU1010" s="70" t="n">
        <v>160</v>
      </c>
      <c r="AV1010" s="77" t="n">
        <v>160</v>
      </c>
      <c r="AW1010" s="131" t="s">
        <v>69</v>
      </c>
      <c r="AX1010" s="78" t="s">
        <v>72</v>
      </c>
      <c r="AY1010" s="79" t="n">
        <v>1</v>
      </c>
      <c r="AZ1010" s="79" t="s">
        <v>72</v>
      </c>
      <c r="BA1010" s="79" t="s">
        <v>72</v>
      </c>
      <c r="BB1010" s="65"/>
    </row>
    <row r="1011" customFormat="false" ht="15.75" hidden="false" customHeight="true" outlineLevel="0" collapsed="false">
      <c r="A1011" s="1" t="n">
        <v>1056</v>
      </c>
      <c r="B1011" s="1" t="n">
        <v>956</v>
      </c>
      <c r="C1011" s="2" t="s">
        <v>63</v>
      </c>
      <c r="D1011" s="3" t="n">
        <v>0.134385</v>
      </c>
      <c r="E1011" s="3" t="n">
        <v>0.204775</v>
      </c>
      <c r="F1011" s="3" t="n">
        <v>1.40376793011427</v>
      </c>
      <c r="G1011" s="3" t="n">
        <v>-0.127076</v>
      </c>
      <c r="H1011" s="3" t="n">
        <v>-0.494642</v>
      </c>
      <c r="I1011" s="3" t="n">
        <v>0.537021042474414</v>
      </c>
      <c r="J1011" s="3" t="n">
        <v>-0.0167322</v>
      </c>
      <c r="K1011" s="3" t="n">
        <v>0.396657</v>
      </c>
      <c r="L1011" s="3" t="n">
        <v>1.46217462976763</v>
      </c>
      <c r="M1011" s="3" t="n">
        <v>0.990621059218863</v>
      </c>
      <c r="N1011" s="3" t="n">
        <v>1.11270056282437</v>
      </c>
      <c r="O1011" s="3" t="n">
        <v>1.1022646101385</v>
      </c>
      <c r="P1011" s="4" t="n">
        <v>2</v>
      </c>
      <c r="Q1011" s="6" t="n">
        <v>3</v>
      </c>
      <c r="R1011" s="6" t="n">
        <v>39</v>
      </c>
      <c r="S1011" s="4" t="n">
        <v>47</v>
      </c>
      <c r="T1011" s="4" t="n">
        <v>47</v>
      </c>
      <c r="U1011" s="132" t="s">
        <v>74</v>
      </c>
      <c r="V1011" s="3" t="n">
        <v>114.8</v>
      </c>
      <c r="W1011" s="4" t="n">
        <v>107.6</v>
      </c>
      <c r="X1011" s="2" t="s">
        <v>123</v>
      </c>
      <c r="Y1011" s="84" t="n">
        <v>42105</v>
      </c>
      <c r="Z1011" s="84" t="n">
        <v>42135</v>
      </c>
      <c r="AA1011" s="2" t="s">
        <v>96</v>
      </c>
      <c r="AB1011" s="132" t="s">
        <v>74</v>
      </c>
      <c r="AC1011" s="4" t="n">
        <v>31</v>
      </c>
      <c r="AD1011" s="4" t="n">
        <v>12</v>
      </c>
      <c r="AE1011" s="4" t="s">
        <v>182</v>
      </c>
      <c r="AF1011" s="4" t="n">
        <v>30</v>
      </c>
      <c r="AG1011" s="4" t="s">
        <v>171</v>
      </c>
      <c r="AH1011" s="4" t="n">
        <v>28</v>
      </c>
      <c r="AI1011" s="4" t="s">
        <v>79</v>
      </c>
      <c r="AJ1011" s="2" t="s">
        <v>70</v>
      </c>
      <c r="AK1011" s="3" t="n">
        <v>114.8</v>
      </c>
      <c r="AL1011" s="4" t="n">
        <v>10</v>
      </c>
      <c r="AM1011" s="2" t="s">
        <v>123</v>
      </c>
      <c r="AN1011" s="2"/>
      <c r="AO1011" s="2"/>
      <c r="AP1011" s="2"/>
      <c r="AQ1011" s="2"/>
      <c r="AR1011" s="2"/>
      <c r="AS1011" s="2" t="s">
        <v>71</v>
      </c>
      <c r="AT1011" s="2"/>
      <c r="AU1011" s="2" t="n">
        <v>115</v>
      </c>
      <c r="AV1011" s="85" t="n">
        <v>85</v>
      </c>
      <c r="AW1011" s="133" t="n">
        <v>30</v>
      </c>
      <c r="AX1011" s="86" t="s">
        <v>72</v>
      </c>
      <c r="AY1011" s="87" t="n">
        <v>0</v>
      </c>
      <c r="AZ1011" s="88" t="n">
        <v>0</v>
      </c>
      <c r="BA1011" s="87" t="n">
        <v>0</v>
      </c>
      <c r="BB1011" s="65"/>
    </row>
    <row r="1012" customFormat="false" ht="15.75" hidden="false" customHeight="true" outlineLevel="0" collapsed="false">
      <c r="A1012" s="1" t="n">
        <v>1057</v>
      </c>
      <c r="B1012" s="1" t="n">
        <v>957</v>
      </c>
      <c r="C1012" s="2" t="s">
        <v>63</v>
      </c>
      <c r="D1012" s="3" t="n">
        <v>0.118635</v>
      </c>
      <c r="E1012" s="3" t="n">
        <v>0.00753121</v>
      </c>
      <c r="F1012" s="3" t="n">
        <v>1.13447071299079</v>
      </c>
      <c r="G1012" s="3" t="n">
        <v>-0.123424</v>
      </c>
      <c r="H1012" s="3" t="n">
        <v>0.00212831</v>
      </c>
      <c r="I1012" s="3" t="n">
        <v>0.885772006941662</v>
      </c>
      <c r="J1012" s="3" t="n">
        <v>-0.042756</v>
      </c>
      <c r="K1012" s="3" t="n">
        <v>-0.00189429</v>
      </c>
      <c r="L1012" s="3" t="n">
        <v>0.956331862177139</v>
      </c>
      <c r="M1012" s="3" t="n">
        <v>0.953567561626851</v>
      </c>
      <c r="N1012" s="3" t="n">
        <v>1.00779545758921</v>
      </c>
      <c r="O1012" s="3" t="n">
        <v>0.961001057111964</v>
      </c>
      <c r="P1012" s="4" t="n">
        <v>2</v>
      </c>
      <c r="Q1012" s="6" t="n">
        <v>3</v>
      </c>
      <c r="R1012" s="6" t="n">
        <v>39</v>
      </c>
      <c r="S1012" s="4" t="n">
        <v>47</v>
      </c>
      <c r="T1012" s="4" t="n">
        <v>47</v>
      </c>
      <c r="U1012" s="132" t="s">
        <v>74</v>
      </c>
      <c r="V1012" s="3" t="n">
        <v>98.4</v>
      </c>
      <c r="W1012" s="4" t="n">
        <v>106.4</v>
      </c>
      <c r="X1012" s="2" t="s">
        <v>69</v>
      </c>
      <c r="Y1012" s="8" t="s">
        <v>69</v>
      </c>
      <c r="Z1012" s="84" t="n">
        <v>42138</v>
      </c>
      <c r="AA1012" s="2" t="s">
        <v>96</v>
      </c>
      <c r="AB1012" s="132" t="s">
        <v>74</v>
      </c>
      <c r="AC1012" s="4" t="n">
        <v>31</v>
      </c>
      <c r="AD1012" s="4" t="n">
        <v>12</v>
      </c>
      <c r="AE1012" s="4" t="s">
        <v>182</v>
      </c>
      <c r="AF1012" s="4" t="n">
        <v>30</v>
      </c>
      <c r="AG1012" s="4" t="s">
        <v>171</v>
      </c>
      <c r="AH1012" s="4" t="n">
        <v>28</v>
      </c>
      <c r="AI1012" s="4" t="s">
        <v>69</v>
      </c>
      <c r="AJ1012" s="2" t="s">
        <v>70</v>
      </c>
      <c r="AK1012" s="3" t="n">
        <v>98.4</v>
      </c>
      <c r="AL1012" s="4" t="n">
        <v>9</v>
      </c>
      <c r="AM1012" s="2" t="s">
        <v>69</v>
      </c>
      <c r="AN1012" s="2"/>
      <c r="AO1012" s="2"/>
      <c r="AP1012" s="2"/>
      <c r="AQ1012" s="2"/>
      <c r="AR1012" s="2"/>
      <c r="AS1012" s="2"/>
      <c r="AT1012" s="2"/>
      <c r="AU1012" s="2" t="n">
        <v>118</v>
      </c>
      <c r="AV1012" s="85" t="s">
        <v>69</v>
      </c>
      <c r="AW1012" s="133" t="s">
        <v>69</v>
      </c>
      <c r="AX1012" s="86" t="s">
        <v>72</v>
      </c>
      <c r="AY1012" s="87" t="n">
        <v>0</v>
      </c>
      <c r="AZ1012" s="88" t="s">
        <v>72</v>
      </c>
      <c r="BA1012" s="89" t="s">
        <v>72</v>
      </c>
      <c r="BB1012" s="65"/>
    </row>
    <row r="1013" customFormat="false" ht="15.75" hidden="false" customHeight="true" outlineLevel="0" collapsed="false">
      <c r="A1013" s="1" t="n">
        <v>1058</v>
      </c>
      <c r="B1013" s="1" t="n">
        <v>958</v>
      </c>
      <c r="C1013" s="2" t="s">
        <v>63</v>
      </c>
      <c r="D1013" s="3" t="n">
        <v>0.117176</v>
      </c>
      <c r="E1013" s="3" t="n">
        <v>0.0164669</v>
      </c>
      <c r="F1013" s="3" t="n">
        <v>1.14298458696304</v>
      </c>
      <c r="G1013" s="3" t="n">
        <v>-0.12299</v>
      </c>
      <c r="H1013" s="3" t="n">
        <v>-0.0274543</v>
      </c>
      <c r="I1013" s="3" t="n">
        <v>0.860325648811501</v>
      </c>
      <c r="J1013" s="3" t="n">
        <v>-0.0407449</v>
      </c>
      <c r="K1013" s="3" t="n">
        <v>0.0231225</v>
      </c>
      <c r="L1013" s="3" t="n">
        <v>0.982531966392057</v>
      </c>
      <c r="M1013" s="3" t="n">
        <v>0.954508338373113</v>
      </c>
      <c r="N1013" s="3" t="n">
        <v>1.0122090290689</v>
      </c>
      <c r="O1013" s="3" t="n">
        <v>0.966161958422814</v>
      </c>
      <c r="P1013" s="4" t="n">
        <v>2</v>
      </c>
      <c r="Q1013" s="6" t="n">
        <v>3</v>
      </c>
      <c r="R1013" s="6" t="n">
        <v>39</v>
      </c>
      <c r="S1013" s="4" t="n">
        <v>47</v>
      </c>
      <c r="T1013" s="4" t="n">
        <v>47</v>
      </c>
      <c r="U1013" s="132" t="s">
        <v>74</v>
      </c>
      <c r="V1013" s="3" t="n">
        <v>98</v>
      </c>
      <c r="W1013" s="4" t="n">
        <v>91.5</v>
      </c>
      <c r="X1013" s="2" t="s">
        <v>73</v>
      </c>
      <c r="Y1013" s="84" t="n">
        <v>42133</v>
      </c>
      <c r="Z1013" s="134" t="n">
        <v>42142</v>
      </c>
      <c r="AA1013" s="2" t="s">
        <v>96</v>
      </c>
      <c r="AB1013" s="132" t="s">
        <v>74</v>
      </c>
      <c r="AC1013" s="4" t="n">
        <v>31</v>
      </c>
      <c r="AD1013" s="4" t="n">
        <v>12</v>
      </c>
      <c r="AE1013" s="4" t="s">
        <v>182</v>
      </c>
      <c r="AF1013" s="4" t="n">
        <v>30</v>
      </c>
      <c r="AG1013" s="4" t="s">
        <v>171</v>
      </c>
      <c r="AH1013" s="4" t="n">
        <v>28</v>
      </c>
      <c r="AI1013" s="4" t="s">
        <v>79</v>
      </c>
      <c r="AJ1013" s="2" t="s">
        <v>70</v>
      </c>
      <c r="AK1013" s="3" t="n">
        <v>98</v>
      </c>
      <c r="AL1013" s="4" t="n">
        <v>9</v>
      </c>
      <c r="AM1013" s="2" t="s">
        <v>73</v>
      </c>
      <c r="AN1013" s="2"/>
      <c r="AO1013" s="2"/>
      <c r="AP1013" s="2" t="s">
        <v>71</v>
      </c>
      <c r="AQ1013" s="2"/>
      <c r="AR1013" s="2"/>
      <c r="AS1013" s="2"/>
      <c r="AT1013" s="2"/>
      <c r="AU1013" s="2" t="n">
        <v>122</v>
      </c>
      <c r="AV1013" s="85" t="n">
        <v>113</v>
      </c>
      <c r="AW1013" s="133" t="n">
        <v>9</v>
      </c>
      <c r="AX1013" s="86" t="s">
        <v>72</v>
      </c>
      <c r="AY1013" s="87" t="n">
        <v>0</v>
      </c>
      <c r="AZ1013" s="88" t="n">
        <v>0</v>
      </c>
      <c r="BA1013" s="87" t="n">
        <v>0</v>
      </c>
      <c r="BB1013" s="53"/>
    </row>
    <row r="1014" customFormat="false" ht="15.75" hidden="false" customHeight="true" outlineLevel="0" collapsed="false">
      <c r="A1014" s="1" t="n">
        <v>1059</v>
      </c>
      <c r="B1014" s="1" t="n">
        <v>959</v>
      </c>
      <c r="C1014" s="2" t="s">
        <v>63</v>
      </c>
      <c r="D1014" s="3" t="n">
        <v>0.118343</v>
      </c>
      <c r="E1014" s="3" t="n">
        <v>0.00942072</v>
      </c>
      <c r="F1014" s="3" t="n">
        <v>1.13628448967696</v>
      </c>
      <c r="G1014" s="3" t="n">
        <v>-0.123085</v>
      </c>
      <c r="H1014" s="3" t="n">
        <v>-0.00311758</v>
      </c>
      <c r="I1014" s="3" t="n">
        <v>0.881436267336678</v>
      </c>
      <c r="J1014" s="3" t="n">
        <v>-0.0423875</v>
      </c>
      <c r="K1014" s="3" t="n">
        <v>0.00265836</v>
      </c>
      <c r="L1014" s="3" t="n">
        <v>0.96104971382722</v>
      </c>
      <c r="M1014" s="3" t="n">
        <v>0.95396385127218</v>
      </c>
      <c r="N1014" s="3" t="n">
        <v>1.00900177445775</v>
      </c>
      <c r="O1014" s="3" t="n">
        <v>0.962551218702174</v>
      </c>
      <c r="P1014" s="4" t="n">
        <v>2</v>
      </c>
      <c r="Q1014" s="6" t="n">
        <v>3</v>
      </c>
      <c r="R1014" s="6" t="n">
        <v>39</v>
      </c>
      <c r="S1014" s="4" t="n">
        <v>47</v>
      </c>
      <c r="T1014" s="4" t="n">
        <v>47</v>
      </c>
      <c r="U1014" s="132" t="s">
        <v>74</v>
      </c>
      <c r="V1014" s="3" t="n">
        <v>61.8</v>
      </c>
      <c r="W1014" s="4" t="n">
        <v>55.6</v>
      </c>
      <c r="X1014" s="2" t="s">
        <v>73</v>
      </c>
      <c r="Y1014" s="84" t="n">
        <v>42129</v>
      </c>
      <c r="Z1014" s="84" t="n">
        <v>42137</v>
      </c>
      <c r="AA1014" s="2" t="s">
        <v>96</v>
      </c>
      <c r="AB1014" s="132" t="s">
        <v>74</v>
      </c>
      <c r="AC1014" s="4" t="n">
        <v>31</v>
      </c>
      <c r="AD1014" s="4" t="n">
        <v>12</v>
      </c>
      <c r="AE1014" s="4" t="s">
        <v>182</v>
      </c>
      <c r="AF1014" s="4" t="n">
        <v>30</v>
      </c>
      <c r="AG1014" s="4" t="s">
        <v>171</v>
      </c>
      <c r="AH1014" s="4" t="n">
        <v>28</v>
      </c>
      <c r="AI1014" s="4" t="s">
        <v>79</v>
      </c>
      <c r="AJ1014" s="2" t="s">
        <v>70</v>
      </c>
      <c r="AK1014" s="3" t="n">
        <v>61.8</v>
      </c>
      <c r="AL1014" s="4" t="n">
        <v>6</v>
      </c>
      <c r="AM1014" s="2" t="s">
        <v>73</v>
      </c>
      <c r="AN1014" s="2"/>
      <c r="AO1014" s="2"/>
      <c r="AP1014" s="2" t="s">
        <v>71</v>
      </c>
      <c r="AQ1014" s="2"/>
      <c r="AR1014" s="2"/>
      <c r="AS1014" s="2"/>
      <c r="AT1014" s="2"/>
      <c r="AU1014" s="2" t="n">
        <v>117</v>
      </c>
      <c r="AV1014" s="85" t="n">
        <v>109</v>
      </c>
      <c r="AW1014" s="133" t="n">
        <v>8</v>
      </c>
      <c r="AX1014" s="86" t="s">
        <v>72</v>
      </c>
      <c r="AY1014" s="87" t="n">
        <v>0</v>
      </c>
      <c r="AZ1014" s="88" t="n">
        <v>0</v>
      </c>
      <c r="BA1014" s="87" t="n">
        <v>0</v>
      </c>
      <c r="BB1014" s="53"/>
    </row>
    <row r="1015" customFormat="false" ht="15.75" hidden="false" customHeight="true" outlineLevel="0" collapsed="false">
      <c r="A1015" s="1" t="n">
        <v>1060</v>
      </c>
      <c r="B1015" s="1" t="n">
        <v>960</v>
      </c>
      <c r="C1015" s="2" t="s">
        <v>63</v>
      </c>
      <c r="D1015" s="3" t="n">
        <v>0.10703</v>
      </c>
      <c r="E1015" s="3" t="n">
        <v>-0.0135191</v>
      </c>
      <c r="F1015" s="3" t="n">
        <v>1.0980225717221</v>
      </c>
      <c r="G1015" s="3" t="n">
        <v>-0.119484</v>
      </c>
      <c r="H1015" s="3" t="n">
        <v>0.0257411</v>
      </c>
      <c r="I1015" s="3" t="n">
        <v>0.910516826026549</v>
      </c>
      <c r="J1015" s="3" t="n">
        <v>-0.0426457</v>
      </c>
      <c r="K1015" s="3" t="n">
        <v>-0.0107227</v>
      </c>
      <c r="L1015" s="3" t="n">
        <v>0.948030693634182</v>
      </c>
      <c r="M1015" s="3" t="n">
        <v>0.94639078808815</v>
      </c>
      <c r="N1015" s="3" t="n">
        <v>1.00150042451217</v>
      </c>
      <c r="O1015" s="3" t="n">
        <v>0.947810776024688</v>
      </c>
      <c r="P1015" s="4" t="n">
        <v>2</v>
      </c>
      <c r="Q1015" s="6" t="n">
        <v>3</v>
      </c>
      <c r="R1015" s="6" t="n">
        <v>39</v>
      </c>
      <c r="S1015" s="4" t="n">
        <v>47</v>
      </c>
      <c r="T1015" s="4" t="n">
        <v>47</v>
      </c>
      <c r="U1015" s="132" t="s">
        <v>74</v>
      </c>
      <c r="V1015" s="3" t="n">
        <v>87.3</v>
      </c>
      <c r="W1015" s="4" t="n">
        <v>105.9</v>
      </c>
      <c r="X1015" s="2" t="s">
        <v>69</v>
      </c>
      <c r="Y1015" s="8" t="s">
        <v>69</v>
      </c>
      <c r="Z1015" s="84" t="n">
        <v>42180</v>
      </c>
      <c r="AA1015" s="3" t="s">
        <v>168</v>
      </c>
      <c r="AB1015" s="132" t="s">
        <v>74</v>
      </c>
      <c r="AC1015" s="4" t="n">
        <v>31</v>
      </c>
      <c r="AD1015" s="4" t="n">
        <v>12</v>
      </c>
      <c r="AE1015" s="4" t="s">
        <v>182</v>
      </c>
      <c r="AF1015" s="4" t="n">
        <v>30</v>
      </c>
      <c r="AG1015" s="4" t="s">
        <v>171</v>
      </c>
      <c r="AH1015" s="4" t="n">
        <v>28</v>
      </c>
      <c r="AI1015" s="4" t="s">
        <v>79</v>
      </c>
      <c r="AJ1015" s="2" t="s">
        <v>70</v>
      </c>
      <c r="AK1015" s="3" t="n">
        <v>87.3</v>
      </c>
      <c r="AL1015" s="4" t="n">
        <v>8</v>
      </c>
      <c r="AM1015" s="2" t="s">
        <v>69</v>
      </c>
      <c r="AN1015" s="2"/>
      <c r="AO1015" s="2"/>
      <c r="AP1015" s="2"/>
      <c r="AQ1015" s="2"/>
      <c r="AR1015" s="2"/>
      <c r="AS1015" s="2"/>
      <c r="AT1015" s="2"/>
      <c r="AU1015" s="2" t="n">
        <v>160</v>
      </c>
      <c r="AV1015" s="85" t="n">
        <v>160</v>
      </c>
      <c r="AW1015" s="133" t="s">
        <v>69</v>
      </c>
      <c r="AX1015" s="86" t="s">
        <v>72</v>
      </c>
      <c r="AY1015" s="87" t="n">
        <v>1</v>
      </c>
      <c r="AZ1015" s="87" t="n">
        <v>1</v>
      </c>
      <c r="BA1015" s="89" t="s">
        <v>72</v>
      </c>
      <c r="BB1015" s="65"/>
    </row>
    <row r="1016" s="83" customFormat="true" ht="15.75" hidden="false" customHeight="true" outlineLevel="0" collapsed="false">
      <c r="A1016" s="1" t="n">
        <v>1061</v>
      </c>
      <c r="B1016" s="1" t="n">
        <v>961</v>
      </c>
      <c r="C1016" s="2" t="s">
        <v>63</v>
      </c>
      <c r="D1016" s="3" t="n">
        <v>-0.0320852</v>
      </c>
      <c r="E1016" s="3" t="n">
        <v>0.00721529</v>
      </c>
      <c r="F1016" s="3" t="n">
        <v>0.97543679834793</v>
      </c>
      <c r="G1016" s="3" t="n">
        <v>0.0326426</v>
      </c>
      <c r="H1016" s="3" t="n">
        <v>-0.00141258</v>
      </c>
      <c r="I1016" s="3" t="n">
        <v>1.03172279347176</v>
      </c>
      <c r="J1016" s="3" t="n">
        <v>-0.0268498</v>
      </c>
      <c r="K1016" s="3" t="n">
        <v>-0.000764557</v>
      </c>
      <c r="L1016" s="3" t="n">
        <v>0.972763433884534</v>
      </c>
      <c r="M1016" s="3" t="n">
        <v>0.974050235676222</v>
      </c>
      <c r="N1016" s="3" t="n">
        <v>1.00505086583359</v>
      </c>
      <c r="O1016" s="3" t="n">
        <v>0.978970032731802</v>
      </c>
      <c r="P1016" s="4" t="n">
        <v>2</v>
      </c>
      <c r="Q1016" s="6" t="n">
        <v>3</v>
      </c>
      <c r="R1016" s="6" t="n">
        <v>39</v>
      </c>
      <c r="S1016" s="4" t="n">
        <v>56</v>
      </c>
      <c r="T1016" s="4" t="n">
        <v>56</v>
      </c>
      <c r="U1016" s="132" t="s">
        <v>74</v>
      </c>
      <c r="V1016" s="3" t="n">
        <v>112.2</v>
      </c>
      <c r="W1016" s="4" t="n">
        <v>136.8</v>
      </c>
      <c r="X1016" s="2" t="s">
        <v>69</v>
      </c>
      <c r="Y1016" s="8" t="s">
        <v>69</v>
      </c>
      <c r="Z1016" s="84" t="n">
        <v>42143</v>
      </c>
      <c r="AA1016" s="2" t="s">
        <v>96</v>
      </c>
      <c r="AB1016" s="132" t="s">
        <v>74</v>
      </c>
      <c r="AC1016" s="4" t="n">
        <v>31</v>
      </c>
      <c r="AD1016" s="4" t="n">
        <v>12</v>
      </c>
      <c r="AE1016" s="4" t="s">
        <v>175</v>
      </c>
      <c r="AF1016" s="4" t="n">
        <v>14</v>
      </c>
      <c r="AG1016" s="4" t="s">
        <v>176</v>
      </c>
      <c r="AH1016" s="4" t="n">
        <v>19</v>
      </c>
      <c r="AI1016" s="4" t="s">
        <v>77</v>
      </c>
      <c r="AJ1016" s="2" t="s">
        <v>70</v>
      </c>
      <c r="AK1016" s="3" t="n">
        <v>112.2</v>
      </c>
      <c r="AL1016" s="4" t="n">
        <v>9</v>
      </c>
      <c r="AM1016" s="2" t="s">
        <v>69</v>
      </c>
      <c r="AN1016" s="2"/>
      <c r="AO1016" s="2"/>
      <c r="AP1016" s="2"/>
      <c r="AQ1016" s="2"/>
      <c r="AR1016" s="2"/>
      <c r="AS1016" s="2"/>
      <c r="AT1016" s="2"/>
      <c r="AU1016" s="2" t="n">
        <v>123</v>
      </c>
      <c r="AV1016" s="85" t="s">
        <v>69</v>
      </c>
      <c r="AW1016" s="133" t="s">
        <v>69</v>
      </c>
      <c r="AX1016" s="86" t="s">
        <v>72</v>
      </c>
      <c r="AY1016" s="87" t="n">
        <v>0</v>
      </c>
      <c r="AZ1016" s="88" t="s">
        <v>72</v>
      </c>
      <c r="BA1016" s="89" t="s">
        <v>72</v>
      </c>
      <c r="BB1016" s="65"/>
      <c r="BC1016" s="14"/>
      <c r="BD1016" s="14"/>
      <c r="BE1016" s="14"/>
      <c r="BF1016" s="14"/>
      <c r="BG1016" s="14"/>
      <c r="BH1016" s="14"/>
      <c r="BI1016" s="14"/>
      <c r="BJ1016" s="14"/>
      <c r="BK1016" s="14"/>
      <c r="BL1016" s="14"/>
      <c r="BM1016" s="14"/>
      <c r="BN1016" s="14"/>
      <c r="BO1016" s="14"/>
      <c r="BP1016" s="14"/>
      <c r="BQ1016" s="14"/>
      <c r="BR1016" s="14"/>
      <c r="BS1016" s="14"/>
      <c r="BT1016" s="14"/>
      <c r="BU1016" s="14"/>
      <c r="BV1016" s="14"/>
      <c r="BW1016" s="14"/>
      <c r="BX1016" s="14"/>
      <c r="BY1016" s="14"/>
      <c r="BZ1016" s="14"/>
      <c r="CA1016" s="14"/>
      <c r="CB1016" s="14"/>
      <c r="CC1016" s="14"/>
      <c r="CD1016" s="14"/>
      <c r="CE1016" s="14"/>
      <c r="CF1016" s="14"/>
      <c r="CG1016" s="14"/>
      <c r="CH1016" s="14"/>
      <c r="CI1016" s="14"/>
      <c r="CJ1016" s="14"/>
      <c r="CK1016" s="14"/>
      <c r="CL1016" s="15"/>
      <c r="CM1016" s="4"/>
      <c r="CN1016" s="4"/>
      <c r="CO1016" s="4"/>
      <c r="CP1016" s="4"/>
      <c r="CQ1016" s="4"/>
      <c r="CR1016" s="4"/>
      <c r="CS1016" s="4"/>
      <c r="CT1016" s="4"/>
      <c r="CU1016" s="4"/>
      <c r="CV1016" s="4"/>
      <c r="CW1016" s="4"/>
      <c r="CX1016" s="4"/>
      <c r="CY1016" s="4"/>
      <c r="CZ1016" s="4"/>
      <c r="DA1016" s="4"/>
      <c r="DB1016" s="4"/>
      <c r="DC1016" s="4"/>
      <c r="DD1016" s="4"/>
      <c r="DE1016" s="4"/>
      <c r="DF1016" s="4"/>
      <c r="DG1016" s="4"/>
      <c r="DH1016" s="4"/>
      <c r="DI1016" s="4"/>
      <c r="DJ1016" s="4"/>
      <c r="DK1016" s="4"/>
      <c r="DL1016" s="4"/>
      <c r="DM1016" s="4"/>
      <c r="DN1016" s="4"/>
      <c r="DO1016" s="4"/>
      <c r="DP1016" s="4"/>
      <c r="DQ1016" s="4"/>
      <c r="DR1016" s="4"/>
      <c r="DS1016" s="4"/>
      <c r="DT1016" s="4"/>
      <c r="DU1016" s="4"/>
      <c r="DV1016" s="4"/>
      <c r="DW1016" s="4"/>
      <c r="DX1016" s="4"/>
      <c r="DY1016" s="4"/>
      <c r="DZ1016" s="4"/>
      <c r="EA1016" s="4"/>
      <c r="EB1016" s="4"/>
      <c r="EC1016" s="4"/>
      <c r="ED1016" s="4"/>
      <c r="EE1016" s="4"/>
      <c r="EF1016" s="4"/>
      <c r="EG1016" s="4"/>
      <c r="EH1016" s="4"/>
      <c r="EI1016" s="4"/>
      <c r="EJ1016" s="4"/>
      <c r="EK1016" s="4"/>
      <c r="EL1016" s="4"/>
      <c r="EM1016" s="4"/>
      <c r="EN1016" s="4"/>
      <c r="EO1016" s="4"/>
      <c r="EP1016" s="4"/>
      <c r="EQ1016" s="4"/>
      <c r="ER1016" s="4"/>
      <c r="ES1016" s="4"/>
      <c r="ET1016" s="4"/>
      <c r="EU1016" s="4"/>
      <c r="EV1016" s="4"/>
      <c r="EW1016" s="4"/>
      <c r="EX1016" s="4"/>
      <c r="EY1016" s="4"/>
      <c r="EZ1016" s="4"/>
      <c r="FA1016" s="4"/>
      <c r="FB1016" s="4"/>
      <c r="FC1016" s="4"/>
      <c r="FD1016" s="4"/>
      <c r="FE1016" s="4"/>
      <c r="FF1016" s="4"/>
      <c r="FG1016" s="4"/>
      <c r="FH1016" s="4"/>
      <c r="FI1016" s="4"/>
      <c r="FJ1016" s="4"/>
      <c r="FK1016" s="4"/>
      <c r="FL1016" s="4"/>
      <c r="FM1016" s="4"/>
      <c r="FN1016" s="4"/>
      <c r="FO1016" s="4"/>
      <c r="FP1016" s="4"/>
      <c r="FQ1016" s="4"/>
      <c r="FR1016" s="4"/>
      <c r="FS1016" s="4"/>
      <c r="FT1016" s="4"/>
      <c r="FU1016" s="4"/>
      <c r="FV1016" s="4"/>
      <c r="FW1016" s="4"/>
      <c r="FX1016" s="4"/>
      <c r="FY1016" s="4"/>
      <c r="FZ1016" s="4"/>
      <c r="GA1016" s="4"/>
      <c r="GB1016" s="4"/>
      <c r="GC1016" s="4"/>
      <c r="GD1016" s="4"/>
      <c r="GE1016" s="4"/>
      <c r="GF1016" s="4"/>
      <c r="GG1016" s="4"/>
      <c r="GH1016" s="4"/>
      <c r="GI1016" s="4"/>
      <c r="GJ1016" s="4"/>
      <c r="GK1016" s="4"/>
      <c r="GL1016" s="4"/>
      <c r="GM1016" s="4"/>
      <c r="GN1016" s="4"/>
      <c r="GO1016" s="4"/>
      <c r="GP1016" s="4"/>
      <c r="GQ1016" s="4"/>
      <c r="GR1016" s="4"/>
      <c r="GS1016" s="4"/>
      <c r="GT1016" s="4"/>
      <c r="GU1016" s="4"/>
      <c r="GV1016" s="4"/>
      <c r="GW1016" s="4"/>
      <c r="GX1016" s="4"/>
      <c r="GY1016" s="4"/>
      <c r="GZ1016" s="4"/>
      <c r="HA1016" s="4"/>
      <c r="HB1016" s="4"/>
      <c r="HC1016" s="4"/>
      <c r="HD1016" s="4"/>
      <c r="HE1016" s="4"/>
      <c r="HF1016" s="4"/>
      <c r="HG1016" s="4"/>
      <c r="HH1016" s="4"/>
      <c r="HI1016" s="4"/>
      <c r="HJ1016" s="4"/>
      <c r="HK1016" s="4"/>
      <c r="HL1016" s="4"/>
      <c r="HM1016" s="4"/>
      <c r="HN1016" s="4"/>
      <c r="HO1016" s="4"/>
      <c r="HP1016" s="4"/>
      <c r="HQ1016" s="4"/>
      <c r="HR1016" s="4"/>
      <c r="HS1016" s="4"/>
      <c r="HT1016" s="4"/>
      <c r="HU1016" s="4"/>
      <c r="HV1016" s="4"/>
      <c r="HW1016" s="4"/>
      <c r="HX1016" s="4"/>
      <c r="HY1016" s="4"/>
      <c r="HZ1016" s="4"/>
      <c r="IA1016" s="4"/>
      <c r="IB1016" s="4"/>
      <c r="IC1016" s="4"/>
      <c r="ID1016" s="4"/>
      <c r="IE1016" s="4"/>
      <c r="IF1016" s="4"/>
      <c r="IG1016" s="4"/>
      <c r="IH1016" s="4"/>
      <c r="II1016" s="4"/>
      <c r="IJ1016" s="4"/>
      <c r="IK1016" s="4"/>
      <c r="IL1016" s="4"/>
      <c r="IM1016" s="4"/>
      <c r="IN1016" s="4"/>
      <c r="IO1016" s="4"/>
      <c r="IP1016" s="4"/>
      <c r="IQ1016" s="4"/>
      <c r="IR1016" s="4"/>
      <c r="IS1016" s="4"/>
      <c r="IT1016" s="4"/>
      <c r="IU1016" s="4"/>
      <c r="IV1016" s="4"/>
      <c r="IW1016" s="4"/>
      <c r="IX1016" s="4"/>
      <c r="IY1016" s="4"/>
      <c r="IZ1016" s="4"/>
      <c r="JA1016" s="4"/>
      <c r="JB1016" s="4"/>
      <c r="JC1016" s="4"/>
      <c r="JD1016" s="4"/>
      <c r="JE1016" s="4"/>
      <c r="JF1016" s="4"/>
      <c r="JG1016" s="4"/>
      <c r="JH1016" s="4"/>
      <c r="JI1016" s="4"/>
      <c r="JJ1016" s="4"/>
      <c r="JK1016" s="4"/>
      <c r="JL1016" s="4"/>
      <c r="JM1016" s="4"/>
      <c r="JN1016" s="4"/>
      <c r="JO1016" s="4"/>
      <c r="JP1016" s="4"/>
      <c r="JQ1016" s="4"/>
      <c r="JR1016" s="4"/>
      <c r="JS1016" s="4"/>
      <c r="JT1016" s="4"/>
      <c r="JU1016" s="4"/>
      <c r="JV1016" s="4"/>
      <c r="JW1016" s="4"/>
      <c r="JX1016" s="4"/>
      <c r="JY1016" s="4"/>
      <c r="JZ1016" s="4"/>
      <c r="KA1016" s="4"/>
      <c r="KB1016" s="4"/>
      <c r="KC1016" s="4"/>
      <c r="KD1016" s="4"/>
      <c r="KE1016" s="4"/>
      <c r="KF1016" s="4"/>
      <c r="KG1016" s="4"/>
      <c r="KH1016" s="4"/>
      <c r="KI1016" s="4"/>
      <c r="KJ1016" s="4"/>
      <c r="KK1016" s="4"/>
      <c r="KL1016" s="4"/>
      <c r="KM1016" s="4"/>
      <c r="KN1016" s="4"/>
      <c r="KO1016" s="4"/>
      <c r="KP1016" s="4"/>
      <c r="KQ1016" s="4"/>
      <c r="KR1016" s="4"/>
      <c r="KS1016" s="4"/>
      <c r="KT1016" s="4"/>
      <c r="KU1016" s="4"/>
      <c r="KV1016" s="4"/>
      <c r="KW1016" s="4"/>
      <c r="KX1016" s="4"/>
      <c r="KY1016" s="4"/>
      <c r="KZ1016" s="4"/>
      <c r="LA1016" s="4"/>
      <c r="LB1016" s="4"/>
      <c r="LC1016" s="4"/>
      <c r="LD1016" s="4"/>
      <c r="LE1016" s="4"/>
      <c r="LF1016" s="4"/>
      <c r="LG1016" s="4"/>
      <c r="LH1016" s="4"/>
      <c r="LI1016" s="4"/>
      <c r="LJ1016" s="4"/>
      <c r="LK1016" s="4"/>
      <c r="LL1016" s="4"/>
      <c r="LM1016" s="4"/>
      <c r="LN1016" s="4"/>
      <c r="LO1016" s="4"/>
      <c r="LP1016" s="4"/>
      <c r="LQ1016" s="4"/>
      <c r="LR1016" s="4"/>
      <c r="LS1016" s="4"/>
      <c r="LT1016" s="4"/>
      <c r="LU1016" s="4"/>
      <c r="LV1016" s="4"/>
      <c r="LW1016" s="4"/>
      <c r="LX1016" s="4"/>
      <c r="LY1016" s="4"/>
      <c r="LZ1016" s="4"/>
      <c r="MA1016" s="4"/>
      <c r="MB1016" s="4"/>
      <c r="MC1016" s="4"/>
      <c r="MD1016" s="4"/>
      <c r="ME1016" s="4"/>
      <c r="MF1016" s="4"/>
      <c r="MG1016" s="4"/>
      <c r="MH1016" s="4"/>
      <c r="MI1016" s="4"/>
      <c r="MJ1016" s="4"/>
      <c r="MK1016" s="4"/>
      <c r="ML1016" s="4"/>
      <c r="MM1016" s="4"/>
      <c r="MN1016" s="4"/>
      <c r="MO1016" s="4"/>
      <c r="MP1016" s="4"/>
      <c r="MQ1016" s="4"/>
      <c r="MR1016" s="4"/>
      <c r="MS1016" s="4"/>
      <c r="MT1016" s="4"/>
      <c r="MU1016" s="4"/>
      <c r="MV1016" s="4"/>
      <c r="MW1016" s="4"/>
      <c r="MX1016" s="4"/>
      <c r="MY1016" s="4"/>
      <c r="MZ1016" s="4"/>
      <c r="NA1016" s="4"/>
      <c r="NB1016" s="4"/>
      <c r="NC1016" s="4"/>
      <c r="ND1016" s="4"/>
      <c r="NE1016" s="4"/>
      <c r="NF1016" s="4"/>
      <c r="NG1016" s="4"/>
      <c r="NH1016" s="4"/>
      <c r="NI1016" s="4"/>
      <c r="NJ1016" s="4"/>
      <c r="NK1016" s="4"/>
      <c r="NL1016" s="4"/>
      <c r="NM1016" s="4"/>
      <c r="NN1016" s="4"/>
      <c r="NO1016" s="4"/>
      <c r="NP1016" s="4"/>
      <c r="NQ1016" s="4"/>
      <c r="NR1016" s="4"/>
      <c r="NS1016" s="4"/>
      <c r="NT1016" s="4"/>
      <c r="NU1016" s="4"/>
      <c r="NV1016" s="4"/>
      <c r="NW1016" s="4"/>
      <c r="NX1016" s="4"/>
      <c r="NY1016" s="4"/>
      <c r="NZ1016" s="4"/>
      <c r="OA1016" s="4"/>
      <c r="OB1016" s="4"/>
      <c r="OC1016" s="4"/>
      <c r="OD1016" s="4"/>
      <c r="OE1016" s="4"/>
      <c r="OF1016" s="4"/>
      <c r="OG1016" s="4"/>
      <c r="OH1016" s="4"/>
      <c r="OI1016" s="4"/>
      <c r="OJ1016" s="4"/>
      <c r="OK1016" s="4"/>
      <c r="OL1016" s="4"/>
      <c r="OM1016" s="4"/>
      <c r="ON1016" s="4"/>
      <c r="OO1016" s="4"/>
      <c r="OP1016" s="4"/>
      <c r="OQ1016" s="4"/>
      <c r="OR1016" s="4"/>
      <c r="OS1016" s="4"/>
      <c r="OT1016" s="4"/>
      <c r="OU1016" s="4"/>
      <c r="OV1016" s="4"/>
      <c r="OW1016" s="4"/>
      <c r="OX1016" s="4"/>
      <c r="OY1016" s="4"/>
      <c r="OZ1016" s="4"/>
      <c r="PA1016" s="4"/>
      <c r="PB1016" s="4"/>
      <c r="PC1016" s="4"/>
      <c r="PD1016" s="4"/>
      <c r="PE1016" s="4"/>
      <c r="PF1016" s="4"/>
      <c r="PG1016" s="4"/>
      <c r="PH1016" s="4"/>
      <c r="PI1016" s="4"/>
      <c r="PJ1016" s="4"/>
      <c r="PK1016" s="4"/>
      <c r="PL1016" s="4"/>
      <c r="PM1016" s="4"/>
      <c r="PN1016" s="4"/>
      <c r="PO1016" s="4"/>
      <c r="PP1016" s="4"/>
      <c r="PQ1016" s="4"/>
      <c r="PR1016" s="4"/>
      <c r="PS1016" s="4"/>
      <c r="PT1016" s="4"/>
      <c r="PU1016" s="4"/>
      <c r="PV1016" s="4"/>
      <c r="PW1016" s="4"/>
      <c r="PX1016" s="4"/>
      <c r="PY1016" s="4"/>
      <c r="PZ1016" s="4"/>
      <c r="QA1016" s="4"/>
      <c r="QB1016" s="4"/>
      <c r="QC1016" s="4"/>
      <c r="QD1016" s="4"/>
      <c r="QE1016" s="4"/>
      <c r="QF1016" s="4"/>
      <c r="QG1016" s="4"/>
      <c r="QH1016" s="4"/>
      <c r="QI1016" s="4"/>
      <c r="QJ1016" s="4"/>
      <c r="QK1016" s="4"/>
      <c r="QL1016" s="4"/>
      <c r="QM1016" s="4"/>
      <c r="QN1016" s="4"/>
      <c r="QO1016" s="4"/>
      <c r="QP1016" s="4"/>
      <c r="QQ1016" s="4"/>
      <c r="QR1016" s="4"/>
      <c r="QS1016" s="4"/>
      <c r="QT1016" s="4"/>
      <c r="QU1016" s="4"/>
      <c r="QV1016" s="4"/>
      <c r="QW1016" s="4"/>
      <c r="QX1016" s="4"/>
      <c r="QY1016" s="4"/>
      <c r="QZ1016" s="4"/>
      <c r="RA1016" s="4"/>
      <c r="RB1016" s="4"/>
      <c r="RC1016" s="4"/>
      <c r="RD1016" s="4"/>
      <c r="RE1016" s="4"/>
      <c r="RF1016" s="4"/>
      <c r="RG1016" s="4"/>
      <c r="RH1016" s="4"/>
      <c r="RI1016" s="4"/>
      <c r="RJ1016" s="4"/>
      <c r="RK1016" s="4"/>
      <c r="RL1016" s="4"/>
      <c r="RM1016" s="4"/>
      <c r="RN1016" s="4"/>
      <c r="RO1016" s="4"/>
      <c r="RP1016" s="4"/>
      <c r="RQ1016" s="4"/>
      <c r="RR1016" s="4"/>
      <c r="RS1016" s="4"/>
      <c r="RT1016" s="4"/>
      <c r="RU1016" s="4"/>
      <c r="RV1016" s="4"/>
      <c r="RW1016" s="4"/>
      <c r="RX1016" s="4"/>
      <c r="RY1016" s="4"/>
      <c r="RZ1016" s="4"/>
      <c r="SA1016" s="4"/>
      <c r="SB1016" s="4"/>
      <c r="SC1016" s="4"/>
      <c r="SD1016" s="4"/>
      <c r="SE1016" s="4"/>
      <c r="SF1016" s="4"/>
      <c r="SG1016" s="4"/>
      <c r="SH1016" s="4"/>
      <c r="SI1016" s="4"/>
      <c r="SJ1016" s="4"/>
      <c r="SK1016" s="4"/>
      <c r="SL1016" s="4"/>
      <c r="SM1016" s="4"/>
      <c r="SN1016" s="4"/>
      <c r="SO1016" s="4"/>
      <c r="SP1016" s="4"/>
      <c r="SQ1016" s="4"/>
      <c r="SR1016" s="4"/>
      <c r="SS1016" s="4"/>
      <c r="ST1016" s="4"/>
      <c r="SU1016" s="4"/>
      <c r="SV1016" s="4"/>
      <c r="SW1016" s="4"/>
      <c r="SX1016" s="4"/>
      <c r="SY1016" s="4"/>
      <c r="SZ1016" s="4"/>
      <c r="TA1016" s="4"/>
      <c r="TB1016" s="4"/>
      <c r="TC1016" s="4"/>
      <c r="TD1016" s="4"/>
      <c r="TE1016" s="4"/>
      <c r="TF1016" s="4"/>
      <c r="TG1016" s="4"/>
      <c r="TH1016" s="4"/>
      <c r="TI1016" s="4"/>
      <c r="TJ1016" s="4"/>
      <c r="TK1016" s="4"/>
      <c r="TL1016" s="4"/>
      <c r="TM1016" s="4"/>
      <c r="TN1016" s="4"/>
      <c r="TO1016" s="4"/>
      <c r="TP1016" s="4"/>
      <c r="TQ1016" s="4"/>
      <c r="TR1016" s="4"/>
      <c r="TS1016" s="4"/>
      <c r="TT1016" s="4"/>
      <c r="TU1016" s="4"/>
      <c r="TV1016" s="4"/>
      <c r="TW1016" s="4"/>
      <c r="TX1016" s="4"/>
      <c r="TY1016" s="4"/>
      <c r="TZ1016" s="4"/>
      <c r="UA1016" s="4"/>
      <c r="UB1016" s="4"/>
      <c r="UC1016" s="4"/>
      <c r="UD1016" s="4"/>
      <c r="UE1016" s="4"/>
      <c r="UF1016" s="4"/>
      <c r="UG1016" s="4"/>
      <c r="UH1016" s="4"/>
      <c r="UI1016" s="4"/>
      <c r="UJ1016" s="4"/>
      <c r="UK1016" s="4"/>
      <c r="UL1016" s="4"/>
      <c r="UM1016" s="4"/>
      <c r="UN1016" s="4"/>
      <c r="UO1016" s="4"/>
      <c r="UP1016" s="4"/>
      <c r="UQ1016" s="4"/>
      <c r="UR1016" s="4"/>
      <c r="US1016" s="4"/>
      <c r="UT1016" s="4"/>
      <c r="UU1016" s="4"/>
      <c r="UV1016" s="4"/>
      <c r="UW1016" s="4"/>
      <c r="UX1016" s="4"/>
      <c r="UY1016" s="4"/>
      <c r="UZ1016" s="4"/>
      <c r="VA1016" s="4"/>
      <c r="VB1016" s="4"/>
      <c r="VC1016" s="4"/>
      <c r="VD1016" s="4"/>
      <c r="VE1016" s="4"/>
      <c r="VF1016" s="4"/>
      <c r="VG1016" s="4"/>
      <c r="VH1016" s="4"/>
      <c r="VI1016" s="4"/>
      <c r="VJ1016" s="4"/>
      <c r="VK1016" s="4"/>
      <c r="VL1016" s="4"/>
      <c r="VM1016" s="4"/>
      <c r="VN1016" s="4"/>
      <c r="VO1016" s="4"/>
      <c r="VP1016" s="4"/>
      <c r="VQ1016" s="4"/>
      <c r="VR1016" s="4"/>
      <c r="VS1016" s="4"/>
      <c r="VT1016" s="4"/>
      <c r="VU1016" s="4"/>
      <c r="VV1016" s="4"/>
      <c r="VW1016" s="4"/>
      <c r="VX1016" s="4"/>
      <c r="VY1016" s="4"/>
      <c r="VZ1016" s="4"/>
      <c r="WA1016" s="4"/>
      <c r="WB1016" s="4"/>
      <c r="WC1016" s="4"/>
      <c r="WD1016" s="4"/>
      <c r="WE1016" s="4"/>
      <c r="WF1016" s="4"/>
      <c r="WG1016" s="4"/>
      <c r="WH1016" s="4"/>
      <c r="WI1016" s="4"/>
      <c r="WJ1016" s="4"/>
      <c r="WK1016" s="4"/>
      <c r="WL1016" s="4"/>
      <c r="WM1016" s="4"/>
      <c r="WN1016" s="4"/>
      <c r="WO1016" s="4"/>
      <c r="WP1016" s="4"/>
      <c r="WQ1016" s="4"/>
      <c r="WR1016" s="4"/>
      <c r="WS1016" s="4"/>
      <c r="WT1016" s="4"/>
      <c r="WU1016" s="4"/>
      <c r="WV1016" s="4"/>
      <c r="WW1016" s="4"/>
      <c r="WX1016" s="4"/>
      <c r="WY1016" s="4"/>
      <c r="WZ1016" s="4"/>
      <c r="XA1016" s="4"/>
      <c r="XB1016" s="4"/>
      <c r="XC1016" s="4"/>
      <c r="XD1016" s="4"/>
      <c r="XE1016" s="4"/>
      <c r="XF1016" s="4"/>
      <c r="XG1016" s="4"/>
      <c r="XH1016" s="4"/>
      <c r="XI1016" s="4"/>
      <c r="XJ1016" s="4"/>
      <c r="XK1016" s="4"/>
      <c r="XL1016" s="4"/>
      <c r="XM1016" s="4"/>
      <c r="XN1016" s="4"/>
      <c r="XO1016" s="4"/>
      <c r="XP1016" s="4"/>
      <c r="XQ1016" s="4"/>
      <c r="XR1016" s="4"/>
      <c r="XS1016" s="4"/>
      <c r="XT1016" s="4"/>
      <c r="XU1016" s="4"/>
      <c r="XV1016" s="4"/>
      <c r="XW1016" s="4"/>
      <c r="XX1016" s="4"/>
      <c r="XY1016" s="4"/>
      <c r="XZ1016" s="4"/>
      <c r="YA1016" s="4"/>
      <c r="YB1016" s="4"/>
      <c r="YC1016" s="4"/>
      <c r="YD1016" s="4"/>
      <c r="YE1016" s="4"/>
      <c r="YF1016" s="4"/>
      <c r="YG1016" s="4"/>
      <c r="YH1016" s="4"/>
      <c r="YI1016" s="4"/>
      <c r="YJ1016" s="4"/>
      <c r="YK1016" s="4"/>
      <c r="YL1016" s="4"/>
      <c r="YM1016" s="4"/>
      <c r="YN1016" s="4"/>
      <c r="YO1016" s="4"/>
      <c r="YP1016" s="4"/>
      <c r="YQ1016" s="4"/>
      <c r="YR1016" s="4"/>
      <c r="YS1016" s="4"/>
      <c r="YT1016" s="4"/>
      <c r="YU1016" s="4"/>
      <c r="YV1016" s="4"/>
      <c r="YW1016" s="4"/>
      <c r="YX1016" s="4"/>
      <c r="YY1016" s="4"/>
      <c r="YZ1016" s="4"/>
      <c r="ZA1016" s="4"/>
      <c r="ZB1016" s="4"/>
      <c r="ZC1016" s="4"/>
      <c r="ZD1016" s="4"/>
      <c r="ZE1016" s="4"/>
      <c r="ZF1016" s="4"/>
      <c r="ZG1016" s="4"/>
      <c r="ZH1016" s="4"/>
      <c r="ZI1016" s="4"/>
      <c r="ZJ1016" s="4"/>
      <c r="ZK1016" s="4"/>
      <c r="ZL1016" s="4"/>
      <c r="ZM1016" s="4"/>
      <c r="ZN1016" s="4"/>
      <c r="ZO1016" s="4"/>
      <c r="ZP1016" s="4"/>
      <c r="ZQ1016" s="4"/>
      <c r="ZR1016" s="4"/>
      <c r="ZS1016" s="4"/>
      <c r="ZT1016" s="4"/>
      <c r="ZU1016" s="4"/>
      <c r="ZV1016" s="4"/>
      <c r="ZW1016" s="4"/>
      <c r="ZX1016" s="4"/>
      <c r="ZY1016" s="4"/>
      <c r="ZZ1016" s="4"/>
      <c r="AAA1016" s="4"/>
      <c r="AAB1016" s="4"/>
      <c r="AAC1016" s="4"/>
      <c r="AAD1016" s="4"/>
      <c r="AAE1016" s="4"/>
      <c r="AAF1016" s="4"/>
      <c r="AAG1016" s="4"/>
      <c r="AAH1016" s="4"/>
      <c r="AAI1016" s="4"/>
      <c r="AAJ1016" s="4"/>
      <c r="AAK1016" s="4"/>
      <c r="AAL1016" s="4"/>
      <c r="AAM1016" s="4"/>
      <c r="AAN1016" s="4"/>
      <c r="AAO1016" s="4"/>
      <c r="AAP1016" s="4"/>
      <c r="AAQ1016" s="4"/>
      <c r="AAR1016" s="4"/>
      <c r="AAS1016" s="4"/>
      <c r="AAT1016" s="4"/>
      <c r="AAU1016" s="4"/>
      <c r="AAV1016" s="4"/>
      <c r="AAW1016" s="4"/>
      <c r="AAX1016" s="4"/>
      <c r="AAY1016" s="4"/>
      <c r="AAZ1016" s="4"/>
      <c r="ABA1016" s="4"/>
      <c r="ABB1016" s="4"/>
      <c r="ABC1016" s="4"/>
      <c r="ABD1016" s="4"/>
      <c r="ABE1016" s="4"/>
      <c r="ABF1016" s="4"/>
      <c r="ABG1016" s="4"/>
      <c r="ABH1016" s="4"/>
      <c r="ABI1016" s="4"/>
      <c r="ABJ1016" s="4"/>
      <c r="ABK1016" s="4"/>
      <c r="ABL1016" s="4"/>
      <c r="ABM1016" s="4"/>
      <c r="ABN1016" s="4"/>
      <c r="ABO1016" s="4"/>
      <c r="ABP1016" s="4"/>
      <c r="ABQ1016" s="4"/>
      <c r="ABR1016" s="4"/>
      <c r="ABS1016" s="4"/>
      <c r="ABT1016" s="4"/>
      <c r="ABU1016" s="4"/>
      <c r="ABV1016" s="4"/>
      <c r="ABW1016" s="4"/>
      <c r="ABX1016" s="4"/>
      <c r="ABY1016" s="4"/>
      <c r="ABZ1016" s="4"/>
      <c r="ACA1016" s="4"/>
      <c r="ACB1016" s="4"/>
      <c r="ACC1016" s="4"/>
      <c r="ACD1016" s="4"/>
      <c r="ACE1016" s="4"/>
      <c r="ACF1016" s="4"/>
      <c r="ACG1016" s="4"/>
      <c r="ACH1016" s="4"/>
      <c r="ACI1016" s="4"/>
      <c r="ACJ1016" s="4"/>
      <c r="ACK1016" s="4"/>
      <c r="ACL1016" s="4"/>
      <c r="ACM1016" s="4"/>
      <c r="ACN1016" s="4"/>
      <c r="ACO1016" s="4"/>
      <c r="ACP1016" s="4"/>
      <c r="ACQ1016" s="4"/>
      <c r="ACR1016" s="4"/>
      <c r="ACS1016" s="4"/>
      <c r="ACT1016" s="4"/>
      <c r="ACU1016" s="4"/>
      <c r="ACV1016" s="4"/>
      <c r="ACW1016" s="4"/>
      <c r="ACX1016" s="4"/>
      <c r="ACY1016" s="4"/>
      <c r="ACZ1016" s="4"/>
      <c r="ADA1016" s="4"/>
      <c r="ADB1016" s="4"/>
      <c r="ADC1016" s="4"/>
      <c r="ADD1016" s="4"/>
      <c r="ADE1016" s="4"/>
      <c r="ADF1016" s="4"/>
      <c r="ADG1016" s="4"/>
      <c r="ADH1016" s="4"/>
      <c r="ADI1016" s="4"/>
      <c r="ADJ1016" s="4"/>
      <c r="ADK1016" s="4"/>
      <c r="ADL1016" s="4"/>
      <c r="ADM1016" s="4"/>
      <c r="ADN1016" s="4"/>
      <c r="ADO1016" s="4"/>
      <c r="ADP1016" s="4"/>
      <c r="ADQ1016" s="4"/>
      <c r="ADR1016" s="4"/>
      <c r="ADS1016" s="4"/>
      <c r="ADT1016" s="4"/>
      <c r="ADU1016" s="4"/>
      <c r="ADV1016" s="4"/>
      <c r="ADW1016" s="4"/>
      <c r="ADX1016" s="4"/>
      <c r="ADY1016" s="4"/>
      <c r="ADZ1016" s="4"/>
      <c r="AEA1016" s="4"/>
      <c r="AEB1016" s="4"/>
      <c r="AEC1016" s="4"/>
      <c r="AED1016" s="4"/>
      <c r="AEE1016" s="4"/>
      <c r="AEF1016" s="4"/>
      <c r="AEG1016" s="4"/>
      <c r="AEH1016" s="4"/>
      <c r="AEI1016" s="4"/>
      <c r="AEJ1016" s="4"/>
      <c r="AEK1016" s="4"/>
      <c r="AEL1016" s="4"/>
      <c r="AEM1016" s="4"/>
      <c r="AEN1016" s="4"/>
      <c r="AEO1016" s="4"/>
      <c r="AEP1016" s="4"/>
      <c r="AEQ1016" s="4"/>
      <c r="AER1016" s="4"/>
      <c r="AES1016" s="4"/>
      <c r="AET1016" s="4"/>
      <c r="AEU1016" s="4"/>
      <c r="AEV1016" s="4"/>
      <c r="AEW1016" s="4"/>
      <c r="AEX1016" s="4"/>
      <c r="AEY1016" s="4"/>
      <c r="AEZ1016" s="4"/>
      <c r="AFA1016" s="4"/>
      <c r="AFB1016" s="4"/>
      <c r="AFC1016" s="4"/>
      <c r="AFD1016" s="4"/>
      <c r="AFE1016" s="4"/>
      <c r="AFF1016" s="4"/>
      <c r="AFG1016" s="4"/>
      <c r="AFH1016" s="4"/>
      <c r="AFI1016" s="4"/>
      <c r="AFJ1016" s="4"/>
      <c r="AFK1016" s="4"/>
      <c r="AFL1016" s="4"/>
      <c r="AFM1016" s="4"/>
      <c r="AFN1016" s="4"/>
      <c r="AFO1016" s="4"/>
      <c r="AFP1016" s="4"/>
      <c r="AFQ1016" s="4"/>
      <c r="AFR1016" s="4"/>
      <c r="AFS1016" s="4"/>
      <c r="AFT1016" s="4"/>
      <c r="AFU1016" s="4"/>
      <c r="AFV1016" s="4"/>
      <c r="AFW1016" s="4"/>
      <c r="AFX1016" s="4"/>
      <c r="AFY1016" s="4"/>
      <c r="AFZ1016" s="4"/>
      <c r="AGA1016" s="4"/>
      <c r="AGB1016" s="4"/>
      <c r="AGC1016" s="4"/>
      <c r="AGD1016" s="4"/>
      <c r="AGE1016" s="4"/>
      <c r="AGF1016" s="4"/>
      <c r="AGG1016" s="4"/>
      <c r="AGH1016" s="4"/>
      <c r="AGI1016" s="4"/>
      <c r="AGJ1016" s="4"/>
      <c r="AGK1016" s="4"/>
      <c r="AGL1016" s="4"/>
      <c r="AGM1016" s="4"/>
      <c r="AGN1016" s="4"/>
      <c r="AGO1016" s="4"/>
      <c r="AGP1016" s="4"/>
      <c r="AGQ1016" s="4"/>
      <c r="AGR1016" s="4"/>
      <c r="AGS1016" s="4"/>
      <c r="AGT1016" s="4"/>
      <c r="AGU1016" s="4"/>
      <c r="AGV1016" s="4"/>
      <c r="AGW1016" s="4"/>
      <c r="AGX1016" s="4"/>
      <c r="AGY1016" s="4"/>
      <c r="AGZ1016" s="4"/>
      <c r="AHA1016" s="4"/>
      <c r="AHB1016" s="4"/>
      <c r="AHC1016" s="4"/>
      <c r="AHD1016" s="4"/>
      <c r="AHE1016" s="4"/>
      <c r="AHF1016" s="4"/>
      <c r="AHG1016" s="4"/>
      <c r="AHH1016" s="4"/>
      <c r="AHI1016" s="4"/>
      <c r="AHJ1016" s="4"/>
      <c r="AHK1016" s="4"/>
      <c r="AHL1016" s="4"/>
      <c r="AHM1016" s="4"/>
      <c r="AHN1016" s="4"/>
      <c r="AHO1016" s="4"/>
      <c r="AHP1016" s="4"/>
      <c r="AHQ1016" s="4"/>
      <c r="AHR1016" s="4"/>
      <c r="AHS1016" s="4"/>
      <c r="AHT1016" s="4"/>
      <c r="AHU1016" s="4"/>
      <c r="AHV1016" s="4"/>
      <c r="AHW1016" s="4"/>
      <c r="AHX1016" s="4"/>
      <c r="AHY1016" s="4"/>
      <c r="AHZ1016" s="4"/>
      <c r="AIA1016" s="4"/>
      <c r="AIB1016" s="4"/>
      <c r="AIC1016" s="4"/>
      <c r="AID1016" s="4"/>
      <c r="AIE1016" s="4"/>
      <c r="AIF1016" s="4"/>
      <c r="AIG1016" s="4"/>
      <c r="AIH1016" s="4"/>
      <c r="AII1016" s="4"/>
      <c r="AIJ1016" s="4"/>
      <c r="AIK1016" s="4"/>
      <c r="AIL1016" s="4"/>
      <c r="AIM1016" s="4"/>
      <c r="AIN1016" s="4"/>
      <c r="AIO1016" s="4"/>
      <c r="AIP1016" s="4"/>
      <c r="AIQ1016" s="4"/>
      <c r="AIR1016" s="4"/>
      <c r="AIS1016" s="4"/>
      <c r="AIT1016" s="4"/>
      <c r="AIU1016" s="4"/>
      <c r="AIV1016" s="4"/>
      <c r="AIW1016" s="4"/>
      <c r="AIX1016" s="4"/>
      <c r="AIY1016" s="4"/>
      <c r="AIZ1016" s="4"/>
      <c r="AJA1016" s="4"/>
      <c r="AJB1016" s="4"/>
      <c r="AJC1016" s="4"/>
      <c r="AJD1016" s="4"/>
      <c r="AJE1016" s="4"/>
      <c r="AJF1016" s="4"/>
      <c r="AJG1016" s="4"/>
      <c r="AJH1016" s="4"/>
      <c r="AJI1016" s="4"/>
      <c r="AJJ1016" s="4"/>
      <c r="AJK1016" s="4"/>
      <c r="AJL1016" s="4"/>
      <c r="AJM1016" s="4"/>
      <c r="AJN1016" s="4"/>
      <c r="AJO1016" s="4"/>
      <c r="AJP1016" s="4"/>
      <c r="AJQ1016" s="4"/>
      <c r="AJR1016" s="4"/>
      <c r="AJS1016" s="4"/>
      <c r="AJT1016" s="4"/>
      <c r="AJU1016" s="4"/>
      <c r="AJV1016" s="4"/>
      <c r="AJW1016" s="4"/>
      <c r="AJX1016" s="4"/>
      <c r="AJY1016" s="4"/>
      <c r="AJZ1016" s="4"/>
      <c r="AKA1016" s="4"/>
      <c r="AKB1016" s="4"/>
      <c r="AKC1016" s="4"/>
      <c r="AKD1016" s="4"/>
      <c r="AKE1016" s="4"/>
      <c r="AKF1016" s="4"/>
      <c r="AKG1016" s="4"/>
      <c r="AKH1016" s="4"/>
      <c r="AKI1016" s="4"/>
      <c r="AKJ1016" s="4"/>
      <c r="AKK1016" s="4"/>
      <c r="AKL1016" s="4"/>
      <c r="AKM1016" s="4"/>
      <c r="AKN1016" s="4"/>
      <c r="AKO1016" s="4"/>
      <c r="AKP1016" s="4"/>
      <c r="AKQ1016" s="4"/>
      <c r="AKR1016" s="4"/>
      <c r="AKS1016" s="4"/>
      <c r="AKT1016" s="4"/>
      <c r="AKU1016" s="4"/>
      <c r="AKV1016" s="4"/>
      <c r="AKW1016" s="4"/>
      <c r="AKX1016" s="4"/>
      <c r="AKY1016" s="4"/>
      <c r="AKZ1016" s="4"/>
      <c r="ALA1016" s="4"/>
      <c r="ALB1016" s="4"/>
      <c r="ALC1016" s="4"/>
      <c r="ALD1016" s="4"/>
      <c r="ALE1016" s="4"/>
      <c r="ALF1016" s="4"/>
      <c r="ALG1016" s="4"/>
      <c r="ALH1016" s="4"/>
      <c r="ALI1016" s="4"/>
      <c r="ALJ1016" s="4"/>
      <c r="ALK1016" s="4"/>
      <c r="ALL1016" s="4"/>
      <c r="ALM1016" s="4"/>
      <c r="ALN1016" s="4"/>
      <c r="ALO1016" s="4"/>
      <c r="ALP1016" s="4"/>
      <c r="ALQ1016" s="4"/>
      <c r="ALR1016" s="4"/>
      <c r="ALS1016" s="4"/>
      <c r="ALT1016" s="4"/>
      <c r="ALU1016" s="4"/>
      <c r="ALV1016" s="4"/>
      <c r="ALW1016" s="4"/>
      <c r="ALX1016" s="4"/>
      <c r="ALY1016" s="4"/>
      <c r="ALZ1016" s="4"/>
      <c r="AMA1016" s="4"/>
      <c r="AMB1016" s="4"/>
      <c r="AMC1016" s="4"/>
      <c r="AMD1016" s="4"/>
      <c r="AME1016" s="4"/>
      <c r="AMF1016" s="4"/>
      <c r="AMG1016" s="4"/>
      <c r="AMH1016" s="4"/>
      <c r="AMI1016" s="4"/>
      <c r="AMJ1016" s="4"/>
      <c r="AMK1016" s="4"/>
      <c r="AML1016" s="4"/>
      <c r="AMM1016" s="4"/>
      <c r="AMN1016" s="4"/>
      <c r="AMO1016" s="4"/>
      <c r="AMP1016" s="4"/>
      <c r="AMQ1016" s="4"/>
      <c r="AMR1016" s="4"/>
      <c r="AMS1016" s="4"/>
      <c r="AMT1016" s="4"/>
      <c r="AMU1016" s="4"/>
      <c r="AMV1016" s="4"/>
      <c r="AMW1016" s="4"/>
      <c r="AMX1016" s="38"/>
      <c r="AMY1016" s="38"/>
      <c r="AMZ1016" s="38"/>
      <c r="ANA1016" s="38"/>
      <c r="ANB1016" s="38"/>
      <c r="ANC1016" s="38"/>
      <c r="AND1016" s="38"/>
      <c r="ANE1016" s="38"/>
      <c r="ANF1016" s="38"/>
      <c r="ANG1016" s="38"/>
      <c r="ANK1016" s="0"/>
      <c r="ANL1016" s="0"/>
      <c r="ANM1016" s="0"/>
      <c r="XFD1016" s="0"/>
    </row>
    <row r="1017" customFormat="false" ht="15.75" hidden="false" customHeight="true" outlineLevel="0" collapsed="false">
      <c r="A1017" s="1" t="n">
        <v>1062</v>
      </c>
      <c r="B1017" s="1" t="n">
        <v>962</v>
      </c>
      <c r="C1017" s="2" t="s">
        <v>63</v>
      </c>
      <c r="D1017" s="3" t="n">
        <v>-0.0344797</v>
      </c>
      <c r="E1017" s="3" t="n">
        <v>-0.0611487</v>
      </c>
      <c r="F1017" s="3" t="n">
        <v>0.908801664028183</v>
      </c>
      <c r="G1017" s="3" t="n">
        <v>0.0336058</v>
      </c>
      <c r="H1017" s="3" t="n">
        <v>0.181624</v>
      </c>
      <c r="I1017" s="3" t="n">
        <v>1.24014684996983</v>
      </c>
      <c r="J1017" s="3" t="n">
        <v>-0.0362371</v>
      </c>
      <c r="K1017" s="3" t="n">
        <v>-0.147608</v>
      </c>
      <c r="L1017" s="3" t="n">
        <v>0.832064680663938</v>
      </c>
      <c r="M1017" s="3" t="n">
        <v>0.963569173234537</v>
      </c>
      <c r="N1017" s="3" t="n">
        <v>0.973232085057308</v>
      </c>
      <c r="O1017" s="3" t="n">
        <v>0.937776435563994</v>
      </c>
      <c r="P1017" s="4" t="n">
        <v>2</v>
      </c>
      <c r="Q1017" s="6" t="n">
        <v>3</v>
      </c>
      <c r="R1017" s="6" t="n">
        <v>39</v>
      </c>
      <c r="S1017" s="4" t="n">
        <v>56</v>
      </c>
      <c r="T1017" s="4" t="n">
        <v>56</v>
      </c>
      <c r="U1017" s="132" t="s">
        <v>74</v>
      </c>
      <c r="V1017" s="3" t="n">
        <v>135.7</v>
      </c>
      <c r="W1017" s="4" t="n">
        <v>149.7</v>
      </c>
      <c r="X1017" s="2" t="s">
        <v>73</v>
      </c>
      <c r="Y1017" s="84" t="n">
        <v>42133</v>
      </c>
      <c r="Z1017" s="84" t="n">
        <v>42136</v>
      </c>
      <c r="AA1017" s="2" t="s">
        <v>96</v>
      </c>
      <c r="AB1017" s="132" t="s">
        <v>74</v>
      </c>
      <c r="AC1017" s="4" t="n">
        <v>31</v>
      </c>
      <c r="AD1017" s="4" t="n">
        <v>12</v>
      </c>
      <c r="AE1017" s="4" t="s">
        <v>175</v>
      </c>
      <c r="AF1017" s="4" t="n">
        <v>14</v>
      </c>
      <c r="AG1017" s="4" t="s">
        <v>176</v>
      </c>
      <c r="AH1017" s="4" t="n">
        <v>19</v>
      </c>
      <c r="AI1017" s="4" t="s">
        <v>77</v>
      </c>
      <c r="AJ1017" s="2" t="s">
        <v>70</v>
      </c>
      <c r="AK1017" s="3" t="n">
        <v>135.7</v>
      </c>
      <c r="AL1017" s="4" t="n">
        <v>10</v>
      </c>
      <c r="AM1017" s="2" t="s">
        <v>73</v>
      </c>
      <c r="AN1017" s="2"/>
      <c r="AO1017" s="2"/>
      <c r="AP1017" s="2" t="s">
        <v>71</v>
      </c>
      <c r="AQ1017" s="2"/>
      <c r="AR1017" s="2"/>
      <c r="AS1017" s="2"/>
      <c r="AT1017" s="2"/>
      <c r="AU1017" s="2" t="n">
        <v>116</v>
      </c>
      <c r="AV1017" s="85" t="n">
        <v>113</v>
      </c>
      <c r="AW1017" s="133" t="n">
        <v>3</v>
      </c>
      <c r="AX1017" s="86" t="s">
        <v>72</v>
      </c>
      <c r="AY1017" s="87" t="n">
        <v>0</v>
      </c>
      <c r="AZ1017" s="88" t="n">
        <v>0</v>
      </c>
      <c r="BA1017" s="87" t="n">
        <v>0</v>
      </c>
      <c r="BB1017" s="65"/>
    </row>
    <row r="1018" customFormat="false" ht="15.75" hidden="false" customHeight="true" outlineLevel="0" collapsed="false">
      <c r="A1018" s="1" t="n">
        <v>1063</v>
      </c>
      <c r="B1018" s="1" t="n">
        <v>963</v>
      </c>
      <c r="C1018" s="2" t="s">
        <v>63</v>
      </c>
      <c r="D1018" s="3" t="n">
        <v>-0.035208</v>
      </c>
      <c r="E1018" s="3" t="n">
        <v>-0.0236292</v>
      </c>
      <c r="F1018" s="3" t="n">
        <v>0.942860254312471</v>
      </c>
      <c r="G1018" s="3" t="n">
        <v>0.0335908</v>
      </c>
      <c r="H1018" s="3" t="n">
        <v>0.0753162</v>
      </c>
      <c r="I1018" s="3" t="n">
        <v>1.11505864506524</v>
      </c>
      <c r="J1018" s="3" t="n">
        <v>-0.0304507</v>
      </c>
      <c r="K1018" s="3" t="n">
        <v>-0.0599344</v>
      </c>
      <c r="L1018" s="3" t="n">
        <v>0.913579298131998</v>
      </c>
      <c r="M1018" s="3" t="n">
        <v>0.96844082271483</v>
      </c>
      <c r="N1018" s="3" t="n">
        <v>0.991786516498356</v>
      </c>
      <c r="O1018" s="3" t="n">
        <v>0.960486549995144</v>
      </c>
      <c r="P1018" s="4" t="n">
        <v>2</v>
      </c>
      <c r="Q1018" s="6" t="n">
        <v>3</v>
      </c>
      <c r="R1018" s="6" t="n">
        <v>39</v>
      </c>
      <c r="S1018" s="4" t="n">
        <v>56</v>
      </c>
      <c r="T1018" s="4" t="n">
        <v>56</v>
      </c>
      <c r="U1018" s="132" t="s">
        <v>74</v>
      </c>
      <c r="V1018" s="3" t="n">
        <v>98.2</v>
      </c>
      <c r="W1018" s="4" t="n">
        <v>126.5</v>
      </c>
      <c r="X1018" s="2" t="s">
        <v>73</v>
      </c>
      <c r="Y1018" s="84" t="n">
        <v>42140</v>
      </c>
      <c r="Z1018" s="84" t="n">
        <v>42146</v>
      </c>
      <c r="AA1018" s="2" t="s">
        <v>96</v>
      </c>
      <c r="AB1018" s="132" t="s">
        <v>74</v>
      </c>
      <c r="AC1018" s="4" t="n">
        <v>31</v>
      </c>
      <c r="AD1018" s="4" t="n">
        <v>12</v>
      </c>
      <c r="AE1018" s="4" t="s">
        <v>175</v>
      </c>
      <c r="AF1018" s="4" t="n">
        <v>14</v>
      </c>
      <c r="AG1018" s="4" t="s">
        <v>176</v>
      </c>
      <c r="AH1018" s="4" t="n">
        <v>19</v>
      </c>
      <c r="AI1018" s="4" t="s">
        <v>77</v>
      </c>
      <c r="AJ1018" s="2" t="s">
        <v>70</v>
      </c>
      <c r="AK1018" s="3" t="n">
        <v>98.2</v>
      </c>
      <c r="AL1018" s="4" t="n">
        <v>9</v>
      </c>
      <c r="AM1018" s="2" t="s">
        <v>73</v>
      </c>
      <c r="AN1018" s="2"/>
      <c r="AO1018" s="2"/>
      <c r="AP1018" s="2" t="s">
        <v>71</v>
      </c>
      <c r="AQ1018" s="2"/>
      <c r="AR1018" s="2"/>
      <c r="AS1018" s="2"/>
      <c r="AT1018" s="2"/>
      <c r="AU1018" s="2" t="n">
        <v>126</v>
      </c>
      <c r="AV1018" s="85" t="n">
        <v>120</v>
      </c>
      <c r="AW1018" s="133" t="n">
        <v>6</v>
      </c>
      <c r="AX1018" s="86" t="s">
        <v>72</v>
      </c>
      <c r="AY1018" s="87" t="n">
        <v>0</v>
      </c>
      <c r="AZ1018" s="88" t="n">
        <v>0</v>
      </c>
      <c r="BA1018" s="87" t="n">
        <v>0</v>
      </c>
      <c r="BB1018" s="53"/>
    </row>
    <row r="1019" customFormat="false" ht="15.75" hidden="false" customHeight="true" outlineLevel="0" collapsed="false">
      <c r="A1019" s="1" t="n">
        <v>1064</v>
      </c>
      <c r="B1019" s="1" t="n">
        <v>964</v>
      </c>
      <c r="C1019" s="2" t="s">
        <v>63</v>
      </c>
      <c r="D1019" s="3" t="n">
        <v>-0.0436643</v>
      </c>
      <c r="E1019" s="3" t="n">
        <v>-0.0134103</v>
      </c>
      <c r="F1019" s="3" t="n">
        <v>0.944523605277292</v>
      </c>
      <c r="G1019" s="3" t="n">
        <v>0.0373739</v>
      </c>
      <c r="H1019" s="3" t="n">
        <v>0.02476</v>
      </c>
      <c r="I1019" s="3" t="n">
        <v>1.06410481882442</v>
      </c>
      <c r="J1019" s="3" t="n">
        <v>-0.0268465</v>
      </c>
      <c r="K1019" s="3" t="n">
        <v>-0.010368</v>
      </c>
      <c r="L1019" s="3" t="n">
        <v>0.963469448985926</v>
      </c>
      <c r="M1019" s="3" t="n">
        <v>0.967406112626426</v>
      </c>
      <c r="N1019" s="3" t="n">
        <v>1.00098218202517</v>
      </c>
      <c r="O1019" s="3" t="n">
        <v>0.968356281521284</v>
      </c>
      <c r="P1019" s="4" t="n">
        <v>2</v>
      </c>
      <c r="Q1019" s="6" t="n">
        <v>3</v>
      </c>
      <c r="R1019" s="6" t="n">
        <v>39</v>
      </c>
      <c r="S1019" s="4" t="n">
        <v>56</v>
      </c>
      <c r="T1019" s="4" t="n">
        <v>56</v>
      </c>
      <c r="U1019" s="132" t="s">
        <v>74</v>
      </c>
      <c r="V1019" s="3" t="n">
        <v>106</v>
      </c>
      <c r="W1019" s="4" t="n">
        <v>171.9</v>
      </c>
      <c r="X1019" s="2" t="s">
        <v>69</v>
      </c>
      <c r="Y1019" s="8" t="s">
        <v>69</v>
      </c>
      <c r="Z1019" s="84" t="n">
        <v>42180</v>
      </c>
      <c r="AA1019" s="3" t="s">
        <v>168</v>
      </c>
      <c r="AB1019" s="132" t="s">
        <v>74</v>
      </c>
      <c r="AC1019" s="4" t="n">
        <v>31</v>
      </c>
      <c r="AD1019" s="4" t="n">
        <v>12</v>
      </c>
      <c r="AE1019" s="4" t="s">
        <v>175</v>
      </c>
      <c r="AF1019" s="4" t="n">
        <v>14</v>
      </c>
      <c r="AG1019" s="4" t="s">
        <v>176</v>
      </c>
      <c r="AH1019" s="4" t="n">
        <v>19</v>
      </c>
      <c r="AI1019" s="4" t="s">
        <v>77</v>
      </c>
      <c r="AJ1019" s="2" t="s">
        <v>70</v>
      </c>
      <c r="AK1019" s="3" t="n">
        <v>106</v>
      </c>
      <c r="AL1019" s="4" t="n">
        <v>9</v>
      </c>
      <c r="AM1019" s="2" t="s">
        <v>69</v>
      </c>
      <c r="AN1019" s="2"/>
      <c r="AO1019" s="2"/>
      <c r="AP1019" s="2"/>
      <c r="AQ1019" s="2"/>
      <c r="AR1019" s="2"/>
      <c r="AS1019" s="2"/>
      <c r="AT1019" s="2"/>
      <c r="AU1019" s="2" t="n">
        <v>160</v>
      </c>
      <c r="AV1019" s="85" t="n">
        <v>160</v>
      </c>
      <c r="AW1019" s="133" t="s">
        <v>69</v>
      </c>
      <c r="AX1019" s="86" t="s">
        <v>72</v>
      </c>
      <c r="AY1019" s="87" t="n">
        <v>1</v>
      </c>
      <c r="AZ1019" s="87" t="n">
        <v>1</v>
      </c>
      <c r="BA1019" s="89" t="s">
        <v>72</v>
      </c>
      <c r="BB1019" s="53"/>
    </row>
    <row r="1020" customFormat="false" ht="15.75" hidden="false" customHeight="true" outlineLevel="0" collapsed="false">
      <c r="A1020" s="1" t="n">
        <v>1065</v>
      </c>
      <c r="B1020" s="1" t="n">
        <v>965</v>
      </c>
      <c r="C1020" s="2" t="s">
        <v>63</v>
      </c>
      <c r="D1020" s="3" t="n">
        <v>-0.0267269</v>
      </c>
      <c r="E1020" s="3" t="n">
        <v>0.0912417</v>
      </c>
      <c r="F1020" s="3" t="n">
        <v>1.06664136442002</v>
      </c>
      <c r="G1020" s="3" t="n">
        <v>0.0305383</v>
      </c>
      <c r="H1020" s="3" t="n">
        <v>-0.221469</v>
      </c>
      <c r="I1020" s="3" t="n">
        <v>0.826189841123345</v>
      </c>
      <c r="J1020" s="3" t="n">
        <v>-0.0154968</v>
      </c>
      <c r="K1020" s="3" t="n">
        <v>0.173282</v>
      </c>
      <c r="L1020" s="3" t="n">
        <v>1.17091465522535</v>
      </c>
      <c r="M1020" s="3" t="n">
        <v>0.988382609124215</v>
      </c>
      <c r="N1020" s="3" t="n">
        <v>1.04399499981527</v>
      </c>
      <c r="O1020" s="3" t="n">
        <v>1.03186650183005</v>
      </c>
      <c r="P1020" s="4" t="n">
        <v>2</v>
      </c>
      <c r="Q1020" s="6" t="n">
        <v>3</v>
      </c>
      <c r="R1020" s="6" t="n">
        <v>39</v>
      </c>
      <c r="S1020" s="4" t="n">
        <v>56</v>
      </c>
      <c r="T1020" s="4" t="n">
        <v>56</v>
      </c>
      <c r="U1020" s="132" t="s">
        <v>74</v>
      </c>
      <c r="V1020" s="3" t="n">
        <v>107.2</v>
      </c>
      <c r="W1020" s="4" t="n">
        <v>104.8</v>
      </c>
      <c r="X1020" s="2" t="s">
        <v>123</v>
      </c>
      <c r="Y1020" s="84" t="n">
        <v>42126</v>
      </c>
      <c r="Z1020" s="84" t="n">
        <v>42142</v>
      </c>
      <c r="AA1020" s="2" t="s">
        <v>96</v>
      </c>
      <c r="AB1020" s="132" t="s">
        <v>74</v>
      </c>
      <c r="AC1020" s="4" t="n">
        <v>31</v>
      </c>
      <c r="AD1020" s="4" t="n">
        <v>12</v>
      </c>
      <c r="AE1020" s="4" t="s">
        <v>175</v>
      </c>
      <c r="AF1020" s="4" t="n">
        <v>14</v>
      </c>
      <c r="AG1020" s="4" t="s">
        <v>176</v>
      </c>
      <c r="AH1020" s="4" t="n">
        <v>19</v>
      </c>
      <c r="AI1020" s="4" t="s">
        <v>79</v>
      </c>
      <c r="AJ1020" s="2" t="s">
        <v>70</v>
      </c>
      <c r="AK1020" s="3" t="n">
        <v>107.2</v>
      </c>
      <c r="AL1020" s="4" t="n">
        <v>9</v>
      </c>
      <c r="AM1020" s="2" t="s">
        <v>123</v>
      </c>
      <c r="AN1020" s="2"/>
      <c r="AO1020" s="2"/>
      <c r="AP1020" s="2"/>
      <c r="AQ1020" s="2"/>
      <c r="AR1020" s="2"/>
      <c r="AS1020" s="2" t="s">
        <v>71</v>
      </c>
      <c r="AT1020" s="2"/>
      <c r="AU1020" s="2" t="n">
        <v>122</v>
      </c>
      <c r="AV1020" s="85" t="n">
        <v>106</v>
      </c>
      <c r="AW1020" s="133" t="n">
        <v>16</v>
      </c>
      <c r="AX1020" s="86" t="s">
        <v>72</v>
      </c>
      <c r="AY1020" s="87" t="n">
        <v>0</v>
      </c>
      <c r="AZ1020" s="88" t="n">
        <v>0</v>
      </c>
      <c r="BA1020" s="87" t="n">
        <v>0</v>
      </c>
      <c r="BB1020" s="65"/>
    </row>
    <row r="1021" customFormat="false" ht="15.75" hidden="false" customHeight="true" outlineLevel="0" collapsed="false">
      <c r="A1021" s="1" t="n">
        <v>1066</v>
      </c>
      <c r="B1021" s="1" t="n">
        <v>966</v>
      </c>
      <c r="C1021" s="2" t="s">
        <v>63</v>
      </c>
      <c r="D1021" s="3" t="n">
        <v>-0.0665284</v>
      </c>
      <c r="E1021" s="3" t="n">
        <v>-0.0154235</v>
      </c>
      <c r="F1021" s="3" t="n">
        <v>0.921316272943311</v>
      </c>
      <c r="G1021" s="3" t="n">
        <v>0.00913847</v>
      </c>
      <c r="H1021" s="3" t="n">
        <v>0.0416044</v>
      </c>
      <c r="I1021" s="3" t="n">
        <v>1.05205234428228</v>
      </c>
      <c r="J1021" s="3" t="n">
        <v>-0.00411125</v>
      </c>
      <c r="K1021" s="3" t="n">
        <v>-0.0257024</v>
      </c>
      <c r="L1021" s="3" t="n">
        <v>0.970626392924734</v>
      </c>
      <c r="M1021" s="3" t="n">
        <v>0.940351836123607</v>
      </c>
      <c r="N1021" s="3" t="n">
        <v>1.00047861449939</v>
      </c>
      <c r="O1021" s="3" t="n">
        <v>0.940801902146901</v>
      </c>
      <c r="P1021" s="4" t="n">
        <v>2</v>
      </c>
      <c r="Q1021" s="6" t="n">
        <v>3</v>
      </c>
      <c r="R1021" s="6" t="n">
        <v>39</v>
      </c>
      <c r="S1021" s="4" t="n">
        <v>54</v>
      </c>
      <c r="T1021" s="4" t="n">
        <v>54</v>
      </c>
      <c r="U1021" s="132" t="s">
        <v>74</v>
      </c>
      <c r="V1021" s="3" t="n">
        <v>43.7</v>
      </c>
      <c r="W1021" s="4" t="n">
        <v>60.6</v>
      </c>
      <c r="X1021" s="2" t="s">
        <v>73</v>
      </c>
      <c r="Y1021" s="84" t="n">
        <v>42172</v>
      </c>
      <c r="Z1021" s="84" t="n">
        <v>42180</v>
      </c>
      <c r="AA1021" s="3" t="s">
        <v>168</v>
      </c>
      <c r="AB1021" s="132" t="s">
        <v>74</v>
      </c>
      <c r="AC1021" s="4" t="n">
        <v>31</v>
      </c>
      <c r="AD1021" s="4" t="n">
        <v>12</v>
      </c>
      <c r="AE1021" s="4" t="s">
        <v>183</v>
      </c>
      <c r="AF1021" s="4" t="n">
        <v>25</v>
      </c>
      <c r="AG1021" s="4" t="s">
        <v>184</v>
      </c>
      <c r="AH1021" s="4" t="n">
        <v>17</v>
      </c>
      <c r="AI1021" s="4" t="s">
        <v>77</v>
      </c>
      <c r="AJ1021" s="2" t="s">
        <v>70</v>
      </c>
      <c r="AK1021" s="3" t="n">
        <v>43.7</v>
      </c>
      <c r="AL1021" s="4" t="n">
        <v>5</v>
      </c>
      <c r="AM1021" s="2" t="s">
        <v>73</v>
      </c>
      <c r="AN1021" s="2"/>
      <c r="AO1021" s="2"/>
      <c r="AP1021" s="2" t="s">
        <v>71</v>
      </c>
      <c r="AQ1021" s="2"/>
      <c r="AR1021" s="2"/>
      <c r="AS1021" s="2"/>
      <c r="AT1021" s="2"/>
      <c r="AU1021" s="2" t="n">
        <v>160</v>
      </c>
      <c r="AV1021" s="85" t="n">
        <v>152</v>
      </c>
      <c r="AW1021" s="133" t="n">
        <v>8</v>
      </c>
      <c r="AX1021" s="86" t="s">
        <v>72</v>
      </c>
      <c r="AY1021" s="87" t="n">
        <v>1</v>
      </c>
      <c r="AZ1021" s="88" t="n">
        <v>0</v>
      </c>
      <c r="BA1021" s="87" t="n">
        <v>1</v>
      </c>
      <c r="BB1021" s="53"/>
    </row>
    <row r="1022" customFormat="false" ht="15.75" hidden="false" customHeight="true" outlineLevel="0" collapsed="false">
      <c r="A1022" s="1" t="n">
        <v>1067</v>
      </c>
      <c r="B1022" s="1" t="n">
        <v>967</v>
      </c>
      <c r="C1022" s="2" t="s">
        <v>63</v>
      </c>
      <c r="D1022" s="3" t="n">
        <v>-0.0573256</v>
      </c>
      <c r="E1022" s="3" t="n">
        <v>0.00796391</v>
      </c>
      <c r="F1022" s="3" t="n">
        <v>0.9518367975802</v>
      </c>
      <c r="G1022" s="3" t="n">
        <v>0.00520057</v>
      </c>
      <c r="H1022" s="3" t="n">
        <v>0.00173689</v>
      </c>
      <c r="I1022" s="3" t="n">
        <v>1.00696157992036</v>
      </c>
      <c r="J1022" s="3" t="n">
        <v>-0.00339594</v>
      </c>
      <c r="K1022" s="3" t="n">
        <v>-0.00427181</v>
      </c>
      <c r="L1022" s="3" t="n">
        <v>0.992361572202062</v>
      </c>
      <c r="M1022" s="3" t="n">
        <v>0.945992186006297</v>
      </c>
      <c r="N1022" s="3" t="n">
        <v>1.00544375367139</v>
      </c>
      <c r="O1022" s="3" t="n">
        <v>0.951141934441978</v>
      </c>
      <c r="P1022" s="4" t="n">
        <v>2</v>
      </c>
      <c r="Q1022" s="6" t="n">
        <v>3</v>
      </c>
      <c r="R1022" s="6" t="n">
        <v>39</v>
      </c>
      <c r="S1022" s="4" t="n">
        <v>54</v>
      </c>
      <c r="T1022" s="4" t="n">
        <v>54</v>
      </c>
      <c r="U1022" s="132" t="s">
        <v>74</v>
      </c>
      <c r="V1022" s="3" t="n">
        <v>77.2</v>
      </c>
      <c r="W1022" s="4" t="n">
        <v>86.3</v>
      </c>
      <c r="X1022" s="2" t="s">
        <v>69</v>
      </c>
      <c r="Y1022" s="8" t="s">
        <v>69</v>
      </c>
      <c r="Z1022" s="84" t="n">
        <v>42139</v>
      </c>
      <c r="AA1022" s="2" t="s">
        <v>96</v>
      </c>
      <c r="AB1022" s="132" t="s">
        <v>74</v>
      </c>
      <c r="AC1022" s="4" t="n">
        <v>31</v>
      </c>
      <c r="AD1022" s="4" t="n">
        <v>12</v>
      </c>
      <c r="AE1022" s="4" t="s">
        <v>183</v>
      </c>
      <c r="AF1022" s="4" t="n">
        <v>25</v>
      </c>
      <c r="AG1022" s="4" t="s">
        <v>184</v>
      </c>
      <c r="AH1022" s="4" t="n">
        <v>17</v>
      </c>
      <c r="AI1022" s="4" t="s">
        <v>79</v>
      </c>
      <c r="AJ1022" s="2" t="s">
        <v>70</v>
      </c>
      <c r="AK1022" s="3" t="n">
        <v>77.2</v>
      </c>
      <c r="AL1022" s="4" t="n">
        <v>7</v>
      </c>
      <c r="AM1022" s="2" t="s">
        <v>69</v>
      </c>
      <c r="AN1022" s="2"/>
      <c r="AO1022" s="2"/>
      <c r="AP1022" s="2"/>
      <c r="AQ1022" s="2"/>
      <c r="AR1022" s="2"/>
      <c r="AS1022" s="2"/>
      <c r="AT1022" s="2"/>
      <c r="AU1022" s="2" t="n">
        <v>119</v>
      </c>
      <c r="AV1022" s="85" t="s">
        <v>69</v>
      </c>
      <c r="AW1022" s="133" t="s">
        <v>69</v>
      </c>
      <c r="AX1022" s="86" t="s">
        <v>72</v>
      </c>
      <c r="AY1022" s="87" t="n">
        <v>0</v>
      </c>
      <c r="AZ1022" s="88" t="s">
        <v>72</v>
      </c>
      <c r="BA1022" s="89" t="s">
        <v>72</v>
      </c>
      <c r="BB1022" s="65"/>
    </row>
    <row r="1023" customFormat="false" ht="15.75" hidden="false" customHeight="true" outlineLevel="0" collapsed="false">
      <c r="A1023" s="1" t="n">
        <v>1068</v>
      </c>
      <c r="B1023" s="1" t="n">
        <v>968</v>
      </c>
      <c r="C1023" s="2" t="s">
        <v>63</v>
      </c>
      <c r="D1023" s="3" t="n">
        <v>-0.0699347</v>
      </c>
      <c r="E1023" s="3" t="n">
        <v>-0.013774</v>
      </c>
      <c r="F1023" s="3" t="n">
        <v>0.9196991254333</v>
      </c>
      <c r="G1023" s="3" t="n">
        <v>0.0100326</v>
      </c>
      <c r="H1023" s="3" t="n">
        <v>0.0260558</v>
      </c>
      <c r="I1023" s="3" t="n">
        <v>1.03674749091838</v>
      </c>
      <c r="J1023" s="3" t="n">
        <v>-0.00300954</v>
      </c>
      <c r="K1023" s="3" t="n">
        <v>-0.0110786</v>
      </c>
      <c r="L1023" s="3" t="n">
        <v>0.986010633455526</v>
      </c>
      <c r="M1023" s="3" t="n">
        <v>0.939026442399972</v>
      </c>
      <c r="N1023" s="3" t="n">
        <v>1.00120392413552</v>
      </c>
      <c r="O1023" s="3" t="n">
        <v>0.940156958997866</v>
      </c>
      <c r="P1023" s="4" t="n">
        <v>2</v>
      </c>
      <c r="Q1023" s="6" t="n">
        <v>3</v>
      </c>
      <c r="R1023" s="6" t="n">
        <v>39</v>
      </c>
      <c r="S1023" s="4" t="n">
        <v>54</v>
      </c>
      <c r="T1023" s="4" t="n">
        <v>54</v>
      </c>
      <c r="U1023" s="132" t="s">
        <v>74</v>
      </c>
      <c r="V1023" s="3" t="n">
        <v>87.3</v>
      </c>
      <c r="W1023" s="4" t="n">
        <v>118.3</v>
      </c>
      <c r="X1023" s="2" t="s">
        <v>69</v>
      </c>
      <c r="Y1023" s="8" t="s">
        <v>69</v>
      </c>
      <c r="Z1023" s="84" t="n">
        <v>42180</v>
      </c>
      <c r="AA1023" s="3" t="s">
        <v>168</v>
      </c>
      <c r="AB1023" s="132" t="s">
        <v>74</v>
      </c>
      <c r="AC1023" s="4" t="n">
        <v>31</v>
      </c>
      <c r="AD1023" s="4" t="n">
        <v>12</v>
      </c>
      <c r="AE1023" s="4" t="s">
        <v>183</v>
      </c>
      <c r="AF1023" s="4" t="n">
        <v>25</v>
      </c>
      <c r="AG1023" s="4" t="s">
        <v>184</v>
      </c>
      <c r="AH1023" s="4" t="n">
        <v>17</v>
      </c>
      <c r="AI1023" s="4" t="s">
        <v>79</v>
      </c>
      <c r="AJ1023" s="2" t="s">
        <v>70</v>
      </c>
      <c r="AK1023" s="3" t="n">
        <v>87.3</v>
      </c>
      <c r="AL1023" s="4" t="n">
        <v>8</v>
      </c>
      <c r="AM1023" s="2" t="s">
        <v>69</v>
      </c>
      <c r="AN1023" s="2"/>
      <c r="AO1023" s="2"/>
      <c r="AP1023" s="2"/>
      <c r="AQ1023" s="2"/>
      <c r="AR1023" s="2"/>
      <c r="AS1023" s="2"/>
      <c r="AT1023" s="2"/>
      <c r="AU1023" s="2" t="n">
        <v>160</v>
      </c>
      <c r="AV1023" s="85" t="n">
        <v>160</v>
      </c>
      <c r="AW1023" s="133" t="s">
        <v>69</v>
      </c>
      <c r="AX1023" s="86" t="s">
        <v>72</v>
      </c>
      <c r="AY1023" s="87" t="n">
        <v>1</v>
      </c>
      <c r="AZ1023" s="87" t="n">
        <v>1</v>
      </c>
      <c r="BA1023" s="89" t="s">
        <v>72</v>
      </c>
      <c r="BB1023" s="65"/>
    </row>
    <row r="1024" customFormat="false" ht="15.75" hidden="false" customHeight="true" outlineLevel="0" collapsed="false">
      <c r="A1024" s="1" t="n">
        <v>1069</v>
      </c>
      <c r="B1024" s="1" t="n">
        <v>969</v>
      </c>
      <c r="C1024" s="2" t="s">
        <v>63</v>
      </c>
      <c r="D1024" s="3" t="n">
        <v>-0.0698075</v>
      </c>
      <c r="E1024" s="3" t="n">
        <v>-0.0137099</v>
      </c>
      <c r="F1024" s="3" t="n">
        <v>0.919875080705581</v>
      </c>
      <c r="G1024" s="3" t="n">
        <v>0.00970662</v>
      </c>
      <c r="H1024" s="3" t="n">
        <v>0.0255924</v>
      </c>
      <c r="I1024" s="3" t="n">
        <v>1.03592942610848</v>
      </c>
      <c r="J1024" s="3" t="n">
        <v>-0.00296482</v>
      </c>
      <c r="K1024" s="3" t="n">
        <v>-0.0105263</v>
      </c>
      <c r="L1024" s="3" t="n">
        <v>0.986599477282192</v>
      </c>
      <c r="M1024" s="3" t="n">
        <v>0.938881787129338</v>
      </c>
      <c r="N1024" s="3" t="n">
        <v>1.0013571200551</v>
      </c>
      <c r="O1024" s="3" t="n">
        <v>0.940155962432018</v>
      </c>
      <c r="P1024" s="4" t="n">
        <v>2</v>
      </c>
      <c r="Q1024" s="6" t="n">
        <v>3</v>
      </c>
      <c r="R1024" s="6" t="n">
        <v>39</v>
      </c>
      <c r="S1024" s="4" t="n">
        <v>54</v>
      </c>
      <c r="T1024" s="4" t="n">
        <v>54</v>
      </c>
      <c r="U1024" s="132" t="s">
        <v>74</v>
      </c>
      <c r="V1024" s="3" t="n">
        <v>84.4</v>
      </c>
      <c r="W1024" s="4" t="n">
        <v>129.2</v>
      </c>
      <c r="X1024" s="2" t="s">
        <v>69</v>
      </c>
      <c r="Y1024" s="8" t="s">
        <v>69</v>
      </c>
      <c r="Z1024" s="84" t="n">
        <v>42180</v>
      </c>
      <c r="AA1024" s="3" t="s">
        <v>168</v>
      </c>
      <c r="AB1024" s="132" t="s">
        <v>74</v>
      </c>
      <c r="AC1024" s="4" t="n">
        <v>31</v>
      </c>
      <c r="AD1024" s="4" t="n">
        <v>12</v>
      </c>
      <c r="AE1024" s="4" t="s">
        <v>183</v>
      </c>
      <c r="AF1024" s="4" t="n">
        <v>25</v>
      </c>
      <c r="AG1024" s="4" t="s">
        <v>184</v>
      </c>
      <c r="AH1024" s="4" t="n">
        <v>17</v>
      </c>
      <c r="AI1024" s="4" t="s">
        <v>77</v>
      </c>
      <c r="AJ1024" s="2" t="s">
        <v>70</v>
      </c>
      <c r="AK1024" s="3" t="n">
        <v>84.4</v>
      </c>
      <c r="AL1024" s="4" t="n">
        <v>8</v>
      </c>
      <c r="AM1024" s="2" t="s">
        <v>69</v>
      </c>
      <c r="AN1024" s="2"/>
      <c r="AO1024" s="2"/>
      <c r="AP1024" s="2"/>
      <c r="AQ1024" s="2"/>
      <c r="AR1024" s="2"/>
      <c r="AS1024" s="2"/>
      <c r="AT1024" s="2"/>
      <c r="AU1024" s="2" t="n">
        <v>160</v>
      </c>
      <c r="AV1024" s="85" t="n">
        <v>160</v>
      </c>
      <c r="AW1024" s="133" t="s">
        <v>69</v>
      </c>
      <c r="AX1024" s="86" t="s">
        <v>72</v>
      </c>
      <c r="AY1024" s="87" t="n">
        <v>1</v>
      </c>
      <c r="AZ1024" s="87" t="n">
        <v>1</v>
      </c>
      <c r="BA1024" s="89" t="s">
        <v>72</v>
      </c>
      <c r="BB1024" s="53"/>
    </row>
    <row r="1025" customFormat="false" ht="15.75" hidden="false" customHeight="true" outlineLevel="0" collapsed="false">
      <c r="A1025" s="1" t="n">
        <v>1070</v>
      </c>
      <c r="B1025" s="1" t="n">
        <v>970</v>
      </c>
      <c r="C1025" s="2" t="s">
        <v>63</v>
      </c>
      <c r="D1025" s="3" t="n">
        <v>-0.0701058</v>
      </c>
      <c r="E1025" s="3" t="n">
        <v>-0.0139943</v>
      </c>
      <c r="F1025" s="3" t="n">
        <v>0.919339225632591</v>
      </c>
      <c r="G1025" s="3" t="n">
        <v>0.00986832</v>
      </c>
      <c r="H1025" s="3" t="n">
        <v>0.0269174</v>
      </c>
      <c r="I1025" s="3" t="n">
        <v>1.03747068779926</v>
      </c>
      <c r="J1025" s="3" t="n">
        <v>-0.00303836</v>
      </c>
      <c r="K1025" s="3" t="n">
        <v>-0.0110648</v>
      </c>
      <c r="L1025" s="3" t="n">
        <v>0.985995823687033</v>
      </c>
      <c r="M1025" s="3" t="n">
        <v>0.938684511239094</v>
      </c>
      <c r="N1025" s="3" t="n">
        <v>1.00186002770948</v>
      </c>
      <c r="O1025" s="3" t="n">
        <v>0.940430490440458</v>
      </c>
      <c r="P1025" s="4" t="n">
        <v>2</v>
      </c>
      <c r="Q1025" s="6" t="n">
        <v>3</v>
      </c>
      <c r="R1025" s="6" t="n">
        <v>39</v>
      </c>
      <c r="S1025" s="4" t="n">
        <v>54</v>
      </c>
      <c r="T1025" s="4" t="n">
        <v>54</v>
      </c>
      <c r="U1025" s="132" t="s">
        <v>74</v>
      </c>
      <c r="V1025" s="3" t="n">
        <v>61.8</v>
      </c>
      <c r="W1025" s="4" t="n">
        <v>106.9</v>
      </c>
      <c r="X1025" s="2" t="s">
        <v>69</v>
      </c>
      <c r="Y1025" s="8" t="s">
        <v>69</v>
      </c>
      <c r="Z1025" s="84" t="n">
        <v>42180</v>
      </c>
      <c r="AA1025" s="3" t="s">
        <v>168</v>
      </c>
      <c r="AB1025" s="132" t="s">
        <v>74</v>
      </c>
      <c r="AC1025" s="4" t="n">
        <v>31</v>
      </c>
      <c r="AD1025" s="4" t="n">
        <v>12</v>
      </c>
      <c r="AE1025" s="4" t="s">
        <v>183</v>
      </c>
      <c r="AF1025" s="4" t="n">
        <v>25</v>
      </c>
      <c r="AG1025" s="4" t="s">
        <v>184</v>
      </c>
      <c r="AH1025" s="4" t="n">
        <v>17</v>
      </c>
      <c r="AI1025" s="4" t="s">
        <v>79</v>
      </c>
      <c r="AJ1025" s="2" t="s">
        <v>70</v>
      </c>
      <c r="AK1025" s="3" t="n">
        <v>61.8</v>
      </c>
      <c r="AL1025" s="4" t="n">
        <v>6</v>
      </c>
      <c r="AM1025" s="2" t="s">
        <v>69</v>
      </c>
      <c r="AN1025" s="2"/>
      <c r="AO1025" s="2"/>
      <c r="AP1025" s="2"/>
      <c r="AQ1025" s="2"/>
      <c r="AR1025" s="2"/>
      <c r="AS1025" s="2"/>
      <c r="AT1025" s="2"/>
      <c r="AU1025" s="2" t="n">
        <v>160</v>
      </c>
      <c r="AV1025" s="85" t="n">
        <v>160</v>
      </c>
      <c r="AW1025" s="133" t="s">
        <v>69</v>
      </c>
      <c r="AX1025" s="86" t="s">
        <v>72</v>
      </c>
      <c r="AY1025" s="87" t="n">
        <v>1</v>
      </c>
      <c r="AZ1025" s="87" t="n">
        <v>1</v>
      </c>
      <c r="BA1025" s="89" t="s">
        <v>72</v>
      </c>
      <c r="BB1025" s="53"/>
    </row>
    <row r="1026" customFormat="false" ht="15.75" hidden="false" customHeight="true" outlineLevel="0" collapsed="false">
      <c r="A1026" s="1" t="n">
        <v>1071</v>
      </c>
      <c r="B1026" s="1" t="n">
        <v>971</v>
      </c>
      <c r="C1026" s="2" t="s">
        <v>63</v>
      </c>
      <c r="D1026" s="3" t="n">
        <v>-0.134532</v>
      </c>
      <c r="E1026" s="3" t="n">
        <v>-0.0137604</v>
      </c>
      <c r="F1026" s="3" t="n">
        <v>0.862178976948407</v>
      </c>
      <c r="G1026" s="3" t="n">
        <v>0.0507985</v>
      </c>
      <c r="H1026" s="3" t="n">
        <v>0.0253768</v>
      </c>
      <c r="I1026" s="3" t="n">
        <v>1.07915173287581</v>
      </c>
      <c r="J1026" s="3" t="n">
        <v>-0.0266895</v>
      </c>
      <c r="K1026" s="3" t="n">
        <v>-0.010549</v>
      </c>
      <c r="L1026" s="3" t="n">
        <v>0.963446325996627</v>
      </c>
      <c r="M1026" s="3" t="n">
        <v>0.895455277591351</v>
      </c>
      <c r="N1026" s="3" t="n">
        <v>1.00106796987412</v>
      </c>
      <c r="O1026" s="3" t="n">
        <v>0.896411596851444</v>
      </c>
      <c r="P1026" s="4" t="n">
        <v>2</v>
      </c>
      <c r="Q1026" s="6" t="n">
        <v>3</v>
      </c>
      <c r="R1026" s="6" t="n">
        <v>39</v>
      </c>
      <c r="S1026" s="4" t="n">
        <v>63</v>
      </c>
      <c r="T1026" s="4" t="n">
        <v>63</v>
      </c>
      <c r="U1026" s="132" t="s">
        <v>74</v>
      </c>
      <c r="V1026" s="3" t="n">
        <v>94.4</v>
      </c>
      <c r="W1026" s="4" t="n">
        <v>134.9</v>
      </c>
      <c r="X1026" s="2" t="s">
        <v>69</v>
      </c>
      <c r="Y1026" s="8" t="s">
        <v>69</v>
      </c>
      <c r="Z1026" s="84" t="n">
        <v>42180</v>
      </c>
      <c r="AA1026" s="3" t="s">
        <v>168</v>
      </c>
      <c r="AB1026" s="132" t="s">
        <v>74</v>
      </c>
      <c r="AC1026" s="4" t="n">
        <v>31</v>
      </c>
      <c r="AD1026" s="4" t="n">
        <v>12</v>
      </c>
      <c r="AE1026" s="4" t="s">
        <v>185</v>
      </c>
      <c r="AF1026" s="4" t="n">
        <v>36</v>
      </c>
      <c r="AG1026" s="4" t="s">
        <v>186</v>
      </c>
      <c r="AH1026" s="4" t="n">
        <v>22</v>
      </c>
      <c r="AI1026" s="4" t="s">
        <v>77</v>
      </c>
      <c r="AJ1026" s="2" t="s">
        <v>70</v>
      </c>
      <c r="AK1026" s="3" t="n">
        <v>94.4</v>
      </c>
      <c r="AL1026" s="4" t="n">
        <v>8</v>
      </c>
      <c r="AM1026" s="2" t="s">
        <v>69</v>
      </c>
      <c r="AN1026" s="2"/>
      <c r="AO1026" s="2"/>
      <c r="AP1026" s="2"/>
      <c r="AQ1026" s="2"/>
      <c r="AR1026" s="2"/>
      <c r="AS1026" s="2"/>
      <c r="AT1026" s="2"/>
      <c r="AU1026" s="2" t="n">
        <v>160</v>
      </c>
      <c r="AV1026" s="85" t="n">
        <v>160</v>
      </c>
      <c r="AW1026" s="133" t="s">
        <v>69</v>
      </c>
      <c r="AX1026" s="86" t="s">
        <v>72</v>
      </c>
      <c r="AY1026" s="87" t="n">
        <v>1</v>
      </c>
      <c r="AZ1026" s="87" t="n">
        <v>1</v>
      </c>
      <c r="BA1026" s="89" t="s">
        <v>72</v>
      </c>
      <c r="BB1026" s="65"/>
    </row>
    <row r="1027" customFormat="false" ht="15.75" hidden="false" customHeight="true" outlineLevel="0" collapsed="false">
      <c r="A1027" s="1" t="n">
        <v>1072</v>
      </c>
      <c r="B1027" s="1" t="n">
        <v>972</v>
      </c>
      <c r="C1027" s="2" t="s">
        <v>63</v>
      </c>
      <c r="D1027" s="3" t="n">
        <v>-0.13451</v>
      </c>
      <c r="E1027" s="3" t="n">
        <v>-0.0133692</v>
      </c>
      <c r="F1027" s="3" t="n">
        <v>0.862535302913557</v>
      </c>
      <c r="G1027" s="3" t="n">
        <v>0.0508273</v>
      </c>
      <c r="H1027" s="3" t="n">
        <v>0.0243964</v>
      </c>
      <c r="I1027" s="3" t="n">
        <v>1.07812530054077</v>
      </c>
      <c r="J1027" s="3" t="n">
        <v>-0.0266907</v>
      </c>
      <c r="K1027" s="3" t="n">
        <v>-0.0101433</v>
      </c>
      <c r="L1027" s="3" t="n">
        <v>0.963836118865786</v>
      </c>
      <c r="M1027" s="3" t="n">
        <v>0.89549969327462</v>
      </c>
      <c r="N1027" s="3" t="n">
        <v>1.00088429075473</v>
      </c>
      <c r="O1027" s="3" t="n">
        <v>0.896291575374243</v>
      </c>
      <c r="P1027" s="4" t="n">
        <v>2</v>
      </c>
      <c r="Q1027" s="6" t="n">
        <v>3</v>
      </c>
      <c r="R1027" s="6" t="n">
        <v>39</v>
      </c>
      <c r="S1027" s="4" t="n">
        <v>63</v>
      </c>
      <c r="T1027" s="4" t="n">
        <v>63</v>
      </c>
      <c r="U1027" s="132" t="s">
        <v>74</v>
      </c>
      <c r="V1027" s="3" t="n">
        <v>103.9</v>
      </c>
      <c r="W1027" s="4" t="n">
        <v>207.4</v>
      </c>
      <c r="X1027" s="2" t="s">
        <v>69</v>
      </c>
      <c r="Y1027" s="8" t="s">
        <v>69</v>
      </c>
      <c r="Z1027" s="84" t="n">
        <v>42180</v>
      </c>
      <c r="AA1027" s="3" t="s">
        <v>168</v>
      </c>
      <c r="AB1027" s="132" t="s">
        <v>74</v>
      </c>
      <c r="AC1027" s="4" t="n">
        <v>31</v>
      </c>
      <c r="AD1027" s="4" t="n">
        <v>12</v>
      </c>
      <c r="AE1027" s="4" t="s">
        <v>185</v>
      </c>
      <c r="AF1027" s="4" t="n">
        <v>36</v>
      </c>
      <c r="AG1027" s="4" t="s">
        <v>186</v>
      </c>
      <c r="AH1027" s="4" t="n">
        <v>22</v>
      </c>
      <c r="AI1027" s="4" t="s">
        <v>79</v>
      </c>
      <c r="AJ1027" s="2" t="s">
        <v>70</v>
      </c>
      <c r="AK1027" s="3" t="n">
        <v>103.9</v>
      </c>
      <c r="AL1027" s="4" t="n">
        <v>9</v>
      </c>
      <c r="AM1027" s="2" t="s">
        <v>69</v>
      </c>
      <c r="AN1027" s="2"/>
      <c r="AO1027" s="2"/>
      <c r="AP1027" s="2"/>
      <c r="AQ1027" s="2"/>
      <c r="AR1027" s="2"/>
      <c r="AS1027" s="2"/>
      <c r="AT1027" s="2"/>
      <c r="AU1027" s="2" t="n">
        <v>160</v>
      </c>
      <c r="AV1027" s="85" t="n">
        <v>160</v>
      </c>
      <c r="AW1027" s="133" t="s">
        <v>69</v>
      </c>
      <c r="AX1027" s="86" t="s">
        <v>72</v>
      </c>
      <c r="AY1027" s="87" t="n">
        <v>1</v>
      </c>
      <c r="AZ1027" s="87" t="n">
        <v>1</v>
      </c>
      <c r="BA1027" s="89" t="s">
        <v>72</v>
      </c>
      <c r="BB1027" s="53"/>
    </row>
    <row r="1028" customFormat="false" ht="16.5" hidden="false" customHeight="true" outlineLevel="0" collapsed="false">
      <c r="A1028" s="92" t="n">
        <v>1073</v>
      </c>
      <c r="B1028" s="92" t="n">
        <v>973</v>
      </c>
      <c r="C1028" s="93" t="s">
        <v>63</v>
      </c>
      <c r="D1028" s="94" t="n">
        <v>-0.120098</v>
      </c>
      <c r="E1028" s="94" t="n">
        <v>0.0111247</v>
      </c>
      <c r="F1028" s="94" t="n">
        <v>0.896754360520021</v>
      </c>
      <c r="G1028" s="94" t="n">
        <v>0.0447333</v>
      </c>
      <c r="H1028" s="94" t="n">
        <v>-0.0054614</v>
      </c>
      <c r="I1028" s="94" t="n">
        <v>1.04005323568306</v>
      </c>
      <c r="J1028" s="94" t="n">
        <v>-0.0270279</v>
      </c>
      <c r="K1028" s="94" t="n">
        <v>-0.00144742</v>
      </c>
      <c r="L1028" s="94" t="n">
        <v>0.971926280990752</v>
      </c>
      <c r="M1028" s="94" t="n">
        <v>0.902675091851907</v>
      </c>
      <c r="N1028" s="94" t="n">
        <v>1.00422477932385</v>
      </c>
      <c r="O1028" s="94" t="n">
        <v>0.906488694916119</v>
      </c>
      <c r="P1028" s="95" t="n">
        <v>2</v>
      </c>
      <c r="Q1028" s="96" t="n">
        <v>3</v>
      </c>
      <c r="R1028" s="96" t="n">
        <v>39</v>
      </c>
      <c r="S1028" s="95" t="n">
        <v>63</v>
      </c>
      <c r="T1028" s="95" t="n">
        <v>63</v>
      </c>
      <c r="U1028" s="135" t="s">
        <v>74</v>
      </c>
      <c r="V1028" s="94" t="n">
        <v>64.3</v>
      </c>
      <c r="W1028" s="95" t="n">
        <v>82.9</v>
      </c>
      <c r="X1028" s="93" t="s">
        <v>69</v>
      </c>
      <c r="Y1028" s="97" t="s">
        <v>69</v>
      </c>
      <c r="Z1028" s="136" t="n">
        <v>42137</v>
      </c>
      <c r="AA1028" s="137" t="s">
        <v>96</v>
      </c>
      <c r="AB1028" s="135" t="s">
        <v>74</v>
      </c>
      <c r="AC1028" s="95" t="n">
        <v>31</v>
      </c>
      <c r="AD1028" s="95" t="n">
        <v>12</v>
      </c>
      <c r="AE1028" s="95" t="s">
        <v>185</v>
      </c>
      <c r="AF1028" s="95" t="n">
        <v>36</v>
      </c>
      <c r="AG1028" s="95" t="s">
        <v>186</v>
      </c>
      <c r="AH1028" s="95" t="n">
        <v>22</v>
      </c>
      <c r="AI1028" s="95" t="s">
        <v>79</v>
      </c>
      <c r="AJ1028" s="93" t="s">
        <v>70</v>
      </c>
      <c r="AK1028" s="94" t="n">
        <v>64.3</v>
      </c>
      <c r="AL1028" s="95" t="n">
        <v>6</v>
      </c>
      <c r="AM1028" s="93" t="s">
        <v>69</v>
      </c>
      <c r="AN1028" s="93"/>
      <c r="AO1028" s="93"/>
      <c r="AP1028" s="93"/>
      <c r="AQ1028" s="93"/>
      <c r="AR1028" s="93"/>
      <c r="AS1028" s="93"/>
      <c r="AT1028" s="93"/>
      <c r="AU1028" s="93" t="n">
        <v>117</v>
      </c>
      <c r="AV1028" s="100" t="s">
        <v>69</v>
      </c>
      <c r="AW1028" s="138" t="s">
        <v>69</v>
      </c>
      <c r="AX1028" s="101" t="s">
        <v>96</v>
      </c>
      <c r="AY1028" s="102" t="s">
        <v>72</v>
      </c>
      <c r="AZ1028" s="102" t="s">
        <v>72</v>
      </c>
      <c r="BA1028" s="103" t="s">
        <v>72</v>
      </c>
      <c r="BB1028" s="53"/>
      <c r="ES1028" s="104"/>
      <c r="ET1028" s="104"/>
      <c r="EU1028" s="104"/>
      <c r="EV1028" s="104"/>
      <c r="EW1028" s="104"/>
      <c r="EX1028" s="104"/>
      <c r="EY1028" s="104"/>
      <c r="EZ1028" s="104"/>
      <c r="FA1028" s="104"/>
      <c r="FB1028" s="104"/>
      <c r="FC1028" s="104"/>
      <c r="FD1028" s="104"/>
      <c r="FE1028" s="104"/>
      <c r="FF1028" s="104"/>
      <c r="FG1028" s="104"/>
      <c r="FH1028" s="104"/>
      <c r="FI1028" s="104"/>
      <c r="FJ1028" s="104"/>
      <c r="FK1028" s="104"/>
      <c r="FL1028" s="104"/>
      <c r="FM1028" s="104"/>
      <c r="FN1028" s="104"/>
      <c r="FO1028" s="104"/>
      <c r="FP1028" s="104"/>
      <c r="FQ1028" s="104"/>
      <c r="FR1028" s="104"/>
      <c r="FS1028" s="104"/>
      <c r="FT1028" s="104"/>
      <c r="FU1028" s="104"/>
      <c r="FV1028" s="104"/>
      <c r="FW1028" s="104"/>
      <c r="FX1028" s="104"/>
      <c r="FY1028" s="104"/>
      <c r="FZ1028" s="104"/>
      <c r="GA1028" s="104"/>
      <c r="GB1028" s="104"/>
      <c r="GC1028" s="104"/>
      <c r="GD1028" s="104"/>
      <c r="GE1028" s="104"/>
      <c r="GF1028" s="104"/>
      <c r="GG1028" s="104"/>
      <c r="GH1028" s="104"/>
      <c r="GI1028" s="104"/>
      <c r="GJ1028" s="104"/>
      <c r="GK1028" s="104"/>
      <c r="GL1028" s="104"/>
      <c r="GM1028" s="104"/>
      <c r="GN1028" s="104"/>
      <c r="GO1028" s="104"/>
      <c r="GP1028" s="104"/>
      <c r="GQ1028" s="104"/>
      <c r="GR1028" s="104"/>
      <c r="GS1028" s="104"/>
      <c r="GT1028" s="104"/>
      <c r="GU1028" s="104"/>
      <c r="GV1028" s="104"/>
      <c r="GW1028" s="104"/>
      <c r="GX1028" s="104"/>
      <c r="GY1028" s="104"/>
      <c r="GZ1028" s="104"/>
      <c r="HA1028" s="104"/>
      <c r="HB1028" s="104"/>
      <c r="HC1028" s="104"/>
      <c r="HD1028" s="104"/>
      <c r="HE1028" s="104"/>
      <c r="HF1028" s="104"/>
      <c r="HG1028" s="104"/>
      <c r="HH1028" s="104"/>
      <c r="HI1028" s="104"/>
      <c r="HJ1028" s="104"/>
      <c r="HK1028" s="104"/>
      <c r="HL1028" s="104"/>
      <c r="HM1028" s="104"/>
      <c r="HN1028" s="104"/>
      <c r="HO1028" s="104"/>
      <c r="HP1028" s="104"/>
      <c r="HQ1028" s="104"/>
      <c r="HR1028" s="104"/>
      <c r="HS1028" s="104"/>
      <c r="HT1028" s="104"/>
      <c r="HU1028" s="104"/>
      <c r="HV1028" s="104"/>
      <c r="HW1028" s="104"/>
      <c r="HX1028" s="104"/>
      <c r="HY1028" s="104"/>
      <c r="HZ1028" s="104"/>
      <c r="IA1028" s="104"/>
      <c r="IB1028" s="104"/>
      <c r="IC1028" s="104"/>
      <c r="ID1028" s="104"/>
      <c r="IE1028" s="104"/>
      <c r="IF1028" s="104"/>
      <c r="IG1028" s="104"/>
      <c r="IH1028" s="104"/>
      <c r="II1028" s="104"/>
      <c r="IJ1028" s="104"/>
      <c r="IK1028" s="104"/>
      <c r="IL1028" s="104"/>
      <c r="IM1028" s="104"/>
      <c r="IN1028" s="104"/>
      <c r="IO1028" s="104"/>
      <c r="IP1028" s="104"/>
      <c r="IQ1028" s="104"/>
      <c r="IR1028" s="104"/>
      <c r="IS1028" s="104"/>
      <c r="IT1028" s="104"/>
      <c r="IU1028" s="104"/>
      <c r="IV1028" s="104"/>
      <c r="IW1028" s="104"/>
      <c r="IX1028" s="104"/>
      <c r="IY1028" s="104"/>
      <c r="IZ1028" s="104"/>
      <c r="JA1028" s="104"/>
      <c r="JB1028" s="104"/>
      <c r="JC1028" s="104"/>
      <c r="JD1028" s="104"/>
      <c r="JE1028" s="104"/>
      <c r="JF1028" s="104"/>
      <c r="JG1028" s="104"/>
      <c r="JH1028" s="104"/>
      <c r="JI1028" s="104"/>
      <c r="JJ1028" s="104"/>
      <c r="JK1028" s="104"/>
      <c r="JL1028" s="104"/>
      <c r="JM1028" s="104"/>
      <c r="JN1028" s="104"/>
      <c r="JO1028" s="104"/>
      <c r="JP1028" s="104"/>
      <c r="JQ1028" s="104"/>
      <c r="JR1028" s="104"/>
      <c r="JS1028" s="104"/>
      <c r="JT1028" s="104"/>
      <c r="JU1028" s="104"/>
      <c r="JV1028" s="104"/>
      <c r="JW1028" s="104"/>
      <c r="JX1028" s="104"/>
      <c r="JY1028" s="104"/>
      <c r="JZ1028" s="104"/>
      <c r="KA1028" s="104"/>
      <c r="KB1028" s="104"/>
      <c r="KC1028" s="104"/>
      <c r="KD1028" s="104"/>
      <c r="KE1028" s="104"/>
      <c r="KF1028" s="104"/>
      <c r="KG1028" s="104"/>
      <c r="KH1028" s="104"/>
      <c r="KI1028" s="104"/>
      <c r="KJ1028" s="104"/>
      <c r="KK1028" s="104"/>
      <c r="KL1028" s="104"/>
      <c r="KM1028" s="104"/>
      <c r="KN1028" s="104"/>
      <c r="KO1028" s="104"/>
      <c r="KP1028" s="104"/>
      <c r="KQ1028" s="104"/>
      <c r="KR1028" s="104"/>
      <c r="KS1028" s="104"/>
      <c r="KT1028" s="104"/>
      <c r="KU1028" s="104"/>
      <c r="KV1028" s="104"/>
      <c r="KW1028" s="104"/>
      <c r="KX1028" s="104"/>
      <c r="KY1028" s="104"/>
      <c r="KZ1028" s="104"/>
      <c r="LA1028" s="104"/>
      <c r="LB1028" s="104"/>
      <c r="LC1028" s="104"/>
      <c r="LD1028" s="104"/>
      <c r="LE1028" s="104"/>
      <c r="LF1028" s="104"/>
      <c r="LG1028" s="104"/>
      <c r="LH1028" s="104"/>
      <c r="LI1028" s="104"/>
      <c r="LJ1028" s="104"/>
      <c r="LK1028" s="104"/>
      <c r="LL1028" s="104"/>
      <c r="LM1028" s="104"/>
      <c r="LN1028" s="104"/>
      <c r="LO1028" s="104"/>
      <c r="LP1028" s="104"/>
      <c r="LQ1028" s="104"/>
      <c r="LR1028" s="104"/>
      <c r="LS1028" s="104"/>
      <c r="LT1028" s="104"/>
      <c r="LU1028" s="104"/>
      <c r="LV1028" s="104"/>
      <c r="LW1028" s="104"/>
      <c r="LX1028" s="104"/>
      <c r="LY1028" s="104"/>
      <c r="LZ1028" s="104"/>
      <c r="MA1028" s="104"/>
      <c r="MB1028" s="104"/>
      <c r="MC1028" s="104"/>
      <c r="MD1028" s="104"/>
      <c r="ME1028" s="104"/>
      <c r="MF1028" s="104"/>
      <c r="MG1028" s="104"/>
      <c r="MH1028" s="104"/>
      <c r="MI1028" s="104"/>
      <c r="MJ1028" s="104"/>
      <c r="MK1028" s="104"/>
      <c r="ML1028" s="104"/>
      <c r="MM1028" s="104"/>
      <c r="MN1028" s="104"/>
      <c r="MO1028" s="104"/>
      <c r="MP1028" s="104"/>
      <c r="MQ1028" s="104"/>
      <c r="MR1028" s="104"/>
      <c r="MS1028" s="104"/>
      <c r="MT1028" s="104"/>
      <c r="MU1028" s="104"/>
      <c r="MV1028" s="104"/>
      <c r="MW1028" s="104"/>
      <c r="MX1028" s="104"/>
      <c r="MY1028" s="104"/>
      <c r="MZ1028" s="104"/>
      <c r="NA1028" s="104"/>
      <c r="NB1028" s="104"/>
      <c r="NC1028" s="104"/>
      <c r="ND1028" s="104"/>
      <c r="NE1028" s="104"/>
      <c r="NF1028" s="104"/>
      <c r="NG1028" s="104"/>
      <c r="NH1028" s="104"/>
      <c r="NI1028" s="104"/>
      <c r="NJ1028" s="104"/>
      <c r="NK1028" s="104"/>
      <c r="NL1028" s="104"/>
      <c r="NM1028" s="104"/>
      <c r="NN1028" s="104"/>
      <c r="NO1028" s="104"/>
      <c r="NP1028" s="104"/>
      <c r="NQ1028" s="104"/>
      <c r="NR1028" s="104"/>
      <c r="NS1028" s="104"/>
      <c r="NT1028" s="104"/>
      <c r="NU1028" s="104"/>
      <c r="NV1028" s="104"/>
      <c r="NW1028" s="104"/>
      <c r="NX1028" s="104"/>
      <c r="NY1028" s="104"/>
      <c r="NZ1028" s="104"/>
      <c r="OA1028" s="104"/>
      <c r="OB1028" s="104"/>
      <c r="OC1028" s="104"/>
      <c r="OD1028" s="104"/>
      <c r="OE1028" s="104"/>
      <c r="OF1028" s="104"/>
      <c r="OG1028" s="104"/>
      <c r="OH1028" s="104"/>
      <c r="OI1028" s="104"/>
      <c r="OJ1028" s="104"/>
      <c r="OK1028" s="104"/>
      <c r="OL1028" s="104"/>
      <c r="OM1028" s="104"/>
      <c r="ON1028" s="104"/>
      <c r="OO1028" s="104"/>
      <c r="OP1028" s="104"/>
      <c r="OQ1028" s="104"/>
      <c r="OR1028" s="104"/>
      <c r="OS1028" s="104"/>
      <c r="OT1028" s="104"/>
      <c r="OU1028" s="104"/>
      <c r="OV1028" s="104"/>
      <c r="OW1028" s="104"/>
      <c r="OX1028" s="104"/>
      <c r="OY1028" s="104"/>
      <c r="OZ1028" s="104"/>
      <c r="PA1028" s="104"/>
      <c r="PB1028" s="104"/>
      <c r="PC1028" s="104"/>
      <c r="PD1028" s="104"/>
      <c r="PE1028" s="104"/>
      <c r="PF1028" s="104"/>
      <c r="PG1028" s="104"/>
      <c r="PH1028" s="104"/>
      <c r="PI1028" s="104"/>
      <c r="PJ1028" s="104"/>
      <c r="PK1028" s="104"/>
      <c r="PL1028" s="104"/>
      <c r="PM1028" s="104"/>
      <c r="PN1028" s="104"/>
      <c r="PO1028" s="104"/>
      <c r="PP1028" s="104"/>
      <c r="PQ1028" s="104"/>
      <c r="PR1028" s="104"/>
      <c r="PS1028" s="104"/>
      <c r="PT1028" s="104"/>
      <c r="PU1028" s="104"/>
      <c r="PV1028" s="104"/>
      <c r="PW1028" s="104"/>
      <c r="PX1028" s="104"/>
      <c r="PY1028" s="104"/>
      <c r="PZ1028" s="104"/>
      <c r="QA1028" s="104"/>
      <c r="QB1028" s="104"/>
      <c r="QC1028" s="104"/>
      <c r="QD1028" s="104"/>
      <c r="QE1028" s="104"/>
      <c r="QF1028" s="104"/>
      <c r="QG1028" s="104"/>
      <c r="QH1028" s="104"/>
      <c r="QI1028" s="104"/>
      <c r="QJ1028" s="104"/>
      <c r="QK1028" s="104"/>
      <c r="QL1028" s="104"/>
      <c r="QM1028" s="104"/>
      <c r="QN1028" s="104"/>
      <c r="QO1028" s="104"/>
      <c r="QP1028" s="104"/>
      <c r="QQ1028" s="104"/>
      <c r="QR1028" s="104"/>
      <c r="QS1028" s="104"/>
      <c r="QT1028" s="104"/>
      <c r="QU1028" s="104"/>
      <c r="QV1028" s="104"/>
      <c r="QW1028" s="104"/>
      <c r="QX1028" s="104"/>
      <c r="QY1028" s="104"/>
      <c r="QZ1028" s="104"/>
      <c r="RA1028" s="104"/>
      <c r="RB1028" s="104"/>
      <c r="RC1028" s="104"/>
      <c r="RD1028" s="104"/>
      <c r="RE1028" s="104"/>
      <c r="RF1028" s="104"/>
      <c r="RG1028" s="104"/>
      <c r="RH1028" s="104"/>
      <c r="RI1028" s="104"/>
      <c r="RJ1028" s="104"/>
      <c r="RK1028" s="104"/>
      <c r="RL1028" s="104"/>
      <c r="RM1028" s="104"/>
      <c r="RN1028" s="104"/>
      <c r="RO1028" s="104"/>
      <c r="RP1028" s="104"/>
      <c r="RQ1028" s="104"/>
      <c r="RR1028" s="104"/>
      <c r="RS1028" s="104"/>
      <c r="RT1028" s="104"/>
      <c r="RU1028" s="104"/>
      <c r="RV1028" s="104"/>
      <c r="RW1028" s="104"/>
      <c r="RX1028" s="104"/>
      <c r="RY1028" s="104"/>
      <c r="RZ1028" s="104"/>
      <c r="SA1028" s="104"/>
      <c r="SB1028" s="104"/>
      <c r="SC1028" s="104"/>
      <c r="SD1028" s="104"/>
      <c r="SE1028" s="104"/>
      <c r="SF1028" s="104"/>
      <c r="SG1028" s="104"/>
      <c r="SH1028" s="104"/>
      <c r="SI1028" s="104"/>
      <c r="SJ1028" s="104"/>
      <c r="SK1028" s="104"/>
      <c r="SL1028" s="104"/>
      <c r="SM1028" s="104"/>
      <c r="SN1028" s="104"/>
      <c r="SO1028" s="104"/>
      <c r="SP1028" s="104"/>
      <c r="SQ1028" s="104"/>
      <c r="SR1028" s="104"/>
      <c r="SS1028" s="104"/>
      <c r="ST1028" s="104"/>
      <c r="SU1028" s="104"/>
      <c r="SV1028" s="104"/>
      <c r="SW1028" s="104"/>
      <c r="SX1028" s="104"/>
      <c r="SY1028" s="104"/>
      <c r="SZ1028" s="104"/>
      <c r="TA1028" s="104"/>
      <c r="TB1028" s="104"/>
      <c r="TC1028" s="104"/>
      <c r="TD1028" s="104"/>
      <c r="TE1028" s="104"/>
      <c r="TF1028" s="104"/>
      <c r="TG1028" s="104"/>
      <c r="TH1028" s="104"/>
      <c r="TI1028" s="104"/>
      <c r="TJ1028" s="104"/>
      <c r="TK1028" s="104"/>
      <c r="TL1028" s="104"/>
      <c r="TM1028" s="104"/>
      <c r="TN1028" s="104"/>
      <c r="TO1028" s="104"/>
      <c r="TP1028" s="104"/>
      <c r="TQ1028" s="104"/>
      <c r="TR1028" s="104"/>
      <c r="TS1028" s="104"/>
      <c r="TT1028" s="104"/>
      <c r="TU1028" s="104"/>
      <c r="TV1028" s="104"/>
      <c r="TW1028" s="104"/>
      <c r="TX1028" s="104"/>
      <c r="TY1028" s="104"/>
      <c r="TZ1028" s="104"/>
      <c r="UA1028" s="104"/>
      <c r="UB1028" s="104"/>
      <c r="UC1028" s="104"/>
      <c r="UD1028" s="104"/>
      <c r="UE1028" s="104"/>
      <c r="UF1028" s="104"/>
      <c r="UG1028" s="104"/>
      <c r="UH1028" s="104"/>
      <c r="UI1028" s="104"/>
      <c r="UJ1028" s="104"/>
      <c r="UK1028" s="104"/>
      <c r="UL1028" s="104"/>
      <c r="UM1028" s="104"/>
      <c r="UN1028" s="104"/>
      <c r="UO1028" s="104"/>
      <c r="UP1028" s="104"/>
      <c r="UQ1028" s="104"/>
      <c r="UR1028" s="104"/>
      <c r="US1028" s="104"/>
      <c r="UT1028" s="104"/>
      <c r="UU1028" s="104"/>
      <c r="UV1028" s="104"/>
      <c r="UW1028" s="104"/>
      <c r="UX1028" s="104"/>
      <c r="UY1028" s="104"/>
      <c r="UZ1028" s="104"/>
      <c r="VA1028" s="104"/>
      <c r="VB1028" s="104"/>
      <c r="VC1028" s="104"/>
      <c r="VD1028" s="104"/>
      <c r="VE1028" s="104"/>
      <c r="VF1028" s="104"/>
      <c r="VG1028" s="104"/>
      <c r="VH1028" s="104"/>
      <c r="VI1028" s="104"/>
      <c r="VJ1028" s="104"/>
      <c r="VK1028" s="104"/>
      <c r="VL1028" s="104"/>
      <c r="VM1028" s="104"/>
      <c r="VN1028" s="104"/>
      <c r="VO1028" s="104"/>
      <c r="VP1028" s="104"/>
      <c r="VQ1028" s="104"/>
      <c r="VR1028" s="104"/>
      <c r="VS1028" s="104"/>
      <c r="VT1028" s="104"/>
      <c r="VU1028" s="104"/>
      <c r="VV1028" s="104"/>
      <c r="VW1028" s="104"/>
      <c r="VX1028" s="104"/>
      <c r="VY1028" s="104"/>
      <c r="VZ1028" s="104"/>
      <c r="WA1028" s="104"/>
      <c r="WB1028" s="104"/>
      <c r="WC1028" s="104"/>
      <c r="WD1028" s="104"/>
      <c r="WE1028" s="104"/>
      <c r="WF1028" s="104"/>
      <c r="WG1028" s="104"/>
      <c r="WH1028" s="104"/>
      <c r="WI1028" s="104"/>
      <c r="WJ1028" s="104"/>
      <c r="WK1028" s="104"/>
      <c r="WL1028" s="104"/>
      <c r="WM1028" s="104"/>
      <c r="WN1028" s="104"/>
      <c r="WO1028" s="104"/>
      <c r="WP1028" s="104"/>
      <c r="WQ1028" s="104"/>
      <c r="WR1028" s="104"/>
      <c r="WS1028" s="104"/>
      <c r="WT1028" s="104"/>
      <c r="WU1028" s="104"/>
      <c r="WV1028" s="104"/>
      <c r="WW1028" s="104"/>
      <c r="WX1028" s="104"/>
      <c r="WY1028" s="104"/>
      <c r="WZ1028" s="104"/>
      <c r="XA1028" s="104"/>
      <c r="XB1028" s="104"/>
      <c r="XC1028" s="104"/>
      <c r="XD1028" s="104"/>
      <c r="XE1028" s="104"/>
      <c r="XF1028" s="104"/>
      <c r="XG1028" s="104"/>
      <c r="XH1028" s="104"/>
      <c r="XI1028" s="104"/>
      <c r="XJ1028" s="104"/>
      <c r="XK1028" s="104"/>
      <c r="XL1028" s="104"/>
      <c r="XM1028" s="104"/>
      <c r="XN1028" s="104"/>
      <c r="XO1028" s="104"/>
      <c r="XP1028" s="104"/>
      <c r="XQ1028" s="104"/>
      <c r="XR1028" s="104"/>
      <c r="XS1028" s="104"/>
      <c r="XT1028" s="104"/>
      <c r="XU1028" s="104"/>
      <c r="XV1028" s="104"/>
      <c r="XW1028" s="104"/>
      <c r="XX1028" s="104"/>
      <c r="XY1028" s="104"/>
      <c r="XZ1028" s="104"/>
      <c r="YA1028" s="104"/>
      <c r="YB1028" s="104"/>
      <c r="YC1028" s="104"/>
      <c r="YD1028" s="104"/>
      <c r="YE1028" s="104"/>
      <c r="YF1028" s="104"/>
      <c r="YG1028" s="104"/>
      <c r="YH1028" s="104"/>
      <c r="YI1028" s="104"/>
      <c r="YJ1028" s="104"/>
      <c r="YK1028" s="104"/>
      <c r="YL1028" s="104"/>
      <c r="YM1028" s="104"/>
      <c r="YN1028" s="104"/>
      <c r="YO1028" s="104"/>
      <c r="YP1028" s="104"/>
      <c r="YQ1028" s="104"/>
      <c r="YR1028" s="104"/>
      <c r="YS1028" s="104"/>
      <c r="YT1028" s="104"/>
      <c r="YU1028" s="104"/>
      <c r="YV1028" s="104"/>
      <c r="YW1028" s="104"/>
      <c r="YX1028" s="104"/>
      <c r="YY1028" s="104"/>
      <c r="YZ1028" s="104"/>
      <c r="ZA1028" s="104"/>
      <c r="ZB1028" s="104"/>
      <c r="ZC1028" s="104"/>
      <c r="ZD1028" s="104"/>
      <c r="ZE1028" s="104"/>
      <c r="ZF1028" s="104"/>
      <c r="ZG1028" s="104"/>
      <c r="ZH1028" s="104"/>
      <c r="ZI1028" s="104"/>
      <c r="ZJ1028" s="104"/>
      <c r="ZK1028" s="104"/>
      <c r="ZL1028" s="104"/>
      <c r="ZM1028" s="104"/>
      <c r="ZN1028" s="104"/>
      <c r="ZO1028" s="104"/>
      <c r="ZP1028" s="104"/>
      <c r="ZQ1028" s="104"/>
      <c r="ZR1028" s="104"/>
      <c r="ZS1028" s="104"/>
      <c r="ZT1028" s="104"/>
      <c r="ZU1028" s="104"/>
      <c r="ZV1028" s="104"/>
      <c r="ZW1028" s="104"/>
      <c r="ZX1028" s="104"/>
      <c r="ZY1028" s="104"/>
      <c r="ZZ1028" s="104"/>
      <c r="AAA1028" s="104"/>
      <c r="AAB1028" s="104"/>
      <c r="AAC1028" s="104"/>
      <c r="AAD1028" s="104"/>
      <c r="AAE1028" s="104"/>
      <c r="AAF1028" s="104"/>
      <c r="AAG1028" s="104"/>
      <c r="AAH1028" s="104"/>
      <c r="AAI1028" s="104"/>
      <c r="AAJ1028" s="104"/>
      <c r="AAK1028" s="104"/>
      <c r="AAL1028" s="104"/>
      <c r="AAM1028" s="104"/>
      <c r="AAN1028" s="104"/>
      <c r="AAO1028" s="104"/>
      <c r="AAP1028" s="104"/>
      <c r="AAQ1028" s="104"/>
      <c r="AAR1028" s="104"/>
      <c r="AAS1028" s="104"/>
      <c r="AAT1028" s="104"/>
      <c r="AAU1028" s="104"/>
      <c r="AAV1028" s="104"/>
      <c r="AAW1028" s="104"/>
      <c r="AAX1028" s="104"/>
      <c r="AAY1028" s="104"/>
      <c r="AAZ1028" s="104"/>
      <c r="ABA1028" s="104"/>
      <c r="ABB1028" s="104"/>
      <c r="ABC1028" s="104"/>
      <c r="ABD1028" s="104"/>
      <c r="ABE1028" s="104"/>
      <c r="ABF1028" s="104"/>
      <c r="ABG1028" s="104"/>
      <c r="ABH1028" s="104"/>
      <c r="ABI1028" s="104"/>
      <c r="ABJ1028" s="104"/>
      <c r="ABK1028" s="104"/>
      <c r="ABL1028" s="104"/>
      <c r="ABM1028" s="104"/>
      <c r="ABN1028" s="104"/>
      <c r="ABO1028" s="104"/>
      <c r="ABP1028" s="104"/>
      <c r="ABQ1028" s="104"/>
      <c r="ABR1028" s="104"/>
      <c r="ABS1028" s="104"/>
      <c r="ABT1028" s="104"/>
      <c r="ABU1028" s="104"/>
      <c r="ABV1028" s="104"/>
      <c r="ABW1028" s="104"/>
      <c r="ABX1028" s="104"/>
      <c r="ABY1028" s="104"/>
      <c r="ABZ1028" s="104"/>
      <c r="ACA1028" s="104"/>
      <c r="ACB1028" s="104"/>
      <c r="ACC1028" s="104"/>
      <c r="ACD1028" s="104"/>
      <c r="ACE1028" s="104"/>
      <c r="ACF1028" s="104"/>
      <c r="ACG1028" s="104"/>
      <c r="ACH1028" s="104"/>
      <c r="ACI1028" s="104"/>
      <c r="ACJ1028" s="104"/>
      <c r="ACK1028" s="104"/>
      <c r="ACL1028" s="104"/>
      <c r="ACM1028" s="104"/>
      <c r="ACN1028" s="104"/>
      <c r="ACO1028" s="104"/>
      <c r="ACP1028" s="104"/>
      <c r="ACQ1028" s="104"/>
      <c r="ACR1028" s="104"/>
      <c r="ACS1028" s="104"/>
      <c r="ACT1028" s="104"/>
      <c r="ACU1028" s="104"/>
      <c r="ACV1028" s="104"/>
      <c r="ACW1028" s="104"/>
      <c r="ACX1028" s="104"/>
      <c r="ACY1028" s="104"/>
      <c r="ACZ1028" s="104"/>
      <c r="ADA1028" s="104"/>
      <c r="ADB1028" s="104"/>
      <c r="ADC1028" s="104"/>
      <c r="ADD1028" s="104"/>
      <c r="ADE1028" s="104"/>
      <c r="ADF1028" s="104"/>
      <c r="ADG1028" s="104"/>
      <c r="ADH1028" s="104"/>
      <c r="ADI1028" s="104"/>
      <c r="ADJ1028" s="104"/>
      <c r="ADK1028" s="104"/>
      <c r="ADL1028" s="104"/>
      <c r="ADM1028" s="104"/>
      <c r="ADN1028" s="104"/>
      <c r="ADO1028" s="104"/>
      <c r="ADP1028" s="104"/>
      <c r="ADQ1028" s="104"/>
      <c r="ADR1028" s="104"/>
      <c r="ADS1028" s="104"/>
      <c r="ADT1028" s="104"/>
      <c r="ADU1028" s="104"/>
      <c r="ADV1028" s="104"/>
      <c r="ADW1028" s="104"/>
      <c r="ADX1028" s="104"/>
      <c r="ADY1028" s="104"/>
      <c r="ADZ1028" s="104"/>
      <c r="AEA1028" s="104"/>
      <c r="AEB1028" s="104"/>
      <c r="AEC1028" s="104"/>
      <c r="AED1028" s="104"/>
      <c r="AEE1028" s="104"/>
      <c r="AEF1028" s="104"/>
      <c r="AEG1028" s="104"/>
      <c r="AEH1028" s="104"/>
      <c r="AEI1028" s="104"/>
      <c r="AEJ1028" s="104"/>
      <c r="AEK1028" s="104"/>
      <c r="AEL1028" s="104"/>
      <c r="AEM1028" s="104"/>
      <c r="AEN1028" s="104"/>
      <c r="AEO1028" s="104"/>
      <c r="AEP1028" s="104"/>
      <c r="AEQ1028" s="104"/>
      <c r="AER1028" s="104"/>
      <c r="AES1028" s="104"/>
      <c r="AET1028" s="104"/>
      <c r="AEU1028" s="104"/>
      <c r="AEV1028" s="104"/>
      <c r="AEW1028" s="104"/>
      <c r="AEX1028" s="104"/>
      <c r="AEY1028" s="104"/>
      <c r="AEZ1028" s="104"/>
      <c r="AFA1028" s="104"/>
      <c r="AFB1028" s="104"/>
      <c r="AFC1028" s="104"/>
      <c r="AFD1028" s="104"/>
      <c r="AFE1028" s="104"/>
      <c r="AFF1028" s="104"/>
      <c r="AFG1028" s="104"/>
      <c r="AFH1028" s="104"/>
      <c r="AFI1028" s="104"/>
      <c r="AFJ1028" s="104"/>
      <c r="AFK1028" s="104"/>
      <c r="AFL1028" s="104"/>
      <c r="AFM1028" s="104"/>
      <c r="AFN1028" s="104"/>
      <c r="AFO1028" s="104"/>
      <c r="AFP1028" s="104"/>
      <c r="AFQ1028" s="104"/>
      <c r="AFR1028" s="104"/>
      <c r="AFS1028" s="104"/>
      <c r="AFT1028" s="104"/>
      <c r="AFU1028" s="104"/>
      <c r="AFV1028" s="104"/>
      <c r="AFW1028" s="104"/>
      <c r="AFX1028" s="104"/>
      <c r="AFY1028" s="104"/>
      <c r="AFZ1028" s="104"/>
      <c r="AGA1028" s="104"/>
      <c r="AGB1028" s="104"/>
      <c r="AGC1028" s="104"/>
      <c r="AGD1028" s="104"/>
      <c r="AGE1028" s="104"/>
      <c r="AGF1028" s="104"/>
      <c r="AGG1028" s="104"/>
      <c r="AGH1028" s="104"/>
      <c r="AGI1028" s="104"/>
      <c r="AGJ1028" s="104"/>
      <c r="AGK1028" s="104"/>
      <c r="AGL1028" s="104"/>
      <c r="AGM1028" s="104"/>
      <c r="AGN1028" s="104"/>
      <c r="AGO1028" s="104"/>
      <c r="AGP1028" s="104"/>
      <c r="AGQ1028" s="104"/>
      <c r="AGR1028" s="104"/>
      <c r="AGS1028" s="104"/>
      <c r="AGT1028" s="104"/>
      <c r="AGU1028" s="104"/>
      <c r="AGV1028" s="104"/>
      <c r="AGW1028" s="104"/>
      <c r="AGX1028" s="104"/>
      <c r="AGY1028" s="104"/>
      <c r="AGZ1028" s="104"/>
      <c r="AHA1028" s="104"/>
      <c r="AHB1028" s="104"/>
      <c r="AHC1028" s="104"/>
      <c r="AHD1028" s="104"/>
      <c r="AHE1028" s="104"/>
      <c r="AHF1028" s="104"/>
      <c r="AHG1028" s="104"/>
      <c r="AHH1028" s="104"/>
      <c r="AHI1028" s="104"/>
      <c r="AHJ1028" s="104"/>
      <c r="AHK1028" s="104"/>
      <c r="AHL1028" s="104"/>
      <c r="AHM1028" s="104"/>
      <c r="AHN1028" s="104"/>
      <c r="AHO1028" s="104"/>
      <c r="AHP1028" s="104"/>
      <c r="AHQ1028" s="104"/>
      <c r="AHR1028" s="104"/>
      <c r="AHS1028" s="104"/>
      <c r="AHT1028" s="104"/>
      <c r="AHU1028" s="104"/>
      <c r="AHV1028" s="104"/>
      <c r="AHW1028" s="104"/>
      <c r="AHX1028" s="104"/>
      <c r="AHY1028" s="104"/>
      <c r="AHZ1028" s="104"/>
      <c r="AIA1028" s="104"/>
      <c r="AIB1028" s="104"/>
      <c r="AIC1028" s="104"/>
      <c r="AID1028" s="104"/>
      <c r="AIE1028" s="104"/>
      <c r="AIF1028" s="104"/>
      <c r="AIG1028" s="104"/>
      <c r="AIH1028" s="104"/>
      <c r="AII1028" s="104"/>
      <c r="AIJ1028" s="104"/>
      <c r="AIK1028" s="104"/>
      <c r="AIL1028" s="104"/>
      <c r="AIM1028" s="104"/>
      <c r="AIN1028" s="104"/>
      <c r="AIO1028" s="104"/>
      <c r="AIP1028" s="104"/>
      <c r="AIQ1028" s="104"/>
      <c r="AIR1028" s="104"/>
      <c r="AIS1028" s="104"/>
      <c r="AIT1028" s="104"/>
      <c r="AIU1028" s="104"/>
      <c r="AIV1028" s="104"/>
      <c r="AIW1028" s="104"/>
      <c r="AIX1028" s="104"/>
      <c r="AIY1028" s="104"/>
      <c r="AIZ1028" s="104"/>
      <c r="AJA1028" s="104"/>
      <c r="AJB1028" s="104"/>
      <c r="AJC1028" s="104"/>
      <c r="AJD1028" s="104"/>
      <c r="AJE1028" s="104"/>
      <c r="AJF1028" s="104"/>
      <c r="AJG1028" s="104"/>
      <c r="AJH1028" s="104"/>
      <c r="AJI1028" s="104"/>
      <c r="AJJ1028" s="104"/>
      <c r="AJK1028" s="104"/>
      <c r="AJL1028" s="104"/>
      <c r="AJM1028" s="104"/>
      <c r="AJN1028" s="104"/>
      <c r="AJO1028" s="104"/>
      <c r="AJP1028" s="104"/>
      <c r="AJQ1028" s="104"/>
      <c r="AJR1028" s="104"/>
      <c r="AJS1028" s="104"/>
      <c r="AJT1028" s="104"/>
      <c r="AJU1028" s="104"/>
      <c r="AJV1028" s="104"/>
      <c r="AJW1028" s="104"/>
      <c r="AJX1028" s="104"/>
      <c r="AJY1028" s="104"/>
      <c r="AJZ1028" s="104"/>
      <c r="AKA1028" s="104"/>
      <c r="AKB1028" s="104"/>
      <c r="AKC1028" s="104"/>
      <c r="AKD1028" s="104"/>
      <c r="AKE1028" s="104"/>
      <c r="AKF1028" s="104"/>
      <c r="AKG1028" s="104"/>
      <c r="AKH1028" s="104"/>
      <c r="AKI1028" s="104"/>
      <c r="AKJ1028" s="104"/>
      <c r="AKK1028" s="104"/>
      <c r="AKL1028" s="104"/>
      <c r="AKM1028" s="104"/>
      <c r="AKN1028" s="104"/>
      <c r="AKO1028" s="104"/>
      <c r="AKP1028" s="104"/>
      <c r="AKQ1028" s="104"/>
      <c r="AKR1028" s="104"/>
      <c r="AKS1028" s="104"/>
      <c r="AKT1028" s="104"/>
      <c r="AKU1028" s="104"/>
      <c r="AKV1028" s="104"/>
      <c r="AKW1028" s="104"/>
      <c r="AKX1028" s="104"/>
      <c r="AKY1028" s="104"/>
      <c r="AKZ1028" s="104"/>
      <c r="ALA1028" s="104"/>
      <c r="ALB1028" s="104"/>
      <c r="ALC1028" s="104"/>
      <c r="ALD1028" s="104"/>
      <c r="ALE1028" s="104"/>
      <c r="ALF1028" s="104"/>
      <c r="ALG1028" s="104"/>
      <c r="ALH1028" s="104"/>
      <c r="ALI1028" s="104"/>
      <c r="ALJ1028" s="104"/>
      <c r="ALK1028" s="104"/>
      <c r="ALL1028" s="104"/>
      <c r="ALM1028" s="104"/>
      <c r="ALN1028" s="104"/>
      <c r="ALO1028" s="104"/>
      <c r="ALP1028" s="104"/>
      <c r="ALQ1028" s="104"/>
      <c r="ALR1028" s="104"/>
      <c r="ALS1028" s="104"/>
      <c r="ALT1028" s="104"/>
      <c r="ALU1028" s="104"/>
      <c r="ALV1028" s="104"/>
      <c r="ALW1028" s="104"/>
      <c r="ALX1028" s="104"/>
      <c r="ALY1028" s="104"/>
      <c r="ALZ1028" s="104"/>
      <c r="AMA1028" s="104"/>
      <c r="AMB1028" s="104"/>
      <c r="AMC1028" s="104"/>
      <c r="AMD1028" s="104"/>
      <c r="AME1028" s="104"/>
      <c r="AMF1028" s="104"/>
      <c r="AMG1028" s="104"/>
      <c r="AMH1028" s="104"/>
      <c r="AMI1028" s="104"/>
      <c r="AMJ1028" s="104"/>
      <c r="AMK1028" s="104"/>
      <c r="AML1028" s="104"/>
      <c r="AMM1028" s="104"/>
      <c r="AMN1028" s="104"/>
      <c r="AMO1028" s="104"/>
      <c r="AMP1028" s="104"/>
      <c r="AMQ1028" s="104"/>
      <c r="AMR1028" s="104"/>
      <c r="AMS1028" s="104"/>
      <c r="AMT1028" s="104"/>
      <c r="AMU1028" s="104"/>
      <c r="AMV1028" s="104"/>
      <c r="AMW1028" s="104"/>
    </row>
    <row r="1029" customFormat="false" ht="15.75" hidden="false" customHeight="true" outlineLevel="0" collapsed="false">
      <c r="A1029" s="1" t="n">
        <v>1074</v>
      </c>
      <c r="B1029" s="1" t="n">
        <v>974</v>
      </c>
      <c r="C1029" s="2" t="s">
        <v>63</v>
      </c>
      <c r="D1029" s="3" t="n">
        <v>-0.121595</v>
      </c>
      <c r="E1029" s="3" t="n">
        <v>0.00869763</v>
      </c>
      <c r="F1029" s="3" t="n">
        <v>0.893242328872165</v>
      </c>
      <c r="G1029" s="3" t="n">
        <v>0.0452193</v>
      </c>
      <c r="H1029" s="3" t="n">
        <v>-0.00335762</v>
      </c>
      <c r="I1029" s="3" t="n">
        <v>1.04275023556255</v>
      </c>
      <c r="J1029" s="3" t="n">
        <v>-0.0269068</v>
      </c>
      <c r="K1029" s="3" t="n">
        <v>-0.0015559</v>
      </c>
      <c r="L1029" s="3" t="n">
        <v>0.971938546777815</v>
      </c>
      <c r="M1029" s="3" t="n">
        <v>0.901872158605804</v>
      </c>
      <c r="N1029" s="3" t="n">
        <v>1.00379127878388</v>
      </c>
      <c r="O1029" s="3" t="n">
        <v>0.905291407386501</v>
      </c>
      <c r="P1029" s="4" t="n">
        <v>2</v>
      </c>
      <c r="Q1029" s="6" t="n">
        <v>3</v>
      </c>
      <c r="R1029" s="6" t="n">
        <v>39</v>
      </c>
      <c r="S1029" s="4" t="n">
        <v>63</v>
      </c>
      <c r="T1029" s="4" t="n">
        <v>63</v>
      </c>
      <c r="U1029" s="132" t="s">
        <v>74</v>
      </c>
      <c r="V1029" s="3" t="n">
        <v>97</v>
      </c>
      <c r="W1029" s="4" t="n">
        <v>122.1</v>
      </c>
      <c r="X1029" s="2" t="s">
        <v>69</v>
      </c>
      <c r="Y1029" s="8" t="s">
        <v>69</v>
      </c>
      <c r="Z1029" s="134" t="n">
        <v>42141</v>
      </c>
      <c r="AA1029" s="2" t="s">
        <v>96</v>
      </c>
      <c r="AB1029" s="132" t="s">
        <v>74</v>
      </c>
      <c r="AC1029" s="4" t="n">
        <v>31</v>
      </c>
      <c r="AD1029" s="4" t="n">
        <v>12</v>
      </c>
      <c r="AE1029" s="4" t="s">
        <v>185</v>
      </c>
      <c r="AF1029" s="4" t="n">
        <v>36</v>
      </c>
      <c r="AG1029" s="4" t="s">
        <v>186</v>
      </c>
      <c r="AH1029" s="4" t="n">
        <v>22</v>
      </c>
      <c r="AI1029" s="4" t="s">
        <v>79</v>
      </c>
      <c r="AJ1029" s="2" t="s">
        <v>70</v>
      </c>
      <c r="AK1029" s="3" t="n">
        <v>97</v>
      </c>
      <c r="AL1029" s="4" t="n">
        <v>8</v>
      </c>
      <c r="AM1029" s="2" t="s">
        <v>69</v>
      </c>
      <c r="AN1029" s="2"/>
      <c r="AO1029" s="2"/>
      <c r="AP1029" s="2"/>
      <c r="AQ1029" s="2"/>
      <c r="AR1029" s="2"/>
      <c r="AS1029" s="2"/>
      <c r="AT1029" s="2"/>
      <c r="AU1029" s="2" t="n">
        <v>121</v>
      </c>
      <c r="AV1029" s="85" t="s">
        <v>69</v>
      </c>
      <c r="AW1029" s="133" t="s">
        <v>69</v>
      </c>
      <c r="AX1029" s="86" t="s">
        <v>72</v>
      </c>
      <c r="AY1029" s="87" t="n">
        <v>0</v>
      </c>
      <c r="AZ1029" s="88" t="s">
        <v>72</v>
      </c>
      <c r="BA1029" s="89" t="s">
        <v>72</v>
      </c>
      <c r="BB1029" s="53"/>
    </row>
    <row r="1030" customFormat="false" ht="15.75" hidden="false" customHeight="true" outlineLevel="0" collapsed="false">
      <c r="A1030" s="1" t="n">
        <v>1075</v>
      </c>
      <c r="B1030" s="1" t="n">
        <v>975</v>
      </c>
      <c r="C1030" s="2" t="s">
        <v>63</v>
      </c>
      <c r="D1030" s="3" t="n">
        <v>-0.117389</v>
      </c>
      <c r="E1030" s="3" t="n">
        <v>0.169046</v>
      </c>
      <c r="F1030" s="3" t="n">
        <v>1.0530144965909</v>
      </c>
      <c r="G1030" s="3" t="n">
        <v>0.0431768</v>
      </c>
      <c r="H1030" s="3" t="n">
        <v>-0.443862</v>
      </c>
      <c r="I1030" s="3" t="n">
        <v>0.669860900061471</v>
      </c>
      <c r="J1030" s="3" t="n">
        <v>-0.00363455</v>
      </c>
      <c r="K1030" s="3" t="n">
        <v>0.349509</v>
      </c>
      <c r="L1030" s="3" t="n">
        <v>1.41322517425839</v>
      </c>
      <c r="M1030" s="3" t="n">
        <v>0.925106188204117</v>
      </c>
      <c r="N1030" s="3" t="n">
        <v>1.07755329123986</v>
      </c>
      <c r="O1030" s="3" t="n">
        <v>0.996851217845711</v>
      </c>
      <c r="P1030" s="4" t="n">
        <v>2</v>
      </c>
      <c r="Q1030" s="6" t="n">
        <v>3</v>
      </c>
      <c r="R1030" s="6" t="n">
        <v>39</v>
      </c>
      <c r="S1030" s="4" t="n">
        <v>63</v>
      </c>
      <c r="T1030" s="4" t="n">
        <v>63</v>
      </c>
      <c r="U1030" s="132" t="s">
        <v>74</v>
      </c>
      <c r="V1030" s="3" t="n">
        <v>92.3</v>
      </c>
      <c r="W1030" s="4" t="n">
        <v>113.5</v>
      </c>
      <c r="X1030" s="2" t="s">
        <v>115</v>
      </c>
      <c r="Y1030" s="84" t="n">
        <v>42137</v>
      </c>
      <c r="Z1030" s="134" t="n">
        <v>42165</v>
      </c>
      <c r="AA1030" s="2" t="s">
        <v>96</v>
      </c>
      <c r="AB1030" s="132" t="s">
        <v>74</v>
      </c>
      <c r="AC1030" s="4" t="n">
        <v>31</v>
      </c>
      <c r="AD1030" s="4" t="n">
        <v>12</v>
      </c>
      <c r="AE1030" s="4" t="s">
        <v>185</v>
      </c>
      <c r="AF1030" s="4" t="n">
        <v>36</v>
      </c>
      <c r="AG1030" s="4" t="s">
        <v>186</v>
      </c>
      <c r="AH1030" s="4" t="n">
        <v>22</v>
      </c>
      <c r="AI1030" s="4" t="s">
        <v>79</v>
      </c>
      <c r="AJ1030" s="2" t="s">
        <v>70</v>
      </c>
      <c r="AK1030" s="3" t="n">
        <v>92.3</v>
      </c>
      <c r="AL1030" s="4" t="n">
        <v>8</v>
      </c>
      <c r="AM1030" s="2" t="s">
        <v>115</v>
      </c>
      <c r="AN1030" s="2"/>
      <c r="AO1030" s="2"/>
      <c r="AP1030" s="2"/>
      <c r="AQ1030" s="2"/>
      <c r="AR1030" s="2"/>
      <c r="AS1030" s="6" t="s">
        <v>71</v>
      </c>
      <c r="AU1030" s="2" t="n">
        <v>145</v>
      </c>
      <c r="AV1030" s="85" t="n">
        <v>117</v>
      </c>
      <c r="AW1030" s="133" t="n">
        <v>28</v>
      </c>
      <c r="AX1030" s="86" t="s">
        <v>72</v>
      </c>
      <c r="AY1030" s="87" t="n">
        <v>0</v>
      </c>
      <c r="AZ1030" s="88" t="n">
        <v>0</v>
      </c>
      <c r="BA1030" s="87" t="n">
        <v>0</v>
      </c>
      <c r="BB1030" s="53"/>
    </row>
    <row r="1031" customFormat="false" ht="16.5" hidden="false" customHeight="true" outlineLevel="0" collapsed="false">
      <c r="A1031" s="69" t="n">
        <v>1076</v>
      </c>
      <c r="B1031" s="69" t="n">
        <v>976</v>
      </c>
      <c r="C1031" s="70" t="s">
        <v>63</v>
      </c>
      <c r="D1031" s="71" t="n">
        <v>-0.14072</v>
      </c>
      <c r="E1031" s="71" t="n">
        <v>-0.0739389</v>
      </c>
      <c r="F1031" s="71" t="n">
        <v>0.806816598388136</v>
      </c>
      <c r="G1031" s="71" t="n">
        <v>0.227956</v>
      </c>
      <c r="H1031" s="71" t="n">
        <v>0.181732</v>
      </c>
      <c r="I1031" s="71" t="n">
        <v>1.50634773129611</v>
      </c>
      <c r="J1031" s="71" t="n">
        <v>-0.0137223</v>
      </c>
      <c r="K1031" s="71" t="n">
        <v>-0.161467</v>
      </c>
      <c r="L1031" s="71" t="n">
        <v>0.839298126594984</v>
      </c>
      <c r="M1031" s="71" t="n">
        <v>1.07628328165185</v>
      </c>
      <c r="N1031" s="71" t="n">
        <v>0.947741114492743</v>
      </c>
      <c r="O1031" s="71" t="n">
        <v>1.02003791686263</v>
      </c>
      <c r="P1031" s="72" t="n">
        <v>2</v>
      </c>
      <c r="Q1031" s="73" t="n">
        <v>4</v>
      </c>
      <c r="R1031" s="73" t="n">
        <v>40</v>
      </c>
      <c r="S1031" s="72" t="n">
        <v>31</v>
      </c>
      <c r="T1031" s="72" t="n">
        <v>31</v>
      </c>
      <c r="U1031" s="130" t="s">
        <v>64</v>
      </c>
      <c r="V1031" s="71" t="n">
        <v>126.7</v>
      </c>
      <c r="W1031" s="72" t="n">
        <v>133.7</v>
      </c>
      <c r="X1031" s="70" t="s">
        <v>73</v>
      </c>
      <c r="Y1031" s="75" t="n">
        <v>42133</v>
      </c>
      <c r="Z1031" s="75" t="n">
        <v>42136</v>
      </c>
      <c r="AA1031" s="71" t="s">
        <v>96</v>
      </c>
      <c r="AB1031" s="130" t="s">
        <v>64</v>
      </c>
      <c r="AC1031" s="71" t="s">
        <v>64</v>
      </c>
      <c r="AD1031" s="71" t="n">
        <v>13</v>
      </c>
      <c r="AE1031" s="72" t="s">
        <v>166</v>
      </c>
      <c r="AF1031" s="72" t="n">
        <v>20</v>
      </c>
      <c r="AG1031" s="72" t="s">
        <v>167</v>
      </c>
      <c r="AH1031" s="72" t="n">
        <v>29</v>
      </c>
      <c r="AI1031" s="72" t="s">
        <v>69</v>
      </c>
      <c r="AJ1031" s="70" t="s">
        <v>70</v>
      </c>
      <c r="AK1031" s="71" t="n">
        <v>126.7</v>
      </c>
      <c r="AL1031" s="72" t="n">
        <v>10</v>
      </c>
      <c r="AM1031" s="70" t="s">
        <v>73</v>
      </c>
      <c r="AN1031" s="70"/>
      <c r="AO1031" s="70"/>
      <c r="AP1031" s="70" t="s">
        <v>71</v>
      </c>
      <c r="AQ1031" s="70"/>
      <c r="AR1031" s="70"/>
      <c r="AS1031" s="70"/>
      <c r="AT1031" s="70"/>
      <c r="AU1031" s="70" t="n">
        <v>116</v>
      </c>
      <c r="AV1031" s="77" t="n">
        <v>113</v>
      </c>
      <c r="AW1031" s="131" t="n">
        <v>3</v>
      </c>
      <c r="AX1031" s="78" t="s">
        <v>72</v>
      </c>
      <c r="AY1031" s="79" t="n">
        <v>1</v>
      </c>
      <c r="AZ1031" s="79" t="n">
        <v>0</v>
      </c>
      <c r="BA1031" s="79" t="n">
        <v>0</v>
      </c>
      <c r="BB1031" s="53"/>
    </row>
    <row r="1032" customFormat="false" ht="16.5" hidden="false" customHeight="true" outlineLevel="0" collapsed="false">
      <c r="A1032" s="69" t="n">
        <v>1077</v>
      </c>
      <c r="B1032" s="69" t="n">
        <v>977</v>
      </c>
      <c r="C1032" s="70" t="s">
        <v>63</v>
      </c>
      <c r="D1032" s="71" t="n">
        <v>-0.135654</v>
      </c>
      <c r="E1032" s="71" t="n">
        <v>0.0507349</v>
      </c>
      <c r="F1032" s="71" t="n">
        <v>0.918586595051091</v>
      </c>
      <c r="G1032" s="71" t="n">
        <v>0.22733</v>
      </c>
      <c r="H1032" s="71" t="n">
        <v>-0.146806</v>
      </c>
      <c r="I1032" s="71" t="n">
        <v>1.08385485884672</v>
      </c>
      <c r="J1032" s="71" t="n">
        <v>0.00345362</v>
      </c>
      <c r="K1032" s="71" t="n">
        <v>0.105321</v>
      </c>
      <c r="L1032" s="71" t="n">
        <v>1.11491104337177</v>
      </c>
      <c r="M1032" s="71" t="n">
        <v>1.09980140214518</v>
      </c>
      <c r="N1032" s="71" t="n">
        <v>1.00929281253517</v>
      </c>
      <c r="O1032" s="71" t="n">
        <v>1.11002165040123</v>
      </c>
      <c r="P1032" s="72" t="n">
        <v>2</v>
      </c>
      <c r="Q1032" s="73" t="n">
        <v>4</v>
      </c>
      <c r="R1032" s="73" t="n">
        <v>40</v>
      </c>
      <c r="S1032" s="72" t="n">
        <v>31</v>
      </c>
      <c r="T1032" s="72" t="n">
        <v>31</v>
      </c>
      <c r="U1032" s="130" t="s">
        <v>64</v>
      </c>
      <c r="V1032" s="71" t="n">
        <v>137.9</v>
      </c>
      <c r="W1032" s="72" t="n">
        <v>179.4</v>
      </c>
      <c r="X1032" s="70" t="s">
        <v>73</v>
      </c>
      <c r="Y1032" s="75" t="n">
        <v>42122</v>
      </c>
      <c r="Z1032" s="75" t="n">
        <v>42136</v>
      </c>
      <c r="AA1032" s="71" t="s">
        <v>96</v>
      </c>
      <c r="AB1032" s="130" t="s">
        <v>64</v>
      </c>
      <c r="AC1032" s="71" t="s">
        <v>64</v>
      </c>
      <c r="AD1032" s="71" t="n">
        <v>13</v>
      </c>
      <c r="AE1032" s="72" t="s">
        <v>166</v>
      </c>
      <c r="AF1032" s="72" t="n">
        <v>20</v>
      </c>
      <c r="AG1032" s="72" t="s">
        <v>167</v>
      </c>
      <c r="AH1032" s="72" t="n">
        <v>29</v>
      </c>
      <c r="AI1032" s="72" t="s">
        <v>69</v>
      </c>
      <c r="AJ1032" s="70" t="s">
        <v>70</v>
      </c>
      <c r="AK1032" s="71" t="n">
        <v>137.9</v>
      </c>
      <c r="AL1032" s="72" t="n">
        <v>10</v>
      </c>
      <c r="AM1032" s="70" t="s">
        <v>73</v>
      </c>
      <c r="AN1032" s="70"/>
      <c r="AO1032" s="70"/>
      <c r="AP1032" s="70" t="s">
        <v>71</v>
      </c>
      <c r="AQ1032" s="70"/>
      <c r="AR1032" s="70"/>
      <c r="AS1032" s="70"/>
      <c r="AT1032" s="70"/>
      <c r="AU1032" s="70" t="n">
        <v>116</v>
      </c>
      <c r="AV1032" s="77" t="n">
        <v>102</v>
      </c>
      <c r="AW1032" s="131" t="n">
        <v>14</v>
      </c>
      <c r="AX1032" s="78" t="s">
        <v>72</v>
      </c>
      <c r="AY1032" s="79" t="n">
        <v>1</v>
      </c>
      <c r="AZ1032" s="79" t="n">
        <v>0</v>
      </c>
      <c r="BA1032" s="79" t="n">
        <v>0</v>
      </c>
      <c r="BB1032" s="65"/>
    </row>
    <row r="1033" customFormat="false" ht="16.5" hidden="false" customHeight="true" outlineLevel="0" collapsed="false">
      <c r="A1033" s="69" t="n">
        <v>1078</v>
      </c>
      <c r="B1033" s="69" t="n">
        <v>978</v>
      </c>
      <c r="C1033" s="70" t="s">
        <v>63</v>
      </c>
      <c r="D1033" s="71" t="n">
        <v>-0.133222</v>
      </c>
      <c r="E1033" s="71" t="n">
        <v>0.0945028</v>
      </c>
      <c r="F1033" s="71" t="n">
        <v>0.962020806665412</v>
      </c>
      <c r="G1033" s="71" t="n">
        <v>0.216522</v>
      </c>
      <c r="H1033" s="71" t="n">
        <v>-0.300912</v>
      </c>
      <c r="I1033" s="71" t="n">
        <v>0.919072747818906</v>
      </c>
      <c r="J1033" s="71" t="n">
        <v>0.00775735</v>
      </c>
      <c r="K1033" s="71" t="n">
        <v>0.190246</v>
      </c>
      <c r="L1033" s="71" t="n">
        <v>1.2189664773525</v>
      </c>
      <c r="M1033" s="71" t="n">
        <v>1.09533182073713</v>
      </c>
      <c r="N1033" s="71" t="n">
        <v>0.983966723581681</v>
      </c>
      <c r="O1033" s="71" t="n">
        <v>1.07777006288547</v>
      </c>
      <c r="P1033" s="72" t="n">
        <v>2</v>
      </c>
      <c r="Q1033" s="73" t="n">
        <v>4</v>
      </c>
      <c r="R1033" s="73" t="n">
        <v>40</v>
      </c>
      <c r="S1033" s="72" t="n">
        <v>31</v>
      </c>
      <c r="T1033" s="72" t="n">
        <v>31</v>
      </c>
      <c r="U1033" s="130" t="s">
        <v>64</v>
      </c>
      <c r="V1033" s="71" t="n">
        <v>71.5</v>
      </c>
      <c r="W1033" s="72" t="n">
        <v>67.8</v>
      </c>
      <c r="X1033" s="70" t="s">
        <v>73</v>
      </c>
      <c r="Y1033" s="75" t="n">
        <v>42023</v>
      </c>
      <c r="Z1033" s="75" t="n">
        <v>42041</v>
      </c>
      <c r="AA1033" s="71" t="s">
        <v>96</v>
      </c>
      <c r="AB1033" s="130" t="s">
        <v>64</v>
      </c>
      <c r="AC1033" s="71" t="s">
        <v>64</v>
      </c>
      <c r="AD1033" s="71" t="n">
        <v>13</v>
      </c>
      <c r="AE1033" s="72" t="s">
        <v>166</v>
      </c>
      <c r="AF1033" s="72" t="n">
        <v>20</v>
      </c>
      <c r="AG1033" s="72" t="s">
        <v>167</v>
      </c>
      <c r="AH1033" s="72" t="n">
        <v>29</v>
      </c>
      <c r="AI1033" s="72" t="s">
        <v>69</v>
      </c>
      <c r="AJ1033" s="70" t="s">
        <v>70</v>
      </c>
      <c r="AK1033" s="71" t="n">
        <v>71.5</v>
      </c>
      <c r="AL1033" s="72" t="n">
        <v>7</v>
      </c>
      <c r="AM1033" s="70" t="s">
        <v>73</v>
      </c>
      <c r="AN1033" s="70"/>
      <c r="AO1033" s="70"/>
      <c r="AP1033" s="70" t="s">
        <v>71</v>
      </c>
      <c r="AQ1033" s="70"/>
      <c r="AR1033" s="70"/>
      <c r="AS1033" s="70"/>
      <c r="AT1033" s="70"/>
      <c r="AU1033" s="70" t="n">
        <v>21</v>
      </c>
      <c r="AV1033" s="77" t="n">
        <v>3</v>
      </c>
      <c r="AW1033" s="131" t="n">
        <v>18</v>
      </c>
      <c r="AX1033" s="78" t="s">
        <v>72</v>
      </c>
      <c r="AY1033" s="79" t="n">
        <v>1</v>
      </c>
      <c r="AZ1033" s="79" t="n">
        <v>0</v>
      </c>
      <c r="BA1033" s="79" t="n">
        <v>0</v>
      </c>
      <c r="BB1033" s="53"/>
    </row>
    <row r="1034" customFormat="false" ht="16.5" hidden="false" customHeight="true" outlineLevel="0" collapsed="false">
      <c r="A1034" s="69" t="n">
        <v>1079</v>
      </c>
      <c r="B1034" s="69" t="n">
        <v>979</v>
      </c>
      <c r="C1034" s="70" t="s">
        <v>63</v>
      </c>
      <c r="D1034" s="71" t="n">
        <v>-0.137488</v>
      </c>
      <c r="E1034" s="71" t="n">
        <v>0.00213173</v>
      </c>
      <c r="F1034" s="71" t="n">
        <v>0.873404688363236</v>
      </c>
      <c r="G1034" s="71" t="n">
        <v>0.227274</v>
      </c>
      <c r="H1034" s="71" t="n">
        <v>-0.0182046</v>
      </c>
      <c r="I1034" s="71" t="n">
        <v>1.23253053318117</v>
      </c>
      <c r="J1034" s="71" t="n">
        <v>-0.00330325</v>
      </c>
      <c r="K1034" s="71" t="n">
        <v>0.00147105</v>
      </c>
      <c r="L1034" s="71" t="n">
        <v>0.998169477453787</v>
      </c>
      <c r="M1034" s="71" t="n">
        <v>1.09033255931891</v>
      </c>
      <c r="N1034" s="71" t="n">
        <v>0.985504269578965</v>
      </c>
      <c r="O1034" s="71" t="n">
        <v>1.07452739246975</v>
      </c>
      <c r="P1034" s="72" t="n">
        <v>2</v>
      </c>
      <c r="Q1034" s="73" t="n">
        <v>4</v>
      </c>
      <c r="R1034" s="73" t="n">
        <v>40</v>
      </c>
      <c r="S1034" s="72" t="n">
        <v>31</v>
      </c>
      <c r="T1034" s="72" t="n">
        <v>31</v>
      </c>
      <c r="U1034" s="130" t="s">
        <v>64</v>
      </c>
      <c r="V1034" s="71" t="n">
        <v>108</v>
      </c>
      <c r="W1034" s="72" t="n">
        <v>123.3</v>
      </c>
      <c r="X1034" s="70" t="s">
        <v>123</v>
      </c>
      <c r="Y1034" s="75" t="n">
        <v>42127</v>
      </c>
      <c r="Z1034" s="75" t="n">
        <v>42136</v>
      </c>
      <c r="AA1034" s="71" t="s">
        <v>96</v>
      </c>
      <c r="AB1034" s="130" t="s">
        <v>64</v>
      </c>
      <c r="AC1034" s="71" t="s">
        <v>64</v>
      </c>
      <c r="AD1034" s="71" t="n">
        <v>13</v>
      </c>
      <c r="AE1034" s="72" t="s">
        <v>166</v>
      </c>
      <c r="AF1034" s="72" t="n">
        <v>20</v>
      </c>
      <c r="AG1034" s="72" t="s">
        <v>167</v>
      </c>
      <c r="AH1034" s="72" t="n">
        <v>29</v>
      </c>
      <c r="AI1034" s="72" t="s">
        <v>69</v>
      </c>
      <c r="AJ1034" s="70" t="s">
        <v>70</v>
      </c>
      <c r="AK1034" s="71" t="n">
        <v>108</v>
      </c>
      <c r="AL1034" s="72" t="n">
        <v>9</v>
      </c>
      <c r="AM1034" s="70" t="s">
        <v>123</v>
      </c>
      <c r="AN1034" s="70"/>
      <c r="AO1034" s="70"/>
      <c r="AP1034" s="70"/>
      <c r="AQ1034" s="70"/>
      <c r="AR1034" s="70"/>
      <c r="AS1034" s="70" t="s">
        <v>71</v>
      </c>
      <c r="AT1034" s="70"/>
      <c r="AU1034" s="70" t="n">
        <v>116</v>
      </c>
      <c r="AV1034" s="77" t="n">
        <v>107</v>
      </c>
      <c r="AW1034" s="131" t="n">
        <v>9</v>
      </c>
      <c r="AX1034" s="78" t="s">
        <v>72</v>
      </c>
      <c r="AY1034" s="79" t="n">
        <v>1</v>
      </c>
      <c r="AZ1034" s="79" t="n">
        <v>0</v>
      </c>
      <c r="BA1034" s="79" t="n">
        <v>0</v>
      </c>
      <c r="BB1034" s="53"/>
    </row>
    <row r="1035" customFormat="false" ht="16.5" hidden="false" customHeight="true" outlineLevel="0" collapsed="false">
      <c r="A1035" s="69" t="n">
        <v>1080</v>
      </c>
      <c r="B1035" s="69" t="n">
        <v>980</v>
      </c>
      <c r="C1035" s="70" t="s">
        <v>63</v>
      </c>
      <c r="D1035" s="71" t="n">
        <v>-0.134958</v>
      </c>
      <c r="E1035" s="71" t="n">
        <v>0.0678834</v>
      </c>
      <c r="F1035" s="71" t="n">
        <v>0.935125438376948</v>
      </c>
      <c r="G1035" s="71" t="n">
        <v>0.227063</v>
      </c>
      <c r="H1035" s="71" t="n">
        <v>-0.192032</v>
      </c>
      <c r="I1035" s="71" t="n">
        <v>1.03565181350822</v>
      </c>
      <c r="J1035" s="71" t="n">
        <v>0.00585793</v>
      </c>
      <c r="K1035" s="71" t="n">
        <v>0.141658</v>
      </c>
      <c r="L1035" s="71" t="n">
        <v>1.15895174678403</v>
      </c>
      <c r="M1035" s="71" t="n">
        <v>1.10292189903589</v>
      </c>
      <c r="N1035" s="71" t="n">
        <v>1.01766358814353</v>
      </c>
      <c r="O1035" s="71" t="n">
        <v>1.12240345721494</v>
      </c>
      <c r="P1035" s="72" t="n">
        <v>2</v>
      </c>
      <c r="Q1035" s="73" t="n">
        <v>4</v>
      </c>
      <c r="R1035" s="73" t="n">
        <v>40</v>
      </c>
      <c r="S1035" s="72" t="n">
        <v>31</v>
      </c>
      <c r="T1035" s="72" t="n">
        <v>31</v>
      </c>
      <c r="U1035" s="130" t="s">
        <v>64</v>
      </c>
      <c r="V1035" s="71" t="n">
        <v>158.3</v>
      </c>
      <c r="W1035" s="72" t="n">
        <v>143.9</v>
      </c>
      <c r="X1035" s="70" t="s">
        <v>123</v>
      </c>
      <c r="Y1035" s="75" t="n">
        <v>42120</v>
      </c>
      <c r="Z1035" s="75" t="n">
        <v>42136</v>
      </c>
      <c r="AA1035" s="71" t="s">
        <v>96</v>
      </c>
      <c r="AB1035" s="130" t="s">
        <v>64</v>
      </c>
      <c r="AC1035" s="71" t="s">
        <v>64</v>
      </c>
      <c r="AD1035" s="71" t="n">
        <v>13</v>
      </c>
      <c r="AE1035" s="72" t="s">
        <v>166</v>
      </c>
      <c r="AF1035" s="72" t="n">
        <v>20</v>
      </c>
      <c r="AG1035" s="72" t="s">
        <v>167</v>
      </c>
      <c r="AH1035" s="72" t="n">
        <v>29</v>
      </c>
      <c r="AI1035" s="72" t="s">
        <v>69</v>
      </c>
      <c r="AJ1035" s="70" t="s">
        <v>70</v>
      </c>
      <c r="AK1035" s="71" t="n">
        <v>158.3</v>
      </c>
      <c r="AL1035" s="72" t="n">
        <v>10</v>
      </c>
      <c r="AM1035" s="70" t="s">
        <v>123</v>
      </c>
      <c r="AN1035" s="70"/>
      <c r="AO1035" s="70"/>
      <c r="AP1035" s="70"/>
      <c r="AQ1035" s="70"/>
      <c r="AR1035" s="70"/>
      <c r="AS1035" s="70" t="s">
        <v>71</v>
      </c>
      <c r="AT1035" s="70"/>
      <c r="AU1035" s="70" t="n">
        <v>116</v>
      </c>
      <c r="AV1035" s="77" t="n">
        <v>100</v>
      </c>
      <c r="AW1035" s="131" t="n">
        <v>16</v>
      </c>
      <c r="AX1035" s="78" t="s">
        <v>72</v>
      </c>
      <c r="AY1035" s="79" t="n">
        <v>1</v>
      </c>
      <c r="AZ1035" s="79" t="n">
        <v>0</v>
      </c>
      <c r="BA1035" s="79" t="n">
        <v>0</v>
      </c>
      <c r="BB1035" s="65"/>
    </row>
    <row r="1036" customFormat="false" ht="15.75" hidden="false" customHeight="true" outlineLevel="0" collapsed="false">
      <c r="A1036" s="1" t="n">
        <v>1081</v>
      </c>
      <c r="B1036" s="1" t="n">
        <v>981</v>
      </c>
      <c r="C1036" s="2" t="s">
        <v>63</v>
      </c>
      <c r="D1036" s="3" t="n">
        <v>-0.0124946</v>
      </c>
      <c r="E1036" s="3" t="n">
        <v>-0.000384509</v>
      </c>
      <c r="F1036" s="3" t="n">
        <v>0.987203471821682</v>
      </c>
      <c r="G1036" s="3" t="n">
        <v>-0.0283036</v>
      </c>
      <c r="H1036" s="3" t="n">
        <v>0.00861592</v>
      </c>
      <c r="I1036" s="3" t="n">
        <v>0.980504856767523</v>
      </c>
      <c r="J1036" s="3" t="n">
        <v>0.0119673</v>
      </c>
      <c r="K1036" s="3" t="n">
        <v>-0.000111807</v>
      </c>
      <c r="L1036" s="3" t="n">
        <v>1.01192604790251</v>
      </c>
      <c r="M1036" s="3" t="n">
        <v>0.971580744880264</v>
      </c>
      <c r="N1036" s="3" t="n">
        <v>1.00815265738412</v>
      </c>
      <c r="O1036" s="3" t="n">
        <v>0.979501709814284</v>
      </c>
      <c r="P1036" s="4" t="n">
        <v>2</v>
      </c>
      <c r="Q1036" s="6" t="n">
        <v>4</v>
      </c>
      <c r="R1036" s="6" t="n">
        <v>40</v>
      </c>
      <c r="S1036" s="4" t="n">
        <v>45</v>
      </c>
      <c r="T1036" s="4" t="n">
        <v>45</v>
      </c>
      <c r="U1036" s="132" t="s">
        <v>74</v>
      </c>
      <c r="V1036" s="3" t="n">
        <v>98.6</v>
      </c>
      <c r="W1036" s="4" t="n">
        <v>81.7</v>
      </c>
      <c r="X1036" s="2" t="s">
        <v>69</v>
      </c>
      <c r="Y1036" s="8" t="s">
        <v>69</v>
      </c>
      <c r="Z1036" s="84" t="n">
        <v>42136</v>
      </c>
      <c r="AA1036" s="2" t="s">
        <v>96</v>
      </c>
      <c r="AB1036" s="132" t="s">
        <v>74</v>
      </c>
      <c r="AC1036" s="4" t="n">
        <v>31</v>
      </c>
      <c r="AD1036" s="4" t="n">
        <v>13</v>
      </c>
      <c r="AE1036" s="4" t="s">
        <v>187</v>
      </c>
      <c r="AF1036" s="4" t="n">
        <v>17</v>
      </c>
      <c r="AG1036" s="4" t="s">
        <v>180</v>
      </c>
      <c r="AH1036" s="4" t="n">
        <v>27</v>
      </c>
      <c r="AI1036" s="4" t="s">
        <v>77</v>
      </c>
      <c r="AJ1036" s="2" t="s">
        <v>70</v>
      </c>
      <c r="AK1036" s="3" t="n">
        <v>98.6</v>
      </c>
      <c r="AL1036" s="4" t="n">
        <v>9</v>
      </c>
      <c r="AM1036" s="2" t="s">
        <v>69</v>
      </c>
      <c r="AN1036" s="2"/>
      <c r="AO1036" s="2"/>
      <c r="AP1036" s="2"/>
      <c r="AQ1036" s="2"/>
      <c r="AR1036" s="2"/>
      <c r="AS1036" s="2"/>
      <c r="AT1036" s="2"/>
      <c r="AU1036" s="2" t="n">
        <v>116</v>
      </c>
      <c r="AV1036" s="85" t="s">
        <v>69</v>
      </c>
      <c r="AW1036" s="133" t="s">
        <v>69</v>
      </c>
      <c r="AX1036" s="86" t="s">
        <v>72</v>
      </c>
      <c r="AY1036" s="87" t="n">
        <v>0</v>
      </c>
      <c r="AZ1036" s="88" t="s">
        <v>72</v>
      </c>
      <c r="BA1036" s="89" t="s">
        <v>72</v>
      </c>
      <c r="BB1036" s="53"/>
    </row>
    <row r="1037" customFormat="false" ht="15.75" hidden="false" customHeight="true" outlineLevel="0" collapsed="false">
      <c r="A1037" s="1" t="n">
        <v>1082</v>
      </c>
      <c r="B1037" s="1" t="n">
        <v>982</v>
      </c>
      <c r="C1037" s="2" t="s">
        <v>63</v>
      </c>
      <c r="D1037" s="3" t="n">
        <v>-0.0126619</v>
      </c>
      <c r="E1037" s="3" t="n">
        <v>0.000239931</v>
      </c>
      <c r="F1037" s="3" t="n">
        <v>0.98765486518391</v>
      </c>
      <c r="G1037" s="3" t="n">
        <v>-0.028013</v>
      </c>
      <c r="H1037" s="3" t="n">
        <v>0.00845092</v>
      </c>
      <c r="I1037" s="3" t="n">
        <v>0.980628015911765</v>
      </c>
      <c r="J1037" s="3" t="n">
        <v>0.0120486</v>
      </c>
      <c r="K1037" s="3" t="n">
        <v>0.00183477</v>
      </c>
      <c r="L1037" s="3" t="n">
        <v>1.01398019153212</v>
      </c>
      <c r="M1037" s="3" t="n">
        <v>0.971779550637802</v>
      </c>
      <c r="N1037" s="3" t="n">
        <v>1.01058121021453</v>
      </c>
      <c r="O1037" s="3" t="n">
        <v>0.982062154345277</v>
      </c>
      <c r="P1037" s="4" t="n">
        <v>2</v>
      </c>
      <c r="Q1037" s="6" t="n">
        <v>4</v>
      </c>
      <c r="R1037" s="6" t="n">
        <v>40</v>
      </c>
      <c r="S1037" s="4" t="n">
        <v>45</v>
      </c>
      <c r="T1037" s="4" t="n">
        <v>45</v>
      </c>
      <c r="U1037" s="132" t="s">
        <v>74</v>
      </c>
      <c r="V1037" s="3" t="n">
        <v>86.7</v>
      </c>
      <c r="W1037" s="4" t="n">
        <v>93.8</v>
      </c>
      <c r="X1037" s="2" t="s">
        <v>69</v>
      </c>
      <c r="Y1037" s="8" t="s">
        <v>69</v>
      </c>
      <c r="Z1037" s="84" t="n">
        <v>42137</v>
      </c>
      <c r="AA1037" s="2" t="s">
        <v>96</v>
      </c>
      <c r="AB1037" s="132" t="s">
        <v>74</v>
      </c>
      <c r="AC1037" s="4" t="n">
        <v>31</v>
      </c>
      <c r="AD1037" s="4" t="n">
        <v>13</v>
      </c>
      <c r="AE1037" s="4" t="s">
        <v>187</v>
      </c>
      <c r="AF1037" s="4" t="n">
        <v>17</v>
      </c>
      <c r="AG1037" s="4" t="s">
        <v>180</v>
      </c>
      <c r="AH1037" s="4" t="n">
        <v>27</v>
      </c>
      <c r="AI1037" s="4" t="s">
        <v>79</v>
      </c>
      <c r="AJ1037" s="2" t="s">
        <v>70</v>
      </c>
      <c r="AK1037" s="3" t="n">
        <v>86.7</v>
      </c>
      <c r="AL1037" s="4" t="n">
        <v>8</v>
      </c>
      <c r="AM1037" s="2" t="s">
        <v>69</v>
      </c>
      <c r="AN1037" s="2"/>
      <c r="AO1037" s="2"/>
      <c r="AP1037" s="2"/>
      <c r="AQ1037" s="2"/>
      <c r="AR1037" s="2"/>
      <c r="AS1037" s="2"/>
      <c r="AT1037" s="2"/>
      <c r="AU1037" s="2" t="n">
        <v>117</v>
      </c>
      <c r="AV1037" s="85" t="s">
        <v>69</v>
      </c>
      <c r="AW1037" s="133" t="s">
        <v>69</v>
      </c>
      <c r="AX1037" s="86" t="s">
        <v>72</v>
      </c>
      <c r="AY1037" s="87" t="n">
        <v>0</v>
      </c>
      <c r="AZ1037" s="88" t="s">
        <v>72</v>
      </c>
      <c r="BA1037" s="89" t="s">
        <v>72</v>
      </c>
      <c r="BB1037" s="65"/>
    </row>
    <row r="1038" customFormat="false" ht="15.75" hidden="false" customHeight="true" outlineLevel="0" collapsed="false">
      <c r="A1038" s="1" t="n">
        <v>1083</v>
      </c>
      <c r="B1038" s="1" t="n">
        <v>983</v>
      </c>
      <c r="C1038" s="2" t="s">
        <v>63</v>
      </c>
      <c r="D1038" s="3" t="n">
        <v>-0.0124378</v>
      </c>
      <c r="E1038" s="3" t="n">
        <v>0.00108305</v>
      </c>
      <c r="F1038" s="3" t="n">
        <v>0.988709471869527</v>
      </c>
      <c r="G1038" s="3" t="n">
        <v>-0.0282542</v>
      </c>
      <c r="H1038" s="3" t="n">
        <v>0.00584194</v>
      </c>
      <c r="I1038" s="3" t="n">
        <v>0.977837028850513</v>
      </c>
      <c r="J1038" s="3" t="n">
        <v>0.0120375</v>
      </c>
      <c r="K1038" s="3" t="n">
        <v>0.00256998</v>
      </c>
      <c r="L1038" s="3" t="n">
        <v>1.01471469062559</v>
      </c>
      <c r="M1038" s="3" t="n">
        <v>0.971752146840869</v>
      </c>
      <c r="N1038" s="3" t="n">
        <v>1.00954019023593</v>
      </c>
      <c r="O1038" s="3" t="n">
        <v>0.981022847183903</v>
      </c>
      <c r="P1038" s="4" t="n">
        <v>2</v>
      </c>
      <c r="Q1038" s="6" t="n">
        <v>4</v>
      </c>
      <c r="R1038" s="6" t="n">
        <v>40</v>
      </c>
      <c r="S1038" s="4" t="n">
        <v>45</v>
      </c>
      <c r="T1038" s="4" t="n">
        <v>45</v>
      </c>
      <c r="U1038" s="132" t="s">
        <v>74</v>
      </c>
      <c r="V1038" s="3" t="n">
        <v>87.5</v>
      </c>
      <c r="W1038" s="4" t="n">
        <v>92</v>
      </c>
      <c r="X1038" s="2" t="s">
        <v>69</v>
      </c>
      <c r="Y1038" s="8" t="s">
        <v>69</v>
      </c>
      <c r="Z1038" s="84" t="n">
        <v>42136</v>
      </c>
      <c r="AA1038" s="2" t="s">
        <v>96</v>
      </c>
      <c r="AB1038" s="132" t="s">
        <v>74</v>
      </c>
      <c r="AC1038" s="4" t="n">
        <v>31</v>
      </c>
      <c r="AD1038" s="4" t="n">
        <v>13</v>
      </c>
      <c r="AE1038" s="4" t="s">
        <v>187</v>
      </c>
      <c r="AF1038" s="4" t="n">
        <v>17</v>
      </c>
      <c r="AG1038" s="4" t="s">
        <v>180</v>
      </c>
      <c r="AH1038" s="4" t="n">
        <v>27</v>
      </c>
      <c r="AI1038" s="4" t="s">
        <v>77</v>
      </c>
      <c r="AJ1038" s="2" t="s">
        <v>70</v>
      </c>
      <c r="AK1038" s="3" t="n">
        <v>87.5</v>
      </c>
      <c r="AL1038" s="4" t="n">
        <v>8</v>
      </c>
      <c r="AM1038" s="2" t="s">
        <v>69</v>
      </c>
      <c r="AN1038" s="2"/>
      <c r="AO1038" s="2"/>
      <c r="AP1038" s="2"/>
      <c r="AQ1038" s="2"/>
      <c r="AR1038" s="2"/>
      <c r="AS1038" s="2"/>
      <c r="AT1038" s="2"/>
      <c r="AU1038" s="2" t="n">
        <v>116</v>
      </c>
      <c r="AV1038" s="85" t="s">
        <v>69</v>
      </c>
      <c r="AW1038" s="133" t="s">
        <v>69</v>
      </c>
      <c r="AX1038" s="86" t="s">
        <v>72</v>
      </c>
      <c r="AY1038" s="87" t="n">
        <v>0</v>
      </c>
      <c r="AZ1038" s="88" t="s">
        <v>72</v>
      </c>
      <c r="BA1038" s="89" t="s">
        <v>72</v>
      </c>
      <c r="BB1038" s="65"/>
    </row>
    <row r="1039" customFormat="false" ht="15.75" hidden="false" customHeight="true" outlineLevel="0" collapsed="false">
      <c r="A1039" s="1" t="n">
        <v>1084</v>
      </c>
      <c r="B1039" s="1" t="n">
        <v>984</v>
      </c>
      <c r="C1039" s="2" t="s">
        <v>63</v>
      </c>
      <c r="D1039" s="3" t="n">
        <v>-0.0127701</v>
      </c>
      <c r="E1039" s="3" t="n">
        <v>-0.000452516</v>
      </c>
      <c r="F1039" s="3" t="n">
        <v>0.986864418755571</v>
      </c>
      <c r="G1039" s="3" t="n">
        <v>-0.0280739</v>
      </c>
      <c r="H1039" s="3" t="n">
        <v>0.00928673</v>
      </c>
      <c r="I1039" s="3" t="n">
        <v>0.981388208870098</v>
      </c>
      <c r="J1039" s="3" t="n">
        <v>0.0119455</v>
      </c>
      <c r="K1039" s="3" t="n">
        <v>0.00023044</v>
      </c>
      <c r="L1039" s="3" t="n">
        <v>1.01225036852979</v>
      </c>
      <c r="M1039" s="3" t="n">
        <v>0.971515068241805</v>
      </c>
      <c r="N1039" s="3" t="n">
        <v>1.00910586239524</v>
      </c>
      <c r="O1039" s="3" t="n">
        <v>0.980361550768116</v>
      </c>
      <c r="P1039" s="4" t="n">
        <v>2</v>
      </c>
      <c r="Q1039" s="6" t="n">
        <v>4</v>
      </c>
      <c r="R1039" s="6" t="n">
        <v>40</v>
      </c>
      <c r="S1039" s="4" t="n">
        <v>45</v>
      </c>
      <c r="T1039" s="4" t="n">
        <v>45</v>
      </c>
      <c r="U1039" s="132" t="s">
        <v>74</v>
      </c>
      <c r="V1039" s="3" t="n">
        <v>83.4</v>
      </c>
      <c r="W1039" s="4" t="n">
        <v>70.6</v>
      </c>
      <c r="X1039" s="2" t="s">
        <v>69</v>
      </c>
      <c r="Y1039" s="8" t="s">
        <v>69</v>
      </c>
      <c r="Z1039" s="84" t="n">
        <v>42138</v>
      </c>
      <c r="AA1039" s="2" t="s">
        <v>96</v>
      </c>
      <c r="AB1039" s="132" t="s">
        <v>74</v>
      </c>
      <c r="AC1039" s="4" t="n">
        <v>31</v>
      </c>
      <c r="AD1039" s="4" t="n">
        <v>13</v>
      </c>
      <c r="AE1039" s="4" t="s">
        <v>187</v>
      </c>
      <c r="AF1039" s="4" t="n">
        <v>17</v>
      </c>
      <c r="AG1039" s="4" t="s">
        <v>180</v>
      </c>
      <c r="AH1039" s="4" t="n">
        <v>27</v>
      </c>
      <c r="AI1039" s="4" t="s">
        <v>77</v>
      </c>
      <c r="AJ1039" s="2" t="s">
        <v>70</v>
      </c>
      <c r="AK1039" s="3" t="n">
        <v>83.4</v>
      </c>
      <c r="AL1039" s="4" t="n">
        <v>8</v>
      </c>
      <c r="AM1039" s="2" t="s">
        <v>69</v>
      </c>
      <c r="AN1039" s="2"/>
      <c r="AO1039" s="2"/>
      <c r="AP1039" s="2"/>
      <c r="AQ1039" s="2"/>
      <c r="AR1039" s="2"/>
      <c r="AS1039" s="2"/>
      <c r="AT1039" s="2"/>
      <c r="AU1039" s="2" t="n">
        <v>118</v>
      </c>
      <c r="AV1039" s="85" t="s">
        <v>69</v>
      </c>
      <c r="AW1039" s="133" t="s">
        <v>69</v>
      </c>
      <c r="AX1039" s="86" t="s">
        <v>72</v>
      </c>
      <c r="AY1039" s="87" t="n">
        <v>0</v>
      </c>
      <c r="AZ1039" s="88" t="s">
        <v>72</v>
      </c>
      <c r="BA1039" s="89" t="s">
        <v>72</v>
      </c>
      <c r="BB1039" s="65"/>
    </row>
    <row r="1040" customFormat="false" ht="15.75" hidden="false" customHeight="true" outlineLevel="0" collapsed="false">
      <c r="A1040" s="1" t="n">
        <v>1085</v>
      </c>
      <c r="B1040" s="1" t="n">
        <v>985</v>
      </c>
      <c r="C1040" s="2" t="s">
        <v>63</v>
      </c>
      <c r="D1040" s="3" t="n">
        <v>-0.0124188</v>
      </c>
      <c r="E1040" s="3" t="n">
        <v>0.000812181</v>
      </c>
      <c r="F1040" s="3" t="n">
        <v>0.988460477961796</v>
      </c>
      <c r="G1040" s="3" t="n">
        <v>-0.0280338</v>
      </c>
      <c r="H1040" s="3" t="n">
        <v>0.00677689</v>
      </c>
      <c r="I1040" s="3" t="n">
        <v>0.978967425738076</v>
      </c>
      <c r="J1040" s="3" t="n">
        <v>0.0119505</v>
      </c>
      <c r="K1040" s="3" t="n">
        <v>0.00174278</v>
      </c>
      <c r="L1040" s="3" t="n">
        <v>1.01378746235604</v>
      </c>
      <c r="M1040" s="3" t="n">
        <v>0.971900253153462</v>
      </c>
      <c r="N1040" s="3" t="n">
        <v>1.00937552847973</v>
      </c>
      <c r="O1040" s="3" t="n">
        <v>0.981012331656362</v>
      </c>
      <c r="P1040" s="4" t="n">
        <v>2</v>
      </c>
      <c r="Q1040" s="6" t="n">
        <v>4</v>
      </c>
      <c r="R1040" s="6" t="n">
        <v>40</v>
      </c>
      <c r="S1040" s="4" t="n">
        <v>45</v>
      </c>
      <c r="T1040" s="4" t="n">
        <v>45</v>
      </c>
      <c r="U1040" s="132" t="s">
        <v>74</v>
      </c>
      <c r="V1040" s="3" t="n">
        <v>57.5</v>
      </c>
      <c r="W1040" s="4" t="n">
        <v>54.5</v>
      </c>
      <c r="X1040" s="2" t="s">
        <v>69</v>
      </c>
      <c r="Y1040" s="8" t="s">
        <v>69</v>
      </c>
      <c r="Z1040" s="84" t="n">
        <v>42136</v>
      </c>
      <c r="AA1040" s="2" t="s">
        <v>96</v>
      </c>
      <c r="AB1040" s="132" t="s">
        <v>74</v>
      </c>
      <c r="AC1040" s="4" t="n">
        <v>31</v>
      </c>
      <c r="AD1040" s="4" t="n">
        <v>13</v>
      </c>
      <c r="AE1040" s="4" t="s">
        <v>187</v>
      </c>
      <c r="AF1040" s="4" t="n">
        <v>17</v>
      </c>
      <c r="AG1040" s="4" t="s">
        <v>180</v>
      </c>
      <c r="AH1040" s="4" t="n">
        <v>27</v>
      </c>
      <c r="AI1040" s="4" t="s">
        <v>77</v>
      </c>
      <c r="AJ1040" s="2" t="s">
        <v>70</v>
      </c>
      <c r="AK1040" s="3" t="n">
        <v>57.5</v>
      </c>
      <c r="AL1040" s="4" t="n">
        <v>6</v>
      </c>
      <c r="AM1040" s="2" t="s">
        <v>69</v>
      </c>
      <c r="AN1040" s="2"/>
      <c r="AO1040" s="2"/>
      <c r="AP1040" s="2"/>
      <c r="AQ1040" s="2"/>
      <c r="AR1040" s="2"/>
      <c r="AS1040" s="2"/>
      <c r="AT1040" s="2"/>
      <c r="AU1040" s="2" t="n">
        <v>116</v>
      </c>
      <c r="AV1040" s="85" t="s">
        <v>69</v>
      </c>
      <c r="AW1040" s="133" t="s">
        <v>69</v>
      </c>
      <c r="AX1040" s="86" t="s">
        <v>72</v>
      </c>
      <c r="AY1040" s="87" t="n">
        <v>0</v>
      </c>
      <c r="AZ1040" s="88" t="s">
        <v>72</v>
      </c>
      <c r="BA1040" s="89" t="s">
        <v>72</v>
      </c>
      <c r="BB1040" s="53"/>
    </row>
    <row r="1041" customFormat="false" ht="15.75" hidden="false" customHeight="true" outlineLevel="0" collapsed="false">
      <c r="A1041" s="1" t="n">
        <v>1086</v>
      </c>
      <c r="B1041" s="1" t="n">
        <v>986</v>
      </c>
      <c r="C1041" s="2" t="s">
        <v>63</v>
      </c>
      <c r="D1041" s="3" t="n">
        <v>0.0237933</v>
      </c>
      <c r="E1041" s="3" t="n">
        <v>0.00028578</v>
      </c>
      <c r="F1041" s="3" t="n">
        <v>1.02437132197182</v>
      </c>
      <c r="G1041" s="3" t="n">
        <v>-0.0518744</v>
      </c>
      <c r="H1041" s="3" t="n">
        <v>0.0078952</v>
      </c>
      <c r="I1041" s="3" t="n">
        <v>0.956973862322372</v>
      </c>
      <c r="J1041" s="3" t="n">
        <v>0.0073863</v>
      </c>
      <c r="K1041" s="3" t="n">
        <v>0.00140674</v>
      </c>
      <c r="L1041" s="3" t="n">
        <v>1.00883181233513</v>
      </c>
      <c r="M1041" s="3" t="n">
        <v>0.97951786780776</v>
      </c>
      <c r="N1041" s="3" t="n">
        <v>1.00963382943102</v>
      </c>
      <c r="O1041" s="3" t="n">
        <v>0.98895437587086</v>
      </c>
      <c r="P1041" s="4" t="n">
        <v>2</v>
      </c>
      <c r="Q1041" s="6" t="n">
        <v>4</v>
      </c>
      <c r="R1041" s="6" t="n">
        <v>40</v>
      </c>
      <c r="S1041" s="4" t="n">
        <v>50</v>
      </c>
      <c r="T1041" s="4" t="n">
        <v>70</v>
      </c>
      <c r="U1041" s="132" t="s">
        <v>74</v>
      </c>
      <c r="V1041" s="3" t="n">
        <v>96</v>
      </c>
      <c r="W1041" s="4" t="n">
        <v>121.3</v>
      </c>
      <c r="X1041" s="2" t="s">
        <v>69</v>
      </c>
      <c r="Y1041" s="8" t="s">
        <v>69</v>
      </c>
      <c r="Z1041" s="84" t="n">
        <v>42136</v>
      </c>
      <c r="AA1041" s="2" t="s">
        <v>96</v>
      </c>
      <c r="AB1041" s="132" t="s">
        <v>74</v>
      </c>
      <c r="AC1041" s="4" t="n">
        <v>31</v>
      </c>
      <c r="AD1041" s="4" t="n">
        <v>13</v>
      </c>
      <c r="AE1041" s="4" t="s">
        <v>81</v>
      </c>
      <c r="AF1041" s="4" t="n">
        <v>24</v>
      </c>
      <c r="AG1041" s="4" t="s">
        <v>184</v>
      </c>
      <c r="AH1041" s="4" t="n">
        <v>17</v>
      </c>
      <c r="AI1041" s="4" t="s">
        <v>79</v>
      </c>
      <c r="AJ1041" s="2" t="s">
        <v>70</v>
      </c>
      <c r="AK1041" s="3" t="n">
        <v>96</v>
      </c>
      <c r="AL1041" s="4" t="n">
        <v>8</v>
      </c>
      <c r="AM1041" s="2" t="s">
        <v>69</v>
      </c>
      <c r="AN1041" s="2"/>
      <c r="AO1041" s="2"/>
      <c r="AP1041" s="2"/>
      <c r="AQ1041" s="2"/>
      <c r="AR1041" s="2"/>
      <c r="AS1041" s="2"/>
      <c r="AT1041" s="2"/>
      <c r="AU1041" s="2" t="n">
        <v>116</v>
      </c>
      <c r="AV1041" s="85" t="s">
        <v>69</v>
      </c>
      <c r="AW1041" s="133" t="s">
        <v>69</v>
      </c>
      <c r="AX1041" s="86" t="s">
        <v>72</v>
      </c>
      <c r="AY1041" s="87" t="n">
        <v>0</v>
      </c>
      <c r="AZ1041" s="88" t="s">
        <v>72</v>
      </c>
      <c r="BA1041" s="89" t="s">
        <v>72</v>
      </c>
      <c r="BB1041" s="65"/>
    </row>
    <row r="1042" customFormat="false" ht="15.75" hidden="false" customHeight="true" outlineLevel="0" collapsed="false">
      <c r="A1042" s="1" t="n">
        <v>1087</v>
      </c>
      <c r="B1042" s="1" t="n">
        <v>987</v>
      </c>
      <c r="C1042" s="2" t="s">
        <v>63</v>
      </c>
      <c r="D1042" s="3" t="n">
        <v>0.0236015</v>
      </c>
      <c r="E1042" s="3" t="n">
        <v>0.000184269</v>
      </c>
      <c r="F1042" s="3" t="n">
        <v>1.02407090665471</v>
      </c>
      <c r="G1042" s="3" t="n">
        <v>-0.0522954</v>
      </c>
      <c r="H1042" s="3" t="n">
        <v>0.00837049</v>
      </c>
      <c r="I1042" s="3" t="n">
        <v>0.957025817843677</v>
      </c>
      <c r="J1042" s="3" t="n">
        <v>0.00717214</v>
      </c>
      <c r="K1042" s="3" t="n">
        <v>0.000543748</v>
      </c>
      <c r="L1042" s="3" t="n">
        <v>1.00774573217253</v>
      </c>
      <c r="M1042" s="3" t="n">
        <v>0.978708180547429</v>
      </c>
      <c r="N1042" s="3" t="n">
        <v>1.00914002423424</v>
      </c>
      <c r="O1042" s="3" t="n">
        <v>0.987653597035877</v>
      </c>
      <c r="P1042" s="4" t="n">
        <v>2</v>
      </c>
      <c r="Q1042" s="6" t="n">
        <v>4</v>
      </c>
      <c r="R1042" s="6" t="n">
        <v>40</v>
      </c>
      <c r="S1042" s="4" t="n">
        <v>50</v>
      </c>
      <c r="T1042" s="4" t="n">
        <v>70</v>
      </c>
      <c r="U1042" s="132" t="s">
        <v>74</v>
      </c>
      <c r="V1042" s="3" t="n">
        <v>71.8</v>
      </c>
      <c r="W1042" s="4" t="n">
        <v>96.3</v>
      </c>
      <c r="X1042" s="2" t="s">
        <v>69</v>
      </c>
      <c r="Y1042" s="8" t="s">
        <v>69</v>
      </c>
      <c r="Z1042" s="84" t="n">
        <v>42136</v>
      </c>
      <c r="AA1042" s="2" t="s">
        <v>96</v>
      </c>
      <c r="AB1042" s="132" t="s">
        <v>74</v>
      </c>
      <c r="AC1042" s="4" t="n">
        <v>31</v>
      </c>
      <c r="AD1042" s="4" t="n">
        <v>13</v>
      </c>
      <c r="AE1042" s="4" t="s">
        <v>81</v>
      </c>
      <c r="AF1042" s="4" t="n">
        <v>24</v>
      </c>
      <c r="AG1042" s="4" t="s">
        <v>184</v>
      </c>
      <c r="AH1042" s="4" t="n">
        <v>17</v>
      </c>
      <c r="AI1042" s="4" t="s">
        <v>79</v>
      </c>
      <c r="AJ1042" s="2" t="s">
        <v>70</v>
      </c>
      <c r="AK1042" s="3" t="n">
        <v>71.8</v>
      </c>
      <c r="AL1042" s="4" t="n">
        <v>7</v>
      </c>
      <c r="AM1042" s="2" t="s">
        <v>69</v>
      </c>
      <c r="AN1042" s="2"/>
      <c r="AO1042" s="2"/>
      <c r="AP1042" s="2"/>
      <c r="AQ1042" s="2"/>
      <c r="AR1042" s="2"/>
      <c r="AS1042" s="2"/>
      <c r="AT1042" s="2"/>
      <c r="AU1042" s="2" t="n">
        <v>116</v>
      </c>
      <c r="AV1042" s="85" t="s">
        <v>69</v>
      </c>
      <c r="AW1042" s="133" t="s">
        <v>69</v>
      </c>
      <c r="AX1042" s="86" t="s">
        <v>72</v>
      </c>
      <c r="AY1042" s="87" t="n">
        <v>0</v>
      </c>
      <c r="AZ1042" s="88" t="s">
        <v>72</v>
      </c>
      <c r="BA1042" s="89" t="s">
        <v>72</v>
      </c>
      <c r="BB1042" s="65"/>
    </row>
    <row r="1043" customFormat="false" ht="15.75" hidden="false" customHeight="true" outlineLevel="0" collapsed="false">
      <c r="A1043" s="1" t="n">
        <v>1088</v>
      </c>
      <c r="B1043" s="1" t="n">
        <v>988</v>
      </c>
      <c r="C1043" s="2" t="s">
        <v>63</v>
      </c>
      <c r="D1043" s="3" t="n">
        <v>0.0204934</v>
      </c>
      <c r="E1043" s="3" t="n">
        <v>-0.0526091</v>
      </c>
      <c r="F1043" s="3" t="n">
        <v>0.968394532349853</v>
      </c>
      <c r="G1043" s="3" t="n">
        <v>-0.0507101</v>
      </c>
      <c r="H1043" s="3" t="n">
        <v>0.146863</v>
      </c>
      <c r="I1043" s="3" t="n">
        <v>1.10092738292252</v>
      </c>
      <c r="J1043" s="3" t="n">
        <v>0.000295846</v>
      </c>
      <c r="K1043" s="3" t="n">
        <v>-0.108302</v>
      </c>
      <c r="L1043" s="3" t="n">
        <v>0.897622072447204</v>
      </c>
      <c r="M1043" s="3" t="n">
        <v>0.970522343470265</v>
      </c>
      <c r="N1043" s="3" t="n">
        <v>0.986050114111687</v>
      </c>
      <c r="O1043" s="3" t="n">
        <v>0.956983667526797</v>
      </c>
      <c r="P1043" s="4" t="n">
        <v>2</v>
      </c>
      <c r="Q1043" s="6" t="n">
        <v>4</v>
      </c>
      <c r="R1043" s="6" t="n">
        <v>40</v>
      </c>
      <c r="S1043" s="4" t="n">
        <v>50</v>
      </c>
      <c r="T1043" s="4" t="n">
        <v>70</v>
      </c>
      <c r="U1043" s="132" t="s">
        <v>74</v>
      </c>
      <c r="V1043" s="3" t="n">
        <v>101.2</v>
      </c>
      <c r="W1043" s="4" t="n">
        <v>102.9</v>
      </c>
      <c r="X1043" s="2" t="s">
        <v>73</v>
      </c>
      <c r="Y1043" s="84" t="n">
        <v>42132</v>
      </c>
      <c r="Z1043" s="84" t="n">
        <v>42137</v>
      </c>
      <c r="AA1043" s="2" t="s">
        <v>96</v>
      </c>
      <c r="AB1043" s="132" t="s">
        <v>74</v>
      </c>
      <c r="AC1043" s="4" t="n">
        <v>31</v>
      </c>
      <c r="AD1043" s="4" t="n">
        <v>13</v>
      </c>
      <c r="AE1043" s="4" t="s">
        <v>81</v>
      </c>
      <c r="AF1043" s="4" t="n">
        <v>24</v>
      </c>
      <c r="AG1043" s="4" t="s">
        <v>184</v>
      </c>
      <c r="AH1043" s="4" t="n">
        <v>17</v>
      </c>
      <c r="AI1043" s="4" t="s">
        <v>77</v>
      </c>
      <c r="AJ1043" s="2" t="s">
        <v>70</v>
      </c>
      <c r="AK1043" s="3" t="n">
        <v>101.2</v>
      </c>
      <c r="AL1043" s="4" t="n">
        <v>9</v>
      </c>
      <c r="AM1043" s="2" t="s">
        <v>73</v>
      </c>
      <c r="AN1043" s="2"/>
      <c r="AO1043" s="2"/>
      <c r="AP1043" s="2" t="s">
        <v>71</v>
      </c>
      <c r="AQ1043" s="2"/>
      <c r="AR1043" s="2"/>
      <c r="AS1043" s="2"/>
      <c r="AT1043" s="2"/>
      <c r="AU1043" s="2" t="n">
        <v>117</v>
      </c>
      <c r="AV1043" s="85" t="n">
        <v>112</v>
      </c>
      <c r="AW1043" s="133" t="n">
        <v>5</v>
      </c>
      <c r="AX1043" s="86" t="s">
        <v>72</v>
      </c>
      <c r="AY1043" s="87" t="n">
        <v>0</v>
      </c>
      <c r="AZ1043" s="88" t="n">
        <v>0</v>
      </c>
      <c r="BA1043" s="87" t="n">
        <v>0</v>
      </c>
      <c r="BB1043" s="53"/>
    </row>
    <row r="1044" customFormat="false" ht="15.75" hidden="false" customHeight="true" outlineLevel="0" collapsed="false">
      <c r="A1044" s="1" t="n">
        <v>1089</v>
      </c>
      <c r="B1044" s="1" t="n">
        <v>989</v>
      </c>
      <c r="C1044" s="2" t="s">
        <v>63</v>
      </c>
      <c r="D1044" s="3" t="n">
        <v>0.0286282</v>
      </c>
      <c r="E1044" s="3" t="n">
        <v>0.096548</v>
      </c>
      <c r="F1044" s="3" t="n">
        <v>1.1333481314154</v>
      </c>
      <c r="G1044" s="3" t="n">
        <v>-0.0540428</v>
      </c>
      <c r="H1044" s="3" t="n">
        <v>-0.247634</v>
      </c>
      <c r="I1044" s="3" t="n">
        <v>0.739577057571241</v>
      </c>
      <c r="J1044" s="3" t="n">
        <v>0.0199948</v>
      </c>
      <c r="K1044" s="3" t="n">
        <v>0.201678</v>
      </c>
      <c r="L1044" s="3" t="n">
        <v>1.24816291213808</v>
      </c>
      <c r="M1044" s="3" t="n">
        <v>0.994594860618189</v>
      </c>
      <c r="N1044" s="3" t="n">
        <v>1.05189363311777</v>
      </c>
      <c r="O1044" s="3" t="n">
        <v>1.04620800141593</v>
      </c>
      <c r="P1044" s="4" t="n">
        <v>2</v>
      </c>
      <c r="Q1044" s="6" t="n">
        <v>4</v>
      </c>
      <c r="R1044" s="6" t="n">
        <v>40</v>
      </c>
      <c r="S1044" s="4" t="n">
        <v>50</v>
      </c>
      <c r="T1044" s="4" t="n">
        <v>70</v>
      </c>
      <c r="U1044" s="132" t="s">
        <v>74</v>
      </c>
      <c r="V1044" s="3" t="n">
        <v>62.1</v>
      </c>
      <c r="W1044" s="4" t="n">
        <v>78.9</v>
      </c>
      <c r="X1044" s="2" t="s">
        <v>73</v>
      </c>
      <c r="Y1044" s="84" t="n">
        <v>42117</v>
      </c>
      <c r="Z1044" s="84" t="n">
        <v>42136</v>
      </c>
      <c r="AA1044" s="2" t="s">
        <v>96</v>
      </c>
      <c r="AB1044" s="132" t="s">
        <v>74</v>
      </c>
      <c r="AC1044" s="4" t="n">
        <v>31</v>
      </c>
      <c r="AD1044" s="4" t="n">
        <v>13</v>
      </c>
      <c r="AE1044" s="4" t="s">
        <v>81</v>
      </c>
      <c r="AF1044" s="4" t="n">
        <v>24</v>
      </c>
      <c r="AG1044" s="4" t="s">
        <v>184</v>
      </c>
      <c r="AH1044" s="4" t="n">
        <v>17</v>
      </c>
      <c r="AI1044" s="4" t="s">
        <v>79</v>
      </c>
      <c r="AJ1044" s="2" t="s">
        <v>70</v>
      </c>
      <c r="AK1044" s="3" t="n">
        <v>62.1</v>
      </c>
      <c r="AL1044" s="4" t="n">
        <v>6</v>
      </c>
      <c r="AM1044" s="2" t="s">
        <v>73</v>
      </c>
      <c r="AN1044" s="2"/>
      <c r="AO1044" s="2"/>
      <c r="AP1044" s="2" t="s">
        <v>71</v>
      </c>
      <c r="AQ1044" s="2"/>
      <c r="AR1044" s="2"/>
      <c r="AS1044" s="2"/>
      <c r="AT1044" s="2"/>
      <c r="AU1044" s="2" t="n">
        <v>116</v>
      </c>
      <c r="AV1044" s="85" t="n">
        <v>97</v>
      </c>
      <c r="AW1044" s="133" t="n">
        <v>19</v>
      </c>
      <c r="AX1044" s="86" t="s">
        <v>72</v>
      </c>
      <c r="AY1044" s="87" t="n">
        <v>0</v>
      </c>
      <c r="AZ1044" s="88" t="n">
        <v>0</v>
      </c>
      <c r="BA1044" s="87" t="n">
        <v>0</v>
      </c>
      <c r="BB1044" s="53"/>
    </row>
    <row r="1045" customFormat="false" ht="15.75" hidden="false" customHeight="true" outlineLevel="0" collapsed="false">
      <c r="A1045" s="1" t="n">
        <v>1090</v>
      </c>
      <c r="B1045" s="1" t="n">
        <v>990</v>
      </c>
      <c r="C1045" s="2" t="s">
        <v>63</v>
      </c>
      <c r="D1045" s="3" t="n">
        <v>0.0238154</v>
      </c>
      <c r="E1045" s="3" t="n">
        <v>0.00160601</v>
      </c>
      <c r="F1045" s="3" t="n">
        <v>1.02574728962316</v>
      </c>
      <c r="G1045" s="3" t="n">
        <v>-0.0518878</v>
      </c>
      <c r="H1045" s="3" t="n">
        <v>0.00491128</v>
      </c>
      <c r="I1045" s="3" t="n">
        <v>0.954109799825468</v>
      </c>
      <c r="J1045" s="3" t="n">
        <v>0.00751612</v>
      </c>
      <c r="K1045" s="3" t="n">
        <v>0.00287082</v>
      </c>
      <c r="L1045" s="3" t="n">
        <v>1.01044107151922</v>
      </c>
      <c r="M1045" s="3" t="n">
        <v>0.979653560020635</v>
      </c>
      <c r="N1045" s="3" t="n">
        <v>1.00943231653499</v>
      </c>
      <c r="O1045" s="3" t="n">
        <v>0.988893962493384</v>
      </c>
      <c r="P1045" s="4" t="n">
        <v>2</v>
      </c>
      <c r="Q1045" s="6" t="n">
        <v>4</v>
      </c>
      <c r="R1045" s="6" t="n">
        <v>40</v>
      </c>
      <c r="S1045" s="4" t="n">
        <v>50</v>
      </c>
      <c r="T1045" s="4" t="n">
        <v>70</v>
      </c>
      <c r="U1045" s="132" t="s">
        <v>74</v>
      </c>
      <c r="V1045" s="3" t="n">
        <v>58.9</v>
      </c>
      <c r="W1045" s="4" t="n">
        <v>62.2</v>
      </c>
      <c r="X1045" s="2" t="s">
        <v>69</v>
      </c>
      <c r="Y1045" s="8" t="s">
        <v>69</v>
      </c>
      <c r="Z1045" s="84" t="n">
        <v>42136</v>
      </c>
      <c r="AA1045" s="2" t="s">
        <v>96</v>
      </c>
      <c r="AB1045" s="132" t="s">
        <v>74</v>
      </c>
      <c r="AC1045" s="4" t="n">
        <v>31</v>
      </c>
      <c r="AD1045" s="4" t="n">
        <v>13</v>
      </c>
      <c r="AE1045" s="4" t="s">
        <v>81</v>
      </c>
      <c r="AF1045" s="4" t="n">
        <v>24</v>
      </c>
      <c r="AG1045" s="4" t="s">
        <v>184</v>
      </c>
      <c r="AH1045" s="4" t="n">
        <v>17</v>
      </c>
      <c r="AI1045" s="4" t="s">
        <v>77</v>
      </c>
      <c r="AJ1045" s="2" t="s">
        <v>70</v>
      </c>
      <c r="AK1045" s="3" t="n">
        <v>58.9</v>
      </c>
      <c r="AL1045" s="4" t="n">
        <v>6</v>
      </c>
      <c r="AM1045" s="2" t="s">
        <v>69</v>
      </c>
      <c r="AN1045" s="2"/>
      <c r="AO1045" s="2"/>
      <c r="AP1045" s="2"/>
      <c r="AQ1045" s="2"/>
      <c r="AR1045" s="2"/>
      <c r="AS1045" s="2"/>
      <c r="AT1045" s="2"/>
      <c r="AU1045" s="2" t="n">
        <v>116</v>
      </c>
      <c r="AV1045" s="85" t="s">
        <v>69</v>
      </c>
      <c r="AW1045" s="133" t="s">
        <v>69</v>
      </c>
      <c r="AX1045" s="86" t="s">
        <v>72</v>
      </c>
      <c r="AY1045" s="87" t="n">
        <v>0</v>
      </c>
      <c r="AZ1045" s="88" t="s">
        <v>72</v>
      </c>
      <c r="BA1045" s="89" t="s">
        <v>72</v>
      </c>
      <c r="BB1045" s="53"/>
    </row>
    <row r="1046" customFormat="false" ht="15.75" hidden="false" customHeight="true" outlineLevel="0" collapsed="false">
      <c r="A1046" s="1" t="n">
        <v>1091</v>
      </c>
      <c r="B1046" s="1" t="n">
        <v>991</v>
      </c>
      <c r="C1046" s="2" t="s">
        <v>63</v>
      </c>
      <c r="D1046" s="3" t="n">
        <v>0.080292</v>
      </c>
      <c r="E1046" s="3" t="n">
        <v>-0.000605747</v>
      </c>
      <c r="F1046" s="3" t="n">
        <v>1.08294724291962</v>
      </c>
      <c r="G1046" s="3" t="n">
        <v>-0.00487122</v>
      </c>
      <c r="H1046" s="3" t="n">
        <v>0.0105602</v>
      </c>
      <c r="I1046" s="3" t="n">
        <v>1.00570519297724</v>
      </c>
      <c r="J1046" s="3" t="n">
        <v>0.0533604</v>
      </c>
      <c r="K1046" s="3" t="n">
        <v>0.000128009</v>
      </c>
      <c r="L1046" s="3" t="n">
        <v>1.05494476383197</v>
      </c>
      <c r="M1046" s="3" t="n">
        <v>1.13744120204832</v>
      </c>
      <c r="N1046" s="3" t="n">
        <v>1.0101334612753</v>
      </c>
      <c r="O1046" s="3" t="n">
        <v>1.14896741842221</v>
      </c>
      <c r="P1046" s="4" t="n">
        <v>2</v>
      </c>
      <c r="Q1046" s="6" t="n">
        <v>4</v>
      </c>
      <c r="R1046" s="6" t="n">
        <v>40</v>
      </c>
      <c r="S1046" s="4" t="n">
        <v>36</v>
      </c>
      <c r="T1046" s="4" t="n">
        <v>36</v>
      </c>
      <c r="U1046" s="132" t="s">
        <v>74</v>
      </c>
      <c r="V1046" s="3" t="n">
        <v>114.1</v>
      </c>
      <c r="W1046" s="4" t="n">
        <v>116.1</v>
      </c>
      <c r="X1046" s="2" t="s">
        <v>69</v>
      </c>
      <c r="Y1046" s="8" t="s">
        <v>69</v>
      </c>
      <c r="Z1046" s="84" t="n">
        <v>42136</v>
      </c>
      <c r="AA1046" s="2" t="s">
        <v>96</v>
      </c>
      <c r="AB1046" s="132" t="s">
        <v>74</v>
      </c>
      <c r="AC1046" s="4" t="n">
        <v>31</v>
      </c>
      <c r="AD1046" s="4" t="n">
        <v>13</v>
      </c>
      <c r="AE1046" s="4" t="s">
        <v>170</v>
      </c>
      <c r="AF1046" s="4" t="n">
        <v>15</v>
      </c>
      <c r="AG1046" s="4" t="s">
        <v>174</v>
      </c>
      <c r="AH1046" s="4" t="n">
        <v>12</v>
      </c>
      <c r="AI1046" s="4" t="s">
        <v>79</v>
      </c>
      <c r="AJ1046" s="2" t="s">
        <v>70</v>
      </c>
      <c r="AK1046" s="3" t="n">
        <v>114.1</v>
      </c>
      <c r="AL1046" s="4" t="n">
        <v>10</v>
      </c>
      <c r="AM1046" s="2" t="s">
        <v>69</v>
      </c>
      <c r="AN1046" s="2"/>
      <c r="AO1046" s="2"/>
      <c r="AP1046" s="2"/>
      <c r="AQ1046" s="2"/>
      <c r="AR1046" s="2"/>
      <c r="AS1046" s="2"/>
      <c r="AT1046" s="2"/>
      <c r="AU1046" s="2" t="n">
        <v>116</v>
      </c>
      <c r="AV1046" s="85" t="s">
        <v>69</v>
      </c>
      <c r="AW1046" s="133" t="s">
        <v>69</v>
      </c>
      <c r="AX1046" s="86" t="s">
        <v>72</v>
      </c>
      <c r="AY1046" s="87" t="n">
        <v>0</v>
      </c>
      <c r="AZ1046" s="88" t="s">
        <v>72</v>
      </c>
      <c r="BA1046" s="89" t="s">
        <v>72</v>
      </c>
      <c r="BB1046" s="53"/>
    </row>
    <row r="1047" customFormat="false" ht="15.75" hidden="false" customHeight="true" outlineLevel="0" collapsed="false">
      <c r="A1047" s="1" t="n">
        <v>1092</v>
      </c>
      <c r="B1047" s="1" t="n">
        <v>992</v>
      </c>
      <c r="C1047" s="2" t="s">
        <v>63</v>
      </c>
      <c r="D1047" s="3" t="n">
        <v>0.0834138</v>
      </c>
      <c r="E1047" s="3" t="n">
        <v>0.112686</v>
      </c>
      <c r="F1047" s="3" t="n">
        <v>1.216648320778</v>
      </c>
      <c r="G1047" s="3" t="n">
        <v>-0.00701779</v>
      </c>
      <c r="H1047" s="3" t="n">
        <v>-0.299557</v>
      </c>
      <c r="I1047" s="3" t="n">
        <v>0.73596347341281</v>
      </c>
      <c r="J1047" s="3" t="n">
        <v>0.0684791</v>
      </c>
      <c r="K1047" s="3" t="n">
        <v>0.243666</v>
      </c>
      <c r="L1047" s="3" t="n">
        <v>1.36635293645765</v>
      </c>
      <c r="M1047" s="3" t="n">
        <v>1.15589520150139</v>
      </c>
      <c r="N1047" s="3" t="n">
        <v>1.05843880819785</v>
      </c>
      <c r="O1047" s="3" t="n">
        <v>1.22344433947875</v>
      </c>
      <c r="P1047" s="4" t="n">
        <v>2</v>
      </c>
      <c r="Q1047" s="6" t="n">
        <v>4</v>
      </c>
      <c r="R1047" s="6" t="n">
        <v>40</v>
      </c>
      <c r="S1047" s="4" t="n">
        <v>36</v>
      </c>
      <c r="T1047" s="4" t="n">
        <v>36</v>
      </c>
      <c r="U1047" s="132" t="s">
        <v>74</v>
      </c>
      <c r="V1047" s="3" t="n">
        <v>120.2</v>
      </c>
      <c r="W1047" s="4" t="n">
        <v>108.5</v>
      </c>
      <c r="X1047" s="2" t="s">
        <v>123</v>
      </c>
      <c r="Y1047" s="84" t="n">
        <v>42131</v>
      </c>
      <c r="Z1047" s="84" t="n">
        <v>42154</v>
      </c>
      <c r="AA1047" s="2" t="s">
        <v>96</v>
      </c>
      <c r="AB1047" s="132" t="s">
        <v>74</v>
      </c>
      <c r="AC1047" s="4" t="n">
        <v>31</v>
      </c>
      <c r="AD1047" s="4" t="n">
        <v>13</v>
      </c>
      <c r="AE1047" s="4" t="s">
        <v>170</v>
      </c>
      <c r="AF1047" s="4" t="n">
        <v>15</v>
      </c>
      <c r="AG1047" s="4" t="s">
        <v>174</v>
      </c>
      <c r="AH1047" s="4" t="n">
        <v>12</v>
      </c>
      <c r="AI1047" s="4" t="s">
        <v>79</v>
      </c>
      <c r="AJ1047" s="2" t="s">
        <v>70</v>
      </c>
      <c r="AK1047" s="3" t="n">
        <v>120.2</v>
      </c>
      <c r="AL1047" s="4" t="n">
        <v>10</v>
      </c>
      <c r="AM1047" s="2" t="s">
        <v>123</v>
      </c>
      <c r="AN1047" s="2"/>
      <c r="AO1047" s="2"/>
      <c r="AP1047" s="2"/>
      <c r="AQ1047" s="2"/>
      <c r="AR1047" s="2"/>
      <c r="AS1047" s="2" t="s">
        <v>71</v>
      </c>
      <c r="AT1047" s="2"/>
      <c r="AU1047" s="2" t="n">
        <v>134</v>
      </c>
      <c r="AV1047" s="85" t="n">
        <v>111</v>
      </c>
      <c r="AW1047" s="133" t="n">
        <v>23</v>
      </c>
      <c r="AX1047" s="86" t="s">
        <v>72</v>
      </c>
      <c r="AY1047" s="87" t="n">
        <v>0</v>
      </c>
      <c r="AZ1047" s="88" t="n">
        <v>0</v>
      </c>
      <c r="BA1047" s="87" t="n">
        <v>0</v>
      </c>
      <c r="BB1047" s="53"/>
    </row>
    <row r="1048" customFormat="false" ht="15.75" hidden="false" customHeight="true" outlineLevel="0" collapsed="false">
      <c r="A1048" s="1" t="n">
        <v>1093</v>
      </c>
      <c r="B1048" s="1" t="n">
        <v>993</v>
      </c>
      <c r="C1048" s="2" t="s">
        <v>63</v>
      </c>
      <c r="D1048" s="3" t="n">
        <v>0.0807777</v>
      </c>
      <c r="E1048" s="3" t="n">
        <v>-0.000136248</v>
      </c>
      <c r="F1048" s="3" t="n">
        <v>1.08398216724376</v>
      </c>
      <c r="G1048" s="3" t="n">
        <v>-0.00516656</v>
      </c>
      <c r="H1048" s="3" t="n">
        <v>0.0102188</v>
      </c>
      <c r="I1048" s="3" t="n">
        <v>1.00506502408486</v>
      </c>
      <c r="J1048" s="3" t="n">
        <v>0.0534483</v>
      </c>
      <c r="K1048" s="3" t="n">
        <v>0.000489632</v>
      </c>
      <c r="L1048" s="3" t="n">
        <v>1.05541909236985</v>
      </c>
      <c r="M1048" s="3" t="n">
        <v>1.13775775047655</v>
      </c>
      <c r="N1048" s="3" t="n">
        <v>1.01062826700296</v>
      </c>
      <c r="O1048" s="3" t="n">
        <v>1.1498501436333</v>
      </c>
      <c r="P1048" s="4" t="n">
        <v>2</v>
      </c>
      <c r="Q1048" s="6" t="n">
        <v>4</v>
      </c>
      <c r="R1048" s="6" t="n">
        <v>40</v>
      </c>
      <c r="S1048" s="4" t="n">
        <v>36</v>
      </c>
      <c r="T1048" s="4" t="n">
        <v>36</v>
      </c>
      <c r="U1048" s="132" t="s">
        <v>74</v>
      </c>
      <c r="V1048" s="3" t="n">
        <v>90.6</v>
      </c>
      <c r="W1048" s="4" t="n">
        <v>102.8</v>
      </c>
      <c r="X1048" s="2" t="s">
        <v>69</v>
      </c>
      <c r="Y1048" s="8" t="s">
        <v>69</v>
      </c>
      <c r="Z1048" s="84" t="n">
        <v>42136</v>
      </c>
      <c r="AA1048" s="2" t="s">
        <v>96</v>
      </c>
      <c r="AB1048" s="132" t="s">
        <v>74</v>
      </c>
      <c r="AC1048" s="4" t="n">
        <v>31</v>
      </c>
      <c r="AD1048" s="4" t="n">
        <v>13</v>
      </c>
      <c r="AE1048" s="4" t="s">
        <v>170</v>
      </c>
      <c r="AF1048" s="4" t="n">
        <v>15</v>
      </c>
      <c r="AG1048" s="4" t="s">
        <v>174</v>
      </c>
      <c r="AH1048" s="4" t="n">
        <v>12</v>
      </c>
      <c r="AI1048" s="4" t="s">
        <v>79</v>
      </c>
      <c r="AJ1048" s="2" t="s">
        <v>70</v>
      </c>
      <c r="AK1048" s="3" t="n">
        <v>90.6</v>
      </c>
      <c r="AL1048" s="4" t="n">
        <v>8</v>
      </c>
      <c r="AM1048" s="2" t="s">
        <v>69</v>
      </c>
      <c r="AN1048" s="2"/>
      <c r="AO1048" s="2"/>
      <c r="AP1048" s="2"/>
      <c r="AQ1048" s="2"/>
      <c r="AR1048" s="2"/>
      <c r="AS1048" s="2"/>
      <c r="AT1048" s="2"/>
      <c r="AU1048" s="2" t="n">
        <v>116</v>
      </c>
      <c r="AV1048" s="85" t="s">
        <v>69</v>
      </c>
      <c r="AW1048" s="133" t="s">
        <v>69</v>
      </c>
      <c r="AX1048" s="86" t="s">
        <v>72</v>
      </c>
      <c r="AY1048" s="87" t="n">
        <v>0</v>
      </c>
      <c r="AZ1048" s="88" t="s">
        <v>72</v>
      </c>
      <c r="BA1048" s="89" t="s">
        <v>72</v>
      </c>
      <c r="BB1048" s="53"/>
    </row>
    <row r="1049" customFormat="false" ht="15.75" hidden="false" customHeight="true" outlineLevel="0" collapsed="false">
      <c r="A1049" s="1" t="n">
        <v>1094</v>
      </c>
      <c r="B1049" s="1" t="n">
        <v>994</v>
      </c>
      <c r="C1049" s="2" t="s">
        <v>63</v>
      </c>
      <c r="D1049" s="3" t="n">
        <v>0.0855775</v>
      </c>
      <c r="E1049" s="3" t="n">
        <v>0.0981234</v>
      </c>
      <c r="F1049" s="3" t="n">
        <v>1.20165635392491</v>
      </c>
      <c r="G1049" s="3" t="n">
        <v>-0.00716609</v>
      </c>
      <c r="H1049" s="3" t="n">
        <v>-0.250227</v>
      </c>
      <c r="I1049" s="3" t="n">
        <v>0.773064270196803</v>
      </c>
      <c r="J1049" s="3" t="n">
        <v>0.0659262</v>
      </c>
      <c r="K1049" s="3" t="n">
        <v>0.204298</v>
      </c>
      <c r="L1049" s="3" t="n">
        <v>1.31025817768866</v>
      </c>
      <c r="M1049" s="3" t="n">
        <v>1.15527407477334</v>
      </c>
      <c r="N1049" s="3" t="n">
        <v>1.05358053866325</v>
      </c>
      <c r="O1049" s="3" t="n">
        <v>1.21717428200338</v>
      </c>
      <c r="P1049" s="4" t="n">
        <v>2</v>
      </c>
      <c r="Q1049" s="6" t="n">
        <v>4</v>
      </c>
      <c r="R1049" s="6" t="n">
        <v>40</v>
      </c>
      <c r="S1049" s="4" t="n">
        <v>36</v>
      </c>
      <c r="T1049" s="4" t="n">
        <v>36</v>
      </c>
      <c r="U1049" s="132" t="s">
        <v>74</v>
      </c>
      <c r="V1049" s="3" t="n">
        <v>113.5</v>
      </c>
      <c r="W1049" s="4" t="n">
        <v>123.7</v>
      </c>
      <c r="X1049" s="2" t="s">
        <v>123</v>
      </c>
      <c r="Y1049" s="84" t="n">
        <v>42115</v>
      </c>
      <c r="Z1049" s="84" t="n">
        <v>42135</v>
      </c>
      <c r="AA1049" s="2" t="s">
        <v>96</v>
      </c>
      <c r="AB1049" s="132" t="s">
        <v>74</v>
      </c>
      <c r="AC1049" s="4" t="n">
        <v>31</v>
      </c>
      <c r="AD1049" s="4" t="n">
        <v>13</v>
      </c>
      <c r="AE1049" s="4" t="s">
        <v>170</v>
      </c>
      <c r="AF1049" s="4" t="n">
        <v>15</v>
      </c>
      <c r="AG1049" s="4" t="s">
        <v>174</v>
      </c>
      <c r="AH1049" s="4" t="n">
        <v>12</v>
      </c>
      <c r="AI1049" s="4" t="s">
        <v>79</v>
      </c>
      <c r="AJ1049" s="2" t="s">
        <v>70</v>
      </c>
      <c r="AK1049" s="3" t="n">
        <v>113.5</v>
      </c>
      <c r="AL1049" s="4" t="n">
        <v>10</v>
      </c>
      <c r="AM1049" s="2" t="s">
        <v>123</v>
      </c>
      <c r="AN1049" s="2"/>
      <c r="AO1049" s="2"/>
      <c r="AP1049" s="2"/>
      <c r="AQ1049" s="2"/>
      <c r="AR1049" s="2"/>
      <c r="AS1049" s="2" t="s">
        <v>71</v>
      </c>
      <c r="AT1049" s="2"/>
      <c r="AU1049" s="2" t="n">
        <v>115</v>
      </c>
      <c r="AV1049" s="85" t="n">
        <v>95</v>
      </c>
      <c r="AW1049" s="133" t="n">
        <v>20</v>
      </c>
      <c r="AX1049" s="86" t="s">
        <v>72</v>
      </c>
      <c r="AY1049" s="87" t="n">
        <v>0</v>
      </c>
      <c r="AZ1049" s="88" t="n">
        <v>0</v>
      </c>
      <c r="BA1049" s="87" t="n">
        <v>0</v>
      </c>
      <c r="BB1049" s="53"/>
    </row>
    <row r="1050" customFormat="false" ht="15.75" hidden="false" customHeight="true" outlineLevel="0" collapsed="false">
      <c r="A1050" s="1" t="n">
        <v>1095</v>
      </c>
      <c r="B1050" s="1" t="n">
        <v>995</v>
      </c>
      <c r="C1050" s="2" t="s">
        <v>63</v>
      </c>
      <c r="D1050" s="3" t="n">
        <v>0.0805856</v>
      </c>
      <c r="E1050" s="3" t="n">
        <v>-0.000460782</v>
      </c>
      <c r="F1050" s="3" t="n">
        <v>1.08342228983908</v>
      </c>
      <c r="G1050" s="3" t="n">
        <v>-0.00505074</v>
      </c>
      <c r="H1050" s="3" t="n">
        <v>0.00930072</v>
      </c>
      <c r="I1050" s="3" t="n">
        <v>1.0042590239727</v>
      </c>
      <c r="J1050" s="3" t="n">
        <v>0.0536859</v>
      </c>
      <c r="K1050" s="3" t="n">
        <v>0.000869323</v>
      </c>
      <c r="L1050" s="3" t="n">
        <v>1.05607079420094</v>
      </c>
      <c r="M1050" s="3" t="n">
        <v>1.13794130836223</v>
      </c>
      <c r="N1050" s="3" t="n">
        <v>1.00975654879385</v>
      </c>
      <c r="O1050" s="3" t="n">
        <v>1.14904368826181</v>
      </c>
      <c r="P1050" s="4" t="n">
        <v>2</v>
      </c>
      <c r="Q1050" s="6" t="n">
        <v>4</v>
      </c>
      <c r="R1050" s="6" t="n">
        <v>40</v>
      </c>
      <c r="S1050" s="4" t="n">
        <v>36</v>
      </c>
      <c r="T1050" s="4" t="n">
        <v>36</v>
      </c>
      <c r="U1050" s="132" t="s">
        <v>74</v>
      </c>
      <c r="V1050" s="3" t="n">
        <v>130.4</v>
      </c>
      <c r="W1050" s="4" t="n">
        <v>119.8</v>
      </c>
      <c r="X1050" s="2" t="s">
        <v>69</v>
      </c>
      <c r="Y1050" s="8" t="s">
        <v>69</v>
      </c>
      <c r="Z1050" s="84" t="n">
        <v>42137</v>
      </c>
      <c r="AA1050" s="2" t="s">
        <v>96</v>
      </c>
      <c r="AB1050" s="132" t="s">
        <v>74</v>
      </c>
      <c r="AC1050" s="4" t="n">
        <v>31</v>
      </c>
      <c r="AD1050" s="4" t="n">
        <v>13</v>
      </c>
      <c r="AE1050" s="4" t="s">
        <v>170</v>
      </c>
      <c r="AF1050" s="4" t="n">
        <v>15</v>
      </c>
      <c r="AG1050" s="4" t="s">
        <v>174</v>
      </c>
      <c r="AH1050" s="4" t="n">
        <v>12</v>
      </c>
      <c r="AI1050" s="4" t="s">
        <v>79</v>
      </c>
      <c r="AJ1050" s="2" t="s">
        <v>70</v>
      </c>
      <c r="AK1050" s="3" t="n">
        <v>130.4</v>
      </c>
      <c r="AL1050" s="4" t="n">
        <v>10</v>
      </c>
      <c r="AM1050" s="2" t="s">
        <v>69</v>
      </c>
      <c r="AN1050" s="2"/>
      <c r="AO1050" s="2"/>
      <c r="AP1050" s="2"/>
      <c r="AQ1050" s="2"/>
      <c r="AR1050" s="2"/>
      <c r="AS1050" s="2"/>
      <c r="AT1050" s="2"/>
      <c r="AU1050" s="2" t="n">
        <v>117</v>
      </c>
      <c r="AV1050" s="85" t="s">
        <v>69</v>
      </c>
      <c r="AW1050" s="133" t="s">
        <v>69</v>
      </c>
      <c r="AX1050" s="86" t="s">
        <v>72</v>
      </c>
      <c r="AY1050" s="87" t="n">
        <v>0</v>
      </c>
      <c r="AZ1050" s="88" t="s">
        <v>72</v>
      </c>
      <c r="BA1050" s="89" t="s">
        <v>72</v>
      </c>
      <c r="BB1050" s="65"/>
    </row>
    <row r="1051" customFormat="false" ht="15.75" hidden="false" customHeight="true" outlineLevel="0" collapsed="false">
      <c r="A1051" s="1" t="n">
        <v>1096</v>
      </c>
      <c r="B1051" s="1" t="n">
        <v>996</v>
      </c>
      <c r="C1051" s="2" t="s">
        <v>63</v>
      </c>
      <c r="D1051" s="3" t="n">
        <v>0.00695619</v>
      </c>
      <c r="E1051" s="3" t="n">
        <v>0.00058435</v>
      </c>
      <c r="F1051" s="3" t="n">
        <v>1.00756904146552</v>
      </c>
      <c r="G1051" s="3" t="n">
        <v>-0.0233941</v>
      </c>
      <c r="H1051" s="3" t="n">
        <v>0.00679971</v>
      </c>
      <c r="I1051" s="3" t="n">
        <v>0.98354253842891</v>
      </c>
      <c r="J1051" s="3" t="n">
        <v>-0.0334223</v>
      </c>
      <c r="K1051" s="3" t="n">
        <v>0.00197749</v>
      </c>
      <c r="L1051" s="3" t="n">
        <v>0.969044436540396</v>
      </c>
      <c r="M1051" s="3" t="n">
        <v>0.951362406156501</v>
      </c>
      <c r="N1051" s="3" t="n">
        <v>1.00940550636871</v>
      </c>
      <c r="O1051" s="3" t="n">
        <v>0.960310451326556</v>
      </c>
      <c r="P1051" s="4" t="n">
        <v>2</v>
      </c>
      <c r="Q1051" s="6" t="n">
        <v>4</v>
      </c>
      <c r="R1051" s="6" t="n">
        <v>40</v>
      </c>
      <c r="S1051" s="4" t="n">
        <v>42</v>
      </c>
      <c r="T1051" s="4" t="n">
        <v>42</v>
      </c>
      <c r="U1051" s="132" t="s">
        <v>74</v>
      </c>
      <c r="V1051" s="3" t="n">
        <v>60.8</v>
      </c>
      <c r="W1051" s="4" t="n">
        <v>77.4</v>
      </c>
      <c r="X1051" s="2" t="s">
        <v>69</v>
      </c>
      <c r="Y1051" s="8" t="s">
        <v>69</v>
      </c>
      <c r="Z1051" s="84" t="n">
        <v>42136</v>
      </c>
      <c r="AA1051" s="2" t="s">
        <v>96</v>
      </c>
      <c r="AB1051" s="132" t="s">
        <v>74</v>
      </c>
      <c r="AC1051" s="4" t="n">
        <v>31</v>
      </c>
      <c r="AD1051" s="4" t="n">
        <v>13</v>
      </c>
      <c r="AE1051" s="4" t="s">
        <v>177</v>
      </c>
      <c r="AF1051" s="4" t="n">
        <v>19</v>
      </c>
      <c r="AG1051" s="4" t="s">
        <v>178</v>
      </c>
      <c r="AH1051" s="4" t="n">
        <v>20</v>
      </c>
      <c r="AI1051" s="4" t="s">
        <v>79</v>
      </c>
      <c r="AJ1051" s="2" t="s">
        <v>70</v>
      </c>
      <c r="AK1051" s="3" t="n">
        <v>60.8</v>
      </c>
      <c r="AL1051" s="4" t="n">
        <v>6</v>
      </c>
      <c r="AM1051" s="2" t="s">
        <v>69</v>
      </c>
      <c r="AN1051" s="2"/>
      <c r="AO1051" s="2"/>
      <c r="AP1051" s="2"/>
      <c r="AQ1051" s="2"/>
      <c r="AR1051" s="2"/>
      <c r="AS1051" s="2"/>
      <c r="AT1051" s="2"/>
      <c r="AU1051" s="2" t="n">
        <v>116</v>
      </c>
      <c r="AV1051" s="85" t="s">
        <v>69</v>
      </c>
      <c r="AW1051" s="133" t="s">
        <v>69</v>
      </c>
      <c r="AX1051" s="86" t="s">
        <v>72</v>
      </c>
      <c r="AY1051" s="87" t="n">
        <v>0</v>
      </c>
      <c r="AZ1051" s="88" t="s">
        <v>72</v>
      </c>
      <c r="BA1051" s="89" t="s">
        <v>72</v>
      </c>
      <c r="BB1051" s="53"/>
    </row>
    <row r="1052" customFormat="false" ht="15.75" hidden="false" customHeight="true" outlineLevel="0" collapsed="false">
      <c r="A1052" s="1" t="n">
        <v>1097</v>
      </c>
      <c r="B1052" s="1" t="n">
        <v>997</v>
      </c>
      <c r="C1052" s="2" t="s">
        <v>63</v>
      </c>
      <c r="D1052" s="3" t="n">
        <v>0.00707106</v>
      </c>
      <c r="E1052" s="3" t="n">
        <v>0.000484937</v>
      </c>
      <c r="F1052" s="3" t="n">
        <v>1.00758461558056</v>
      </c>
      <c r="G1052" s="3" t="n">
        <v>-0.0233473</v>
      </c>
      <c r="H1052" s="3" t="n">
        <v>0.00718444</v>
      </c>
      <c r="I1052" s="3" t="n">
        <v>0.983967058130424</v>
      </c>
      <c r="J1052" s="3" t="n">
        <v>-0.0333512</v>
      </c>
      <c r="K1052" s="3" t="n">
        <v>0.00166518</v>
      </c>
      <c r="L1052" s="3" t="n">
        <v>0.968810721520191</v>
      </c>
      <c r="M1052" s="3" t="n">
        <v>0.951583880559081</v>
      </c>
      <c r="N1052" s="3" t="n">
        <v>1.00937825985361</v>
      </c>
      <c r="O1052" s="3" t="n">
        <v>0.960508081463469</v>
      </c>
      <c r="P1052" s="4" t="n">
        <v>2</v>
      </c>
      <c r="Q1052" s="6" t="n">
        <v>4</v>
      </c>
      <c r="R1052" s="6" t="n">
        <v>40</v>
      </c>
      <c r="S1052" s="4" t="n">
        <v>42</v>
      </c>
      <c r="T1052" s="4" t="n">
        <v>42</v>
      </c>
      <c r="U1052" s="132" t="s">
        <v>74</v>
      </c>
      <c r="V1052" s="3" t="n">
        <v>89.1</v>
      </c>
      <c r="W1052" s="4" t="n">
        <v>81.9</v>
      </c>
      <c r="X1052" s="2" t="s">
        <v>69</v>
      </c>
      <c r="Y1052" s="8" t="s">
        <v>69</v>
      </c>
      <c r="Z1052" s="84" t="n">
        <v>42136</v>
      </c>
      <c r="AA1052" s="2" t="s">
        <v>96</v>
      </c>
      <c r="AB1052" s="132" t="s">
        <v>74</v>
      </c>
      <c r="AC1052" s="4" t="n">
        <v>31</v>
      </c>
      <c r="AD1052" s="4" t="n">
        <v>13</v>
      </c>
      <c r="AE1052" s="4" t="s">
        <v>177</v>
      </c>
      <c r="AF1052" s="4" t="n">
        <v>19</v>
      </c>
      <c r="AG1052" s="4" t="s">
        <v>178</v>
      </c>
      <c r="AH1052" s="4" t="n">
        <v>20</v>
      </c>
      <c r="AI1052" s="4" t="s">
        <v>79</v>
      </c>
      <c r="AJ1052" s="2" t="s">
        <v>70</v>
      </c>
      <c r="AK1052" s="3" t="n">
        <v>89.1</v>
      </c>
      <c r="AL1052" s="4" t="n">
        <v>8</v>
      </c>
      <c r="AM1052" s="2" t="s">
        <v>69</v>
      </c>
      <c r="AN1052" s="2"/>
      <c r="AO1052" s="2"/>
      <c r="AP1052" s="2"/>
      <c r="AQ1052" s="2"/>
      <c r="AR1052" s="2"/>
      <c r="AS1052" s="2"/>
      <c r="AT1052" s="2"/>
      <c r="AU1052" s="2" t="n">
        <v>116</v>
      </c>
      <c r="AV1052" s="85" t="s">
        <v>69</v>
      </c>
      <c r="AW1052" s="133" t="s">
        <v>69</v>
      </c>
      <c r="AX1052" s="86" t="s">
        <v>72</v>
      </c>
      <c r="AY1052" s="87" t="n">
        <v>0</v>
      </c>
      <c r="AZ1052" s="88" t="s">
        <v>72</v>
      </c>
      <c r="BA1052" s="89" t="s">
        <v>72</v>
      </c>
      <c r="BB1052" s="53"/>
    </row>
    <row r="1053" customFormat="false" ht="15.75" hidden="false" customHeight="true" outlineLevel="0" collapsed="false">
      <c r="A1053" s="1" t="n">
        <v>1098</v>
      </c>
      <c r="B1053" s="1" t="n">
        <v>998</v>
      </c>
      <c r="C1053" s="2" t="s">
        <v>63</v>
      </c>
      <c r="D1053" s="3" t="n">
        <v>0.00689893</v>
      </c>
      <c r="E1053" s="3" t="n">
        <v>0.000869125</v>
      </c>
      <c r="F1053" s="3" t="n">
        <v>1.0077983046154</v>
      </c>
      <c r="G1053" s="3" t="n">
        <v>-0.0231599</v>
      </c>
      <c r="H1053" s="3" t="n">
        <v>0.00744554</v>
      </c>
      <c r="I1053" s="3" t="n">
        <v>0.984408466334386</v>
      </c>
      <c r="J1053" s="3" t="n">
        <v>-0.0334048</v>
      </c>
      <c r="K1053" s="3" t="n">
        <v>0.00164958</v>
      </c>
      <c r="L1053" s="3" t="n">
        <v>0.968743682137851</v>
      </c>
      <c r="M1053" s="3" t="n">
        <v>0.951547407047958</v>
      </c>
      <c r="N1053" s="3" t="n">
        <v>1.01001405338607</v>
      </c>
      <c r="O1053" s="3" t="n">
        <v>0.961076253581513</v>
      </c>
      <c r="P1053" s="4" t="n">
        <v>2</v>
      </c>
      <c r="Q1053" s="6" t="n">
        <v>4</v>
      </c>
      <c r="R1053" s="6" t="n">
        <v>40</v>
      </c>
      <c r="S1053" s="4" t="n">
        <v>42</v>
      </c>
      <c r="T1053" s="4" t="n">
        <v>42</v>
      </c>
      <c r="U1053" s="132" t="s">
        <v>74</v>
      </c>
      <c r="V1053" s="3" t="n">
        <v>102.7</v>
      </c>
      <c r="W1053" s="4" t="n">
        <v>122.3</v>
      </c>
      <c r="X1053" s="2" t="s">
        <v>69</v>
      </c>
      <c r="Y1053" s="8" t="s">
        <v>69</v>
      </c>
      <c r="Z1053" s="84" t="n">
        <v>42136</v>
      </c>
      <c r="AA1053" s="2" t="s">
        <v>96</v>
      </c>
      <c r="AB1053" s="132" t="s">
        <v>74</v>
      </c>
      <c r="AC1053" s="4" t="n">
        <v>31</v>
      </c>
      <c r="AD1053" s="4" t="n">
        <v>13</v>
      </c>
      <c r="AE1053" s="4" t="s">
        <v>177</v>
      </c>
      <c r="AF1053" s="4" t="n">
        <v>19</v>
      </c>
      <c r="AG1053" s="4" t="s">
        <v>178</v>
      </c>
      <c r="AH1053" s="4" t="n">
        <v>20</v>
      </c>
      <c r="AI1053" s="4" t="s">
        <v>79</v>
      </c>
      <c r="AJ1053" s="2" t="s">
        <v>70</v>
      </c>
      <c r="AK1053" s="3" t="n">
        <v>102.7</v>
      </c>
      <c r="AL1053" s="4" t="n">
        <v>9</v>
      </c>
      <c r="AM1053" s="2" t="s">
        <v>69</v>
      </c>
      <c r="AN1053" s="2"/>
      <c r="AO1053" s="2"/>
      <c r="AP1053" s="2"/>
      <c r="AQ1053" s="2"/>
      <c r="AR1053" s="2"/>
      <c r="AS1053" s="2"/>
      <c r="AT1053" s="2"/>
      <c r="AU1053" s="2" t="n">
        <v>116</v>
      </c>
      <c r="AV1053" s="85" t="s">
        <v>69</v>
      </c>
      <c r="AW1053" s="133" t="s">
        <v>69</v>
      </c>
      <c r="AX1053" s="86" t="s">
        <v>72</v>
      </c>
      <c r="AY1053" s="87" t="n">
        <v>0</v>
      </c>
      <c r="AZ1053" s="88" t="s">
        <v>72</v>
      </c>
      <c r="BA1053" s="89" t="s">
        <v>72</v>
      </c>
      <c r="BB1053" s="53"/>
    </row>
    <row r="1054" customFormat="false" ht="15.75" hidden="false" customHeight="true" outlineLevel="0" collapsed="false">
      <c r="A1054" s="1" t="n">
        <v>1099</v>
      </c>
      <c r="B1054" s="1" t="n">
        <v>999</v>
      </c>
      <c r="C1054" s="2" t="s">
        <v>63</v>
      </c>
      <c r="D1054" s="3" t="n">
        <v>0.00694638</v>
      </c>
      <c r="E1054" s="3" t="n">
        <v>0.000293076</v>
      </c>
      <c r="F1054" s="3" t="n">
        <v>1.00726572421252</v>
      </c>
      <c r="G1054" s="3" t="n">
        <v>-0.0233065</v>
      </c>
      <c r="H1054" s="3" t="n">
        <v>0.00793352</v>
      </c>
      <c r="I1054" s="3" t="n">
        <v>0.984744581064782</v>
      </c>
      <c r="J1054" s="3" t="n">
        <v>-0.033388</v>
      </c>
      <c r="K1054" s="3" t="n">
        <v>0.00124848</v>
      </c>
      <c r="L1054" s="3" t="n">
        <v>0.96837146546682</v>
      </c>
      <c r="M1054" s="3" t="n">
        <v>0.951469050345369</v>
      </c>
      <c r="N1054" s="3" t="n">
        <v>1.00952010664316</v>
      </c>
      <c r="O1054" s="3" t="n">
        <v>0.96052713717232</v>
      </c>
      <c r="P1054" s="4" t="n">
        <v>2</v>
      </c>
      <c r="Q1054" s="6" t="n">
        <v>4</v>
      </c>
      <c r="R1054" s="6" t="n">
        <v>40</v>
      </c>
      <c r="S1054" s="4" t="n">
        <v>42</v>
      </c>
      <c r="T1054" s="4" t="n">
        <v>42</v>
      </c>
      <c r="U1054" s="132" t="s">
        <v>74</v>
      </c>
      <c r="V1054" s="3" t="n">
        <v>73</v>
      </c>
      <c r="W1054" s="4" t="n">
        <v>68.3</v>
      </c>
      <c r="X1054" s="2" t="s">
        <v>69</v>
      </c>
      <c r="Y1054" s="8" t="s">
        <v>69</v>
      </c>
      <c r="Z1054" s="84" t="n">
        <v>42136</v>
      </c>
      <c r="AA1054" s="2" t="s">
        <v>96</v>
      </c>
      <c r="AB1054" s="132" t="s">
        <v>74</v>
      </c>
      <c r="AC1054" s="4" t="n">
        <v>31</v>
      </c>
      <c r="AD1054" s="4" t="n">
        <v>13</v>
      </c>
      <c r="AE1054" s="4" t="s">
        <v>177</v>
      </c>
      <c r="AF1054" s="4" t="n">
        <v>19</v>
      </c>
      <c r="AG1054" s="4" t="s">
        <v>178</v>
      </c>
      <c r="AH1054" s="4" t="n">
        <v>20</v>
      </c>
      <c r="AI1054" s="4" t="s">
        <v>79</v>
      </c>
      <c r="AJ1054" s="2" t="s">
        <v>70</v>
      </c>
      <c r="AK1054" s="3" t="n">
        <v>73</v>
      </c>
      <c r="AL1054" s="4" t="n">
        <v>7</v>
      </c>
      <c r="AM1054" s="2" t="s">
        <v>69</v>
      </c>
      <c r="AN1054" s="2"/>
      <c r="AO1054" s="2"/>
      <c r="AP1054" s="2"/>
      <c r="AQ1054" s="2"/>
      <c r="AR1054" s="2"/>
      <c r="AS1054" s="2"/>
      <c r="AT1054" s="2"/>
      <c r="AU1054" s="2" t="n">
        <v>116</v>
      </c>
      <c r="AV1054" s="85" t="s">
        <v>69</v>
      </c>
      <c r="AW1054" s="133" t="s">
        <v>69</v>
      </c>
      <c r="AX1054" s="86" t="s">
        <v>72</v>
      </c>
      <c r="AY1054" s="87" t="n">
        <v>0</v>
      </c>
      <c r="AZ1054" s="88" t="s">
        <v>72</v>
      </c>
      <c r="BA1054" s="89" t="s">
        <v>72</v>
      </c>
      <c r="BB1054" s="53"/>
    </row>
    <row r="1055" customFormat="false" ht="15.75" hidden="false" customHeight="true" outlineLevel="0" collapsed="false">
      <c r="A1055" s="1" t="n">
        <v>1100</v>
      </c>
      <c r="B1055" s="1" t="n">
        <v>1000</v>
      </c>
      <c r="C1055" s="2" t="s">
        <v>63</v>
      </c>
      <c r="D1055" s="3" t="n">
        <v>0.00476786</v>
      </c>
      <c r="E1055" s="3" t="n">
        <v>-0.00119239</v>
      </c>
      <c r="F1055" s="3" t="n">
        <v>1.0035818696178</v>
      </c>
      <c r="G1055" s="3" t="n">
        <v>-0.0221864</v>
      </c>
      <c r="H1055" s="3" t="n">
        <v>0.00624687</v>
      </c>
      <c r="I1055" s="3" t="n">
        <v>0.984186832033655</v>
      </c>
      <c r="J1055" s="3" t="n">
        <v>-0.0330565</v>
      </c>
      <c r="K1055" s="3" t="n">
        <v>0.00480396</v>
      </c>
      <c r="L1055" s="3" t="n">
        <v>0.972142830848225</v>
      </c>
      <c r="M1055" s="3" t="n">
        <v>0.95077765978655</v>
      </c>
      <c r="N1055" s="3" t="n">
        <v>1.00990719450235</v>
      </c>
      <c r="O1055" s="3" t="n">
        <v>0.960197198990548</v>
      </c>
      <c r="P1055" s="4" t="n">
        <v>2</v>
      </c>
      <c r="Q1055" s="6" t="n">
        <v>4</v>
      </c>
      <c r="R1055" s="6" t="n">
        <v>40</v>
      </c>
      <c r="S1055" s="4" t="n">
        <v>42</v>
      </c>
      <c r="T1055" s="4" t="n">
        <v>42</v>
      </c>
      <c r="U1055" s="132" t="s">
        <v>74</v>
      </c>
      <c r="V1055" s="3" t="n">
        <v>111.7</v>
      </c>
      <c r="W1055" s="4" t="n">
        <v>87.8</v>
      </c>
      <c r="X1055" s="2" t="s">
        <v>69</v>
      </c>
      <c r="Y1055" s="8" t="s">
        <v>69</v>
      </c>
      <c r="Z1055" s="84" t="n">
        <v>42150</v>
      </c>
      <c r="AA1055" s="2" t="s">
        <v>96</v>
      </c>
      <c r="AB1055" s="132" t="s">
        <v>74</v>
      </c>
      <c r="AC1055" s="4" t="n">
        <v>31</v>
      </c>
      <c r="AD1055" s="4" t="n">
        <v>13</v>
      </c>
      <c r="AE1055" s="4" t="s">
        <v>177</v>
      </c>
      <c r="AF1055" s="4" t="n">
        <v>19</v>
      </c>
      <c r="AG1055" s="4" t="s">
        <v>178</v>
      </c>
      <c r="AH1055" s="4" t="n">
        <v>20</v>
      </c>
      <c r="AI1055" s="4" t="s">
        <v>79</v>
      </c>
      <c r="AJ1055" s="2" t="s">
        <v>70</v>
      </c>
      <c r="AK1055" s="3" t="n">
        <v>111.7</v>
      </c>
      <c r="AL1055" s="4" t="n">
        <v>9</v>
      </c>
      <c r="AM1055" s="2" t="s">
        <v>69</v>
      </c>
      <c r="AN1055" s="2"/>
      <c r="AO1055" s="2"/>
      <c r="AP1055" s="2"/>
      <c r="AQ1055" s="2"/>
      <c r="AR1055" s="2"/>
      <c r="AS1055" s="2"/>
      <c r="AT1055" s="2"/>
      <c r="AU1055" s="2" t="n">
        <v>130</v>
      </c>
      <c r="AV1055" s="85" t="s">
        <v>69</v>
      </c>
      <c r="AW1055" s="133" t="s">
        <v>69</v>
      </c>
      <c r="AX1055" s="86" t="s">
        <v>72</v>
      </c>
      <c r="AY1055" s="87" t="n">
        <v>0</v>
      </c>
      <c r="AZ1055" s="88" t="s">
        <v>72</v>
      </c>
      <c r="BA1055" s="89" t="s">
        <v>72</v>
      </c>
      <c r="BB1055" s="53"/>
    </row>
    <row r="1056" customFormat="false" ht="16.5" hidden="false" customHeight="true" outlineLevel="0" collapsed="false">
      <c r="A1056" s="69" t="n">
        <v>1101</v>
      </c>
      <c r="B1056" s="69" t="n">
        <v>1001</v>
      </c>
      <c r="C1056" s="70" t="s">
        <v>63</v>
      </c>
      <c r="D1056" s="71" t="n">
        <v>-0.146564</v>
      </c>
      <c r="E1056" s="71" t="n">
        <v>-0.0192683</v>
      </c>
      <c r="F1056" s="71" t="n">
        <v>0.847188295754403</v>
      </c>
      <c r="G1056" s="71" t="n">
        <v>0.237531</v>
      </c>
      <c r="H1056" s="71" t="n">
        <v>0.0312944</v>
      </c>
      <c r="I1056" s="71" t="n">
        <v>1.30842666980496</v>
      </c>
      <c r="J1056" s="71" t="n">
        <v>-0.00328146</v>
      </c>
      <c r="K1056" s="71" t="n">
        <v>-0.0158573</v>
      </c>
      <c r="L1056" s="71" t="n">
        <v>0.981043223240044</v>
      </c>
      <c r="M1056" s="71" t="n">
        <v>1.09164478942836</v>
      </c>
      <c r="N1056" s="71" t="n">
        <v>0.996176129683238</v>
      </c>
      <c r="O1056" s="71" t="n">
        <v>1.08747048132162</v>
      </c>
      <c r="P1056" s="72" t="n">
        <v>2</v>
      </c>
      <c r="Q1056" s="73" t="n">
        <v>5</v>
      </c>
      <c r="R1056" s="73" t="n">
        <v>41</v>
      </c>
      <c r="S1056" s="72" t="n">
        <v>31</v>
      </c>
      <c r="T1056" s="72" t="n">
        <v>31</v>
      </c>
      <c r="U1056" s="130" t="s">
        <v>64</v>
      </c>
      <c r="V1056" s="71" t="n">
        <v>163</v>
      </c>
      <c r="W1056" s="72" t="n">
        <v>252.8</v>
      </c>
      <c r="X1056" s="70" t="s">
        <v>69</v>
      </c>
      <c r="Y1056" s="74" t="s">
        <v>69</v>
      </c>
      <c r="Z1056" s="75" t="n">
        <v>42180</v>
      </c>
      <c r="AA1056" s="71" t="s">
        <v>168</v>
      </c>
      <c r="AB1056" s="130" t="s">
        <v>64</v>
      </c>
      <c r="AC1056" s="71" t="s">
        <v>64</v>
      </c>
      <c r="AD1056" s="71" t="n">
        <v>14</v>
      </c>
      <c r="AE1056" s="72" t="s">
        <v>166</v>
      </c>
      <c r="AF1056" s="72" t="n">
        <v>20</v>
      </c>
      <c r="AG1056" s="72" t="s">
        <v>167</v>
      </c>
      <c r="AH1056" s="72" t="n">
        <v>29</v>
      </c>
      <c r="AI1056" s="72" t="s">
        <v>69</v>
      </c>
      <c r="AJ1056" s="70" t="s">
        <v>70</v>
      </c>
      <c r="AK1056" s="71" t="n">
        <v>163</v>
      </c>
      <c r="AL1056" s="72" t="n">
        <v>10</v>
      </c>
      <c r="AM1056" s="70" t="s">
        <v>69</v>
      </c>
      <c r="AN1056" s="70"/>
      <c r="AO1056" s="70"/>
      <c r="AP1056" s="70"/>
      <c r="AQ1056" s="70"/>
      <c r="AR1056" s="70"/>
      <c r="AS1056" s="70"/>
      <c r="AT1056" s="70"/>
      <c r="AU1056" s="70" t="n">
        <v>160</v>
      </c>
      <c r="AV1056" s="77" t="n">
        <v>160</v>
      </c>
      <c r="AW1056" s="131" t="s">
        <v>69</v>
      </c>
      <c r="AX1056" s="78" t="s">
        <v>72</v>
      </c>
      <c r="AY1056" s="79" t="n">
        <v>1</v>
      </c>
      <c r="AZ1056" s="79" t="s">
        <v>72</v>
      </c>
      <c r="BA1056" s="79" t="s">
        <v>72</v>
      </c>
      <c r="BB1056" s="53"/>
    </row>
    <row r="1057" customFormat="false" ht="16.5" hidden="false" customHeight="true" outlineLevel="0" collapsed="false">
      <c r="A1057" s="69" t="n">
        <v>1102</v>
      </c>
      <c r="B1057" s="69" t="n">
        <v>1002</v>
      </c>
      <c r="C1057" s="70" t="s">
        <v>63</v>
      </c>
      <c r="D1057" s="71" t="n">
        <v>-0.14635</v>
      </c>
      <c r="E1057" s="71" t="n">
        <v>-0.0185711</v>
      </c>
      <c r="F1057" s="71" t="n">
        <v>0.847960605540396</v>
      </c>
      <c r="G1057" s="71" t="n">
        <v>0.237436</v>
      </c>
      <c r="H1057" s="71" t="n">
        <v>0.0302589</v>
      </c>
      <c r="I1057" s="71" t="n">
        <v>1.30694832924419</v>
      </c>
      <c r="J1057" s="71" t="n">
        <v>-0.00329217</v>
      </c>
      <c r="K1057" s="71" t="n">
        <v>-0.0153842</v>
      </c>
      <c r="L1057" s="71" t="n">
        <v>0.981496952707938</v>
      </c>
      <c r="M1057" s="71" t="n">
        <v>1.09176301004355</v>
      </c>
      <c r="N1057" s="71" t="n">
        <v>0.996310423276704</v>
      </c>
      <c r="O1057" s="71" t="n">
        <v>1.08773486665433</v>
      </c>
      <c r="P1057" s="72" t="n">
        <v>2</v>
      </c>
      <c r="Q1057" s="73" t="n">
        <v>5</v>
      </c>
      <c r="R1057" s="73" t="n">
        <v>41</v>
      </c>
      <c r="S1057" s="72" t="n">
        <v>31</v>
      </c>
      <c r="T1057" s="72" t="n">
        <v>31</v>
      </c>
      <c r="U1057" s="130" t="s">
        <v>64</v>
      </c>
      <c r="V1057" s="71" t="n">
        <v>166</v>
      </c>
      <c r="W1057" s="72" t="n">
        <v>247.2</v>
      </c>
      <c r="X1057" s="70" t="s">
        <v>69</v>
      </c>
      <c r="Y1057" s="74" t="s">
        <v>69</v>
      </c>
      <c r="Z1057" s="75" t="n">
        <v>42180</v>
      </c>
      <c r="AA1057" s="71" t="s">
        <v>168</v>
      </c>
      <c r="AB1057" s="130" t="s">
        <v>64</v>
      </c>
      <c r="AC1057" s="71" t="s">
        <v>64</v>
      </c>
      <c r="AD1057" s="71" t="n">
        <v>14</v>
      </c>
      <c r="AE1057" s="72" t="s">
        <v>166</v>
      </c>
      <c r="AF1057" s="72" t="n">
        <v>20</v>
      </c>
      <c r="AG1057" s="72" t="s">
        <v>167</v>
      </c>
      <c r="AH1057" s="72" t="n">
        <v>29</v>
      </c>
      <c r="AI1057" s="72" t="s">
        <v>69</v>
      </c>
      <c r="AJ1057" s="70" t="s">
        <v>70</v>
      </c>
      <c r="AK1057" s="71" t="n">
        <v>166</v>
      </c>
      <c r="AL1057" s="72" t="n">
        <v>10</v>
      </c>
      <c r="AM1057" s="70" t="s">
        <v>69</v>
      </c>
      <c r="AN1057" s="70"/>
      <c r="AO1057" s="70"/>
      <c r="AP1057" s="70"/>
      <c r="AQ1057" s="70"/>
      <c r="AR1057" s="70"/>
      <c r="AS1057" s="70"/>
      <c r="AT1057" s="70"/>
      <c r="AU1057" s="70" t="n">
        <v>160</v>
      </c>
      <c r="AV1057" s="77" t="n">
        <v>160</v>
      </c>
      <c r="AW1057" s="131" t="s">
        <v>69</v>
      </c>
      <c r="AX1057" s="78" t="s">
        <v>72</v>
      </c>
      <c r="AY1057" s="79" t="n">
        <v>1</v>
      </c>
      <c r="AZ1057" s="79" t="s">
        <v>72</v>
      </c>
      <c r="BA1057" s="79" t="s">
        <v>72</v>
      </c>
      <c r="BB1057" s="65"/>
    </row>
    <row r="1058" customFormat="false" ht="16.5" hidden="false" customHeight="true" outlineLevel="0" collapsed="false">
      <c r="A1058" s="69" t="n">
        <v>1103</v>
      </c>
      <c r="B1058" s="69" t="n">
        <v>1003</v>
      </c>
      <c r="C1058" s="70" t="s">
        <v>63</v>
      </c>
      <c r="D1058" s="71" t="n">
        <v>-0.142061</v>
      </c>
      <c r="E1058" s="71" t="n">
        <v>-0.100433</v>
      </c>
      <c r="F1058" s="71" t="n">
        <v>0.784668455575332</v>
      </c>
      <c r="G1058" s="71" t="n">
        <v>0.235291</v>
      </c>
      <c r="H1058" s="71" t="n">
        <v>0.284745</v>
      </c>
      <c r="I1058" s="71" t="n">
        <v>1.68208820378424</v>
      </c>
      <c r="J1058" s="71" t="n">
        <v>-0.0158938</v>
      </c>
      <c r="K1058" s="71" t="n">
        <v>-0.211265</v>
      </c>
      <c r="L1058" s="71" t="n">
        <v>0.796794241317531</v>
      </c>
      <c r="M1058" s="71" t="n">
        <v>1.08040524758434</v>
      </c>
      <c r="N1058" s="71" t="n">
        <v>0.973406990577783</v>
      </c>
      <c r="O1058" s="71" t="n">
        <v>1.05167402065552</v>
      </c>
      <c r="P1058" s="72" t="n">
        <v>2</v>
      </c>
      <c r="Q1058" s="73" t="n">
        <v>5</v>
      </c>
      <c r="R1058" s="73" t="n">
        <v>41</v>
      </c>
      <c r="S1058" s="72" t="n">
        <v>31</v>
      </c>
      <c r="T1058" s="72" t="n">
        <v>31</v>
      </c>
      <c r="U1058" s="130" t="s">
        <v>64</v>
      </c>
      <c r="V1058" s="71" t="n">
        <v>79</v>
      </c>
      <c r="W1058" s="72" t="n">
        <v>70.5</v>
      </c>
      <c r="X1058" s="70" t="s">
        <v>73</v>
      </c>
      <c r="Y1058" s="75" t="n">
        <v>42043</v>
      </c>
      <c r="Z1058" s="75" t="n">
        <v>42045</v>
      </c>
      <c r="AA1058" s="71" t="s">
        <v>96</v>
      </c>
      <c r="AB1058" s="130" t="s">
        <v>64</v>
      </c>
      <c r="AC1058" s="71" t="s">
        <v>64</v>
      </c>
      <c r="AD1058" s="71" t="n">
        <v>14</v>
      </c>
      <c r="AE1058" s="72" t="s">
        <v>166</v>
      </c>
      <c r="AF1058" s="72" t="n">
        <v>20</v>
      </c>
      <c r="AG1058" s="72" t="s">
        <v>167</v>
      </c>
      <c r="AH1058" s="72" t="n">
        <v>29</v>
      </c>
      <c r="AI1058" s="72" t="s">
        <v>69</v>
      </c>
      <c r="AJ1058" s="70" t="s">
        <v>70</v>
      </c>
      <c r="AK1058" s="71" t="n">
        <v>79</v>
      </c>
      <c r="AL1058" s="72" t="n">
        <v>7</v>
      </c>
      <c r="AM1058" s="70" t="s">
        <v>73</v>
      </c>
      <c r="AN1058" s="70"/>
      <c r="AO1058" s="70"/>
      <c r="AP1058" s="70" t="s">
        <v>71</v>
      </c>
      <c r="AQ1058" s="70"/>
      <c r="AR1058" s="70"/>
      <c r="AS1058" s="70"/>
      <c r="AT1058" s="70"/>
      <c r="AU1058" s="70" t="n">
        <v>25</v>
      </c>
      <c r="AV1058" s="77" t="n">
        <v>23</v>
      </c>
      <c r="AW1058" s="131" t="n">
        <v>2</v>
      </c>
      <c r="AX1058" s="78" t="s">
        <v>72</v>
      </c>
      <c r="AY1058" s="79" t="n">
        <v>1</v>
      </c>
      <c r="AZ1058" s="79" t="n">
        <v>0</v>
      </c>
      <c r="BA1058" s="79" t="n">
        <v>0</v>
      </c>
      <c r="BB1058" s="65"/>
    </row>
    <row r="1059" customFormat="false" ht="16.5" hidden="false" customHeight="true" outlineLevel="0" collapsed="false">
      <c r="A1059" s="69" t="n">
        <v>1104</v>
      </c>
      <c r="B1059" s="69" t="n">
        <v>1004</v>
      </c>
      <c r="C1059" s="70" t="s">
        <v>63</v>
      </c>
      <c r="D1059" s="71" t="n">
        <v>-0.146294</v>
      </c>
      <c r="E1059" s="71" t="n">
        <v>-0.0191522</v>
      </c>
      <c r="F1059" s="71" t="n">
        <v>0.84751545831006</v>
      </c>
      <c r="G1059" s="71" t="n">
        <v>0.237322</v>
      </c>
      <c r="H1059" s="71" t="n">
        <v>0.0317792</v>
      </c>
      <c r="I1059" s="71" t="n">
        <v>1.30878758364822</v>
      </c>
      <c r="J1059" s="71" t="n">
        <v>-0.00323861</v>
      </c>
      <c r="K1059" s="71" t="n">
        <v>-0.0164343</v>
      </c>
      <c r="L1059" s="71" t="n">
        <v>0.980519338931208</v>
      </c>
      <c r="M1059" s="71" t="n">
        <v>1.09175816262654</v>
      </c>
      <c r="N1059" s="71" t="n">
        <v>0.996199938577253</v>
      </c>
      <c r="O1059" s="71" t="n">
        <v>1.08760941454978</v>
      </c>
      <c r="P1059" s="72" t="n">
        <v>2</v>
      </c>
      <c r="Q1059" s="73" t="n">
        <v>5</v>
      </c>
      <c r="R1059" s="73" t="n">
        <v>41</v>
      </c>
      <c r="S1059" s="72" t="n">
        <v>31</v>
      </c>
      <c r="T1059" s="72" t="n">
        <v>31</v>
      </c>
      <c r="U1059" s="130" t="s">
        <v>64</v>
      </c>
      <c r="V1059" s="71" t="n">
        <v>131.5</v>
      </c>
      <c r="W1059" s="72" t="n">
        <v>156.8</v>
      </c>
      <c r="X1059" s="70" t="s">
        <v>69</v>
      </c>
      <c r="Y1059" s="74" t="s">
        <v>69</v>
      </c>
      <c r="Z1059" s="75" t="n">
        <v>42180</v>
      </c>
      <c r="AA1059" s="71" t="s">
        <v>168</v>
      </c>
      <c r="AB1059" s="130" t="s">
        <v>64</v>
      </c>
      <c r="AC1059" s="71" t="s">
        <v>64</v>
      </c>
      <c r="AD1059" s="71" t="n">
        <v>14</v>
      </c>
      <c r="AE1059" s="72" t="s">
        <v>166</v>
      </c>
      <c r="AF1059" s="72" t="n">
        <v>20</v>
      </c>
      <c r="AG1059" s="72" t="s">
        <v>167</v>
      </c>
      <c r="AH1059" s="72" t="n">
        <v>29</v>
      </c>
      <c r="AI1059" s="72" t="s">
        <v>69</v>
      </c>
      <c r="AJ1059" s="70" t="s">
        <v>70</v>
      </c>
      <c r="AK1059" s="71" t="n">
        <v>131.5</v>
      </c>
      <c r="AL1059" s="72" t="n">
        <v>10</v>
      </c>
      <c r="AM1059" s="70" t="s">
        <v>69</v>
      </c>
      <c r="AN1059" s="70"/>
      <c r="AO1059" s="70"/>
      <c r="AP1059" s="70"/>
      <c r="AQ1059" s="70"/>
      <c r="AR1059" s="70"/>
      <c r="AS1059" s="70"/>
      <c r="AT1059" s="70"/>
      <c r="AU1059" s="70" t="n">
        <v>160</v>
      </c>
      <c r="AV1059" s="77" t="n">
        <v>160</v>
      </c>
      <c r="AW1059" s="131" t="s">
        <v>69</v>
      </c>
      <c r="AX1059" s="78" t="s">
        <v>72</v>
      </c>
      <c r="AY1059" s="79" t="n">
        <v>1</v>
      </c>
      <c r="AZ1059" s="79" t="s">
        <v>72</v>
      </c>
      <c r="BA1059" s="79" t="s">
        <v>72</v>
      </c>
      <c r="BB1059" s="53"/>
    </row>
    <row r="1060" customFormat="false" ht="16.5" hidden="false" customHeight="true" outlineLevel="0" collapsed="false">
      <c r="A1060" s="69" t="n">
        <v>1105</v>
      </c>
      <c r="B1060" s="69" t="n">
        <v>1005</v>
      </c>
      <c r="C1060" s="70" t="s">
        <v>63</v>
      </c>
      <c r="D1060" s="71" t="n">
        <v>-0.13915</v>
      </c>
      <c r="E1060" s="71" t="n">
        <v>-0.0281156</v>
      </c>
      <c r="F1060" s="71" t="n">
        <v>0.845974890564657</v>
      </c>
      <c r="G1060" s="71" t="n">
        <v>0.234207</v>
      </c>
      <c r="H1060" s="71" t="n">
        <v>0.0924963</v>
      </c>
      <c r="I1060" s="71" t="n">
        <v>1.38639007421667</v>
      </c>
      <c r="J1060" s="71" t="n">
        <v>-0.00607093</v>
      </c>
      <c r="K1060" s="71" t="n">
        <v>-0.0571479</v>
      </c>
      <c r="L1060" s="71" t="n">
        <v>0.938738027168537</v>
      </c>
      <c r="M1060" s="71" t="n">
        <v>1.09306542981884</v>
      </c>
      <c r="N1060" s="71" t="n">
        <v>1.00725901987417</v>
      </c>
      <c r="O1060" s="71" t="n">
        <v>1.10100001349766</v>
      </c>
      <c r="P1060" s="72" t="n">
        <v>2</v>
      </c>
      <c r="Q1060" s="73" t="n">
        <v>5</v>
      </c>
      <c r="R1060" s="73" t="n">
        <v>41</v>
      </c>
      <c r="S1060" s="72" t="n">
        <v>31</v>
      </c>
      <c r="T1060" s="72" t="n">
        <v>31</v>
      </c>
      <c r="U1060" s="130" t="s">
        <v>64</v>
      </c>
      <c r="V1060" s="71" t="n">
        <v>97.2</v>
      </c>
      <c r="W1060" s="72" t="n">
        <v>84.3</v>
      </c>
      <c r="X1060" s="70" t="s">
        <v>69</v>
      </c>
      <c r="Y1060" s="74" t="s">
        <v>69</v>
      </c>
      <c r="Z1060" s="75" t="n">
        <v>42049</v>
      </c>
      <c r="AA1060" s="71" t="s">
        <v>96</v>
      </c>
      <c r="AB1060" s="130" t="s">
        <v>64</v>
      </c>
      <c r="AC1060" s="71" t="s">
        <v>64</v>
      </c>
      <c r="AD1060" s="71" t="n">
        <v>14</v>
      </c>
      <c r="AE1060" s="72" t="s">
        <v>166</v>
      </c>
      <c r="AF1060" s="72" t="n">
        <v>20</v>
      </c>
      <c r="AG1060" s="72" t="s">
        <v>167</v>
      </c>
      <c r="AH1060" s="72" t="n">
        <v>29</v>
      </c>
      <c r="AI1060" s="72" t="s">
        <v>69</v>
      </c>
      <c r="AJ1060" s="70" t="s">
        <v>70</v>
      </c>
      <c r="AK1060" s="71" t="n">
        <v>97.2</v>
      </c>
      <c r="AL1060" s="72" t="n">
        <v>9</v>
      </c>
      <c r="AM1060" s="70" t="s">
        <v>69</v>
      </c>
      <c r="AN1060" s="70"/>
      <c r="AO1060" s="70"/>
      <c r="AP1060" s="70"/>
      <c r="AQ1060" s="70"/>
      <c r="AR1060" s="70"/>
      <c r="AS1060" s="70"/>
      <c r="AT1060" s="70"/>
      <c r="AU1060" s="70" t="n">
        <v>29</v>
      </c>
      <c r="AV1060" s="77" t="s">
        <v>69</v>
      </c>
      <c r="AW1060" s="131" t="s">
        <v>69</v>
      </c>
      <c r="AX1060" s="78" t="s">
        <v>72</v>
      </c>
      <c r="AY1060" s="79" t="n">
        <v>1</v>
      </c>
      <c r="AZ1060" s="79" t="s">
        <v>72</v>
      </c>
      <c r="BA1060" s="79" t="s">
        <v>72</v>
      </c>
      <c r="BB1060" s="65"/>
    </row>
    <row r="1061" s="83" customFormat="true" ht="15.75" hidden="false" customHeight="true" outlineLevel="0" collapsed="false">
      <c r="A1061" s="1" t="n">
        <v>1106</v>
      </c>
      <c r="B1061" s="1" t="n">
        <v>1006</v>
      </c>
      <c r="C1061" s="2" t="s">
        <v>63</v>
      </c>
      <c r="D1061" s="3" t="n">
        <v>-0.00268139</v>
      </c>
      <c r="E1061" s="3" t="n">
        <v>0.0134979</v>
      </c>
      <c r="F1061" s="3" t="n">
        <v>1.01087521993221</v>
      </c>
      <c r="G1061" s="3" t="n">
        <v>-0.016164</v>
      </c>
      <c r="H1061" s="3" t="n">
        <v>-0.0341234</v>
      </c>
      <c r="I1061" s="3" t="n">
        <v>0.950956080445535</v>
      </c>
      <c r="J1061" s="3" t="n">
        <v>-0.0368918</v>
      </c>
      <c r="K1061" s="3" t="n">
        <v>0.00985131</v>
      </c>
      <c r="L1061" s="3" t="n">
        <v>0.97332183092554</v>
      </c>
      <c r="M1061" s="3" t="n">
        <v>0.945787665687327</v>
      </c>
      <c r="N1061" s="3" t="n">
        <v>0.989283643694986</v>
      </c>
      <c r="O1061" s="3" t="n">
        <v>0.935652268072934</v>
      </c>
      <c r="P1061" s="4" t="n">
        <v>2</v>
      </c>
      <c r="Q1061" s="6" t="n">
        <v>5</v>
      </c>
      <c r="R1061" s="6" t="n">
        <v>41</v>
      </c>
      <c r="S1061" s="4" t="n">
        <v>59</v>
      </c>
      <c r="T1061" s="4" t="n">
        <v>43</v>
      </c>
      <c r="U1061" s="132" t="s">
        <v>74</v>
      </c>
      <c r="V1061" s="3" t="n">
        <v>62.8</v>
      </c>
      <c r="W1061" s="4" t="n">
        <v>52.5</v>
      </c>
      <c r="X1061" s="2" t="s">
        <v>69</v>
      </c>
      <c r="Y1061" s="8" t="s">
        <v>69</v>
      </c>
      <c r="Z1061" s="84" t="n">
        <v>42136</v>
      </c>
      <c r="AA1061" s="2" t="s">
        <v>96</v>
      </c>
      <c r="AB1061" s="132" t="s">
        <v>74</v>
      </c>
      <c r="AC1061" s="4" t="n">
        <v>31</v>
      </c>
      <c r="AD1061" s="4" t="n">
        <v>14</v>
      </c>
      <c r="AE1061" s="4" t="s">
        <v>177</v>
      </c>
      <c r="AF1061" s="4" t="n">
        <v>19</v>
      </c>
      <c r="AG1061" s="4" t="s">
        <v>188</v>
      </c>
      <c r="AH1061" s="4" t="n">
        <v>16</v>
      </c>
      <c r="AI1061" s="4" t="s">
        <v>77</v>
      </c>
      <c r="AJ1061" s="2" t="s">
        <v>70</v>
      </c>
      <c r="AK1061" s="3" t="n">
        <v>62.8</v>
      </c>
      <c r="AL1061" s="4" t="n">
        <v>6</v>
      </c>
      <c r="AM1061" s="2" t="s">
        <v>69</v>
      </c>
      <c r="AN1061" s="2"/>
      <c r="AO1061" s="2"/>
      <c r="AP1061" s="2"/>
      <c r="AQ1061" s="2"/>
      <c r="AR1061" s="2"/>
      <c r="AS1061" s="2"/>
      <c r="AT1061" s="2"/>
      <c r="AU1061" s="2" t="n">
        <v>116</v>
      </c>
      <c r="AV1061" s="85" t="s">
        <v>69</v>
      </c>
      <c r="AW1061" s="133" t="s">
        <v>69</v>
      </c>
      <c r="AX1061" s="86" t="s">
        <v>72</v>
      </c>
      <c r="AY1061" s="87" t="n">
        <v>0</v>
      </c>
      <c r="AZ1061" s="88" t="s">
        <v>72</v>
      </c>
      <c r="BA1061" s="89" t="s">
        <v>72</v>
      </c>
      <c r="BB1061" s="65"/>
      <c r="BC1061" s="14"/>
      <c r="BD1061" s="14"/>
      <c r="BE1061" s="14"/>
      <c r="BF1061" s="14"/>
      <c r="BG1061" s="14"/>
      <c r="BH1061" s="14"/>
      <c r="BI1061" s="14"/>
      <c r="BJ1061" s="14"/>
      <c r="BK1061" s="14"/>
      <c r="BL1061" s="14"/>
      <c r="BM1061" s="14"/>
      <c r="BN1061" s="14"/>
      <c r="BO1061" s="14"/>
      <c r="BP1061" s="14"/>
      <c r="BQ1061" s="14"/>
      <c r="BR1061" s="14"/>
      <c r="BS1061" s="14"/>
      <c r="BT1061" s="14"/>
      <c r="BU1061" s="14"/>
      <c r="BV1061" s="14"/>
      <c r="BW1061" s="14"/>
      <c r="BX1061" s="14"/>
      <c r="BY1061" s="14"/>
      <c r="BZ1061" s="14"/>
      <c r="CA1061" s="14"/>
      <c r="CB1061" s="14"/>
      <c r="CC1061" s="14"/>
      <c r="CD1061" s="14"/>
      <c r="CE1061" s="14"/>
      <c r="CF1061" s="14"/>
      <c r="CG1061" s="14"/>
      <c r="CH1061" s="14"/>
      <c r="CI1061" s="14"/>
      <c r="CJ1061" s="14"/>
      <c r="CK1061" s="14"/>
      <c r="CL1061" s="15"/>
      <c r="CM1061" s="4"/>
      <c r="CN1061" s="4"/>
      <c r="CO1061" s="4"/>
      <c r="CP1061" s="4"/>
      <c r="CQ1061" s="4"/>
      <c r="CR1061" s="4"/>
      <c r="CS1061" s="4"/>
      <c r="CT1061" s="4"/>
      <c r="CU1061" s="4"/>
      <c r="CV1061" s="4"/>
      <c r="CW1061" s="4"/>
      <c r="CX1061" s="4"/>
      <c r="CY1061" s="4"/>
      <c r="CZ1061" s="4"/>
      <c r="DA1061" s="4"/>
      <c r="DB1061" s="4"/>
      <c r="DC1061" s="4"/>
      <c r="DD1061" s="4"/>
      <c r="DE1061" s="4"/>
      <c r="DF1061" s="4"/>
      <c r="DG1061" s="4"/>
      <c r="DH1061" s="4"/>
      <c r="DI1061" s="4"/>
      <c r="DJ1061" s="4"/>
      <c r="DK1061" s="4"/>
      <c r="DL1061" s="4"/>
      <c r="DM1061" s="4"/>
      <c r="DN1061" s="4"/>
      <c r="DO1061" s="4"/>
      <c r="DP1061" s="4"/>
      <c r="DQ1061" s="4"/>
      <c r="DR1061" s="4"/>
      <c r="DS1061" s="4"/>
      <c r="DT1061" s="4"/>
      <c r="DU1061" s="4"/>
      <c r="DV1061" s="4"/>
      <c r="DW1061" s="4"/>
      <c r="DX1061" s="4"/>
      <c r="DY1061" s="4"/>
      <c r="DZ1061" s="4"/>
      <c r="EA1061" s="4"/>
      <c r="EB1061" s="4"/>
      <c r="EC1061" s="4"/>
      <c r="ED1061" s="4"/>
      <c r="EE1061" s="4"/>
      <c r="EF1061" s="4"/>
      <c r="EG1061" s="4"/>
      <c r="EH1061" s="4"/>
      <c r="EI1061" s="4"/>
      <c r="EJ1061" s="4"/>
      <c r="EK1061" s="4"/>
      <c r="EL1061" s="4"/>
      <c r="EM1061" s="4"/>
      <c r="EN1061" s="4"/>
      <c r="EO1061" s="4"/>
      <c r="EP1061" s="4"/>
      <c r="EQ1061" s="4"/>
      <c r="ER1061" s="4"/>
      <c r="ES1061" s="4"/>
      <c r="ET1061" s="4"/>
      <c r="EU1061" s="4"/>
      <c r="EV1061" s="4"/>
      <c r="EW1061" s="4"/>
      <c r="EX1061" s="4"/>
      <c r="EY1061" s="4"/>
      <c r="EZ1061" s="4"/>
      <c r="FA1061" s="4"/>
      <c r="FB1061" s="4"/>
      <c r="FC1061" s="4"/>
      <c r="FD1061" s="4"/>
      <c r="FE1061" s="4"/>
      <c r="FF1061" s="4"/>
      <c r="FG1061" s="4"/>
      <c r="FH1061" s="4"/>
      <c r="FI1061" s="4"/>
      <c r="FJ1061" s="4"/>
      <c r="FK1061" s="4"/>
      <c r="FL1061" s="4"/>
      <c r="FM1061" s="4"/>
      <c r="FN1061" s="4"/>
      <c r="FO1061" s="4"/>
      <c r="FP1061" s="4"/>
      <c r="FQ1061" s="4"/>
      <c r="FR1061" s="4"/>
      <c r="FS1061" s="4"/>
      <c r="FT1061" s="4"/>
      <c r="FU1061" s="4"/>
      <c r="FV1061" s="4"/>
      <c r="FW1061" s="4"/>
      <c r="FX1061" s="4"/>
      <c r="FY1061" s="4"/>
      <c r="FZ1061" s="4"/>
      <c r="GA1061" s="4"/>
      <c r="GB1061" s="4"/>
      <c r="GC1061" s="4"/>
      <c r="GD1061" s="4"/>
      <c r="GE1061" s="4"/>
      <c r="GF1061" s="4"/>
      <c r="GG1061" s="4"/>
      <c r="GH1061" s="4"/>
      <c r="GI1061" s="4"/>
      <c r="GJ1061" s="4"/>
      <c r="GK1061" s="4"/>
      <c r="GL1061" s="4"/>
      <c r="GM1061" s="4"/>
      <c r="GN1061" s="4"/>
      <c r="GO1061" s="4"/>
      <c r="GP1061" s="4"/>
      <c r="GQ1061" s="4"/>
      <c r="GR1061" s="4"/>
      <c r="GS1061" s="4"/>
      <c r="GT1061" s="4"/>
      <c r="GU1061" s="4"/>
      <c r="GV1061" s="4"/>
      <c r="GW1061" s="4"/>
      <c r="GX1061" s="4"/>
      <c r="GY1061" s="4"/>
      <c r="GZ1061" s="4"/>
      <c r="HA1061" s="4"/>
      <c r="HB1061" s="4"/>
      <c r="HC1061" s="4"/>
      <c r="HD1061" s="4"/>
      <c r="HE1061" s="4"/>
      <c r="HF1061" s="4"/>
      <c r="HG1061" s="4"/>
      <c r="HH1061" s="4"/>
      <c r="HI1061" s="4"/>
      <c r="HJ1061" s="4"/>
      <c r="HK1061" s="4"/>
      <c r="HL1061" s="4"/>
      <c r="HM1061" s="4"/>
      <c r="HN1061" s="4"/>
      <c r="HO1061" s="4"/>
      <c r="HP1061" s="4"/>
      <c r="HQ1061" s="4"/>
      <c r="HR1061" s="4"/>
      <c r="HS1061" s="4"/>
      <c r="HT1061" s="4"/>
      <c r="HU1061" s="4"/>
      <c r="HV1061" s="4"/>
      <c r="HW1061" s="4"/>
      <c r="HX1061" s="4"/>
      <c r="HY1061" s="4"/>
      <c r="HZ1061" s="4"/>
      <c r="IA1061" s="4"/>
      <c r="IB1061" s="4"/>
      <c r="IC1061" s="4"/>
      <c r="ID1061" s="4"/>
      <c r="IE1061" s="4"/>
      <c r="IF1061" s="4"/>
      <c r="IG1061" s="4"/>
      <c r="IH1061" s="4"/>
      <c r="II1061" s="4"/>
      <c r="IJ1061" s="4"/>
      <c r="IK1061" s="4"/>
      <c r="IL1061" s="4"/>
      <c r="IM1061" s="4"/>
      <c r="IN1061" s="4"/>
      <c r="IO1061" s="4"/>
      <c r="IP1061" s="4"/>
      <c r="IQ1061" s="4"/>
      <c r="IR1061" s="4"/>
      <c r="IS1061" s="4"/>
      <c r="IT1061" s="4"/>
      <c r="IU1061" s="4"/>
      <c r="IV1061" s="4"/>
      <c r="IW1061" s="4"/>
      <c r="IX1061" s="4"/>
      <c r="IY1061" s="4"/>
      <c r="IZ1061" s="4"/>
      <c r="JA1061" s="4"/>
      <c r="JB1061" s="4"/>
      <c r="JC1061" s="4"/>
      <c r="JD1061" s="4"/>
      <c r="JE1061" s="4"/>
      <c r="JF1061" s="4"/>
      <c r="JG1061" s="4"/>
      <c r="JH1061" s="4"/>
      <c r="JI1061" s="4"/>
      <c r="JJ1061" s="4"/>
      <c r="JK1061" s="4"/>
      <c r="JL1061" s="4"/>
      <c r="JM1061" s="4"/>
      <c r="JN1061" s="4"/>
      <c r="JO1061" s="4"/>
      <c r="JP1061" s="4"/>
      <c r="JQ1061" s="4"/>
      <c r="JR1061" s="4"/>
      <c r="JS1061" s="4"/>
      <c r="JT1061" s="4"/>
      <c r="JU1061" s="4"/>
      <c r="JV1061" s="4"/>
      <c r="JW1061" s="4"/>
      <c r="JX1061" s="4"/>
      <c r="JY1061" s="4"/>
      <c r="JZ1061" s="4"/>
      <c r="KA1061" s="4"/>
      <c r="KB1061" s="4"/>
      <c r="KC1061" s="4"/>
      <c r="KD1061" s="4"/>
      <c r="KE1061" s="4"/>
      <c r="KF1061" s="4"/>
      <c r="KG1061" s="4"/>
      <c r="KH1061" s="4"/>
      <c r="KI1061" s="4"/>
      <c r="KJ1061" s="4"/>
      <c r="KK1061" s="4"/>
      <c r="KL1061" s="4"/>
      <c r="KM1061" s="4"/>
      <c r="KN1061" s="4"/>
      <c r="KO1061" s="4"/>
      <c r="KP1061" s="4"/>
      <c r="KQ1061" s="4"/>
      <c r="KR1061" s="4"/>
      <c r="KS1061" s="4"/>
      <c r="KT1061" s="4"/>
      <c r="KU1061" s="4"/>
      <c r="KV1061" s="4"/>
      <c r="KW1061" s="4"/>
      <c r="KX1061" s="4"/>
      <c r="KY1061" s="4"/>
      <c r="KZ1061" s="4"/>
      <c r="LA1061" s="4"/>
      <c r="LB1061" s="4"/>
      <c r="LC1061" s="4"/>
      <c r="LD1061" s="4"/>
      <c r="LE1061" s="4"/>
      <c r="LF1061" s="4"/>
      <c r="LG1061" s="4"/>
      <c r="LH1061" s="4"/>
      <c r="LI1061" s="4"/>
      <c r="LJ1061" s="4"/>
      <c r="LK1061" s="4"/>
      <c r="LL1061" s="4"/>
      <c r="LM1061" s="4"/>
      <c r="LN1061" s="4"/>
      <c r="LO1061" s="4"/>
      <c r="LP1061" s="4"/>
      <c r="LQ1061" s="4"/>
      <c r="LR1061" s="4"/>
      <c r="LS1061" s="4"/>
      <c r="LT1061" s="4"/>
      <c r="LU1061" s="4"/>
      <c r="LV1061" s="4"/>
      <c r="LW1061" s="4"/>
      <c r="LX1061" s="4"/>
      <c r="LY1061" s="4"/>
      <c r="LZ1061" s="4"/>
      <c r="MA1061" s="4"/>
      <c r="MB1061" s="4"/>
      <c r="MC1061" s="4"/>
      <c r="MD1061" s="4"/>
      <c r="ME1061" s="4"/>
      <c r="MF1061" s="4"/>
      <c r="MG1061" s="4"/>
      <c r="MH1061" s="4"/>
      <c r="MI1061" s="4"/>
      <c r="MJ1061" s="4"/>
      <c r="MK1061" s="4"/>
      <c r="ML1061" s="4"/>
      <c r="MM1061" s="4"/>
      <c r="MN1061" s="4"/>
      <c r="MO1061" s="4"/>
      <c r="MP1061" s="4"/>
      <c r="MQ1061" s="4"/>
      <c r="MR1061" s="4"/>
      <c r="MS1061" s="4"/>
      <c r="MT1061" s="4"/>
      <c r="MU1061" s="4"/>
      <c r="MV1061" s="4"/>
      <c r="MW1061" s="4"/>
      <c r="MX1061" s="4"/>
      <c r="MY1061" s="4"/>
      <c r="MZ1061" s="4"/>
      <c r="NA1061" s="4"/>
      <c r="NB1061" s="4"/>
      <c r="NC1061" s="4"/>
      <c r="ND1061" s="4"/>
      <c r="NE1061" s="4"/>
      <c r="NF1061" s="4"/>
      <c r="NG1061" s="4"/>
      <c r="NH1061" s="4"/>
      <c r="NI1061" s="4"/>
      <c r="NJ1061" s="4"/>
      <c r="NK1061" s="4"/>
      <c r="NL1061" s="4"/>
      <c r="NM1061" s="4"/>
      <c r="NN1061" s="4"/>
      <c r="NO1061" s="4"/>
      <c r="NP1061" s="4"/>
      <c r="NQ1061" s="4"/>
      <c r="NR1061" s="4"/>
      <c r="NS1061" s="4"/>
      <c r="NT1061" s="4"/>
      <c r="NU1061" s="4"/>
      <c r="NV1061" s="4"/>
      <c r="NW1061" s="4"/>
      <c r="NX1061" s="4"/>
      <c r="NY1061" s="4"/>
      <c r="NZ1061" s="4"/>
      <c r="OA1061" s="4"/>
      <c r="OB1061" s="4"/>
      <c r="OC1061" s="4"/>
      <c r="OD1061" s="4"/>
      <c r="OE1061" s="4"/>
      <c r="OF1061" s="4"/>
      <c r="OG1061" s="4"/>
      <c r="OH1061" s="4"/>
      <c r="OI1061" s="4"/>
      <c r="OJ1061" s="4"/>
      <c r="OK1061" s="4"/>
      <c r="OL1061" s="4"/>
      <c r="OM1061" s="4"/>
      <c r="ON1061" s="4"/>
      <c r="OO1061" s="4"/>
      <c r="OP1061" s="4"/>
      <c r="OQ1061" s="4"/>
      <c r="OR1061" s="4"/>
      <c r="OS1061" s="4"/>
      <c r="OT1061" s="4"/>
      <c r="OU1061" s="4"/>
      <c r="OV1061" s="4"/>
      <c r="OW1061" s="4"/>
      <c r="OX1061" s="4"/>
      <c r="OY1061" s="4"/>
      <c r="OZ1061" s="4"/>
      <c r="PA1061" s="4"/>
      <c r="PB1061" s="4"/>
      <c r="PC1061" s="4"/>
      <c r="PD1061" s="4"/>
      <c r="PE1061" s="4"/>
      <c r="PF1061" s="4"/>
      <c r="PG1061" s="4"/>
      <c r="PH1061" s="4"/>
      <c r="PI1061" s="4"/>
      <c r="PJ1061" s="4"/>
      <c r="PK1061" s="4"/>
      <c r="PL1061" s="4"/>
      <c r="PM1061" s="4"/>
      <c r="PN1061" s="4"/>
      <c r="PO1061" s="4"/>
      <c r="PP1061" s="4"/>
      <c r="PQ1061" s="4"/>
      <c r="PR1061" s="4"/>
      <c r="PS1061" s="4"/>
      <c r="PT1061" s="4"/>
      <c r="PU1061" s="4"/>
      <c r="PV1061" s="4"/>
      <c r="PW1061" s="4"/>
      <c r="PX1061" s="4"/>
      <c r="PY1061" s="4"/>
      <c r="PZ1061" s="4"/>
      <c r="QA1061" s="4"/>
      <c r="QB1061" s="4"/>
      <c r="QC1061" s="4"/>
      <c r="QD1061" s="4"/>
      <c r="QE1061" s="4"/>
      <c r="QF1061" s="4"/>
      <c r="QG1061" s="4"/>
      <c r="QH1061" s="4"/>
      <c r="QI1061" s="4"/>
      <c r="QJ1061" s="4"/>
      <c r="QK1061" s="4"/>
      <c r="QL1061" s="4"/>
      <c r="QM1061" s="4"/>
      <c r="QN1061" s="4"/>
      <c r="QO1061" s="4"/>
      <c r="QP1061" s="4"/>
      <c r="QQ1061" s="4"/>
      <c r="QR1061" s="4"/>
      <c r="QS1061" s="4"/>
      <c r="QT1061" s="4"/>
      <c r="QU1061" s="4"/>
      <c r="QV1061" s="4"/>
      <c r="QW1061" s="4"/>
      <c r="QX1061" s="4"/>
      <c r="QY1061" s="4"/>
      <c r="QZ1061" s="4"/>
      <c r="RA1061" s="4"/>
      <c r="RB1061" s="4"/>
      <c r="RC1061" s="4"/>
      <c r="RD1061" s="4"/>
      <c r="RE1061" s="4"/>
      <c r="RF1061" s="4"/>
      <c r="RG1061" s="4"/>
      <c r="RH1061" s="4"/>
      <c r="RI1061" s="4"/>
      <c r="RJ1061" s="4"/>
      <c r="RK1061" s="4"/>
      <c r="RL1061" s="4"/>
      <c r="RM1061" s="4"/>
      <c r="RN1061" s="4"/>
      <c r="RO1061" s="4"/>
      <c r="RP1061" s="4"/>
      <c r="RQ1061" s="4"/>
      <c r="RR1061" s="4"/>
      <c r="RS1061" s="4"/>
      <c r="RT1061" s="4"/>
      <c r="RU1061" s="4"/>
      <c r="RV1061" s="4"/>
      <c r="RW1061" s="4"/>
      <c r="RX1061" s="4"/>
      <c r="RY1061" s="4"/>
      <c r="RZ1061" s="4"/>
      <c r="SA1061" s="4"/>
      <c r="SB1061" s="4"/>
      <c r="SC1061" s="4"/>
      <c r="SD1061" s="4"/>
      <c r="SE1061" s="4"/>
      <c r="SF1061" s="4"/>
      <c r="SG1061" s="4"/>
      <c r="SH1061" s="4"/>
      <c r="SI1061" s="4"/>
      <c r="SJ1061" s="4"/>
      <c r="SK1061" s="4"/>
      <c r="SL1061" s="4"/>
      <c r="SM1061" s="4"/>
      <c r="SN1061" s="4"/>
      <c r="SO1061" s="4"/>
      <c r="SP1061" s="4"/>
      <c r="SQ1061" s="4"/>
      <c r="SR1061" s="4"/>
      <c r="SS1061" s="4"/>
      <c r="ST1061" s="4"/>
      <c r="SU1061" s="4"/>
      <c r="SV1061" s="4"/>
      <c r="SW1061" s="4"/>
      <c r="SX1061" s="4"/>
      <c r="SY1061" s="4"/>
      <c r="SZ1061" s="4"/>
      <c r="TA1061" s="4"/>
      <c r="TB1061" s="4"/>
      <c r="TC1061" s="4"/>
      <c r="TD1061" s="4"/>
      <c r="TE1061" s="4"/>
      <c r="TF1061" s="4"/>
      <c r="TG1061" s="4"/>
      <c r="TH1061" s="4"/>
      <c r="TI1061" s="4"/>
      <c r="TJ1061" s="4"/>
      <c r="TK1061" s="4"/>
      <c r="TL1061" s="4"/>
      <c r="TM1061" s="4"/>
      <c r="TN1061" s="4"/>
      <c r="TO1061" s="4"/>
      <c r="TP1061" s="4"/>
      <c r="TQ1061" s="4"/>
      <c r="TR1061" s="4"/>
      <c r="TS1061" s="4"/>
      <c r="TT1061" s="4"/>
      <c r="TU1061" s="4"/>
      <c r="TV1061" s="4"/>
      <c r="TW1061" s="4"/>
      <c r="TX1061" s="4"/>
      <c r="TY1061" s="4"/>
      <c r="TZ1061" s="4"/>
      <c r="UA1061" s="4"/>
      <c r="UB1061" s="4"/>
      <c r="UC1061" s="4"/>
      <c r="UD1061" s="4"/>
      <c r="UE1061" s="4"/>
      <c r="UF1061" s="4"/>
      <c r="UG1061" s="4"/>
      <c r="UH1061" s="4"/>
      <c r="UI1061" s="4"/>
      <c r="UJ1061" s="4"/>
      <c r="UK1061" s="4"/>
      <c r="UL1061" s="4"/>
      <c r="UM1061" s="4"/>
      <c r="UN1061" s="4"/>
      <c r="UO1061" s="4"/>
      <c r="UP1061" s="4"/>
      <c r="UQ1061" s="4"/>
      <c r="UR1061" s="4"/>
      <c r="US1061" s="4"/>
      <c r="UT1061" s="4"/>
      <c r="UU1061" s="4"/>
      <c r="UV1061" s="4"/>
      <c r="UW1061" s="4"/>
      <c r="UX1061" s="4"/>
      <c r="UY1061" s="4"/>
      <c r="UZ1061" s="4"/>
      <c r="VA1061" s="4"/>
      <c r="VB1061" s="4"/>
      <c r="VC1061" s="4"/>
      <c r="VD1061" s="4"/>
      <c r="VE1061" s="4"/>
      <c r="VF1061" s="4"/>
      <c r="VG1061" s="4"/>
      <c r="VH1061" s="4"/>
      <c r="VI1061" s="4"/>
      <c r="VJ1061" s="4"/>
      <c r="VK1061" s="4"/>
      <c r="VL1061" s="4"/>
      <c r="VM1061" s="4"/>
      <c r="VN1061" s="4"/>
      <c r="VO1061" s="4"/>
      <c r="VP1061" s="4"/>
      <c r="VQ1061" s="4"/>
      <c r="VR1061" s="4"/>
      <c r="VS1061" s="4"/>
      <c r="VT1061" s="4"/>
      <c r="VU1061" s="4"/>
      <c r="VV1061" s="4"/>
      <c r="VW1061" s="4"/>
      <c r="VX1061" s="4"/>
      <c r="VY1061" s="4"/>
      <c r="VZ1061" s="4"/>
      <c r="WA1061" s="4"/>
      <c r="WB1061" s="4"/>
      <c r="WC1061" s="4"/>
      <c r="WD1061" s="4"/>
      <c r="WE1061" s="4"/>
      <c r="WF1061" s="4"/>
      <c r="WG1061" s="4"/>
      <c r="WH1061" s="4"/>
      <c r="WI1061" s="4"/>
      <c r="WJ1061" s="4"/>
      <c r="WK1061" s="4"/>
      <c r="WL1061" s="4"/>
      <c r="WM1061" s="4"/>
      <c r="WN1061" s="4"/>
      <c r="WO1061" s="4"/>
      <c r="WP1061" s="4"/>
      <c r="WQ1061" s="4"/>
      <c r="WR1061" s="4"/>
      <c r="WS1061" s="4"/>
      <c r="WT1061" s="4"/>
      <c r="WU1061" s="4"/>
      <c r="WV1061" s="4"/>
      <c r="WW1061" s="4"/>
      <c r="WX1061" s="4"/>
      <c r="WY1061" s="4"/>
      <c r="WZ1061" s="4"/>
      <c r="XA1061" s="4"/>
      <c r="XB1061" s="4"/>
      <c r="XC1061" s="4"/>
      <c r="XD1061" s="4"/>
      <c r="XE1061" s="4"/>
      <c r="XF1061" s="4"/>
      <c r="XG1061" s="4"/>
      <c r="XH1061" s="4"/>
      <c r="XI1061" s="4"/>
      <c r="XJ1061" s="4"/>
      <c r="XK1061" s="4"/>
      <c r="XL1061" s="4"/>
      <c r="XM1061" s="4"/>
      <c r="XN1061" s="4"/>
      <c r="XO1061" s="4"/>
      <c r="XP1061" s="4"/>
      <c r="XQ1061" s="4"/>
      <c r="XR1061" s="4"/>
      <c r="XS1061" s="4"/>
      <c r="XT1061" s="4"/>
      <c r="XU1061" s="4"/>
      <c r="XV1061" s="4"/>
      <c r="XW1061" s="4"/>
      <c r="XX1061" s="4"/>
      <c r="XY1061" s="4"/>
      <c r="XZ1061" s="4"/>
      <c r="YA1061" s="4"/>
      <c r="YB1061" s="4"/>
      <c r="YC1061" s="4"/>
      <c r="YD1061" s="4"/>
      <c r="YE1061" s="4"/>
      <c r="YF1061" s="4"/>
      <c r="YG1061" s="4"/>
      <c r="YH1061" s="4"/>
      <c r="YI1061" s="4"/>
      <c r="YJ1061" s="4"/>
      <c r="YK1061" s="4"/>
      <c r="YL1061" s="4"/>
      <c r="YM1061" s="4"/>
      <c r="YN1061" s="4"/>
      <c r="YO1061" s="4"/>
      <c r="YP1061" s="4"/>
      <c r="YQ1061" s="4"/>
      <c r="YR1061" s="4"/>
      <c r="YS1061" s="4"/>
      <c r="YT1061" s="4"/>
      <c r="YU1061" s="4"/>
      <c r="YV1061" s="4"/>
      <c r="YW1061" s="4"/>
      <c r="YX1061" s="4"/>
      <c r="YY1061" s="4"/>
      <c r="YZ1061" s="4"/>
      <c r="ZA1061" s="4"/>
      <c r="ZB1061" s="4"/>
      <c r="ZC1061" s="4"/>
      <c r="ZD1061" s="4"/>
      <c r="ZE1061" s="4"/>
      <c r="ZF1061" s="4"/>
      <c r="ZG1061" s="4"/>
      <c r="ZH1061" s="4"/>
      <c r="ZI1061" s="4"/>
      <c r="ZJ1061" s="4"/>
      <c r="ZK1061" s="4"/>
      <c r="ZL1061" s="4"/>
      <c r="ZM1061" s="4"/>
      <c r="ZN1061" s="4"/>
      <c r="ZO1061" s="4"/>
      <c r="ZP1061" s="4"/>
      <c r="ZQ1061" s="4"/>
      <c r="ZR1061" s="4"/>
      <c r="ZS1061" s="4"/>
      <c r="ZT1061" s="4"/>
      <c r="ZU1061" s="4"/>
      <c r="ZV1061" s="4"/>
      <c r="ZW1061" s="4"/>
      <c r="ZX1061" s="4"/>
      <c r="ZY1061" s="4"/>
      <c r="ZZ1061" s="4"/>
      <c r="AAA1061" s="4"/>
      <c r="AAB1061" s="4"/>
      <c r="AAC1061" s="4"/>
      <c r="AAD1061" s="4"/>
      <c r="AAE1061" s="4"/>
      <c r="AAF1061" s="4"/>
      <c r="AAG1061" s="4"/>
      <c r="AAH1061" s="4"/>
      <c r="AAI1061" s="4"/>
      <c r="AAJ1061" s="4"/>
      <c r="AAK1061" s="4"/>
      <c r="AAL1061" s="4"/>
      <c r="AAM1061" s="4"/>
      <c r="AAN1061" s="4"/>
      <c r="AAO1061" s="4"/>
      <c r="AAP1061" s="4"/>
      <c r="AAQ1061" s="4"/>
      <c r="AAR1061" s="4"/>
      <c r="AAS1061" s="4"/>
      <c r="AAT1061" s="4"/>
      <c r="AAU1061" s="4"/>
      <c r="AAV1061" s="4"/>
      <c r="AAW1061" s="4"/>
      <c r="AAX1061" s="4"/>
      <c r="AAY1061" s="4"/>
      <c r="AAZ1061" s="4"/>
      <c r="ABA1061" s="4"/>
      <c r="ABB1061" s="4"/>
      <c r="ABC1061" s="4"/>
      <c r="ABD1061" s="4"/>
      <c r="ABE1061" s="4"/>
      <c r="ABF1061" s="4"/>
      <c r="ABG1061" s="4"/>
      <c r="ABH1061" s="4"/>
      <c r="ABI1061" s="4"/>
      <c r="ABJ1061" s="4"/>
      <c r="ABK1061" s="4"/>
      <c r="ABL1061" s="4"/>
      <c r="ABM1061" s="4"/>
      <c r="ABN1061" s="4"/>
      <c r="ABO1061" s="4"/>
      <c r="ABP1061" s="4"/>
      <c r="ABQ1061" s="4"/>
      <c r="ABR1061" s="4"/>
      <c r="ABS1061" s="4"/>
      <c r="ABT1061" s="4"/>
      <c r="ABU1061" s="4"/>
      <c r="ABV1061" s="4"/>
      <c r="ABW1061" s="4"/>
      <c r="ABX1061" s="4"/>
      <c r="ABY1061" s="4"/>
      <c r="ABZ1061" s="4"/>
      <c r="ACA1061" s="4"/>
      <c r="ACB1061" s="4"/>
      <c r="ACC1061" s="4"/>
      <c r="ACD1061" s="4"/>
      <c r="ACE1061" s="4"/>
      <c r="ACF1061" s="4"/>
      <c r="ACG1061" s="4"/>
      <c r="ACH1061" s="4"/>
      <c r="ACI1061" s="4"/>
      <c r="ACJ1061" s="4"/>
      <c r="ACK1061" s="4"/>
      <c r="ACL1061" s="4"/>
      <c r="ACM1061" s="4"/>
      <c r="ACN1061" s="4"/>
      <c r="ACO1061" s="4"/>
      <c r="ACP1061" s="4"/>
      <c r="ACQ1061" s="4"/>
      <c r="ACR1061" s="4"/>
      <c r="ACS1061" s="4"/>
      <c r="ACT1061" s="4"/>
      <c r="ACU1061" s="4"/>
      <c r="ACV1061" s="4"/>
      <c r="ACW1061" s="4"/>
      <c r="ACX1061" s="4"/>
      <c r="ACY1061" s="4"/>
      <c r="ACZ1061" s="4"/>
      <c r="ADA1061" s="4"/>
      <c r="ADB1061" s="4"/>
      <c r="ADC1061" s="4"/>
      <c r="ADD1061" s="4"/>
      <c r="ADE1061" s="4"/>
      <c r="ADF1061" s="4"/>
      <c r="ADG1061" s="4"/>
      <c r="ADH1061" s="4"/>
      <c r="ADI1061" s="4"/>
      <c r="ADJ1061" s="4"/>
      <c r="ADK1061" s="4"/>
      <c r="ADL1061" s="4"/>
      <c r="ADM1061" s="4"/>
      <c r="ADN1061" s="4"/>
      <c r="ADO1061" s="4"/>
      <c r="ADP1061" s="4"/>
      <c r="ADQ1061" s="4"/>
      <c r="ADR1061" s="4"/>
      <c r="ADS1061" s="4"/>
      <c r="ADT1061" s="4"/>
      <c r="ADU1061" s="4"/>
      <c r="ADV1061" s="4"/>
      <c r="ADW1061" s="4"/>
      <c r="ADX1061" s="4"/>
      <c r="ADY1061" s="4"/>
      <c r="ADZ1061" s="4"/>
      <c r="AEA1061" s="4"/>
      <c r="AEB1061" s="4"/>
      <c r="AEC1061" s="4"/>
      <c r="AED1061" s="4"/>
      <c r="AEE1061" s="4"/>
      <c r="AEF1061" s="4"/>
      <c r="AEG1061" s="4"/>
      <c r="AEH1061" s="4"/>
      <c r="AEI1061" s="4"/>
      <c r="AEJ1061" s="4"/>
      <c r="AEK1061" s="4"/>
      <c r="AEL1061" s="4"/>
      <c r="AEM1061" s="4"/>
      <c r="AEN1061" s="4"/>
      <c r="AEO1061" s="4"/>
      <c r="AEP1061" s="4"/>
      <c r="AEQ1061" s="4"/>
      <c r="AER1061" s="4"/>
      <c r="AES1061" s="4"/>
      <c r="AET1061" s="4"/>
      <c r="AEU1061" s="4"/>
      <c r="AEV1061" s="4"/>
      <c r="AEW1061" s="4"/>
      <c r="AEX1061" s="4"/>
      <c r="AEY1061" s="4"/>
      <c r="AEZ1061" s="4"/>
      <c r="AFA1061" s="4"/>
      <c r="AFB1061" s="4"/>
      <c r="AFC1061" s="4"/>
      <c r="AFD1061" s="4"/>
      <c r="AFE1061" s="4"/>
      <c r="AFF1061" s="4"/>
      <c r="AFG1061" s="4"/>
      <c r="AFH1061" s="4"/>
      <c r="AFI1061" s="4"/>
      <c r="AFJ1061" s="4"/>
      <c r="AFK1061" s="4"/>
      <c r="AFL1061" s="4"/>
      <c r="AFM1061" s="4"/>
      <c r="AFN1061" s="4"/>
      <c r="AFO1061" s="4"/>
      <c r="AFP1061" s="4"/>
      <c r="AFQ1061" s="4"/>
      <c r="AFR1061" s="4"/>
      <c r="AFS1061" s="4"/>
      <c r="AFT1061" s="4"/>
      <c r="AFU1061" s="4"/>
      <c r="AFV1061" s="4"/>
      <c r="AFW1061" s="4"/>
      <c r="AFX1061" s="4"/>
      <c r="AFY1061" s="4"/>
      <c r="AFZ1061" s="4"/>
      <c r="AGA1061" s="4"/>
      <c r="AGB1061" s="4"/>
      <c r="AGC1061" s="4"/>
      <c r="AGD1061" s="4"/>
      <c r="AGE1061" s="4"/>
      <c r="AGF1061" s="4"/>
      <c r="AGG1061" s="4"/>
      <c r="AGH1061" s="4"/>
      <c r="AGI1061" s="4"/>
      <c r="AGJ1061" s="4"/>
      <c r="AGK1061" s="4"/>
      <c r="AGL1061" s="4"/>
      <c r="AGM1061" s="4"/>
      <c r="AGN1061" s="4"/>
      <c r="AGO1061" s="4"/>
      <c r="AGP1061" s="4"/>
      <c r="AGQ1061" s="4"/>
      <c r="AGR1061" s="4"/>
      <c r="AGS1061" s="4"/>
      <c r="AGT1061" s="4"/>
      <c r="AGU1061" s="4"/>
      <c r="AGV1061" s="4"/>
      <c r="AGW1061" s="4"/>
      <c r="AGX1061" s="4"/>
      <c r="AGY1061" s="4"/>
      <c r="AGZ1061" s="4"/>
      <c r="AHA1061" s="4"/>
      <c r="AHB1061" s="4"/>
      <c r="AHC1061" s="4"/>
      <c r="AHD1061" s="4"/>
      <c r="AHE1061" s="4"/>
      <c r="AHF1061" s="4"/>
      <c r="AHG1061" s="4"/>
      <c r="AHH1061" s="4"/>
      <c r="AHI1061" s="4"/>
      <c r="AHJ1061" s="4"/>
      <c r="AHK1061" s="4"/>
      <c r="AHL1061" s="4"/>
      <c r="AHM1061" s="4"/>
      <c r="AHN1061" s="4"/>
      <c r="AHO1061" s="4"/>
      <c r="AHP1061" s="4"/>
      <c r="AHQ1061" s="4"/>
      <c r="AHR1061" s="4"/>
      <c r="AHS1061" s="4"/>
      <c r="AHT1061" s="4"/>
      <c r="AHU1061" s="4"/>
      <c r="AHV1061" s="4"/>
      <c r="AHW1061" s="4"/>
      <c r="AHX1061" s="4"/>
      <c r="AHY1061" s="4"/>
      <c r="AHZ1061" s="4"/>
      <c r="AIA1061" s="4"/>
      <c r="AIB1061" s="4"/>
      <c r="AIC1061" s="4"/>
      <c r="AID1061" s="4"/>
      <c r="AIE1061" s="4"/>
      <c r="AIF1061" s="4"/>
      <c r="AIG1061" s="4"/>
      <c r="AIH1061" s="4"/>
      <c r="AII1061" s="4"/>
      <c r="AIJ1061" s="4"/>
      <c r="AIK1061" s="4"/>
      <c r="AIL1061" s="4"/>
      <c r="AIM1061" s="4"/>
      <c r="AIN1061" s="4"/>
      <c r="AIO1061" s="4"/>
      <c r="AIP1061" s="4"/>
      <c r="AIQ1061" s="4"/>
      <c r="AIR1061" s="4"/>
      <c r="AIS1061" s="4"/>
      <c r="AIT1061" s="4"/>
      <c r="AIU1061" s="4"/>
      <c r="AIV1061" s="4"/>
      <c r="AIW1061" s="4"/>
      <c r="AIX1061" s="4"/>
      <c r="AIY1061" s="4"/>
      <c r="AIZ1061" s="4"/>
      <c r="AJA1061" s="4"/>
      <c r="AJB1061" s="4"/>
      <c r="AJC1061" s="4"/>
      <c r="AJD1061" s="4"/>
      <c r="AJE1061" s="4"/>
      <c r="AJF1061" s="4"/>
      <c r="AJG1061" s="4"/>
      <c r="AJH1061" s="4"/>
      <c r="AJI1061" s="4"/>
      <c r="AJJ1061" s="4"/>
      <c r="AJK1061" s="4"/>
      <c r="AJL1061" s="4"/>
      <c r="AJM1061" s="4"/>
      <c r="AJN1061" s="4"/>
      <c r="AJO1061" s="4"/>
      <c r="AJP1061" s="4"/>
      <c r="AJQ1061" s="4"/>
      <c r="AJR1061" s="4"/>
      <c r="AJS1061" s="4"/>
      <c r="AJT1061" s="4"/>
      <c r="AJU1061" s="4"/>
      <c r="AJV1061" s="4"/>
      <c r="AJW1061" s="4"/>
      <c r="AJX1061" s="4"/>
      <c r="AJY1061" s="4"/>
      <c r="AJZ1061" s="4"/>
      <c r="AKA1061" s="4"/>
      <c r="AKB1061" s="4"/>
      <c r="AKC1061" s="4"/>
      <c r="AKD1061" s="4"/>
      <c r="AKE1061" s="4"/>
      <c r="AKF1061" s="4"/>
      <c r="AKG1061" s="4"/>
      <c r="AKH1061" s="4"/>
      <c r="AKI1061" s="4"/>
      <c r="AKJ1061" s="4"/>
      <c r="AKK1061" s="4"/>
      <c r="AKL1061" s="4"/>
      <c r="AKM1061" s="4"/>
      <c r="AKN1061" s="4"/>
      <c r="AKO1061" s="4"/>
      <c r="AKP1061" s="4"/>
      <c r="AKQ1061" s="4"/>
      <c r="AKR1061" s="4"/>
      <c r="AKS1061" s="4"/>
      <c r="AKT1061" s="4"/>
      <c r="AKU1061" s="4"/>
      <c r="AKV1061" s="4"/>
      <c r="AKW1061" s="4"/>
      <c r="AKX1061" s="4"/>
      <c r="AKY1061" s="4"/>
      <c r="AKZ1061" s="4"/>
      <c r="ALA1061" s="4"/>
      <c r="ALB1061" s="4"/>
      <c r="ALC1061" s="4"/>
      <c r="ALD1061" s="4"/>
      <c r="ALE1061" s="4"/>
      <c r="ALF1061" s="4"/>
      <c r="ALG1061" s="4"/>
      <c r="ALH1061" s="4"/>
      <c r="ALI1061" s="4"/>
      <c r="ALJ1061" s="4"/>
      <c r="ALK1061" s="4"/>
      <c r="ALL1061" s="4"/>
      <c r="ALM1061" s="4"/>
      <c r="ALN1061" s="4"/>
      <c r="ALO1061" s="4"/>
      <c r="ALP1061" s="4"/>
      <c r="ALQ1061" s="4"/>
      <c r="ALR1061" s="4"/>
      <c r="ALS1061" s="4"/>
      <c r="ALT1061" s="4"/>
      <c r="ALU1061" s="4"/>
      <c r="ALV1061" s="4"/>
      <c r="ALW1061" s="4"/>
      <c r="ALX1061" s="4"/>
      <c r="ALY1061" s="4"/>
      <c r="ALZ1061" s="4"/>
      <c r="AMA1061" s="4"/>
      <c r="AMB1061" s="4"/>
      <c r="AMC1061" s="4"/>
      <c r="AMD1061" s="4"/>
      <c r="AME1061" s="4"/>
      <c r="AMF1061" s="4"/>
      <c r="AMG1061" s="4"/>
      <c r="AMH1061" s="4"/>
      <c r="AMI1061" s="4"/>
      <c r="AMJ1061" s="4"/>
      <c r="AMK1061" s="4"/>
      <c r="AML1061" s="4"/>
      <c r="AMM1061" s="4"/>
      <c r="AMN1061" s="4"/>
      <c r="AMO1061" s="4"/>
      <c r="AMP1061" s="4"/>
      <c r="AMQ1061" s="4"/>
      <c r="AMR1061" s="4"/>
      <c r="AMS1061" s="4"/>
      <c r="AMT1061" s="4"/>
      <c r="AMU1061" s="4"/>
      <c r="AMV1061" s="4"/>
      <c r="AMW1061" s="4"/>
      <c r="AMX1061" s="38"/>
      <c r="AMY1061" s="38"/>
      <c r="AMZ1061" s="38"/>
      <c r="ANA1061" s="38"/>
      <c r="ANB1061" s="38"/>
      <c r="ANC1061" s="38"/>
      <c r="AND1061" s="38"/>
      <c r="ANE1061" s="38"/>
      <c r="ANF1061" s="38"/>
      <c r="ANG1061" s="38"/>
      <c r="ANK1061" s="0"/>
      <c r="ANL1061" s="0"/>
      <c r="ANM1061" s="0"/>
      <c r="XFD1061" s="0"/>
    </row>
    <row r="1062" s="83" customFormat="true" ht="15.75" hidden="false" customHeight="true" outlineLevel="0" collapsed="false">
      <c r="A1062" s="1" t="n">
        <v>1107</v>
      </c>
      <c r="B1062" s="1" t="n">
        <v>1007</v>
      </c>
      <c r="C1062" s="2" t="s">
        <v>63</v>
      </c>
      <c r="D1062" s="3" t="n">
        <v>0.0717133</v>
      </c>
      <c r="E1062" s="3" t="n">
        <v>-0.0194736</v>
      </c>
      <c r="F1062" s="3" t="n">
        <v>1.05362826694269</v>
      </c>
      <c r="G1062" s="3" t="n">
        <v>-0.0399811</v>
      </c>
      <c r="H1062" s="3" t="n">
        <v>0.0329219</v>
      </c>
      <c r="I1062" s="3" t="n">
        <v>0.992965657626276</v>
      </c>
      <c r="J1062" s="3" t="n">
        <v>-0.0488312</v>
      </c>
      <c r="K1062" s="3" t="n">
        <v>-0.0163247</v>
      </c>
      <c r="L1062" s="3" t="n">
        <v>0.936921385946894</v>
      </c>
      <c r="M1062" s="3" t="n">
        <v>0.983046358227868</v>
      </c>
      <c r="N1062" s="3" t="n">
        <v>0.99712773287493</v>
      </c>
      <c r="O1062" s="3" t="n">
        <v>0.98022278649071</v>
      </c>
      <c r="P1062" s="4" t="n">
        <v>2</v>
      </c>
      <c r="Q1062" s="6" t="n">
        <v>5</v>
      </c>
      <c r="R1062" s="6" t="n">
        <v>41</v>
      </c>
      <c r="S1062" s="4" t="n">
        <v>59</v>
      </c>
      <c r="T1062" s="4" t="n">
        <v>59</v>
      </c>
      <c r="U1062" s="132" t="s">
        <v>74</v>
      </c>
      <c r="V1062" s="3" t="n">
        <v>74.9</v>
      </c>
      <c r="W1062" s="4" t="n">
        <v>81.6</v>
      </c>
      <c r="X1062" s="2" t="s">
        <v>69</v>
      </c>
      <c r="Y1062" s="8" t="s">
        <v>69</v>
      </c>
      <c r="Z1062" s="84" t="n">
        <v>42180</v>
      </c>
      <c r="AA1062" s="3" t="s">
        <v>168</v>
      </c>
      <c r="AB1062" s="132" t="s">
        <v>74</v>
      </c>
      <c r="AC1062" s="4" t="n">
        <v>31</v>
      </c>
      <c r="AD1062" s="4" t="n">
        <v>14</v>
      </c>
      <c r="AE1062" s="4" t="s">
        <v>169</v>
      </c>
      <c r="AF1062" s="4" t="n">
        <v>6</v>
      </c>
      <c r="AG1062" s="4" t="s">
        <v>111</v>
      </c>
      <c r="AH1062" s="4" t="n">
        <v>5</v>
      </c>
      <c r="AI1062" s="4" t="s">
        <v>79</v>
      </c>
      <c r="AJ1062" s="2" t="s">
        <v>70</v>
      </c>
      <c r="AK1062" s="3" t="n">
        <v>74.9</v>
      </c>
      <c r="AL1062" s="4" t="n">
        <v>7</v>
      </c>
      <c r="AM1062" s="2" t="s">
        <v>69</v>
      </c>
      <c r="AN1062" s="2"/>
      <c r="AO1062" s="2"/>
      <c r="AP1062" s="2"/>
      <c r="AQ1062" s="2"/>
      <c r="AR1062" s="2"/>
      <c r="AS1062" s="2"/>
      <c r="AT1062" s="2"/>
      <c r="AU1062" s="2" t="n">
        <v>160</v>
      </c>
      <c r="AV1062" s="85" t="n">
        <v>160</v>
      </c>
      <c r="AW1062" s="133" t="s">
        <v>69</v>
      </c>
      <c r="AX1062" s="86" t="s">
        <v>72</v>
      </c>
      <c r="AY1062" s="87" t="n">
        <v>1</v>
      </c>
      <c r="AZ1062" s="87" t="n">
        <v>1</v>
      </c>
      <c r="BA1062" s="89" t="s">
        <v>72</v>
      </c>
      <c r="BB1062" s="53"/>
      <c r="BC1062" s="14"/>
      <c r="BD1062" s="14"/>
      <c r="BE1062" s="14"/>
      <c r="BF1062" s="14"/>
      <c r="BG1062" s="14"/>
      <c r="BH1062" s="14"/>
      <c r="BI1062" s="14"/>
      <c r="BJ1062" s="14"/>
      <c r="BK1062" s="14"/>
      <c r="BL1062" s="14"/>
      <c r="BM1062" s="14"/>
      <c r="BN1062" s="14"/>
      <c r="BO1062" s="14"/>
      <c r="BP1062" s="14"/>
      <c r="BQ1062" s="14"/>
      <c r="BR1062" s="14"/>
      <c r="BS1062" s="14"/>
      <c r="BT1062" s="14"/>
      <c r="BU1062" s="14"/>
      <c r="BV1062" s="14"/>
      <c r="BW1062" s="14"/>
      <c r="BX1062" s="14"/>
      <c r="BY1062" s="14"/>
      <c r="BZ1062" s="14"/>
      <c r="CA1062" s="14"/>
      <c r="CB1062" s="14"/>
      <c r="CC1062" s="14"/>
      <c r="CD1062" s="14"/>
      <c r="CE1062" s="14"/>
      <c r="CF1062" s="14"/>
      <c r="CG1062" s="14"/>
      <c r="CH1062" s="14"/>
      <c r="CI1062" s="14"/>
      <c r="CJ1062" s="14"/>
      <c r="CK1062" s="14"/>
      <c r="CL1062" s="15"/>
      <c r="CM1062" s="4"/>
      <c r="CN1062" s="4"/>
      <c r="CO1062" s="4"/>
      <c r="CP1062" s="4"/>
      <c r="CQ1062" s="4"/>
      <c r="CR1062" s="4"/>
      <c r="CS1062" s="4"/>
      <c r="CT1062" s="4"/>
      <c r="CU1062" s="4"/>
      <c r="CV1062" s="4"/>
      <c r="CW1062" s="4"/>
      <c r="CX1062" s="4"/>
      <c r="CY1062" s="4"/>
      <c r="CZ1062" s="4"/>
      <c r="DA1062" s="4"/>
      <c r="DB1062" s="4"/>
      <c r="DC1062" s="4"/>
      <c r="DD1062" s="4"/>
      <c r="DE1062" s="4"/>
      <c r="DF1062" s="4"/>
      <c r="DG1062" s="4"/>
      <c r="DH1062" s="4"/>
      <c r="DI1062" s="4"/>
      <c r="DJ1062" s="4"/>
      <c r="DK1062" s="4"/>
      <c r="DL1062" s="4"/>
      <c r="DM1062" s="4"/>
      <c r="DN1062" s="4"/>
      <c r="DO1062" s="4"/>
      <c r="DP1062" s="4"/>
      <c r="DQ1062" s="4"/>
      <c r="DR1062" s="4"/>
      <c r="DS1062" s="4"/>
      <c r="DT1062" s="4"/>
      <c r="DU1062" s="4"/>
      <c r="DV1062" s="4"/>
      <c r="DW1062" s="4"/>
      <c r="DX1062" s="4"/>
      <c r="DY1062" s="4"/>
      <c r="DZ1062" s="4"/>
      <c r="EA1062" s="4"/>
      <c r="EB1062" s="4"/>
      <c r="EC1062" s="4"/>
      <c r="ED1062" s="4"/>
      <c r="EE1062" s="4"/>
      <c r="EF1062" s="4"/>
      <c r="EG1062" s="4"/>
      <c r="EH1062" s="4"/>
      <c r="EI1062" s="4"/>
      <c r="EJ1062" s="4"/>
      <c r="EK1062" s="4"/>
      <c r="EL1062" s="4"/>
      <c r="EM1062" s="4"/>
      <c r="EN1062" s="4"/>
      <c r="EO1062" s="4"/>
      <c r="EP1062" s="4"/>
      <c r="EQ1062" s="4"/>
      <c r="ER1062" s="4"/>
      <c r="ES1062" s="4"/>
      <c r="ET1062" s="4"/>
      <c r="EU1062" s="4"/>
      <c r="EV1062" s="4"/>
      <c r="EW1062" s="4"/>
      <c r="EX1062" s="4"/>
      <c r="EY1062" s="4"/>
      <c r="EZ1062" s="4"/>
      <c r="FA1062" s="4"/>
      <c r="FB1062" s="4"/>
      <c r="FC1062" s="4"/>
      <c r="FD1062" s="4"/>
      <c r="FE1062" s="4"/>
      <c r="FF1062" s="4"/>
      <c r="FG1062" s="4"/>
      <c r="FH1062" s="4"/>
      <c r="FI1062" s="4"/>
      <c r="FJ1062" s="4"/>
      <c r="FK1062" s="4"/>
      <c r="FL1062" s="4"/>
      <c r="FM1062" s="4"/>
      <c r="FN1062" s="4"/>
      <c r="FO1062" s="4"/>
      <c r="FP1062" s="4"/>
      <c r="FQ1062" s="4"/>
      <c r="FR1062" s="4"/>
      <c r="FS1062" s="4"/>
      <c r="FT1062" s="4"/>
      <c r="FU1062" s="4"/>
      <c r="FV1062" s="4"/>
      <c r="FW1062" s="4"/>
      <c r="FX1062" s="4"/>
      <c r="FY1062" s="4"/>
      <c r="FZ1062" s="4"/>
      <c r="GA1062" s="4"/>
      <c r="GB1062" s="4"/>
      <c r="GC1062" s="4"/>
      <c r="GD1062" s="4"/>
      <c r="GE1062" s="4"/>
      <c r="GF1062" s="4"/>
      <c r="GG1062" s="4"/>
      <c r="GH1062" s="4"/>
      <c r="GI1062" s="4"/>
      <c r="GJ1062" s="4"/>
      <c r="GK1062" s="4"/>
      <c r="GL1062" s="4"/>
      <c r="GM1062" s="4"/>
      <c r="GN1062" s="4"/>
      <c r="GO1062" s="4"/>
      <c r="GP1062" s="4"/>
      <c r="GQ1062" s="4"/>
      <c r="GR1062" s="4"/>
      <c r="GS1062" s="4"/>
      <c r="GT1062" s="4"/>
      <c r="GU1062" s="4"/>
      <c r="GV1062" s="4"/>
      <c r="GW1062" s="4"/>
      <c r="GX1062" s="4"/>
      <c r="GY1062" s="4"/>
      <c r="GZ1062" s="4"/>
      <c r="HA1062" s="4"/>
      <c r="HB1062" s="4"/>
      <c r="HC1062" s="4"/>
      <c r="HD1062" s="4"/>
      <c r="HE1062" s="4"/>
      <c r="HF1062" s="4"/>
      <c r="HG1062" s="4"/>
      <c r="HH1062" s="4"/>
      <c r="HI1062" s="4"/>
      <c r="HJ1062" s="4"/>
      <c r="HK1062" s="4"/>
      <c r="HL1062" s="4"/>
      <c r="HM1062" s="4"/>
      <c r="HN1062" s="4"/>
      <c r="HO1062" s="4"/>
      <c r="HP1062" s="4"/>
      <c r="HQ1062" s="4"/>
      <c r="HR1062" s="4"/>
      <c r="HS1062" s="4"/>
      <c r="HT1062" s="4"/>
      <c r="HU1062" s="4"/>
      <c r="HV1062" s="4"/>
      <c r="HW1062" s="4"/>
      <c r="HX1062" s="4"/>
      <c r="HY1062" s="4"/>
      <c r="HZ1062" s="4"/>
      <c r="IA1062" s="4"/>
      <c r="IB1062" s="4"/>
      <c r="IC1062" s="4"/>
      <c r="ID1062" s="4"/>
      <c r="IE1062" s="4"/>
      <c r="IF1062" s="4"/>
      <c r="IG1062" s="4"/>
      <c r="IH1062" s="4"/>
      <c r="II1062" s="4"/>
      <c r="IJ1062" s="4"/>
      <c r="IK1062" s="4"/>
      <c r="IL1062" s="4"/>
      <c r="IM1062" s="4"/>
      <c r="IN1062" s="4"/>
      <c r="IO1062" s="4"/>
      <c r="IP1062" s="4"/>
      <c r="IQ1062" s="4"/>
      <c r="IR1062" s="4"/>
      <c r="IS1062" s="4"/>
      <c r="IT1062" s="4"/>
      <c r="IU1062" s="4"/>
      <c r="IV1062" s="4"/>
      <c r="IW1062" s="4"/>
      <c r="IX1062" s="4"/>
      <c r="IY1062" s="4"/>
      <c r="IZ1062" s="4"/>
      <c r="JA1062" s="4"/>
      <c r="JB1062" s="4"/>
      <c r="JC1062" s="4"/>
      <c r="JD1062" s="4"/>
      <c r="JE1062" s="4"/>
      <c r="JF1062" s="4"/>
      <c r="JG1062" s="4"/>
      <c r="JH1062" s="4"/>
      <c r="JI1062" s="4"/>
      <c r="JJ1062" s="4"/>
      <c r="JK1062" s="4"/>
      <c r="JL1062" s="4"/>
      <c r="JM1062" s="4"/>
      <c r="JN1062" s="4"/>
      <c r="JO1062" s="4"/>
      <c r="JP1062" s="4"/>
      <c r="JQ1062" s="4"/>
      <c r="JR1062" s="4"/>
      <c r="JS1062" s="4"/>
      <c r="JT1062" s="4"/>
      <c r="JU1062" s="4"/>
      <c r="JV1062" s="4"/>
      <c r="JW1062" s="4"/>
      <c r="JX1062" s="4"/>
      <c r="JY1062" s="4"/>
      <c r="JZ1062" s="4"/>
      <c r="KA1062" s="4"/>
      <c r="KB1062" s="4"/>
      <c r="KC1062" s="4"/>
      <c r="KD1062" s="4"/>
      <c r="KE1062" s="4"/>
      <c r="KF1062" s="4"/>
      <c r="KG1062" s="4"/>
      <c r="KH1062" s="4"/>
      <c r="KI1062" s="4"/>
      <c r="KJ1062" s="4"/>
      <c r="KK1062" s="4"/>
      <c r="KL1062" s="4"/>
      <c r="KM1062" s="4"/>
      <c r="KN1062" s="4"/>
      <c r="KO1062" s="4"/>
      <c r="KP1062" s="4"/>
      <c r="KQ1062" s="4"/>
      <c r="KR1062" s="4"/>
      <c r="KS1062" s="4"/>
      <c r="KT1062" s="4"/>
      <c r="KU1062" s="4"/>
      <c r="KV1062" s="4"/>
      <c r="KW1062" s="4"/>
      <c r="KX1062" s="4"/>
      <c r="KY1062" s="4"/>
      <c r="KZ1062" s="4"/>
      <c r="LA1062" s="4"/>
      <c r="LB1062" s="4"/>
      <c r="LC1062" s="4"/>
      <c r="LD1062" s="4"/>
      <c r="LE1062" s="4"/>
      <c r="LF1062" s="4"/>
      <c r="LG1062" s="4"/>
      <c r="LH1062" s="4"/>
      <c r="LI1062" s="4"/>
      <c r="LJ1062" s="4"/>
      <c r="LK1062" s="4"/>
      <c r="LL1062" s="4"/>
      <c r="LM1062" s="4"/>
      <c r="LN1062" s="4"/>
      <c r="LO1062" s="4"/>
      <c r="LP1062" s="4"/>
      <c r="LQ1062" s="4"/>
      <c r="LR1062" s="4"/>
      <c r="LS1062" s="4"/>
      <c r="LT1062" s="4"/>
      <c r="LU1062" s="4"/>
      <c r="LV1062" s="4"/>
      <c r="LW1062" s="4"/>
      <c r="LX1062" s="4"/>
      <c r="LY1062" s="4"/>
      <c r="LZ1062" s="4"/>
      <c r="MA1062" s="4"/>
      <c r="MB1062" s="4"/>
      <c r="MC1062" s="4"/>
      <c r="MD1062" s="4"/>
      <c r="ME1062" s="4"/>
      <c r="MF1062" s="4"/>
      <c r="MG1062" s="4"/>
      <c r="MH1062" s="4"/>
      <c r="MI1062" s="4"/>
      <c r="MJ1062" s="4"/>
      <c r="MK1062" s="4"/>
      <c r="ML1062" s="4"/>
      <c r="MM1062" s="4"/>
      <c r="MN1062" s="4"/>
      <c r="MO1062" s="4"/>
      <c r="MP1062" s="4"/>
      <c r="MQ1062" s="4"/>
      <c r="MR1062" s="4"/>
      <c r="MS1062" s="4"/>
      <c r="MT1062" s="4"/>
      <c r="MU1062" s="4"/>
      <c r="MV1062" s="4"/>
      <c r="MW1062" s="4"/>
      <c r="MX1062" s="4"/>
      <c r="MY1062" s="4"/>
      <c r="MZ1062" s="4"/>
      <c r="NA1062" s="4"/>
      <c r="NB1062" s="4"/>
      <c r="NC1062" s="4"/>
      <c r="ND1062" s="4"/>
      <c r="NE1062" s="4"/>
      <c r="NF1062" s="4"/>
      <c r="NG1062" s="4"/>
      <c r="NH1062" s="4"/>
      <c r="NI1062" s="4"/>
      <c r="NJ1062" s="4"/>
      <c r="NK1062" s="4"/>
      <c r="NL1062" s="4"/>
      <c r="NM1062" s="4"/>
      <c r="NN1062" s="4"/>
      <c r="NO1062" s="4"/>
      <c r="NP1062" s="4"/>
      <c r="NQ1062" s="4"/>
      <c r="NR1062" s="4"/>
      <c r="NS1062" s="4"/>
      <c r="NT1062" s="4"/>
      <c r="NU1062" s="4"/>
      <c r="NV1062" s="4"/>
      <c r="NW1062" s="4"/>
      <c r="NX1062" s="4"/>
      <c r="NY1062" s="4"/>
      <c r="NZ1062" s="4"/>
      <c r="OA1062" s="4"/>
      <c r="OB1062" s="4"/>
      <c r="OC1062" s="4"/>
      <c r="OD1062" s="4"/>
      <c r="OE1062" s="4"/>
      <c r="OF1062" s="4"/>
      <c r="OG1062" s="4"/>
      <c r="OH1062" s="4"/>
      <c r="OI1062" s="4"/>
      <c r="OJ1062" s="4"/>
      <c r="OK1062" s="4"/>
      <c r="OL1062" s="4"/>
      <c r="OM1062" s="4"/>
      <c r="ON1062" s="4"/>
      <c r="OO1062" s="4"/>
      <c r="OP1062" s="4"/>
      <c r="OQ1062" s="4"/>
      <c r="OR1062" s="4"/>
      <c r="OS1062" s="4"/>
      <c r="OT1062" s="4"/>
      <c r="OU1062" s="4"/>
      <c r="OV1062" s="4"/>
      <c r="OW1062" s="4"/>
      <c r="OX1062" s="4"/>
      <c r="OY1062" s="4"/>
      <c r="OZ1062" s="4"/>
      <c r="PA1062" s="4"/>
      <c r="PB1062" s="4"/>
      <c r="PC1062" s="4"/>
      <c r="PD1062" s="4"/>
      <c r="PE1062" s="4"/>
      <c r="PF1062" s="4"/>
      <c r="PG1062" s="4"/>
      <c r="PH1062" s="4"/>
      <c r="PI1062" s="4"/>
      <c r="PJ1062" s="4"/>
      <c r="PK1062" s="4"/>
      <c r="PL1062" s="4"/>
      <c r="PM1062" s="4"/>
      <c r="PN1062" s="4"/>
      <c r="PO1062" s="4"/>
      <c r="PP1062" s="4"/>
      <c r="PQ1062" s="4"/>
      <c r="PR1062" s="4"/>
      <c r="PS1062" s="4"/>
      <c r="PT1062" s="4"/>
      <c r="PU1062" s="4"/>
      <c r="PV1062" s="4"/>
      <c r="PW1062" s="4"/>
      <c r="PX1062" s="4"/>
      <c r="PY1062" s="4"/>
      <c r="PZ1062" s="4"/>
      <c r="QA1062" s="4"/>
      <c r="QB1062" s="4"/>
      <c r="QC1062" s="4"/>
      <c r="QD1062" s="4"/>
      <c r="QE1062" s="4"/>
      <c r="QF1062" s="4"/>
      <c r="QG1062" s="4"/>
      <c r="QH1062" s="4"/>
      <c r="QI1062" s="4"/>
      <c r="QJ1062" s="4"/>
      <c r="QK1062" s="4"/>
      <c r="QL1062" s="4"/>
      <c r="QM1062" s="4"/>
      <c r="QN1062" s="4"/>
      <c r="QO1062" s="4"/>
      <c r="QP1062" s="4"/>
      <c r="QQ1062" s="4"/>
      <c r="QR1062" s="4"/>
      <c r="QS1062" s="4"/>
      <c r="QT1062" s="4"/>
      <c r="QU1062" s="4"/>
      <c r="QV1062" s="4"/>
      <c r="QW1062" s="4"/>
      <c r="QX1062" s="4"/>
      <c r="QY1062" s="4"/>
      <c r="QZ1062" s="4"/>
      <c r="RA1062" s="4"/>
      <c r="RB1062" s="4"/>
      <c r="RC1062" s="4"/>
      <c r="RD1062" s="4"/>
      <c r="RE1062" s="4"/>
      <c r="RF1062" s="4"/>
      <c r="RG1062" s="4"/>
      <c r="RH1062" s="4"/>
      <c r="RI1062" s="4"/>
      <c r="RJ1062" s="4"/>
      <c r="RK1062" s="4"/>
      <c r="RL1062" s="4"/>
      <c r="RM1062" s="4"/>
      <c r="RN1062" s="4"/>
      <c r="RO1062" s="4"/>
      <c r="RP1062" s="4"/>
      <c r="RQ1062" s="4"/>
      <c r="RR1062" s="4"/>
      <c r="RS1062" s="4"/>
      <c r="RT1062" s="4"/>
      <c r="RU1062" s="4"/>
      <c r="RV1062" s="4"/>
      <c r="RW1062" s="4"/>
      <c r="RX1062" s="4"/>
      <c r="RY1062" s="4"/>
      <c r="RZ1062" s="4"/>
      <c r="SA1062" s="4"/>
      <c r="SB1062" s="4"/>
      <c r="SC1062" s="4"/>
      <c r="SD1062" s="4"/>
      <c r="SE1062" s="4"/>
      <c r="SF1062" s="4"/>
      <c r="SG1062" s="4"/>
      <c r="SH1062" s="4"/>
      <c r="SI1062" s="4"/>
      <c r="SJ1062" s="4"/>
      <c r="SK1062" s="4"/>
      <c r="SL1062" s="4"/>
      <c r="SM1062" s="4"/>
      <c r="SN1062" s="4"/>
      <c r="SO1062" s="4"/>
      <c r="SP1062" s="4"/>
      <c r="SQ1062" s="4"/>
      <c r="SR1062" s="4"/>
      <c r="SS1062" s="4"/>
      <c r="ST1062" s="4"/>
      <c r="SU1062" s="4"/>
      <c r="SV1062" s="4"/>
      <c r="SW1062" s="4"/>
      <c r="SX1062" s="4"/>
      <c r="SY1062" s="4"/>
      <c r="SZ1062" s="4"/>
      <c r="TA1062" s="4"/>
      <c r="TB1062" s="4"/>
      <c r="TC1062" s="4"/>
      <c r="TD1062" s="4"/>
      <c r="TE1062" s="4"/>
      <c r="TF1062" s="4"/>
      <c r="TG1062" s="4"/>
      <c r="TH1062" s="4"/>
      <c r="TI1062" s="4"/>
      <c r="TJ1062" s="4"/>
      <c r="TK1062" s="4"/>
      <c r="TL1062" s="4"/>
      <c r="TM1062" s="4"/>
      <c r="TN1062" s="4"/>
      <c r="TO1062" s="4"/>
      <c r="TP1062" s="4"/>
      <c r="TQ1062" s="4"/>
      <c r="TR1062" s="4"/>
      <c r="TS1062" s="4"/>
      <c r="TT1062" s="4"/>
      <c r="TU1062" s="4"/>
      <c r="TV1062" s="4"/>
      <c r="TW1062" s="4"/>
      <c r="TX1062" s="4"/>
      <c r="TY1062" s="4"/>
      <c r="TZ1062" s="4"/>
      <c r="UA1062" s="4"/>
      <c r="UB1062" s="4"/>
      <c r="UC1062" s="4"/>
      <c r="UD1062" s="4"/>
      <c r="UE1062" s="4"/>
      <c r="UF1062" s="4"/>
      <c r="UG1062" s="4"/>
      <c r="UH1062" s="4"/>
      <c r="UI1062" s="4"/>
      <c r="UJ1062" s="4"/>
      <c r="UK1062" s="4"/>
      <c r="UL1062" s="4"/>
      <c r="UM1062" s="4"/>
      <c r="UN1062" s="4"/>
      <c r="UO1062" s="4"/>
      <c r="UP1062" s="4"/>
      <c r="UQ1062" s="4"/>
      <c r="UR1062" s="4"/>
      <c r="US1062" s="4"/>
      <c r="UT1062" s="4"/>
      <c r="UU1062" s="4"/>
      <c r="UV1062" s="4"/>
      <c r="UW1062" s="4"/>
      <c r="UX1062" s="4"/>
      <c r="UY1062" s="4"/>
      <c r="UZ1062" s="4"/>
      <c r="VA1062" s="4"/>
      <c r="VB1062" s="4"/>
      <c r="VC1062" s="4"/>
      <c r="VD1062" s="4"/>
      <c r="VE1062" s="4"/>
      <c r="VF1062" s="4"/>
      <c r="VG1062" s="4"/>
      <c r="VH1062" s="4"/>
      <c r="VI1062" s="4"/>
      <c r="VJ1062" s="4"/>
      <c r="VK1062" s="4"/>
      <c r="VL1062" s="4"/>
      <c r="VM1062" s="4"/>
      <c r="VN1062" s="4"/>
      <c r="VO1062" s="4"/>
      <c r="VP1062" s="4"/>
      <c r="VQ1062" s="4"/>
      <c r="VR1062" s="4"/>
      <c r="VS1062" s="4"/>
      <c r="VT1062" s="4"/>
      <c r="VU1062" s="4"/>
      <c r="VV1062" s="4"/>
      <c r="VW1062" s="4"/>
      <c r="VX1062" s="4"/>
      <c r="VY1062" s="4"/>
      <c r="VZ1062" s="4"/>
      <c r="WA1062" s="4"/>
      <c r="WB1062" s="4"/>
      <c r="WC1062" s="4"/>
      <c r="WD1062" s="4"/>
      <c r="WE1062" s="4"/>
      <c r="WF1062" s="4"/>
      <c r="WG1062" s="4"/>
      <c r="WH1062" s="4"/>
      <c r="WI1062" s="4"/>
      <c r="WJ1062" s="4"/>
      <c r="WK1062" s="4"/>
      <c r="WL1062" s="4"/>
      <c r="WM1062" s="4"/>
      <c r="WN1062" s="4"/>
      <c r="WO1062" s="4"/>
      <c r="WP1062" s="4"/>
      <c r="WQ1062" s="4"/>
      <c r="WR1062" s="4"/>
      <c r="WS1062" s="4"/>
      <c r="WT1062" s="4"/>
      <c r="WU1062" s="4"/>
      <c r="WV1062" s="4"/>
      <c r="WW1062" s="4"/>
      <c r="WX1062" s="4"/>
      <c r="WY1062" s="4"/>
      <c r="WZ1062" s="4"/>
      <c r="XA1062" s="4"/>
      <c r="XB1062" s="4"/>
      <c r="XC1062" s="4"/>
      <c r="XD1062" s="4"/>
      <c r="XE1062" s="4"/>
      <c r="XF1062" s="4"/>
      <c r="XG1062" s="4"/>
      <c r="XH1062" s="4"/>
      <c r="XI1062" s="4"/>
      <c r="XJ1062" s="4"/>
      <c r="XK1062" s="4"/>
      <c r="XL1062" s="4"/>
      <c r="XM1062" s="4"/>
      <c r="XN1062" s="4"/>
      <c r="XO1062" s="4"/>
      <c r="XP1062" s="4"/>
      <c r="XQ1062" s="4"/>
      <c r="XR1062" s="4"/>
      <c r="XS1062" s="4"/>
      <c r="XT1062" s="4"/>
      <c r="XU1062" s="4"/>
      <c r="XV1062" s="4"/>
      <c r="XW1062" s="4"/>
      <c r="XX1062" s="4"/>
      <c r="XY1062" s="4"/>
      <c r="XZ1062" s="4"/>
      <c r="YA1062" s="4"/>
      <c r="YB1062" s="4"/>
      <c r="YC1062" s="4"/>
      <c r="YD1062" s="4"/>
      <c r="YE1062" s="4"/>
      <c r="YF1062" s="4"/>
      <c r="YG1062" s="4"/>
      <c r="YH1062" s="4"/>
      <c r="YI1062" s="4"/>
      <c r="YJ1062" s="4"/>
      <c r="YK1062" s="4"/>
      <c r="YL1062" s="4"/>
      <c r="YM1062" s="4"/>
      <c r="YN1062" s="4"/>
      <c r="YO1062" s="4"/>
      <c r="YP1062" s="4"/>
      <c r="YQ1062" s="4"/>
      <c r="YR1062" s="4"/>
      <c r="YS1062" s="4"/>
      <c r="YT1062" s="4"/>
      <c r="YU1062" s="4"/>
      <c r="YV1062" s="4"/>
      <c r="YW1062" s="4"/>
      <c r="YX1062" s="4"/>
      <c r="YY1062" s="4"/>
      <c r="YZ1062" s="4"/>
      <c r="ZA1062" s="4"/>
      <c r="ZB1062" s="4"/>
      <c r="ZC1062" s="4"/>
      <c r="ZD1062" s="4"/>
      <c r="ZE1062" s="4"/>
      <c r="ZF1062" s="4"/>
      <c r="ZG1062" s="4"/>
      <c r="ZH1062" s="4"/>
      <c r="ZI1062" s="4"/>
      <c r="ZJ1062" s="4"/>
      <c r="ZK1062" s="4"/>
      <c r="ZL1062" s="4"/>
      <c r="ZM1062" s="4"/>
      <c r="ZN1062" s="4"/>
      <c r="ZO1062" s="4"/>
      <c r="ZP1062" s="4"/>
      <c r="ZQ1062" s="4"/>
      <c r="ZR1062" s="4"/>
      <c r="ZS1062" s="4"/>
      <c r="ZT1062" s="4"/>
      <c r="ZU1062" s="4"/>
      <c r="ZV1062" s="4"/>
      <c r="ZW1062" s="4"/>
      <c r="ZX1062" s="4"/>
      <c r="ZY1062" s="4"/>
      <c r="ZZ1062" s="4"/>
      <c r="AAA1062" s="4"/>
      <c r="AAB1062" s="4"/>
      <c r="AAC1062" s="4"/>
      <c r="AAD1062" s="4"/>
      <c r="AAE1062" s="4"/>
      <c r="AAF1062" s="4"/>
      <c r="AAG1062" s="4"/>
      <c r="AAH1062" s="4"/>
      <c r="AAI1062" s="4"/>
      <c r="AAJ1062" s="4"/>
      <c r="AAK1062" s="4"/>
      <c r="AAL1062" s="4"/>
      <c r="AAM1062" s="4"/>
      <c r="AAN1062" s="4"/>
      <c r="AAO1062" s="4"/>
      <c r="AAP1062" s="4"/>
      <c r="AAQ1062" s="4"/>
      <c r="AAR1062" s="4"/>
      <c r="AAS1062" s="4"/>
      <c r="AAT1062" s="4"/>
      <c r="AAU1062" s="4"/>
      <c r="AAV1062" s="4"/>
      <c r="AAW1062" s="4"/>
      <c r="AAX1062" s="4"/>
      <c r="AAY1062" s="4"/>
      <c r="AAZ1062" s="4"/>
      <c r="ABA1062" s="4"/>
      <c r="ABB1062" s="4"/>
      <c r="ABC1062" s="4"/>
      <c r="ABD1062" s="4"/>
      <c r="ABE1062" s="4"/>
      <c r="ABF1062" s="4"/>
      <c r="ABG1062" s="4"/>
      <c r="ABH1062" s="4"/>
      <c r="ABI1062" s="4"/>
      <c r="ABJ1062" s="4"/>
      <c r="ABK1062" s="4"/>
      <c r="ABL1062" s="4"/>
      <c r="ABM1062" s="4"/>
      <c r="ABN1062" s="4"/>
      <c r="ABO1062" s="4"/>
      <c r="ABP1062" s="4"/>
      <c r="ABQ1062" s="4"/>
      <c r="ABR1062" s="4"/>
      <c r="ABS1062" s="4"/>
      <c r="ABT1062" s="4"/>
      <c r="ABU1062" s="4"/>
      <c r="ABV1062" s="4"/>
      <c r="ABW1062" s="4"/>
      <c r="ABX1062" s="4"/>
      <c r="ABY1062" s="4"/>
      <c r="ABZ1062" s="4"/>
      <c r="ACA1062" s="4"/>
      <c r="ACB1062" s="4"/>
      <c r="ACC1062" s="4"/>
      <c r="ACD1062" s="4"/>
      <c r="ACE1062" s="4"/>
      <c r="ACF1062" s="4"/>
      <c r="ACG1062" s="4"/>
      <c r="ACH1062" s="4"/>
      <c r="ACI1062" s="4"/>
      <c r="ACJ1062" s="4"/>
      <c r="ACK1062" s="4"/>
      <c r="ACL1062" s="4"/>
      <c r="ACM1062" s="4"/>
      <c r="ACN1062" s="4"/>
      <c r="ACO1062" s="4"/>
      <c r="ACP1062" s="4"/>
      <c r="ACQ1062" s="4"/>
      <c r="ACR1062" s="4"/>
      <c r="ACS1062" s="4"/>
      <c r="ACT1062" s="4"/>
      <c r="ACU1062" s="4"/>
      <c r="ACV1062" s="4"/>
      <c r="ACW1062" s="4"/>
      <c r="ACX1062" s="4"/>
      <c r="ACY1062" s="4"/>
      <c r="ACZ1062" s="4"/>
      <c r="ADA1062" s="4"/>
      <c r="ADB1062" s="4"/>
      <c r="ADC1062" s="4"/>
      <c r="ADD1062" s="4"/>
      <c r="ADE1062" s="4"/>
      <c r="ADF1062" s="4"/>
      <c r="ADG1062" s="4"/>
      <c r="ADH1062" s="4"/>
      <c r="ADI1062" s="4"/>
      <c r="ADJ1062" s="4"/>
      <c r="ADK1062" s="4"/>
      <c r="ADL1062" s="4"/>
      <c r="ADM1062" s="4"/>
      <c r="ADN1062" s="4"/>
      <c r="ADO1062" s="4"/>
      <c r="ADP1062" s="4"/>
      <c r="ADQ1062" s="4"/>
      <c r="ADR1062" s="4"/>
      <c r="ADS1062" s="4"/>
      <c r="ADT1062" s="4"/>
      <c r="ADU1062" s="4"/>
      <c r="ADV1062" s="4"/>
      <c r="ADW1062" s="4"/>
      <c r="ADX1062" s="4"/>
      <c r="ADY1062" s="4"/>
      <c r="ADZ1062" s="4"/>
      <c r="AEA1062" s="4"/>
      <c r="AEB1062" s="4"/>
      <c r="AEC1062" s="4"/>
      <c r="AED1062" s="4"/>
      <c r="AEE1062" s="4"/>
      <c r="AEF1062" s="4"/>
      <c r="AEG1062" s="4"/>
      <c r="AEH1062" s="4"/>
      <c r="AEI1062" s="4"/>
      <c r="AEJ1062" s="4"/>
      <c r="AEK1062" s="4"/>
      <c r="AEL1062" s="4"/>
      <c r="AEM1062" s="4"/>
      <c r="AEN1062" s="4"/>
      <c r="AEO1062" s="4"/>
      <c r="AEP1062" s="4"/>
      <c r="AEQ1062" s="4"/>
      <c r="AER1062" s="4"/>
      <c r="AES1062" s="4"/>
      <c r="AET1062" s="4"/>
      <c r="AEU1062" s="4"/>
      <c r="AEV1062" s="4"/>
      <c r="AEW1062" s="4"/>
      <c r="AEX1062" s="4"/>
      <c r="AEY1062" s="4"/>
      <c r="AEZ1062" s="4"/>
      <c r="AFA1062" s="4"/>
      <c r="AFB1062" s="4"/>
      <c r="AFC1062" s="4"/>
      <c r="AFD1062" s="4"/>
      <c r="AFE1062" s="4"/>
      <c r="AFF1062" s="4"/>
      <c r="AFG1062" s="4"/>
      <c r="AFH1062" s="4"/>
      <c r="AFI1062" s="4"/>
      <c r="AFJ1062" s="4"/>
      <c r="AFK1062" s="4"/>
      <c r="AFL1062" s="4"/>
      <c r="AFM1062" s="4"/>
      <c r="AFN1062" s="4"/>
      <c r="AFO1062" s="4"/>
      <c r="AFP1062" s="4"/>
      <c r="AFQ1062" s="4"/>
      <c r="AFR1062" s="4"/>
      <c r="AFS1062" s="4"/>
      <c r="AFT1062" s="4"/>
      <c r="AFU1062" s="4"/>
      <c r="AFV1062" s="4"/>
      <c r="AFW1062" s="4"/>
      <c r="AFX1062" s="4"/>
      <c r="AFY1062" s="4"/>
      <c r="AFZ1062" s="4"/>
      <c r="AGA1062" s="4"/>
      <c r="AGB1062" s="4"/>
      <c r="AGC1062" s="4"/>
      <c r="AGD1062" s="4"/>
      <c r="AGE1062" s="4"/>
      <c r="AGF1062" s="4"/>
      <c r="AGG1062" s="4"/>
      <c r="AGH1062" s="4"/>
      <c r="AGI1062" s="4"/>
      <c r="AGJ1062" s="4"/>
      <c r="AGK1062" s="4"/>
      <c r="AGL1062" s="4"/>
      <c r="AGM1062" s="4"/>
      <c r="AGN1062" s="4"/>
      <c r="AGO1062" s="4"/>
      <c r="AGP1062" s="4"/>
      <c r="AGQ1062" s="4"/>
      <c r="AGR1062" s="4"/>
      <c r="AGS1062" s="4"/>
      <c r="AGT1062" s="4"/>
      <c r="AGU1062" s="4"/>
      <c r="AGV1062" s="4"/>
      <c r="AGW1062" s="4"/>
      <c r="AGX1062" s="4"/>
      <c r="AGY1062" s="4"/>
      <c r="AGZ1062" s="4"/>
      <c r="AHA1062" s="4"/>
      <c r="AHB1062" s="4"/>
      <c r="AHC1062" s="4"/>
      <c r="AHD1062" s="4"/>
      <c r="AHE1062" s="4"/>
      <c r="AHF1062" s="4"/>
      <c r="AHG1062" s="4"/>
      <c r="AHH1062" s="4"/>
      <c r="AHI1062" s="4"/>
      <c r="AHJ1062" s="4"/>
      <c r="AHK1062" s="4"/>
      <c r="AHL1062" s="4"/>
      <c r="AHM1062" s="4"/>
      <c r="AHN1062" s="4"/>
      <c r="AHO1062" s="4"/>
      <c r="AHP1062" s="4"/>
      <c r="AHQ1062" s="4"/>
      <c r="AHR1062" s="4"/>
      <c r="AHS1062" s="4"/>
      <c r="AHT1062" s="4"/>
      <c r="AHU1062" s="4"/>
      <c r="AHV1062" s="4"/>
      <c r="AHW1062" s="4"/>
      <c r="AHX1062" s="4"/>
      <c r="AHY1062" s="4"/>
      <c r="AHZ1062" s="4"/>
      <c r="AIA1062" s="4"/>
      <c r="AIB1062" s="4"/>
      <c r="AIC1062" s="4"/>
      <c r="AID1062" s="4"/>
      <c r="AIE1062" s="4"/>
      <c r="AIF1062" s="4"/>
      <c r="AIG1062" s="4"/>
      <c r="AIH1062" s="4"/>
      <c r="AII1062" s="4"/>
      <c r="AIJ1062" s="4"/>
      <c r="AIK1062" s="4"/>
      <c r="AIL1062" s="4"/>
      <c r="AIM1062" s="4"/>
      <c r="AIN1062" s="4"/>
      <c r="AIO1062" s="4"/>
      <c r="AIP1062" s="4"/>
      <c r="AIQ1062" s="4"/>
      <c r="AIR1062" s="4"/>
      <c r="AIS1062" s="4"/>
      <c r="AIT1062" s="4"/>
      <c r="AIU1062" s="4"/>
      <c r="AIV1062" s="4"/>
      <c r="AIW1062" s="4"/>
      <c r="AIX1062" s="4"/>
      <c r="AIY1062" s="4"/>
      <c r="AIZ1062" s="4"/>
      <c r="AJA1062" s="4"/>
      <c r="AJB1062" s="4"/>
      <c r="AJC1062" s="4"/>
      <c r="AJD1062" s="4"/>
      <c r="AJE1062" s="4"/>
      <c r="AJF1062" s="4"/>
      <c r="AJG1062" s="4"/>
      <c r="AJH1062" s="4"/>
      <c r="AJI1062" s="4"/>
      <c r="AJJ1062" s="4"/>
      <c r="AJK1062" s="4"/>
      <c r="AJL1062" s="4"/>
      <c r="AJM1062" s="4"/>
      <c r="AJN1062" s="4"/>
      <c r="AJO1062" s="4"/>
      <c r="AJP1062" s="4"/>
      <c r="AJQ1062" s="4"/>
      <c r="AJR1062" s="4"/>
      <c r="AJS1062" s="4"/>
      <c r="AJT1062" s="4"/>
      <c r="AJU1062" s="4"/>
      <c r="AJV1062" s="4"/>
      <c r="AJW1062" s="4"/>
      <c r="AJX1062" s="4"/>
      <c r="AJY1062" s="4"/>
      <c r="AJZ1062" s="4"/>
      <c r="AKA1062" s="4"/>
      <c r="AKB1062" s="4"/>
      <c r="AKC1062" s="4"/>
      <c r="AKD1062" s="4"/>
      <c r="AKE1062" s="4"/>
      <c r="AKF1062" s="4"/>
      <c r="AKG1062" s="4"/>
      <c r="AKH1062" s="4"/>
      <c r="AKI1062" s="4"/>
      <c r="AKJ1062" s="4"/>
      <c r="AKK1062" s="4"/>
      <c r="AKL1062" s="4"/>
      <c r="AKM1062" s="4"/>
      <c r="AKN1062" s="4"/>
      <c r="AKO1062" s="4"/>
      <c r="AKP1062" s="4"/>
      <c r="AKQ1062" s="4"/>
      <c r="AKR1062" s="4"/>
      <c r="AKS1062" s="4"/>
      <c r="AKT1062" s="4"/>
      <c r="AKU1062" s="4"/>
      <c r="AKV1062" s="4"/>
      <c r="AKW1062" s="4"/>
      <c r="AKX1062" s="4"/>
      <c r="AKY1062" s="4"/>
      <c r="AKZ1062" s="4"/>
      <c r="ALA1062" s="4"/>
      <c r="ALB1062" s="4"/>
      <c r="ALC1062" s="4"/>
      <c r="ALD1062" s="4"/>
      <c r="ALE1062" s="4"/>
      <c r="ALF1062" s="4"/>
      <c r="ALG1062" s="4"/>
      <c r="ALH1062" s="4"/>
      <c r="ALI1062" s="4"/>
      <c r="ALJ1062" s="4"/>
      <c r="ALK1062" s="4"/>
      <c r="ALL1062" s="4"/>
      <c r="ALM1062" s="4"/>
      <c r="ALN1062" s="4"/>
      <c r="ALO1062" s="4"/>
      <c r="ALP1062" s="4"/>
      <c r="ALQ1062" s="4"/>
      <c r="ALR1062" s="4"/>
      <c r="ALS1062" s="4"/>
      <c r="ALT1062" s="4"/>
      <c r="ALU1062" s="4"/>
      <c r="ALV1062" s="4"/>
      <c r="ALW1062" s="4"/>
      <c r="ALX1062" s="4"/>
      <c r="ALY1062" s="4"/>
      <c r="ALZ1062" s="4"/>
      <c r="AMA1062" s="4"/>
      <c r="AMB1062" s="4"/>
      <c r="AMC1062" s="4"/>
      <c r="AMD1062" s="4"/>
      <c r="AME1062" s="4"/>
      <c r="AMF1062" s="4"/>
      <c r="AMG1062" s="4"/>
      <c r="AMH1062" s="4"/>
      <c r="AMI1062" s="4"/>
      <c r="AMJ1062" s="4"/>
      <c r="AMK1062" s="4"/>
      <c r="AML1062" s="4"/>
      <c r="AMM1062" s="4"/>
      <c r="AMN1062" s="4"/>
      <c r="AMO1062" s="4"/>
      <c r="AMP1062" s="4"/>
      <c r="AMQ1062" s="4"/>
      <c r="AMR1062" s="4"/>
      <c r="AMS1062" s="4"/>
      <c r="AMT1062" s="4"/>
      <c r="AMU1062" s="4"/>
      <c r="AMV1062" s="4"/>
      <c r="AMW1062" s="4"/>
      <c r="AMX1062" s="38"/>
      <c r="AMY1062" s="38"/>
      <c r="AMZ1062" s="38"/>
      <c r="ANA1062" s="38"/>
      <c r="ANB1062" s="38"/>
      <c r="ANC1062" s="38"/>
      <c r="AND1062" s="38"/>
      <c r="ANE1062" s="38"/>
      <c r="ANF1062" s="38"/>
      <c r="ANG1062" s="38"/>
      <c r="ANK1062" s="0"/>
      <c r="ANL1062" s="0"/>
      <c r="ANM1062" s="0"/>
      <c r="XFD1062" s="0"/>
    </row>
    <row r="1063" customFormat="false" ht="15.75" hidden="false" customHeight="true" outlineLevel="0" collapsed="false">
      <c r="A1063" s="1" t="n">
        <v>1108</v>
      </c>
      <c r="B1063" s="1" t="n">
        <v>1008</v>
      </c>
      <c r="C1063" s="2" t="s">
        <v>63</v>
      </c>
      <c r="D1063" s="3" t="n">
        <v>0.071408</v>
      </c>
      <c r="E1063" s="3" t="n">
        <v>-0.0197599</v>
      </c>
      <c r="F1063" s="3" t="n">
        <v>1.05300512480359</v>
      </c>
      <c r="G1063" s="3" t="n">
        <v>-0.0393802</v>
      </c>
      <c r="H1063" s="3" t="n">
        <v>0.033117</v>
      </c>
      <c r="I1063" s="3" t="n">
        <v>0.993756372952695</v>
      </c>
      <c r="J1063" s="3" t="n">
        <v>-0.0489713</v>
      </c>
      <c r="K1063" s="3" t="n">
        <v>-0.0169413</v>
      </c>
      <c r="L1063" s="3" t="n">
        <v>0.936212685704702</v>
      </c>
      <c r="M1063" s="3" t="n">
        <v>0.983199233822341</v>
      </c>
      <c r="N1063" s="3" t="n">
        <v>0.996422215577627</v>
      </c>
      <c r="O1063" s="3" t="n">
        <v>0.979681558919482</v>
      </c>
      <c r="P1063" s="4" t="n">
        <v>2</v>
      </c>
      <c r="Q1063" s="6" t="n">
        <v>5</v>
      </c>
      <c r="R1063" s="6" t="n">
        <v>41</v>
      </c>
      <c r="S1063" s="4" t="n">
        <v>59</v>
      </c>
      <c r="T1063" s="4" t="n">
        <v>59</v>
      </c>
      <c r="U1063" s="132" t="s">
        <v>74</v>
      </c>
      <c r="V1063" s="3" t="n">
        <v>75</v>
      </c>
      <c r="W1063" s="4" t="n">
        <v>96.4</v>
      </c>
      <c r="X1063" s="2" t="s">
        <v>69</v>
      </c>
      <c r="Y1063" s="8" t="s">
        <v>69</v>
      </c>
      <c r="Z1063" s="84" t="n">
        <v>42180</v>
      </c>
      <c r="AA1063" s="3" t="s">
        <v>168</v>
      </c>
      <c r="AB1063" s="132" t="s">
        <v>74</v>
      </c>
      <c r="AC1063" s="4" t="n">
        <v>31</v>
      </c>
      <c r="AD1063" s="4" t="n">
        <v>14</v>
      </c>
      <c r="AE1063" s="4" t="s">
        <v>169</v>
      </c>
      <c r="AF1063" s="4" t="n">
        <v>6</v>
      </c>
      <c r="AG1063" s="4" t="s">
        <v>111</v>
      </c>
      <c r="AH1063" s="4" t="n">
        <v>5</v>
      </c>
      <c r="AI1063" s="4" t="s">
        <v>79</v>
      </c>
      <c r="AJ1063" s="2" t="s">
        <v>70</v>
      </c>
      <c r="AK1063" s="3" t="n">
        <v>75</v>
      </c>
      <c r="AL1063" s="4" t="n">
        <v>7</v>
      </c>
      <c r="AM1063" s="2" t="s">
        <v>69</v>
      </c>
      <c r="AN1063" s="2"/>
      <c r="AO1063" s="2"/>
      <c r="AP1063" s="2"/>
      <c r="AQ1063" s="2"/>
      <c r="AR1063" s="2"/>
      <c r="AS1063" s="2"/>
      <c r="AT1063" s="2"/>
      <c r="AU1063" s="2" t="n">
        <v>160</v>
      </c>
      <c r="AV1063" s="85" t="n">
        <v>160</v>
      </c>
      <c r="AW1063" s="133" t="s">
        <v>69</v>
      </c>
      <c r="AX1063" s="86" t="s">
        <v>72</v>
      </c>
      <c r="AY1063" s="87" t="n">
        <v>1</v>
      </c>
      <c r="AZ1063" s="87" t="n">
        <v>1</v>
      </c>
      <c r="BA1063" s="89" t="s">
        <v>72</v>
      </c>
      <c r="BB1063" s="53"/>
    </row>
    <row r="1064" customFormat="false" ht="15.75" hidden="false" customHeight="true" outlineLevel="0" collapsed="false">
      <c r="A1064" s="1" t="n">
        <v>1109</v>
      </c>
      <c r="B1064" s="1" t="n">
        <v>1009</v>
      </c>
      <c r="C1064" s="2" t="s">
        <v>63</v>
      </c>
      <c r="D1064" s="3" t="n">
        <v>0.08395</v>
      </c>
      <c r="E1064" s="3" t="n">
        <v>0.0119329</v>
      </c>
      <c r="F1064" s="3" t="n">
        <v>1.10063017265432</v>
      </c>
      <c r="G1064" s="3" t="n">
        <v>-0.0478118</v>
      </c>
      <c r="H1064" s="3" t="n">
        <v>-0.0325103</v>
      </c>
      <c r="I1064" s="3" t="n">
        <v>0.92281905849225</v>
      </c>
      <c r="J1064" s="3" t="n">
        <v>-0.0483627</v>
      </c>
      <c r="K1064" s="3" t="n">
        <v>0.0099479</v>
      </c>
      <c r="L1064" s="3" t="n">
        <v>0.9623136903736</v>
      </c>
      <c r="M1064" s="3" t="n">
        <v>0.987849915660061</v>
      </c>
      <c r="N1064" s="3" t="n">
        <v>0.989426793501315</v>
      </c>
      <c r="O1064" s="3" t="n">
        <v>0.977405174512078</v>
      </c>
      <c r="P1064" s="4" t="n">
        <v>2</v>
      </c>
      <c r="Q1064" s="6" t="n">
        <v>5</v>
      </c>
      <c r="R1064" s="6" t="n">
        <v>41</v>
      </c>
      <c r="S1064" s="4" t="n">
        <v>59</v>
      </c>
      <c r="T1064" s="4" t="n">
        <v>59</v>
      </c>
      <c r="U1064" s="132" t="s">
        <v>74</v>
      </c>
      <c r="V1064" s="3" t="n">
        <v>111.2</v>
      </c>
      <c r="W1064" s="4" t="n">
        <v>108.4</v>
      </c>
      <c r="X1064" s="2" t="s">
        <v>69</v>
      </c>
      <c r="Y1064" s="8" t="s">
        <v>69</v>
      </c>
      <c r="Z1064" s="84" t="n">
        <v>42137</v>
      </c>
      <c r="AA1064" s="2" t="s">
        <v>96</v>
      </c>
      <c r="AB1064" s="132" t="s">
        <v>74</v>
      </c>
      <c r="AC1064" s="4" t="n">
        <v>31</v>
      </c>
      <c r="AD1064" s="4" t="n">
        <v>14</v>
      </c>
      <c r="AE1064" s="4" t="s">
        <v>169</v>
      </c>
      <c r="AF1064" s="4" t="n">
        <v>6</v>
      </c>
      <c r="AG1064" s="4" t="s">
        <v>111</v>
      </c>
      <c r="AH1064" s="4" t="n">
        <v>5</v>
      </c>
      <c r="AI1064" s="4" t="s">
        <v>77</v>
      </c>
      <c r="AJ1064" s="2" t="s">
        <v>70</v>
      </c>
      <c r="AK1064" s="3" t="n">
        <v>111.2</v>
      </c>
      <c r="AL1064" s="4" t="n">
        <v>9</v>
      </c>
      <c r="AM1064" s="2" t="s">
        <v>69</v>
      </c>
      <c r="AN1064" s="2"/>
      <c r="AO1064" s="2"/>
      <c r="AP1064" s="2"/>
      <c r="AQ1064" s="2"/>
      <c r="AR1064" s="2"/>
      <c r="AS1064" s="2"/>
      <c r="AT1064" s="2"/>
      <c r="AU1064" s="2" t="n">
        <v>117</v>
      </c>
      <c r="AV1064" s="85" t="s">
        <v>69</v>
      </c>
      <c r="AW1064" s="133" t="s">
        <v>69</v>
      </c>
      <c r="AX1064" s="86" t="s">
        <v>72</v>
      </c>
      <c r="AY1064" s="87" t="n">
        <v>0</v>
      </c>
      <c r="AZ1064" s="88" t="s">
        <v>72</v>
      </c>
      <c r="BA1064" s="89" t="s">
        <v>72</v>
      </c>
      <c r="BB1064" s="53"/>
    </row>
    <row r="1065" customFormat="false" ht="15.75" hidden="false" customHeight="true" outlineLevel="0" collapsed="false">
      <c r="A1065" s="1" t="n">
        <v>1110</v>
      </c>
      <c r="B1065" s="1" t="n">
        <v>1010</v>
      </c>
      <c r="C1065" s="2" t="s">
        <v>63</v>
      </c>
      <c r="D1065" s="3" t="n">
        <v>0.0834213</v>
      </c>
      <c r="E1065" s="3" t="n">
        <v>0.0110794</v>
      </c>
      <c r="F1065" s="3" t="n">
        <v>1.09910993250967</v>
      </c>
      <c r="G1065" s="3" t="n">
        <v>-0.0474929</v>
      </c>
      <c r="H1065" s="3" t="n">
        <v>-0.0325348</v>
      </c>
      <c r="I1065" s="3" t="n">
        <v>0.923090776417986</v>
      </c>
      <c r="J1065" s="3" t="n">
        <v>-0.0482614</v>
      </c>
      <c r="K1065" s="3" t="n">
        <v>0.0105712</v>
      </c>
      <c r="L1065" s="3" t="n">
        <v>0.963011235563747</v>
      </c>
      <c r="M1065" s="3" t="n">
        <v>0.987742739758609</v>
      </c>
      <c r="N1065" s="3" t="n">
        <v>0.989174818587378</v>
      </c>
      <c r="O1065" s="3" t="n">
        <v>0.977050245411722</v>
      </c>
      <c r="P1065" s="4" t="n">
        <v>2</v>
      </c>
      <c r="Q1065" s="6" t="n">
        <v>5</v>
      </c>
      <c r="R1065" s="6" t="n">
        <v>41</v>
      </c>
      <c r="S1065" s="4" t="n">
        <v>59</v>
      </c>
      <c r="T1065" s="4" t="n">
        <v>59</v>
      </c>
      <c r="U1065" s="132" t="s">
        <v>74</v>
      </c>
      <c r="V1065" s="3" t="n">
        <v>115.8</v>
      </c>
      <c r="W1065" s="4" t="n">
        <v>126.1</v>
      </c>
      <c r="X1065" s="2" t="s">
        <v>69</v>
      </c>
      <c r="Y1065" s="8" t="s">
        <v>69</v>
      </c>
      <c r="Z1065" s="84" t="n">
        <v>42139</v>
      </c>
      <c r="AA1065" s="2" t="s">
        <v>96</v>
      </c>
      <c r="AB1065" s="132" t="s">
        <v>74</v>
      </c>
      <c r="AC1065" s="4" t="n">
        <v>31</v>
      </c>
      <c r="AD1065" s="4" t="n">
        <v>14</v>
      </c>
      <c r="AE1065" s="4" t="s">
        <v>169</v>
      </c>
      <c r="AF1065" s="4" t="n">
        <v>6</v>
      </c>
      <c r="AG1065" s="4" t="s">
        <v>111</v>
      </c>
      <c r="AH1065" s="4" t="n">
        <v>5</v>
      </c>
      <c r="AI1065" s="4" t="s">
        <v>77</v>
      </c>
      <c r="AJ1065" s="2" t="s">
        <v>70</v>
      </c>
      <c r="AK1065" s="3" t="n">
        <v>115.8</v>
      </c>
      <c r="AL1065" s="4" t="n">
        <v>10</v>
      </c>
      <c r="AM1065" s="2" t="s">
        <v>69</v>
      </c>
      <c r="AN1065" s="2"/>
      <c r="AO1065" s="2"/>
      <c r="AP1065" s="2"/>
      <c r="AQ1065" s="2"/>
      <c r="AR1065" s="2"/>
      <c r="AS1065" s="2"/>
      <c r="AT1065" s="2"/>
      <c r="AU1065" s="2" t="n">
        <v>119</v>
      </c>
      <c r="AV1065" s="85" t="s">
        <v>69</v>
      </c>
      <c r="AW1065" s="133" t="s">
        <v>69</v>
      </c>
      <c r="AX1065" s="86" t="s">
        <v>72</v>
      </c>
      <c r="AY1065" s="87" t="n">
        <v>0</v>
      </c>
      <c r="AZ1065" s="88" t="s">
        <v>72</v>
      </c>
      <c r="BA1065" s="89" t="s">
        <v>72</v>
      </c>
      <c r="BB1065" s="53"/>
    </row>
    <row r="1066" customFormat="false" ht="15.75" hidden="false" customHeight="true" outlineLevel="0" collapsed="false">
      <c r="A1066" s="1" t="n">
        <v>1111</v>
      </c>
      <c r="B1066" s="1" t="n">
        <v>1011</v>
      </c>
      <c r="C1066" s="2" t="s">
        <v>63</v>
      </c>
      <c r="D1066" s="3" t="n">
        <v>-0.0292116</v>
      </c>
      <c r="E1066" s="3" t="n">
        <v>0.0110547</v>
      </c>
      <c r="F1066" s="3" t="n">
        <v>0.98200694338092</v>
      </c>
      <c r="G1066" s="3" t="n">
        <v>0.00954054</v>
      </c>
      <c r="H1066" s="3" t="n">
        <v>-0.0314759</v>
      </c>
      <c r="I1066" s="3" t="n">
        <v>0.978303470543753</v>
      </c>
      <c r="J1066" s="3" t="n">
        <v>-0.034482</v>
      </c>
      <c r="K1066" s="3" t="n">
        <v>0.00940962</v>
      </c>
      <c r="L1066" s="3" t="n">
        <v>0.975239321651597</v>
      </c>
      <c r="M1066" s="3" t="n">
        <v>0.947287103640929</v>
      </c>
      <c r="N1066" s="3" t="n">
        <v>0.989048825523655</v>
      </c>
      <c r="O1066" s="3" t="n">
        <v>0.936913197289766</v>
      </c>
      <c r="P1066" s="4" t="n">
        <v>2</v>
      </c>
      <c r="Q1066" s="6" t="n">
        <v>5</v>
      </c>
      <c r="R1066" s="6" t="n">
        <v>41</v>
      </c>
      <c r="S1066" s="4" t="n">
        <v>60</v>
      </c>
      <c r="T1066" s="4" t="n">
        <v>60</v>
      </c>
      <c r="U1066" s="132" t="s">
        <v>74</v>
      </c>
      <c r="V1066" s="3" t="n">
        <v>116.8</v>
      </c>
      <c r="W1066" s="4" t="n">
        <v>127.4</v>
      </c>
      <c r="X1066" s="2" t="s">
        <v>69</v>
      </c>
      <c r="Y1066" s="8" t="s">
        <v>69</v>
      </c>
      <c r="Z1066" s="84" t="n">
        <v>42141</v>
      </c>
      <c r="AA1066" s="2" t="s">
        <v>96</v>
      </c>
      <c r="AB1066" s="132" t="s">
        <v>74</v>
      </c>
      <c r="AC1066" s="4" t="n">
        <v>31</v>
      </c>
      <c r="AD1066" s="4" t="n">
        <v>14</v>
      </c>
      <c r="AE1066" s="4" t="s">
        <v>179</v>
      </c>
      <c r="AF1066" s="4" t="n">
        <v>28</v>
      </c>
      <c r="AG1066" s="4" t="s">
        <v>180</v>
      </c>
      <c r="AH1066" s="4" t="n">
        <v>27</v>
      </c>
      <c r="AI1066" s="4" t="s">
        <v>77</v>
      </c>
      <c r="AJ1066" s="2" t="s">
        <v>70</v>
      </c>
      <c r="AK1066" s="3" t="n">
        <v>116.8</v>
      </c>
      <c r="AL1066" s="4" t="n">
        <v>10</v>
      </c>
      <c r="AM1066" s="2" t="s">
        <v>69</v>
      </c>
      <c r="AN1066" s="2"/>
      <c r="AO1066" s="2"/>
      <c r="AP1066" s="2"/>
      <c r="AQ1066" s="2"/>
      <c r="AR1066" s="2"/>
      <c r="AS1066" s="2"/>
      <c r="AT1066" s="2"/>
      <c r="AU1066" s="2" t="n">
        <v>121</v>
      </c>
      <c r="AV1066" s="85" t="s">
        <v>69</v>
      </c>
      <c r="AW1066" s="133" t="s">
        <v>69</v>
      </c>
      <c r="AX1066" s="86" t="s">
        <v>72</v>
      </c>
      <c r="AY1066" s="87" t="n">
        <v>0</v>
      </c>
      <c r="AZ1066" s="88" t="s">
        <v>72</v>
      </c>
      <c r="BA1066" s="89" t="s">
        <v>72</v>
      </c>
      <c r="BB1066" s="53"/>
    </row>
    <row r="1067" customFormat="false" ht="15.75" hidden="false" customHeight="true" outlineLevel="0" collapsed="false">
      <c r="A1067" s="1" t="n">
        <v>1112</v>
      </c>
      <c r="B1067" s="1" t="n">
        <v>1012</v>
      </c>
      <c r="C1067" s="2" t="s">
        <v>63</v>
      </c>
      <c r="D1067" s="3" t="n">
        <v>-0.0194198</v>
      </c>
      <c r="E1067" s="3" t="n">
        <v>0.132115</v>
      </c>
      <c r="F1067" s="3" t="n">
        <v>1.11929072113874</v>
      </c>
      <c r="G1067" s="3" t="n">
        <v>0.00430409</v>
      </c>
      <c r="H1067" s="3" t="n">
        <v>-0.348734</v>
      </c>
      <c r="I1067" s="3" t="n">
        <v>0.708624217917713</v>
      </c>
      <c r="J1067" s="3" t="n">
        <v>-0.0187713</v>
      </c>
      <c r="K1067" s="3" t="n">
        <v>0.25316</v>
      </c>
      <c r="L1067" s="3" t="n">
        <v>1.26413576629483</v>
      </c>
      <c r="M1067" s="3" t="n">
        <v>0.966680723722032</v>
      </c>
      <c r="N1067" s="3" t="n">
        <v>1.03721682903597</v>
      </c>
      <c r="O1067" s="3" t="n">
        <v>1.00265751494916</v>
      </c>
      <c r="P1067" s="4" t="n">
        <v>2</v>
      </c>
      <c r="Q1067" s="6" t="n">
        <v>5</v>
      </c>
      <c r="R1067" s="6" t="n">
        <v>41</v>
      </c>
      <c r="S1067" s="4" t="n">
        <v>60</v>
      </c>
      <c r="T1067" s="4" t="n">
        <v>60</v>
      </c>
      <c r="U1067" s="132" t="s">
        <v>74</v>
      </c>
      <c r="V1067" s="3" t="n">
        <v>57</v>
      </c>
      <c r="W1067" s="4" t="n">
        <v>45.7</v>
      </c>
      <c r="X1067" s="2" t="s">
        <v>73</v>
      </c>
      <c r="Y1067" s="84" t="n">
        <v>42116</v>
      </c>
      <c r="Z1067" s="84" t="n">
        <v>42136</v>
      </c>
      <c r="AA1067" s="2" t="s">
        <v>96</v>
      </c>
      <c r="AB1067" s="132" t="s">
        <v>74</v>
      </c>
      <c r="AC1067" s="4" t="n">
        <v>31</v>
      </c>
      <c r="AD1067" s="4" t="n">
        <v>14</v>
      </c>
      <c r="AE1067" s="4" t="s">
        <v>179</v>
      </c>
      <c r="AF1067" s="4" t="n">
        <v>28</v>
      </c>
      <c r="AG1067" s="4" t="s">
        <v>180</v>
      </c>
      <c r="AH1067" s="4" t="n">
        <v>27</v>
      </c>
      <c r="AI1067" s="4" t="s">
        <v>79</v>
      </c>
      <c r="AJ1067" s="2" t="s">
        <v>70</v>
      </c>
      <c r="AK1067" s="3" t="n">
        <v>57</v>
      </c>
      <c r="AL1067" s="4" t="n">
        <v>6</v>
      </c>
      <c r="AM1067" s="2" t="s">
        <v>73</v>
      </c>
      <c r="AN1067" s="2"/>
      <c r="AO1067" s="2"/>
      <c r="AP1067" s="2" t="s">
        <v>71</v>
      </c>
      <c r="AQ1067" s="2"/>
      <c r="AR1067" s="2"/>
      <c r="AS1067" s="2"/>
      <c r="AT1067" s="2"/>
      <c r="AU1067" s="2" t="n">
        <v>116</v>
      </c>
      <c r="AV1067" s="85" t="n">
        <v>96</v>
      </c>
      <c r="AW1067" s="133" t="n">
        <v>20</v>
      </c>
      <c r="AX1067" s="86" t="s">
        <v>72</v>
      </c>
      <c r="AY1067" s="87" t="n">
        <v>0</v>
      </c>
      <c r="AZ1067" s="88" t="n">
        <v>0</v>
      </c>
      <c r="BA1067" s="87" t="n">
        <v>0</v>
      </c>
      <c r="BB1067" s="53"/>
    </row>
    <row r="1068" customFormat="false" ht="15.75" hidden="false" customHeight="true" outlineLevel="0" collapsed="false">
      <c r="A1068" s="1" t="n">
        <v>1113</v>
      </c>
      <c r="B1068" s="1" t="n">
        <v>1013</v>
      </c>
      <c r="C1068" s="2" t="s">
        <v>63</v>
      </c>
      <c r="D1068" s="3" t="n">
        <v>-0.021803</v>
      </c>
      <c r="E1068" s="3" t="n">
        <v>0.125732</v>
      </c>
      <c r="F1068" s="3" t="n">
        <v>1.10952167607997</v>
      </c>
      <c r="G1068" s="3" t="n">
        <v>0.00568478</v>
      </c>
      <c r="H1068" s="3" t="n">
        <v>-0.335774</v>
      </c>
      <c r="I1068" s="3" t="n">
        <v>0.718859593917736</v>
      </c>
      <c r="J1068" s="3" t="n">
        <v>-0.0188863</v>
      </c>
      <c r="K1068" s="3" t="n">
        <v>0.247251</v>
      </c>
      <c r="L1068" s="3" t="n">
        <v>1.25654350329418</v>
      </c>
      <c r="M1068" s="3" t="n">
        <v>0.965601051730949</v>
      </c>
      <c r="N1068" s="3" t="n">
        <v>1.03790992134483</v>
      </c>
      <c r="O1068" s="3" t="n">
        <v>1.00220691165255</v>
      </c>
      <c r="P1068" s="4" t="n">
        <v>2</v>
      </c>
      <c r="Q1068" s="6" t="n">
        <v>5</v>
      </c>
      <c r="R1068" s="6" t="n">
        <v>41</v>
      </c>
      <c r="S1068" s="4" t="n">
        <v>60</v>
      </c>
      <c r="T1068" s="4" t="n">
        <v>60</v>
      </c>
      <c r="U1068" s="132" t="s">
        <v>74</v>
      </c>
      <c r="V1068" s="3" t="n">
        <v>125.7</v>
      </c>
      <c r="W1068" s="4" t="n">
        <v>134.1</v>
      </c>
      <c r="X1068" s="2" t="s">
        <v>73</v>
      </c>
      <c r="Y1068" s="84" t="n">
        <v>42122</v>
      </c>
      <c r="Z1068" s="84" t="n">
        <v>42142</v>
      </c>
      <c r="AA1068" s="2" t="s">
        <v>96</v>
      </c>
      <c r="AB1068" s="132" t="s">
        <v>74</v>
      </c>
      <c r="AC1068" s="4" t="n">
        <v>31</v>
      </c>
      <c r="AD1068" s="4" t="n">
        <v>14</v>
      </c>
      <c r="AE1068" s="4" t="s">
        <v>179</v>
      </c>
      <c r="AF1068" s="4" t="n">
        <v>28</v>
      </c>
      <c r="AG1068" s="4" t="s">
        <v>180</v>
      </c>
      <c r="AH1068" s="4" t="n">
        <v>27</v>
      </c>
      <c r="AI1068" s="4" t="s">
        <v>77</v>
      </c>
      <c r="AJ1068" s="2" t="s">
        <v>70</v>
      </c>
      <c r="AK1068" s="3" t="n">
        <v>125.7</v>
      </c>
      <c r="AL1068" s="4" t="n">
        <v>10</v>
      </c>
      <c r="AM1068" s="2" t="s">
        <v>73</v>
      </c>
      <c r="AN1068" s="2"/>
      <c r="AO1068" s="2"/>
      <c r="AP1068" s="2" t="s">
        <v>71</v>
      </c>
      <c r="AQ1068" s="2"/>
      <c r="AR1068" s="2"/>
      <c r="AS1068" s="2"/>
      <c r="AT1068" s="2"/>
      <c r="AU1068" s="2" t="n">
        <v>122</v>
      </c>
      <c r="AV1068" s="85" t="n">
        <v>102</v>
      </c>
      <c r="AW1068" s="133" t="n">
        <v>20</v>
      </c>
      <c r="AX1068" s="86" t="s">
        <v>72</v>
      </c>
      <c r="AY1068" s="87" t="n">
        <v>0</v>
      </c>
      <c r="AZ1068" s="88" t="n">
        <v>0</v>
      </c>
      <c r="BA1068" s="87" t="n">
        <v>0</v>
      </c>
      <c r="BB1068" s="53"/>
    </row>
    <row r="1069" customFormat="false" ht="15.75" hidden="false" customHeight="true" outlineLevel="0" collapsed="false">
      <c r="A1069" s="1" t="n">
        <v>1114</v>
      </c>
      <c r="B1069" s="1" t="n">
        <v>1014</v>
      </c>
      <c r="C1069" s="2" t="s">
        <v>63</v>
      </c>
      <c r="D1069" s="3" t="n">
        <v>-0.0415149</v>
      </c>
      <c r="E1069" s="3" t="n">
        <v>-0.0199953</v>
      </c>
      <c r="F1069" s="3" t="n">
        <v>0.940343354188299</v>
      </c>
      <c r="G1069" s="3" t="n">
        <v>0.0178255</v>
      </c>
      <c r="H1069" s="3" t="n">
        <v>0.0335389</v>
      </c>
      <c r="I1069" s="3" t="n">
        <v>1.05270642962159</v>
      </c>
      <c r="J1069" s="3" t="n">
        <v>-0.0349795</v>
      </c>
      <c r="K1069" s="3" t="n">
        <v>-0.0171767</v>
      </c>
      <c r="L1069" s="3" t="n">
        <v>0.949180593254357</v>
      </c>
      <c r="M1069" s="3" t="n">
        <v>0.943018951047228</v>
      </c>
      <c r="N1069" s="3" t="n">
        <v>0.996373491722593</v>
      </c>
      <c r="O1069" s="3" t="n">
        <v>0.939599085015503</v>
      </c>
      <c r="P1069" s="4" t="n">
        <v>2</v>
      </c>
      <c r="Q1069" s="6" t="n">
        <v>5</v>
      </c>
      <c r="R1069" s="6" t="n">
        <v>41</v>
      </c>
      <c r="S1069" s="4" t="n">
        <v>60</v>
      </c>
      <c r="T1069" s="4" t="n">
        <v>60</v>
      </c>
      <c r="U1069" s="132" t="s">
        <v>74</v>
      </c>
      <c r="V1069" s="3" t="n">
        <v>76</v>
      </c>
      <c r="W1069" s="4" t="n">
        <v>77.5</v>
      </c>
      <c r="X1069" s="2" t="s">
        <v>69</v>
      </c>
      <c r="Y1069" s="8" t="s">
        <v>69</v>
      </c>
      <c r="Z1069" s="84" t="n">
        <v>42180</v>
      </c>
      <c r="AA1069" s="3" t="s">
        <v>168</v>
      </c>
      <c r="AB1069" s="132" t="s">
        <v>74</v>
      </c>
      <c r="AC1069" s="4" t="n">
        <v>31</v>
      </c>
      <c r="AD1069" s="4" t="n">
        <v>14</v>
      </c>
      <c r="AE1069" s="4" t="s">
        <v>179</v>
      </c>
      <c r="AF1069" s="4" t="n">
        <v>28</v>
      </c>
      <c r="AG1069" s="4" t="s">
        <v>180</v>
      </c>
      <c r="AH1069" s="4" t="n">
        <v>27</v>
      </c>
      <c r="AI1069" s="4" t="s">
        <v>77</v>
      </c>
      <c r="AJ1069" s="2" t="s">
        <v>70</v>
      </c>
      <c r="AK1069" s="3" t="n">
        <v>76</v>
      </c>
      <c r="AL1069" s="4" t="n">
        <v>7</v>
      </c>
      <c r="AM1069" s="2" t="s">
        <v>69</v>
      </c>
      <c r="AN1069" s="2"/>
      <c r="AO1069" s="2"/>
      <c r="AP1069" s="2"/>
      <c r="AQ1069" s="2"/>
      <c r="AR1069" s="2"/>
      <c r="AS1069" s="2"/>
      <c r="AT1069" s="2"/>
      <c r="AU1069" s="2" t="n">
        <v>160</v>
      </c>
      <c r="AV1069" s="85" t="n">
        <v>160</v>
      </c>
      <c r="AW1069" s="133" t="s">
        <v>69</v>
      </c>
      <c r="AX1069" s="86" t="s">
        <v>72</v>
      </c>
      <c r="AY1069" s="87" t="n">
        <v>1</v>
      </c>
      <c r="AZ1069" s="87" t="n">
        <v>1</v>
      </c>
      <c r="BA1069" s="89" t="s">
        <v>72</v>
      </c>
      <c r="BB1069" s="65"/>
    </row>
    <row r="1070" customFormat="false" ht="15.75" hidden="false" customHeight="true" outlineLevel="0" collapsed="false">
      <c r="A1070" s="1" t="n">
        <v>1115</v>
      </c>
      <c r="B1070" s="1" t="n">
        <v>1015</v>
      </c>
      <c r="C1070" s="2" t="s">
        <v>63</v>
      </c>
      <c r="D1070" s="3" t="n">
        <v>-0.0414765</v>
      </c>
      <c r="E1070" s="3" t="n">
        <v>-0.0190264</v>
      </c>
      <c r="F1070" s="3" t="n">
        <v>0.941291039270434</v>
      </c>
      <c r="G1070" s="3" t="n">
        <v>0.01787</v>
      </c>
      <c r="H1070" s="3" t="n">
        <v>0.0314296</v>
      </c>
      <c r="I1070" s="3" t="n">
        <v>1.05053504389579</v>
      </c>
      <c r="J1070" s="3" t="n">
        <v>-0.034961</v>
      </c>
      <c r="K1070" s="3" t="n">
        <v>-0.0158144</v>
      </c>
      <c r="L1070" s="3" t="n">
        <v>0.950492127092103</v>
      </c>
      <c r="M1070" s="3" t="n">
        <v>0.943114578017069</v>
      </c>
      <c r="N1070" s="3" t="n">
        <v>0.996594611532742</v>
      </c>
      <c r="O1070" s="3" t="n">
        <v>0.939902906509787</v>
      </c>
      <c r="P1070" s="4" t="n">
        <v>2</v>
      </c>
      <c r="Q1070" s="6" t="n">
        <v>5</v>
      </c>
      <c r="R1070" s="6" t="n">
        <v>41</v>
      </c>
      <c r="S1070" s="4" t="n">
        <v>60</v>
      </c>
      <c r="T1070" s="4" t="n">
        <v>60</v>
      </c>
      <c r="U1070" s="132" t="s">
        <v>74</v>
      </c>
      <c r="V1070" s="3" t="n">
        <v>72</v>
      </c>
      <c r="W1070" s="4" t="n">
        <v>83.9</v>
      </c>
      <c r="X1070" s="2" t="s">
        <v>69</v>
      </c>
      <c r="Y1070" s="8" t="s">
        <v>69</v>
      </c>
      <c r="Z1070" s="84" t="n">
        <v>42180</v>
      </c>
      <c r="AA1070" s="3" t="s">
        <v>168</v>
      </c>
      <c r="AB1070" s="132" t="s">
        <v>74</v>
      </c>
      <c r="AC1070" s="4" t="n">
        <v>31</v>
      </c>
      <c r="AD1070" s="4" t="n">
        <v>14</v>
      </c>
      <c r="AE1070" s="4" t="s">
        <v>179</v>
      </c>
      <c r="AF1070" s="4" t="n">
        <v>28</v>
      </c>
      <c r="AG1070" s="4" t="s">
        <v>180</v>
      </c>
      <c r="AH1070" s="4" t="n">
        <v>27</v>
      </c>
      <c r="AI1070" s="4" t="s">
        <v>77</v>
      </c>
      <c r="AJ1070" s="2" t="s">
        <v>70</v>
      </c>
      <c r="AK1070" s="3" t="n">
        <v>72</v>
      </c>
      <c r="AL1070" s="4" t="n">
        <v>7</v>
      </c>
      <c r="AM1070" s="2" t="s">
        <v>69</v>
      </c>
      <c r="AN1070" s="2"/>
      <c r="AO1070" s="2"/>
      <c r="AP1070" s="2"/>
      <c r="AQ1070" s="2"/>
      <c r="AR1070" s="2"/>
      <c r="AS1070" s="2"/>
      <c r="AT1070" s="2"/>
      <c r="AU1070" s="2" t="n">
        <v>160</v>
      </c>
      <c r="AV1070" s="85" t="n">
        <v>160</v>
      </c>
      <c r="AW1070" s="133" t="s">
        <v>69</v>
      </c>
      <c r="AX1070" s="86" t="s">
        <v>72</v>
      </c>
      <c r="AY1070" s="87" t="n">
        <v>1</v>
      </c>
      <c r="AZ1070" s="87" t="n">
        <v>1</v>
      </c>
      <c r="BA1070" s="89" t="s">
        <v>72</v>
      </c>
      <c r="BB1070" s="53"/>
    </row>
    <row r="1071" customFormat="false" ht="15.75" hidden="false" customHeight="true" outlineLevel="0" collapsed="false">
      <c r="A1071" s="1" t="n">
        <v>1116</v>
      </c>
      <c r="B1071" s="1" t="n">
        <v>1016</v>
      </c>
      <c r="C1071" s="2" t="s">
        <v>63</v>
      </c>
      <c r="D1071" s="3" t="n">
        <v>0.0351234</v>
      </c>
      <c r="E1071" s="3" t="n">
        <v>-0.0206142</v>
      </c>
      <c r="F1071" s="3" t="n">
        <v>1.01461496936618</v>
      </c>
      <c r="G1071" s="3" t="n">
        <v>-0.0430727</v>
      </c>
      <c r="H1071" s="3" t="n">
        <v>0.0358762</v>
      </c>
      <c r="I1071" s="3" t="n">
        <v>0.992829332800397</v>
      </c>
      <c r="J1071" s="3" t="n">
        <v>0.0480425</v>
      </c>
      <c r="K1071" s="3" t="n">
        <v>-0.0179791</v>
      </c>
      <c r="L1071" s="3" t="n">
        <v>1.030519866842</v>
      </c>
      <c r="M1071" s="3" t="n">
        <v>1.04090778227705</v>
      </c>
      <c r="N1071" s="3" t="n">
        <v>0.99728658797525</v>
      </c>
      <c r="O1071" s="3" t="n">
        <v>1.03808337058396</v>
      </c>
      <c r="P1071" s="4" t="n">
        <v>2</v>
      </c>
      <c r="Q1071" s="6" t="n">
        <v>5</v>
      </c>
      <c r="R1071" s="6" t="n">
        <v>41</v>
      </c>
      <c r="S1071" s="4" t="n">
        <v>48</v>
      </c>
      <c r="T1071" s="4" t="n">
        <v>48</v>
      </c>
      <c r="U1071" s="132" t="s">
        <v>74</v>
      </c>
      <c r="V1071" s="3" t="n">
        <v>102.5</v>
      </c>
      <c r="W1071" s="4" t="n">
        <v>208.7</v>
      </c>
      <c r="X1071" s="2" t="s">
        <v>69</v>
      </c>
      <c r="Y1071" s="8" t="s">
        <v>69</v>
      </c>
      <c r="Z1071" s="84" t="n">
        <v>42180</v>
      </c>
      <c r="AA1071" s="3" t="s">
        <v>168</v>
      </c>
      <c r="AB1071" s="132" t="s">
        <v>74</v>
      </c>
      <c r="AC1071" s="4" t="n">
        <v>31</v>
      </c>
      <c r="AD1071" s="4" t="n">
        <v>14</v>
      </c>
      <c r="AE1071" s="4" t="s">
        <v>189</v>
      </c>
      <c r="AF1071" s="4" t="n">
        <v>5</v>
      </c>
      <c r="AG1071" s="4" t="s">
        <v>190</v>
      </c>
      <c r="AH1071" s="4" t="n">
        <v>6</v>
      </c>
      <c r="AI1071" s="4" t="s">
        <v>79</v>
      </c>
      <c r="AJ1071" s="2" t="s">
        <v>70</v>
      </c>
      <c r="AK1071" s="3" t="n">
        <v>102.5</v>
      </c>
      <c r="AL1071" s="4" t="n">
        <v>9</v>
      </c>
      <c r="AM1071" s="2" t="s">
        <v>69</v>
      </c>
      <c r="AN1071" s="2"/>
      <c r="AO1071" s="2"/>
      <c r="AP1071" s="2"/>
      <c r="AQ1071" s="2"/>
      <c r="AR1071" s="2"/>
      <c r="AS1071" s="2"/>
      <c r="AT1071" s="2"/>
      <c r="AU1071" s="2" t="n">
        <v>160</v>
      </c>
      <c r="AV1071" s="85" t="n">
        <v>160</v>
      </c>
      <c r="AW1071" s="133" t="s">
        <v>69</v>
      </c>
      <c r="AX1071" s="86" t="s">
        <v>72</v>
      </c>
      <c r="AY1071" s="87" t="n">
        <v>1</v>
      </c>
      <c r="AZ1071" s="87" t="n">
        <v>1</v>
      </c>
      <c r="BA1071" s="89" t="s">
        <v>72</v>
      </c>
      <c r="BB1071" s="53"/>
      <c r="BG1071" s="61"/>
      <c r="BH1071" s="61"/>
      <c r="BI1071" s="61"/>
      <c r="BJ1071" s="61"/>
      <c r="BK1071" s="61"/>
      <c r="BL1071" s="61"/>
      <c r="BM1071" s="61"/>
      <c r="BN1071" s="61"/>
      <c r="BO1071" s="61"/>
      <c r="BP1071" s="61"/>
    </row>
    <row r="1072" customFormat="false" ht="15.75" hidden="false" customHeight="true" outlineLevel="0" collapsed="false">
      <c r="A1072" s="1" t="n">
        <v>1117</v>
      </c>
      <c r="B1072" s="1" t="n">
        <v>1017</v>
      </c>
      <c r="C1072" s="2" t="s">
        <v>63</v>
      </c>
      <c r="D1072" s="3" t="n">
        <v>0.0580685</v>
      </c>
      <c r="E1072" s="3" t="n">
        <v>0.149628</v>
      </c>
      <c r="F1072" s="3" t="n">
        <v>1.23083955305108</v>
      </c>
      <c r="G1072" s="3" t="n">
        <v>-0.056239</v>
      </c>
      <c r="H1072" s="3" t="n">
        <v>-0.393521</v>
      </c>
      <c r="I1072" s="3" t="n">
        <v>0.637781200743322</v>
      </c>
      <c r="J1072" s="3" t="n">
        <v>0.0652628</v>
      </c>
      <c r="K1072" s="3" t="n">
        <v>0.288295</v>
      </c>
      <c r="L1072" s="3" t="n">
        <v>1.42412529901481</v>
      </c>
      <c r="M1072" s="3" t="n">
        <v>1.0693941787022</v>
      </c>
      <c r="N1072" s="3" t="n">
        <v>1.04540252224309</v>
      </c>
      <c r="O1072" s="3" t="n">
        <v>1.11794737168735</v>
      </c>
      <c r="P1072" s="4" t="n">
        <v>2</v>
      </c>
      <c r="Q1072" s="6" t="n">
        <v>5</v>
      </c>
      <c r="R1072" s="6" t="n">
        <v>41</v>
      </c>
      <c r="S1072" s="4" t="n">
        <v>48</v>
      </c>
      <c r="T1072" s="4" t="n">
        <v>48</v>
      </c>
      <c r="U1072" s="132" t="s">
        <v>74</v>
      </c>
      <c r="V1072" s="3" t="n">
        <v>131.7</v>
      </c>
      <c r="W1072" s="4" t="n">
        <v>161.2</v>
      </c>
      <c r="X1072" s="2" t="s">
        <v>123</v>
      </c>
      <c r="Y1072" s="84" t="n">
        <v>42112</v>
      </c>
      <c r="Z1072" s="84" t="n">
        <v>42136</v>
      </c>
      <c r="AA1072" s="2" t="s">
        <v>96</v>
      </c>
      <c r="AB1072" s="132" t="s">
        <v>74</v>
      </c>
      <c r="AC1072" s="4" t="n">
        <v>31</v>
      </c>
      <c r="AD1072" s="4" t="n">
        <v>14</v>
      </c>
      <c r="AE1072" s="4" t="s">
        <v>189</v>
      </c>
      <c r="AF1072" s="4" t="n">
        <v>5</v>
      </c>
      <c r="AG1072" s="4" t="s">
        <v>190</v>
      </c>
      <c r="AH1072" s="4" t="n">
        <v>6</v>
      </c>
      <c r="AI1072" s="4" t="s">
        <v>77</v>
      </c>
      <c r="AJ1072" s="2" t="s">
        <v>70</v>
      </c>
      <c r="AK1072" s="3" t="n">
        <v>131.7</v>
      </c>
      <c r="AL1072" s="4" t="n">
        <v>10</v>
      </c>
      <c r="AM1072" s="2" t="s">
        <v>123</v>
      </c>
      <c r="AN1072" s="2"/>
      <c r="AO1072" s="2"/>
      <c r="AP1072" s="2"/>
      <c r="AQ1072" s="2"/>
      <c r="AR1072" s="2"/>
      <c r="AS1072" s="2" t="s">
        <v>71</v>
      </c>
      <c r="AT1072" s="2"/>
      <c r="AU1072" s="2" t="n">
        <v>116</v>
      </c>
      <c r="AV1072" s="85" t="n">
        <v>92</v>
      </c>
      <c r="AW1072" s="133" t="n">
        <v>24</v>
      </c>
      <c r="AX1072" s="86" t="s">
        <v>72</v>
      </c>
      <c r="AY1072" s="87" t="n">
        <v>0</v>
      </c>
      <c r="AZ1072" s="88" t="n">
        <v>0</v>
      </c>
      <c r="BA1072" s="87" t="n">
        <v>0</v>
      </c>
      <c r="BB1072" s="53"/>
      <c r="BC1072" s="61"/>
      <c r="BD1072" s="61"/>
      <c r="BE1072" s="61"/>
      <c r="BF1072" s="61"/>
    </row>
    <row r="1073" customFormat="false" ht="15.75" hidden="false" customHeight="true" outlineLevel="0" collapsed="false">
      <c r="A1073" s="1" t="n">
        <v>1118</v>
      </c>
      <c r="B1073" s="1" t="n">
        <v>1018</v>
      </c>
      <c r="C1073" s="2" t="s">
        <v>63</v>
      </c>
      <c r="D1073" s="3" t="n">
        <v>0.058619</v>
      </c>
      <c r="E1073" s="3" t="n">
        <v>0.178725</v>
      </c>
      <c r="F1073" s="3" t="n">
        <v>1.26787719252035</v>
      </c>
      <c r="G1073" s="3" t="n">
        <v>-0.0562091</v>
      </c>
      <c r="H1073" s="3" t="n">
        <v>-0.472616</v>
      </c>
      <c r="I1073" s="3" t="n">
        <v>0.589296928068589</v>
      </c>
      <c r="J1073" s="3" t="n">
        <v>0.069429</v>
      </c>
      <c r="K1073" s="3" t="n">
        <v>0.351972</v>
      </c>
      <c r="L1073" s="3" t="n">
        <v>1.52409531810967</v>
      </c>
      <c r="M1073" s="3" t="n">
        <v>1.07448223103251</v>
      </c>
      <c r="N1073" s="3" t="n">
        <v>1.05980083610143</v>
      </c>
      <c r="O1073" s="3" t="n">
        <v>1.13873716682439</v>
      </c>
      <c r="P1073" s="4" t="n">
        <v>2</v>
      </c>
      <c r="Q1073" s="6" t="n">
        <v>5</v>
      </c>
      <c r="R1073" s="6" t="n">
        <v>41</v>
      </c>
      <c r="S1073" s="4" t="n">
        <v>48</v>
      </c>
      <c r="T1073" s="4" t="n">
        <v>48</v>
      </c>
      <c r="U1073" s="132" t="s">
        <v>74</v>
      </c>
      <c r="V1073" s="3" t="n">
        <v>94.3</v>
      </c>
      <c r="W1073" s="4" t="n">
        <v>103.5</v>
      </c>
      <c r="X1073" s="2" t="s">
        <v>123</v>
      </c>
      <c r="Y1073" s="84" t="n">
        <v>42113</v>
      </c>
      <c r="Z1073" s="84" t="n">
        <v>42142</v>
      </c>
      <c r="AA1073" s="2" t="s">
        <v>96</v>
      </c>
      <c r="AB1073" s="132" t="s">
        <v>74</v>
      </c>
      <c r="AC1073" s="4" t="n">
        <v>31</v>
      </c>
      <c r="AD1073" s="4" t="n">
        <v>14</v>
      </c>
      <c r="AE1073" s="4" t="s">
        <v>189</v>
      </c>
      <c r="AF1073" s="4" t="n">
        <v>5</v>
      </c>
      <c r="AG1073" s="4" t="s">
        <v>190</v>
      </c>
      <c r="AH1073" s="4" t="n">
        <v>6</v>
      </c>
      <c r="AI1073" s="4" t="s">
        <v>79</v>
      </c>
      <c r="AJ1073" s="2" t="s">
        <v>70</v>
      </c>
      <c r="AK1073" s="3" t="n">
        <v>94.3</v>
      </c>
      <c r="AL1073" s="4" t="n">
        <v>8</v>
      </c>
      <c r="AM1073" s="2" t="s">
        <v>123</v>
      </c>
      <c r="AN1073" s="2"/>
      <c r="AO1073" s="2"/>
      <c r="AP1073" s="2"/>
      <c r="AQ1073" s="2"/>
      <c r="AR1073" s="2"/>
      <c r="AS1073" s="2" t="s">
        <v>71</v>
      </c>
      <c r="AT1073" s="2"/>
      <c r="AU1073" s="2" t="n">
        <v>122</v>
      </c>
      <c r="AV1073" s="85" t="n">
        <v>93</v>
      </c>
      <c r="AW1073" s="133" t="n">
        <v>29</v>
      </c>
      <c r="AX1073" s="86" t="s">
        <v>72</v>
      </c>
      <c r="AY1073" s="87" t="n">
        <v>0</v>
      </c>
      <c r="AZ1073" s="88" t="n">
        <v>0</v>
      </c>
      <c r="BA1073" s="87" t="n">
        <v>0</v>
      </c>
      <c r="BB1073" s="53"/>
    </row>
    <row r="1074" customFormat="false" ht="15.75" hidden="false" customHeight="true" outlineLevel="0" collapsed="false">
      <c r="A1074" s="1" t="n">
        <v>1119</v>
      </c>
      <c r="B1074" s="1" t="n">
        <v>1019</v>
      </c>
      <c r="C1074" s="2" t="s">
        <v>63</v>
      </c>
      <c r="D1074" s="3" t="n">
        <v>0.0356131</v>
      </c>
      <c r="E1074" s="3" t="n">
        <v>-0.0198337</v>
      </c>
      <c r="F1074" s="3" t="n">
        <v>1.0159045521409</v>
      </c>
      <c r="G1074" s="3" t="n">
        <v>-0.0433612</v>
      </c>
      <c r="H1074" s="3" t="n">
        <v>0.0336119</v>
      </c>
      <c r="I1074" s="3" t="n">
        <v>0.990298070357648</v>
      </c>
      <c r="J1074" s="3" t="n">
        <v>0.0481626</v>
      </c>
      <c r="K1074" s="3" t="n">
        <v>-0.0168022</v>
      </c>
      <c r="L1074" s="3" t="n">
        <v>1.03185731825905</v>
      </c>
      <c r="M1074" s="3" t="n">
        <v>1.04124227968163</v>
      </c>
      <c r="N1074" s="3" t="n">
        <v>0.996980567682616</v>
      </c>
      <c r="O1074" s="3" t="n">
        <v>1.03809831909213</v>
      </c>
      <c r="P1074" s="4" t="n">
        <v>2</v>
      </c>
      <c r="Q1074" s="6" t="n">
        <v>5</v>
      </c>
      <c r="R1074" s="6" t="n">
        <v>41</v>
      </c>
      <c r="S1074" s="4" t="n">
        <v>48</v>
      </c>
      <c r="T1074" s="4" t="n">
        <v>48</v>
      </c>
      <c r="U1074" s="132" t="s">
        <v>74</v>
      </c>
      <c r="V1074" s="3" t="n">
        <v>129.3</v>
      </c>
      <c r="W1074" s="4" t="n">
        <v>172.4</v>
      </c>
      <c r="X1074" s="2" t="s">
        <v>69</v>
      </c>
      <c r="Y1074" s="8" t="s">
        <v>69</v>
      </c>
      <c r="Z1074" s="84" t="n">
        <v>42180</v>
      </c>
      <c r="AA1074" s="3" t="s">
        <v>168</v>
      </c>
      <c r="AB1074" s="132" t="s">
        <v>74</v>
      </c>
      <c r="AC1074" s="4" t="n">
        <v>31</v>
      </c>
      <c r="AD1074" s="4" t="n">
        <v>14</v>
      </c>
      <c r="AE1074" s="4" t="s">
        <v>189</v>
      </c>
      <c r="AF1074" s="4" t="n">
        <v>5</v>
      </c>
      <c r="AG1074" s="4" t="s">
        <v>190</v>
      </c>
      <c r="AH1074" s="4" t="n">
        <v>6</v>
      </c>
      <c r="AI1074" s="4" t="s">
        <v>79</v>
      </c>
      <c r="AJ1074" s="2" t="s">
        <v>70</v>
      </c>
      <c r="AK1074" s="3" t="n">
        <v>129.3</v>
      </c>
      <c r="AL1074" s="4" t="n">
        <v>10</v>
      </c>
      <c r="AM1074" s="2" t="s">
        <v>69</v>
      </c>
      <c r="AN1074" s="2"/>
      <c r="AO1074" s="2"/>
      <c r="AP1074" s="2"/>
      <c r="AQ1074" s="2"/>
      <c r="AR1074" s="2"/>
      <c r="AS1074" s="2"/>
      <c r="AT1074" s="2"/>
      <c r="AU1074" s="2" t="n">
        <v>160</v>
      </c>
      <c r="AV1074" s="85" t="n">
        <v>160</v>
      </c>
      <c r="AW1074" s="133" t="s">
        <v>69</v>
      </c>
      <c r="AX1074" s="86" t="s">
        <v>72</v>
      </c>
      <c r="AY1074" s="87" t="n">
        <v>1</v>
      </c>
      <c r="AZ1074" s="87" t="n">
        <v>1</v>
      </c>
      <c r="BA1074" s="89" t="s">
        <v>72</v>
      </c>
      <c r="BB1074" s="65"/>
    </row>
    <row r="1075" customFormat="false" ht="15.75" hidden="false" customHeight="true" outlineLevel="0" collapsed="false">
      <c r="A1075" s="1" t="n">
        <v>1120</v>
      </c>
      <c r="B1075" s="1" t="n">
        <v>1020</v>
      </c>
      <c r="C1075" s="2" t="s">
        <v>63</v>
      </c>
      <c r="D1075" s="3" t="n">
        <v>0.0881193</v>
      </c>
      <c r="E1075" s="3" t="n">
        <v>0.449062</v>
      </c>
      <c r="F1075" s="3" t="n">
        <v>1.71117676413905</v>
      </c>
      <c r="G1075" s="3" t="n">
        <v>-0.108626</v>
      </c>
      <c r="H1075" s="3" t="n">
        <v>-1.29009</v>
      </c>
      <c r="I1075" s="3" t="n">
        <v>0.24691379780712</v>
      </c>
      <c r="J1075" s="3" t="n">
        <v>0.0961401</v>
      </c>
      <c r="K1075" s="3" t="n">
        <v>0.848049</v>
      </c>
      <c r="L1075" s="3" t="n">
        <v>2.57072792987908</v>
      </c>
      <c r="M1075" s="3" t="n">
        <v>1.07856709897263</v>
      </c>
      <c r="N1075" s="3" t="n">
        <v>1.0070457050046</v>
      </c>
      <c r="O1075" s="3" t="n">
        <v>1.08616636457966</v>
      </c>
      <c r="P1075" s="4" t="n">
        <v>2</v>
      </c>
      <c r="Q1075" s="6" t="n">
        <v>5</v>
      </c>
      <c r="R1075" s="6" t="n">
        <v>41</v>
      </c>
      <c r="S1075" s="4" t="n">
        <v>48</v>
      </c>
      <c r="T1075" s="4" t="n">
        <v>48</v>
      </c>
      <c r="U1075" s="132" t="s">
        <v>74</v>
      </c>
      <c r="V1075" s="3" t="n">
        <v>99</v>
      </c>
      <c r="W1075" s="4" t="n">
        <v>89.7</v>
      </c>
      <c r="X1075" s="2" t="s">
        <v>65</v>
      </c>
      <c r="Y1075" s="84" t="n">
        <v>42034</v>
      </c>
      <c r="Z1075" s="84" t="n">
        <v>42115</v>
      </c>
      <c r="AA1075" s="2" t="s">
        <v>96</v>
      </c>
      <c r="AB1075" s="132" t="s">
        <v>74</v>
      </c>
      <c r="AC1075" s="4" t="n">
        <v>31</v>
      </c>
      <c r="AD1075" s="4" t="n">
        <v>14</v>
      </c>
      <c r="AE1075" s="4" t="s">
        <v>189</v>
      </c>
      <c r="AF1075" s="4" t="n">
        <v>5</v>
      </c>
      <c r="AG1075" s="4" t="s">
        <v>190</v>
      </c>
      <c r="AH1075" s="4" t="n">
        <v>6</v>
      </c>
      <c r="AI1075" s="4" t="s">
        <v>77</v>
      </c>
      <c r="AJ1075" s="2" t="s">
        <v>70</v>
      </c>
      <c r="AK1075" s="3" t="n">
        <v>99</v>
      </c>
      <c r="AL1075" s="4" t="n">
        <v>9</v>
      </c>
      <c r="AM1075" s="2" t="s">
        <v>65</v>
      </c>
      <c r="AN1075" s="2"/>
      <c r="AO1075" s="91" t="s">
        <v>71</v>
      </c>
      <c r="AP1075" s="2"/>
      <c r="AQ1075" s="2"/>
      <c r="AR1075" s="2"/>
      <c r="AS1075" s="2"/>
      <c r="AT1075" s="2"/>
      <c r="AU1075" s="2" t="n">
        <v>95</v>
      </c>
      <c r="AV1075" s="85" t="n">
        <v>14</v>
      </c>
      <c r="AW1075" s="133" t="n">
        <v>81</v>
      </c>
      <c r="AX1075" s="86" t="s">
        <v>72</v>
      </c>
      <c r="AY1075" s="87" t="n">
        <v>0</v>
      </c>
      <c r="AZ1075" s="88" t="n">
        <v>0</v>
      </c>
      <c r="BA1075" s="87" t="n">
        <v>0</v>
      </c>
      <c r="BB1075" s="53"/>
    </row>
    <row r="1076" customFormat="false" ht="15.75" hidden="false" customHeight="true" outlineLevel="0" collapsed="false">
      <c r="A1076" s="1" t="n">
        <v>1121</v>
      </c>
      <c r="B1076" s="1" t="n">
        <v>1021</v>
      </c>
      <c r="C1076" s="2" t="s">
        <v>63</v>
      </c>
      <c r="D1076" s="3" t="n">
        <v>-0.0166789</v>
      </c>
      <c r="E1076" s="3" t="n">
        <v>-0.0200137</v>
      </c>
      <c r="F1076" s="3" t="n">
        <v>0.963972414928898</v>
      </c>
      <c r="G1076" s="3" t="n">
        <v>-0.00668445</v>
      </c>
      <c r="H1076" s="3" t="n">
        <v>0.0338945</v>
      </c>
      <c r="I1076" s="3" t="n">
        <v>1.0275836240363</v>
      </c>
      <c r="J1076" s="3" t="n">
        <v>-0.0371603</v>
      </c>
      <c r="K1076" s="3" t="n">
        <v>-0.0168982</v>
      </c>
      <c r="L1076" s="3" t="n">
        <v>0.947376683344711</v>
      </c>
      <c r="M1076" s="3" t="n">
        <v>0.94127150768401</v>
      </c>
      <c r="N1076" s="3" t="n">
        <v>0.996987147776077</v>
      </c>
      <c r="O1076" s="3" t="n">
        <v>0.938435595728768</v>
      </c>
      <c r="P1076" s="4" t="n">
        <v>2</v>
      </c>
      <c r="Q1076" s="6" t="n">
        <v>5</v>
      </c>
      <c r="R1076" s="6" t="n">
        <v>41</v>
      </c>
      <c r="S1076" s="4" t="n">
        <v>43</v>
      </c>
      <c r="T1076" s="4" t="n">
        <v>43</v>
      </c>
      <c r="U1076" s="132" t="s">
        <v>74</v>
      </c>
      <c r="V1076" s="3" t="n">
        <v>145.4</v>
      </c>
      <c r="W1076" s="4" t="n">
        <v>191.6</v>
      </c>
      <c r="X1076" s="2" t="s">
        <v>69</v>
      </c>
      <c r="Y1076" s="8" t="s">
        <v>69</v>
      </c>
      <c r="Z1076" s="84" t="n">
        <v>42180</v>
      </c>
      <c r="AA1076" s="3" t="s">
        <v>168</v>
      </c>
      <c r="AB1076" s="132" t="s">
        <v>74</v>
      </c>
      <c r="AC1076" s="4" t="n">
        <v>31</v>
      </c>
      <c r="AD1076" s="4" t="n">
        <v>14</v>
      </c>
      <c r="AE1076" s="4" t="s">
        <v>177</v>
      </c>
      <c r="AF1076" s="4" t="n">
        <v>19</v>
      </c>
      <c r="AG1076" s="4" t="s">
        <v>188</v>
      </c>
      <c r="AH1076" s="4" t="n">
        <v>16</v>
      </c>
      <c r="AI1076" s="4" t="s">
        <v>79</v>
      </c>
      <c r="AJ1076" s="2" t="s">
        <v>70</v>
      </c>
      <c r="AK1076" s="3" t="n">
        <v>145.4</v>
      </c>
      <c r="AL1076" s="4" t="n">
        <v>10</v>
      </c>
      <c r="AM1076" s="2" t="s">
        <v>69</v>
      </c>
      <c r="AN1076" s="2"/>
      <c r="AO1076" s="2"/>
      <c r="AP1076" s="2"/>
      <c r="AQ1076" s="2"/>
      <c r="AR1076" s="2"/>
      <c r="AS1076" s="2"/>
      <c r="AT1076" s="2"/>
      <c r="AU1076" s="2" t="n">
        <v>160</v>
      </c>
      <c r="AV1076" s="85" t="n">
        <v>160</v>
      </c>
      <c r="AW1076" s="133" t="s">
        <v>69</v>
      </c>
      <c r="AX1076" s="86" t="s">
        <v>72</v>
      </c>
      <c r="AY1076" s="87" t="n">
        <v>1</v>
      </c>
      <c r="AZ1076" s="87" t="n">
        <v>1</v>
      </c>
      <c r="BA1076" s="89" t="s">
        <v>72</v>
      </c>
      <c r="BB1076" s="53"/>
    </row>
    <row r="1077" customFormat="false" ht="15.75" hidden="false" customHeight="true" outlineLevel="0" collapsed="false">
      <c r="A1077" s="1" t="n">
        <v>1122</v>
      </c>
      <c r="B1077" s="1" t="n">
        <v>1022</v>
      </c>
      <c r="C1077" s="2" t="s">
        <v>63</v>
      </c>
      <c r="D1077" s="3" t="n">
        <v>-0.0165708</v>
      </c>
      <c r="E1077" s="3" t="n">
        <v>-0.0192751</v>
      </c>
      <c r="F1077" s="3" t="n">
        <v>0.964788956006502</v>
      </c>
      <c r="G1077" s="3" t="n">
        <v>-0.00681387</v>
      </c>
      <c r="H1077" s="3" t="n">
        <v>0.0317612</v>
      </c>
      <c r="I1077" s="3" t="n">
        <v>1.02526111859918</v>
      </c>
      <c r="J1077" s="3" t="n">
        <v>-0.0371859</v>
      </c>
      <c r="K1077" s="3" t="n">
        <v>-0.0158264</v>
      </c>
      <c r="L1077" s="3" t="n">
        <v>0.948368347479884</v>
      </c>
      <c r="M1077" s="3" t="n">
        <v>0.941227344260951</v>
      </c>
      <c r="N1077" s="3" t="n">
        <v>0.996665272595605</v>
      </c>
      <c r="O1077" s="3" t="n">
        <v>0.938088607642278</v>
      </c>
      <c r="P1077" s="4" t="n">
        <v>2</v>
      </c>
      <c r="Q1077" s="6" t="n">
        <v>5</v>
      </c>
      <c r="R1077" s="6" t="n">
        <v>41</v>
      </c>
      <c r="S1077" s="4" t="n">
        <v>43</v>
      </c>
      <c r="T1077" s="4" t="n">
        <v>43</v>
      </c>
      <c r="U1077" s="132" t="s">
        <v>74</v>
      </c>
      <c r="V1077" s="3" t="n">
        <v>87.8</v>
      </c>
      <c r="W1077" s="4" t="n">
        <v>156.6</v>
      </c>
      <c r="X1077" s="2" t="s">
        <v>69</v>
      </c>
      <c r="Y1077" s="8" t="s">
        <v>69</v>
      </c>
      <c r="Z1077" s="84" t="n">
        <v>42180</v>
      </c>
      <c r="AA1077" s="3" t="s">
        <v>168</v>
      </c>
      <c r="AB1077" s="132" t="s">
        <v>74</v>
      </c>
      <c r="AC1077" s="4" t="n">
        <v>31</v>
      </c>
      <c r="AD1077" s="4" t="n">
        <v>14</v>
      </c>
      <c r="AE1077" s="4" t="s">
        <v>177</v>
      </c>
      <c r="AF1077" s="4" t="n">
        <v>19</v>
      </c>
      <c r="AG1077" s="4" t="s">
        <v>188</v>
      </c>
      <c r="AH1077" s="4" t="n">
        <v>16</v>
      </c>
      <c r="AI1077" s="4" t="s">
        <v>77</v>
      </c>
      <c r="AJ1077" s="2" t="s">
        <v>70</v>
      </c>
      <c r="AK1077" s="3" t="n">
        <v>87.8</v>
      </c>
      <c r="AL1077" s="4" t="n">
        <v>8</v>
      </c>
      <c r="AM1077" s="2" t="s">
        <v>69</v>
      </c>
      <c r="AN1077" s="2"/>
      <c r="AO1077" s="2"/>
      <c r="AP1077" s="2"/>
      <c r="AQ1077" s="2"/>
      <c r="AR1077" s="2"/>
      <c r="AS1077" s="2"/>
      <c r="AT1077" s="2"/>
      <c r="AU1077" s="2" t="n">
        <v>160</v>
      </c>
      <c r="AV1077" s="85" t="n">
        <v>160</v>
      </c>
      <c r="AW1077" s="133" t="s">
        <v>69</v>
      </c>
      <c r="AX1077" s="86" t="s">
        <v>72</v>
      </c>
      <c r="AY1077" s="87" t="n">
        <v>1</v>
      </c>
      <c r="AZ1077" s="87" t="n">
        <v>1</v>
      </c>
      <c r="BA1077" s="89" t="s">
        <v>72</v>
      </c>
      <c r="BB1077" s="53"/>
    </row>
    <row r="1078" customFormat="false" ht="15.75" hidden="false" customHeight="true" outlineLevel="0" collapsed="false">
      <c r="A1078" s="1" t="n">
        <v>1123</v>
      </c>
      <c r="B1078" s="1" t="n">
        <v>1023</v>
      </c>
      <c r="C1078" s="2" t="s">
        <v>63</v>
      </c>
      <c r="D1078" s="3" t="n">
        <v>-0.0045206</v>
      </c>
      <c r="E1078" s="3" t="n">
        <v>0.007358</v>
      </c>
      <c r="F1078" s="3" t="n">
        <v>1.00284142922932</v>
      </c>
      <c r="G1078" s="3" t="n">
        <v>-0.015129</v>
      </c>
      <c r="H1078" s="3" t="n">
        <v>-0.0222045</v>
      </c>
      <c r="I1078" s="3" t="n">
        <v>0.963354802943071</v>
      </c>
      <c r="J1078" s="3" t="n">
        <v>-0.0369892</v>
      </c>
      <c r="K1078" s="3" t="n">
        <v>0.00250914</v>
      </c>
      <c r="L1078" s="3" t="n">
        <v>0.966107603680046</v>
      </c>
      <c r="M1078" s="3" t="n">
        <v>0.944935318370239</v>
      </c>
      <c r="N1078" s="3" t="n">
        <v>0.987738433209652</v>
      </c>
      <c r="O1078" s="3" t="n">
        <v>0.933348930851483</v>
      </c>
      <c r="P1078" s="4" t="n">
        <v>2</v>
      </c>
      <c r="Q1078" s="6" t="n">
        <v>5</v>
      </c>
      <c r="R1078" s="6" t="n">
        <v>41</v>
      </c>
      <c r="S1078" s="4" t="n">
        <v>43</v>
      </c>
      <c r="T1078" s="4" t="n">
        <v>43</v>
      </c>
      <c r="U1078" s="132" t="s">
        <v>74</v>
      </c>
      <c r="V1078" s="3" t="n">
        <v>103.5</v>
      </c>
      <c r="W1078" s="4" t="n">
        <v>95.2</v>
      </c>
      <c r="X1078" s="2" t="s">
        <v>73</v>
      </c>
      <c r="Y1078" s="84" t="n">
        <v>42131</v>
      </c>
      <c r="Z1078" s="134" t="n">
        <v>42139</v>
      </c>
      <c r="AA1078" s="2" t="s">
        <v>96</v>
      </c>
      <c r="AB1078" s="132" t="s">
        <v>74</v>
      </c>
      <c r="AC1078" s="4" t="n">
        <v>31</v>
      </c>
      <c r="AD1078" s="4" t="n">
        <v>14</v>
      </c>
      <c r="AE1078" s="4" t="s">
        <v>177</v>
      </c>
      <c r="AF1078" s="4" t="n">
        <v>19</v>
      </c>
      <c r="AG1078" s="4" t="s">
        <v>188</v>
      </c>
      <c r="AH1078" s="4" t="n">
        <v>16</v>
      </c>
      <c r="AI1078" s="4" t="s">
        <v>79</v>
      </c>
      <c r="AJ1078" s="2" t="s">
        <v>70</v>
      </c>
      <c r="AK1078" s="3" t="n">
        <v>103.5</v>
      </c>
      <c r="AL1078" s="4" t="n">
        <v>9</v>
      </c>
      <c r="AM1078" s="2" t="s">
        <v>73</v>
      </c>
      <c r="AN1078" s="2"/>
      <c r="AO1078" s="2"/>
      <c r="AP1078" s="2" t="s">
        <v>71</v>
      </c>
      <c r="AQ1078" s="2"/>
      <c r="AR1078" s="2"/>
      <c r="AS1078" s="2"/>
      <c r="AT1078" s="2"/>
      <c r="AU1078" s="2" t="n">
        <v>119</v>
      </c>
      <c r="AV1078" s="85" t="n">
        <v>111</v>
      </c>
      <c r="AW1078" s="133" t="n">
        <v>8</v>
      </c>
      <c r="AX1078" s="86" t="s">
        <v>72</v>
      </c>
      <c r="AY1078" s="87" t="n">
        <v>0</v>
      </c>
      <c r="AZ1078" s="88" t="n">
        <v>0</v>
      </c>
      <c r="BA1078" s="87" t="n">
        <v>0</v>
      </c>
      <c r="BB1078" s="53"/>
    </row>
    <row r="1079" customFormat="false" ht="15.75" hidden="false" customHeight="true" outlineLevel="0" collapsed="false">
      <c r="A1079" s="1" t="n">
        <v>1124</v>
      </c>
      <c r="B1079" s="1" t="n">
        <v>1024</v>
      </c>
      <c r="C1079" s="2" t="s">
        <v>63</v>
      </c>
      <c r="D1079" s="3" t="n">
        <v>-0.00451593</v>
      </c>
      <c r="E1079" s="3" t="n">
        <v>-0.0265918</v>
      </c>
      <c r="F1079" s="3" t="n">
        <v>0.969371137098083</v>
      </c>
      <c r="G1079" s="3" t="n">
        <v>-0.015503</v>
      </c>
      <c r="H1079" s="3" t="n">
        <v>0.0707421</v>
      </c>
      <c r="I1079" s="3" t="n">
        <v>1.05679326373946</v>
      </c>
      <c r="J1079" s="3" t="n">
        <v>-0.0421109</v>
      </c>
      <c r="K1079" s="3" t="n">
        <v>-0.0750019</v>
      </c>
      <c r="L1079" s="3" t="n">
        <v>0.88948485361288</v>
      </c>
      <c r="M1079" s="3" t="n">
        <v>0.939760869716807</v>
      </c>
      <c r="N1079" s="3" t="n">
        <v>0.969619453926765</v>
      </c>
      <c r="O1079" s="3" t="n">
        <v>0.911210421316552</v>
      </c>
      <c r="P1079" s="4" t="n">
        <v>2</v>
      </c>
      <c r="Q1079" s="6" t="n">
        <v>5</v>
      </c>
      <c r="R1079" s="6" t="n">
        <v>41</v>
      </c>
      <c r="S1079" s="4" t="n">
        <v>43</v>
      </c>
      <c r="T1079" s="4" t="n">
        <v>43</v>
      </c>
      <c r="U1079" s="132" t="s">
        <v>74</v>
      </c>
      <c r="V1079" s="3" t="n">
        <v>66.6</v>
      </c>
      <c r="W1079" s="4" t="n">
        <v>79.6</v>
      </c>
      <c r="X1079" s="2" t="s">
        <v>73</v>
      </c>
      <c r="Y1079" s="84" t="n">
        <v>42127</v>
      </c>
      <c r="Z1079" s="134" t="n">
        <v>42132</v>
      </c>
      <c r="AA1079" s="2" t="s">
        <v>96</v>
      </c>
      <c r="AB1079" s="132" t="s">
        <v>74</v>
      </c>
      <c r="AC1079" s="4" t="n">
        <v>31</v>
      </c>
      <c r="AD1079" s="4" t="n">
        <v>14</v>
      </c>
      <c r="AE1079" s="4" t="s">
        <v>177</v>
      </c>
      <c r="AF1079" s="4" t="n">
        <v>19</v>
      </c>
      <c r="AG1079" s="4" t="s">
        <v>188</v>
      </c>
      <c r="AH1079" s="4" t="n">
        <v>16</v>
      </c>
      <c r="AI1079" s="4" t="s">
        <v>77</v>
      </c>
      <c r="AJ1079" s="2" t="s">
        <v>70</v>
      </c>
      <c r="AK1079" s="3" t="n">
        <v>66.6</v>
      </c>
      <c r="AL1079" s="4" t="n">
        <v>7</v>
      </c>
      <c r="AM1079" s="2" t="s">
        <v>73</v>
      </c>
      <c r="AN1079" s="2"/>
      <c r="AO1079" s="2"/>
      <c r="AP1079" s="2" t="s">
        <v>71</v>
      </c>
      <c r="AQ1079" s="2"/>
      <c r="AR1079" s="2"/>
      <c r="AS1079" s="2"/>
      <c r="AT1079" s="2"/>
      <c r="AU1079" s="2" t="n">
        <v>112</v>
      </c>
      <c r="AV1079" s="85" t="n">
        <v>107</v>
      </c>
      <c r="AW1079" s="133" t="n">
        <v>5</v>
      </c>
      <c r="AX1079" s="86" t="s">
        <v>72</v>
      </c>
      <c r="AY1079" s="87" t="n">
        <v>0</v>
      </c>
      <c r="AZ1079" s="88" t="n">
        <v>0</v>
      </c>
      <c r="BA1079" s="87" t="n">
        <v>0</v>
      </c>
      <c r="BB1079" s="53"/>
    </row>
    <row r="1080" customFormat="false" ht="15.75" hidden="false" customHeight="true" outlineLevel="0" collapsed="false">
      <c r="A1080" s="1" t="n">
        <v>1125</v>
      </c>
      <c r="B1080" s="1" t="n">
        <v>1025</v>
      </c>
      <c r="C1080" s="2" t="s">
        <v>63</v>
      </c>
      <c r="D1080" s="3" t="n">
        <v>-0.0166359</v>
      </c>
      <c r="E1080" s="3" t="n">
        <v>-0.0203011</v>
      </c>
      <c r="F1080" s="3" t="n">
        <v>0.963736848858036</v>
      </c>
      <c r="G1080" s="3" t="n">
        <v>-0.00665931</v>
      </c>
      <c r="H1080" s="3" t="n">
        <v>0.0345973</v>
      </c>
      <c r="I1080" s="3" t="n">
        <v>1.02833191558221</v>
      </c>
      <c r="J1080" s="3" t="n">
        <v>-0.0372557</v>
      </c>
      <c r="K1080" s="3" t="n">
        <v>-0.0177517</v>
      </c>
      <c r="L1080" s="3" t="n">
        <v>0.946478143989304</v>
      </c>
      <c r="M1080" s="3" t="n">
        <v>0.94124584897244</v>
      </c>
      <c r="N1080" s="3" t="n">
        <v>0.99655046336934</v>
      </c>
      <c r="O1080" s="3" t="n">
        <v>0.937998986937953</v>
      </c>
      <c r="P1080" s="4" t="n">
        <v>2</v>
      </c>
      <c r="Q1080" s="6" t="n">
        <v>5</v>
      </c>
      <c r="R1080" s="6" t="n">
        <v>41</v>
      </c>
      <c r="S1080" s="4" t="n">
        <v>43</v>
      </c>
      <c r="T1080" s="4" t="n">
        <v>43</v>
      </c>
      <c r="U1080" s="132" t="s">
        <v>74</v>
      </c>
      <c r="V1080" s="3" t="n">
        <v>81.5</v>
      </c>
      <c r="W1080" s="4" t="n">
        <v>104.3</v>
      </c>
      <c r="X1080" s="2" t="s">
        <v>69</v>
      </c>
      <c r="Y1080" s="8" t="s">
        <v>69</v>
      </c>
      <c r="Z1080" s="84" t="n">
        <v>42180</v>
      </c>
      <c r="AA1080" s="3" t="s">
        <v>168</v>
      </c>
      <c r="AB1080" s="132" t="s">
        <v>74</v>
      </c>
      <c r="AC1080" s="4" t="n">
        <v>31</v>
      </c>
      <c r="AD1080" s="4" t="n">
        <v>14</v>
      </c>
      <c r="AE1080" s="4" t="s">
        <v>177</v>
      </c>
      <c r="AF1080" s="4" t="n">
        <v>19</v>
      </c>
      <c r="AG1080" s="4" t="s">
        <v>188</v>
      </c>
      <c r="AH1080" s="4" t="n">
        <v>16</v>
      </c>
      <c r="AI1080" s="4" t="s">
        <v>77</v>
      </c>
      <c r="AJ1080" s="2" t="s">
        <v>70</v>
      </c>
      <c r="AK1080" s="3" t="n">
        <v>81.5</v>
      </c>
      <c r="AL1080" s="4" t="n">
        <v>7</v>
      </c>
      <c r="AM1080" s="2" t="s">
        <v>69</v>
      </c>
      <c r="AN1080" s="2"/>
      <c r="AO1080" s="2"/>
      <c r="AP1080" s="2"/>
      <c r="AQ1080" s="2"/>
      <c r="AR1080" s="2"/>
      <c r="AS1080" s="2"/>
      <c r="AT1080" s="2"/>
      <c r="AU1080" s="2" t="n">
        <v>160</v>
      </c>
      <c r="AV1080" s="85" t="n">
        <v>160</v>
      </c>
      <c r="AW1080" s="133" t="s">
        <v>69</v>
      </c>
      <c r="AX1080" s="86" t="s">
        <v>72</v>
      </c>
      <c r="AY1080" s="87" t="n">
        <v>1</v>
      </c>
      <c r="AZ1080" s="87" t="n">
        <v>1</v>
      </c>
      <c r="BA1080" s="89" t="s">
        <v>72</v>
      </c>
      <c r="BB1080" s="53"/>
    </row>
    <row r="1081" customFormat="false" ht="16.5" hidden="false" customHeight="true" outlineLevel="0" collapsed="false">
      <c r="A1081" s="69" t="n">
        <v>1126</v>
      </c>
      <c r="B1081" s="69" t="n">
        <v>1026</v>
      </c>
      <c r="C1081" s="70" t="s">
        <v>63</v>
      </c>
      <c r="D1081" s="71" t="n">
        <v>-0.146827</v>
      </c>
      <c r="E1081" s="71" t="n">
        <v>-0.0196243</v>
      </c>
      <c r="F1081" s="71" t="n">
        <v>0.846664048470604</v>
      </c>
      <c r="G1081" s="71" t="n">
        <v>0.237448</v>
      </c>
      <c r="H1081" s="71" t="n">
        <v>0.0317322</v>
      </c>
      <c r="I1081" s="71" t="n">
        <v>1.30889098195151</v>
      </c>
      <c r="J1081" s="71" t="n">
        <v>-0.00321274</v>
      </c>
      <c r="K1081" s="71" t="n">
        <v>-0.0164158</v>
      </c>
      <c r="L1081" s="71" t="n">
        <v>0.980562845539463</v>
      </c>
      <c r="M1081" s="71" t="n">
        <v>1.09134214012238</v>
      </c>
      <c r="N1081" s="71" t="n">
        <v>0.995701365691206</v>
      </c>
      <c r="O1081" s="71" t="n">
        <v>1.08665085935622</v>
      </c>
      <c r="P1081" s="72" t="n">
        <v>2</v>
      </c>
      <c r="Q1081" s="73" t="n">
        <v>6</v>
      </c>
      <c r="R1081" s="73" t="n">
        <v>42</v>
      </c>
      <c r="S1081" s="72" t="n">
        <v>31</v>
      </c>
      <c r="T1081" s="72" t="n">
        <v>31</v>
      </c>
      <c r="U1081" s="130" t="s">
        <v>64</v>
      </c>
      <c r="V1081" s="71" t="n">
        <v>140.4</v>
      </c>
      <c r="W1081" s="72" t="n">
        <v>157.3</v>
      </c>
      <c r="X1081" s="70" t="s">
        <v>69</v>
      </c>
      <c r="Y1081" s="74" t="s">
        <v>69</v>
      </c>
      <c r="Z1081" s="75" t="n">
        <v>42180</v>
      </c>
      <c r="AA1081" s="71" t="s">
        <v>168</v>
      </c>
      <c r="AB1081" s="130" t="s">
        <v>64</v>
      </c>
      <c r="AC1081" s="71" t="s">
        <v>64</v>
      </c>
      <c r="AD1081" s="71" t="n">
        <v>15</v>
      </c>
      <c r="AE1081" s="72" t="s">
        <v>166</v>
      </c>
      <c r="AF1081" s="72" t="n">
        <v>20</v>
      </c>
      <c r="AG1081" s="72" t="s">
        <v>167</v>
      </c>
      <c r="AH1081" s="72" t="n">
        <v>29</v>
      </c>
      <c r="AI1081" s="72" t="s">
        <v>69</v>
      </c>
      <c r="AJ1081" s="70" t="s">
        <v>70</v>
      </c>
      <c r="AK1081" s="71" t="n">
        <v>140.4</v>
      </c>
      <c r="AL1081" s="72" t="n">
        <v>10</v>
      </c>
      <c r="AM1081" s="70" t="s">
        <v>69</v>
      </c>
      <c r="AN1081" s="70"/>
      <c r="AO1081" s="70"/>
      <c r="AP1081" s="70"/>
      <c r="AQ1081" s="70"/>
      <c r="AR1081" s="70"/>
      <c r="AS1081" s="70"/>
      <c r="AT1081" s="70"/>
      <c r="AU1081" s="70" t="n">
        <v>160</v>
      </c>
      <c r="AV1081" s="77" t="n">
        <v>160</v>
      </c>
      <c r="AW1081" s="131" t="s">
        <v>69</v>
      </c>
      <c r="AX1081" s="78" t="s">
        <v>72</v>
      </c>
      <c r="AY1081" s="79" t="n">
        <v>1</v>
      </c>
      <c r="AZ1081" s="79" t="s">
        <v>72</v>
      </c>
      <c r="BA1081" s="79" t="s">
        <v>72</v>
      </c>
      <c r="BB1081" s="53"/>
    </row>
    <row r="1082" s="104" customFormat="true" ht="16.5" hidden="false" customHeight="true" outlineLevel="0" collapsed="false">
      <c r="A1082" s="69" t="n">
        <v>1127</v>
      </c>
      <c r="B1082" s="69" t="n">
        <v>1027</v>
      </c>
      <c r="C1082" s="70" t="s">
        <v>63</v>
      </c>
      <c r="D1082" s="71" t="n">
        <v>-0.140645</v>
      </c>
      <c r="E1082" s="71" t="n">
        <v>-0.0611697</v>
      </c>
      <c r="F1082" s="71" t="n">
        <v>0.817246349661173</v>
      </c>
      <c r="G1082" s="71" t="n">
        <v>0.23731</v>
      </c>
      <c r="H1082" s="71" t="n">
        <v>0.186879</v>
      </c>
      <c r="I1082" s="71" t="n">
        <v>1.52835042471895</v>
      </c>
      <c r="J1082" s="71" t="n">
        <v>-0.0103888</v>
      </c>
      <c r="K1082" s="71" t="n">
        <v>-0.126935</v>
      </c>
      <c r="L1082" s="71" t="n">
        <v>0.871687927879442</v>
      </c>
      <c r="M1082" s="71" t="n">
        <v>1.09010737438556</v>
      </c>
      <c r="N1082" s="71" t="n">
        <v>0.998775050863436</v>
      </c>
      <c r="O1082" s="71" t="n">
        <v>1.08877204829854</v>
      </c>
      <c r="P1082" s="72" t="n">
        <v>2</v>
      </c>
      <c r="Q1082" s="73" t="n">
        <v>6</v>
      </c>
      <c r="R1082" s="73" t="n">
        <v>42</v>
      </c>
      <c r="S1082" s="72" t="n">
        <v>31</v>
      </c>
      <c r="T1082" s="72" t="n">
        <v>31</v>
      </c>
      <c r="U1082" s="130" t="s">
        <v>64</v>
      </c>
      <c r="V1082" s="71" t="n">
        <v>44</v>
      </c>
      <c r="W1082" s="72" t="n">
        <v>40</v>
      </c>
      <c r="X1082" s="70" t="s">
        <v>69</v>
      </c>
      <c r="Y1082" s="74" t="s">
        <v>69</v>
      </c>
      <c r="Z1082" s="75" t="n">
        <v>42036</v>
      </c>
      <c r="AA1082" s="71" t="s">
        <v>96</v>
      </c>
      <c r="AB1082" s="130" t="s">
        <v>64</v>
      </c>
      <c r="AC1082" s="71" t="s">
        <v>64</v>
      </c>
      <c r="AD1082" s="71" t="n">
        <v>15</v>
      </c>
      <c r="AE1082" s="72" t="s">
        <v>166</v>
      </c>
      <c r="AF1082" s="72" t="n">
        <v>20</v>
      </c>
      <c r="AG1082" s="72" t="s">
        <v>167</v>
      </c>
      <c r="AH1082" s="72" t="n">
        <v>29</v>
      </c>
      <c r="AI1082" s="72" t="s">
        <v>69</v>
      </c>
      <c r="AJ1082" s="70" t="s">
        <v>70</v>
      </c>
      <c r="AK1082" s="71" t="n">
        <v>44</v>
      </c>
      <c r="AL1082" s="72" t="n">
        <v>5</v>
      </c>
      <c r="AM1082" s="70" t="s">
        <v>69</v>
      </c>
      <c r="AN1082" s="70"/>
      <c r="AO1082" s="70"/>
      <c r="AP1082" s="70"/>
      <c r="AQ1082" s="70"/>
      <c r="AR1082" s="70"/>
      <c r="AS1082" s="70"/>
      <c r="AT1082" s="70"/>
      <c r="AU1082" s="70" t="n">
        <v>16</v>
      </c>
      <c r="AV1082" s="77" t="s">
        <v>69</v>
      </c>
      <c r="AW1082" s="131" t="s">
        <v>69</v>
      </c>
      <c r="AX1082" s="78" t="s">
        <v>72</v>
      </c>
      <c r="AY1082" s="79" t="n">
        <v>1</v>
      </c>
      <c r="AZ1082" s="79" t="s">
        <v>72</v>
      </c>
      <c r="BA1082" s="79" t="s">
        <v>72</v>
      </c>
      <c r="BB1082" s="65"/>
      <c r="BC1082" s="14"/>
      <c r="BD1082" s="14"/>
      <c r="BE1082" s="14"/>
      <c r="BF1082" s="14"/>
      <c r="BG1082" s="14"/>
      <c r="BH1082" s="14"/>
      <c r="BI1082" s="14"/>
      <c r="BJ1082" s="14"/>
      <c r="BK1082" s="14"/>
      <c r="BL1082" s="14"/>
      <c r="BM1082" s="14"/>
      <c r="BN1082" s="14"/>
      <c r="BO1082" s="14"/>
      <c r="BP1082" s="14"/>
      <c r="BQ1082" s="14"/>
      <c r="BR1082" s="14"/>
      <c r="BS1082" s="14"/>
      <c r="BT1082" s="14"/>
      <c r="BU1082" s="14"/>
      <c r="BV1082" s="14"/>
      <c r="BW1082" s="14"/>
      <c r="BX1082" s="14"/>
      <c r="BY1082" s="14"/>
      <c r="BZ1082" s="14"/>
      <c r="CA1082" s="14"/>
      <c r="CB1082" s="14"/>
      <c r="CC1082" s="14"/>
      <c r="CD1082" s="14"/>
      <c r="CE1082" s="14"/>
      <c r="CF1082" s="14"/>
      <c r="CG1082" s="14"/>
      <c r="CH1082" s="14"/>
      <c r="CI1082" s="14"/>
      <c r="CJ1082" s="14"/>
      <c r="CK1082" s="14"/>
      <c r="CL1082" s="15"/>
      <c r="CM1082" s="4"/>
      <c r="CN1082" s="4"/>
      <c r="CO1082" s="4"/>
      <c r="CP1082" s="4"/>
      <c r="CQ1082" s="4"/>
      <c r="CR1082" s="4"/>
      <c r="CS1082" s="4"/>
      <c r="CT1082" s="4"/>
      <c r="CU1082" s="4"/>
      <c r="CV1082" s="4"/>
      <c r="CW1082" s="4"/>
      <c r="CX1082" s="4"/>
      <c r="CY1082" s="4"/>
      <c r="CZ1082" s="4"/>
      <c r="DA1082" s="4"/>
      <c r="DB1082" s="4"/>
      <c r="DC1082" s="4"/>
      <c r="DD1082" s="4"/>
      <c r="DE1082" s="4"/>
      <c r="DF1082" s="4"/>
      <c r="DG1082" s="4"/>
      <c r="DH1082" s="4"/>
      <c r="DI1082" s="4"/>
      <c r="DJ1082" s="4"/>
      <c r="DK1082" s="4"/>
      <c r="DL1082" s="4"/>
      <c r="DM1082" s="4"/>
      <c r="DN1082" s="4"/>
      <c r="DO1082" s="4"/>
      <c r="DP1082" s="4"/>
      <c r="DQ1082" s="4"/>
      <c r="DR1082" s="4"/>
      <c r="DS1082" s="4"/>
      <c r="DT1082" s="4"/>
      <c r="DU1082" s="4"/>
      <c r="DV1082" s="4"/>
      <c r="DW1082" s="4"/>
      <c r="DX1082" s="4"/>
      <c r="DY1082" s="4"/>
      <c r="DZ1082" s="4"/>
      <c r="EA1082" s="4"/>
      <c r="EB1082" s="4"/>
      <c r="EC1082" s="4"/>
      <c r="ED1082" s="4"/>
      <c r="EE1082" s="4"/>
      <c r="EF1082" s="4"/>
      <c r="EG1082" s="4"/>
      <c r="EH1082" s="4"/>
      <c r="EI1082" s="4"/>
      <c r="EJ1082" s="4"/>
      <c r="EK1082" s="4"/>
      <c r="EL1082" s="4"/>
      <c r="EM1082" s="4"/>
      <c r="EN1082" s="4"/>
      <c r="EO1082" s="4"/>
      <c r="EP1082" s="4"/>
      <c r="EQ1082" s="4"/>
      <c r="ER1082" s="4"/>
      <c r="ES1082" s="4"/>
      <c r="ET1082" s="4"/>
      <c r="EU1082" s="4"/>
      <c r="EV1082" s="4"/>
      <c r="EW1082" s="4"/>
      <c r="EX1082" s="4"/>
      <c r="EY1082" s="4"/>
      <c r="EZ1082" s="4"/>
      <c r="FA1082" s="4"/>
      <c r="FB1082" s="4"/>
      <c r="FC1082" s="4"/>
      <c r="FD1082" s="4"/>
      <c r="FE1082" s="4"/>
      <c r="FF1082" s="4"/>
      <c r="FG1082" s="4"/>
      <c r="FH1082" s="4"/>
      <c r="FI1082" s="4"/>
      <c r="FJ1082" s="4"/>
      <c r="FK1082" s="4"/>
      <c r="FL1082" s="4"/>
      <c r="FM1082" s="4"/>
      <c r="FN1082" s="4"/>
      <c r="FO1082" s="4"/>
      <c r="FP1082" s="4"/>
      <c r="FQ1082" s="4"/>
      <c r="FR1082" s="4"/>
      <c r="FS1082" s="4"/>
      <c r="FT1082" s="4"/>
      <c r="FU1082" s="4"/>
      <c r="FV1082" s="4"/>
      <c r="FW1082" s="4"/>
      <c r="FX1082" s="4"/>
      <c r="FY1082" s="4"/>
      <c r="FZ1082" s="4"/>
      <c r="GA1082" s="4"/>
      <c r="GB1082" s="4"/>
      <c r="GC1082" s="4"/>
      <c r="GD1082" s="4"/>
      <c r="GE1082" s="4"/>
      <c r="GF1082" s="4"/>
      <c r="GG1082" s="4"/>
      <c r="GH1082" s="4"/>
      <c r="GI1082" s="4"/>
      <c r="GJ1082" s="4"/>
      <c r="GK1082" s="4"/>
      <c r="GL1082" s="4"/>
      <c r="GM1082" s="4"/>
      <c r="GN1082" s="4"/>
      <c r="GO1082" s="4"/>
      <c r="GP1082" s="4"/>
      <c r="GQ1082" s="4"/>
      <c r="GR1082" s="4"/>
      <c r="GS1082" s="4"/>
      <c r="GT1082" s="4"/>
      <c r="GU1082" s="4"/>
      <c r="GV1082" s="4"/>
      <c r="GW1082" s="4"/>
      <c r="GX1082" s="4"/>
      <c r="GY1082" s="4"/>
      <c r="GZ1082" s="4"/>
      <c r="HA1082" s="4"/>
      <c r="HB1082" s="4"/>
      <c r="HC1082" s="4"/>
      <c r="HD1082" s="4"/>
      <c r="HE1082" s="4"/>
      <c r="HF1082" s="4"/>
      <c r="HG1082" s="4"/>
      <c r="HH1082" s="4"/>
      <c r="HI1082" s="4"/>
      <c r="HJ1082" s="4"/>
      <c r="HK1082" s="4"/>
      <c r="HL1082" s="4"/>
      <c r="HM1082" s="4"/>
      <c r="HN1082" s="4"/>
      <c r="HO1082" s="4"/>
      <c r="HP1082" s="4"/>
      <c r="HQ1082" s="4"/>
      <c r="HR1082" s="4"/>
      <c r="HS1082" s="4"/>
      <c r="HT1082" s="4"/>
      <c r="HU1082" s="4"/>
      <c r="HV1082" s="4"/>
      <c r="HW1082" s="4"/>
      <c r="HX1082" s="4"/>
      <c r="HY1082" s="4"/>
      <c r="HZ1082" s="4"/>
      <c r="IA1082" s="4"/>
      <c r="IB1082" s="4"/>
      <c r="IC1082" s="4"/>
      <c r="ID1082" s="4"/>
      <c r="IE1082" s="4"/>
      <c r="IF1082" s="4"/>
      <c r="IG1082" s="4"/>
      <c r="IH1082" s="4"/>
      <c r="II1082" s="4"/>
      <c r="IJ1082" s="4"/>
      <c r="IK1082" s="4"/>
      <c r="IL1082" s="4"/>
      <c r="IM1082" s="4"/>
      <c r="IN1082" s="4"/>
      <c r="IO1082" s="4"/>
      <c r="IP1082" s="4"/>
      <c r="IQ1082" s="4"/>
      <c r="IR1082" s="4"/>
      <c r="IS1082" s="4"/>
      <c r="IT1082" s="4"/>
      <c r="IU1082" s="4"/>
      <c r="IV1082" s="4"/>
      <c r="IW1082" s="4"/>
      <c r="IX1082" s="4"/>
      <c r="IY1082" s="4"/>
      <c r="IZ1082" s="4"/>
      <c r="JA1082" s="4"/>
      <c r="JB1082" s="4"/>
      <c r="JC1082" s="4"/>
      <c r="JD1082" s="4"/>
      <c r="JE1082" s="4"/>
      <c r="JF1082" s="4"/>
      <c r="JG1082" s="4"/>
      <c r="JH1082" s="4"/>
      <c r="JI1082" s="4"/>
      <c r="JJ1082" s="4"/>
      <c r="JK1082" s="4"/>
      <c r="JL1082" s="4"/>
      <c r="JM1082" s="4"/>
      <c r="JN1082" s="4"/>
      <c r="JO1082" s="4"/>
      <c r="JP1082" s="4"/>
      <c r="JQ1082" s="4"/>
      <c r="JR1082" s="4"/>
      <c r="JS1082" s="4"/>
      <c r="JT1082" s="4"/>
      <c r="JU1082" s="4"/>
      <c r="JV1082" s="4"/>
      <c r="JW1082" s="4"/>
      <c r="JX1082" s="4"/>
      <c r="JY1082" s="4"/>
      <c r="JZ1082" s="4"/>
      <c r="KA1082" s="4"/>
      <c r="KB1082" s="4"/>
      <c r="KC1082" s="4"/>
      <c r="KD1082" s="4"/>
      <c r="KE1082" s="4"/>
      <c r="KF1082" s="4"/>
      <c r="KG1082" s="4"/>
      <c r="KH1082" s="4"/>
      <c r="KI1082" s="4"/>
      <c r="KJ1082" s="4"/>
      <c r="KK1082" s="4"/>
      <c r="KL1082" s="4"/>
      <c r="KM1082" s="4"/>
      <c r="KN1082" s="4"/>
      <c r="KO1082" s="4"/>
      <c r="KP1082" s="4"/>
      <c r="KQ1082" s="4"/>
      <c r="KR1082" s="4"/>
      <c r="KS1082" s="4"/>
      <c r="KT1082" s="4"/>
      <c r="KU1082" s="4"/>
      <c r="KV1082" s="4"/>
      <c r="KW1082" s="4"/>
      <c r="KX1082" s="4"/>
      <c r="KY1082" s="4"/>
      <c r="KZ1082" s="4"/>
      <c r="LA1082" s="4"/>
      <c r="LB1082" s="4"/>
      <c r="LC1082" s="4"/>
      <c r="LD1082" s="4"/>
      <c r="LE1082" s="4"/>
      <c r="LF1082" s="4"/>
      <c r="LG1082" s="4"/>
      <c r="LH1082" s="4"/>
      <c r="LI1082" s="4"/>
      <c r="LJ1082" s="4"/>
      <c r="LK1082" s="4"/>
      <c r="LL1082" s="4"/>
      <c r="LM1082" s="4"/>
      <c r="LN1082" s="4"/>
      <c r="LO1082" s="4"/>
      <c r="LP1082" s="4"/>
      <c r="LQ1082" s="4"/>
      <c r="LR1082" s="4"/>
      <c r="LS1082" s="4"/>
      <c r="LT1082" s="4"/>
      <c r="LU1082" s="4"/>
      <c r="LV1082" s="4"/>
      <c r="LW1082" s="4"/>
      <c r="LX1082" s="4"/>
      <c r="LY1082" s="4"/>
      <c r="LZ1082" s="4"/>
      <c r="MA1082" s="4"/>
      <c r="MB1082" s="4"/>
      <c r="MC1082" s="4"/>
      <c r="MD1082" s="4"/>
      <c r="ME1082" s="4"/>
      <c r="MF1082" s="4"/>
      <c r="MG1082" s="4"/>
      <c r="MH1082" s="4"/>
      <c r="MI1082" s="4"/>
      <c r="MJ1082" s="4"/>
      <c r="MK1082" s="4"/>
      <c r="ML1082" s="4"/>
      <c r="MM1082" s="4"/>
      <c r="MN1082" s="4"/>
      <c r="MO1082" s="4"/>
      <c r="MP1082" s="4"/>
      <c r="MQ1082" s="4"/>
      <c r="MR1082" s="4"/>
      <c r="MS1082" s="4"/>
      <c r="MT1082" s="4"/>
      <c r="MU1082" s="4"/>
      <c r="MV1082" s="4"/>
      <c r="MW1082" s="4"/>
      <c r="MX1082" s="4"/>
      <c r="MY1082" s="4"/>
      <c r="MZ1082" s="4"/>
      <c r="NA1082" s="4"/>
      <c r="NB1082" s="4"/>
      <c r="NC1082" s="4"/>
      <c r="ND1082" s="4"/>
      <c r="NE1082" s="4"/>
      <c r="NF1082" s="4"/>
      <c r="NG1082" s="4"/>
      <c r="NH1082" s="4"/>
      <c r="NI1082" s="4"/>
      <c r="NJ1082" s="4"/>
      <c r="NK1082" s="4"/>
      <c r="NL1082" s="4"/>
      <c r="NM1082" s="4"/>
      <c r="NN1082" s="4"/>
      <c r="NO1082" s="4"/>
      <c r="NP1082" s="4"/>
      <c r="NQ1082" s="4"/>
      <c r="NR1082" s="4"/>
      <c r="NS1082" s="4"/>
      <c r="NT1082" s="4"/>
      <c r="NU1082" s="4"/>
      <c r="NV1082" s="4"/>
      <c r="NW1082" s="4"/>
      <c r="NX1082" s="4"/>
      <c r="NY1082" s="4"/>
      <c r="NZ1082" s="4"/>
      <c r="OA1082" s="4"/>
      <c r="OB1082" s="4"/>
      <c r="OC1082" s="4"/>
      <c r="OD1082" s="4"/>
      <c r="OE1082" s="4"/>
      <c r="OF1082" s="4"/>
      <c r="OG1082" s="4"/>
      <c r="OH1082" s="4"/>
      <c r="OI1082" s="4"/>
      <c r="OJ1082" s="4"/>
      <c r="OK1082" s="4"/>
      <c r="OL1082" s="4"/>
      <c r="OM1082" s="4"/>
      <c r="ON1082" s="4"/>
      <c r="OO1082" s="4"/>
      <c r="OP1082" s="4"/>
      <c r="OQ1082" s="4"/>
      <c r="OR1082" s="4"/>
      <c r="OS1082" s="4"/>
      <c r="OT1082" s="4"/>
      <c r="OU1082" s="4"/>
      <c r="OV1082" s="4"/>
      <c r="OW1082" s="4"/>
      <c r="OX1082" s="4"/>
      <c r="OY1082" s="4"/>
      <c r="OZ1082" s="4"/>
      <c r="PA1082" s="4"/>
      <c r="PB1082" s="4"/>
      <c r="PC1082" s="4"/>
      <c r="PD1082" s="4"/>
      <c r="PE1082" s="4"/>
      <c r="PF1082" s="4"/>
      <c r="PG1082" s="4"/>
      <c r="PH1082" s="4"/>
      <c r="PI1082" s="4"/>
      <c r="PJ1082" s="4"/>
      <c r="PK1082" s="4"/>
      <c r="PL1082" s="4"/>
      <c r="PM1082" s="4"/>
      <c r="PN1082" s="4"/>
      <c r="PO1082" s="4"/>
      <c r="PP1082" s="4"/>
      <c r="PQ1082" s="4"/>
      <c r="PR1082" s="4"/>
      <c r="PS1082" s="4"/>
      <c r="PT1082" s="4"/>
      <c r="PU1082" s="4"/>
      <c r="PV1082" s="4"/>
      <c r="PW1082" s="4"/>
      <c r="PX1082" s="4"/>
      <c r="PY1082" s="4"/>
      <c r="PZ1082" s="4"/>
      <c r="QA1082" s="4"/>
      <c r="QB1082" s="4"/>
      <c r="QC1082" s="4"/>
      <c r="QD1082" s="4"/>
      <c r="QE1082" s="4"/>
      <c r="QF1082" s="4"/>
      <c r="QG1082" s="4"/>
      <c r="QH1082" s="4"/>
      <c r="QI1082" s="4"/>
      <c r="QJ1082" s="4"/>
      <c r="QK1082" s="4"/>
      <c r="QL1082" s="4"/>
      <c r="QM1082" s="4"/>
      <c r="QN1082" s="4"/>
      <c r="QO1082" s="4"/>
      <c r="QP1082" s="4"/>
      <c r="QQ1082" s="4"/>
      <c r="QR1082" s="4"/>
      <c r="QS1082" s="4"/>
      <c r="QT1082" s="4"/>
      <c r="QU1082" s="4"/>
      <c r="QV1082" s="4"/>
      <c r="QW1082" s="4"/>
      <c r="QX1082" s="4"/>
      <c r="QY1082" s="4"/>
      <c r="QZ1082" s="4"/>
      <c r="RA1082" s="4"/>
      <c r="RB1082" s="4"/>
      <c r="RC1082" s="4"/>
      <c r="RD1082" s="4"/>
      <c r="RE1082" s="4"/>
      <c r="RF1082" s="4"/>
      <c r="RG1082" s="4"/>
      <c r="RH1082" s="4"/>
      <c r="RI1082" s="4"/>
      <c r="RJ1082" s="4"/>
      <c r="RK1082" s="4"/>
      <c r="RL1082" s="4"/>
      <c r="RM1082" s="4"/>
      <c r="RN1082" s="4"/>
      <c r="RO1082" s="4"/>
      <c r="RP1082" s="4"/>
      <c r="RQ1082" s="4"/>
      <c r="RR1082" s="4"/>
      <c r="RS1082" s="4"/>
      <c r="RT1082" s="4"/>
      <c r="RU1082" s="4"/>
      <c r="RV1082" s="4"/>
      <c r="RW1082" s="4"/>
      <c r="RX1082" s="4"/>
      <c r="RY1082" s="4"/>
      <c r="RZ1082" s="4"/>
      <c r="SA1082" s="4"/>
      <c r="SB1082" s="4"/>
      <c r="SC1082" s="4"/>
      <c r="SD1082" s="4"/>
      <c r="SE1082" s="4"/>
      <c r="SF1082" s="4"/>
      <c r="SG1082" s="4"/>
      <c r="SH1082" s="4"/>
      <c r="SI1082" s="4"/>
      <c r="SJ1082" s="4"/>
      <c r="SK1082" s="4"/>
      <c r="SL1082" s="4"/>
      <c r="SM1082" s="4"/>
      <c r="SN1082" s="4"/>
      <c r="SO1082" s="4"/>
      <c r="SP1082" s="4"/>
      <c r="SQ1082" s="4"/>
      <c r="SR1082" s="4"/>
      <c r="SS1082" s="4"/>
      <c r="ST1082" s="4"/>
      <c r="SU1082" s="4"/>
      <c r="SV1082" s="4"/>
      <c r="SW1082" s="4"/>
      <c r="SX1082" s="4"/>
      <c r="SY1082" s="4"/>
      <c r="SZ1082" s="4"/>
      <c r="TA1082" s="4"/>
      <c r="TB1082" s="4"/>
      <c r="TC1082" s="4"/>
      <c r="TD1082" s="4"/>
      <c r="TE1082" s="4"/>
      <c r="TF1082" s="4"/>
      <c r="TG1082" s="4"/>
      <c r="TH1082" s="4"/>
      <c r="TI1082" s="4"/>
      <c r="TJ1082" s="4"/>
      <c r="TK1082" s="4"/>
      <c r="TL1082" s="4"/>
      <c r="TM1082" s="4"/>
      <c r="TN1082" s="4"/>
      <c r="TO1082" s="4"/>
      <c r="TP1082" s="4"/>
      <c r="TQ1082" s="4"/>
      <c r="TR1082" s="4"/>
      <c r="TS1082" s="4"/>
      <c r="TT1082" s="4"/>
      <c r="TU1082" s="4"/>
      <c r="TV1082" s="4"/>
      <c r="TW1082" s="4"/>
      <c r="TX1082" s="4"/>
      <c r="TY1082" s="4"/>
      <c r="TZ1082" s="4"/>
      <c r="UA1082" s="4"/>
      <c r="UB1082" s="4"/>
      <c r="UC1082" s="4"/>
      <c r="UD1082" s="4"/>
      <c r="UE1082" s="4"/>
      <c r="UF1082" s="4"/>
      <c r="UG1082" s="4"/>
      <c r="UH1082" s="4"/>
      <c r="UI1082" s="4"/>
      <c r="UJ1082" s="4"/>
      <c r="UK1082" s="4"/>
      <c r="UL1082" s="4"/>
      <c r="UM1082" s="4"/>
      <c r="UN1082" s="4"/>
      <c r="UO1082" s="4"/>
      <c r="UP1082" s="4"/>
      <c r="UQ1082" s="4"/>
      <c r="UR1082" s="4"/>
      <c r="US1082" s="4"/>
      <c r="UT1082" s="4"/>
      <c r="UU1082" s="4"/>
      <c r="UV1082" s="4"/>
      <c r="UW1082" s="4"/>
      <c r="UX1082" s="4"/>
      <c r="UY1082" s="4"/>
      <c r="UZ1082" s="4"/>
      <c r="VA1082" s="4"/>
      <c r="VB1082" s="4"/>
      <c r="VC1082" s="4"/>
      <c r="VD1082" s="4"/>
      <c r="VE1082" s="4"/>
      <c r="VF1082" s="4"/>
      <c r="VG1082" s="4"/>
      <c r="VH1082" s="4"/>
      <c r="VI1082" s="4"/>
      <c r="VJ1082" s="4"/>
      <c r="VK1082" s="4"/>
      <c r="VL1082" s="4"/>
      <c r="VM1082" s="4"/>
      <c r="VN1082" s="4"/>
      <c r="VO1082" s="4"/>
      <c r="VP1082" s="4"/>
      <c r="VQ1082" s="4"/>
      <c r="VR1082" s="4"/>
      <c r="VS1082" s="4"/>
      <c r="VT1082" s="4"/>
      <c r="VU1082" s="4"/>
      <c r="VV1082" s="4"/>
      <c r="VW1082" s="4"/>
      <c r="VX1082" s="4"/>
      <c r="VY1082" s="4"/>
      <c r="VZ1082" s="4"/>
      <c r="WA1082" s="4"/>
      <c r="WB1082" s="4"/>
      <c r="WC1082" s="4"/>
      <c r="WD1082" s="4"/>
      <c r="WE1082" s="4"/>
      <c r="WF1082" s="4"/>
      <c r="WG1082" s="4"/>
      <c r="WH1082" s="4"/>
      <c r="WI1082" s="4"/>
      <c r="WJ1082" s="4"/>
      <c r="WK1082" s="4"/>
      <c r="WL1082" s="4"/>
      <c r="WM1082" s="4"/>
      <c r="WN1082" s="4"/>
      <c r="WO1082" s="4"/>
      <c r="WP1082" s="4"/>
      <c r="WQ1082" s="4"/>
      <c r="WR1082" s="4"/>
      <c r="WS1082" s="4"/>
      <c r="WT1082" s="4"/>
      <c r="WU1082" s="4"/>
      <c r="WV1082" s="4"/>
      <c r="WW1082" s="4"/>
      <c r="WX1082" s="4"/>
      <c r="WY1082" s="4"/>
      <c r="WZ1082" s="4"/>
      <c r="XA1082" s="4"/>
      <c r="XB1082" s="4"/>
      <c r="XC1082" s="4"/>
      <c r="XD1082" s="4"/>
      <c r="XE1082" s="4"/>
      <c r="XF1082" s="4"/>
      <c r="XG1082" s="4"/>
      <c r="XH1082" s="4"/>
      <c r="XI1082" s="4"/>
      <c r="XJ1082" s="4"/>
      <c r="XK1082" s="4"/>
      <c r="XL1082" s="4"/>
      <c r="XM1082" s="4"/>
      <c r="XN1082" s="4"/>
      <c r="XO1082" s="4"/>
      <c r="XP1082" s="4"/>
      <c r="XQ1082" s="4"/>
      <c r="XR1082" s="4"/>
      <c r="XS1082" s="4"/>
      <c r="XT1082" s="4"/>
      <c r="XU1082" s="4"/>
      <c r="XV1082" s="4"/>
      <c r="XW1082" s="4"/>
      <c r="XX1082" s="4"/>
      <c r="XY1082" s="4"/>
      <c r="XZ1082" s="4"/>
      <c r="YA1082" s="4"/>
      <c r="YB1082" s="4"/>
      <c r="YC1082" s="4"/>
      <c r="YD1082" s="4"/>
      <c r="YE1082" s="4"/>
      <c r="YF1082" s="4"/>
      <c r="YG1082" s="4"/>
      <c r="YH1082" s="4"/>
      <c r="YI1082" s="4"/>
      <c r="YJ1082" s="4"/>
      <c r="YK1082" s="4"/>
      <c r="YL1082" s="4"/>
      <c r="YM1082" s="4"/>
      <c r="YN1082" s="4"/>
      <c r="YO1082" s="4"/>
      <c r="YP1082" s="4"/>
      <c r="YQ1082" s="4"/>
      <c r="YR1082" s="4"/>
      <c r="YS1082" s="4"/>
      <c r="YT1082" s="4"/>
      <c r="YU1082" s="4"/>
      <c r="YV1082" s="4"/>
      <c r="YW1082" s="4"/>
      <c r="YX1082" s="4"/>
      <c r="YY1082" s="4"/>
      <c r="YZ1082" s="4"/>
      <c r="ZA1082" s="4"/>
      <c r="ZB1082" s="4"/>
      <c r="ZC1082" s="4"/>
      <c r="ZD1082" s="4"/>
      <c r="ZE1082" s="4"/>
      <c r="ZF1082" s="4"/>
      <c r="ZG1082" s="4"/>
      <c r="ZH1082" s="4"/>
      <c r="ZI1082" s="4"/>
      <c r="ZJ1082" s="4"/>
      <c r="ZK1082" s="4"/>
      <c r="ZL1082" s="4"/>
      <c r="ZM1082" s="4"/>
      <c r="ZN1082" s="4"/>
      <c r="ZO1082" s="4"/>
      <c r="ZP1082" s="4"/>
      <c r="ZQ1082" s="4"/>
      <c r="ZR1082" s="4"/>
      <c r="ZS1082" s="4"/>
      <c r="ZT1082" s="4"/>
      <c r="ZU1082" s="4"/>
      <c r="ZV1082" s="4"/>
      <c r="ZW1082" s="4"/>
      <c r="ZX1082" s="4"/>
      <c r="ZY1082" s="4"/>
      <c r="ZZ1082" s="4"/>
      <c r="AAA1082" s="4"/>
      <c r="AAB1082" s="4"/>
      <c r="AAC1082" s="4"/>
      <c r="AAD1082" s="4"/>
      <c r="AAE1082" s="4"/>
      <c r="AAF1082" s="4"/>
      <c r="AAG1082" s="4"/>
      <c r="AAH1082" s="4"/>
      <c r="AAI1082" s="4"/>
      <c r="AAJ1082" s="4"/>
      <c r="AAK1082" s="4"/>
      <c r="AAL1082" s="4"/>
      <c r="AAM1082" s="4"/>
      <c r="AAN1082" s="4"/>
      <c r="AAO1082" s="4"/>
      <c r="AAP1082" s="4"/>
      <c r="AAQ1082" s="4"/>
      <c r="AAR1082" s="4"/>
      <c r="AAS1082" s="4"/>
      <c r="AAT1082" s="4"/>
      <c r="AAU1082" s="4"/>
      <c r="AAV1082" s="4"/>
      <c r="AAW1082" s="4"/>
      <c r="AAX1082" s="4"/>
      <c r="AAY1082" s="4"/>
      <c r="AAZ1082" s="4"/>
      <c r="ABA1082" s="4"/>
      <c r="ABB1082" s="4"/>
      <c r="ABC1082" s="4"/>
      <c r="ABD1082" s="4"/>
      <c r="ABE1082" s="4"/>
      <c r="ABF1082" s="4"/>
      <c r="ABG1082" s="4"/>
      <c r="ABH1082" s="4"/>
      <c r="ABI1082" s="4"/>
      <c r="ABJ1082" s="4"/>
      <c r="ABK1082" s="4"/>
      <c r="ABL1082" s="4"/>
      <c r="ABM1082" s="4"/>
      <c r="ABN1082" s="4"/>
      <c r="ABO1082" s="4"/>
      <c r="ABP1082" s="4"/>
      <c r="ABQ1082" s="4"/>
      <c r="ABR1082" s="4"/>
      <c r="ABS1082" s="4"/>
      <c r="ABT1082" s="4"/>
      <c r="ABU1082" s="4"/>
      <c r="ABV1082" s="4"/>
      <c r="ABW1082" s="4"/>
      <c r="ABX1082" s="4"/>
      <c r="ABY1082" s="4"/>
      <c r="ABZ1082" s="4"/>
      <c r="ACA1082" s="4"/>
      <c r="ACB1082" s="4"/>
      <c r="ACC1082" s="4"/>
      <c r="ACD1082" s="4"/>
      <c r="ACE1082" s="4"/>
      <c r="ACF1082" s="4"/>
      <c r="ACG1082" s="4"/>
      <c r="ACH1082" s="4"/>
      <c r="ACI1082" s="4"/>
      <c r="ACJ1082" s="4"/>
      <c r="ACK1082" s="4"/>
      <c r="ACL1082" s="4"/>
      <c r="ACM1082" s="4"/>
      <c r="ACN1082" s="4"/>
      <c r="ACO1082" s="4"/>
      <c r="ACP1082" s="4"/>
      <c r="ACQ1082" s="4"/>
      <c r="ACR1082" s="4"/>
      <c r="ACS1082" s="4"/>
      <c r="ACT1082" s="4"/>
      <c r="ACU1082" s="4"/>
      <c r="ACV1082" s="4"/>
      <c r="ACW1082" s="4"/>
      <c r="ACX1082" s="4"/>
      <c r="ACY1082" s="4"/>
      <c r="ACZ1082" s="4"/>
      <c r="ADA1082" s="4"/>
      <c r="ADB1082" s="4"/>
      <c r="ADC1082" s="4"/>
      <c r="ADD1082" s="4"/>
      <c r="ADE1082" s="4"/>
      <c r="ADF1082" s="4"/>
      <c r="ADG1082" s="4"/>
      <c r="ADH1082" s="4"/>
      <c r="ADI1082" s="4"/>
      <c r="ADJ1082" s="4"/>
      <c r="ADK1082" s="4"/>
      <c r="ADL1082" s="4"/>
      <c r="ADM1082" s="4"/>
      <c r="ADN1082" s="4"/>
      <c r="ADO1082" s="4"/>
      <c r="ADP1082" s="4"/>
      <c r="ADQ1082" s="4"/>
      <c r="ADR1082" s="4"/>
      <c r="ADS1082" s="4"/>
      <c r="ADT1082" s="4"/>
      <c r="ADU1082" s="4"/>
      <c r="ADV1082" s="4"/>
      <c r="ADW1082" s="4"/>
      <c r="ADX1082" s="4"/>
      <c r="ADY1082" s="4"/>
      <c r="ADZ1082" s="4"/>
      <c r="AEA1082" s="4"/>
      <c r="AEB1082" s="4"/>
      <c r="AEC1082" s="4"/>
      <c r="AED1082" s="4"/>
      <c r="AEE1082" s="4"/>
      <c r="AEF1082" s="4"/>
      <c r="AEG1082" s="4"/>
      <c r="AEH1082" s="4"/>
      <c r="AEI1082" s="4"/>
      <c r="AEJ1082" s="4"/>
      <c r="AEK1082" s="4"/>
      <c r="AEL1082" s="4"/>
      <c r="AEM1082" s="4"/>
      <c r="AEN1082" s="4"/>
      <c r="AEO1082" s="4"/>
      <c r="AEP1082" s="4"/>
      <c r="AEQ1082" s="4"/>
      <c r="AER1082" s="4"/>
      <c r="AES1082" s="4"/>
      <c r="AET1082" s="4"/>
      <c r="AEU1082" s="4"/>
      <c r="AEV1082" s="4"/>
      <c r="AEW1082" s="4"/>
      <c r="AEX1082" s="4"/>
      <c r="AEY1082" s="4"/>
      <c r="AEZ1082" s="4"/>
      <c r="AFA1082" s="4"/>
      <c r="AFB1082" s="4"/>
      <c r="AFC1082" s="4"/>
      <c r="AFD1082" s="4"/>
      <c r="AFE1082" s="4"/>
      <c r="AFF1082" s="4"/>
      <c r="AFG1082" s="4"/>
      <c r="AFH1082" s="4"/>
      <c r="AFI1082" s="4"/>
      <c r="AFJ1082" s="4"/>
      <c r="AFK1082" s="4"/>
      <c r="AFL1082" s="4"/>
      <c r="AFM1082" s="4"/>
      <c r="AFN1082" s="4"/>
      <c r="AFO1082" s="4"/>
      <c r="AFP1082" s="4"/>
      <c r="AFQ1082" s="4"/>
      <c r="AFR1082" s="4"/>
      <c r="AFS1082" s="4"/>
      <c r="AFT1082" s="4"/>
      <c r="AFU1082" s="4"/>
      <c r="AFV1082" s="4"/>
      <c r="AFW1082" s="4"/>
      <c r="AFX1082" s="4"/>
      <c r="AFY1082" s="4"/>
      <c r="AFZ1082" s="4"/>
      <c r="AGA1082" s="4"/>
      <c r="AGB1082" s="4"/>
      <c r="AGC1082" s="4"/>
      <c r="AGD1082" s="4"/>
      <c r="AGE1082" s="4"/>
      <c r="AGF1082" s="4"/>
      <c r="AGG1082" s="4"/>
      <c r="AGH1082" s="4"/>
      <c r="AGI1082" s="4"/>
      <c r="AGJ1082" s="4"/>
      <c r="AGK1082" s="4"/>
      <c r="AGL1082" s="4"/>
      <c r="AGM1082" s="4"/>
      <c r="AGN1082" s="4"/>
      <c r="AGO1082" s="4"/>
      <c r="AGP1082" s="4"/>
      <c r="AGQ1082" s="4"/>
      <c r="AGR1082" s="4"/>
      <c r="AGS1082" s="4"/>
      <c r="AGT1082" s="4"/>
      <c r="AGU1082" s="4"/>
      <c r="AGV1082" s="4"/>
      <c r="AGW1082" s="4"/>
      <c r="AGX1082" s="4"/>
      <c r="AGY1082" s="4"/>
      <c r="AGZ1082" s="4"/>
      <c r="AHA1082" s="4"/>
      <c r="AHB1082" s="4"/>
      <c r="AHC1082" s="4"/>
      <c r="AHD1082" s="4"/>
      <c r="AHE1082" s="4"/>
      <c r="AHF1082" s="4"/>
      <c r="AHG1082" s="4"/>
      <c r="AHH1082" s="4"/>
      <c r="AHI1082" s="4"/>
      <c r="AHJ1082" s="4"/>
      <c r="AHK1082" s="4"/>
      <c r="AHL1082" s="4"/>
      <c r="AHM1082" s="4"/>
      <c r="AHN1082" s="4"/>
      <c r="AHO1082" s="4"/>
      <c r="AHP1082" s="4"/>
      <c r="AHQ1082" s="4"/>
      <c r="AHR1082" s="4"/>
      <c r="AHS1082" s="4"/>
      <c r="AHT1082" s="4"/>
      <c r="AHU1082" s="4"/>
      <c r="AHV1082" s="4"/>
      <c r="AHW1082" s="4"/>
      <c r="AHX1082" s="4"/>
      <c r="AHY1082" s="4"/>
      <c r="AHZ1082" s="4"/>
      <c r="AIA1082" s="4"/>
      <c r="AIB1082" s="4"/>
      <c r="AIC1082" s="4"/>
      <c r="AID1082" s="4"/>
      <c r="AIE1082" s="4"/>
      <c r="AIF1082" s="4"/>
      <c r="AIG1082" s="4"/>
      <c r="AIH1082" s="4"/>
      <c r="AII1082" s="4"/>
      <c r="AIJ1082" s="4"/>
      <c r="AIK1082" s="4"/>
      <c r="AIL1082" s="4"/>
      <c r="AIM1082" s="4"/>
      <c r="AIN1082" s="4"/>
      <c r="AIO1082" s="4"/>
      <c r="AIP1082" s="4"/>
      <c r="AIQ1082" s="4"/>
      <c r="AIR1082" s="4"/>
      <c r="AIS1082" s="4"/>
      <c r="AIT1082" s="4"/>
      <c r="AIU1082" s="4"/>
      <c r="AIV1082" s="4"/>
      <c r="AIW1082" s="4"/>
      <c r="AIX1082" s="4"/>
      <c r="AIY1082" s="4"/>
      <c r="AIZ1082" s="4"/>
      <c r="AJA1082" s="4"/>
      <c r="AJB1082" s="4"/>
      <c r="AJC1082" s="4"/>
      <c r="AJD1082" s="4"/>
      <c r="AJE1082" s="4"/>
      <c r="AJF1082" s="4"/>
      <c r="AJG1082" s="4"/>
      <c r="AJH1082" s="4"/>
      <c r="AJI1082" s="4"/>
      <c r="AJJ1082" s="4"/>
      <c r="AJK1082" s="4"/>
      <c r="AJL1082" s="4"/>
      <c r="AJM1082" s="4"/>
      <c r="AJN1082" s="4"/>
      <c r="AJO1082" s="4"/>
      <c r="AJP1082" s="4"/>
      <c r="AJQ1082" s="4"/>
      <c r="AJR1082" s="4"/>
      <c r="AJS1082" s="4"/>
      <c r="AJT1082" s="4"/>
      <c r="AJU1082" s="4"/>
      <c r="AJV1082" s="4"/>
      <c r="AJW1082" s="4"/>
      <c r="AJX1082" s="4"/>
      <c r="AJY1082" s="4"/>
      <c r="AJZ1082" s="4"/>
      <c r="AKA1082" s="4"/>
      <c r="AKB1082" s="4"/>
      <c r="AKC1082" s="4"/>
      <c r="AKD1082" s="4"/>
      <c r="AKE1082" s="4"/>
      <c r="AKF1082" s="4"/>
      <c r="AKG1082" s="4"/>
      <c r="AKH1082" s="4"/>
      <c r="AKI1082" s="4"/>
      <c r="AKJ1082" s="4"/>
      <c r="AKK1082" s="4"/>
      <c r="AKL1082" s="4"/>
      <c r="AKM1082" s="4"/>
      <c r="AKN1082" s="4"/>
      <c r="AKO1082" s="4"/>
      <c r="AKP1082" s="4"/>
      <c r="AKQ1082" s="4"/>
      <c r="AKR1082" s="4"/>
      <c r="AKS1082" s="4"/>
      <c r="AKT1082" s="4"/>
      <c r="AKU1082" s="4"/>
      <c r="AKV1082" s="4"/>
      <c r="AKW1082" s="4"/>
      <c r="AKX1082" s="4"/>
      <c r="AKY1082" s="4"/>
      <c r="AKZ1082" s="4"/>
      <c r="ALA1082" s="4"/>
      <c r="ALB1082" s="4"/>
      <c r="ALC1082" s="4"/>
      <c r="ALD1082" s="4"/>
      <c r="ALE1082" s="4"/>
      <c r="ALF1082" s="4"/>
      <c r="ALG1082" s="4"/>
      <c r="ALH1082" s="4"/>
      <c r="ALI1082" s="4"/>
      <c r="ALJ1082" s="4"/>
      <c r="ALK1082" s="4"/>
      <c r="ALL1082" s="4"/>
      <c r="ALM1082" s="4"/>
      <c r="ALN1082" s="4"/>
      <c r="ALO1082" s="4"/>
      <c r="ALP1082" s="4"/>
      <c r="ALQ1082" s="4"/>
      <c r="ALR1082" s="4"/>
      <c r="ALS1082" s="4"/>
      <c r="ALT1082" s="4"/>
      <c r="ALU1082" s="4"/>
      <c r="ALV1082" s="4"/>
      <c r="ALW1082" s="4"/>
      <c r="ALX1082" s="4"/>
      <c r="ALY1082" s="4"/>
      <c r="ALZ1082" s="4"/>
      <c r="AMA1082" s="4"/>
      <c r="AMB1082" s="4"/>
      <c r="AMC1082" s="4"/>
      <c r="AMD1082" s="4"/>
      <c r="AME1082" s="4"/>
      <c r="AMF1082" s="4"/>
      <c r="AMG1082" s="4"/>
      <c r="AMH1082" s="4"/>
      <c r="AMI1082" s="4"/>
      <c r="AMJ1082" s="4"/>
      <c r="AMK1082" s="4"/>
      <c r="AML1082" s="4"/>
      <c r="AMM1082" s="4"/>
      <c r="AMN1082" s="4"/>
      <c r="AMO1082" s="4"/>
      <c r="AMP1082" s="4"/>
      <c r="AMQ1082" s="4"/>
      <c r="AMR1082" s="4"/>
      <c r="AMS1082" s="4"/>
      <c r="AMT1082" s="4"/>
      <c r="AMU1082" s="4"/>
      <c r="AMV1082" s="4"/>
      <c r="AMW1082" s="4"/>
      <c r="AMX1082" s="38"/>
      <c r="AMY1082" s="38"/>
      <c r="AMZ1082" s="38"/>
      <c r="ANA1082" s="38"/>
      <c r="ANB1082" s="38"/>
      <c r="ANC1082" s="38"/>
      <c r="AND1082" s="38"/>
      <c r="ANE1082" s="38"/>
      <c r="ANF1082" s="38"/>
      <c r="ANG1082" s="38"/>
      <c r="ANK1082" s="0"/>
      <c r="ANL1082" s="0"/>
      <c r="ANM1082" s="0"/>
      <c r="XFD1082" s="0"/>
    </row>
    <row r="1083" customFormat="false" ht="16.5" hidden="false" customHeight="true" outlineLevel="0" collapsed="false">
      <c r="A1083" s="69" t="n">
        <v>1128</v>
      </c>
      <c r="B1083" s="69" t="n">
        <v>1028</v>
      </c>
      <c r="C1083" s="70" t="s">
        <v>63</v>
      </c>
      <c r="D1083" s="71" t="n">
        <v>-0.146677</v>
      </c>
      <c r="E1083" s="71" t="n">
        <v>-0.0198948</v>
      </c>
      <c r="F1083" s="71" t="n">
        <v>0.846562031599403</v>
      </c>
      <c r="G1083" s="71" t="n">
        <v>0.237251</v>
      </c>
      <c r="H1083" s="71" t="n">
        <v>0.0319834</v>
      </c>
      <c r="I1083" s="71" t="n">
        <v>1.30896192576529</v>
      </c>
      <c r="J1083" s="71" t="n">
        <v>-0.00340455</v>
      </c>
      <c r="K1083" s="71" t="n">
        <v>-0.0169204</v>
      </c>
      <c r="L1083" s="71" t="n">
        <v>0.979880209493075</v>
      </c>
      <c r="M1083" s="71" t="n">
        <v>1.09108154782316</v>
      </c>
      <c r="N1083" s="71" t="n">
        <v>0.99517985436754</v>
      </c>
      <c r="O1083" s="71" t="n">
        <v>1.08582237586577</v>
      </c>
      <c r="P1083" s="72" t="n">
        <v>2</v>
      </c>
      <c r="Q1083" s="73" t="n">
        <v>6</v>
      </c>
      <c r="R1083" s="73" t="n">
        <v>42</v>
      </c>
      <c r="S1083" s="72" t="n">
        <v>31</v>
      </c>
      <c r="T1083" s="72" t="n">
        <v>31</v>
      </c>
      <c r="U1083" s="130" t="s">
        <v>64</v>
      </c>
      <c r="V1083" s="71" t="n">
        <v>125.5</v>
      </c>
      <c r="W1083" s="72" t="n">
        <v>155.5</v>
      </c>
      <c r="X1083" s="70" t="s">
        <v>69</v>
      </c>
      <c r="Y1083" s="74" t="s">
        <v>69</v>
      </c>
      <c r="Z1083" s="75" t="n">
        <v>42180</v>
      </c>
      <c r="AA1083" s="71" t="s">
        <v>168</v>
      </c>
      <c r="AB1083" s="130" t="s">
        <v>64</v>
      </c>
      <c r="AC1083" s="71" t="s">
        <v>64</v>
      </c>
      <c r="AD1083" s="71" t="n">
        <v>15</v>
      </c>
      <c r="AE1083" s="72" t="s">
        <v>166</v>
      </c>
      <c r="AF1083" s="72" t="n">
        <v>20</v>
      </c>
      <c r="AG1083" s="72" t="s">
        <v>167</v>
      </c>
      <c r="AH1083" s="72" t="n">
        <v>29</v>
      </c>
      <c r="AI1083" s="72" t="s">
        <v>69</v>
      </c>
      <c r="AJ1083" s="70" t="s">
        <v>70</v>
      </c>
      <c r="AK1083" s="71" t="n">
        <v>125.5</v>
      </c>
      <c r="AL1083" s="72" t="n">
        <v>10</v>
      </c>
      <c r="AM1083" s="70" t="s">
        <v>69</v>
      </c>
      <c r="AN1083" s="70"/>
      <c r="AO1083" s="70"/>
      <c r="AP1083" s="70"/>
      <c r="AQ1083" s="70"/>
      <c r="AR1083" s="70"/>
      <c r="AS1083" s="70"/>
      <c r="AT1083" s="70"/>
      <c r="AU1083" s="70" t="n">
        <v>160</v>
      </c>
      <c r="AV1083" s="77" t="n">
        <v>160</v>
      </c>
      <c r="AW1083" s="131" t="s">
        <v>69</v>
      </c>
      <c r="AX1083" s="78" t="s">
        <v>72</v>
      </c>
      <c r="AY1083" s="79" t="n">
        <v>1</v>
      </c>
      <c r="AZ1083" s="79" t="s">
        <v>72</v>
      </c>
      <c r="BA1083" s="79" t="s">
        <v>72</v>
      </c>
      <c r="BB1083" s="53"/>
    </row>
    <row r="1084" customFormat="false" ht="16.5" hidden="false" customHeight="true" outlineLevel="0" collapsed="false">
      <c r="A1084" s="69" t="n">
        <v>1129</v>
      </c>
      <c r="B1084" s="69" t="n">
        <v>1029</v>
      </c>
      <c r="C1084" s="70" t="s">
        <v>63</v>
      </c>
      <c r="D1084" s="71" t="n">
        <v>-0.140004</v>
      </c>
      <c r="E1084" s="71" t="n">
        <v>-0.0354756</v>
      </c>
      <c r="F1084" s="71" t="n">
        <v>0.839054513710954</v>
      </c>
      <c r="G1084" s="71" t="n">
        <v>0.24842</v>
      </c>
      <c r="H1084" s="71" t="n">
        <v>0.16528</v>
      </c>
      <c r="I1084" s="71" t="n">
        <v>1.51240333781809</v>
      </c>
      <c r="J1084" s="71" t="n">
        <v>-0.00454481</v>
      </c>
      <c r="K1084" s="71" t="n">
        <v>-0.060516</v>
      </c>
      <c r="L1084" s="71" t="n">
        <v>0.937010482037491</v>
      </c>
      <c r="M1084" s="71" t="n">
        <v>1.10945753648584</v>
      </c>
      <c r="N1084" s="71" t="n">
        <v>1.07174525591347</v>
      </c>
      <c r="O1084" s="71" t="n">
        <v>1.18905585136614</v>
      </c>
      <c r="P1084" s="72" t="n">
        <v>2</v>
      </c>
      <c r="Q1084" s="73" t="n">
        <v>6</v>
      </c>
      <c r="R1084" s="73" t="n">
        <v>42</v>
      </c>
      <c r="S1084" s="72" t="n">
        <v>31</v>
      </c>
      <c r="T1084" s="72" t="n">
        <v>31</v>
      </c>
      <c r="U1084" s="130" t="s">
        <v>64</v>
      </c>
      <c r="V1084" s="71" t="n">
        <v>108.4</v>
      </c>
      <c r="W1084" s="72" t="n">
        <v>99.7</v>
      </c>
      <c r="X1084" s="70" t="s">
        <v>73</v>
      </c>
      <c r="Y1084" s="75" t="n">
        <v>42043</v>
      </c>
      <c r="Z1084" s="75" t="n">
        <v>42051</v>
      </c>
      <c r="AA1084" s="71" t="s">
        <v>96</v>
      </c>
      <c r="AB1084" s="130" t="s">
        <v>64</v>
      </c>
      <c r="AC1084" s="71" t="s">
        <v>64</v>
      </c>
      <c r="AD1084" s="71" t="n">
        <v>15</v>
      </c>
      <c r="AE1084" s="72" t="s">
        <v>166</v>
      </c>
      <c r="AF1084" s="72" t="n">
        <v>20</v>
      </c>
      <c r="AG1084" s="72" t="s">
        <v>167</v>
      </c>
      <c r="AH1084" s="72" t="n">
        <v>29</v>
      </c>
      <c r="AI1084" s="72" t="s">
        <v>69</v>
      </c>
      <c r="AJ1084" s="70" t="s">
        <v>70</v>
      </c>
      <c r="AK1084" s="71" t="n">
        <v>108.4</v>
      </c>
      <c r="AL1084" s="72" t="n">
        <v>9</v>
      </c>
      <c r="AM1084" s="70" t="s">
        <v>73</v>
      </c>
      <c r="AN1084" s="70"/>
      <c r="AO1084" s="70"/>
      <c r="AP1084" s="70" t="s">
        <v>71</v>
      </c>
      <c r="AQ1084" s="70"/>
      <c r="AR1084" s="70"/>
      <c r="AS1084" s="70"/>
      <c r="AT1084" s="70"/>
      <c r="AU1084" s="70" t="n">
        <v>31</v>
      </c>
      <c r="AV1084" s="77" t="n">
        <v>23</v>
      </c>
      <c r="AW1084" s="131" t="n">
        <v>8</v>
      </c>
      <c r="AX1084" s="78" t="s">
        <v>72</v>
      </c>
      <c r="AY1084" s="79" t="n">
        <v>1</v>
      </c>
      <c r="AZ1084" s="79" t="n">
        <v>0</v>
      </c>
      <c r="BA1084" s="79" t="n">
        <v>0</v>
      </c>
      <c r="BB1084" s="53"/>
    </row>
    <row r="1085" customFormat="false" ht="16.5" hidden="false" customHeight="true" outlineLevel="0" collapsed="false">
      <c r="A1085" s="69" t="n">
        <v>1130</v>
      </c>
      <c r="B1085" s="69" t="n">
        <v>1030</v>
      </c>
      <c r="C1085" s="70" t="s">
        <v>63</v>
      </c>
      <c r="D1085" s="71" t="n">
        <v>-0.146782</v>
      </c>
      <c r="E1085" s="71" t="n">
        <v>-0.019467</v>
      </c>
      <c r="F1085" s="71" t="n">
        <v>0.846835345933764</v>
      </c>
      <c r="G1085" s="71" t="n">
        <v>0.237318</v>
      </c>
      <c r="H1085" s="71" t="n">
        <v>0.0311116</v>
      </c>
      <c r="I1085" s="71" t="n">
        <v>1.30790889700305</v>
      </c>
      <c r="J1085" s="71" t="n">
        <v>-0.00328706</v>
      </c>
      <c r="K1085" s="71" t="n">
        <v>-0.0162776</v>
      </c>
      <c r="L1085" s="71" t="n">
        <v>0.980625485894748</v>
      </c>
      <c r="M1085" s="71" t="n">
        <v>1.09116828134258</v>
      </c>
      <c r="N1085" s="71" t="n">
        <v>0.995377715789362</v>
      </c>
      <c r="O1085" s="71" t="n">
        <v>1.08612459142458</v>
      </c>
      <c r="P1085" s="72" t="n">
        <v>2</v>
      </c>
      <c r="Q1085" s="73" t="n">
        <v>6</v>
      </c>
      <c r="R1085" s="73" t="n">
        <v>42</v>
      </c>
      <c r="S1085" s="72" t="n">
        <v>31</v>
      </c>
      <c r="T1085" s="72" t="n">
        <v>31</v>
      </c>
      <c r="U1085" s="130" t="s">
        <v>64</v>
      </c>
      <c r="V1085" s="71" t="n">
        <v>154.3</v>
      </c>
      <c r="W1085" s="72" t="n">
        <v>176.3</v>
      </c>
      <c r="X1085" s="70" t="s">
        <v>69</v>
      </c>
      <c r="Y1085" s="74" t="s">
        <v>69</v>
      </c>
      <c r="Z1085" s="75" t="n">
        <v>42180</v>
      </c>
      <c r="AA1085" s="71" t="s">
        <v>168</v>
      </c>
      <c r="AB1085" s="130" t="s">
        <v>64</v>
      </c>
      <c r="AC1085" s="71" t="s">
        <v>64</v>
      </c>
      <c r="AD1085" s="71" t="n">
        <v>15</v>
      </c>
      <c r="AE1085" s="72" t="s">
        <v>166</v>
      </c>
      <c r="AF1085" s="72" t="n">
        <v>20</v>
      </c>
      <c r="AG1085" s="72" t="s">
        <v>167</v>
      </c>
      <c r="AH1085" s="72" t="n">
        <v>29</v>
      </c>
      <c r="AI1085" s="72" t="s">
        <v>69</v>
      </c>
      <c r="AJ1085" s="70" t="s">
        <v>70</v>
      </c>
      <c r="AK1085" s="71" t="n">
        <v>154.3</v>
      </c>
      <c r="AL1085" s="72" t="n">
        <v>10</v>
      </c>
      <c r="AM1085" s="70" t="s">
        <v>69</v>
      </c>
      <c r="AN1085" s="70"/>
      <c r="AO1085" s="70"/>
      <c r="AP1085" s="70"/>
      <c r="AQ1085" s="70"/>
      <c r="AR1085" s="70"/>
      <c r="AS1085" s="70"/>
      <c r="AT1085" s="70"/>
      <c r="AU1085" s="70" t="n">
        <v>160</v>
      </c>
      <c r="AV1085" s="77" t="n">
        <v>160</v>
      </c>
      <c r="AW1085" s="131" t="s">
        <v>69</v>
      </c>
      <c r="AX1085" s="78" t="s">
        <v>72</v>
      </c>
      <c r="AY1085" s="79" t="n">
        <v>1</v>
      </c>
      <c r="AZ1085" s="79" t="s">
        <v>72</v>
      </c>
      <c r="BA1085" s="79" t="s">
        <v>72</v>
      </c>
      <c r="BB1085" s="65"/>
      <c r="BG1085" s="61"/>
      <c r="BH1085" s="61"/>
      <c r="BI1085" s="61"/>
      <c r="BJ1085" s="61"/>
      <c r="BK1085" s="61"/>
      <c r="BL1085" s="61"/>
      <c r="BM1085" s="61"/>
      <c r="BN1085" s="61"/>
      <c r="BO1085" s="61"/>
      <c r="BP1085" s="61"/>
    </row>
    <row r="1086" customFormat="false" ht="15.75" hidden="false" customHeight="true" outlineLevel="0" collapsed="false">
      <c r="A1086" s="1" t="n">
        <v>1131</v>
      </c>
      <c r="B1086" s="1" t="n">
        <v>1031</v>
      </c>
      <c r="C1086" s="2" t="s">
        <v>63</v>
      </c>
      <c r="D1086" s="3" t="n">
        <v>0.13679</v>
      </c>
      <c r="E1086" s="3" t="n">
        <v>-0.0194113</v>
      </c>
      <c r="F1086" s="3" t="n">
        <v>1.12454521433579</v>
      </c>
      <c r="G1086" s="3" t="n">
        <v>-0.0100404</v>
      </c>
      <c r="H1086" s="3" t="n">
        <v>0.0317002</v>
      </c>
      <c r="I1086" s="3" t="n">
        <v>1.02189607628348</v>
      </c>
      <c r="J1086" s="3" t="n">
        <v>0.00461947</v>
      </c>
      <c r="K1086" s="3" t="n">
        <v>-0.016441</v>
      </c>
      <c r="L1086" s="3" t="n">
        <v>0.988248069757264</v>
      </c>
      <c r="M1086" s="3" t="n">
        <v>1.14038858686962</v>
      </c>
      <c r="N1086" s="3" t="n">
        <v>0.995856508049257</v>
      </c>
      <c r="O1086" s="3" t="n">
        <v>1.1356633959392</v>
      </c>
      <c r="P1086" s="4" t="n">
        <v>2</v>
      </c>
      <c r="Q1086" s="6" t="n">
        <v>6</v>
      </c>
      <c r="R1086" s="6" t="n">
        <v>42</v>
      </c>
      <c r="S1086" s="4" t="n">
        <v>55</v>
      </c>
      <c r="T1086" s="4" t="n">
        <v>55</v>
      </c>
      <c r="U1086" s="132" t="s">
        <v>74</v>
      </c>
      <c r="V1086" s="3" t="n">
        <v>74</v>
      </c>
      <c r="W1086" s="4" t="n">
        <v>130.9</v>
      </c>
      <c r="X1086" s="2" t="s">
        <v>69</v>
      </c>
      <c r="Y1086" s="8" t="s">
        <v>69</v>
      </c>
      <c r="Z1086" s="84" t="n">
        <v>42180</v>
      </c>
      <c r="AA1086" s="3" t="s">
        <v>168</v>
      </c>
      <c r="AB1086" s="132" t="s">
        <v>74</v>
      </c>
      <c r="AC1086" s="4" t="n">
        <v>31</v>
      </c>
      <c r="AD1086" s="4" t="n">
        <v>15</v>
      </c>
      <c r="AE1086" s="4" t="s">
        <v>170</v>
      </c>
      <c r="AF1086" s="4" t="n">
        <v>15</v>
      </c>
      <c r="AG1086" s="4" t="s">
        <v>171</v>
      </c>
      <c r="AH1086" s="4" t="n">
        <v>28</v>
      </c>
      <c r="AI1086" s="4" t="s">
        <v>79</v>
      </c>
      <c r="AJ1086" s="2" t="s">
        <v>70</v>
      </c>
      <c r="AK1086" s="3" t="n">
        <v>74</v>
      </c>
      <c r="AL1086" s="4" t="n">
        <v>7</v>
      </c>
      <c r="AM1086" s="2" t="s">
        <v>69</v>
      </c>
      <c r="AN1086" s="2"/>
      <c r="AO1086" s="2"/>
      <c r="AP1086" s="2"/>
      <c r="AQ1086" s="2"/>
      <c r="AR1086" s="2"/>
      <c r="AS1086" s="2"/>
      <c r="AT1086" s="2"/>
      <c r="AU1086" s="2" t="n">
        <v>160</v>
      </c>
      <c r="AV1086" s="85" t="n">
        <v>160</v>
      </c>
      <c r="AW1086" s="133" t="s">
        <v>69</v>
      </c>
      <c r="AX1086" s="86" t="s">
        <v>72</v>
      </c>
      <c r="AY1086" s="87" t="n">
        <v>1</v>
      </c>
      <c r="AZ1086" s="87" t="n">
        <v>1</v>
      </c>
      <c r="BA1086" s="89" t="s">
        <v>72</v>
      </c>
      <c r="BB1086" s="53"/>
      <c r="BC1086" s="61"/>
      <c r="BD1086" s="61"/>
      <c r="BE1086" s="61"/>
      <c r="BF1086" s="61"/>
      <c r="BG1086" s="61"/>
      <c r="BH1086" s="61"/>
      <c r="BI1086" s="61"/>
      <c r="BJ1086" s="61"/>
      <c r="BK1086" s="61"/>
      <c r="BL1086" s="61"/>
      <c r="BM1086" s="61"/>
      <c r="BN1086" s="61"/>
      <c r="BO1086" s="61"/>
      <c r="BP1086" s="61"/>
    </row>
    <row r="1087" customFormat="false" ht="15.75" hidden="false" customHeight="true" outlineLevel="0" collapsed="false">
      <c r="A1087" s="1" t="n">
        <v>1132</v>
      </c>
      <c r="B1087" s="1" t="n">
        <v>1032</v>
      </c>
      <c r="C1087" s="2" t="s">
        <v>63</v>
      </c>
      <c r="D1087" s="3" t="n">
        <v>0.151064</v>
      </c>
      <c r="E1087" s="3" t="n">
        <v>0.0604258</v>
      </c>
      <c r="F1087" s="3" t="n">
        <v>1.23551736328732</v>
      </c>
      <c r="G1087" s="3" t="n">
        <v>-0.0207022</v>
      </c>
      <c r="H1087" s="3" t="n">
        <v>-0.166094</v>
      </c>
      <c r="I1087" s="3" t="n">
        <v>0.82961279424529</v>
      </c>
      <c r="J1087" s="3" t="n">
        <v>0.0111239</v>
      </c>
      <c r="K1087" s="3" t="n">
        <v>0.111031</v>
      </c>
      <c r="L1087" s="3" t="n">
        <v>1.12992911424505</v>
      </c>
      <c r="M1087" s="3" t="n">
        <v>1.15198403077138</v>
      </c>
      <c r="N1087" s="3" t="n">
        <v>1.00537720555177</v>
      </c>
      <c r="O1087" s="3" t="n">
        <v>1.1581784856972</v>
      </c>
      <c r="P1087" s="4" t="n">
        <v>2</v>
      </c>
      <c r="Q1087" s="6" t="n">
        <v>6</v>
      </c>
      <c r="R1087" s="6" t="n">
        <v>42</v>
      </c>
      <c r="S1087" s="4" t="n">
        <v>55</v>
      </c>
      <c r="T1087" s="4" t="n">
        <v>55</v>
      </c>
      <c r="U1087" s="132" t="s">
        <v>74</v>
      </c>
      <c r="V1087" s="3" t="n">
        <v>102.7</v>
      </c>
      <c r="W1087" s="4" t="n">
        <v>127.3</v>
      </c>
      <c r="X1087" s="2" t="s">
        <v>123</v>
      </c>
      <c r="Y1087" s="84" t="n">
        <v>42125</v>
      </c>
      <c r="Z1087" s="84" t="n">
        <v>42138</v>
      </c>
      <c r="AA1087" s="2" t="s">
        <v>96</v>
      </c>
      <c r="AB1087" s="132" t="s">
        <v>74</v>
      </c>
      <c r="AC1087" s="4" t="n">
        <v>31</v>
      </c>
      <c r="AD1087" s="4" t="n">
        <v>15</v>
      </c>
      <c r="AE1087" s="4" t="s">
        <v>170</v>
      </c>
      <c r="AF1087" s="4" t="n">
        <v>15</v>
      </c>
      <c r="AG1087" s="4" t="s">
        <v>171</v>
      </c>
      <c r="AH1087" s="4" t="n">
        <v>28</v>
      </c>
      <c r="AI1087" s="4" t="s">
        <v>77</v>
      </c>
      <c r="AJ1087" s="2" t="s">
        <v>70</v>
      </c>
      <c r="AK1087" s="3" t="n">
        <v>102.7</v>
      </c>
      <c r="AL1087" s="4" t="n">
        <v>9</v>
      </c>
      <c r="AM1087" s="2" t="s">
        <v>123</v>
      </c>
      <c r="AN1087" s="2"/>
      <c r="AO1087" s="2"/>
      <c r="AP1087" s="2"/>
      <c r="AQ1087" s="2"/>
      <c r="AR1087" s="2"/>
      <c r="AS1087" s="2" t="s">
        <v>71</v>
      </c>
      <c r="AT1087" s="2"/>
      <c r="AU1087" s="2" t="n">
        <v>118</v>
      </c>
      <c r="AV1087" s="85" t="n">
        <v>105</v>
      </c>
      <c r="AW1087" s="133" t="n">
        <v>13</v>
      </c>
      <c r="AX1087" s="86" t="s">
        <v>72</v>
      </c>
      <c r="AY1087" s="87" t="n">
        <v>0</v>
      </c>
      <c r="AZ1087" s="88" t="n">
        <v>0</v>
      </c>
      <c r="BA1087" s="87" t="n">
        <v>0</v>
      </c>
      <c r="BB1087" s="53"/>
      <c r="BC1087" s="61"/>
      <c r="BD1087" s="61"/>
      <c r="BE1087" s="61"/>
      <c r="BF1087" s="61"/>
    </row>
    <row r="1088" customFormat="false" ht="15.75" hidden="false" customHeight="true" outlineLevel="0" collapsed="false">
      <c r="A1088" s="1" t="n">
        <v>1133</v>
      </c>
      <c r="B1088" s="1" t="n">
        <v>1033</v>
      </c>
      <c r="C1088" s="2" t="s">
        <v>63</v>
      </c>
      <c r="D1088" s="3" t="n">
        <v>0.14648</v>
      </c>
      <c r="E1088" s="3" t="n">
        <v>0.0296394</v>
      </c>
      <c r="F1088" s="3" t="n">
        <v>1.19258044425512</v>
      </c>
      <c r="G1088" s="3" t="n">
        <v>-0.0173558</v>
      </c>
      <c r="H1088" s="3" t="n">
        <v>-0.086858</v>
      </c>
      <c r="I1088" s="3" t="n">
        <v>0.901032636048851</v>
      </c>
      <c r="J1088" s="3" t="n">
        <v>0.0081732</v>
      </c>
      <c r="K1088" s="3" t="n">
        <v>0.0577758</v>
      </c>
      <c r="L1088" s="3" t="n">
        <v>1.06817223899262</v>
      </c>
      <c r="M1088" s="3" t="n">
        <v>1.14716926593341</v>
      </c>
      <c r="N1088" s="3" t="n">
        <v>1.00055735526476</v>
      </c>
      <c r="O1088" s="3" t="n">
        <v>1.14780864676335</v>
      </c>
      <c r="P1088" s="4" t="n">
        <v>2</v>
      </c>
      <c r="Q1088" s="6" t="n">
        <v>6</v>
      </c>
      <c r="R1088" s="6" t="n">
        <v>42</v>
      </c>
      <c r="S1088" s="4" t="n">
        <v>55</v>
      </c>
      <c r="T1088" s="4" t="n">
        <v>55</v>
      </c>
      <c r="U1088" s="132" t="s">
        <v>74</v>
      </c>
      <c r="V1088" s="3" t="n">
        <v>109.1</v>
      </c>
      <c r="W1088" s="4" t="n">
        <v>144.8</v>
      </c>
      <c r="X1088" s="2" t="s">
        <v>73</v>
      </c>
      <c r="Y1088" s="84" t="n">
        <v>42139</v>
      </c>
      <c r="Z1088" s="84" t="n">
        <v>42150</v>
      </c>
      <c r="AA1088" s="2" t="s">
        <v>96</v>
      </c>
      <c r="AB1088" s="132" t="s">
        <v>74</v>
      </c>
      <c r="AC1088" s="4" t="n">
        <v>31</v>
      </c>
      <c r="AD1088" s="4" t="n">
        <v>15</v>
      </c>
      <c r="AE1088" s="4" t="s">
        <v>170</v>
      </c>
      <c r="AF1088" s="4" t="n">
        <v>15</v>
      </c>
      <c r="AG1088" s="4" t="s">
        <v>171</v>
      </c>
      <c r="AH1088" s="4" t="n">
        <v>28</v>
      </c>
      <c r="AI1088" s="4" t="s">
        <v>79</v>
      </c>
      <c r="AJ1088" s="2" t="s">
        <v>70</v>
      </c>
      <c r="AK1088" s="3" t="n">
        <v>109.1</v>
      </c>
      <c r="AL1088" s="4" t="n">
        <v>9</v>
      </c>
      <c r="AM1088" s="2" t="s">
        <v>73</v>
      </c>
      <c r="AN1088" s="2"/>
      <c r="AO1088" s="2"/>
      <c r="AP1088" s="2" t="s">
        <v>71</v>
      </c>
      <c r="AQ1088" s="2"/>
      <c r="AR1088" s="2"/>
      <c r="AS1088" s="2"/>
      <c r="AT1088" s="2"/>
      <c r="AU1088" s="2" t="n">
        <v>130</v>
      </c>
      <c r="AV1088" s="85" t="n">
        <v>119</v>
      </c>
      <c r="AW1088" s="133" t="n">
        <v>11</v>
      </c>
      <c r="AX1088" s="86" t="s">
        <v>72</v>
      </c>
      <c r="AY1088" s="87" t="n">
        <v>0</v>
      </c>
      <c r="AZ1088" s="88" t="n">
        <v>0</v>
      </c>
      <c r="BA1088" s="87" t="n">
        <v>0</v>
      </c>
      <c r="BB1088" s="65"/>
    </row>
    <row r="1089" customFormat="false" ht="15.75" hidden="false" customHeight="true" outlineLevel="0" collapsed="false">
      <c r="A1089" s="1" t="n">
        <v>1134</v>
      </c>
      <c r="B1089" s="1" t="n">
        <v>1034</v>
      </c>
      <c r="C1089" s="2" t="s">
        <v>63</v>
      </c>
      <c r="D1089" s="3" t="n">
        <v>0.141875</v>
      </c>
      <c r="E1089" s="3" t="n">
        <v>0.000791408</v>
      </c>
      <c r="F1089" s="3" t="n">
        <v>1.15334499082249</v>
      </c>
      <c r="G1089" s="3" t="n">
        <v>-0.0134714</v>
      </c>
      <c r="H1089" s="3" t="n">
        <v>-0.0148319</v>
      </c>
      <c r="I1089" s="3" t="n">
        <v>0.97209348613051</v>
      </c>
      <c r="J1089" s="3" t="n">
        <v>0.00596428</v>
      </c>
      <c r="K1089" s="3" t="n">
        <v>0.0111665</v>
      </c>
      <c r="L1089" s="3" t="n">
        <v>1.0172783532892</v>
      </c>
      <c r="M1089" s="3" t="n">
        <v>1.14381352837556</v>
      </c>
      <c r="N1089" s="3" t="n">
        <v>0.997130133961402</v>
      </c>
      <c r="O1089" s="3" t="n">
        <v>1.14053093677598</v>
      </c>
      <c r="P1089" s="4" t="n">
        <v>2</v>
      </c>
      <c r="Q1089" s="6" t="n">
        <v>6</v>
      </c>
      <c r="R1089" s="6" t="n">
        <v>42</v>
      </c>
      <c r="S1089" s="4" t="n">
        <v>55</v>
      </c>
      <c r="T1089" s="4" t="n">
        <v>55</v>
      </c>
      <c r="U1089" s="132" t="s">
        <v>74</v>
      </c>
      <c r="V1089" s="3" t="n">
        <v>74.3</v>
      </c>
      <c r="W1089" s="4" t="n">
        <v>115</v>
      </c>
      <c r="X1089" s="2" t="s">
        <v>69</v>
      </c>
      <c r="Y1089" s="8" t="s">
        <v>69</v>
      </c>
      <c r="Z1089" s="134" t="n">
        <v>42176</v>
      </c>
      <c r="AA1089" s="2" t="s">
        <v>96</v>
      </c>
      <c r="AB1089" s="132" t="s">
        <v>74</v>
      </c>
      <c r="AC1089" s="4" t="n">
        <v>31</v>
      </c>
      <c r="AD1089" s="4" t="n">
        <v>15</v>
      </c>
      <c r="AE1089" s="4" t="s">
        <v>170</v>
      </c>
      <c r="AF1089" s="4" t="n">
        <v>15</v>
      </c>
      <c r="AG1089" s="4" t="s">
        <v>171</v>
      </c>
      <c r="AH1089" s="4" t="n">
        <v>28</v>
      </c>
      <c r="AI1089" s="4" t="s">
        <v>79</v>
      </c>
      <c r="AJ1089" s="2" t="s">
        <v>70</v>
      </c>
      <c r="AK1089" s="3" t="n">
        <v>74.3</v>
      </c>
      <c r="AL1089" s="4" t="n">
        <v>7</v>
      </c>
      <c r="AM1089" s="2" t="s">
        <v>69</v>
      </c>
      <c r="AN1089" s="2"/>
      <c r="AO1089" s="2"/>
      <c r="AP1089" s="2"/>
      <c r="AQ1089" s="2"/>
      <c r="AR1089" s="2"/>
      <c r="AS1089" s="2"/>
      <c r="AT1089" s="2"/>
      <c r="AU1089" s="2" t="n">
        <v>156</v>
      </c>
      <c r="AV1089" s="85" t="s">
        <v>69</v>
      </c>
      <c r="AW1089" s="133" t="s">
        <v>69</v>
      </c>
      <c r="AX1089" s="86" t="s">
        <v>72</v>
      </c>
      <c r="AY1089" s="87" t="n">
        <v>0</v>
      </c>
      <c r="AZ1089" s="88" t="s">
        <v>72</v>
      </c>
      <c r="BA1089" s="89" t="s">
        <v>72</v>
      </c>
      <c r="BB1089" s="53"/>
    </row>
    <row r="1090" customFormat="false" ht="15.75" hidden="false" customHeight="true" outlineLevel="0" collapsed="false">
      <c r="A1090" s="1" t="n">
        <v>1135</v>
      </c>
      <c r="B1090" s="1" t="n">
        <v>1035</v>
      </c>
      <c r="C1090" s="2" t="s">
        <v>63</v>
      </c>
      <c r="D1090" s="3" t="n">
        <v>0.165251</v>
      </c>
      <c r="E1090" s="3" t="n">
        <v>0.0541111</v>
      </c>
      <c r="F1090" s="3" t="n">
        <v>1.24528211171158</v>
      </c>
      <c r="G1090" s="3" t="n">
        <v>-0.0425696</v>
      </c>
      <c r="H1090" s="3" t="n">
        <v>-0.170752</v>
      </c>
      <c r="I1090" s="3" t="n">
        <v>0.807896275990684</v>
      </c>
      <c r="J1090" s="3" t="n">
        <v>0.00386309</v>
      </c>
      <c r="K1090" s="3" t="n">
        <v>0.041589</v>
      </c>
      <c r="L1090" s="3" t="n">
        <v>1.04650086555641</v>
      </c>
      <c r="M1090" s="3" t="n">
        <v>1.13489994175131</v>
      </c>
      <c r="N1090" s="3" t="n">
        <v>0.92769533769108</v>
      </c>
      <c r="O1090" s="3" t="n">
        <v>1.05284138470857</v>
      </c>
      <c r="P1090" s="4" t="n">
        <v>2</v>
      </c>
      <c r="Q1090" s="6" t="n">
        <v>6</v>
      </c>
      <c r="R1090" s="6" t="n">
        <v>42</v>
      </c>
      <c r="S1090" s="4" t="n">
        <v>55</v>
      </c>
      <c r="T1090" s="4" t="n">
        <v>55</v>
      </c>
      <c r="U1090" s="132" t="s">
        <v>74</v>
      </c>
      <c r="V1090" s="3" t="n">
        <v>76.1</v>
      </c>
      <c r="W1090" s="4" t="n">
        <v>75.9</v>
      </c>
      <c r="X1090" s="2" t="s">
        <v>123</v>
      </c>
      <c r="Y1090" s="84" t="n">
        <v>42083</v>
      </c>
      <c r="Z1090" s="84" t="n">
        <v>42090</v>
      </c>
      <c r="AA1090" s="2" t="s">
        <v>96</v>
      </c>
      <c r="AB1090" s="132" t="s">
        <v>74</v>
      </c>
      <c r="AC1090" s="4" t="n">
        <v>31</v>
      </c>
      <c r="AD1090" s="4" t="n">
        <v>15</v>
      </c>
      <c r="AE1090" s="4" t="s">
        <v>170</v>
      </c>
      <c r="AF1090" s="4" t="n">
        <v>15</v>
      </c>
      <c r="AG1090" s="4" t="s">
        <v>171</v>
      </c>
      <c r="AH1090" s="4" t="n">
        <v>28</v>
      </c>
      <c r="AI1090" s="4" t="s">
        <v>79</v>
      </c>
      <c r="AJ1090" s="2" t="s">
        <v>70</v>
      </c>
      <c r="AK1090" s="3" t="n">
        <v>76.1</v>
      </c>
      <c r="AL1090" s="4" t="n">
        <v>7</v>
      </c>
      <c r="AM1090" s="2" t="s">
        <v>123</v>
      </c>
      <c r="AN1090" s="2"/>
      <c r="AO1090" s="2"/>
      <c r="AP1090" s="2"/>
      <c r="AQ1090" s="2"/>
      <c r="AR1090" s="2"/>
      <c r="AS1090" s="2" t="s">
        <v>71</v>
      </c>
      <c r="AT1090" s="2"/>
      <c r="AU1090" s="2" t="n">
        <v>70</v>
      </c>
      <c r="AV1090" s="85" t="n">
        <v>63</v>
      </c>
      <c r="AW1090" s="133" t="n">
        <v>7</v>
      </c>
      <c r="AX1090" s="86" t="s">
        <v>72</v>
      </c>
      <c r="AY1090" s="87" t="n">
        <v>0</v>
      </c>
      <c r="AZ1090" s="88" t="n">
        <v>0</v>
      </c>
      <c r="BA1090" s="87" t="n">
        <v>0</v>
      </c>
      <c r="BB1090" s="53"/>
    </row>
    <row r="1091" customFormat="false" ht="15.75" hidden="false" customHeight="true" outlineLevel="0" collapsed="false">
      <c r="A1091" s="1" t="n">
        <v>1136</v>
      </c>
      <c r="B1091" s="1" t="n">
        <v>1036</v>
      </c>
      <c r="C1091" s="2" t="s">
        <v>63</v>
      </c>
      <c r="D1091" s="3" t="n">
        <v>0.00473121</v>
      </c>
      <c r="E1091" s="3" t="n">
        <v>-0.0204285</v>
      </c>
      <c r="F1091" s="3" t="n">
        <v>0.984425270330328</v>
      </c>
      <c r="G1091" s="3" t="n">
        <v>-0.0892281</v>
      </c>
      <c r="H1091" s="3" t="n">
        <v>0.0337471</v>
      </c>
      <c r="I1091" s="3" t="n">
        <v>0.946029998069641</v>
      </c>
      <c r="J1091" s="3" t="n">
        <v>0.0293816</v>
      </c>
      <c r="K1091" s="3" t="n">
        <v>-0.0170863</v>
      </c>
      <c r="L1091" s="3" t="n">
        <v>1.01237119794473</v>
      </c>
      <c r="M1091" s="3" t="n">
        <v>0.946376033970773</v>
      </c>
      <c r="N1091" s="3" t="n">
        <v>0.996239388875931</v>
      </c>
      <c r="O1091" s="3" t="n">
        <v>0.94281708172987</v>
      </c>
      <c r="P1091" s="4" t="n">
        <v>2</v>
      </c>
      <c r="Q1091" s="6" t="n">
        <v>6</v>
      </c>
      <c r="R1091" s="6" t="n">
        <v>42</v>
      </c>
      <c r="S1091" s="4" t="n">
        <v>38</v>
      </c>
      <c r="T1091" s="4" t="n">
        <v>38</v>
      </c>
      <c r="U1091" s="132" t="s">
        <v>74</v>
      </c>
      <c r="V1091" s="3" t="n">
        <v>147.7</v>
      </c>
      <c r="W1091" s="4" t="n">
        <v>241.5</v>
      </c>
      <c r="X1091" s="2" t="s">
        <v>69</v>
      </c>
      <c r="Y1091" s="8" t="s">
        <v>69</v>
      </c>
      <c r="Z1091" s="84" t="n">
        <v>42180</v>
      </c>
      <c r="AA1091" s="3" t="s">
        <v>168</v>
      </c>
      <c r="AB1091" s="132" t="s">
        <v>74</v>
      </c>
      <c r="AC1091" s="4" t="n">
        <v>31</v>
      </c>
      <c r="AD1091" s="4" t="n">
        <v>15</v>
      </c>
      <c r="AE1091" s="4" t="s">
        <v>187</v>
      </c>
      <c r="AF1091" s="4" t="n">
        <v>17</v>
      </c>
      <c r="AG1091" s="4" t="s">
        <v>191</v>
      </c>
      <c r="AH1091" s="4" t="n">
        <v>24</v>
      </c>
      <c r="AI1091" s="4" t="s">
        <v>79</v>
      </c>
      <c r="AJ1091" s="2" t="s">
        <v>70</v>
      </c>
      <c r="AK1091" s="3" t="n">
        <v>147.7</v>
      </c>
      <c r="AL1091" s="4" t="n">
        <v>10</v>
      </c>
      <c r="AM1091" s="2" t="s">
        <v>69</v>
      </c>
      <c r="AN1091" s="2"/>
      <c r="AO1091" s="2"/>
      <c r="AP1091" s="2"/>
      <c r="AQ1091" s="2"/>
      <c r="AR1091" s="2"/>
      <c r="AS1091" s="2"/>
      <c r="AT1091" s="2"/>
      <c r="AU1091" s="2" t="n">
        <v>160</v>
      </c>
      <c r="AV1091" s="85" t="n">
        <v>160</v>
      </c>
      <c r="AW1091" s="133" t="s">
        <v>69</v>
      </c>
      <c r="AX1091" s="86" t="s">
        <v>72</v>
      </c>
      <c r="AY1091" s="87" t="n">
        <v>1</v>
      </c>
      <c r="AZ1091" s="87" t="n">
        <v>1</v>
      </c>
      <c r="BA1091" s="89" t="s">
        <v>72</v>
      </c>
      <c r="BB1091" s="53"/>
    </row>
    <row r="1092" customFormat="false" ht="15.75" hidden="false" customHeight="true" outlineLevel="0" collapsed="false">
      <c r="A1092" s="1" t="n">
        <v>1137</v>
      </c>
      <c r="B1092" s="1" t="n">
        <v>1037</v>
      </c>
      <c r="C1092" s="2" t="s">
        <v>63</v>
      </c>
      <c r="D1092" s="3" t="n">
        <v>0.00451086</v>
      </c>
      <c r="E1092" s="3" t="n">
        <v>-0.0199084</v>
      </c>
      <c r="F1092" s="3" t="n">
        <v>0.984720396034865</v>
      </c>
      <c r="G1092" s="3" t="n">
        <v>-0.0888243</v>
      </c>
      <c r="H1092" s="3" t="n">
        <v>0.0326243</v>
      </c>
      <c r="I1092" s="3" t="n">
        <v>0.94535004697274</v>
      </c>
      <c r="J1092" s="3" t="n">
        <v>0.0294314</v>
      </c>
      <c r="K1092" s="3" t="n">
        <v>-0.0169652</v>
      </c>
      <c r="L1092" s="3" t="n">
        <v>1.01254422696737</v>
      </c>
      <c r="M1092" s="3" t="n">
        <v>0.946596801926758</v>
      </c>
      <c r="N1092" s="3" t="n">
        <v>0.995759715500868</v>
      </c>
      <c r="O1092" s="3" t="n">
        <v>0.942582962180621</v>
      </c>
      <c r="P1092" s="4" t="n">
        <v>2</v>
      </c>
      <c r="Q1092" s="6" t="n">
        <v>6</v>
      </c>
      <c r="R1092" s="6" t="n">
        <v>42</v>
      </c>
      <c r="S1092" s="4" t="n">
        <v>38</v>
      </c>
      <c r="T1092" s="4" t="n">
        <v>38</v>
      </c>
      <c r="U1092" s="132" t="s">
        <v>74</v>
      </c>
      <c r="V1092" s="3" t="n">
        <v>68.2</v>
      </c>
      <c r="W1092" s="4" t="n">
        <v>98.7</v>
      </c>
      <c r="X1092" s="2" t="s">
        <v>69</v>
      </c>
      <c r="Y1092" s="8" t="s">
        <v>69</v>
      </c>
      <c r="Z1092" s="84" t="n">
        <v>42180</v>
      </c>
      <c r="AA1092" s="3" t="s">
        <v>168</v>
      </c>
      <c r="AB1092" s="132" t="s">
        <v>74</v>
      </c>
      <c r="AC1092" s="4" t="n">
        <v>31</v>
      </c>
      <c r="AD1092" s="4" t="n">
        <v>15</v>
      </c>
      <c r="AE1092" s="4" t="s">
        <v>187</v>
      </c>
      <c r="AF1092" s="4" t="n">
        <v>17</v>
      </c>
      <c r="AG1092" s="4" t="s">
        <v>191</v>
      </c>
      <c r="AH1092" s="4" t="n">
        <v>24</v>
      </c>
      <c r="AI1092" s="4" t="s">
        <v>77</v>
      </c>
      <c r="AJ1092" s="2" t="s">
        <v>70</v>
      </c>
      <c r="AK1092" s="3" t="n">
        <v>68.2</v>
      </c>
      <c r="AL1092" s="4" t="n">
        <v>7</v>
      </c>
      <c r="AM1092" s="2" t="s">
        <v>69</v>
      </c>
      <c r="AN1092" s="2"/>
      <c r="AO1092" s="2"/>
      <c r="AP1092" s="2"/>
      <c r="AQ1092" s="2"/>
      <c r="AR1092" s="2"/>
      <c r="AS1092" s="2"/>
      <c r="AT1092" s="2"/>
      <c r="AU1092" s="2" t="n">
        <v>160</v>
      </c>
      <c r="AV1092" s="85" t="n">
        <v>160</v>
      </c>
      <c r="AW1092" s="133" t="s">
        <v>69</v>
      </c>
      <c r="AX1092" s="86" t="s">
        <v>72</v>
      </c>
      <c r="AY1092" s="87" t="n">
        <v>1</v>
      </c>
      <c r="AZ1092" s="87" t="n">
        <v>1</v>
      </c>
      <c r="BA1092" s="89" t="s">
        <v>72</v>
      </c>
      <c r="BB1092" s="65"/>
    </row>
    <row r="1093" customFormat="false" ht="15.75" hidden="false" customHeight="true" outlineLevel="0" collapsed="false">
      <c r="A1093" s="1" t="n">
        <v>1138</v>
      </c>
      <c r="B1093" s="1" t="n">
        <v>1038</v>
      </c>
      <c r="C1093" s="2" t="s">
        <v>63</v>
      </c>
      <c r="D1093" s="3" t="n">
        <v>0.0149201</v>
      </c>
      <c r="E1093" s="3" t="n">
        <v>0.00745979</v>
      </c>
      <c r="F1093" s="3" t="n">
        <v>1.02263219843434</v>
      </c>
      <c r="G1093" s="3" t="n">
        <v>-0.0959097</v>
      </c>
      <c r="H1093" s="3" t="n">
        <v>-0.0249516</v>
      </c>
      <c r="I1093" s="3" t="n">
        <v>0.886156861026089</v>
      </c>
      <c r="J1093" s="3" t="n">
        <v>0.0300337</v>
      </c>
      <c r="K1093" s="3" t="n">
        <v>0.00973518</v>
      </c>
      <c r="L1093" s="3" t="n">
        <v>1.04057024980233</v>
      </c>
      <c r="M1093" s="3" t="n">
        <v>0.950320578745867</v>
      </c>
      <c r="N1093" s="3" t="n">
        <v>0.992273375025066</v>
      </c>
      <c r="O1093" s="3" t="n">
        <v>0.942977808027935</v>
      </c>
      <c r="P1093" s="4" t="n">
        <v>2</v>
      </c>
      <c r="Q1093" s="6" t="n">
        <v>6</v>
      </c>
      <c r="R1093" s="6" t="n">
        <v>42</v>
      </c>
      <c r="S1093" s="4" t="n">
        <v>38</v>
      </c>
      <c r="T1093" s="4" t="n">
        <v>38</v>
      </c>
      <c r="U1093" s="132" t="s">
        <v>74</v>
      </c>
      <c r="V1093" s="3" t="n">
        <v>105.3</v>
      </c>
      <c r="W1093" s="4" t="n">
        <v>130.2</v>
      </c>
      <c r="X1093" s="2" t="s">
        <v>69</v>
      </c>
      <c r="Y1093" s="8" t="s">
        <v>69</v>
      </c>
      <c r="Z1093" s="84" t="n">
        <v>42152</v>
      </c>
      <c r="AA1093" s="2" t="s">
        <v>96</v>
      </c>
      <c r="AB1093" s="132" t="s">
        <v>74</v>
      </c>
      <c r="AC1093" s="4" t="n">
        <v>31</v>
      </c>
      <c r="AD1093" s="4" t="n">
        <v>15</v>
      </c>
      <c r="AE1093" s="4" t="s">
        <v>187</v>
      </c>
      <c r="AF1093" s="4" t="n">
        <v>17</v>
      </c>
      <c r="AG1093" s="4" t="s">
        <v>191</v>
      </c>
      <c r="AH1093" s="4" t="n">
        <v>24</v>
      </c>
      <c r="AI1093" s="4" t="s">
        <v>77</v>
      </c>
      <c r="AJ1093" s="2" t="s">
        <v>70</v>
      </c>
      <c r="AK1093" s="3" t="n">
        <v>105.3</v>
      </c>
      <c r="AL1093" s="4" t="n">
        <v>9</v>
      </c>
      <c r="AM1093" s="2" t="s">
        <v>69</v>
      </c>
      <c r="AN1093" s="2"/>
      <c r="AO1093" s="2"/>
      <c r="AP1093" s="2"/>
      <c r="AQ1093" s="2"/>
      <c r="AR1093" s="2"/>
      <c r="AS1093" s="2"/>
      <c r="AT1093" s="2"/>
      <c r="AU1093" s="2" t="n">
        <v>132</v>
      </c>
      <c r="AV1093" s="85" t="s">
        <v>69</v>
      </c>
      <c r="AW1093" s="133" t="s">
        <v>69</v>
      </c>
      <c r="AX1093" s="86" t="s">
        <v>72</v>
      </c>
      <c r="AY1093" s="87" t="n">
        <v>0</v>
      </c>
      <c r="AZ1093" s="88" t="s">
        <v>72</v>
      </c>
      <c r="BA1093" s="89" t="s">
        <v>72</v>
      </c>
      <c r="BB1093" s="65"/>
    </row>
    <row r="1094" customFormat="false" ht="15.75" hidden="false" customHeight="true" outlineLevel="0" collapsed="false">
      <c r="A1094" s="1" t="n">
        <v>1139</v>
      </c>
      <c r="B1094" s="1" t="n">
        <v>1039</v>
      </c>
      <c r="C1094" s="2" t="s">
        <v>63</v>
      </c>
      <c r="D1094" s="3" t="n">
        <v>0.0182749</v>
      </c>
      <c r="E1094" s="3" t="n">
        <v>0.116736</v>
      </c>
      <c r="F1094" s="3" t="n">
        <v>1.14454925987026</v>
      </c>
      <c r="G1094" s="3" t="n">
        <v>-0.0964779</v>
      </c>
      <c r="H1094" s="3" t="n">
        <v>-0.319776</v>
      </c>
      <c r="I1094" s="3" t="n">
        <v>0.659512798925127</v>
      </c>
      <c r="J1094" s="3" t="n">
        <v>0.0448797</v>
      </c>
      <c r="K1094" s="3" t="n">
        <v>0.245065</v>
      </c>
      <c r="L1094" s="3" t="n">
        <v>1.3363535856288</v>
      </c>
      <c r="M1094" s="3" t="n">
        <v>0.967225804932231</v>
      </c>
      <c r="N1094" s="3" t="n">
        <v>1.04292055143864</v>
      </c>
      <c r="O1094" s="3" t="n">
        <v>1.0087396698456</v>
      </c>
      <c r="P1094" s="4" t="n">
        <v>2</v>
      </c>
      <c r="Q1094" s="6" t="n">
        <v>6</v>
      </c>
      <c r="R1094" s="6" t="n">
        <v>42</v>
      </c>
      <c r="S1094" s="4" t="n">
        <v>38</v>
      </c>
      <c r="T1094" s="4" t="n">
        <v>38</v>
      </c>
      <c r="U1094" s="132" t="s">
        <v>74</v>
      </c>
      <c r="V1094" s="3" t="n">
        <v>117.5</v>
      </c>
      <c r="W1094" s="4" t="n">
        <v>197.3</v>
      </c>
      <c r="X1094" s="2" t="s">
        <v>123</v>
      </c>
      <c r="Y1094" s="84" t="n">
        <v>42143</v>
      </c>
      <c r="Z1094" s="84" t="n">
        <v>42165</v>
      </c>
      <c r="AA1094" s="2" t="s">
        <v>96</v>
      </c>
      <c r="AB1094" s="132" t="s">
        <v>74</v>
      </c>
      <c r="AC1094" s="4" t="n">
        <v>31</v>
      </c>
      <c r="AD1094" s="4" t="n">
        <v>15</v>
      </c>
      <c r="AE1094" s="4" t="s">
        <v>187</v>
      </c>
      <c r="AF1094" s="4" t="n">
        <v>17</v>
      </c>
      <c r="AG1094" s="4" t="s">
        <v>191</v>
      </c>
      <c r="AH1094" s="4" t="n">
        <v>24</v>
      </c>
      <c r="AI1094" s="4" t="s">
        <v>77</v>
      </c>
      <c r="AJ1094" s="2" t="s">
        <v>70</v>
      </c>
      <c r="AK1094" s="3" t="n">
        <v>117.5</v>
      </c>
      <c r="AL1094" s="4" t="n">
        <v>10</v>
      </c>
      <c r="AM1094" s="2" t="s">
        <v>123</v>
      </c>
      <c r="AN1094" s="2"/>
      <c r="AO1094" s="2"/>
      <c r="AP1094" s="2"/>
      <c r="AQ1094" s="2"/>
      <c r="AR1094" s="2"/>
      <c r="AS1094" s="2" t="s">
        <v>71</v>
      </c>
      <c r="AT1094" s="2"/>
      <c r="AU1094" s="2" t="n">
        <v>145</v>
      </c>
      <c r="AV1094" s="85" t="n">
        <v>123</v>
      </c>
      <c r="AW1094" s="133" t="n">
        <v>22</v>
      </c>
      <c r="AX1094" s="86" t="s">
        <v>72</v>
      </c>
      <c r="AY1094" s="87" t="n">
        <v>0</v>
      </c>
      <c r="AZ1094" s="88" t="n">
        <v>0</v>
      </c>
      <c r="BA1094" s="87" t="n">
        <v>0</v>
      </c>
      <c r="BB1094" s="65"/>
    </row>
    <row r="1095" customFormat="false" ht="15.75" hidden="false" customHeight="true" outlineLevel="0" collapsed="false">
      <c r="A1095" s="1" t="n">
        <v>1140</v>
      </c>
      <c r="B1095" s="1" t="n">
        <v>1040</v>
      </c>
      <c r="C1095" s="2" t="s">
        <v>63</v>
      </c>
      <c r="D1095" s="3" t="n">
        <v>0.00475323</v>
      </c>
      <c r="E1095" s="3" t="n">
        <v>-0.0197091</v>
      </c>
      <c r="F1095" s="3" t="n">
        <v>0.985155413552203</v>
      </c>
      <c r="G1095" s="3" t="n">
        <v>-0.088847</v>
      </c>
      <c r="H1095" s="3" t="n">
        <v>0.0315438</v>
      </c>
      <c r="I1095" s="3" t="n">
        <v>0.944307711858683</v>
      </c>
      <c r="J1095" s="3" t="n">
        <v>0.0294818</v>
      </c>
      <c r="K1095" s="3" t="n">
        <v>-0.0163663</v>
      </c>
      <c r="L1095" s="3" t="n">
        <v>1.01320188541965</v>
      </c>
      <c r="M1095" s="3" t="n">
        <v>0.946852483849509</v>
      </c>
      <c r="N1095" s="3" t="n">
        <v>0.995478652207133</v>
      </c>
      <c r="O1095" s="3" t="n">
        <v>0.942571434461486</v>
      </c>
      <c r="P1095" s="4" t="n">
        <v>2</v>
      </c>
      <c r="Q1095" s="6" t="n">
        <v>6</v>
      </c>
      <c r="R1095" s="6" t="n">
        <v>42</v>
      </c>
      <c r="S1095" s="4" t="n">
        <v>38</v>
      </c>
      <c r="T1095" s="4" t="n">
        <v>38</v>
      </c>
      <c r="U1095" s="132" t="s">
        <v>74</v>
      </c>
      <c r="V1095" s="3" t="n">
        <v>65.9</v>
      </c>
      <c r="W1095" s="4" t="n">
        <v>139.2</v>
      </c>
      <c r="X1095" s="2" t="s">
        <v>69</v>
      </c>
      <c r="Y1095" s="8" t="s">
        <v>69</v>
      </c>
      <c r="Z1095" s="84" t="n">
        <v>42180</v>
      </c>
      <c r="AA1095" s="3" t="s">
        <v>168</v>
      </c>
      <c r="AB1095" s="132" t="s">
        <v>74</v>
      </c>
      <c r="AC1095" s="4" t="n">
        <v>31</v>
      </c>
      <c r="AD1095" s="4" t="n">
        <v>15</v>
      </c>
      <c r="AE1095" s="4" t="s">
        <v>187</v>
      </c>
      <c r="AF1095" s="4" t="n">
        <v>17</v>
      </c>
      <c r="AG1095" s="4" t="s">
        <v>191</v>
      </c>
      <c r="AH1095" s="4" t="n">
        <v>24</v>
      </c>
      <c r="AI1095" s="4" t="s">
        <v>79</v>
      </c>
      <c r="AJ1095" s="2" t="s">
        <v>70</v>
      </c>
      <c r="AK1095" s="3" t="n">
        <v>65.9</v>
      </c>
      <c r="AL1095" s="4" t="n">
        <v>7</v>
      </c>
      <c r="AM1095" s="2" t="s">
        <v>69</v>
      </c>
      <c r="AN1095" s="2"/>
      <c r="AO1095" s="2"/>
      <c r="AP1095" s="2"/>
      <c r="AQ1095" s="2"/>
      <c r="AR1095" s="2"/>
      <c r="AS1095" s="2"/>
      <c r="AT1095" s="2"/>
      <c r="AU1095" s="2" t="n">
        <v>160</v>
      </c>
      <c r="AV1095" s="85" t="n">
        <v>160</v>
      </c>
      <c r="AW1095" s="133" t="s">
        <v>69</v>
      </c>
      <c r="AX1095" s="86" t="s">
        <v>72</v>
      </c>
      <c r="AY1095" s="87" t="n">
        <v>1</v>
      </c>
      <c r="AZ1095" s="87" t="n">
        <v>1</v>
      </c>
      <c r="BA1095" s="89" t="s">
        <v>72</v>
      </c>
      <c r="BB1095" s="53"/>
    </row>
    <row r="1096" customFormat="false" ht="15.75" hidden="false" customHeight="true" outlineLevel="0" collapsed="false">
      <c r="A1096" s="1" t="n">
        <v>1141</v>
      </c>
      <c r="B1096" s="1" t="n">
        <v>1041</v>
      </c>
      <c r="C1096" s="2" t="s">
        <v>63</v>
      </c>
      <c r="D1096" s="3" t="n">
        <v>0.0354036</v>
      </c>
      <c r="E1096" s="3" t="n">
        <v>-0.0190549</v>
      </c>
      <c r="F1096" s="3" t="n">
        <v>1.01648307126228</v>
      </c>
      <c r="G1096" s="3" t="n">
        <v>-0.0431961</v>
      </c>
      <c r="H1096" s="3" t="n">
        <v>0.0305409</v>
      </c>
      <c r="I1096" s="3" t="n">
        <v>0.987424540312542</v>
      </c>
      <c r="J1096" s="3" t="n">
        <v>0.0480856</v>
      </c>
      <c r="K1096" s="3" t="n">
        <v>-0.0158743</v>
      </c>
      <c r="L1096" s="3" t="n">
        <v>1.03273569930537</v>
      </c>
      <c r="M1096" s="3" t="n">
        <v>1.04111588054146</v>
      </c>
      <c r="N1096" s="3" t="n">
        <v>0.995621314519505</v>
      </c>
      <c r="O1096" s="3" t="n">
        <v>1.03655716155182</v>
      </c>
      <c r="P1096" s="4" t="n">
        <v>2</v>
      </c>
      <c r="Q1096" s="6" t="n">
        <v>6</v>
      </c>
      <c r="R1096" s="6" t="n">
        <v>42</v>
      </c>
      <c r="S1096" s="4" t="n">
        <v>48</v>
      </c>
      <c r="T1096" s="4" t="n">
        <v>48</v>
      </c>
      <c r="U1096" s="132" t="s">
        <v>74</v>
      </c>
      <c r="V1096" s="3" t="n">
        <v>78.7</v>
      </c>
      <c r="W1096" s="4" t="n">
        <v>158.4</v>
      </c>
      <c r="X1096" s="2" t="s">
        <v>69</v>
      </c>
      <c r="Y1096" s="8" t="s">
        <v>69</v>
      </c>
      <c r="Z1096" s="84" t="n">
        <v>42180</v>
      </c>
      <c r="AA1096" s="3" t="s">
        <v>168</v>
      </c>
      <c r="AB1096" s="132" t="s">
        <v>74</v>
      </c>
      <c r="AC1096" s="4" t="n">
        <v>31</v>
      </c>
      <c r="AD1096" s="4" t="n">
        <v>15</v>
      </c>
      <c r="AE1096" s="4" t="s">
        <v>189</v>
      </c>
      <c r="AF1096" s="4" t="n">
        <v>5</v>
      </c>
      <c r="AG1096" s="4" t="s">
        <v>190</v>
      </c>
      <c r="AH1096" s="4" t="n">
        <v>6</v>
      </c>
      <c r="AI1096" s="4" t="s">
        <v>77</v>
      </c>
      <c r="AJ1096" s="2" t="s">
        <v>70</v>
      </c>
      <c r="AK1096" s="3" t="n">
        <v>78.7</v>
      </c>
      <c r="AL1096" s="4" t="n">
        <v>7</v>
      </c>
      <c r="AM1096" s="2" t="s">
        <v>69</v>
      </c>
      <c r="AN1096" s="2"/>
      <c r="AO1096" s="2"/>
      <c r="AP1096" s="2"/>
      <c r="AQ1096" s="2"/>
      <c r="AR1096" s="2"/>
      <c r="AS1096" s="2"/>
      <c r="AT1096" s="2"/>
      <c r="AU1096" s="2" t="n">
        <v>160</v>
      </c>
      <c r="AV1096" s="85" t="n">
        <v>160</v>
      </c>
      <c r="AW1096" s="133" t="s">
        <v>69</v>
      </c>
      <c r="AX1096" s="86" t="s">
        <v>72</v>
      </c>
      <c r="AY1096" s="87" t="n">
        <v>1</v>
      </c>
      <c r="AZ1096" s="87" t="n">
        <v>1</v>
      </c>
      <c r="BA1096" s="89" t="s">
        <v>72</v>
      </c>
      <c r="BB1096" s="53"/>
    </row>
    <row r="1097" customFormat="false" ht="15.75" hidden="false" customHeight="true" outlineLevel="0" collapsed="false">
      <c r="A1097" s="1" t="n">
        <v>1142</v>
      </c>
      <c r="B1097" s="1" t="n">
        <v>1042</v>
      </c>
      <c r="C1097" s="2" t="s">
        <v>63</v>
      </c>
      <c r="D1097" s="3" t="n">
        <v>0.039057</v>
      </c>
      <c r="E1097" s="3" t="n">
        <v>-0.110972</v>
      </c>
      <c r="F1097" s="3" t="n">
        <v>0.930609994298988</v>
      </c>
      <c r="G1097" s="3" t="n">
        <v>-0.0468792</v>
      </c>
      <c r="H1097" s="3" t="n">
        <v>0.289866</v>
      </c>
      <c r="I1097" s="3" t="n">
        <v>1.2750517933237</v>
      </c>
      <c r="J1097" s="3" t="n">
        <v>0.0331806</v>
      </c>
      <c r="K1097" s="3" t="n">
        <v>-0.237041</v>
      </c>
      <c r="L1097" s="3" t="n">
        <v>0.815576217680611</v>
      </c>
      <c r="M1097" s="3" t="n">
        <v>1.02568265932264</v>
      </c>
      <c r="N1097" s="3" t="n">
        <v>0.943511241089692</v>
      </c>
      <c r="O1097" s="3" t="n">
        <v>0.967743118861682</v>
      </c>
      <c r="P1097" s="4" t="n">
        <v>2</v>
      </c>
      <c r="Q1097" s="6" t="n">
        <v>6</v>
      </c>
      <c r="R1097" s="6" t="n">
        <v>42</v>
      </c>
      <c r="S1097" s="4" t="n">
        <v>48</v>
      </c>
      <c r="T1097" s="4" t="n">
        <v>48</v>
      </c>
      <c r="U1097" s="132" t="s">
        <v>74</v>
      </c>
      <c r="V1097" s="3" t="n">
        <v>101.1</v>
      </c>
      <c r="W1097" s="4" t="n">
        <v>127.2</v>
      </c>
      <c r="X1097" s="2" t="s">
        <v>73</v>
      </c>
      <c r="Y1097" s="84" t="n">
        <v>42151</v>
      </c>
      <c r="Z1097" s="84" t="n">
        <v>42152</v>
      </c>
      <c r="AA1097" s="2" t="s">
        <v>96</v>
      </c>
      <c r="AB1097" s="132" t="s">
        <v>74</v>
      </c>
      <c r="AC1097" s="4" t="n">
        <v>31</v>
      </c>
      <c r="AD1097" s="4" t="n">
        <v>15</v>
      </c>
      <c r="AE1097" s="4" t="s">
        <v>189</v>
      </c>
      <c r="AF1097" s="4" t="n">
        <v>5</v>
      </c>
      <c r="AG1097" s="4" t="s">
        <v>190</v>
      </c>
      <c r="AH1097" s="4" t="n">
        <v>6</v>
      </c>
      <c r="AI1097" s="4" t="s">
        <v>77</v>
      </c>
      <c r="AJ1097" s="2" t="s">
        <v>70</v>
      </c>
      <c r="AK1097" s="3" t="n">
        <v>101.1</v>
      </c>
      <c r="AL1097" s="4" t="n">
        <v>9</v>
      </c>
      <c r="AM1097" s="2" t="s">
        <v>73</v>
      </c>
      <c r="AN1097" s="2"/>
      <c r="AO1097" s="2"/>
      <c r="AP1097" s="2" t="s">
        <v>71</v>
      </c>
      <c r="AQ1097" s="2"/>
      <c r="AR1097" s="2"/>
      <c r="AS1097" s="2"/>
      <c r="AT1097" s="2"/>
      <c r="AU1097" s="2" t="n">
        <v>132</v>
      </c>
      <c r="AV1097" s="85" t="n">
        <v>131</v>
      </c>
      <c r="AW1097" s="133" t="n">
        <v>1</v>
      </c>
      <c r="AX1097" s="86" t="s">
        <v>72</v>
      </c>
      <c r="AY1097" s="87" t="n">
        <v>0</v>
      </c>
      <c r="AZ1097" s="88" t="n">
        <v>0</v>
      </c>
      <c r="BA1097" s="87" t="n">
        <v>0</v>
      </c>
      <c r="BB1097" s="65"/>
    </row>
    <row r="1098" customFormat="false" ht="15.75" hidden="false" customHeight="true" outlineLevel="0" collapsed="false">
      <c r="A1098" s="1" t="n">
        <v>1143</v>
      </c>
      <c r="B1098" s="1" t="n">
        <v>1043</v>
      </c>
      <c r="C1098" s="2" t="s">
        <v>63</v>
      </c>
      <c r="D1098" s="3" t="n">
        <v>0.0402297</v>
      </c>
      <c r="E1098" s="3" t="n">
        <v>0.00111383</v>
      </c>
      <c r="F1098" s="3" t="n">
        <v>1.04221007448231</v>
      </c>
      <c r="G1098" s="3" t="n">
        <v>-0.0460819</v>
      </c>
      <c r="H1098" s="3" t="n">
        <v>-0.0137385</v>
      </c>
      <c r="I1098" s="3" t="n">
        <v>0.941933689684243</v>
      </c>
      <c r="J1098" s="3" t="n">
        <v>0.0490632</v>
      </c>
      <c r="K1098" s="3" t="n">
        <v>0.0120554</v>
      </c>
      <c r="L1098" s="3" t="n">
        <v>1.06302498147406</v>
      </c>
      <c r="M1098" s="3" t="n">
        <v>1.04415818898664</v>
      </c>
      <c r="N1098" s="3" t="n">
        <v>0.999430892003424</v>
      </c>
      <c r="O1098" s="3" t="n">
        <v>1.0435639502116</v>
      </c>
      <c r="P1098" s="4" t="n">
        <v>2</v>
      </c>
      <c r="Q1098" s="6" t="n">
        <v>6</v>
      </c>
      <c r="R1098" s="6" t="n">
        <v>42</v>
      </c>
      <c r="S1098" s="4" t="n">
        <v>48</v>
      </c>
      <c r="T1098" s="4" t="n">
        <v>48</v>
      </c>
      <c r="U1098" s="132" t="s">
        <v>74</v>
      </c>
      <c r="V1098" s="3" t="n">
        <v>130.3</v>
      </c>
      <c r="W1098" s="4" t="n">
        <v>174.1</v>
      </c>
      <c r="X1098" s="2" t="s">
        <v>73</v>
      </c>
      <c r="Y1098" s="84" t="n">
        <v>42167</v>
      </c>
      <c r="Z1098" s="84" t="n">
        <v>42177</v>
      </c>
      <c r="AA1098" s="2" t="s">
        <v>96</v>
      </c>
      <c r="AB1098" s="132" t="s">
        <v>74</v>
      </c>
      <c r="AC1098" s="4" t="n">
        <v>31</v>
      </c>
      <c r="AD1098" s="4" t="n">
        <v>15</v>
      </c>
      <c r="AE1098" s="4" t="s">
        <v>189</v>
      </c>
      <c r="AF1098" s="4" t="n">
        <v>5</v>
      </c>
      <c r="AG1098" s="4" t="s">
        <v>190</v>
      </c>
      <c r="AH1098" s="4" t="n">
        <v>6</v>
      </c>
      <c r="AI1098" s="4" t="s">
        <v>77</v>
      </c>
      <c r="AJ1098" s="2" t="s">
        <v>70</v>
      </c>
      <c r="AK1098" s="3" t="n">
        <v>130.3</v>
      </c>
      <c r="AL1098" s="4" t="n">
        <v>10</v>
      </c>
      <c r="AM1098" s="2" t="s">
        <v>73</v>
      </c>
      <c r="AN1098" s="2"/>
      <c r="AO1098" s="2"/>
      <c r="AP1098" s="2" t="s">
        <v>71</v>
      </c>
      <c r="AQ1098" s="2"/>
      <c r="AR1098" s="2"/>
      <c r="AS1098" s="2"/>
      <c r="AT1098" s="2"/>
      <c r="AU1098" s="2" t="n">
        <v>157</v>
      </c>
      <c r="AV1098" s="85" t="n">
        <v>147</v>
      </c>
      <c r="AW1098" s="133" t="n">
        <v>10</v>
      </c>
      <c r="AX1098" s="86" t="s">
        <v>72</v>
      </c>
      <c r="AY1098" s="87" t="n">
        <v>0</v>
      </c>
      <c r="AZ1098" s="88" t="n">
        <v>0</v>
      </c>
      <c r="BA1098" s="87" t="n">
        <v>0</v>
      </c>
      <c r="BB1098" s="53"/>
    </row>
    <row r="1099" customFormat="false" ht="15.75" hidden="false" customHeight="true" outlineLevel="0" collapsed="false">
      <c r="A1099" s="1" t="n">
        <v>1144</v>
      </c>
      <c r="B1099" s="1" t="n">
        <v>1044</v>
      </c>
      <c r="C1099" s="2" t="s">
        <v>63</v>
      </c>
      <c r="D1099" s="3" t="n">
        <v>0.0574803</v>
      </c>
      <c r="E1099" s="3" t="n">
        <v>0.097848</v>
      </c>
      <c r="F1099" s="3" t="n">
        <v>1.16804136614625</v>
      </c>
      <c r="G1099" s="3" t="n">
        <v>-0.0592185</v>
      </c>
      <c r="H1099" s="3" t="n">
        <v>-0.262096</v>
      </c>
      <c r="I1099" s="3" t="n">
        <v>0.725195141249842</v>
      </c>
      <c r="J1099" s="3" t="n">
        <v>0.0573699</v>
      </c>
      <c r="K1099" s="3" t="n">
        <v>0.172282</v>
      </c>
      <c r="L1099" s="3" t="n">
        <v>1.25816196751173</v>
      </c>
      <c r="M1099" s="3" t="n">
        <v>1.05720824222975</v>
      </c>
      <c r="N1099" s="3" t="n">
        <v>1.00806635917783</v>
      </c>
      <c r="O1099" s="3" t="n">
        <v>1.06573606363733</v>
      </c>
      <c r="P1099" s="4" t="n">
        <v>2</v>
      </c>
      <c r="Q1099" s="6" t="n">
        <v>6</v>
      </c>
      <c r="R1099" s="6" t="n">
        <v>42</v>
      </c>
      <c r="S1099" s="4" t="n">
        <v>48</v>
      </c>
      <c r="T1099" s="4" t="n">
        <v>48</v>
      </c>
      <c r="U1099" s="132" t="s">
        <v>74</v>
      </c>
      <c r="V1099" s="3" t="n">
        <v>99.5</v>
      </c>
      <c r="W1099" s="4" t="n">
        <v>118.7</v>
      </c>
      <c r="X1099" s="2" t="s">
        <v>123</v>
      </c>
      <c r="Y1099" s="84" t="n">
        <v>42110</v>
      </c>
      <c r="Z1099" s="84" t="n">
        <v>42126</v>
      </c>
      <c r="AA1099" s="2" t="s">
        <v>96</v>
      </c>
      <c r="AB1099" s="132" t="s">
        <v>74</v>
      </c>
      <c r="AC1099" s="4" t="n">
        <v>31</v>
      </c>
      <c r="AD1099" s="4" t="n">
        <v>15</v>
      </c>
      <c r="AE1099" s="4" t="s">
        <v>189</v>
      </c>
      <c r="AF1099" s="4" t="n">
        <v>5</v>
      </c>
      <c r="AG1099" s="4" t="s">
        <v>190</v>
      </c>
      <c r="AH1099" s="4" t="n">
        <v>6</v>
      </c>
      <c r="AI1099" s="4" t="s">
        <v>77</v>
      </c>
      <c r="AJ1099" s="2" t="s">
        <v>70</v>
      </c>
      <c r="AK1099" s="3" t="n">
        <v>99.5</v>
      </c>
      <c r="AL1099" s="4" t="n">
        <v>9</v>
      </c>
      <c r="AM1099" s="2" t="s">
        <v>123</v>
      </c>
      <c r="AN1099" s="2"/>
      <c r="AO1099" s="2"/>
      <c r="AP1099" s="2"/>
      <c r="AQ1099" s="2"/>
      <c r="AR1099" s="2"/>
      <c r="AS1099" s="2" t="s">
        <v>71</v>
      </c>
      <c r="AT1099" s="2"/>
      <c r="AU1099" s="2" t="n">
        <v>106</v>
      </c>
      <c r="AV1099" s="85" t="n">
        <v>90</v>
      </c>
      <c r="AW1099" s="133" t="n">
        <v>16</v>
      </c>
      <c r="AX1099" s="86" t="s">
        <v>72</v>
      </c>
      <c r="AY1099" s="87" t="n">
        <v>0</v>
      </c>
      <c r="AZ1099" s="88" t="n">
        <v>0</v>
      </c>
      <c r="BA1099" s="87" t="n">
        <v>0</v>
      </c>
      <c r="BB1099" s="53"/>
    </row>
    <row r="1100" customFormat="false" ht="15.75" hidden="false" customHeight="true" outlineLevel="0" collapsed="false">
      <c r="A1100" s="1" t="n">
        <v>1145</v>
      </c>
      <c r="B1100" s="1" t="n">
        <v>1045</v>
      </c>
      <c r="C1100" s="2" t="s">
        <v>63</v>
      </c>
      <c r="D1100" s="3" t="n">
        <v>0.0386109</v>
      </c>
      <c r="E1100" s="3" t="n">
        <v>-0.0343324</v>
      </c>
      <c r="F1100" s="3" t="n">
        <v>1.00428766584849</v>
      </c>
      <c r="G1100" s="3" t="n">
        <v>-0.0455464</v>
      </c>
      <c r="H1100" s="3" t="n">
        <v>0.0810115</v>
      </c>
      <c r="I1100" s="3" t="n">
        <v>1.03610148755515</v>
      </c>
      <c r="J1100" s="3" t="n">
        <v>0.0444544</v>
      </c>
      <c r="K1100" s="3" t="n">
        <v>-0.0620845</v>
      </c>
      <c r="L1100" s="3" t="n">
        <v>0.982524400925043</v>
      </c>
      <c r="M1100" s="3" t="n">
        <v>1.038231619474</v>
      </c>
      <c r="N1100" s="3" t="n">
        <v>0.984712656162969</v>
      </c>
      <c r="O1100" s="3" t="n">
        <v>1.02235981572462</v>
      </c>
      <c r="P1100" s="4" t="n">
        <v>2</v>
      </c>
      <c r="Q1100" s="6" t="n">
        <v>6</v>
      </c>
      <c r="R1100" s="6" t="n">
        <v>42</v>
      </c>
      <c r="S1100" s="4" t="n">
        <v>48</v>
      </c>
      <c r="T1100" s="4" t="n">
        <v>48</v>
      </c>
      <c r="U1100" s="132" t="s">
        <v>74</v>
      </c>
      <c r="V1100" s="3" t="n">
        <v>90.8</v>
      </c>
      <c r="W1100" s="4" t="n">
        <v>149</v>
      </c>
      <c r="X1100" s="2" t="s">
        <v>73</v>
      </c>
      <c r="Y1100" s="84" t="n">
        <v>42170</v>
      </c>
      <c r="Z1100" s="84" t="n">
        <v>42177</v>
      </c>
      <c r="AA1100" s="2" t="s">
        <v>96</v>
      </c>
      <c r="AB1100" s="132" t="s">
        <v>74</v>
      </c>
      <c r="AC1100" s="4" t="n">
        <v>31</v>
      </c>
      <c r="AD1100" s="4" t="n">
        <v>15</v>
      </c>
      <c r="AE1100" s="4" t="s">
        <v>189</v>
      </c>
      <c r="AF1100" s="4" t="n">
        <v>5</v>
      </c>
      <c r="AG1100" s="4" t="s">
        <v>190</v>
      </c>
      <c r="AH1100" s="4" t="n">
        <v>6</v>
      </c>
      <c r="AI1100" s="4" t="s">
        <v>69</v>
      </c>
      <c r="AJ1100" s="2" t="s">
        <v>70</v>
      </c>
      <c r="AK1100" s="3" t="n">
        <v>90.8</v>
      </c>
      <c r="AL1100" s="4" t="n">
        <v>8</v>
      </c>
      <c r="AM1100" s="2" t="s">
        <v>73</v>
      </c>
      <c r="AN1100" s="2"/>
      <c r="AO1100" s="2"/>
      <c r="AP1100" s="2" t="s">
        <v>71</v>
      </c>
      <c r="AQ1100" s="2"/>
      <c r="AR1100" s="2"/>
      <c r="AS1100" s="2"/>
      <c r="AT1100" s="2"/>
      <c r="AU1100" s="2" t="n">
        <v>157</v>
      </c>
      <c r="AV1100" s="85" t="n">
        <v>150</v>
      </c>
      <c r="AW1100" s="133" t="n">
        <v>7</v>
      </c>
      <c r="AX1100" s="86" t="s">
        <v>72</v>
      </c>
      <c r="AY1100" s="87" t="n">
        <v>0</v>
      </c>
      <c r="AZ1100" s="88" t="n">
        <v>0</v>
      </c>
      <c r="BA1100" s="87" t="n">
        <v>0</v>
      </c>
      <c r="BB1100" s="65"/>
    </row>
    <row r="1101" customFormat="false" ht="15.75" hidden="false" customHeight="true" outlineLevel="0" collapsed="false">
      <c r="A1101" s="1" t="n">
        <v>1146</v>
      </c>
      <c r="B1101" s="1" t="n">
        <v>1046</v>
      </c>
      <c r="C1101" s="2" t="s">
        <v>63</v>
      </c>
      <c r="D1101" s="3" t="n">
        <v>0.0293176</v>
      </c>
      <c r="E1101" s="3" t="n">
        <v>0.151432</v>
      </c>
      <c r="F1101" s="3" t="n">
        <v>1.19811513369958</v>
      </c>
      <c r="G1101" s="3" t="n">
        <v>-0.0581034</v>
      </c>
      <c r="H1101" s="3" t="n">
        <v>-0.413722</v>
      </c>
      <c r="I1101" s="3" t="n">
        <v>0.623862429789274</v>
      </c>
      <c r="J1101" s="3" t="n">
        <v>0.0273016</v>
      </c>
      <c r="K1101" s="3" t="n">
        <v>0.320845</v>
      </c>
      <c r="L1101" s="3" t="n">
        <v>1.4164398846071</v>
      </c>
      <c r="M1101" s="3" t="n">
        <v>0.998516900880111</v>
      </c>
      <c r="N1101" s="3" t="n">
        <v>1.06030330077246</v>
      </c>
      <c r="O1101" s="3" t="n">
        <v>1.05873076588027</v>
      </c>
      <c r="P1101" s="4" t="n">
        <v>2</v>
      </c>
      <c r="Q1101" s="6" t="n">
        <v>6</v>
      </c>
      <c r="R1101" s="6" t="n">
        <v>42</v>
      </c>
      <c r="S1101" s="4" t="n">
        <v>50</v>
      </c>
      <c r="T1101" s="4" t="n">
        <v>70</v>
      </c>
      <c r="U1101" s="132" t="s">
        <v>74</v>
      </c>
      <c r="V1101" s="3" t="n">
        <v>102.3</v>
      </c>
      <c r="W1101" s="4" t="n">
        <v>141.2</v>
      </c>
      <c r="X1101" s="2" t="s">
        <v>123</v>
      </c>
      <c r="Y1101" s="84" t="n">
        <v>42145</v>
      </c>
      <c r="Z1101" s="134" t="n">
        <v>42172</v>
      </c>
      <c r="AA1101" s="2" t="s">
        <v>96</v>
      </c>
      <c r="AB1101" s="132" t="s">
        <v>74</v>
      </c>
      <c r="AC1101" s="4" t="n">
        <v>31</v>
      </c>
      <c r="AD1101" s="4" t="n">
        <v>15</v>
      </c>
      <c r="AE1101" s="4" t="s">
        <v>81</v>
      </c>
      <c r="AF1101" s="4" t="n">
        <v>24</v>
      </c>
      <c r="AG1101" s="4" t="s">
        <v>184</v>
      </c>
      <c r="AH1101" s="4" t="n">
        <v>17</v>
      </c>
      <c r="AI1101" s="4" t="s">
        <v>79</v>
      </c>
      <c r="AJ1101" s="2" t="s">
        <v>70</v>
      </c>
      <c r="AK1101" s="3" t="n">
        <v>102.3</v>
      </c>
      <c r="AL1101" s="4" t="n">
        <v>9</v>
      </c>
      <c r="AM1101" s="2" t="s">
        <v>123</v>
      </c>
      <c r="AN1101" s="2"/>
      <c r="AO1101" s="2"/>
      <c r="AP1101" s="2"/>
      <c r="AQ1101" s="2"/>
      <c r="AR1101" s="2"/>
      <c r="AS1101" s="2" t="s">
        <v>71</v>
      </c>
      <c r="AT1101" s="2"/>
      <c r="AU1101" s="2" t="n">
        <v>152</v>
      </c>
      <c r="AV1101" s="85" t="n">
        <v>125</v>
      </c>
      <c r="AW1101" s="133" t="n">
        <v>27</v>
      </c>
      <c r="AX1101" s="86" t="s">
        <v>72</v>
      </c>
      <c r="AY1101" s="87" t="n">
        <v>0</v>
      </c>
      <c r="AZ1101" s="88" t="n">
        <v>0</v>
      </c>
      <c r="BA1101" s="87" t="n">
        <v>0</v>
      </c>
      <c r="BB1101" s="65"/>
    </row>
    <row r="1102" customFormat="false" ht="15.75" hidden="false" customHeight="true" outlineLevel="0" collapsed="false">
      <c r="A1102" s="1" t="n">
        <v>1147</v>
      </c>
      <c r="B1102" s="1" t="n">
        <v>1047</v>
      </c>
      <c r="C1102" s="2" t="s">
        <v>63</v>
      </c>
      <c r="D1102" s="3" t="n">
        <v>0.0406122</v>
      </c>
      <c r="E1102" s="3" t="n">
        <v>0.1562</v>
      </c>
      <c r="F1102" s="3" t="n">
        <v>1.21751536984793</v>
      </c>
      <c r="G1102" s="3" t="n">
        <v>-0.067423</v>
      </c>
      <c r="H1102" s="3" t="n">
        <v>-0.417737</v>
      </c>
      <c r="I1102" s="3" t="n">
        <v>0.615598693093307</v>
      </c>
      <c r="J1102" s="3" t="n">
        <v>0.0242496</v>
      </c>
      <c r="K1102" s="3" t="n">
        <v>0.294926</v>
      </c>
      <c r="L1102" s="3" t="n">
        <v>1.37599292805083</v>
      </c>
      <c r="M1102" s="3" t="n">
        <v>0.997442077074375</v>
      </c>
      <c r="N1102" s="3" t="n">
        <v>1.03395266861016</v>
      </c>
      <c r="O1102" s="3" t="n">
        <v>1.03130789737511</v>
      </c>
      <c r="P1102" s="4" t="n">
        <v>2</v>
      </c>
      <c r="Q1102" s="6" t="n">
        <v>6</v>
      </c>
      <c r="R1102" s="6" t="n">
        <v>42</v>
      </c>
      <c r="S1102" s="4" t="n">
        <v>50</v>
      </c>
      <c r="T1102" s="4" t="n">
        <v>70</v>
      </c>
      <c r="U1102" s="132" t="s">
        <v>74</v>
      </c>
      <c r="V1102" s="3" t="n">
        <v>55.3</v>
      </c>
      <c r="W1102" s="4" t="n">
        <v>66.5</v>
      </c>
      <c r="X1102" s="2" t="s">
        <v>123</v>
      </c>
      <c r="Y1102" s="84" t="n">
        <v>42107</v>
      </c>
      <c r="Z1102" s="134" t="n">
        <v>42130</v>
      </c>
      <c r="AA1102" s="2" t="s">
        <v>96</v>
      </c>
      <c r="AB1102" s="132" t="s">
        <v>74</v>
      </c>
      <c r="AC1102" s="4" t="n">
        <v>31</v>
      </c>
      <c r="AD1102" s="4" t="n">
        <v>15</v>
      </c>
      <c r="AE1102" s="4" t="s">
        <v>81</v>
      </c>
      <c r="AF1102" s="4" t="n">
        <v>24</v>
      </c>
      <c r="AG1102" s="4" t="s">
        <v>184</v>
      </c>
      <c r="AH1102" s="4" t="n">
        <v>17</v>
      </c>
      <c r="AI1102" s="4" t="s">
        <v>77</v>
      </c>
      <c r="AJ1102" s="2" t="s">
        <v>70</v>
      </c>
      <c r="AK1102" s="3" t="n">
        <v>55.3</v>
      </c>
      <c r="AL1102" s="4" t="n">
        <v>6</v>
      </c>
      <c r="AM1102" s="2" t="s">
        <v>123</v>
      </c>
      <c r="AN1102" s="2"/>
      <c r="AO1102" s="2"/>
      <c r="AP1102" s="2"/>
      <c r="AQ1102" s="2"/>
      <c r="AR1102" s="2"/>
      <c r="AS1102" s="2" t="s">
        <v>71</v>
      </c>
      <c r="AT1102" s="2"/>
      <c r="AU1102" s="2" t="n">
        <v>110</v>
      </c>
      <c r="AV1102" s="85" t="n">
        <v>87</v>
      </c>
      <c r="AW1102" s="133" t="n">
        <v>23</v>
      </c>
      <c r="AX1102" s="86" t="s">
        <v>72</v>
      </c>
      <c r="AY1102" s="87" t="n">
        <v>0</v>
      </c>
      <c r="AZ1102" s="88" t="n">
        <v>0</v>
      </c>
      <c r="BA1102" s="87" t="n">
        <v>0</v>
      </c>
      <c r="BB1102" s="53"/>
    </row>
    <row r="1103" customFormat="false" ht="15.75" hidden="false" customHeight="true" outlineLevel="0" collapsed="false">
      <c r="A1103" s="1" t="n">
        <v>1148</v>
      </c>
      <c r="B1103" s="1" t="n">
        <v>1048</v>
      </c>
      <c r="C1103" s="2" t="s">
        <v>63</v>
      </c>
      <c r="D1103" s="3" t="n">
        <v>0.051951</v>
      </c>
      <c r="E1103" s="3" t="n">
        <v>0.135763</v>
      </c>
      <c r="F1103" s="3" t="n">
        <v>1.20648841031659</v>
      </c>
      <c r="G1103" s="3" t="n">
        <v>-0.0860967</v>
      </c>
      <c r="H1103" s="3" t="n">
        <v>-0.383965</v>
      </c>
      <c r="I1103" s="3" t="n">
        <v>0.624963706832381</v>
      </c>
      <c r="J1103" s="3" t="n">
        <v>0.0153093</v>
      </c>
      <c r="K1103" s="3" t="n">
        <v>0.201416</v>
      </c>
      <c r="L1103" s="3" t="n">
        <v>1.24200287708231</v>
      </c>
      <c r="M1103" s="3" t="n">
        <v>0.981339896317798</v>
      </c>
      <c r="N1103" s="3" t="n">
        <v>0.954291594141707</v>
      </c>
      <c r="O1103" s="3" t="n">
        <v>0.936484414051969</v>
      </c>
      <c r="P1103" s="4" t="n">
        <v>2</v>
      </c>
      <c r="Q1103" s="6" t="n">
        <v>6</v>
      </c>
      <c r="R1103" s="6" t="n">
        <v>42</v>
      </c>
      <c r="S1103" s="4" t="n">
        <v>50</v>
      </c>
      <c r="T1103" s="4" t="n">
        <v>70</v>
      </c>
      <c r="U1103" s="132" t="s">
        <v>74</v>
      </c>
      <c r="V1103" s="3" t="n">
        <v>25.9</v>
      </c>
      <c r="W1103" s="4" t="n">
        <v>31.6</v>
      </c>
      <c r="X1103" s="2" t="s">
        <v>73</v>
      </c>
      <c r="Y1103" s="84" t="n">
        <v>42066</v>
      </c>
      <c r="Z1103" s="134" t="n">
        <v>42080</v>
      </c>
      <c r="AA1103" s="2" t="s">
        <v>96</v>
      </c>
      <c r="AB1103" s="132" t="s">
        <v>74</v>
      </c>
      <c r="AC1103" s="4" t="n">
        <v>31</v>
      </c>
      <c r="AD1103" s="4" t="n">
        <v>15</v>
      </c>
      <c r="AE1103" s="4" t="s">
        <v>81</v>
      </c>
      <c r="AF1103" s="4" t="n">
        <v>24</v>
      </c>
      <c r="AG1103" s="4" t="s">
        <v>184</v>
      </c>
      <c r="AH1103" s="4" t="n">
        <v>17</v>
      </c>
      <c r="AI1103" s="4" t="s">
        <v>79</v>
      </c>
      <c r="AJ1103" s="2" t="s">
        <v>70</v>
      </c>
      <c r="AK1103" s="3" t="n">
        <v>25.9</v>
      </c>
      <c r="AL1103" s="4" t="n">
        <v>2</v>
      </c>
      <c r="AM1103" s="2" t="s">
        <v>73</v>
      </c>
      <c r="AN1103" s="2"/>
      <c r="AO1103" s="2"/>
      <c r="AP1103" s="2" t="s">
        <v>71</v>
      </c>
      <c r="AQ1103" s="2"/>
      <c r="AR1103" s="2"/>
      <c r="AS1103" s="2"/>
      <c r="AT1103" s="2"/>
      <c r="AU1103" s="2" t="n">
        <v>60</v>
      </c>
      <c r="AV1103" s="85" t="n">
        <v>46</v>
      </c>
      <c r="AW1103" s="133" t="n">
        <v>14</v>
      </c>
      <c r="AX1103" s="86" t="s">
        <v>72</v>
      </c>
      <c r="AY1103" s="87" t="n">
        <v>0</v>
      </c>
      <c r="AZ1103" s="88" t="n">
        <v>0</v>
      </c>
      <c r="BA1103" s="87" t="n">
        <v>0</v>
      </c>
      <c r="BB1103" s="53"/>
    </row>
    <row r="1104" customFormat="false" ht="15.75" hidden="false" customHeight="true" outlineLevel="0" collapsed="false">
      <c r="A1104" s="1" t="n">
        <v>1149</v>
      </c>
      <c r="B1104" s="1" t="n">
        <v>1049</v>
      </c>
      <c r="C1104" s="2" t="s">
        <v>63</v>
      </c>
      <c r="D1104" s="3" t="n">
        <v>0.015165</v>
      </c>
      <c r="E1104" s="3" t="n">
        <v>-0.0196949</v>
      </c>
      <c r="F1104" s="3" t="n">
        <v>0.99548034452228</v>
      </c>
      <c r="G1104" s="3" t="n">
        <v>-0.0501426</v>
      </c>
      <c r="H1104" s="3" t="n">
        <v>0.0318288</v>
      </c>
      <c r="I1104" s="3" t="n">
        <v>0.981852878578204</v>
      </c>
      <c r="J1104" s="3" t="n">
        <v>0.00669162</v>
      </c>
      <c r="K1104" s="3" t="n">
        <v>-0.0166151</v>
      </c>
      <c r="L1104" s="3" t="n">
        <v>0.990125595261045</v>
      </c>
      <c r="M1104" s="3" t="n">
        <v>0.972110322935496</v>
      </c>
      <c r="N1104" s="3" t="n">
        <v>0.995528825595563</v>
      </c>
      <c r="O1104" s="3" t="n">
        <v>0.967763848141298</v>
      </c>
      <c r="P1104" s="4" t="n">
        <v>2</v>
      </c>
      <c r="Q1104" s="6" t="n">
        <v>6</v>
      </c>
      <c r="R1104" s="6" t="n">
        <v>42</v>
      </c>
      <c r="S1104" s="4" t="n">
        <v>50</v>
      </c>
      <c r="T1104" s="4" t="n">
        <v>70</v>
      </c>
      <c r="U1104" s="132" t="s">
        <v>74</v>
      </c>
      <c r="V1104" s="3" t="n">
        <v>82.6</v>
      </c>
      <c r="W1104" s="4" t="n">
        <v>130.9</v>
      </c>
      <c r="X1104" s="2" t="s">
        <v>69</v>
      </c>
      <c r="Y1104" s="8" t="s">
        <v>69</v>
      </c>
      <c r="Z1104" s="134" t="n">
        <v>42180</v>
      </c>
      <c r="AA1104" s="3" t="s">
        <v>168</v>
      </c>
      <c r="AB1104" s="132" t="s">
        <v>74</v>
      </c>
      <c r="AC1104" s="4" t="n">
        <v>31</v>
      </c>
      <c r="AD1104" s="4" t="n">
        <v>15</v>
      </c>
      <c r="AE1104" s="4" t="s">
        <v>81</v>
      </c>
      <c r="AF1104" s="4" t="n">
        <v>24</v>
      </c>
      <c r="AG1104" s="4" t="s">
        <v>184</v>
      </c>
      <c r="AH1104" s="4" t="n">
        <v>17</v>
      </c>
      <c r="AI1104" s="4" t="s">
        <v>79</v>
      </c>
      <c r="AJ1104" s="2" t="s">
        <v>70</v>
      </c>
      <c r="AK1104" s="3" t="n">
        <v>82.6</v>
      </c>
      <c r="AL1104" s="4" t="n">
        <v>8</v>
      </c>
      <c r="AM1104" s="2" t="s">
        <v>69</v>
      </c>
      <c r="AN1104" s="2"/>
      <c r="AO1104" s="2"/>
      <c r="AP1104" s="2"/>
      <c r="AQ1104" s="2"/>
      <c r="AR1104" s="2"/>
      <c r="AS1104" s="2"/>
      <c r="AT1104" s="2"/>
      <c r="AU1104" s="2" t="n">
        <v>160</v>
      </c>
      <c r="AV1104" s="85" t="n">
        <v>160</v>
      </c>
      <c r="AW1104" s="133" t="s">
        <v>69</v>
      </c>
      <c r="AX1104" s="86" t="s">
        <v>72</v>
      </c>
      <c r="AY1104" s="87" t="n">
        <v>1</v>
      </c>
      <c r="AZ1104" s="87" t="n">
        <v>1</v>
      </c>
      <c r="BA1104" s="89" t="s">
        <v>72</v>
      </c>
      <c r="BB1104" s="53"/>
    </row>
    <row r="1105" customFormat="false" ht="15.75" hidden="false" customHeight="true" outlineLevel="0" collapsed="false">
      <c r="A1105" s="1" t="n">
        <v>1150</v>
      </c>
      <c r="B1105" s="1" t="n">
        <v>1050</v>
      </c>
      <c r="C1105" s="2" t="s">
        <v>63</v>
      </c>
      <c r="D1105" s="3" t="n">
        <v>0.0226658</v>
      </c>
      <c r="E1105" s="3" t="n">
        <v>-0.082903</v>
      </c>
      <c r="F1105" s="3" t="n">
        <v>0.941541173528432</v>
      </c>
      <c r="G1105" s="3" t="n">
        <v>-0.0566181</v>
      </c>
      <c r="H1105" s="3" t="n">
        <v>0.217288</v>
      </c>
      <c r="I1105" s="3" t="n">
        <v>1.17429726929899</v>
      </c>
      <c r="J1105" s="3" t="n">
        <v>-0.00547399</v>
      </c>
      <c r="K1105" s="3" t="n">
        <v>-0.187302</v>
      </c>
      <c r="L1105" s="3" t="n">
        <v>0.82466668703413</v>
      </c>
      <c r="M1105" s="3" t="n">
        <v>0.96134081181034</v>
      </c>
      <c r="N1105" s="3" t="n">
        <v>0.94845873129012</v>
      </c>
      <c r="O1105" s="3" t="n">
        <v>0.911792086707048</v>
      </c>
      <c r="P1105" s="4" t="n">
        <v>2</v>
      </c>
      <c r="Q1105" s="6" t="n">
        <v>6</v>
      </c>
      <c r="R1105" s="6" t="n">
        <v>42</v>
      </c>
      <c r="S1105" s="4" t="n">
        <v>50</v>
      </c>
      <c r="T1105" s="4" t="n">
        <v>70</v>
      </c>
      <c r="U1105" s="132" t="s">
        <v>74</v>
      </c>
      <c r="V1105" s="3" t="n">
        <v>43.7</v>
      </c>
      <c r="W1105" s="4" t="n">
        <v>65.3</v>
      </c>
      <c r="X1105" s="2" t="s">
        <v>73</v>
      </c>
      <c r="Y1105" s="84" t="n">
        <v>42139</v>
      </c>
      <c r="Z1105" s="134" t="n">
        <v>42141</v>
      </c>
      <c r="AA1105" s="2" t="s">
        <v>96</v>
      </c>
      <c r="AB1105" s="132" t="s">
        <v>74</v>
      </c>
      <c r="AC1105" s="4" t="n">
        <v>31</v>
      </c>
      <c r="AD1105" s="4" t="n">
        <v>15</v>
      </c>
      <c r="AE1105" s="4" t="s">
        <v>81</v>
      </c>
      <c r="AF1105" s="4" t="n">
        <v>24</v>
      </c>
      <c r="AG1105" s="4" t="s">
        <v>184</v>
      </c>
      <c r="AH1105" s="4" t="n">
        <v>17</v>
      </c>
      <c r="AI1105" s="4" t="s">
        <v>79</v>
      </c>
      <c r="AJ1105" s="2" t="s">
        <v>70</v>
      </c>
      <c r="AK1105" s="3" t="n">
        <v>43.7</v>
      </c>
      <c r="AL1105" s="4" t="n">
        <v>5</v>
      </c>
      <c r="AM1105" s="2" t="s">
        <v>73</v>
      </c>
      <c r="AN1105" s="2"/>
      <c r="AO1105" s="2"/>
      <c r="AP1105" s="2" t="s">
        <v>71</v>
      </c>
      <c r="AQ1105" s="2"/>
      <c r="AR1105" s="2"/>
      <c r="AS1105" s="2"/>
      <c r="AT1105" s="2"/>
      <c r="AU1105" s="2" t="n">
        <v>121</v>
      </c>
      <c r="AV1105" s="85" t="n">
        <v>119</v>
      </c>
      <c r="AW1105" s="133" t="n">
        <v>2</v>
      </c>
      <c r="AX1105" s="86" t="s">
        <v>72</v>
      </c>
      <c r="AY1105" s="87" t="n">
        <v>0</v>
      </c>
      <c r="AZ1105" s="88" t="n">
        <v>0</v>
      </c>
      <c r="BA1105" s="87" t="n">
        <v>0</v>
      </c>
      <c r="BB1105" s="53"/>
    </row>
    <row r="1106" customFormat="false" ht="16.5" hidden="false" customHeight="true" outlineLevel="0" collapsed="false">
      <c r="A1106" s="69" t="n">
        <v>1151</v>
      </c>
      <c r="B1106" s="69" t="n">
        <v>1051</v>
      </c>
      <c r="C1106" s="70" t="s">
        <v>63</v>
      </c>
      <c r="D1106" s="71" t="n">
        <v>-0.136481</v>
      </c>
      <c r="E1106" s="71" t="n">
        <v>-0.00665041</v>
      </c>
      <c r="F1106" s="71" t="n">
        <v>0.866640176226777</v>
      </c>
      <c r="G1106" s="71" t="n">
        <v>0.206606</v>
      </c>
      <c r="H1106" s="71" t="n">
        <v>-0.0734005</v>
      </c>
      <c r="I1106" s="71" t="n">
        <v>1.14248475482596</v>
      </c>
      <c r="J1106" s="71" t="n">
        <v>-0.00795497</v>
      </c>
      <c r="K1106" s="71" t="n">
        <v>-0.0333044</v>
      </c>
      <c r="L1106" s="71" t="n">
        <v>0.959580211348768</v>
      </c>
      <c r="M1106" s="71" t="n">
        <v>1.06414326562606</v>
      </c>
      <c r="N1106" s="71" t="n">
        <v>0.892833371126283</v>
      </c>
      <c r="O1106" s="71" t="n">
        <v>0.950102619210249</v>
      </c>
      <c r="P1106" s="72" t="n">
        <v>2</v>
      </c>
      <c r="Q1106" s="73" t="n">
        <v>7</v>
      </c>
      <c r="R1106" s="73" t="n">
        <v>43</v>
      </c>
      <c r="S1106" s="72" t="n">
        <v>31</v>
      </c>
      <c r="T1106" s="72" t="n">
        <v>31</v>
      </c>
      <c r="U1106" s="130" t="s">
        <v>64</v>
      </c>
      <c r="V1106" s="71" t="n">
        <v>131.5</v>
      </c>
      <c r="W1106" s="72" t="n">
        <v>122.6</v>
      </c>
      <c r="X1106" s="70" t="s">
        <v>69</v>
      </c>
      <c r="Y1106" s="74" t="s">
        <v>69</v>
      </c>
      <c r="Z1106" s="75" t="n">
        <v>42043</v>
      </c>
      <c r="AA1106" s="71" t="s">
        <v>96</v>
      </c>
      <c r="AB1106" s="130" t="s">
        <v>64</v>
      </c>
      <c r="AC1106" s="71" t="s">
        <v>64</v>
      </c>
      <c r="AD1106" s="71" t="n">
        <v>16</v>
      </c>
      <c r="AE1106" s="72" t="s">
        <v>166</v>
      </c>
      <c r="AF1106" s="72" t="n">
        <v>20</v>
      </c>
      <c r="AG1106" s="72" t="s">
        <v>167</v>
      </c>
      <c r="AH1106" s="72" t="n">
        <v>29</v>
      </c>
      <c r="AI1106" s="72" t="s">
        <v>69</v>
      </c>
      <c r="AJ1106" s="70" t="s">
        <v>70</v>
      </c>
      <c r="AK1106" s="71" t="n">
        <v>131.5</v>
      </c>
      <c r="AL1106" s="72" t="n">
        <v>10</v>
      </c>
      <c r="AM1106" s="70" t="s">
        <v>69</v>
      </c>
      <c r="AN1106" s="70"/>
      <c r="AO1106" s="70"/>
      <c r="AP1106" s="70"/>
      <c r="AQ1106" s="70"/>
      <c r="AR1106" s="70"/>
      <c r="AS1106" s="70"/>
      <c r="AT1106" s="70"/>
      <c r="AU1106" s="70" t="n">
        <v>23</v>
      </c>
      <c r="AV1106" s="77" t="s">
        <v>69</v>
      </c>
      <c r="AW1106" s="131" t="s">
        <v>69</v>
      </c>
      <c r="AX1106" s="78" t="s">
        <v>72</v>
      </c>
      <c r="AY1106" s="79" t="n">
        <v>1</v>
      </c>
      <c r="AZ1106" s="79" t="s">
        <v>72</v>
      </c>
      <c r="BA1106" s="79" t="s">
        <v>72</v>
      </c>
      <c r="BB1106" s="53"/>
    </row>
    <row r="1107" customFormat="false" ht="16.5" hidden="false" customHeight="true" outlineLevel="0" collapsed="false">
      <c r="A1107" s="69" t="n">
        <v>1152</v>
      </c>
      <c r="B1107" s="69" t="n">
        <v>1052</v>
      </c>
      <c r="C1107" s="70" t="s">
        <v>63</v>
      </c>
      <c r="D1107" s="71" t="n">
        <v>-0.14526</v>
      </c>
      <c r="E1107" s="71" t="n">
        <v>-0.0166231</v>
      </c>
      <c r="F1107" s="71" t="n">
        <v>0.850540626928169</v>
      </c>
      <c r="G1107" s="71" t="n">
        <v>0.237971</v>
      </c>
      <c r="H1107" s="71" t="n">
        <v>0.0317468</v>
      </c>
      <c r="I1107" s="71" t="n">
        <v>1.30959483092106</v>
      </c>
      <c r="J1107" s="71" t="n">
        <v>-0.00313305</v>
      </c>
      <c r="K1107" s="71" t="n">
        <v>-0.0140967</v>
      </c>
      <c r="L1107" s="71" t="n">
        <v>0.982917833319028</v>
      </c>
      <c r="M1107" s="71" t="n">
        <v>1.09371258488562</v>
      </c>
      <c r="N1107" s="71" t="n">
        <v>1.00102752754508</v>
      </c>
      <c r="O1107" s="71" t="n">
        <v>1.09483640469299</v>
      </c>
      <c r="P1107" s="72" t="n">
        <v>2</v>
      </c>
      <c r="Q1107" s="73" t="n">
        <v>7</v>
      </c>
      <c r="R1107" s="73" t="n">
        <v>43</v>
      </c>
      <c r="S1107" s="72" t="n">
        <v>31</v>
      </c>
      <c r="T1107" s="72" t="n">
        <v>31</v>
      </c>
      <c r="U1107" s="130" t="s">
        <v>64</v>
      </c>
      <c r="V1107" s="71" t="n">
        <v>165.4</v>
      </c>
      <c r="W1107" s="72" t="n">
        <v>272.1</v>
      </c>
      <c r="X1107" s="70" t="s">
        <v>69</v>
      </c>
      <c r="Y1107" s="74" t="s">
        <v>69</v>
      </c>
      <c r="Z1107" s="139" t="n">
        <v>42180</v>
      </c>
      <c r="AA1107" s="71" t="s">
        <v>168</v>
      </c>
      <c r="AB1107" s="130" t="s">
        <v>64</v>
      </c>
      <c r="AC1107" s="71" t="s">
        <v>64</v>
      </c>
      <c r="AD1107" s="71" t="n">
        <v>16</v>
      </c>
      <c r="AE1107" s="72" t="s">
        <v>166</v>
      </c>
      <c r="AF1107" s="72" t="n">
        <v>20</v>
      </c>
      <c r="AG1107" s="72" t="s">
        <v>167</v>
      </c>
      <c r="AH1107" s="72" t="n">
        <v>29</v>
      </c>
      <c r="AI1107" s="72" t="s">
        <v>69</v>
      </c>
      <c r="AJ1107" s="70" t="s">
        <v>70</v>
      </c>
      <c r="AK1107" s="71" t="n">
        <v>165.4</v>
      </c>
      <c r="AL1107" s="72" t="n">
        <v>10</v>
      </c>
      <c r="AM1107" s="70" t="s">
        <v>69</v>
      </c>
      <c r="AN1107" s="70"/>
      <c r="AO1107" s="70"/>
      <c r="AP1107" s="70"/>
      <c r="AQ1107" s="70"/>
      <c r="AR1107" s="70"/>
      <c r="AS1107" s="70"/>
      <c r="AT1107" s="70"/>
      <c r="AU1107" s="70" t="n">
        <v>160</v>
      </c>
      <c r="AV1107" s="77" t="n">
        <v>160</v>
      </c>
      <c r="AW1107" s="131" t="s">
        <v>69</v>
      </c>
      <c r="AX1107" s="78" t="s">
        <v>72</v>
      </c>
      <c r="AY1107" s="79" t="n">
        <v>1</v>
      </c>
      <c r="AZ1107" s="79" t="s">
        <v>72</v>
      </c>
      <c r="BA1107" s="79" t="s">
        <v>72</v>
      </c>
      <c r="BB1107" s="65"/>
    </row>
    <row r="1108" customFormat="false" ht="16.5" hidden="false" customHeight="true" outlineLevel="0" collapsed="false">
      <c r="A1108" s="69" t="n">
        <v>1153</v>
      </c>
      <c r="B1108" s="69" t="n">
        <v>1053</v>
      </c>
      <c r="C1108" s="70" t="s">
        <v>63</v>
      </c>
      <c r="D1108" s="71" t="n">
        <v>-0.135846</v>
      </c>
      <c r="E1108" s="71" t="n">
        <v>0.00891296</v>
      </c>
      <c r="F1108" s="71" t="n">
        <v>0.880792648498365</v>
      </c>
      <c r="G1108" s="71" t="n">
        <v>0.205794</v>
      </c>
      <c r="H1108" s="71" t="n">
        <v>-0.11634</v>
      </c>
      <c r="I1108" s="71" t="n">
        <v>1.09357702761206</v>
      </c>
      <c r="J1108" s="71" t="n">
        <v>-0.00590241</v>
      </c>
      <c r="K1108" s="71" t="n">
        <v>0.000116883</v>
      </c>
      <c r="L1108" s="71" t="n">
        <v>0.994231176932125</v>
      </c>
      <c r="M1108" s="71" t="n">
        <v>1.06614100302189</v>
      </c>
      <c r="N1108" s="71" t="n">
        <v>0.898247032176581</v>
      </c>
      <c r="O1108" s="71" t="n">
        <v>0.957657991846176</v>
      </c>
      <c r="P1108" s="72" t="n">
        <v>2</v>
      </c>
      <c r="Q1108" s="73" t="n">
        <v>7</v>
      </c>
      <c r="R1108" s="73" t="n">
        <v>43</v>
      </c>
      <c r="S1108" s="72" t="n">
        <v>31</v>
      </c>
      <c r="T1108" s="72" t="n">
        <v>31</v>
      </c>
      <c r="U1108" s="130" t="s">
        <v>64</v>
      </c>
      <c r="V1108" s="71" t="n">
        <v>80.4</v>
      </c>
      <c r="W1108" s="72" t="n">
        <v>68.7</v>
      </c>
      <c r="X1108" s="70" t="s">
        <v>69</v>
      </c>
      <c r="Y1108" s="74" t="s">
        <v>69</v>
      </c>
      <c r="Z1108" s="75" t="n">
        <v>42052</v>
      </c>
      <c r="AA1108" s="71" t="s">
        <v>96</v>
      </c>
      <c r="AB1108" s="130" t="s">
        <v>64</v>
      </c>
      <c r="AC1108" s="71" t="s">
        <v>64</v>
      </c>
      <c r="AD1108" s="71" t="n">
        <v>16</v>
      </c>
      <c r="AE1108" s="72" t="s">
        <v>166</v>
      </c>
      <c r="AF1108" s="72" t="n">
        <v>20</v>
      </c>
      <c r="AG1108" s="72" t="s">
        <v>167</v>
      </c>
      <c r="AH1108" s="72" t="n">
        <v>29</v>
      </c>
      <c r="AI1108" s="72" t="s">
        <v>69</v>
      </c>
      <c r="AJ1108" s="70" t="s">
        <v>70</v>
      </c>
      <c r="AK1108" s="71" t="n">
        <v>80.4</v>
      </c>
      <c r="AL1108" s="72" t="n">
        <v>7</v>
      </c>
      <c r="AM1108" s="70" t="s">
        <v>69</v>
      </c>
      <c r="AN1108" s="70"/>
      <c r="AO1108" s="70"/>
      <c r="AP1108" s="70"/>
      <c r="AQ1108" s="70"/>
      <c r="AR1108" s="70"/>
      <c r="AS1108" s="70"/>
      <c r="AT1108" s="70"/>
      <c r="AU1108" s="70" t="n">
        <v>32</v>
      </c>
      <c r="AV1108" s="77" t="s">
        <v>69</v>
      </c>
      <c r="AW1108" s="131" t="s">
        <v>69</v>
      </c>
      <c r="AX1108" s="78" t="s">
        <v>72</v>
      </c>
      <c r="AY1108" s="79" t="n">
        <v>1</v>
      </c>
      <c r="AZ1108" s="79" t="s">
        <v>72</v>
      </c>
      <c r="BA1108" s="79" t="s">
        <v>72</v>
      </c>
      <c r="BB1108" s="53"/>
    </row>
    <row r="1109" customFormat="false" ht="16.5" hidden="false" customHeight="true" outlineLevel="0" collapsed="false">
      <c r="A1109" s="69" t="n">
        <v>1154</v>
      </c>
      <c r="B1109" s="69" t="n">
        <v>1054</v>
      </c>
      <c r="C1109" s="70" t="s">
        <v>63</v>
      </c>
      <c r="D1109" s="71" t="n">
        <v>-0.145098</v>
      </c>
      <c r="E1109" s="71" t="n">
        <v>-0.0162746</v>
      </c>
      <c r="F1109" s="71" t="n">
        <v>0.850974938766881</v>
      </c>
      <c r="G1109" s="71" t="n">
        <v>0.237873</v>
      </c>
      <c r="H1109" s="71" t="n">
        <v>0.0312592</v>
      </c>
      <c r="I1109" s="71" t="n">
        <v>1.3088281566922</v>
      </c>
      <c r="J1109" s="71" t="n">
        <v>-0.00311548</v>
      </c>
      <c r="K1109" s="71" t="n">
        <v>-0.0134093</v>
      </c>
      <c r="L1109" s="71" t="n">
        <v>0.983611005207969</v>
      </c>
      <c r="M1109" s="71" t="n">
        <v>1.09380180265987</v>
      </c>
      <c r="N1109" s="71" t="n">
        <v>1.00157654143684</v>
      </c>
      <c r="O1109" s="71" t="n">
        <v>1.09552622652545</v>
      </c>
      <c r="P1109" s="72" t="n">
        <v>2</v>
      </c>
      <c r="Q1109" s="73" t="n">
        <v>7</v>
      </c>
      <c r="R1109" s="73" t="n">
        <v>43</v>
      </c>
      <c r="S1109" s="72" t="n">
        <v>31</v>
      </c>
      <c r="T1109" s="72" t="n">
        <v>31</v>
      </c>
      <c r="U1109" s="130" t="s">
        <v>64</v>
      </c>
      <c r="V1109" s="71" t="n">
        <v>131.2</v>
      </c>
      <c r="W1109" s="72" t="n">
        <v>206.4</v>
      </c>
      <c r="X1109" s="70" t="s">
        <v>69</v>
      </c>
      <c r="Y1109" s="74" t="s">
        <v>69</v>
      </c>
      <c r="Z1109" s="139" t="n">
        <v>42180</v>
      </c>
      <c r="AA1109" s="71" t="s">
        <v>168</v>
      </c>
      <c r="AB1109" s="130" t="s">
        <v>64</v>
      </c>
      <c r="AC1109" s="71" t="s">
        <v>64</v>
      </c>
      <c r="AD1109" s="71" t="n">
        <v>16</v>
      </c>
      <c r="AE1109" s="72" t="s">
        <v>166</v>
      </c>
      <c r="AF1109" s="72" t="n">
        <v>20</v>
      </c>
      <c r="AG1109" s="72" t="s">
        <v>167</v>
      </c>
      <c r="AH1109" s="72" t="n">
        <v>29</v>
      </c>
      <c r="AI1109" s="72" t="s">
        <v>69</v>
      </c>
      <c r="AJ1109" s="70" t="s">
        <v>70</v>
      </c>
      <c r="AK1109" s="71" t="n">
        <v>131.2</v>
      </c>
      <c r="AL1109" s="72" t="n">
        <v>10</v>
      </c>
      <c r="AM1109" s="70" t="s">
        <v>69</v>
      </c>
      <c r="AN1109" s="70"/>
      <c r="AO1109" s="70"/>
      <c r="AP1109" s="70"/>
      <c r="AQ1109" s="70"/>
      <c r="AR1109" s="70"/>
      <c r="AS1109" s="70"/>
      <c r="AT1109" s="70"/>
      <c r="AU1109" s="70" t="n">
        <v>160</v>
      </c>
      <c r="AV1109" s="77" t="n">
        <v>160</v>
      </c>
      <c r="AW1109" s="131" t="s">
        <v>69</v>
      </c>
      <c r="AX1109" s="78" t="s">
        <v>72</v>
      </c>
      <c r="AY1109" s="79" t="n">
        <v>1</v>
      </c>
      <c r="AZ1109" s="79" t="s">
        <v>72</v>
      </c>
      <c r="BA1109" s="79" t="s">
        <v>72</v>
      </c>
      <c r="BB1109" s="53"/>
    </row>
    <row r="1110" customFormat="false" ht="16.5" hidden="false" customHeight="true" outlineLevel="0" collapsed="false">
      <c r="A1110" s="69" t="n">
        <v>1155</v>
      </c>
      <c r="B1110" s="69" t="n">
        <v>1055</v>
      </c>
      <c r="C1110" s="70" t="s">
        <v>63</v>
      </c>
      <c r="D1110" s="71" t="n">
        <v>-0.136208</v>
      </c>
      <c r="E1110" s="71" t="n">
        <v>0.00556714</v>
      </c>
      <c r="F1110" s="71" t="n">
        <v>0.877532874961761</v>
      </c>
      <c r="G1110" s="71" t="n">
        <v>0.213607</v>
      </c>
      <c r="H1110" s="71" t="n">
        <v>-0.0732046</v>
      </c>
      <c r="I1110" s="71" t="n">
        <v>1.15073676217586</v>
      </c>
      <c r="J1110" s="71" t="n">
        <v>-0.0049357</v>
      </c>
      <c r="K1110" s="71" t="n">
        <v>0.000329622</v>
      </c>
      <c r="L1110" s="71" t="n">
        <v>0.995404513708952</v>
      </c>
      <c r="M1110" s="71" t="n">
        <v>1.07515334723825</v>
      </c>
      <c r="N1110" s="71" t="n">
        <v>0.93490735702337</v>
      </c>
      <c r="O1110" s="71" t="n">
        <v>1.00516877426134</v>
      </c>
      <c r="P1110" s="72" t="n">
        <v>2</v>
      </c>
      <c r="Q1110" s="73" t="n">
        <v>7</v>
      </c>
      <c r="R1110" s="73" t="n">
        <v>43</v>
      </c>
      <c r="S1110" s="72" t="n">
        <v>31</v>
      </c>
      <c r="T1110" s="72" t="n">
        <v>31</v>
      </c>
      <c r="U1110" s="130" t="s">
        <v>64</v>
      </c>
      <c r="V1110" s="71" t="n">
        <v>98</v>
      </c>
      <c r="W1110" s="72" t="n">
        <v>86</v>
      </c>
      <c r="X1110" s="70" t="s">
        <v>73</v>
      </c>
      <c r="Y1110" s="75" t="n">
        <v>42064</v>
      </c>
      <c r="Z1110" s="75" t="n">
        <v>42072</v>
      </c>
      <c r="AA1110" s="71" t="s">
        <v>96</v>
      </c>
      <c r="AB1110" s="130" t="s">
        <v>64</v>
      </c>
      <c r="AC1110" s="71" t="s">
        <v>64</v>
      </c>
      <c r="AD1110" s="71" t="n">
        <v>16</v>
      </c>
      <c r="AE1110" s="72" t="s">
        <v>166</v>
      </c>
      <c r="AF1110" s="72" t="n">
        <v>20</v>
      </c>
      <c r="AG1110" s="72" t="s">
        <v>167</v>
      </c>
      <c r="AH1110" s="72" t="n">
        <v>29</v>
      </c>
      <c r="AI1110" s="72" t="s">
        <v>69</v>
      </c>
      <c r="AJ1110" s="70" t="s">
        <v>70</v>
      </c>
      <c r="AK1110" s="71" t="n">
        <v>98</v>
      </c>
      <c r="AL1110" s="72" t="n">
        <v>9</v>
      </c>
      <c r="AM1110" s="70" t="s">
        <v>73</v>
      </c>
      <c r="AN1110" s="70"/>
      <c r="AO1110" s="70"/>
      <c r="AP1110" s="70" t="s">
        <v>71</v>
      </c>
      <c r="AQ1110" s="70"/>
      <c r="AR1110" s="70"/>
      <c r="AS1110" s="70"/>
      <c r="AT1110" s="70"/>
      <c r="AU1110" s="70" t="n">
        <v>52</v>
      </c>
      <c r="AV1110" s="77" t="n">
        <v>44</v>
      </c>
      <c r="AW1110" s="131" t="n">
        <v>8</v>
      </c>
      <c r="AX1110" s="78" t="s">
        <v>72</v>
      </c>
      <c r="AY1110" s="79" t="n">
        <v>1</v>
      </c>
      <c r="AZ1110" s="79" t="n">
        <v>0</v>
      </c>
      <c r="BA1110" s="79" t="n">
        <v>0</v>
      </c>
      <c r="BB1110" s="53"/>
    </row>
    <row r="1111" customFormat="false" ht="15.75" hidden="false" customHeight="true" outlineLevel="0" collapsed="false">
      <c r="A1111" s="1" t="n">
        <v>1156</v>
      </c>
      <c r="B1111" s="1" t="n">
        <v>1056</v>
      </c>
      <c r="C1111" s="2" t="s">
        <v>63</v>
      </c>
      <c r="D1111" s="3" t="n">
        <v>0.0379197</v>
      </c>
      <c r="E1111" s="3" t="n">
        <v>-0.0168973</v>
      </c>
      <c r="F1111" s="3" t="n">
        <v>1.02124492726769</v>
      </c>
      <c r="G1111" s="3" t="n">
        <v>-0.0380416</v>
      </c>
      <c r="H1111" s="3" t="n">
        <v>0.0326056</v>
      </c>
      <c r="I1111" s="3" t="n">
        <v>0.994578748311957</v>
      </c>
      <c r="J1111" s="3" t="n">
        <v>0.0270578</v>
      </c>
      <c r="K1111" s="3" t="n">
        <v>-0.0144366</v>
      </c>
      <c r="L1111" s="3" t="n">
        <v>1.01270118348637</v>
      </c>
      <c r="M1111" s="3" t="n">
        <v>1.02730195059792</v>
      </c>
      <c r="N1111" s="3" t="n">
        <v>1.00127250895332</v>
      </c>
      <c r="O1111" s="3" t="n">
        <v>1.02860920152782</v>
      </c>
      <c r="P1111" s="4" t="n">
        <v>2</v>
      </c>
      <c r="Q1111" s="6" t="n">
        <v>7</v>
      </c>
      <c r="R1111" s="6" t="n">
        <v>43</v>
      </c>
      <c r="S1111" s="4" t="n">
        <v>9</v>
      </c>
      <c r="T1111" s="4" t="n">
        <v>9</v>
      </c>
      <c r="U1111" s="132" t="s">
        <v>74</v>
      </c>
      <c r="V1111" s="3" t="n">
        <v>92.5</v>
      </c>
      <c r="W1111" s="4" t="n">
        <v>192.5</v>
      </c>
      <c r="X1111" s="2" t="s">
        <v>69</v>
      </c>
      <c r="Y1111" s="8" t="s">
        <v>69</v>
      </c>
      <c r="Z1111" s="84" t="n">
        <v>42180</v>
      </c>
      <c r="AA1111" s="3" t="s">
        <v>168</v>
      </c>
      <c r="AB1111" s="132" t="s">
        <v>74</v>
      </c>
      <c r="AC1111" s="4" t="n">
        <v>31</v>
      </c>
      <c r="AD1111" s="4" t="n">
        <v>16</v>
      </c>
      <c r="AE1111" s="4" t="s">
        <v>172</v>
      </c>
      <c r="AF1111" s="4" t="n">
        <v>23</v>
      </c>
      <c r="AG1111" s="4" t="s">
        <v>102</v>
      </c>
      <c r="AH1111" s="4" t="n">
        <v>23</v>
      </c>
      <c r="AI1111" s="4" t="s">
        <v>79</v>
      </c>
      <c r="AJ1111" s="2" t="s">
        <v>70</v>
      </c>
      <c r="AK1111" s="3" t="n">
        <v>92.5</v>
      </c>
      <c r="AL1111" s="4" t="n">
        <v>8</v>
      </c>
      <c r="AM1111" s="2" t="s">
        <v>69</v>
      </c>
      <c r="AN1111" s="2"/>
      <c r="AO1111" s="2"/>
      <c r="AP1111" s="2"/>
      <c r="AQ1111" s="2"/>
      <c r="AR1111" s="2"/>
      <c r="AS1111" s="2"/>
      <c r="AT1111" s="2"/>
      <c r="AU1111" s="2" t="n">
        <v>160</v>
      </c>
      <c r="AV1111" s="85" t="n">
        <v>160</v>
      </c>
      <c r="AW1111" s="133" t="s">
        <v>69</v>
      </c>
      <c r="AX1111" s="86" t="s">
        <v>72</v>
      </c>
      <c r="AY1111" s="87" t="n">
        <v>1</v>
      </c>
      <c r="AZ1111" s="87" t="n">
        <v>1</v>
      </c>
      <c r="BA1111" s="89" t="s">
        <v>72</v>
      </c>
      <c r="BB1111" s="53"/>
    </row>
    <row r="1112" customFormat="false" ht="15.75" hidden="false" customHeight="true" outlineLevel="0" collapsed="false">
      <c r="A1112" s="1" t="n">
        <v>1157</v>
      </c>
      <c r="B1112" s="1" t="n">
        <v>1057</v>
      </c>
      <c r="C1112" s="2" t="s">
        <v>63</v>
      </c>
      <c r="D1112" s="3" t="n">
        <v>0.0427346</v>
      </c>
      <c r="E1112" s="3" t="n">
        <v>-0.000833418</v>
      </c>
      <c r="F1112" s="3" t="n">
        <v>1.04279142709593</v>
      </c>
      <c r="G1112" s="3" t="n">
        <v>-0.0395037</v>
      </c>
      <c r="H1112" s="3" t="n">
        <v>0.00330945</v>
      </c>
      <c r="I1112" s="3" t="n">
        <v>0.964452930304352</v>
      </c>
      <c r="J1112" s="3" t="n">
        <v>0.0280169</v>
      </c>
      <c r="K1112" s="3" t="n">
        <v>0.00562978</v>
      </c>
      <c r="L1112" s="3" t="n">
        <v>1.03421913186346</v>
      </c>
      <c r="M1112" s="3" t="n">
        <v>1.0317411376661</v>
      </c>
      <c r="N1112" s="3" t="n">
        <v>1.00813875303856</v>
      </c>
      <c r="O1112" s="3" t="n">
        <v>1.04013822398529</v>
      </c>
      <c r="P1112" s="4" t="n">
        <v>2</v>
      </c>
      <c r="Q1112" s="6" t="n">
        <v>7</v>
      </c>
      <c r="R1112" s="6" t="n">
        <v>43</v>
      </c>
      <c r="S1112" s="4" t="n">
        <v>9</v>
      </c>
      <c r="T1112" s="4" t="n">
        <v>9</v>
      </c>
      <c r="U1112" s="132" t="s">
        <v>74</v>
      </c>
      <c r="V1112" s="3" t="n">
        <v>174.7</v>
      </c>
      <c r="W1112" s="4" t="n">
        <v>189.9</v>
      </c>
      <c r="X1112" s="2" t="s">
        <v>69</v>
      </c>
      <c r="Y1112" s="8" t="s">
        <v>69</v>
      </c>
      <c r="Z1112" s="84" t="n">
        <v>42173</v>
      </c>
      <c r="AA1112" s="2" t="s">
        <v>96</v>
      </c>
      <c r="AB1112" s="132" t="s">
        <v>74</v>
      </c>
      <c r="AC1112" s="4" t="n">
        <v>31</v>
      </c>
      <c r="AD1112" s="4" t="n">
        <v>16</v>
      </c>
      <c r="AE1112" s="4" t="s">
        <v>172</v>
      </c>
      <c r="AF1112" s="4" t="n">
        <v>23</v>
      </c>
      <c r="AG1112" s="4" t="s">
        <v>102</v>
      </c>
      <c r="AH1112" s="4" t="n">
        <v>23</v>
      </c>
      <c r="AI1112" s="4" t="s">
        <v>79</v>
      </c>
      <c r="AJ1112" s="2" t="s">
        <v>70</v>
      </c>
      <c r="AK1112" s="3" t="n">
        <v>174.7</v>
      </c>
      <c r="AL1112" s="4" t="n">
        <v>10</v>
      </c>
      <c r="AM1112" s="2" t="s">
        <v>69</v>
      </c>
      <c r="AN1112" s="2"/>
      <c r="AO1112" s="2"/>
      <c r="AP1112" s="2"/>
      <c r="AQ1112" s="2"/>
      <c r="AR1112" s="2"/>
      <c r="AS1112" s="2"/>
      <c r="AT1112" s="2"/>
      <c r="AU1112" s="2" t="n">
        <v>153</v>
      </c>
      <c r="AV1112" s="85" t="s">
        <v>69</v>
      </c>
      <c r="AW1112" s="133" t="s">
        <v>69</v>
      </c>
      <c r="AX1112" s="86" t="s">
        <v>72</v>
      </c>
      <c r="AY1112" s="87" t="n">
        <v>0</v>
      </c>
      <c r="AZ1112" s="88" t="s">
        <v>72</v>
      </c>
      <c r="BA1112" s="89" t="s">
        <v>72</v>
      </c>
      <c r="BB1112" s="53"/>
      <c r="BG1112" s="61"/>
      <c r="BH1112" s="61"/>
      <c r="BI1112" s="61"/>
      <c r="BJ1112" s="61"/>
      <c r="BK1112" s="61"/>
      <c r="BL1112" s="61"/>
      <c r="BM1112" s="61"/>
      <c r="BN1112" s="61"/>
      <c r="BO1112" s="61"/>
      <c r="BP1112" s="61"/>
    </row>
    <row r="1113" customFormat="false" ht="15.75" hidden="false" customHeight="true" outlineLevel="0" collapsed="false">
      <c r="A1113" s="1" t="n">
        <v>1158</v>
      </c>
      <c r="B1113" s="1" t="n">
        <v>1058</v>
      </c>
      <c r="C1113" s="2" t="s">
        <v>63</v>
      </c>
      <c r="D1113" s="3" t="n">
        <v>0.0434584</v>
      </c>
      <c r="E1113" s="3" t="n">
        <v>-0.105018</v>
      </c>
      <c r="F1113" s="3" t="n">
        <v>0.940296902373971</v>
      </c>
      <c r="G1113" s="3" t="n">
        <v>-0.0395514</v>
      </c>
      <c r="H1113" s="3" t="n">
        <v>0.297238</v>
      </c>
      <c r="I1113" s="3" t="n">
        <v>1.29393323639654</v>
      </c>
      <c r="J1113" s="3" t="n">
        <v>0.0126153</v>
      </c>
      <c r="K1113" s="3" t="n">
        <v>-0.23271</v>
      </c>
      <c r="L1113" s="3" t="n">
        <v>0.802442803030728</v>
      </c>
      <c r="M1113" s="3" t="n">
        <v>1.01665954804119</v>
      </c>
      <c r="N1113" s="3" t="n">
        <v>0.960318767651074</v>
      </c>
      <c r="O1113" s="3" t="n">
        <v>0.976317244295615</v>
      </c>
      <c r="P1113" s="4" t="n">
        <v>2</v>
      </c>
      <c r="Q1113" s="6" t="n">
        <v>7</v>
      </c>
      <c r="R1113" s="6" t="n">
        <v>43</v>
      </c>
      <c r="S1113" s="4" t="n">
        <v>9</v>
      </c>
      <c r="T1113" s="4" t="n">
        <v>9</v>
      </c>
      <c r="U1113" s="132" t="s">
        <v>74</v>
      </c>
      <c r="V1113" s="3" t="n">
        <v>152</v>
      </c>
      <c r="W1113" s="4" t="n">
        <v>175.9</v>
      </c>
      <c r="X1113" s="2" t="s">
        <v>192</v>
      </c>
      <c r="Y1113" s="84" t="n">
        <v>42137</v>
      </c>
      <c r="Z1113" s="84" t="n">
        <v>42138</v>
      </c>
      <c r="AA1113" s="2" t="s">
        <v>96</v>
      </c>
      <c r="AB1113" s="132" t="s">
        <v>74</v>
      </c>
      <c r="AC1113" s="4" t="n">
        <v>31</v>
      </c>
      <c r="AD1113" s="4" t="n">
        <v>16</v>
      </c>
      <c r="AE1113" s="4" t="s">
        <v>172</v>
      </c>
      <c r="AF1113" s="4" t="n">
        <v>23</v>
      </c>
      <c r="AG1113" s="4" t="s">
        <v>102</v>
      </c>
      <c r="AH1113" s="4" t="n">
        <v>23</v>
      </c>
      <c r="AI1113" s="4" t="s">
        <v>77</v>
      </c>
      <c r="AJ1113" s="2" t="s">
        <v>70</v>
      </c>
      <c r="AK1113" s="3" t="n">
        <v>152</v>
      </c>
      <c r="AL1113" s="4" t="n">
        <v>10</v>
      </c>
      <c r="AM1113" s="2" t="s">
        <v>192</v>
      </c>
      <c r="AN1113" s="2"/>
      <c r="AO1113" s="2"/>
      <c r="AP1113" s="2"/>
      <c r="AQ1113" s="2"/>
      <c r="AR1113" s="2"/>
      <c r="AS1113" s="2" t="s">
        <v>71</v>
      </c>
      <c r="AT1113" s="2"/>
      <c r="AU1113" s="2" t="n">
        <v>118</v>
      </c>
      <c r="AV1113" s="85" t="n">
        <v>117</v>
      </c>
      <c r="AW1113" s="133" t="n">
        <v>1</v>
      </c>
      <c r="AX1113" s="86" t="s">
        <v>72</v>
      </c>
      <c r="AY1113" s="87" t="n">
        <v>0</v>
      </c>
      <c r="AZ1113" s="88" t="n">
        <v>0</v>
      </c>
      <c r="BA1113" s="87" t="n">
        <v>0</v>
      </c>
      <c r="BB1113" s="53"/>
      <c r="BC1113" s="61"/>
      <c r="BD1113" s="61"/>
      <c r="BE1113" s="61"/>
      <c r="BF1113" s="61"/>
    </row>
    <row r="1114" customFormat="false" ht="15.75" hidden="false" customHeight="true" outlineLevel="0" collapsed="false">
      <c r="A1114" s="1" t="n">
        <v>1159</v>
      </c>
      <c r="B1114" s="1" t="n">
        <v>1059</v>
      </c>
      <c r="C1114" s="2" t="s">
        <v>63</v>
      </c>
      <c r="D1114" s="3" t="n">
        <v>0.0379397</v>
      </c>
      <c r="E1114" s="3" t="n">
        <v>-0.0165404</v>
      </c>
      <c r="F1114" s="3" t="n">
        <v>1.02162990702566</v>
      </c>
      <c r="G1114" s="3" t="n">
        <v>-0.03795</v>
      </c>
      <c r="H1114" s="3" t="n">
        <v>0.031444</v>
      </c>
      <c r="I1114" s="3" t="n">
        <v>0.993515118194855</v>
      </c>
      <c r="J1114" s="3" t="n">
        <v>0.0271301</v>
      </c>
      <c r="K1114" s="3" t="n">
        <v>-0.0134376</v>
      </c>
      <c r="L1114" s="3" t="n">
        <v>1.01378667160213</v>
      </c>
      <c r="M1114" s="3" t="n">
        <v>1.02749088879897</v>
      </c>
      <c r="N1114" s="3" t="n">
        <v>1.0014670751033</v>
      </c>
      <c r="O1114" s="3" t="n">
        <v>1.02899829510079</v>
      </c>
      <c r="P1114" s="4" t="n">
        <v>2</v>
      </c>
      <c r="Q1114" s="6" t="n">
        <v>7</v>
      </c>
      <c r="R1114" s="6" t="n">
        <v>43</v>
      </c>
      <c r="S1114" s="4" t="n">
        <v>9</v>
      </c>
      <c r="T1114" s="4" t="n">
        <v>9</v>
      </c>
      <c r="U1114" s="132" t="s">
        <v>74</v>
      </c>
      <c r="V1114" s="3" t="n">
        <v>94.6</v>
      </c>
      <c r="W1114" s="4" t="n">
        <v>204.2</v>
      </c>
      <c r="X1114" s="2" t="s">
        <v>69</v>
      </c>
      <c r="Y1114" s="8" t="s">
        <v>69</v>
      </c>
      <c r="Z1114" s="134" t="n">
        <v>42180</v>
      </c>
      <c r="AA1114" s="3" t="s">
        <v>168</v>
      </c>
      <c r="AB1114" s="132" t="s">
        <v>74</v>
      </c>
      <c r="AC1114" s="4" t="n">
        <v>31</v>
      </c>
      <c r="AD1114" s="4" t="n">
        <v>16</v>
      </c>
      <c r="AE1114" s="4" t="s">
        <v>172</v>
      </c>
      <c r="AF1114" s="4" t="n">
        <v>23</v>
      </c>
      <c r="AG1114" s="4" t="s">
        <v>102</v>
      </c>
      <c r="AH1114" s="4" t="n">
        <v>23</v>
      </c>
      <c r="AI1114" s="4" t="s">
        <v>79</v>
      </c>
      <c r="AJ1114" s="2" t="s">
        <v>70</v>
      </c>
      <c r="AK1114" s="3" t="n">
        <v>94.6</v>
      </c>
      <c r="AL1114" s="4" t="n">
        <v>8</v>
      </c>
      <c r="AM1114" s="2" t="s">
        <v>69</v>
      </c>
      <c r="AN1114" s="2"/>
      <c r="AO1114" s="2"/>
      <c r="AP1114" s="2"/>
      <c r="AQ1114" s="2"/>
      <c r="AR1114" s="2"/>
      <c r="AS1114" s="2"/>
      <c r="AT1114" s="2"/>
      <c r="AU1114" s="2" t="n">
        <v>160</v>
      </c>
      <c r="AV1114" s="85" t="n">
        <v>160</v>
      </c>
      <c r="AW1114" s="133" t="s">
        <v>69</v>
      </c>
      <c r="AX1114" s="86" t="s">
        <v>72</v>
      </c>
      <c r="AY1114" s="87" t="n">
        <v>1</v>
      </c>
      <c r="AZ1114" s="87" t="n">
        <v>1</v>
      </c>
      <c r="BA1114" s="89" t="s">
        <v>72</v>
      </c>
      <c r="BB1114" s="53"/>
    </row>
    <row r="1115" customFormat="false" ht="15.75" hidden="false" customHeight="true" outlineLevel="0" collapsed="false">
      <c r="A1115" s="1" t="n">
        <v>1160</v>
      </c>
      <c r="B1115" s="1" t="n">
        <v>1060</v>
      </c>
      <c r="C1115" s="2" t="s">
        <v>63</v>
      </c>
      <c r="D1115" s="3" t="n">
        <v>0.0381189</v>
      </c>
      <c r="E1115" s="3" t="n">
        <v>-0.016081</v>
      </c>
      <c r="F1115" s="3" t="n">
        <v>1.02228252824406</v>
      </c>
      <c r="G1115" s="3" t="n">
        <v>-0.0381692</v>
      </c>
      <c r="H1115" s="3" t="n">
        <v>0.0303538</v>
      </c>
      <c r="I1115" s="3" t="n">
        <v>0.992215060832395</v>
      </c>
      <c r="J1115" s="3" t="n">
        <v>0.0271138</v>
      </c>
      <c r="K1115" s="3" t="n">
        <v>-0.0132519</v>
      </c>
      <c r="L1115" s="3" t="n">
        <v>1.01395842161111</v>
      </c>
      <c r="M1115" s="3" t="n">
        <v>1.02743304269031</v>
      </c>
      <c r="N1115" s="3" t="n">
        <v>1.00102142129579</v>
      </c>
      <c r="O1115" s="3" t="n">
        <v>1.02848248468011</v>
      </c>
      <c r="P1115" s="4" t="n">
        <v>2</v>
      </c>
      <c r="Q1115" s="6" t="n">
        <v>7</v>
      </c>
      <c r="R1115" s="6" t="n">
        <v>43</v>
      </c>
      <c r="S1115" s="4" t="n">
        <v>9</v>
      </c>
      <c r="T1115" s="4" t="n">
        <v>9</v>
      </c>
      <c r="U1115" s="132" t="s">
        <v>74</v>
      </c>
      <c r="V1115" s="3" t="n">
        <v>119</v>
      </c>
      <c r="W1115" s="4" t="n">
        <v>171.5</v>
      </c>
      <c r="X1115" s="2" t="s">
        <v>69</v>
      </c>
      <c r="Y1115" s="8" t="s">
        <v>69</v>
      </c>
      <c r="Z1115" s="134" t="n">
        <v>42180</v>
      </c>
      <c r="AA1115" s="3" t="s">
        <v>168</v>
      </c>
      <c r="AB1115" s="132" t="s">
        <v>74</v>
      </c>
      <c r="AC1115" s="4" t="n">
        <v>31</v>
      </c>
      <c r="AD1115" s="4" t="n">
        <v>16</v>
      </c>
      <c r="AE1115" s="4" t="s">
        <v>172</v>
      </c>
      <c r="AF1115" s="4" t="n">
        <v>23</v>
      </c>
      <c r="AG1115" s="4" t="s">
        <v>102</v>
      </c>
      <c r="AH1115" s="4" t="n">
        <v>23</v>
      </c>
      <c r="AI1115" s="4" t="s">
        <v>79</v>
      </c>
      <c r="AJ1115" s="2" t="s">
        <v>70</v>
      </c>
      <c r="AK1115" s="3" t="n">
        <v>119</v>
      </c>
      <c r="AL1115" s="4" t="n">
        <v>10</v>
      </c>
      <c r="AM1115" s="2" t="s">
        <v>69</v>
      </c>
      <c r="AN1115" s="2"/>
      <c r="AO1115" s="2"/>
      <c r="AP1115" s="2"/>
      <c r="AQ1115" s="2"/>
      <c r="AR1115" s="2"/>
      <c r="AS1115" s="2"/>
      <c r="AT1115" s="2"/>
      <c r="AU1115" s="2" t="n">
        <v>160</v>
      </c>
      <c r="AV1115" s="85" t="n">
        <v>160</v>
      </c>
      <c r="AW1115" s="133" t="s">
        <v>69</v>
      </c>
      <c r="AX1115" s="86" t="s">
        <v>72</v>
      </c>
      <c r="AY1115" s="87" t="n">
        <v>1</v>
      </c>
      <c r="AZ1115" s="87" t="n">
        <v>1</v>
      </c>
      <c r="BA1115" s="89" t="s">
        <v>72</v>
      </c>
      <c r="BB1115" s="53"/>
    </row>
    <row r="1116" customFormat="false" ht="15.75" hidden="false" customHeight="true" outlineLevel="0" collapsed="false">
      <c r="A1116" s="1" t="n">
        <v>1161</v>
      </c>
      <c r="B1116" s="1" t="n">
        <v>1061</v>
      </c>
      <c r="C1116" s="2" t="s">
        <v>63</v>
      </c>
      <c r="D1116" s="3" t="n">
        <v>0.124492</v>
      </c>
      <c r="E1116" s="3" t="n">
        <v>0.174146</v>
      </c>
      <c r="F1116" s="3" t="n">
        <v>1.3480215513356</v>
      </c>
      <c r="G1116" s="3" t="n">
        <v>-0.125361</v>
      </c>
      <c r="H1116" s="3" t="n">
        <v>-0.446441</v>
      </c>
      <c r="I1116" s="3" t="n">
        <v>0.564507279495957</v>
      </c>
      <c r="J1116" s="3" t="n">
        <v>-0.0190806</v>
      </c>
      <c r="K1116" s="3" t="n">
        <v>0.356745</v>
      </c>
      <c r="L1116" s="3" t="n">
        <v>1.40167002400324</v>
      </c>
      <c r="M1116" s="3" t="n">
        <v>0.980248076564841</v>
      </c>
      <c r="N1116" s="3" t="n">
        <v>1.08811843694999</v>
      </c>
      <c r="O1116" s="3" t="n">
        <v>1.06662600489497</v>
      </c>
      <c r="P1116" s="4" t="n">
        <v>2</v>
      </c>
      <c r="Q1116" s="6" t="n">
        <v>7</v>
      </c>
      <c r="R1116" s="6" t="n">
        <v>43</v>
      </c>
      <c r="S1116" s="4" t="n">
        <v>47</v>
      </c>
      <c r="T1116" s="4" t="n">
        <v>47</v>
      </c>
      <c r="U1116" s="132" t="s">
        <v>74</v>
      </c>
      <c r="V1116" s="3" t="n">
        <v>116.3</v>
      </c>
      <c r="W1116" s="4" t="n">
        <v>125.1</v>
      </c>
      <c r="X1116" s="2" t="s">
        <v>123</v>
      </c>
      <c r="Y1116" s="84" t="n">
        <v>42124</v>
      </c>
      <c r="Z1116" s="84" t="n">
        <v>42152</v>
      </c>
      <c r="AA1116" s="2" t="s">
        <v>96</v>
      </c>
      <c r="AB1116" s="132" t="s">
        <v>74</v>
      </c>
      <c r="AC1116" s="4" t="n">
        <v>31</v>
      </c>
      <c r="AD1116" s="4" t="n">
        <v>16</v>
      </c>
      <c r="AE1116" s="4" t="s">
        <v>182</v>
      </c>
      <c r="AF1116" s="4" t="n">
        <v>30</v>
      </c>
      <c r="AG1116" s="4" t="s">
        <v>171</v>
      </c>
      <c r="AH1116" s="4" t="n">
        <v>28</v>
      </c>
      <c r="AI1116" s="4" t="s">
        <v>77</v>
      </c>
      <c r="AJ1116" s="2" t="s">
        <v>70</v>
      </c>
      <c r="AK1116" s="3" t="n">
        <v>116.3</v>
      </c>
      <c r="AL1116" s="4" t="n">
        <v>10</v>
      </c>
      <c r="AM1116" s="2" t="s">
        <v>123</v>
      </c>
      <c r="AN1116" s="2"/>
      <c r="AO1116" s="2"/>
      <c r="AP1116" s="2"/>
      <c r="AQ1116" s="2"/>
      <c r="AR1116" s="2"/>
      <c r="AS1116" s="2" t="s">
        <v>71</v>
      </c>
      <c r="AT1116" s="2"/>
      <c r="AU1116" s="2" t="n">
        <v>132</v>
      </c>
      <c r="AV1116" s="85" t="n">
        <v>104</v>
      </c>
      <c r="AW1116" s="133" t="n">
        <v>28</v>
      </c>
      <c r="AX1116" s="86" t="s">
        <v>72</v>
      </c>
      <c r="AY1116" s="87" t="n">
        <v>0</v>
      </c>
      <c r="AZ1116" s="88" t="n">
        <v>0</v>
      </c>
      <c r="BA1116" s="87" t="n">
        <v>0</v>
      </c>
      <c r="BB1116" s="53"/>
    </row>
    <row r="1117" customFormat="false" ht="15.75" hidden="false" customHeight="true" outlineLevel="0" collapsed="false">
      <c r="A1117" s="1" t="n">
        <v>1162</v>
      </c>
      <c r="B1117" s="1" t="n">
        <v>1062</v>
      </c>
      <c r="C1117" s="2" t="s">
        <v>63</v>
      </c>
      <c r="D1117" s="3" t="n">
        <v>0.109871</v>
      </c>
      <c r="E1117" s="3" t="n">
        <v>-0.107725</v>
      </c>
      <c r="F1117" s="3" t="n">
        <v>1.00214830430605</v>
      </c>
      <c r="G1117" s="3" t="n">
        <v>-0.119523</v>
      </c>
      <c r="H1117" s="3" t="n">
        <v>0.3022</v>
      </c>
      <c r="I1117" s="3" t="n">
        <v>1.20042660766016</v>
      </c>
      <c r="J1117" s="3" t="n">
        <v>-0.0572726</v>
      </c>
      <c r="K1117" s="3" t="n">
        <v>-0.234509</v>
      </c>
      <c r="L1117" s="3" t="n">
        <v>0.746931648032802</v>
      </c>
      <c r="M1117" s="3" t="n">
        <v>0.935265717713391</v>
      </c>
      <c r="N1117" s="3" t="n">
        <v>0.960756772866722</v>
      </c>
      <c r="O1117" s="3" t="n">
        <v>0.898562872723197</v>
      </c>
      <c r="P1117" s="4" t="n">
        <v>2</v>
      </c>
      <c r="Q1117" s="6" t="n">
        <v>7</v>
      </c>
      <c r="R1117" s="6" t="n">
        <v>43</v>
      </c>
      <c r="S1117" s="4" t="n">
        <v>47</v>
      </c>
      <c r="T1117" s="4" t="n">
        <v>47</v>
      </c>
      <c r="U1117" s="132" t="s">
        <v>74</v>
      </c>
      <c r="V1117" s="3" t="n">
        <v>89.9</v>
      </c>
      <c r="W1117" s="4" t="n">
        <v>91</v>
      </c>
      <c r="X1117" s="2" t="s">
        <v>73</v>
      </c>
      <c r="Y1117" s="84" t="n">
        <v>42140</v>
      </c>
      <c r="Z1117" s="84" t="n">
        <v>42141</v>
      </c>
      <c r="AA1117" s="2" t="s">
        <v>96</v>
      </c>
      <c r="AB1117" s="132" t="s">
        <v>74</v>
      </c>
      <c r="AC1117" s="4" t="n">
        <v>31</v>
      </c>
      <c r="AD1117" s="4" t="n">
        <v>16</v>
      </c>
      <c r="AE1117" s="4" t="s">
        <v>182</v>
      </c>
      <c r="AF1117" s="4" t="n">
        <v>30</v>
      </c>
      <c r="AG1117" s="4" t="s">
        <v>171</v>
      </c>
      <c r="AH1117" s="4" t="n">
        <v>28</v>
      </c>
      <c r="AI1117" s="4" t="s">
        <v>77</v>
      </c>
      <c r="AJ1117" s="2" t="s">
        <v>70</v>
      </c>
      <c r="AK1117" s="3" t="n">
        <v>89.9</v>
      </c>
      <c r="AL1117" s="4" t="n">
        <v>8</v>
      </c>
      <c r="AM1117" s="2" t="s">
        <v>73</v>
      </c>
      <c r="AN1117" s="2"/>
      <c r="AO1117" s="2"/>
      <c r="AP1117" s="2" t="s">
        <v>71</v>
      </c>
      <c r="AQ1117" s="2"/>
      <c r="AR1117" s="2"/>
      <c r="AS1117" s="2"/>
      <c r="AT1117" s="2"/>
      <c r="AU1117" s="2" t="n">
        <v>121</v>
      </c>
      <c r="AV1117" s="85" t="n">
        <v>120</v>
      </c>
      <c r="AW1117" s="133" t="n">
        <v>1</v>
      </c>
      <c r="AX1117" s="86" t="s">
        <v>72</v>
      </c>
      <c r="AY1117" s="87" t="n">
        <v>0</v>
      </c>
      <c r="AZ1117" s="88" t="n">
        <v>0</v>
      </c>
      <c r="BA1117" s="87" t="n">
        <v>0</v>
      </c>
      <c r="BB1117" s="53"/>
    </row>
    <row r="1118" customFormat="false" ht="15.75" hidden="false" customHeight="true" outlineLevel="0" collapsed="false">
      <c r="A1118" s="1" t="n">
        <v>1163</v>
      </c>
      <c r="B1118" s="1" t="n">
        <v>1063</v>
      </c>
      <c r="C1118" s="2" t="s">
        <v>63</v>
      </c>
      <c r="D1118" s="3" t="n">
        <v>0.115482</v>
      </c>
      <c r="E1118" s="3" t="n">
        <v>0.0219886</v>
      </c>
      <c r="F1118" s="3" t="n">
        <v>1.1473679728578</v>
      </c>
      <c r="G1118" s="3" t="n">
        <v>-0.121797</v>
      </c>
      <c r="H1118" s="3" t="n">
        <v>-0.0448901</v>
      </c>
      <c r="I1118" s="3" t="n">
        <v>0.84646442862408</v>
      </c>
      <c r="J1118" s="3" t="n">
        <v>-0.0394894</v>
      </c>
      <c r="K1118" s="3" t="n">
        <v>0.0414331</v>
      </c>
      <c r="L1118" s="3" t="n">
        <v>1.00194559020931</v>
      </c>
      <c r="M1118" s="3" t="n">
        <v>0.955228786669358</v>
      </c>
      <c r="N1118" s="3" t="n">
        <v>1.01870437571923</v>
      </c>
      <c r="O1118" s="3" t="n">
        <v>0.97309574479305</v>
      </c>
      <c r="P1118" s="4" t="n">
        <v>2</v>
      </c>
      <c r="Q1118" s="6" t="n">
        <v>7</v>
      </c>
      <c r="R1118" s="6" t="n">
        <v>43</v>
      </c>
      <c r="S1118" s="4" t="n">
        <v>47</v>
      </c>
      <c r="T1118" s="4" t="n">
        <v>47</v>
      </c>
      <c r="U1118" s="132" t="s">
        <v>74</v>
      </c>
      <c r="V1118" s="3" t="n">
        <v>109.7</v>
      </c>
      <c r="W1118" s="4" t="n">
        <v>100.1</v>
      </c>
      <c r="X1118" s="2" t="s">
        <v>73</v>
      </c>
      <c r="Y1118" s="84" t="n">
        <v>42136</v>
      </c>
      <c r="Z1118" s="84" t="n">
        <v>42146</v>
      </c>
      <c r="AA1118" s="2" t="s">
        <v>96</v>
      </c>
      <c r="AB1118" s="132" t="s">
        <v>74</v>
      </c>
      <c r="AC1118" s="4" t="n">
        <v>31</v>
      </c>
      <c r="AD1118" s="4" t="n">
        <v>16</v>
      </c>
      <c r="AE1118" s="4" t="s">
        <v>182</v>
      </c>
      <c r="AF1118" s="4" t="n">
        <v>30</v>
      </c>
      <c r="AG1118" s="4" t="s">
        <v>171</v>
      </c>
      <c r="AH1118" s="4" t="n">
        <v>28</v>
      </c>
      <c r="AI1118" s="4" t="s">
        <v>77</v>
      </c>
      <c r="AJ1118" s="2" t="s">
        <v>70</v>
      </c>
      <c r="AK1118" s="3" t="n">
        <v>109.7</v>
      </c>
      <c r="AL1118" s="4" t="n">
        <v>9</v>
      </c>
      <c r="AM1118" s="2" t="s">
        <v>73</v>
      </c>
      <c r="AN1118" s="2"/>
      <c r="AO1118" s="2"/>
      <c r="AP1118" s="2" t="s">
        <v>71</v>
      </c>
      <c r="AQ1118" s="2"/>
      <c r="AR1118" s="2"/>
      <c r="AS1118" s="2"/>
      <c r="AT1118" s="2"/>
      <c r="AU1118" s="2" t="n">
        <v>126</v>
      </c>
      <c r="AV1118" s="85" t="n">
        <v>116</v>
      </c>
      <c r="AW1118" s="133" t="n">
        <v>10</v>
      </c>
      <c r="AX1118" s="86" t="s">
        <v>72</v>
      </c>
      <c r="AY1118" s="87" t="n">
        <v>0</v>
      </c>
      <c r="AZ1118" s="88" t="n">
        <v>0</v>
      </c>
      <c r="BA1118" s="87" t="n">
        <v>0</v>
      </c>
      <c r="BB1118" s="53"/>
    </row>
    <row r="1119" customFormat="false" ht="15.75" hidden="false" customHeight="true" outlineLevel="0" collapsed="false">
      <c r="A1119" s="1" t="n">
        <v>1164</v>
      </c>
      <c r="B1119" s="1" t="n">
        <v>1064</v>
      </c>
      <c r="C1119" s="2" t="s">
        <v>63</v>
      </c>
      <c r="D1119" s="3" t="n">
        <v>0.110017</v>
      </c>
      <c r="E1119" s="3" t="n">
        <v>-0.108312</v>
      </c>
      <c r="F1119" s="3" t="n">
        <v>1.00170645433893</v>
      </c>
      <c r="G1119" s="3" t="n">
        <v>-0.120177</v>
      </c>
      <c r="H1119" s="3" t="n">
        <v>0.306025</v>
      </c>
      <c r="I1119" s="3" t="n">
        <v>1.20423920210683</v>
      </c>
      <c r="J1119" s="3" t="n">
        <v>-0.0571222</v>
      </c>
      <c r="K1119" s="3" t="n">
        <v>-0.235358</v>
      </c>
      <c r="L1119" s="3" t="n">
        <v>0.746410023808043</v>
      </c>
      <c r="M1119" s="3" t="n">
        <v>0.934931326485452</v>
      </c>
      <c r="N1119" s="3" t="n">
        <v>0.963054764655344</v>
      </c>
      <c r="O1119" s="3" t="n">
        <v>0.900390068597356</v>
      </c>
      <c r="P1119" s="4" t="n">
        <v>2</v>
      </c>
      <c r="Q1119" s="6" t="n">
        <v>7</v>
      </c>
      <c r="R1119" s="6" t="n">
        <v>43</v>
      </c>
      <c r="S1119" s="4" t="n">
        <v>47</v>
      </c>
      <c r="T1119" s="4" t="n">
        <v>47</v>
      </c>
      <c r="U1119" s="132" t="s">
        <v>74</v>
      </c>
      <c r="V1119" s="3" t="n">
        <v>76.4</v>
      </c>
      <c r="W1119" s="4" t="n">
        <v>109.7</v>
      </c>
      <c r="X1119" s="2" t="s">
        <v>73</v>
      </c>
      <c r="Y1119" s="84" t="n">
        <v>42140</v>
      </c>
      <c r="Z1119" s="84" t="n">
        <v>42141</v>
      </c>
      <c r="AA1119" s="2" t="s">
        <v>96</v>
      </c>
      <c r="AB1119" s="132" t="s">
        <v>74</v>
      </c>
      <c r="AC1119" s="4" t="n">
        <v>31</v>
      </c>
      <c r="AD1119" s="4" t="n">
        <v>16</v>
      </c>
      <c r="AE1119" s="4" t="s">
        <v>182</v>
      </c>
      <c r="AF1119" s="4" t="n">
        <v>30</v>
      </c>
      <c r="AG1119" s="4" t="s">
        <v>171</v>
      </c>
      <c r="AH1119" s="4" t="n">
        <v>28</v>
      </c>
      <c r="AI1119" s="4" t="s">
        <v>79</v>
      </c>
      <c r="AJ1119" s="2" t="s">
        <v>70</v>
      </c>
      <c r="AK1119" s="3" t="n">
        <v>76.4</v>
      </c>
      <c r="AL1119" s="4" t="n">
        <v>7</v>
      </c>
      <c r="AM1119" s="2" t="s">
        <v>73</v>
      </c>
      <c r="AN1119" s="2"/>
      <c r="AO1119" s="2"/>
      <c r="AP1119" s="2" t="s">
        <v>71</v>
      </c>
      <c r="AQ1119" s="2"/>
      <c r="AR1119" s="2"/>
      <c r="AS1119" s="2"/>
      <c r="AT1119" s="2"/>
      <c r="AU1119" s="2" t="n">
        <v>121</v>
      </c>
      <c r="AV1119" s="85" t="n">
        <v>120</v>
      </c>
      <c r="AW1119" s="133" t="n">
        <v>1</v>
      </c>
      <c r="AX1119" s="86" t="s">
        <v>72</v>
      </c>
      <c r="AY1119" s="87" t="n">
        <v>0</v>
      </c>
      <c r="AZ1119" s="88" t="n">
        <v>0</v>
      </c>
      <c r="BA1119" s="87" t="n">
        <v>0</v>
      </c>
      <c r="BB1119" s="65"/>
    </row>
    <row r="1120" customFormat="false" ht="15.75" hidden="false" customHeight="true" outlineLevel="0" collapsed="false">
      <c r="A1120" s="1" t="n">
        <v>1165</v>
      </c>
      <c r="B1120" s="1" t="n">
        <v>1065</v>
      </c>
      <c r="C1120" s="2" t="s">
        <v>63</v>
      </c>
      <c r="D1120" s="3" t="n">
        <v>0.122014</v>
      </c>
      <c r="E1120" s="3" t="n">
        <v>0.073252</v>
      </c>
      <c r="F1120" s="3" t="n">
        <v>1.21563430221122</v>
      </c>
      <c r="G1120" s="3" t="n">
        <v>-0.123436</v>
      </c>
      <c r="H1120" s="3" t="n">
        <v>-0.167467</v>
      </c>
      <c r="I1120" s="3" t="n">
        <v>0.74758819055566</v>
      </c>
      <c r="J1120" s="3" t="n">
        <v>-0.0333845</v>
      </c>
      <c r="K1120" s="3" t="n">
        <v>0.137053</v>
      </c>
      <c r="L1120" s="3" t="n">
        <v>1.10923268332629</v>
      </c>
      <c r="M1120" s="3" t="n">
        <v>0.965792278983998</v>
      </c>
      <c r="N1120" s="3" t="n">
        <v>1.04376879060946</v>
      </c>
      <c r="O1120" s="3" t="n">
        <v>1.00806383901508</v>
      </c>
      <c r="P1120" s="4" t="n">
        <v>2</v>
      </c>
      <c r="Q1120" s="6" t="n">
        <v>7</v>
      </c>
      <c r="R1120" s="6" t="n">
        <v>43</v>
      </c>
      <c r="S1120" s="4" t="n">
        <v>47</v>
      </c>
      <c r="T1120" s="4" t="n">
        <v>47</v>
      </c>
      <c r="U1120" s="132" t="s">
        <v>74</v>
      </c>
      <c r="V1120" s="3" t="n">
        <v>76.9</v>
      </c>
      <c r="W1120" s="4" t="n">
        <v>56.9</v>
      </c>
      <c r="X1120" s="2" t="s">
        <v>73</v>
      </c>
      <c r="Y1120" s="84" t="n">
        <v>42121</v>
      </c>
      <c r="Z1120" s="84" t="n">
        <v>42135</v>
      </c>
      <c r="AA1120" s="2" t="s">
        <v>96</v>
      </c>
      <c r="AB1120" s="132" t="s">
        <v>74</v>
      </c>
      <c r="AC1120" s="4" t="n">
        <v>31</v>
      </c>
      <c r="AD1120" s="4" t="n">
        <v>16</v>
      </c>
      <c r="AE1120" s="4" t="s">
        <v>182</v>
      </c>
      <c r="AF1120" s="4" t="n">
        <v>30</v>
      </c>
      <c r="AG1120" s="4" t="s">
        <v>171</v>
      </c>
      <c r="AH1120" s="4" t="n">
        <v>28</v>
      </c>
      <c r="AI1120" s="4" t="s">
        <v>69</v>
      </c>
      <c r="AJ1120" s="2" t="s">
        <v>70</v>
      </c>
      <c r="AK1120" s="3" t="n">
        <v>76.9</v>
      </c>
      <c r="AL1120" s="4" t="n">
        <v>7</v>
      </c>
      <c r="AM1120" s="2" t="s">
        <v>73</v>
      </c>
      <c r="AN1120" s="2"/>
      <c r="AO1120" s="2"/>
      <c r="AP1120" s="2" t="s">
        <v>71</v>
      </c>
      <c r="AQ1120" s="2"/>
      <c r="AR1120" s="2"/>
      <c r="AS1120" s="2"/>
      <c r="AT1120" s="2"/>
      <c r="AU1120" s="2" t="n">
        <v>115</v>
      </c>
      <c r="AV1120" s="85" t="n">
        <v>101</v>
      </c>
      <c r="AW1120" s="133" t="n">
        <v>14</v>
      </c>
      <c r="AX1120" s="86" t="s">
        <v>72</v>
      </c>
      <c r="AY1120" s="87" t="n">
        <v>0</v>
      </c>
      <c r="AZ1120" s="88" t="n">
        <v>0</v>
      </c>
      <c r="BA1120" s="87" t="n">
        <v>0</v>
      </c>
      <c r="BB1120" s="65"/>
    </row>
    <row r="1121" customFormat="false" ht="15.75" hidden="false" customHeight="true" outlineLevel="0" collapsed="false">
      <c r="A1121" s="1" t="n">
        <v>1166</v>
      </c>
      <c r="B1121" s="1" t="n">
        <v>1066</v>
      </c>
      <c r="C1121" s="2" t="s">
        <v>63</v>
      </c>
      <c r="D1121" s="3" t="n">
        <v>-0.00525187</v>
      </c>
      <c r="E1121" s="3" t="n">
        <v>0.0938552</v>
      </c>
      <c r="F1121" s="3" t="n">
        <v>1.09264715000755</v>
      </c>
      <c r="G1121" s="3" t="n">
        <v>-0.0309848</v>
      </c>
      <c r="H1121" s="3" t="n">
        <v>-0.234569</v>
      </c>
      <c r="I1121" s="3" t="n">
        <v>0.766781188947944</v>
      </c>
      <c r="J1121" s="3" t="n">
        <v>0.0236119</v>
      </c>
      <c r="K1121" s="3" t="n">
        <v>0.189449</v>
      </c>
      <c r="L1121" s="3" t="n">
        <v>1.23746001026352</v>
      </c>
      <c r="M1121" s="3" t="n">
        <v>0.987454588098479</v>
      </c>
      <c r="N1121" s="3" t="n">
        <v>1.04994228920812</v>
      </c>
      <c r="O1121" s="3" t="n">
        <v>1.03677033071718</v>
      </c>
      <c r="P1121" s="4" t="n">
        <v>2</v>
      </c>
      <c r="Q1121" s="6" t="n">
        <v>7</v>
      </c>
      <c r="R1121" s="6" t="n">
        <v>43</v>
      </c>
      <c r="S1121" s="4" t="n">
        <v>45</v>
      </c>
      <c r="T1121" s="4" t="n">
        <v>45</v>
      </c>
      <c r="U1121" s="132" t="s">
        <v>74</v>
      </c>
      <c r="V1121" s="3" t="n">
        <v>46.9</v>
      </c>
      <c r="W1121" s="4" t="n">
        <v>113.6</v>
      </c>
      <c r="X1121" s="2" t="s">
        <v>123</v>
      </c>
      <c r="Y1121" s="84" t="n">
        <v>42131</v>
      </c>
      <c r="Z1121" s="84" t="n">
        <v>42149</v>
      </c>
      <c r="AA1121" s="2" t="s">
        <v>96</v>
      </c>
      <c r="AB1121" s="132" t="s">
        <v>74</v>
      </c>
      <c r="AC1121" s="4" t="n">
        <v>31</v>
      </c>
      <c r="AD1121" s="4" t="n">
        <v>16</v>
      </c>
      <c r="AE1121" s="4" t="s">
        <v>187</v>
      </c>
      <c r="AF1121" s="4" t="n">
        <v>17</v>
      </c>
      <c r="AG1121" s="4" t="s">
        <v>180</v>
      </c>
      <c r="AH1121" s="4" t="n">
        <v>27</v>
      </c>
      <c r="AI1121" s="4" t="s">
        <v>79</v>
      </c>
      <c r="AJ1121" s="2" t="s">
        <v>70</v>
      </c>
      <c r="AK1121" s="3" t="n">
        <v>46.9</v>
      </c>
      <c r="AL1121" s="4" t="n">
        <v>5</v>
      </c>
      <c r="AM1121" s="2" t="s">
        <v>123</v>
      </c>
      <c r="AN1121" s="2"/>
      <c r="AO1121" s="2"/>
      <c r="AP1121" s="2"/>
      <c r="AQ1121" s="2"/>
      <c r="AR1121" s="2"/>
      <c r="AS1121" s="2" t="s">
        <v>71</v>
      </c>
      <c r="AT1121" s="2"/>
      <c r="AU1121" s="2" t="n">
        <v>129</v>
      </c>
      <c r="AV1121" s="85" t="n">
        <v>111</v>
      </c>
      <c r="AW1121" s="133" t="n">
        <v>18</v>
      </c>
      <c r="AX1121" s="86" t="s">
        <v>72</v>
      </c>
      <c r="AY1121" s="87" t="n">
        <v>0</v>
      </c>
      <c r="AZ1121" s="88" t="n">
        <v>0</v>
      </c>
      <c r="BA1121" s="87" t="n">
        <v>0</v>
      </c>
      <c r="BB1121" s="65"/>
    </row>
    <row r="1122" customFormat="false" ht="15.75" hidden="false" customHeight="true" outlineLevel="0" collapsed="false">
      <c r="A1122" s="1" t="n">
        <v>1167</v>
      </c>
      <c r="B1122" s="1" t="n">
        <v>1067</v>
      </c>
      <c r="C1122" s="2" t="s">
        <v>63</v>
      </c>
      <c r="D1122" s="3" t="n">
        <v>-0.017533</v>
      </c>
      <c r="E1122" s="3" t="n">
        <v>-0.0990376</v>
      </c>
      <c r="F1122" s="3" t="n">
        <v>0.889967263069894</v>
      </c>
      <c r="G1122" s="3" t="n">
        <v>-0.0263407</v>
      </c>
      <c r="H1122" s="3" t="n">
        <v>0.270465</v>
      </c>
      <c r="I1122" s="3" t="n">
        <v>1.27650298995022</v>
      </c>
      <c r="J1122" s="3" t="n">
        <v>-0.00130849</v>
      </c>
      <c r="K1122" s="3" t="n">
        <v>-0.207281</v>
      </c>
      <c r="L1122" s="3" t="n">
        <v>0.811728389878489</v>
      </c>
      <c r="M1122" s="3" t="n">
        <v>0.955823324517227</v>
      </c>
      <c r="N1122" s="3" t="n">
        <v>0.964781527160142</v>
      </c>
      <c r="O1122" s="3" t="n">
        <v>0.922160686723014</v>
      </c>
      <c r="P1122" s="4" t="n">
        <v>2</v>
      </c>
      <c r="Q1122" s="6" t="n">
        <v>7</v>
      </c>
      <c r="R1122" s="6" t="n">
        <v>43</v>
      </c>
      <c r="S1122" s="4" t="n">
        <v>45</v>
      </c>
      <c r="T1122" s="4" t="n">
        <v>45</v>
      </c>
      <c r="U1122" s="132" t="s">
        <v>74</v>
      </c>
      <c r="V1122" s="3" t="n">
        <v>121.6</v>
      </c>
      <c r="W1122" s="4" t="n">
        <v>139.8</v>
      </c>
      <c r="X1122" s="2" t="s">
        <v>73</v>
      </c>
      <c r="Y1122" s="84" t="n">
        <v>42155</v>
      </c>
      <c r="Z1122" s="84" t="n">
        <v>42157</v>
      </c>
      <c r="AA1122" s="2" t="s">
        <v>96</v>
      </c>
      <c r="AB1122" s="132" t="s">
        <v>74</v>
      </c>
      <c r="AC1122" s="4" t="n">
        <v>31</v>
      </c>
      <c r="AD1122" s="4" t="n">
        <v>16</v>
      </c>
      <c r="AE1122" s="4" t="s">
        <v>187</v>
      </c>
      <c r="AF1122" s="4" t="n">
        <v>17</v>
      </c>
      <c r="AG1122" s="4" t="s">
        <v>180</v>
      </c>
      <c r="AH1122" s="4" t="n">
        <v>27</v>
      </c>
      <c r="AI1122" s="4" t="s">
        <v>69</v>
      </c>
      <c r="AJ1122" s="2" t="s">
        <v>70</v>
      </c>
      <c r="AK1122" s="3" t="n">
        <v>121.6</v>
      </c>
      <c r="AL1122" s="4" t="n">
        <v>10</v>
      </c>
      <c r="AM1122" s="2" t="s">
        <v>73</v>
      </c>
      <c r="AN1122" s="2"/>
      <c r="AO1122" s="2"/>
      <c r="AP1122" s="2" t="s">
        <v>71</v>
      </c>
      <c r="AQ1122" s="2"/>
      <c r="AR1122" s="2"/>
      <c r="AS1122" s="2"/>
      <c r="AT1122" s="2"/>
      <c r="AU1122" s="2" t="n">
        <v>137</v>
      </c>
      <c r="AV1122" s="85" t="n">
        <v>135</v>
      </c>
      <c r="AW1122" s="133" t="n">
        <v>2</v>
      </c>
      <c r="AX1122" s="86" t="s">
        <v>72</v>
      </c>
      <c r="AY1122" s="87" t="n">
        <v>0</v>
      </c>
      <c r="AZ1122" s="88" t="n">
        <v>0</v>
      </c>
      <c r="BA1122" s="87" t="n">
        <v>0</v>
      </c>
      <c r="BB1122" s="65"/>
    </row>
    <row r="1123" customFormat="false" ht="15.75" hidden="false" customHeight="true" outlineLevel="0" collapsed="false">
      <c r="A1123" s="1" t="n">
        <v>1168</v>
      </c>
      <c r="B1123" s="1" t="n">
        <v>1068</v>
      </c>
      <c r="C1123" s="2" t="s">
        <v>63</v>
      </c>
      <c r="D1123" s="3" t="n">
        <v>-0.0196613</v>
      </c>
      <c r="E1123" s="3" t="n">
        <v>-0.0161709</v>
      </c>
      <c r="F1123" s="3" t="n">
        <v>0.96480217370574</v>
      </c>
      <c r="G1123" s="3" t="n">
        <v>-0.0258474</v>
      </c>
      <c r="H1123" s="3" t="n">
        <v>0.0316872</v>
      </c>
      <c r="I1123" s="3" t="n">
        <v>1.00585688487324</v>
      </c>
      <c r="J1123" s="3" t="n">
        <v>0.0114261</v>
      </c>
      <c r="K1123" s="3" t="n">
        <v>-0.0135918</v>
      </c>
      <c r="L1123" s="3" t="n">
        <v>0.997836643436213</v>
      </c>
      <c r="M1123" s="3" t="n">
        <v>0.966491669128476</v>
      </c>
      <c r="N1123" s="3" t="n">
        <v>1.00192635303866</v>
      </c>
      <c r="O1123" s="3" t="n">
        <v>0.968353473292139</v>
      </c>
      <c r="P1123" s="4" t="n">
        <v>2</v>
      </c>
      <c r="Q1123" s="6" t="n">
        <v>7</v>
      </c>
      <c r="R1123" s="6" t="n">
        <v>43</v>
      </c>
      <c r="S1123" s="4" t="n">
        <v>45</v>
      </c>
      <c r="T1123" s="4" t="n">
        <v>45</v>
      </c>
      <c r="U1123" s="132" t="s">
        <v>74</v>
      </c>
      <c r="V1123" s="3" t="n">
        <v>98.4</v>
      </c>
      <c r="W1123" s="4" t="n">
        <v>143.2</v>
      </c>
      <c r="X1123" s="2" t="s">
        <v>69</v>
      </c>
      <c r="Y1123" s="8" t="s">
        <v>69</v>
      </c>
      <c r="Z1123" s="84" t="n">
        <v>42180</v>
      </c>
      <c r="AA1123" s="3" t="s">
        <v>168</v>
      </c>
      <c r="AB1123" s="132" t="s">
        <v>74</v>
      </c>
      <c r="AC1123" s="4" t="n">
        <v>31</v>
      </c>
      <c r="AD1123" s="4" t="n">
        <v>16</v>
      </c>
      <c r="AE1123" s="4" t="s">
        <v>187</v>
      </c>
      <c r="AF1123" s="4" t="n">
        <v>17</v>
      </c>
      <c r="AG1123" s="4" t="s">
        <v>180</v>
      </c>
      <c r="AH1123" s="4" t="n">
        <v>27</v>
      </c>
      <c r="AI1123" s="4" t="s">
        <v>77</v>
      </c>
      <c r="AJ1123" s="2" t="s">
        <v>70</v>
      </c>
      <c r="AK1123" s="3" t="n">
        <v>98.4</v>
      </c>
      <c r="AL1123" s="4" t="n">
        <v>9</v>
      </c>
      <c r="AM1123" s="2" t="s">
        <v>69</v>
      </c>
      <c r="AN1123" s="2"/>
      <c r="AO1123" s="2"/>
      <c r="AP1123" s="2"/>
      <c r="AQ1123" s="2"/>
      <c r="AR1123" s="2"/>
      <c r="AS1123" s="2"/>
      <c r="AT1123" s="2"/>
      <c r="AU1123" s="2" t="n">
        <v>160</v>
      </c>
      <c r="AV1123" s="85" t="n">
        <v>160</v>
      </c>
      <c r="AW1123" s="133" t="s">
        <v>69</v>
      </c>
      <c r="AX1123" s="86" t="s">
        <v>72</v>
      </c>
      <c r="AY1123" s="87" t="n">
        <v>1</v>
      </c>
      <c r="AZ1123" s="87" t="n">
        <v>1</v>
      </c>
      <c r="BA1123" s="89" t="s">
        <v>72</v>
      </c>
      <c r="BB1123" s="53"/>
    </row>
    <row r="1124" customFormat="false" ht="15.75" hidden="false" customHeight="true" outlineLevel="0" collapsed="false">
      <c r="A1124" s="1" t="n">
        <v>1169</v>
      </c>
      <c r="B1124" s="1" t="n">
        <v>1069</v>
      </c>
      <c r="C1124" s="2" t="s">
        <v>63</v>
      </c>
      <c r="D1124" s="3" t="n">
        <v>-0.0168387</v>
      </c>
      <c r="E1124" s="3" t="n">
        <v>-0.112505</v>
      </c>
      <c r="F1124" s="3" t="n">
        <v>0.878671914104139</v>
      </c>
      <c r="G1124" s="3" t="n">
        <v>-0.0270053</v>
      </c>
      <c r="H1124" s="3" t="n">
        <v>0.310253</v>
      </c>
      <c r="I1124" s="3" t="n">
        <v>1.32743392648156</v>
      </c>
      <c r="J1124" s="3" t="n">
        <v>-0.00346733</v>
      </c>
      <c r="K1124" s="3" t="n">
        <v>-0.240699</v>
      </c>
      <c r="L1124" s="3" t="n">
        <v>0.78335732760191</v>
      </c>
      <c r="M1124" s="3" t="n">
        <v>0.953790407794195</v>
      </c>
      <c r="N1124" s="3" t="n">
        <v>0.957958328875135</v>
      </c>
      <c r="O1124" s="3" t="n">
        <v>0.913691465147661</v>
      </c>
      <c r="P1124" s="4" t="n">
        <v>2</v>
      </c>
      <c r="Q1124" s="6" t="n">
        <v>7</v>
      </c>
      <c r="R1124" s="6" t="n">
        <v>43</v>
      </c>
      <c r="S1124" s="4" t="n">
        <v>45</v>
      </c>
      <c r="T1124" s="4" t="n">
        <v>45</v>
      </c>
      <c r="U1124" s="132" t="s">
        <v>74</v>
      </c>
      <c r="V1124" s="3" t="n">
        <v>120.8</v>
      </c>
      <c r="W1124" s="4" t="n">
        <v>120.5</v>
      </c>
      <c r="X1124" s="2" t="s">
        <v>73</v>
      </c>
      <c r="Y1124" s="84" t="n">
        <v>42148</v>
      </c>
      <c r="Z1124" s="134" t="n">
        <v>42149</v>
      </c>
      <c r="AA1124" s="2" t="s">
        <v>96</v>
      </c>
      <c r="AB1124" s="132" t="s">
        <v>74</v>
      </c>
      <c r="AC1124" s="4" t="n">
        <v>31</v>
      </c>
      <c r="AD1124" s="4" t="n">
        <v>16</v>
      </c>
      <c r="AE1124" s="4" t="s">
        <v>187</v>
      </c>
      <c r="AF1124" s="4" t="n">
        <v>17</v>
      </c>
      <c r="AG1124" s="4" t="s">
        <v>180</v>
      </c>
      <c r="AH1124" s="4" t="n">
        <v>27</v>
      </c>
      <c r="AI1124" s="4" t="s">
        <v>77</v>
      </c>
      <c r="AJ1124" s="2" t="s">
        <v>70</v>
      </c>
      <c r="AK1124" s="3" t="n">
        <v>120.8</v>
      </c>
      <c r="AL1124" s="4" t="n">
        <v>10</v>
      </c>
      <c r="AM1124" s="2" t="s">
        <v>73</v>
      </c>
      <c r="AN1124" s="2"/>
      <c r="AO1124" s="2"/>
      <c r="AP1124" s="2" t="s">
        <v>71</v>
      </c>
      <c r="AQ1124" s="2"/>
      <c r="AR1124" s="2"/>
      <c r="AS1124" s="2"/>
      <c r="AT1124" s="2"/>
      <c r="AU1124" s="2" t="n">
        <v>129</v>
      </c>
      <c r="AV1124" s="85" t="n">
        <v>128</v>
      </c>
      <c r="AW1124" s="133" t="n">
        <v>1</v>
      </c>
      <c r="AX1124" s="86" t="s">
        <v>72</v>
      </c>
      <c r="AY1124" s="87" t="n">
        <v>0</v>
      </c>
      <c r="AZ1124" s="88" t="n">
        <v>0</v>
      </c>
      <c r="BA1124" s="87" t="n">
        <v>0</v>
      </c>
      <c r="BB1124" s="65"/>
    </row>
    <row r="1125" customFormat="false" ht="15.75" hidden="false" customHeight="true" outlineLevel="0" collapsed="false">
      <c r="A1125" s="1" t="n">
        <v>1170</v>
      </c>
      <c r="B1125" s="1" t="n">
        <v>1070</v>
      </c>
      <c r="C1125" s="2" t="s">
        <v>63</v>
      </c>
      <c r="D1125" s="3" t="n">
        <v>-0.0102112</v>
      </c>
      <c r="E1125" s="3" t="n">
        <v>-0.0389216</v>
      </c>
      <c r="F1125" s="3" t="n">
        <v>0.952054688440366</v>
      </c>
      <c r="G1125" s="3" t="n">
        <v>-0.0291252</v>
      </c>
      <c r="H1125" s="3" t="n">
        <v>0.123517</v>
      </c>
      <c r="I1125" s="3" t="n">
        <v>1.09899024595507</v>
      </c>
      <c r="J1125" s="3" t="n">
        <v>0.00556933</v>
      </c>
      <c r="K1125" s="3" t="n">
        <v>-0.0944554</v>
      </c>
      <c r="L1125" s="3" t="n">
        <v>0.914949807868243</v>
      </c>
      <c r="M1125" s="3" t="n">
        <v>0.966796674361456</v>
      </c>
      <c r="N1125" s="3" t="n">
        <v>0.990188450428834</v>
      </c>
      <c r="O1125" s="3" t="n">
        <v>0.95731090086572</v>
      </c>
      <c r="P1125" s="4" t="n">
        <v>2</v>
      </c>
      <c r="Q1125" s="6" t="n">
        <v>7</v>
      </c>
      <c r="R1125" s="6" t="n">
        <v>43</v>
      </c>
      <c r="S1125" s="4" t="n">
        <v>45</v>
      </c>
      <c r="T1125" s="4" t="n">
        <v>45</v>
      </c>
      <c r="U1125" s="132" t="s">
        <v>74</v>
      </c>
      <c r="V1125" s="3" t="n">
        <v>66.3</v>
      </c>
      <c r="W1125" s="4" t="n">
        <v>81</v>
      </c>
      <c r="X1125" s="2" t="s">
        <v>73</v>
      </c>
      <c r="Y1125" s="84" t="n">
        <v>42133</v>
      </c>
      <c r="Z1125" s="84" t="n">
        <v>42138</v>
      </c>
      <c r="AA1125" s="2" t="s">
        <v>96</v>
      </c>
      <c r="AB1125" s="132" t="s">
        <v>74</v>
      </c>
      <c r="AC1125" s="4" t="n">
        <v>31</v>
      </c>
      <c r="AD1125" s="4" t="n">
        <v>16</v>
      </c>
      <c r="AE1125" s="4" t="s">
        <v>187</v>
      </c>
      <c r="AF1125" s="4" t="n">
        <v>17</v>
      </c>
      <c r="AG1125" s="4" t="s">
        <v>180</v>
      </c>
      <c r="AH1125" s="4" t="n">
        <v>27</v>
      </c>
      <c r="AI1125" s="4" t="s">
        <v>77</v>
      </c>
      <c r="AJ1125" s="2" t="s">
        <v>70</v>
      </c>
      <c r="AK1125" s="3" t="n">
        <v>66.3</v>
      </c>
      <c r="AL1125" s="4" t="n">
        <v>7</v>
      </c>
      <c r="AM1125" s="2" t="s">
        <v>73</v>
      </c>
      <c r="AN1125" s="2"/>
      <c r="AO1125" s="2"/>
      <c r="AP1125" s="2" t="s">
        <v>71</v>
      </c>
      <c r="AQ1125" s="2"/>
      <c r="AR1125" s="2"/>
      <c r="AS1125" s="2"/>
      <c r="AT1125" s="2"/>
      <c r="AU1125" s="2" t="n">
        <v>118</v>
      </c>
      <c r="AV1125" s="85" t="n">
        <v>113</v>
      </c>
      <c r="AW1125" s="133" t="n">
        <v>5</v>
      </c>
      <c r="AX1125" s="86" t="s">
        <v>72</v>
      </c>
      <c r="AY1125" s="87" t="n">
        <v>0</v>
      </c>
      <c r="AZ1125" s="88" t="n">
        <v>0</v>
      </c>
      <c r="BA1125" s="87" t="n">
        <v>0</v>
      </c>
      <c r="BB1125" s="65"/>
      <c r="BQ1125" s="61"/>
      <c r="BR1125" s="61"/>
      <c r="BS1125" s="61"/>
      <c r="BT1125" s="61"/>
      <c r="BU1125" s="61"/>
      <c r="BV1125" s="61"/>
      <c r="BW1125" s="61"/>
      <c r="BX1125" s="61"/>
      <c r="BY1125" s="61"/>
      <c r="BZ1125" s="61"/>
      <c r="CA1125" s="61"/>
      <c r="CB1125" s="61"/>
      <c r="CC1125" s="61"/>
      <c r="CD1125" s="61"/>
      <c r="CE1125" s="61"/>
      <c r="CF1125" s="61"/>
      <c r="CG1125" s="61"/>
      <c r="CH1125" s="61"/>
      <c r="CI1125" s="61"/>
      <c r="CJ1125" s="61"/>
      <c r="CK1125" s="61"/>
      <c r="CL1125" s="82"/>
      <c r="CM1125" s="83"/>
      <c r="CN1125" s="83"/>
      <c r="CO1125" s="83"/>
      <c r="CP1125" s="83"/>
      <c r="CQ1125" s="83"/>
      <c r="CR1125" s="83"/>
      <c r="CS1125" s="83"/>
      <c r="CT1125" s="83"/>
      <c r="CU1125" s="83"/>
      <c r="CV1125" s="83"/>
      <c r="CW1125" s="83"/>
      <c r="CX1125" s="83"/>
      <c r="CY1125" s="83"/>
      <c r="CZ1125" s="83"/>
      <c r="DA1125" s="83"/>
      <c r="DB1125" s="83"/>
      <c r="DC1125" s="83"/>
      <c r="DD1125" s="83"/>
      <c r="DE1125" s="83"/>
      <c r="DF1125" s="83"/>
      <c r="DG1125" s="83"/>
      <c r="DH1125" s="83"/>
      <c r="DI1125" s="83"/>
      <c r="DJ1125" s="83"/>
      <c r="DK1125" s="83"/>
      <c r="DL1125" s="83"/>
      <c r="DM1125" s="83"/>
      <c r="DN1125" s="83"/>
      <c r="DO1125" s="83"/>
      <c r="DP1125" s="83"/>
      <c r="DQ1125" s="83"/>
      <c r="DR1125" s="83"/>
      <c r="DS1125" s="83"/>
      <c r="DT1125" s="83"/>
      <c r="DU1125" s="83"/>
      <c r="DV1125" s="83"/>
      <c r="DW1125" s="83"/>
      <c r="DX1125" s="83"/>
      <c r="DY1125" s="83"/>
      <c r="DZ1125" s="83"/>
      <c r="EA1125" s="83"/>
      <c r="EB1125" s="83"/>
      <c r="EC1125" s="83"/>
      <c r="ED1125" s="83"/>
      <c r="EE1125" s="83"/>
      <c r="EF1125" s="83"/>
      <c r="EG1125" s="83"/>
      <c r="EH1125" s="83"/>
      <c r="EI1125" s="83"/>
      <c r="EJ1125" s="83"/>
      <c r="EK1125" s="83"/>
      <c r="EL1125" s="83"/>
      <c r="EM1125" s="83"/>
      <c r="EN1125" s="83"/>
      <c r="EO1125" s="83"/>
      <c r="EP1125" s="83"/>
      <c r="EQ1125" s="83"/>
      <c r="ER1125" s="83"/>
      <c r="ES1125" s="83"/>
      <c r="ET1125" s="83"/>
      <c r="EU1125" s="83"/>
      <c r="EV1125" s="83"/>
      <c r="EW1125" s="83"/>
      <c r="EX1125" s="83"/>
      <c r="EY1125" s="83"/>
      <c r="EZ1125" s="83"/>
      <c r="FA1125" s="83"/>
      <c r="FB1125" s="83"/>
      <c r="FC1125" s="83"/>
      <c r="FD1125" s="83"/>
      <c r="FE1125" s="83"/>
      <c r="FF1125" s="83"/>
      <c r="FG1125" s="83"/>
      <c r="FH1125" s="83"/>
      <c r="FI1125" s="83"/>
      <c r="FJ1125" s="83"/>
      <c r="FK1125" s="83"/>
      <c r="FL1125" s="83"/>
      <c r="FM1125" s="83"/>
      <c r="FN1125" s="83"/>
      <c r="FO1125" s="83"/>
      <c r="FP1125" s="83"/>
      <c r="FQ1125" s="83"/>
      <c r="FR1125" s="83"/>
      <c r="FS1125" s="83"/>
      <c r="FT1125" s="83"/>
      <c r="FU1125" s="83"/>
      <c r="FV1125" s="83"/>
      <c r="FW1125" s="83"/>
      <c r="FX1125" s="83"/>
      <c r="FY1125" s="83"/>
      <c r="FZ1125" s="83"/>
      <c r="GA1125" s="83"/>
      <c r="GB1125" s="83"/>
      <c r="GC1125" s="83"/>
      <c r="GD1125" s="83"/>
      <c r="GE1125" s="83"/>
      <c r="GF1125" s="83"/>
      <c r="GG1125" s="83"/>
      <c r="GH1125" s="83"/>
      <c r="GI1125" s="83"/>
      <c r="GJ1125" s="83"/>
      <c r="GK1125" s="83"/>
      <c r="GL1125" s="83"/>
      <c r="GM1125" s="83"/>
      <c r="GN1125" s="83"/>
      <c r="GO1125" s="83"/>
      <c r="GP1125" s="83"/>
      <c r="GQ1125" s="83"/>
      <c r="GR1125" s="83"/>
      <c r="GS1125" s="83"/>
      <c r="GT1125" s="83"/>
      <c r="GU1125" s="83"/>
      <c r="GV1125" s="83"/>
      <c r="GW1125" s="83"/>
      <c r="GX1125" s="83"/>
      <c r="GY1125" s="83"/>
      <c r="GZ1125" s="83"/>
      <c r="HA1125" s="83"/>
      <c r="HB1125" s="83"/>
      <c r="HC1125" s="83"/>
      <c r="HD1125" s="83"/>
      <c r="HE1125" s="83"/>
      <c r="HF1125" s="83"/>
      <c r="HG1125" s="83"/>
      <c r="HH1125" s="83"/>
      <c r="HI1125" s="83"/>
      <c r="HJ1125" s="83"/>
      <c r="HK1125" s="83"/>
      <c r="HL1125" s="83"/>
      <c r="HM1125" s="83"/>
      <c r="HN1125" s="83"/>
      <c r="HO1125" s="83"/>
      <c r="HP1125" s="83"/>
      <c r="HQ1125" s="83"/>
      <c r="HR1125" s="83"/>
      <c r="HS1125" s="83"/>
      <c r="HT1125" s="83"/>
      <c r="HU1125" s="83"/>
      <c r="HV1125" s="83"/>
      <c r="HW1125" s="83"/>
      <c r="HX1125" s="83"/>
      <c r="HY1125" s="83"/>
      <c r="HZ1125" s="83"/>
      <c r="IA1125" s="83"/>
      <c r="IB1125" s="83"/>
      <c r="IC1125" s="83"/>
      <c r="ID1125" s="83"/>
      <c r="IE1125" s="83"/>
      <c r="IF1125" s="83"/>
      <c r="IG1125" s="83"/>
      <c r="IH1125" s="83"/>
      <c r="II1125" s="83"/>
      <c r="IJ1125" s="83"/>
      <c r="IK1125" s="83"/>
      <c r="IL1125" s="83"/>
      <c r="IM1125" s="83"/>
      <c r="IN1125" s="83"/>
      <c r="IO1125" s="83"/>
      <c r="IP1125" s="83"/>
      <c r="IQ1125" s="83"/>
      <c r="IR1125" s="83"/>
      <c r="IS1125" s="83"/>
      <c r="IT1125" s="83"/>
      <c r="IU1125" s="83"/>
      <c r="IV1125" s="83"/>
      <c r="IW1125" s="83"/>
      <c r="IX1125" s="83"/>
      <c r="IY1125" s="83"/>
      <c r="IZ1125" s="83"/>
      <c r="JA1125" s="83"/>
      <c r="JB1125" s="83"/>
      <c r="JC1125" s="83"/>
      <c r="JD1125" s="83"/>
      <c r="JE1125" s="83"/>
      <c r="JF1125" s="83"/>
      <c r="JG1125" s="83"/>
      <c r="JH1125" s="83"/>
      <c r="JI1125" s="83"/>
      <c r="JJ1125" s="83"/>
      <c r="JK1125" s="83"/>
      <c r="JL1125" s="83"/>
      <c r="JM1125" s="83"/>
      <c r="JN1125" s="83"/>
      <c r="JO1125" s="83"/>
      <c r="JP1125" s="83"/>
      <c r="JQ1125" s="83"/>
      <c r="JR1125" s="83"/>
      <c r="JS1125" s="83"/>
      <c r="JT1125" s="83"/>
      <c r="JU1125" s="83"/>
      <c r="JV1125" s="83"/>
      <c r="JW1125" s="83"/>
      <c r="JX1125" s="83"/>
      <c r="JY1125" s="83"/>
      <c r="JZ1125" s="83"/>
      <c r="KA1125" s="83"/>
      <c r="KB1125" s="83"/>
      <c r="KC1125" s="83"/>
      <c r="KD1125" s="83"/>
      <c r="KE1125" s="83"/>
      <c r="KF1125" s="83"/>
      <c r="KG1125" s="83"/>
      <c r="KH1125" s="83"/>
      <c r="KI1125" s="83"/>
      <c r="KJ1125" s="83"/>
      <c r="KK1125" s="83"/>
      <c r="KL1125" s="83"/>
      <c r="KM1125" s="83"/>
      <c r="KN1125" s="83"/>
      <c r="KO1125" s="83"/>
      <c r="KP1125" s="83"/>
      <c r="KQ1125" s="83"/>
      <c r="KR1125" s="83"/>
      <c r="KS1125" s="83"/>
      <c r="KT1125" s="83"/>
      <c r="KU1125" s="83"/>
      <c r="KV1125" s="83"/>
      <c r="KW1125" s="83"/>
      <c r="KX1125" s="83"/>
      <c r="KY1125" s="83"/>
      <c r="KZ1125" s="83"/>
      <c r="LA1125" s="83"/>
      <c r="LB1125" s="83"/>
      <c r="LC1125" s="83"/>
      <c r="LD1125" s="83"/>
      <c r="LE1125" s="83"/>
      <c r="LF1125" s="83"/>
      <c r="LG1125" s="83"/>
      <c r="LH1125" s="83"/>
      <c r="LI1125" s="83"/>
      <c r="LJ1125" s="83"/>
      <c r="LK1125" s="83"/>
      <c r="LL1125" s="83"/>
      <c r="LM1125" s="83"/>
      <c r="LN1125" s="83"/>
      <c r="LO1125" s="83"/>
      <c r="LP1125" s="83"/>
      <c r="LQ1125" s="83"/>
      <c r="LR1125" s="83"/>
      <c r="LS1125" s="83"/>
      <c r="LT1125" s="83"/>
      <c r="LU1125" s="83"/>
      <c r="LV1125" s="83"/>
      <c r="LW1125" s="83"/>
      <c r="LX1125" s="83"/>
      <c r="LY1125" s="83"/>
      <c r="LZ1125" s="83"/>
      <c r="MA1125" s="83"/>
      <c r="MB1125" s="83"/>
      <c r="MC1125" s="83"/>
      <c r="MD1125" s="83"/>
      <c r="ME1125" s="83"/>
      <c r="MF1125" s="83"/>
      <c r="MG1125" s="83"/>
      <c r="MH1125" s="83"/>
      <c r="MI1125" s="83"/>
      <c r="MJ1125" s="83"/>
      <c r="MK1125" s="83"/>
      <c r="ML1125" s="83"/>
      <c r="MM1125" s="83"/>
      <c r="MN1125" s="83"/>
      <c r="MO1125" s="83"/>
      <c r="MP1125" s="83"/>
      <c r="MQ1125" s="83"/>
      <c r="MR1125" s="83"/>
      <c r="MS1125" s="83"/>
      <c r="MT1125" s="83"/>
      <c r="MU1125" s="83"/>
      <c r="MV1125" s="83"/>
      <c r="MW1125" s="83"/>
      <c r="MX1125" s="83"/>
      <c r="MY1125" s="83"/>
      <c r="MZ1125" s="83"/>
      <c r="NA1125" s="83"/>
      <c r="NB1125" s="83"/>
      <c r="NC1125" s="83"/>
      <c r="ND1125" s="83"/>
      <c r="NE1125" s="83"/>
      <c r="NF1125" s="83"/>
      <c r="NG1125" s="83"/>
      <c r="NH1125" s="83"/>
      <c r="NI1125" s="83"/>
      <c r="NJ1125" s="83"/>
      <c r="NK1125" s="83"/>
      <c r="NL1125" s="83"/>
      <c r="NM1125" s="83"/>
      <c r="NN1125" s="83"/>
      <c r="NO1125" s="83"/>
      <c r="NP1125" s="83"/>
      <c r="NQ1125" s="83"/>
      <c r="NR1125" s="83"/>
      <c r="NS1125" s="83"/>
      <c r="NT1125" s="83"/>
      <c r="NU1125" s="83"/>
      <c r="NV1125" s="83"/>
      <c r="NW1125" s="83"/>
      <c r="NX1125" s="83"/>
      <c r="NY1125" s="83"/>
      <c r="NZ1125" s="83"/>
      <c r="OA1125" s="83"/>
      <c r="OB1125" s="83"/>
      <c r="OC1125" s="83"/>
      <c r="OD1125" s="83"/>
      <c r="OE1125" s="83"/>
      <c r="OF1125" s="83"/>
      <c r="OG1125" s="83"/>
      <c r="OH1125" s="83"/>
      <c r="OI1125" s="83"/>
      <c r="OJ1125" s="83"/>
      <c r="OK1125" s="83"/>
      <c r="OL1125" s="83"/>
      <c r="OM1125" s="83"/>
      <c r="ON1125" s="83"/>
      <c r="OO1125" s="83"/>
      <c r="OP1125" s="83"/>
      <c r="OQ1125" s="83"/>
      <c r="OR1125" s="83"/>
      <c r="OS1125" s="83"/>
      <c r="OT1125" s="83"/>
      <c r="OU1125" s="83"/>
      <c r="OV1125" s="83"/>
      <c r="OW1125" s="83"/>
      <c r="OX1125" s="83"/>
      <c r="OY1125" s="83"/>
      <c r="OZ1125" s="83"/>
      <c r="PA1125" s="83"/>
      <c r="PB1125" s="83"/>
      <c r="PC1125" s="83"/>
      <c r="PD1125" s="83"/>
      <c r="PE1125" s="83"/>
      <c r="PF1125" s="83"/>
      <c r="PG1125" s="83"/>
      <c r="PH1125" s="83"/>
      <c r="PI1125" s="83"/>
      <c r="PJ1125" s="83"/>
      <c r="PK1125" s="83"/>
      <c r="PL1125" s="83"/>
      <c r="PM1125" s="83"/>
      <c r="PN1125" s="83"/>
      <c r="PO1125" s="83"/>
      <c r="PP1125" s="83"/>
      <c r="PQ1125" s="83"/>
      <c r="PR1125" s="83"/>
      <c r="PS1125" s="83"/>
      <c r="PT1125" s="83"/>
      <c r="PU1125" s="83"/>
      <c r="PV1125" s="83"/>
      <c r="PW1125" s="83"/>
      <c r="PX1125" s="83"/>
      <c r="PY1125" s="83"/>
      <c r="PZ1125" s="83"/>
      <c r="QA1125" s="83"/>
      <c r="QB1125" s="83"/>
      <c r="QC1125" s="83"/>
      <c r="QD1125" s="83"/>
      <c r="QE1125" s="83"/>
      <c r="QF1125" s="83"/>
      <c r="QG1125" s="83"/>
      <c r="QH1125" s="83"/>
      <c r="QI1125" s="83"/>
      <c r="QJ1125" s="83"/>
      <c r="QK1125" s="83"/>
      <c r="QL1125" s="83"/>
      <c r="QM1125" s="83"/>
      <c r="QN1125" s="83"/>
      <c r="QO1125" s="83"/>
      <c r="QP1125" s="83"/>
      <c r="QQ1125" s="83"/>
      <c r="QR1125" s="83"/>
      <c r="QS1125" s="83"/>
      <c r="QT1125" s="83"/>
      <c r="QU1125" s="83"/>
      <c r="QV1125" s="83"/>
      <c r="QW1125" s="83"/>
      <c r="QX1125" s="83"/>
      <c r="QY1125" s="83"/>
      <c r="QZ1125" s="83"/>
      <c r="RA1125" s="83"/>
      <c r="RB1125" s="83"/>
      <c r="RC1125" s="83"/>
      <c r="RD1125" s="83"/>
      <c r="RE1125" s="83"/>
      <c r="RF1125" s="83"/>
      <c r="RG1125" s="83"/>
      <c r="RH1125" s="83"/>
      <c r="RI1125" s="83"/>
      <c r="RJ1125" s="83"/>
      <c r="RK1125" s="83"/>
      <c r="RL1125" s="83"/>
      <c r="RM1125" s="83"/>
      <c r="RN1125" s="83"/>
      <c r="RO1125" s="83"/>
      <c r="RP1125" s="83"/>
      <c r="RQ1125" s="83"/>
      <c r="RR1125" s="83"/>
      <c r="RS1125" s="83"/>
      <c r="RT1125" s="83"/>
      <c r="RU1125" s="83"/>
      <c r="RV1125" s="83"/>
      <c r="RW1125" s="83"/>
      <c r="RX1125" s="83"/>
      <c r="RY1125" s="83"/>
      <c r="RZ1125" s="83"/>
      <c r="SA1125" s="83"/>
      <c r="SB1125" s="83"/>
      <c r="SC1125" s="83"/>
      <c r="SD1125" s="83"/>
      <c r="SE1125" s="83"/>
      <c r="SF1125" s="83"/>
      <c r="SG1125" s="83"/>
      <c r="SH1125" s="83"/>
      <c r="SI1125" s="83"/>
      <c r="SJ1125" s="83"/>
      <c r="SK1125" s="83"/>
      <c r="SL1125" s="83"/>
      <c r="SM1125" s="83"/>
      <c r="SN1125" s="83"/>
      <c r="SO1125" s="83"/>
      <c r="SP1125" s="83"/>
      <c r="SQ1125" s="83"/>
      <c r="SR1125" s="83"/>
      <c r="SS1125" s="83"/>
      <c r="ST1125" s="83"/>
      <c r="SU1125" s="83"/>
      <c r="SV1125" s="83"/>
      <c r="SW1125" s="83"/>
      <c r="SX1125" s="83"/>
      <c r="SY1125" s="83"/>
      <c r="SZ1125" s="83"/>
      <c r="TA1125" s="83"/>
      <c r="TB1125" s="83"/>
      <c r="TC1125" s="83"/>
      <c r="TD1125" s="83"/>
      <c r="TE1125" s="83"/>
      <c r="TF1125" s="83"/>
      <c r="TG1125" s="83"/>
      <c r="TH1125" s="83"/>
      <c r="TI1125" s="83"/>
      <c r="TJ1125" s="83"/>
      <c r="TK1125" s="83"/>
      <c r="TL1125" s="83"/>
      <c r="TM1125" s="83"/>
      <c r="TN1125" s="83"/>
      <c r="TO1125" s="83"/>
      <c r="TP1125" s="83"/>
      <c r="TQ1125" s="83"/>
      <c r="TR1125" s="83"/>
      <c r="TS1125" s="83"/>
      <c r="TT1125" s="83"/>
      <c r="TU1125" s="83"/>
      <c r="TV1125" s="83"/>
      <c r="TW1125" s="83"/>
      <c r="TX1125" s="83"/>
      <c r="TY1125" s="83"/>
      <c r="TZ1125" s="83"/>
      <c r="UA1125" s="83"/>
      <c r="UB1125" s="83"/>
      <c r="UC1125" s="83"/>
      <c r="UD1125" s="83"/>
      <c r="UE1125" s="83"/>
      <c r="UF1125" s="83"/>
      <c r="UG1125" s="83"/>
      <c r="UH1125" s="83"/>
      <c r="UI1125" s="83"/>
      <c r="UJ1125" s="83"/>
      <c r="UK1125" s="83"/>
      <c r="UL1125" s="83"/>
      <c r="UM1125" s="83"/>
      <c r="UN1125" s="83"/>
      <c r="UO1125" s="83"/>
      <c r="UP1125" s="83"/>
      <c r="UQ1125" s="83"/>
      <c r="UR1125" s="83"/>
      <c r="US1125" s="83"/>
      <c r="UT1125" s="83"/>
      <c r="UU1125" s="83"/>
      <c r="UV1125" s="83"/>
      <c r="UW1125" s="83"/>
      <c r="UX1125" s="83"/>
      <c r="UY1125" s="83"/>
      <c r="UZ1125" s="83"/>
      <c r="VA1125" s="83"/>
      <c r="VB1125" s="83"/>
      <c r="VC1125" s="83"/>
      <c r="VD1125" s="83"/>
      <c r="VE1125" s="83"/>
      <c r="VF1125" s="83"/>
      <c r="VG1125" s="83"/>
      <c r="VH1125" s="83"/>
      <c r="VI1125" s="83"/>
      <c r="VJ1125" s="83"/>
      <c r="VK1125" s="83"/>
      <c r="VL1125" s="83"/>
      <c r="VM1125" s="83"/>
      <c r="VN1125" s="83"/>
      <c r="VO1125" s="83"/>
      <c r="VP1125" s="83"/>
      <c r="VQ1125" s="83"/>
      <c r="VR1125" s="83"/>
      <c r="VS1125" s="83"/>
      <c r="VT1125" s="83"/>
      <c r="VU1125" s="83"/>
      <c r="VV1125" s="83"/>
      <c r="VW1125" s="83"/>
      <c r="VX1125" s="83"/>
      <c r="VY1125" s="83"/>
      <c r="VZ1125" s="83"/>
      <c r="WA1125" s="83"/>
      <c r="WB1125" s="83"/>
      <c r="WC1125" s="83"/>
      <c r="WD1125" s="83"/>
      <c r="WE1125" s="83"/>
      <c r="WF1125" s="83"/>
      <c r="WG1125" s="83"/>
      <c r="WH1125" s="83"/>
      <c r="WI1125" s="83"/>
      <c r="WJ1125" s="83"/>
      <c r="WK1125" s="83"/>
      <c r="WL1125" s="83"/>
      <c r="WM1125" s="83"/>
      <c r="WN1125" s="83"/>
      <c r="WO1125" s="83"/>
      <c r="WP1125" s="83"/>
      <c r="WQ1125" s="83"/>
      <c r="WR1125" s="83"/>
      <c r="WS1125" s="83"/>
      <c r="WT1125" s="83"/>
      <c r="WU1125" s="83"/>
      <c r="WV1125" s="83"/>
      <c r="WW1125" s="83"/>
      <c r="WX1125" s="83"/>
      <c r="WY1125" s="83"/>
      <c r="WZ1125" s="83"/>
      <c r="XA1125" s="83"/>
      <c r="XB1125" s="83"/>
      <c r="XC1125" s="83"/>
      <c r="XD1125" s="83"/>
      <c r="XE1125" s="83"/>
      <c r="XF1125" s="83"/>
      <c r="XG1125" s="83"/>
      <c r="XH1125" s="83"/>
      <c r="XI1125" s="83"/>
      <c r="XJ1125" s="83"/>
      <c r="XK1125" s="83"/>
      <c r="XL1125" s="83"/>
      <c r="XM1125" s="83"/>
      <c r="XN1125" s="83"/>
      <c r="XO1125" s="83"/>
      <c r="XP1125" s="83"/>
      <c r="XQ1125" s="83"/>
      <c r="XR1125" s="83"/>
      <c r="XS1125" s="83"/>
      <c r="XT1125" s="83"/>
      <c r="XU1125" s="83"/>
      <c r="XV1125" s="83"/>
      <c r="XW1125" s="83"/>
      <c r="XX1125" s="83"/>
      <c r="XY1125" s="83"/>
      <c r="XZ1125" s="83"/>
      <c r="YA1125" s="83"/>
      <c r="YB1125" s="83"/>
      <c r="YC1125" s="83"/>
      <c r="YD1125" s="83"/>
      <c r="YE1125" s="83"/>
      <c r="YF1125" s="83"/>
      <c r="YG1125" s="83"/>
      <c r="YH1125" s="83"/>
      <c r="YI1125" s="83"/>
      <c r="YJ1125" s="83"/>
      <c r="YK1125" s="83"/>
      <c r="YL1125" s="83"/>
      <c r="YM1125" s="83"/>
      <c r="YN1125" s="83"/>
      <c r="YO1125" s="83"/>
      <c r="YP1125" s="83"/>
      <c r="YQ1125" s="83"/>
      <c r="YR1125" s="83"/>
      <c r="YS1125" s="83"/>
      <c r="YT1125" s="83"/>
      <c r="YU1125" s="83"/>
      <c r="YV1125" s="83"/>
      <c r="YW1125" s="83"/>
      <c r="YX1125" s="83"/>
      <c r="YY1125" s="83"/>
      <c r="YZ1125" s="83"/>
      <c r="ZA1125" s="83"/>
      <c r="ZB1125" s="83"/>
      <c r="ZC1125" s="83"/>
      <c r="ZD1125" s="83"/>
      <c r="ZE1125" s="83"/>
      <c r="ZF1125" s="83"/>
      <c r="ZG1125" s="83"/>
      <c r="ZH1125" s="83"/>
      <c r="ZI1125" s="83"/>
      <c r="ZJ1125" s="83"/>
      <c r="ZK1125" s="83"/>
      <c r="ZL1125" s="83"/>
      <c r="ZM1125" s="83"/>
      <c r="ZN1125" s="83"/>
      <c r="ZO1125" s="83"/>
      <c r="ZP1125" s="83"/>
      <c r="ZQ1125" s="83"/>
      <c r="ZR1125" s="83"/>
      <c r="ZS1125" s="83"/>
      <c r="ZT1125" s="83"/>
      <c r="ZU1125" s="83"/>
      <c r="ZV1125" s="83"/>
      <c r="ZW1125" s="83"/>
      <c r="ZX1125" s="83"/>
      <c r="ZY1125" s="83"/>
      <c r="ZZ1125" s="83"/>
      <c r="AAA1125" s="83"/>
      <c r="AAB1125" s="83"/>
      <c r="AAC1125" s="83"/>
      <c r="AAD1125" s="83"/>
      <c r="AAE1125" s="83"/>
      <c r="AAF1125" s="83"/>
      <c r="AAG1125" s="83"/>
      <c r="AAH1125" s="83"/>
      <c r="AAI1125" s="83"/>
      <c r="AAJ1125" s="83"/>
      <c r="AAK1125" s="83"/>
      <c r="AAL1125" s="83"/>
      <c r="AAM1125" s="83"/>
      <c r="AAN1125" s="83"/>
      <c r="AAO1125" s="83"/>
      <c r="AAP1125" s="83"/>
      <c r="AAQ1125" s="83"/>
      <c r="AAR1125" s="83"/>
      <c r="AAS1125" s="83"/>
      <c r="AAT1125" s="83"/>
      <c r="AAU1125" s="83"/>
      <c r="AAV1125" s="83"/>
      <c r="AAW1125" s="83"/>
      <c r="AAX1125" s="83"/>
      <c r="AAY1125" s="83"/>
      <c r="AAZ1125" s="83"/>
      <c r="ABA1125" s="83"/>
      <c r="ABB1125" s="83"/>
      <c r="ABC1125" s="83"/>
      <c r="ABD1125" s="83"/>
      <c r="ABE1125" s="83"/>
      <c r="ABF1125" s="83"/>
      <c r="ABG1125" s="83"/>
      <c r="ABH1125" s="83"/>
      <c r="ABI1125" s="83"/>
      <c r="ABJ1125" s="83"/>
      <c r="ABK1125" s="83"/>
      <c r="ABL1125" s="83"/>
      <c r="ABM1125" s="83"/>
      <c r="ABN1125" s="83"/>
      <c r="ABO1125" s="83"/>
      <c r="ABP1125" s="83"/>
      <c r="ABQ1125" s="83"/>
      <c r="ABR1125" s="83"/>
      <c r="ABS1125" s="83"/>
      <c r="ABT1125" s="83"/>
      <c r="ABU1125" s="83"/>
      <c r="ABV1125" s="83"/>
      <c r="ABW1125" s="83"/>
      <c r="ABX1125" s="83"/>
      <c r="ABY1125" s="83"/>
      <c r="ABZ1125" s="83"/>
      <c r="ACA1125" s="83"/>
      <c r="ACB1125" s="83"/>
      <c r="ACC1125" s="83"/>
      <c r="ACD1125" s="83"/>
      <c r="ACE1125" s="83"/>
      <c r="ACF1125" s="83"/>
      <c r="ACG1125" s="83"/>
      <c r="ACH1125" s="83"/>
      <c r="ACI1125" s="83"/>
      <c r="ACJ1125" s="83"/>
      <c r="ACK1125" s="83"/>
      <c r="ACL1125" s="83"/>
      <c r="ACM1125" s="83"/>
      <c r="ACN1125" s="83"/>
      <c r="ACO1125" s="83"/>
      <c r="ACP1125" s="83"/>
      <c r="ACQ1125" s="83"/>
      <c r="ACR1125" s="83"/>
      <c r="ACS1125" s="83"/>
      <c r="ACT1125" s="83"/>
      <c r="ACU1125" s="83"/>
      <c r="ACV1125" s="83"/>
      <c r="ACW1125" s="83"/>
      <c r="ACX1125" s="83"/>
      <c r="ACY1125" s="83"/>
      <c r="ACZ1125" s="83"/>
      <c r="ADA1125" s="83"/>
      <c r="ADB1125" s="83"/>
      <c r="ADC1125" s="83"/>
      <c r="ADD1125" s="83"/>
      <c r="ADE1125" s="83"/>
      <c r="ADF1125" s="83"/>
      <c r="ADG1125" s="83"/>
      <c r="ADH1125" s="83"/>
      <c r="ADI1125" s="83"/>
      <c r="ADJ1125" s="83"/>
      <c r="ADK1125" s="83"/>
      <c r="ADL1125" s="83"/>
      <c r="ADM1125" s="83"/>
      <c r="ADN1125" s="83"/>
      <c r="ADO1125" s="83"/>
      <c r="ADP1125" s="83"/>
      <c r="ADQ1125" s="83"/>
      <c r="ADR1125" s="83"/>
      <c r="ADS1125" s="83"/>
      <c r="ADT1125" s="83"/>
      <c r="ADU1125" s="83"/>
      <c r="ADV1125" s="83"/>
      <c r="ADW1125" s="83"/>
      <c r="ADX1125" s="83"/>
      <c r="ADY1125" s="83"/>
      <c r="ADZ1125" s="83"/>
      <c r="AEA1125" s="83"/>
      <c r="AEB1125" s="83"/>
      <c r="AEC1125" s="83"/>
      <c r="AED1125" s="83"/>
      <c r="AEE1125" s="83"/>
      <c r="AEF1125" s="83"/>
      <c r="AEG1125" s="83"/>
      <c r="AEH1125" s="83"/>
      <c r="AEI1125" s="83"/>
      <c r="AEJ1125" s="83"/>
      <c r="AEK1125" s="83"/>
      <c r="AEL1125" s="83"/>
      <c r="AEM1125" s="83"/>
      <c r="AEN1125" s="83"/>
      <c r="AEO1125" s="83"/>
      <c r="AEP1125" s="83"/>
      <c r="AEQ1125" s="83"/>
      <c r="AER1125" s="83"/>
      <c r="AES1125" s="83"/>
      <c r="AET1125" s="83"/>
      <c r="AEU1125" s="83"/>
      <c r="AEV1125" s="83"/>
      <c r="AEW1125" s="83"/>
      <c r="AEX1125" s="83"/>
      <c r="AEY1125" s="83"/>
      <c r="AEZ1125" s="83"/>
      <c r="AFA1125" s="83"/>
      <c r="AFB1125" s="83"/>
      <c r="AFC1125" s="83"/>
      <c r="AFD1125" s="83"/>
      <c r="AFE1125" s="83"/>
      <c r="AFF1125" s="83"/>
      <c r="AFG1125" s="83"/>
      <c r="AFH1125" s="83"/>
      <c r="AFI1125" s="83"/>
      <c r="AFJ1125" s="83"/>
      <c r="AFK1125" s="83"/>
      <c r="AFL1125" s="83"/>
      <c r="AFM1125" s="83"/>
      <c r="AFN1125" s="83"/>
      <c r="AFO1125" s="83"/>
      <c r="AFP1125" s="83"/>
      <c r="AFQ1125" s="83"/>
      <c r="AFR1125" s="83"/>
      <c r="AFS1125" s="83"/>
      <c r="AFT1125" s="83"/>
      <c r="AFU1125" s="83"/>
      <c r="AFV1125" s="83"/>
      <c r="AFW1125" s="83"/>
      <c r="AFX1125" s="83"/>
      <c r="AFY1125" s="83"/>
      <c r="AFZ1125" s="83"/>
      <c r="AGA1125" s="83"/>
      <c r="AGB1125" s="83"/>
      <c r="AGC1125" s="83"/>
      <c r="AGD1125" s="83"/>
      <c r="AGE1125" s="83"/>
      <c r="AGF1125" s="83"/>
      <c r="AGG1125" s="83"/>
      <c r="AGH1125" s="83"/>
      <c r="AGI1125" s="83"/>
      <c r="AGJ1125" s="83"/>
      <c r="AGK1125" s="83"/>
      <c r="AGL1125" s="83"/>
      <c r="AGM1125" s="83"/>
      <c r="AGN1125" s="83"/>
      <c r="AGO1125" s="83"/>
      <c r="AGP1125" s="83"/>
      <c r="AGQ1125" s="83"/>
      <c r="AGR1125" s="83"/>
      <c r="AGS1125" s="83"/>
      <c r="AGT1125" s="83"/>
      <c r="AGU1125" s="83"/>
      <c r="AGV1125" s="83"/>
      <c r="AGW1125" s="83"/>
      <c r="AGX1125" s="83"/>
      <c r="AGY1125" s="83"/>
      <c r="AGZ1125" s="83"/>
      <c r="AHA1125" s="83"/>
      <c r="AHB1125" s="83"/>
      <c r="AHC1125" s="83"/>
      <c r="AHD1125" s="83"/>
      <c r="AHE1125" s="83"/>
      <c r="AHF1125" s="83"/>
      <c r="AHG1125" s="83"/>
      <c r="AHH1125" s="83"/>
      <c r="AHI1125" s="83"/>
      <c r="AHJ1125" s="83"/>
      <c r="AHK1125" s="83"/>
      <c r="AHL1125" s="83"/>
      <c r="AHM1125" s="83"/>
      <c r="AHN1125" s="83"/>
      <c r="AHO1125" s="83"/>
      <c r="AHP1125" s="83"/>
      <c r="AHQ1125" s="83"/>
      <c r="AHR1125" s="83"/>
      <c r="AHS1125" s="83"/>
      <c r="AHT1125" s="83"/>
      <c r="AHU1125" s="83"/>
      <c r="AHV1125" s="83"/>
      <c r="AHW1125" s="83"/>
      <c r="AHX1125" s="83"/>
      <c r="AHY1125" s="83"/>
      <c r="AHZ1125" s="83"/>
      <c r="AIA1125" s="83"/>
      <c r="AIB1125" s="83"/>
      <c r="AIC1125" s="83"/>
      <c r="AID1125" s="83"/>
      <c r="AIE1125" s="83"/>
      <c r="AIF1125" s="83"/>
      <c r="AIG1125" s="83"/>
      <c r="AIH1125" s="83"/>
      <c r="AII1125" s="83"/>
      <c r="AIJ1125" s="83"/>
      <c r="AIK1125" s="83"/>
      <c r="AIL1125" s="83"/>
      <c r="AIM1125" s="83"/>
      <c r="AIN1125" s="83"/>
      <c r="AIO1125" s="83"/>
      <c r="AIP1125" s="83"/>
      <c r="AIQ1125" s="83"/>
      <c r="AIR1125" s="83"/>
      <c r="AIS1125" s="83"/>
      <c r="AIT1125" s="83"/>
      <c r="AIU1125" s="83"/>
      <c r="AIV1125" s="83"/>
      <c r="AIW1125" s="83"/>
      <c r="AIX1125" s="83"/>
      <c r="AIY1125" s="83"/>
      <c r="AIZ1125" s="83"/>
      <c r="AJA1125" s="83"/>
      <c r="AJB1125" s="83"/>
      <c r="AJC1125" s="83"/>
      <c r="AJD1125" s="83"/>
      <c r="AJE1125" s="83"/>
      <c r="AJF1125" s="83"/>
      <c r="AJG1125" s="83"/>
      <c r="AJH1125" s="83"/>
      <c r="AJI1125" s="83"/>
      <c r="AJJ1125" s="83"/>
      <c r="AJK1125" s="83"/>
      <c r="AJL1125" s="83"/>
      <c r="AJM1125" s="83"/>
      <c r="AJN1125" s="83"/>
      <c r="AJO1125" s="83"/>
      <c r="AJP1125" s="83"/>
      <c r="AJQ1125" s="83"/>
      <c r="AJR1125" s="83"/>
      <c r="AJS1125" s="83"/>
      <c r="AJT1125" s="83"/>
      <c r="AJU1125" s="83"/>
      <c r="AJV1125" s="83"/>
      <c r="AJW1125" s="83"/>
      <c r="AJX1125" s="83"/>
      <c r="AJY1125" s="83"/>
      <c r="AJZ1125" s="83"/>
      <c r="AKA1125" s="83"/>
      <c r="AKB1125" s="83"/>
      <c r="AKC1125" s="83"/>
      <c r="AKD1125" s="83"/>
      <c r="AKE1125" s="83"/>
      <c r="AKF1125" s="83"/>
      <c r="AKG1125" s="83"/>
      <c r="AKH1125" s="83"/>
      <c r="AKI1125" s="83"/>
      <c r="AKJ1125" s="83"/>
      <c r="AKK1125" s="83"/>
      <c r="AKL1125" s="83"/>
      <c r="AKM1125" s="83"/>
      <c r="AKN1125" s="83"/>
      <c r="AKO1125" s="83"/>
      <c r="AKP1125" s="83"/>
      <c r="AKQ1125" s="83"/>
      <c r="AKR1125" s="83"/>
      <c r="AKS1125" s="83"/>
      <c r="AKT1125" s="83"/>
      <c r="AKU1125" s="83"/>
      <c r="AKV1125" s="83"/>
      <c r="AKW1125" s="83"/>
      <c r="AKX1125" s="83"/>
      <c r="AKY1125" s="83"/>
      <c r="AKZ1125" s="83"/>
      <c r="ALA1125" s="83"/>
      <c r="ALB1125" s="83"/>
      <c r="ALC1125" s="83"/>
      <c r="ALD1125" s="83"/>
      <c r="ALE1125" s="83"/>
      <c r="ALF1125" s="83"/>
      <c r="ALG1125" s="83"/>
      <c r="ALH1125" s="83"/>
      <c r="ALI1125" s="83"/>
      <c r="ALJ1125" s="83"/>
      <c r="ALK1125" s="83"/>
      <c r="ALL1125" s="83"/>
      <c r="ALM1125" s="83"/>
      <c r="ALN1125" s="83"/>
      <c r="ALO1125" s="83"/>
      <c r="ALP1125" s="83"/>
      <c r="ALQ1125" s="83"/>
      <c r="ALR1125" s="83"/>
      <c r="ALS1125" s="83"/>
      <c r="ALT1125" s="83"/>
      <c r="ALU1125" s="83"/>
      <c r="ALV1125" s="83"/>
      <c r="ALW1125" s="83"/>
      <c r="ALX1125" s="83"/>
      <c r="ALY1125" s="83"/>
      <c r="ALZ1125" s="83"/>
      <c r="AMA1125" s="83"/>
      <c r="AMB1125" s="83"/>
      <c r="AMC1125" s="83"/>
      <c r="AMD1125" s="83"/>
      <c r="AME1125" s="83"/>
      <c r="AMF1125" s="83"/>
      <c r="AMG1125" s="83"/>
      <c r="AMH1125" s="83"/>
      <c r="AMI1125" s="83"/>
      <c r="AMJ1125" s="83"/>
      <c r="AMK1125" s="83"/>
      <c r="AML1125" s="83"/>
      <c r="AMM1125" s="83"/>
      <c r="AMN1125" s="83"/>
      <c r="AMO1125" s="83"/>
      <c r="AMP1125" s="83"/>
      <c r="AMQ1125" s="83"/>
      <c r="AMR1125" s="83"/>
      <c r="AMS1125" s="83"/>
      <c r="AMT1125" s="83"/>
      <c r="AMU1125" s="83"/>
      <c r="AMV1125" s="83"/>
      <c r="AMW1125" s="83"/>
    </row>
    <row r="1126" customFormat="false" ht="15.75" hidden="false" customHeight="true" outlineLevel="0" collapsed="false">
      <c r="A1126" s="1" t="n">
        <v>1171</v>
      </c>
      <c r="B1126" s="1" t="n">
        <v>1071</v>
      </c>
      <c r="C1126" s="2" t="s">
        <v>63</v>
      </c>
      <c r="D1126" s="3" t="n">
        <v>0.0660231</v>
      </c>
      <c r="E1126" s="3" t="n">
        <v>-0.0631992</v>
      </c>
      <c r="F1126" s="3" t="n">
        <v>1.00282789096141</v>
      </c>
      <c r="G1126" s="3" t="n">
        <v>0.00496697</v>
      </c>
      <c r="H1126" s="3" t="n">
        <v>0.181702</v>
      </c>
      <c r="I1126" s="3" t="n">
        <v>1.2052282522993</v>
      </c>
      <c r="J1126" s="3" t="n">
        <v>0.0377671</v>
      </c>
      <c r="K1126" s="3" t="n">
        <v>-0.137262</v>
      </c>
      <c r="L1126" s="3" t="n">
        <v>0.905294566859025</v>
      </c>
      <c r="M1126" s="3" t="n">
        <v>1.11489158834381</v>
      </c>
      <c r="N1126" s="3" t="n">
        <v>0.981415658682184</v>
      </c>
      <c r="O1126" s="3" t="n">
        <v>1.09417206253367</v>
      </c>
      <c r="P1126" s="4" t="n">
        <v>2</v>
      </c>
      <c r="Q1126" s="6" t="n">
        <v>7</v>
      </c>
      <c r="R1126" s="6" t="n">
        <v>43</v>
      </c>
      <c r="S1126" s="4" t="n">
        <v>53</v>
      </c>
      <c r="T1126" s="4" t="n">
        <v>53</v>
      </c>
      <c r="U1126" s="132" t="s">
        <v>74</v>
      </c>
      <c r="V1126" s="3" t="n">
        <v>70.9</v>
      </c>
      <c r="W1126" s="4" t="n">
        <v>90.7</v>
      </c>
      <c r="X1126" s="2" t="s">
        <v>73</v>
      </c>
      <c r="Y1126" s="84" t="n">
        <v>42143</v>
      </c>
      <c r="Z1126" s="134" t="n">
        <v>42147</v>
      </c>
      <c r="AA1126" s="2" t="s">
        <v>96</v>
      </c>
      <c r="AB1126" s="132" t="s">
        <v>74</v>
      </c>
      <c r="AC1126" s="4" t="n">
        <v>31</v>
      </c>
      <c r="AD1126" s="4" t="n">
        <v>16</v>
      </c>
      <c r="AE1126" s="4" t="s">
        <v>181</v>
      </c>
      <c r="AF1126" s="4" t="n">
        <v>34</v>
      </c>
      <c r="AG1126" s="4" t="s">
        <v>174</v>
      </c>
      <c r="AH1126" s="4" t="n">
        <v>12</v>
      </c>
      <c r="AI1126" s="4" t="s">
        <v>79</v>
      </c>
      <c r="AJ1126" s="2" t="s">
        <v>70</v>
      </c>
      <c r="AK1126" s="3" t="n">
        <v>70.9</v>
      </c>
      <c r="AL1126" s="4" t="n">
        <v>7</v>
      </c>
      <c r="AM1126" s="2" t="s">
        <v>73</v>
      </c>
      <c r="AN1126" s="2"/>
      <c r="AO1126" s="2"/>
      <c r="AP1126" s="2" t="s">
        <v>71</v>
      </c>
      <c r="AQ1126" s="2"/>
      <c r="AR1126" s="2"/>
      <c r="AS1126" s="2"/>
      <c r="AT1126" s="2"/>
      <c r="AU1126" s="2" t="n">
        <v>127</v>
      </c>
      <c r="AV1126" s="85" t="n">
        <v>123</v>
      </c>
      <c r="AW1126" s="133" t="n">
        <v>4</v>
      </c>
      <c r="AX1126" s="86" t="s">
        <v>72</v>
      </c>
      <c r="AY1126" s="87" t="n">
        <v>0</v>
      </c>
      <c r="AZ1126" s="88" t="n">
        <v>0</v>
      </c>
      <c r="BA1126" s="87" t="n">
        <v>0</v>
      </c>
      <c r="BB1126" s="65"/>
    </row>
    <row r="1127" customFormat="false" ht="15.75" hidden="false" customHeight="true" outlineLevel="0" collapsed="false">
      <c r="A1127" s="1" t="n">
        <v>1172</v>
      </c>
      <c r="B1127" s="1" t="n">
        <v>1072</v>
      </c>
      <c r="C1127" s="2" t="s">
        <v>63</v>
      </c>
      <c r="D1127" s="3" t="n">
        <v>0.0705031</v>
      </c>
      <c r="E1127" s="3" t="n">
        <v>-0.00552203</v>
      </c>
      <c r="F1127" s="3" t="n">
        <v>1.06713882325507</v>
      </c>
      <c r="G1127" s="3" t="n">
        <v>0.00274742</v>
      </c>
      <c r="H1127" s="3" t="n">
        <v>0.0325775</v>
      </c>
      <c r="I1127" s="3" t="n">
        <v>1.03595625702807</v>
      </c>
      <c r="J1127" s="3" t="n">
        <v>0.0448495</v>
      </c>
      <c r="K1127" s="3" t="n">
        <v>-0.0214112</v>
      </c>
      <c r="L1127" s="3" t="n">
        <v>1.02371513557414</v>
      </c>
      <c r="M1127" s="3" t="n">
        <v>1.12535666391202</v>
      </c>
      <c r="N1127" s="3" t="n">
        <v>1.00566022890324</v>
      </c>
      <c r="O1127" s="3" t="n">
        <v>1.13172644022755</v>
      </c>
      <c r="P1127" s="4" t="n">
        <v>2</v>
      </c>
      <c r="Q1127" s="6" t="n">
        <v>7</v>
      </c>
      <c r="R1127" s="6" t="n">
        <v>43</v>
      </c>
      <c r="S1127" s="4" t="n">
        <v>53</v>
      </c>
      <c r="T1127" s="4" t="n">
        <v>53</v>
      </c>
      <c r="U1127" s="132" t="s">
        <v>74</v>
      </c>
      <c r="V1127" s="3" t="n">
        <v>84</v>
      </c>
      <c r="W1127" s="4" t="n">
        <v>82.3</v>
      </c>
      <c r="X1127" s="2" t="s">
        <v>73</v>
      </c>
      <c r="Y1127" s="84" t="n">
        <v>42133</v>
      </c>
      <c r="Z1127" s="134" t="n">
        <v>42141</v>
      </c>
      <c r="AA1127" s="2" t="s">
        <v>96</v>
      </c>
      <c r="AB1127" s="132" t="s">
        <v>74</v>
      </c>
      <c r="AC1127" s="4" t="n">
        <v>31</v>
      </c>
      <c r="AD1127" s="4" t="n">
        <v>16</v>
      </c>
      <c r="AE1127" s="4" t="s">
        <v>181</v>
      </c>
      <c r="AF1127" s="4" t="n">
        <v>34</v>
      </c>
      <c r="AG1127" s="4" t="s">
        <v>174</v>
      </c>
      <c r="AH1127" s="4" t="n">
        <v>12</v>
      </c>
      <c r="AI1127" s="4" t="s">
        <v>77</v>
      </c>
      <c r="AJ1127" s="2" t="s">
        <v>70</v>
      </c>
      <c r="AK1127" s="3" t="n">
        <v>84</v>
      </c>
      <c r="AL1127" s="4" t="n">
        <v>8</v>
      </c>
      <c r="AM1127" s="2" t="s">
        <v>73</v>
      </c>
      <c r="AN1127" s="2"/>
      <c r="AO1127" s="2"/>
      <c r="AP1127" s="2" t="s">
        <v>71</v>
      </c>
      <c r="AQ1127" s="2"/>
      <c r="AR1127" s="2"/>
      <c r="AS1127" s="2"/>
      <c r="AT1127" s="2"/>
      <c r="AU1127" s="2" t="n">
        <v>121</v>
      </c>
      <c r="AV1127" s="85" t="n">
        <v>113</v>
      </c>
      <c r="AW1127" s="133" t="n">
        <v>8</v>
      </c>
      <c r="AX1127" s="86" t="s">
        <v>72</v>
      </c>
      <c r="AY1127" s="87" t="n">
        <v>0</v>
      </c>
      <c r="AZ1127" s="88" t="n">
        <v>0</v>
      </c>
      <c r="BA1127" s="87" t="n">
        <v>0</v>
      </c>
      <c r="BB1127" s="53"/>
    </row>
    <row r="1128" customFormat="false" ht="15.75" hidden="false" customHeight="true" outlineLevel="0" collapsed="false">
      <c r="A1128" s="1" t="n">
        <v>1173</v>
      </c>
      <c r="B1128" s="1" t="n">
        <v>1073</v>
      </c>
      <c r="C1128" s="2" t="s">
        <v>63</v>
      </c>
      <c r="D1128" s="3" t="n">
        <v>0.0607448</v>
      </c>
      <c r="E1128" s="3" t="n">
        <v>-0.0166432</v>
      </c>
      <c r="F1128" s="3" t="n">
        <v>1.04508853048933</v>
      </c>
      <c r="G1128" s="3" t="n">
        <v>0.00681117</v>
      </c>
      <c r="H1128" s="3" t="n">
        <v>0.0319155</v>
      </c>
      <c r="I1128" s="3" t="n">
        <v>1.03948632202058</v>
      </c>
      <c r="J1128" s="3" t="n">
        <v>0.0462</v>
      </c>
      <c r="K1128" s="3" t="n">
        <v>-0.0138911</v>
      </c>
      <c r="L1128" s="3" t="n">
        <v>1.03283649922858</v>
      </c>
      <c r="M1128" s="3" t="n">
        <v>1.12047866111116</v>
      </c>
      <c r="N1128" s="3" t="n">
        <v>1.00138215429603</v>
      </c>
      <c r="O1128" s="3" t="n">
        <v>1.12202733550622</v>
      </c>
      <c r="P1128" s="4" t="n">
        <v>2</v>
      </c>
      <c r="Q1128" s="6" t="n">
        <v>7</v>
      </c>
      <c r="R1128" s="6" t="n">
        <v>43</v>
      </c>
      <c r="S1128" s="4" t="n">
        <v>53</v>
      </c>
      <c r="T1128" s="4" t="n">
        <v>53</v>
      </c>
      <c r="U1128" s="132" t="s">
        <v>74</v>
      </c>
      <c r="V1128" s="3" t="n">
        <v>65.5</v>
      </c>
      <c r="W1128" s="4" t="n">
        <v>160.5</v>
      </c>
      <c r="X1128" s="2" t="s">
        <v>69</v>
      </c>
      <c r="Y1128" s="8" t="s">
        <v>69</v>
      </c>
      <c r="Z1128" s="134" t="n">
        <v>42180</v>
      </c>
      <c r="AA1128" s="3" t="s">
        <v>168</v>
      </c>
      <c r="AB1128" s="132" t="s">
        <v>74</v>
      </c>
      <c r="AC1128" s="4" t="n">
        <v>31</v>
      </c>
      <c r="AD1128" s="4" t="n">
        <v>16</v>
      </c>
      <c r="AE1128" s="4" t="s">
        <v>181</v>
      </c>
      <c r="AF1128" s="4" t="n">
        <v>34</v>
      </c>
      <c r="AG1128" s="4" t="s">
        <v>174</v>
      </c>
      <c r="AH1128" s="4" t="n">
        <v>12</v>
      </c>
      <c r="AI1128" s="4" t="s">
        <v>69</v>
      </c>
      <c r="AJ1128" s="2" t="s">
        <v>70</v>
      </c>
      <c r="AK1128" s="3" t="n">
        <v>65.5</v>
      </c>
      <c r="AL1128" s="4" t="n">
        <v>6</v>
      </c>
      <c r="AM1128" s="2" t="s">
        <v>69</v>
      </c>
      <c r="AN1128" s="2"/>
      <c r="AO1128" s="2"/>
      <c r="AP1128" s="2"/>
      <c r="AQ1128" s="2"/>
      <c r="AR1128" s="2"/>
      <c r="AS1128" s="2"/>
      <c r="AT1128" s="2"/>
      <c r="AU1128" s="2" t="n">
        <v>160</v>
      </c>
      <c r="AV1128" s="85" t="n">
        <v>160</v>
      </c>
      <c r="AW1128" s="133" t="s">
        <v>69</v>
      </c>
      <c r="AX1128" s="86" t="s">
        <v>72</v>
      </c>
      <c r="AY1128" s="87" t="n">
        <v>1</v>
      </c>
      <c r="AZ1128" s="87" t="n">
        <v>1</v>
      </c>
      <c r="BA1128" s="89" t="s">
        <v>72</v>
      </c>
      <c r="BB1128" s="53"/>
    </row>
    <row r="1129" customFormat="false" ht="15.75" hidden="false" customHeight="true" outlineLevel="0" collapsed="false">
      <c r="A1129" s="1" t="n">
        <v>1174</v>
      </c>
      <c r="B1129" s="1" t="n">
        <v>1074</v>
      </c>
      <c r="C1129" s="2" t="s">
        <v>63</v>
      </c>
      <c r="D1129" s="3" t="n">
        <v>0.0682589</v>
      </c>
      <c r="E1129" s="3" t="n">
        <v>-0.0854014</v>
      </c>
      <c r="F1129" s="3" t="n">
        <v>0.983003596641356</v>
      </c>
      <c r="G1129" s="3" t="n">
        <v>0.00410226</v>
      </c>
      <c r="H1129" s="3" t="n">
        <v>0.249025</v>
      </c>
      <c r="I1129" s="3" t="n">
        <v>1.28804718328959</v>
      </c>
      <c r="J1129" s="3" t="n">
        <v>0.0339694</v>
      </c>
      <c r="K1129" s="3" t="n">
        <v>-0.194257</v>
      </c>
      <c r="L1129" s="3" t="n">
        <v>0.851898747651135</v>
      </c>
      <c r="M1129" s="3" t="n">
        <v>1.11218946109706</v>
      </c>
      <c r="N1129" s="3" t="n">
        <v>0.969831047975683</v>
      </c>
      <c r="O1129" s="3" t="n">
        <v>1.07863587060328</v>
      </c>
      <c r="P1129" s="4" t="n">
        <v>2</v>
      </c>
      <c r="Q1129" s="6" t="n">
        <v>7</v>
      </c>
      <c r="R1129" s="6" t="n">
        <v>43</v>
      </c>
      <c r="S1129" s="4" t="n">
        <v>53</v>
      </c>
      <c r="T1129" s="4" t="n">
        <v>53</v>
      </c>
      <c r="U1129" s="132" t="s">
        <v>74</v>
      </c>
      <c r="V1129" s="3" t="n">
        <v>81.5</v>
      </c>
      <c r="W1129" s="4" t="n">
        <v>88.3</v>
      </c>
      <c r="X1129" s="2" t="s">
        <v>73</v>
      </c>
      <c r="Y1129" s="84" t="n">
        <v>42132</v>
      </c>
      <c r="Z1129" s="84" t="n">
        <v>42134</v>
      </c>
      <c r="AA1129" s="2" t="s">
        <v>96</v>
      </c>
      <c r="AB1129" s="132" t="s">
        <v>74</v>
      </c>
      <c r="AC1129" s="4" t="n">
        <v>31</v>
      </c>
      <c r="AD1129" s="4" t="n">
        <v>16</v>
      </c>
      <c r="AE1129" s="4" t="s">
        <v>181</v>
      </c>
      <c r="AF1129" s="4" t="n">
        <v>34</v>
      </c>
      <c r="AG1129" s="4" t="s">
        <v>174</v>
      </c>
      <c r="AH1129" s="4" t="n">
        <v>12</v>
      </c>
      <c r="AI1129" s="4" t="s">
        <v>79</v>
      </c>
      <c r="AJ1129" s="2" t="s">
        <v>70</v>
      </c>
      <c r="AK1129" s="3" t="n">
        <v>81.5</v>
      </c>
      <c r="AL1129" s="4" t="n">
        <v>7</v>
      </c>
      <c r="AM1129" s="2" t="s">
        <v>73</v>
      </c>
      <c r="AN1129" s="2"/>
      <c r="AO1129" s="2"/>
      <c r="AP1129" s="2" t="s">
        <v>71</v>
      </c>
      <c r="AQ1129" s="2"/>
      <c r="AR1129" s="2"/>
      <c r="AS1129" s="2"/>
      <c r="AT1129" s="2"/>
      <c r="AU1129" s="2" t="n">
        <v>114</v>
      </c>
      <c r="AV1129" s="85" t="n">
        <v>112</v>
      </c>
      <c r="AW1129" s="133" t="n">
        <v>2</v>
      </c>
      <c r="AX1129" s="86" t="s">
        <v>72</v>
      </c>
      <c r="AY1129" s="87" t="n">
        <v>0</v>
      </c>
      <c r="AZ1129" s="88" t="n">
        <v>0</v>
      </c>
      <c r="BA1129" s="87" t="n">
        <v>0</v>
      </c>
      <c r="BB1129" s="53"/>
    </row>
    <row r="1130" customFormat="false" ht="15.75" hidden="false" customHeight="true" outlineLevel="0" collapsed="false">
      <c r="A1130" s="1" t="n">
        <v>1175</v>
      </c>
      <c r="B1130" s="1" t="n">
        <v>1075</v>
      </c>
      <c r="C1130" s="2" t="s">
        <v>63</v>
      </c>
      <c r="D1130" s="3" t="n">
        <v>0.0683293</v>
      </c>
      <c r="E1130" s="3" t="n">
        <v>0.018274</v>
      </c>
      <c r="F1130" s="3" t="n">
        <v>1.09046400683177</v>
      </c>
      <c r="G1130" s="3" t="n">
        <v>0.0037581</v>
      </c>
      <c r="H1130" s="3" t="n">
        <v>-0.0403808</v>
      </c>
      <c r="I1130" s="3" t="n">
        <v>0.964039798955746</v>
      </c>
      <c r="J1130" s="3" t="n">
        <v>0.0489002</v>
      </c>
      <c r="K1130" s="3" t="n">
        <v>0.0393305</v>
      </c>
      <c r="L1130" s="3" t="n">
        <v>1.09224007274935</v>
      </c>
      <c r="M1130" s="3" t="n">
        <v>1.1286109175052</v>
      </c>
      <c r="N1130" s="3" t="n">
        <v>1.01737288318558</v>
      </c>
      <c r="O1130" s="3" t="n">
        <v>1.14821814313699</v>
      </c>
      <c r="P1130" s="4" t="n">
        <v>2</v>
      </c>
      <c r="Q1130" s="6" t="n">
        <v>7</v>
      </c>
      <c r="R1130" s="6" t="n">
        <v>43</v>
      </c>
      <c r="S1130" s="4" t="n">
        <v>53</v>
      </c>
      <c r="T1130" s="4" t="n">
        <v>53</v>
      </c>
      <c r="U1130" s="132" t="s">
        <v>74</v>
      </c>
      <c r="V1130" s="3" t="n">
        <v>64.5</v>
      </c>
      <c r="W1130" s="4" t="n">
        <v>75.4</v>
      </c>
      <c r="X1130" s="2" t="s">
        <v>73</v>
      </c>
      <c r="Y1130" s="84" t="n">
        <v>42145</v>
      </c>
      <c r="Z1130" s="134" t="n">
        <v>42156</v>
      </c>
      <c r="AA1130" s="2" t="s">
        <v>96</v>
      </c>
      <c r="AB1130" s="132" t="s">
        <v>74</v>
      </c>
      <c r="AC1130" s="4" t="n">
        <v>31</v>
      </c>
      <c r="AD1130" s="4" t="n">
        <v>16</v>
      </c>
      <c r="AE1130" s="4" t="s">
        <v>181</v>
      </c>
      <c r="AF1130" s="4" t="n">
        <v>34</v>
      </c>
      <c r="AG1130" s="4" t="s">
        <v>174</v>
      </c>
      <c r="AH1130" s="4" t="n">
        <v>12</v>
      </c>
      <c r="AI1130" s="4" t="s">
        <v>69</v>
      </c>
      <c r="AJ1130" s="2" t="s">
        <v>70</v>
      </c>
      <c r="AK1130" s="3" t="n">
        <v>64.5</v>
      </c>
      <c r="AL1130" s="4" t="n">
        <v>6</v>
      </c>
      <c r="AM1130" s="2" t="s">
        <v>73</v>
      </c>
      <c r="AN1130" s="2"/>
      <c r="AO1130" s="2"/>
      <c r="AP1130" s="2" t="s">
        <v>71</v>
      </c>
      <c r="AQ1130" s="2"/>
      <c r="AR1130" s="2"/>
      <c r="AS1130" s="2"/>
      <c r="AT1130" s="2"/>
      <c r="AU1130" s="2" t="n">
        <v>136</v>
      </c>
      <c r="AV1130" s="85" t="n">
        <v>125</v>
      </c>
      <c r="AW1130" s="133" t="n">
        <v>11</v>
      </c>
      <c r="AX1130" s="86" t="s">
        <v>72</v>
      </c>
      <c r="AY1130" s="87" t="n">
        <v>0</v>
      </c>
      <c r="AZ1130" s="88" t="n">
        <v>0</v>
      </c>
      <c r="BA1130" s="87" t="n">
        <v>0</v>
      </c>
      <c r="BB1130" s="53"/>
    </row>
    <row r="1131" customFormat="false" ht="16.5" hidden="false" customHeight="true" outlineLevel="0" collapsed="false">
      <c r="A1131" s="69" t="n">
        <v>1176</v>
      </c>
      <c r="B1131" s="69" t="n">
        <v>1076</v>
      </c>
      <c r="C1131" s="70" t="s">
        <v>63</v>
      </c>
      <c r="D1131" s="71" t="n">
        <v>-0.145258</v>
      </c>
      <c r="E1131" s="71" t="n">
        <v>-0.0160092</v>
      </c>
      <c r="F1131" s="71" t="n">
        <v>0.851064636252401</v>
      </c>
      <c r="G1131" s="71" t="n">
        <v>0.237733</v>
      </c>
      <c r="H1131" s="71" t="n">
        <v>0.0286891</v>
      </c>
      <c r="I1131" s="71" t="n">
        <v>1.30528590360284</v>
      </c>
      <c r="J1131" s="71" t="n">
        <v>-0.00310363</v>
      </c>
      <c r="K1131" s="71" t="n">
        <v>-0.0126972</v>
      </c>
      <c r="L1131" s="71" t="n">
        <v>0.984323348214437</v>
      </c>
      <c r="M1131" s="71" t="n">
        <v>1.09348666907548</v>
      </c>
      <c r="N1131" s="71" t="n">
        <v>0.999982700149644</v>
      </c>
      <c r="O1131" s="71" t="n">
        <v>1.09346775191974</v>
      </c>
      <c r="P1131" s="72" t="n">
        <v>2</v>
      </c>
      <c r="Q1131" s="73" t="n">
        <v>8</v>
      </c>
      <c r="R1131" s="73" t="n">
        <v>44</v>
      </c>
      <c r="S1131" s="72" t="n">
        <v>31</v>
      </c>
      <c r="T1131" s="72" t="n">
        <v>31</v>
      </c>
      <c r="U1131" s="130" t="s">
        <v>64</v>
      </c>
      <c r="V1131" s="71" t="n">
        <v>94.1</v>
      </c>
      <c r="W1131" s="72" t="n">
        <v>170</v>
      </c>
      <c r="X1131" s="70" t="s">
        <v>69</v>
      </c>
      <c r="Y1131" s="74" t="s">
        <v>69</v>
      </c>
      <c r="Z1131" s="75" t="n">
        <v>42180</v>
      </c>
      <c r="AA1131" s="71" t="s">
        <v>168</v>
      </c>
      <c r="AB1131" s="130" t="s">
        <v>64</v>
      </c>
      <c r="AC1131" s="71" t="s">
        <v>64</v>
      </c>
      <c r="AD1131" s="71" t="n">
        <v>17</v>
      </c>
      <c r="AE1131" s="72" t="s">
        <v>166</v>
      </c>
      <c r="AF1131" s="72" t="n">
        <v>20</v>
      </c>
      <c r="AG1131" s="72" t="s">
        <v>167</v>
      </c>
      <c r="AH1131" s="72" t="n">
        <v>29</v>
      </c>
      <c r="AI1131" s="72" t="s">
        <v>69</v>
      </c>
      <c r="AJ1131" s="70" t="s">
        <v>70</v>
      </c>
      <c r="AK1131" s="71" t="n">
        <v>94.1</v>
      </c>
      <c r="AL1131" s="72" t="n">
        <v>8</v>
      </c>
      <c r="AM1131" s="70" t="s">
        <v>69</v>
      </c>
      <c r="AN1131" s="70"/>
      <c r="AO1131" s="70"/>
      <c r="AP1131" s="70"/>
      <c r="AQ1131" s="70"/>
      <c r="AR1131" s="70"/>
      <c r="AS1131" s="70"/>
      <c r="AT1131" s="70"/>
      <c r="AU1131" s="70" t="n">
        <v>160</v>
      </c>
      <c r="AV1131" s="77" t="n">
        <v>160</v>
      </c>
      <c r="AW1131" s="131" t="s">
        <v>69</v>
      </c>
      <c r="AX1131" s="78" t="s">
        <v>72</v>
      </c>
      <c r="AY1131" s="79" t="n">
        <v>1</v>
      </c>
      <c r="AZ1131" s="79" t="s">
        <v>72</v>
      </c>
      <c r="BA1131" s="79" t="s">
        <v>72</v>
      </c>
      <c r="BB1131" s="53"/>
    </row>
    <row r="1132" customFormat="false" ht="16.5" hidden="false" customHeight="true" outlineLevel="0" collapsed="false">
      <c r="A1132" s="69" t="n">
        <v>1177</v>
      </c>
      <c r="B1132" s="69" t="n">
        <v>1077</v>
      </c>
      <c r="C1132" s="70" t="s">
        <v>63</v>
      </c>
      <c r="D1132" s="71" t="n">
        <v>-0.13804</v>
      </c>
      <c r="E1132" s="71" t="n">
        <v>-0.0228256</v>
      </c>
      <c r="F1132" s="71" t="n">
        <v>0.85140649245045</v>
      </c>
      <c r="G1132" s="71" t="n">
        <v>0.218373</v>
      </c>
      <c r="H1132" s="71" t="n">
        <v>0.0136253</v>
      </c>
      <c r="I1132" s="71" t="n">
        <v>1.26111758492661</v>
      </c>
      <c r="J1132" s="71" t="n">
        <v>-0.00831349</v>
      </c>
      <c r="K1132" s="71" t="n">
        <v>-0.05951</v>
      </c>
      <c r="L1132" s="71" t="n">
        <v>0.934425394448068</v>
      </c>
      <c r="M1132" s="71" t="n">
        <v>1.07467631079411</v>
      </c>
      <c r="N1132" s="71" t="n">
        <v>0.933597103986432</v>
      </c>
      <c r="O1132" s="71" t="n">
        <v>1.0033146914802</v>
      </c>
      <c r="P1132" s="72" t="n">
        <v>2</v>
      </c>
      <c r="Q1132" s="73" t="n">
        <v>8</v>
      </c>
      <c r="R1132" s="73" t="n">
        <v>44</v>
      </c>
      <c r="S1132" s="72" t="n">
        <v>31</v>
      </c>
      <c r="T1132" s="72" t="n">
        <v>31</v>
      </c>
      <c r="U1132" s="130" t="s">
        <v>64</v>
      </c>
      <c r="V1132" s="71" t="n">
        <v>112.1</v>
      </c>
      <c r="W1132" s="72" t="n">
        <v>109.1</v>
      </c>
      <c r="X1132" s="70" t="s">
        <v>69</v>
      </c>
      <c r="Y1132" s="74" t="s">
        <v>69</v>
      </c>
      <c r="Z1132" s="75" t="n">
        <v>42042</v>
      </c>
      <c r="AA1132" s="71" t="s">
        <v>96</v>
      </c>
      <c r="AB1132" s="130" t="s">
        <v>64</v>
      </c>
      <c r="AC1132" s="71" t="s">
        <v>64</v>
      </c>
      <c r="AD1132" s="71" t="n">
        <v>17</v>
      </c>
      <c r="AE1132" s="72" t="s">
        <v>166</v>
      </c>
      <c r="AF1132" s="72" t="n">
        <v>20</v>
      </c>
      <c r="AG1132" s="72" t="s">
        <v>167</v>
      </c>
      <c r="AH1132" s="72" t="n">
        <v>29</v>
      </c>
      <c r="AI1132" s="72" t="s">
        <v>69</v>
      </c>
      <c r="AJ1132" s="70" t="s">
        <v>70</v>
      </c>
      <c r="AK1132" s="71" t="n">
        <v>112.1</v>
      </c>
      <c r="AL1132" s="72" t="n">
        <v>9</v>
      </c>
      <c r="AM1132" s="70" t="s">
        <v>69</v>
      </c>
      <c r="AN1132" s="70"/>
      <c r="AO1132" s="70"/>
      <c r="AP1132" s="70"/>
      <c r="AQ1132" s="70"/>
      <c r="AR1132" s="70"/>
      <c r="AS1132" s="70"/>
      <c r="AT1132" s="70"/>
      <c r="AU1132" s="70" t="n">
        <v>22</v>
      </c>
      <c r="AV1132" s="77" t="s">
        <v>69</v>
      </c>
      <c r="AW1132" s="131" t="s">
        <v>69</v>
      </c>
      <c r="AX1132" s="78" t="s">
        <v>72</v>
      </c>
      <c r="AY1132" s="79" t="n">
        <v>1</v>
      </c>
      <c r="AZ1132" s="79" t="s">
        <v>72</v>
      </c>
      <c r="BA1132" s="79" t="s">
        <v>72</v>
      </c>
      <c r="BB1132" s="65"/>
    </row>
    <row r="1133" customFormat="false" ht="16.5" hidden="false" customHeight="true" outlineLevel="0" collapsed="false">
      <c r="A1133" s="69" t="n">
        <v>1178</v>
      </c>
      <c r="B1133" s="69" t="n">
        <v>1078</v>
      </c>
      <c r="C1133" s="70" t="s">
        <v>63</v>
      </c>
      <c r="D1133" s="71" t="n">
        <v>-0.137436</v>
      </c>
      <c r="E1133" s="71" t="n">
        <v>-0.00979149</v>
      </c>
      <c r="F1133" s="71" t="n">
        <v>0.863097609006169</v>
      </c>
      <c r="G1133" s="71" t="n">
        <v>0.218505</v>
      </c>
      <c r="H1133" s="71" t="n">
        <v>-0.0179481</v>
      </c>
      <c r="I1133" s="71" t="n">
        <v>1.22208314679282</v>
      </c>
      <c r="J1133" s="71" t="n">
        <v>-0.00650574</v>
      </c>
      <c r="K1133" s="71" t="n">
        <v>-0.0311406</v>
      </c>
      <c r="L1133" s="71" t="n">
        <v>0.963053474162824</v>
      </c>
      <c r="M1133" s="71" t="n">
        <v>1.07741349854441</v>
      </c>
      <c r="N1133" s="71" t="n">
        <v>0.942819721621395</v>
      </c>
      <c r="O1133" s="71" t="n">
        <v>1.01580669476877</v>
      </c>
      <c r="P1133" s="72" t="n">
        <v>2</v>
      </c>
      <c r="Q1133" s="73" t="n">
        <v>8</v>
      </c>
      <c r="R1133" s="73" t="n">
        <v>44</v>
      </c>
      <c r="S1133" s="72" t="n">
        <v>31</v>
      </c>
      <c r="T1133" s="72" t="n">
        <v>31</v>
      </c>
      <c r="U1133" s="130" t="s">
        <v>64</v>
      </c>
      <c r="V1133" s="71" t="n">
        <v>70.1</v>
      </c>
      <c r="W1133" s="72" t="n">
        <v>65.3</v>
      </c>
      <c r="X1133" s="70" t="s">
        <v>73</v>
      </c>
      <c r="Y1133" s="75" t="n">
        <v>42036</v>
      </c>
      <c r="Z1133" s="75" t="n">
        <v>42043</v>
      </c>
      <c r="AA1133" s="71" t="s">
        <v>96</v>
      </c>
      <c r="AB1133" s="130" t="s">
        <v>64</v>
      </c>
      <c r="AC1133" s="71" t="s">
        <v>64</v>
      </c>
      <c r="AD1133" s="71" t="n">
        <v>17</v>
      </c>
      <c r="AE1133" s="72" t="s">
        <v>166</v>
      </c>
      <c r="AF1133" s="72" t="n">
        <v>20</v>
      </c>
      <c r="AG1133" s="72" t="s">
        <v>167</v>
      </c>
      <c r="AH1133" s="72" t="n">
        <v>29</v>
      </c>
      <c r="AI1133" s="72" t="s">
        <v>69</v>
      </c>
      <c r="AJ1133" s="70" t="s">
        <v>70</v>
      </c>
      <c r="AK1133" s="71" t="n">
        <v>70.1</v>
      </c>
      <c r="AL1133" s="72" t="n">
        <v>7</v>
      </c>
      <c r="AM1133" s="70" t="s">
        <v>73</v>
      </c>
      <c r="AN1133" s="70"/>
      <c r="AO1133" s="70"/>
      <c r="AP1133" s="70" t="s">
        <v>71</v>
      </c>
      <c r="AQ1133" s="70"/>
      <c r="AR1133" s="70"/>
      <c r="AS1133" s="70"/>
      <c r="AT1133" s="70"/>
      <c r="AU1133" s="70" t="n">
        <v>23</v>
      </c>
      <c r="AV1133" s="77" t="n">
        <v>16</v>
      </c>
      <c r="AW1133" s="131" t="n">
        <v>7</v>
      </c>
      <c r="AX1133" s="78" t="s">
        <v>72</v>
      </c>
      <c r="AY1133" s="79" t="n">
        <v>1</v>
      </c>
      <c r="AZ1133" s="79" t="n">
        <v>0</v>
      </c>
      <c r="BA1133" s="79" t="n">
        <v>0</v>
      </c>
      <c r="BB1133" s="53"/>
      <c r="BG1133" s="61"/>
      <c r="BH1133" s="61"/>
      <c r="BI1133" s="61"/>
      <c r="BJ1133" s="61"/>
      <c r="BK1133" s="61"/>
      <c r="BL1133" s="61"/>
      <c r="BM1133" s="61"/>
      <c r="BN1133" s="61"/>
      <c r="BO1133" s="61"/>
      <c r="BP1133" s="61"/>
    </row>
    <row r="1134" customFormat="false" ht="16.5" hidden="false" customHeight="true" outlineLevel="0" collapsed="false">
      <c r="A1134" s="69" t="n">
        <v>1179</v>
      </c>
      <c r="B1134" s="69" t="n">
        <v>1079</v>
      </c>
      <c r="C1134" s="70" t="s">
        <v>63</v>
      </c>
      <c r="D1134" s="71" t="n">
        <v>-0.136829</v>
      </c>
      <c r="E1134" s="71" t="n">
        <v>0.0097354</v>
      </c>
      <c r="F1134" s="71" t="n">
        <v>0.880651239783318</v>
      </c>
      <c r="G1134" s="71" t="n">
        <v>0.219819</v>
      </c>
      <c r="H1134" s="71" t="n">
        <v>-0.0632751</v>
      </c>
      <c r="I1134" s="71" t="n">
        <v>1.16946210057838</v>
      </c>
      <c r="J1134" s="71" t="n">
        <v>-0.00339758</v>
      </c>
      <c r="K1134" s="71" t="n">
        <v>0.01282</v>
      </c>
      <c r="L1134" s="71" t="n">
        <v>1.00946695075192</v>
      </c>
      <c r="M1134" s="71" t="n">
        <v>1.08284563149831</v>
      </c>
      <c r="N1134" s="71" t="n">
        <v>0.960098207762417</v>
      </c>
      <c r="O1134" s="71" t="n">
        <v>1.03963815008489</v>
      </c>
      <c r="P1134" s="72" t="n">
        <v>2</v>
      </c>
      <c r="Q1134" s="73" t="n">
        <v>8</v>
      </c>
      <c r="R1134" s="73" t="n">
        <v>44</v>
      </c>
      <c r="S1134" s="72" t="n">
        <v>31</v>
      </c>
      <c r="T1134" s="72" t="n">
        <v>31</v>
      </c>
      <c r="U1134" s="130" t="s">
        <v>64</v>
      </c>
      <c r="V1134" s="71" t="n">
        <v>82.1</v>
      </c>
      <c r="W1134" s="72" t="n">
        <v>75.3</v>
      </c>
      <c r="X1134" s="70" t="s">
        <v>73</v>
      </c>
      <c r="Y1134" s="75" t="n">
        <v>42038</v>
      </c>
      <c r="Z1134" s="75" t="n">
        <v>42047</v>
      </c>
      <c r="AA1134" s="71" t="s">
        <v>96</v>
      </c>
      <c r="AB1134" s="130" t="s">
        <v>64</v>
      </c>
      <c r="AC1134" s="71" t="s">
        <v>64</v>
      </c>
      <c r="AD1134" s="71" t="n">
        <v>17</v>
      </c>
      <c r="AE1134" s="72" t="s">
        <v>166</v>
      </c>
      <c r="AF1134" s="72" t="n">
        <v>20</v>
      </c>
      <c r="AG1134" s="72" t="s">
        <v>167</v>
      </c>
      <c r="AH1134" s="72" t="n">
        <v>29</v>
      </c>
      <c r="AI1134" s="72" t="s">
        <v>69</v>
      </c>
      <c r="AJ1134" s="70" t="s">
        <v>70</v>
      </c>
      <c r="AK1134" s="71" t="n">
        <v>82.1</v>
      </c>
      <c r="AL1134" s="72" t="n">
        <v>8</v>
      </c>
      <c r="AM1134" s="70" t="s">
        <v>73</v>
      </c>
      <c r="AN1134" s="70"/>
      <c r="AO1134" s="70"/>
      <c r="AP1134" s="70" t="s">
        <v>71</v>
      </c>
      <c r="AQ1134" s="70"/>
      <c r="AR1134" s="70"/>
      <c r="AS1134" s="70"/>
      <c r="AT1134" s="70"/>
      <c r="AU1134" s="70" t="n">
        <v>27</v>
      </c>
      <c r="AV1134" s="77" t="n">
        <v>18</v>
      </c>
      <c r="AW1134" s="131" t="n">
        <v>9</v>
      </c>
      <c r="AX1134" s="78" t="s">
        <v>72</v>
      </c>
      <c r="AY1134" s="79" t="n">
        <v>1</v>
      </c>
      <c r="AZ1134" s="79" t="n">
        <v>0</v>
      </c>
      <c r="BA1134" s="79" t="n">
        <v>0</v>
      </c>
      <c r="BB1134" s="53"/>
      <c r="BC1134" s="61"/>
      <c r="BD1134" s="61"/>
      <c r="BE1134" s="61"/>
      <c r="BF1134" s="61"/>
    </row>
    <row r="1135" customFormat="false" ht="16.5" hidden="false" customHeight="true" outlineLevel="0" collapsed="false">
      <c r="A1135" s="69" t="n">
        <v>1180</v>
      </c>
      <c r="B1135" s="69" t="n">
        <v>1080</v>
      </c>
      <c r="C1135" s="70" t="s">
        <v>63</v>
      </c>
      <c r="D1135" s="71" t="n">
        <v>-0.145411</v>
      </c>
      <c r="E1135" s="71" t="n">
        <v>-0.016132</v>
      </c>
      <c r="F1135" s="71" t="n">
        <v>0.850829944991135</v>
      </c>
      <c r="G1135" s="71" t="n">
        <v>0.237598</v>
      </c>
      <c r="H1135" s="71" t="n">
        <v>0.0290943</v>
      </c>
      <c r="I1135" s="71" t="n">
        <v>1.30563863950647</v>
      </c>
      <c r="J1135" s="71" t="n">
        <v>-0.00313875</v>
      </c>
      <c r="K1135" s="71" t="n">
        <v>-0.0126737</v>
      </c>
      <c r="L1135" s="71" t="n">
        <v>0.984311910443584</v>
      </c>
      <c r="M1135" s="71" t="n">
        <v>1.0931333987404</v>
      </c>
      <c r="N1135" s="71" t="n">
        <v>1.00028864164899</v>
      </c>
      <c r="O1135" s="71" t="n">
        <v>1.09344892256717</v>
      </c>
      <c r="P1135" s="72" t="n">
        <v>2</v>
      </c>
      <c r="Q1135" s="73" t="n">
        <v>8</v>
      </c>
      <c r="R1135" s="73" t="n">
        <v>44</v>
      </c>
      <c r="S1135" s="72" t="n">
        <v>31</v>
      </c>
      <c r="T1135" s="72" t="n">
        <v>31</v>
      </c>
      <c r="U1135" s="130" t="s">
        <v>64</v>
      </c>
      <c r="V1135" s="71" t="n">
        <v>81.7</v>
      </c>
      <c r="W1135" s="72" t="n">
        <v>72.8</v>
      </c>
      <c r="X1135" s="70" t="s">
        <v>69</v>
      </c>
      <c r="Y1135" s="74" t="s">
        <v>69</v>
      </c>
      <c r="Z1135" s="75" t="n">
        <v>42180</v>
      </c>
      <c r="AA1135" s="71" t="s">
        <v>168</v>
      </c>
      <c r="AB1135" s="130" t="s">
        <v>64</v>
      </c>
      <c r="AC1135" s="71" t="s">
        <v>64</v>
      </c>
      <c r="AD1135" s="71" t="n">
        <v>17</v>
      </c>
      <c r="AE1135" s="72" t="s">
        <v>166</v>
      </c>
      <c r="AF1135" s="72" t="n">
        <v>20</v>
      </c>
      <c r="AG1135" s="72" t="s">
        <v>167</v>
      </c>
      <c r="AH1135" s="72" t="n">
        <v>29</v>
      </c>
      <c r="AI1135" s="72" t="s">
        <v>69</v>
      </c>
      <c r="AJ1135" s="70" t="s">
        <v>70</v>
      </c>
      <c r="AK1135" s="71" t="n">
        <v>81.7</v>
      </c>
      <c r="AL1135" s="72" t="n">
        <v>7</v>
      </c>
      <c r="AM1135" s="70" t="s">
        <v>69</v>
      </c>
      <c r="AN1135" s="70"/>
      <c r="AO1135" s="70"/>
      <c r="AP1135" s="70"/>
      <c r="AQ1135" s="70"/>
      <c r="AR1135" s="70"/>
      <c r="AS1135" s="70"/>
      <c r="AT1135" s="70"/>
      <c r="AU1135" s="70" t="n">
        <v>160</v>
      </c>
      <c r="AV1135" s="77" t="n">
        <v>160</v>
      </c>
      <c r="AW1135" s="131" t="s">
        <v>69</v>
      </c>
      <c r="AX1135" s="78" t="s">
        <v>72</v>
      </c>
      <c r="AY1135" s="79" t="n">
        <v>1</v>
      </c>
      <c r="AZ1135" s="79" t="s">
        <v>72</v>
      </c>
      <c r="BA1135" s="79" t="s">
        <v>72</v>
      </c>
      <c r="BB1135" s="53"/>
    </row>
    <row r="1136" customFormat="false" ht="15.75" hidden="false" customHeight="true" outlineLevel="0" collapsed="false">
      <c r="A1136" s="113" t="n">
        <v>1181</v>
      </c>
      <c r="B1136" s="113" t="n">
        <v>1081</v>
      </c>
      <c r="C1136" s="114" t="s">
        <v>63</v>
      </c>
      <c r="D1136" s="115" t="n">
        <v>0.0636513</v>
      </c>
      <c r="E1136" s="115" t="n">
        <v>-0.0169285</v>
      </c>
      <c r="F1136" s="115" t="n">
        <v>1.04783150992378</v>
      </c>
      <c r="G1136" s="115" t="n">
        <v>-0.0640293</v>
      </c>
      <c r="H1136" s="115" t="n">
        <v>0.0323829</v>
      </c>
      <c r="I1136" s="115" t="n">
        <v>0.96884910656138</v>
      </c>
      <c r="J1136" s="115" t="n">
        <v>0.0474288</v>
      </c>
      <c r="K1136" s="115" t="n">
        <v>-0.014655</v>
      </c>
      <c r="L1136" s="115" t="n">
        <v>1.03331677654889</v>
      </c>
      <c r="M1136" s="115" t="n">
        <v>1.04817525503015</v>
      </c>
      <c r="N1136" s="115" t="n">
        <v>1.00079971960534</v>
      </c>
      <c r="O1136" s="115" t="n">
        <v>1.04901350133143</v>
      </c>
      <c r="P1136" s="116" t="n">
        <v>2</v>
      </c>
      <c r="Q1136" s="117" t="n">
        <v>8</v>
      </c>
      <c r="R1136" s="117" t="n">
        <v>44</v>
      </c>
      <c r="S1136" s="116" t="n">
        <v>58</v>
      </c>
      <c r="T1136" s="116" t="n">
        <v>58</v>
      </c>
      <c r="U1136" s="140" t="s">
        <v>74</v>
      </c>
      <c r="V1136" s="115" t="n">
        <v>128.8</v>
      </c>
      <c r="W1136" s="116" t="n">
        <v>202.5</v>
      </c>
      <c r="X1136" s="114" t="s">
        <v>69</v>
      </c>
      <c r="Y1136" s="119" t="s">
        <v>69</v>
      </c>
      <c r="Z1136" s="141" t="n">
        <v>42180</v>
      </c>
      <c r="AA1136" s="115" t="s">
        <v>168</v>
      </c>
      <c r="AB1136" s="140" t="s">
        <v>74</v>
      </c>
      <c r="AC1136" s="116" t="n">
        <v>31</v>
      </c>
      <c r="AD1136" s="116" t="n">
        <v>17</v>
      </c>
      <c r="AE1136" s="116" t="s">
        <v>173</v>
      </c>
      <c r="AF1136" s="116" t="n">
        <v>33</v>
      </c>
      <c r="AG1136" s="116" t="s">
        <v>174</v>
      </c>
      <c r="AH1136" s="116" t="n">
        <v>12</v>
      </c>
      <c r="AI1136" s="116" t="s">
        <v>77</v>
      </c>
      <c r="AJ1136" s="114" t="s">
        <v>70</v>
      </c>
      <c r="AK1136" s="115" t="n">
        <v>128.8</v>
      </c>
      <c r="AL1136" s="116" t="n">
        <v>10</v>
      </c>
      <c r="AM1136" s="114" t="s">
        <v>69</v>
      </c>
      <c r="AN1136" s="114"/>
      <c r="AO1136" s="114"/>
      <c r="AP1136" s="114"/>
      <c r="AQ1136" s="114"/>
      <c r="AR1136" s="114"/>
      <c r="AS1136" s="114"/>
      <c r="AT1136" s="114"/>
      <c r="AU1136" s="114" t="n">
        <v>160</v>
      </c>
      <c r="AV1136" s="120" t="n">
        <v>160</v>
      </c>
      <c r="AW1136" s="142" t="s">
        <v>69</v>
      </c>
      <c r="AX1136" s="121" t="s">
        <v>126</v>
      </c>
      <c r="AY1136" s="122" t="s">
        <v>72</v>
      </c>
      <c r="AZ1136" s="122" t="s">
        <v>72</v>
      </c>
      <c r="BA1136" s="124" t="s">
        <v>72</v>
      </c>
      <c r="BB1136" s="53"/>
      <c r="ES1136" s="116"/>
      <c r="ET1136" s="116"/>
      <c r="EU1136" s="116"/>
      <c r="EV1136" s="116"/>
      <c r="EW1136" s="116"/>
      <c r="EX1136" s="116"/>
      <c r="EY1136" s="116"/>
      <c r="EZ1136" s="116"/>
      <c r="FA1136" s="116"/>
      <c r="FB1136" s="116"/>
      <c r="FC1136" s="116"/>
      <c r="FD1136" s="116"/>
      <c r="FE1136" s="116"/>
      <c r="FF1136" s="116"/>
      <c r="FG1136" s="116"/>
      <c r="FH1136" s="116"/>
      <c r="FI1136" s="116"/>
      <c r="FJ1136" s="116"/>
      <c r="FK1136" s="116"/>
      <c r="FL1136" s="116"/>
      <c r="FM1136" s="116"/>
      <c r="FN1136" s="116"/>
      <c r="FO1136" s="116"/>
      <c r="FP1136" s="116"/>
      <c r="FQ1136" s="116"/>
      <c r="FR1136" s="116"/>
      <c r="FS1136" s="116"/>
      <c r="FT1136" s="116"/>
      <c r="FU1136" s="116"/>
      <c r="FV1136" s="116"/>
      <c r="FW1136" s="116"/>
      <c r="FX1136" s="116"/>
      <c r="FY1136" s="116"/>
      <c r="FZ1136" s="116"/>
      <c r="GA1136" s="116"/>
      <c r="GB1136" s="116"/>
      <c r="GC1136" s="116"/>
      <c r="GD1136" s="116"/>
      <c r="GE1136" s="116"/>
      <c r="GF1136" s="116"/>
      <c r="GG1136" s="116"/>
      <c r="GH1136" s="116"/>
      <c r="GI1136" s="116"/>
      <c r="GJ1136" s="116"/>
      <c r="GK1136" s="116"/>
      <c r="GL1136" s="116"/>
      <c r="GM1136" s="116"/>
      <c r="GN1136" s="116"/>
      <c r="GO1136" s="116"/>
      <c r="GP1136" s="116"/>
      <c r="GQ1136" s="116"/>
      <c r="GR1136" s="116"/>
      <c r="GS1136" s="116"/>
      <c r="GT1136" s="116"/>
      <c r="GU1136" s="116"/>
      <c r="GV1136" s="116"/>
      <c r="GW1136" s="116"/>
      <c r="GX1136" s="116"/>
      <c r="GY1136" s="116"/>
      <c r="GZ1136" s="116"/>
      <c r="HA1136" s="116"/>
      <c r="HB1136" s="116"/>
      <c r="HC1136" s="116"/>
      <c r="HD1136" s="116"/>
      <c r="HE1136" s="116"/>
      <c r="HF1136" s="116"/>
      <c r="HG1136" s="116"/>
      <c r="HH1136" s="116"/>
      <c r="HI1136" s="116"/>
      <c r="HJ1136" s="116"/>
      <c r="HK1136" s="116"/>
      <c r="HL1136" s="116"/>
      <c r="HM1136" s="116"/>
      <c r="HN1136" s="116"/>
      <c r="HO1136" s="116"/>
      <c r="HP1136" s="116"/>
      <c r="HQ1136" s="116"/>
      <c r="HR1136" s="116"/>
      <c r="HS1136" s="116"/>
      <c r="HT1136" s="116"/>
      <c r="HU1136" s="116"/>
      <c r="HV1136" s="116"/>
      <c r="HW1136" s="116"/>
      <c r="HX1136" s="116"/>
      <c r="HY1136" s="116"/>
      <c r="HZ1136" s="116"/>
      <c r="IA1136" s="116"/>
      <c r="IB1136" s="116"/>
      <c r="IC1136" s="116"/>
      <c r="ID1136" s="116"/>
      <c r="IE1136" s="116"/>
      <c r="IF1136" s="116"/>
      <c r="IG1136" s="116"/>
      <c r="IH1136" s="116"/>
      <c r="II1136" s="116"/>
      <c r="IJ1136" s="116"/>
      <c r="IK1136" s="116"/>
      <c r="IL1136" s="116"/>
      <c r="IM1136" s="116"/>
      <c r="IN1136" s="116"/>
      <c r="IO1136" s="116"/>
      <c r="IP1136" s="116"/>
      <c r="IQ1136" s="116"/>
      <c r="IR1136" s="116"/>
      <c r="IS1136" s="116"/>
      <c r="IT1136" s="116"/>
      <c r="IU1136" s="116"/>
      <c r="IV1136" s="116"/>
      <c r="IW1136" s="116"/>
      <c r="IX1136" s="116"/>
      <c r="IY1136" s="116"/>
      <c r="IZ1136" s="116"/>
      <c r="JA1136" s="116"/>
      <c r="JB1136" s="116"/>
      <c r="JC1136" s="116"/>
      <c r="JD1136" s="116"/>
      <c r="JE1136" s="116"/>
      <c r="JF1136" s="116"/>
      <c r="JG1136" s="116"/>
      <c r="JH1136" s="116"/>
      <c r="JI1136" s="116"/>
      <c r="JJ1136" s="116"/>
      <c r="JK1136" s="116"/>
      <c r="JL1136" s="116"/>
      <c r="JM1136" s="116"/>
      <c r="JN1136" s="116"/>
      <c r="JO1136" s="116"/>
      <c r="JP1136" s="116"/>
      <c r="JQ1136" s="116"/>
      <c r="JR1136" s="116"/>
      <c r="JS1136" s="116"/>
      <c r="JT1136" s="116"/>
      <c r="JU1136" s="116"/>
      <c r="JV1136" s="116"/>
      <c r="JW1136" s="116"/>
      <c r="JX1136" s="116"/>
      <c r="JY1136" s="116"/>
      <c r="JZ1136" s="116"/>
      <c r="KA1136" s="116"/>
      <c r="KB1136" s="116"/>
      <c r="KC1136" s="116"/>
      <c r="KD1136" s="116"/>
      <c r="KE1136" s="116"/>
      <c r="KF1136" s="116"/>
      <c r="KG1136" s="116"/>
      <c r="KH1136" s="116"/>
      <c r="KI1136" s="116"/>
      <c r="KJ1136" s="116"/>
      <c r="KK1136" s="116"/>
      <c r="KL1136" s="116"/>
      <c r="KM1136" s="116"/>
      <c r="KN1136" s="116"/>
      <c r="KO1136" s="116"/>
      <c r="KP1136" s="116"/>
      <c r="KQ1136" s="116"/>
      <c r="KR1136" s="116"/>
      <c r="KS1136" s="116"/>
      <c r="KT1136" s="116"/>
      <c r="KU1136" s="116"/>
      <c r="KV1136" s="116"/>
      <c r="KW1136" s="116"/>
      <c r="KX1136" s="116"/>
      <c r="KY1136" s="116"/>
      <c r="KZ1136" s="116"/>
      <c r="LA1136" s="116"/>
      <c r="LB1136" s="116"/>
      <c r="LC1136" s="116"/>
      <c r="LD1136" s="116"/>
      <c r="LE1136" s="116"/>
      <c r="LF1136" s="116"/>
      <c r="LG1136" s="116"/>
      <c r="LH1136" s="116"/>
      <c r="LI1136" s="116"/>
      <c r="LJ1136" s="116"/>
      <c r="LK1136" s="116"/>
      <c r="LL1136" s="116"/>
      <c r="LM1136" s="116"/>
      <c r="LN1136" s="116"/>
      <c r="LO1136" s="116"/>
      <c r="LP1136" s="116"/>
      <c r="LQ1136" s="116"/>
      <c r="LR1136" s="116"/>
      <c r="LS1136" s="116"/>
      <c r="LT1136" s="116"/>
      <c r="LU1136" s="116"/>
      <c r="LV1136" s="116"/>
      <c r="LW1136" s="116"/>
      <c r="LX1136" s="116"/>
      <c r="LY1136" s="116"/>
      <c r="LZ1136" s="116"/>
      <c r="MA1136" s="116"/>
      <c r="MB1136" s="116"/>
      <c r="MC1136" s="116"/>
      <c r="MD1136" s="116"/>
      <c r="ME1136" s="116"/>
      <c r="MF1136" s="116"/>
      <c r="MG1136" s="116"/>
      <c r="MH1136" s="116"/>
      <c r="MI1136" s="116"/>
      <c r="MJ1136" s="116"/>
      <c r="MK1136" s="116"/>
      <c r="ML1136" s="116"/>
      <c r="MM1136" s="116"/>
      <c r="MN1136" s="116"/>
      <c r="MO1136" s="116"/>
      <c r="MP1136" s="116"/>
      <c r="MQ1136" s="116"/>
      <c r="MR1136" s="116"/>
      <c r="MS1136" s="116"/>
      <c r="MT1136" s="116"/>
      <c r="MU1136" s="116"/>
      <c r="MV1136" s="116"/>
      <c r="MW1136" s="116"/>
      <c r="MX1136" s="116"/>
      <c r="MY1136" s="116"/>
      <c r="MZ1136" s="116"/>
      <c r="NA1136" s="116"/>
      <c r="NB1136" s="116"/>
      <c r="NC1136" s="116"/>
      <c r="ND1136" s="116"/>
      <c r="NE1136" s="116"/>
      <c r="NF1136" s="116"/>
      <c r="NG1136" s="116"/>
      <c r="NH1136" s="116"/>
      <c r="NI1136" s="116"/>
      <c r="NJ1136" s="116"/>
      <c r="NK1136" s="116"/>
      <c r="NL1136" s="116"/>
      <c r="NM1136" s="116"/>
      <c r="NN1136" s="116"/>
      <c r="NO1136" s="116"/>
      <c r="NP1136" s="116"/>
      <c r="NQ1136" s="116"/>
      <c r="NR1136" s="116"/>
      <c r="NS1136" s="116"/>
      <c r="NT1136" s="116"/>
      <c r="NU1136" s="116"/>
      <c r="NV1136" s="116"/>
      <c r="NW1136" s="116"/>
      <c r="NX1136" s="116"/>
      <c r="NY1136" s="116"/>
      <c r="NZ1136" s="116"/>
      <c r="OA1136" s="116"/>
      <c r="OB1136" s="116"/>
      <c r="OC1136" s="116"/>
      <c r="OD1136" s="116"/>
      <c r="OE1136" s="116"/>
      <c r="OF1136" s="116"/>
      <c r="OG1136" s="116"/>
      <c r="OH1136" s="116"/>
      <c r="OI1136" s="116"/>
      <c r="OJ1136" s="116"/>
      <c r="OK1136" s="116"/>
      <c r="OL1136" s="116"/>
      <c r="OM1136" s="116"/>
      <c r="ON1136" s="116"/>
      <c r="OO1136" s="116"/>
      <c r="OP1136" s="116"/>
      <c r="OQ1136" s="116"/>
      <c r="OR1136" s="116"/>
      <c r="OS1136" s="116"/>
      <c r="OT1136" s="116"/>
      <c r="OU1136" s="116"/>
      <c r="OV1136" s="116"/>
      <c r="OW1136" s="116"/>
      <c r="OX1136" s="116"/>
      <c r="OY1136" s="116"/>
      <c r="OZ1136" s="116"/>
      <c r="PA1136" s="116"/>
      <c r="PB1136" s="116"/>
      <c r="PC1136" s="116"/>
      <c r="PD1136" s="116"/>
      <c r="PE1136" s="116"/>
      <c r="PF1136" s="116"/>
      <c r="PG1136" s="116"/>
      <c r="PH1136" s="116"/>
      <c r="PI1136" s="116"/>
      <c r="PJ1136" s="116"/>
      <c r="PK1136" s="116"/>
      <c r="PL1136" s="116"/>
      <c r="PM1136" s="116"/>
      <c r="PN1136" s="116"/>
      <c r="PO1136" s="116"/>
      <c r="PP1136" s="116"/>
      <c r="PQ1136" s="116"/>
      <c r="PR1136" s="116"/>
      <c r="PS1136" s="116"/>
      <c r="PT1136" s="116"/>
      <c r="PU1136" s="116"/>
      <c r="PV1136" s="116"/>
      <c r="PW1136" s="116"/>
      <c r="PX1136" s="116"/>
      <c r="PY1136" s="116"/>
      <c r="PZ1136" s="116"/>
      <c r="QA1136" s="116"/>
      <c r="QB1136" s="116"/>
      <c r="QC1136" s="116"/>
      <c r="QD1136" s="116"/>
      <c r="QE1136" s="116"/>
      <c r="QF1136" s="116"/>
      <c r="QG1136" s="116"/>
      <c r="QH1136" s="116"/>
      <c r="QI1136" s="116"/>
      <c r="QJ1136" s="116"/>
      <c r="QK1136" s="116"/>
      <c r="QL1136" s="116"/>
      <c r="QM1136" s="116"/>
      <c r="QN1136" s="116"/>
      <c r="QO1136" s="116"/>
      <c r="QP1136" s="116"/>
      <c r="QQ1136" s="116"/>
      <c r="QR1136" s="116"/>
      <c r="QS1136" s="116"/>
      <c r="QT1136" s="116"/>
      <c r="QU1136" s="116"/>
      <c r="QV1136" s="116"/>
      <c r="QW1136" s="116"/>
      <c r="QX1136" s="116"/>
      <c r="QY1136" s="116"/>
      <c r="QZ1136" s="116"/>
      <c r="RA1136" s="116"/>
      <c r="RB1136" s="116"/>
      <c r="RC1136" s="116"/>
      <c r="RD1136" s="116"/>
      <c r="RE1136" s="116"/>
      <c r="RF1136" s="116"/>
      <c r="RG1136" s="116"/>
      <c r="RH1136" s="116"/>
      <c r="RI1136" s="116"/>
      <c r="RJ1136" s="116"/>
      <c r="RK1136" s="116"/>
      <c r="RL1136" s="116"/>
      <c r="RM1136" s="116"/>
      <c r="RN1136" s="116"/>
      <c r="RO1136" s="116"/>
      <c r="RP1136" s="116"/>
      <c r="RQ1136" s="116"/>
      <c r="RR1136" s="116"/>
      <c r="RS1136" s="116"/>
      <c r="RT1136" s="116"/>
      <c r="RU1136" s="116"/>
      <c r="RV1136" s="116"/>
      <c r="RW1136" s="116"/>
      <c r="RX1136" s="116"/>
      <c r="RY1136" s="116"/>
      <c r="RZ1136" s="116"/>
      <c r="SA1136" s="116"/>
      <c r="SB1136" s="116"/>
      <c r="SC1136" s="116"/>
      <c r="SD1136" s="116"/>
      <c r="SE1136" s="116"/>
      <c r="SF1136" s="116"/>
      <c r="SG1136" s="116"/>
      <c r="SH1136" s="116"/>
      <c r="SI1136" s="116"/>
      <c r="SJ1136" s="116"/>
      <c r="SK1136" s="116"/>
      <c r="SL1136" s="116"/>
      <c r="SM1136" s="116"/>
      <c r="SN1136" s="116"/>
      <c r="SO1136" s="116"/>
      <c r="SP1136" s="116"/>
      <c r="SQ1136" s="116"/>
      <c r="SR1136" s="116"/>
      <c r="SS1136" s="116"/>
      <c r="ST1136" s="116"/>
      <c r="SU1136" s="116"/>
      <c r="SV1136" s="116"/>
      <c r="SW1136" s="116"/>
      <c r="SX1136" s="116"/>
      <c r="SY1136" s="116"/>
      <c r="SZ1136" s="116"/>
      <c r="TA1136" s="116"/>
      <c r="TB1136" s="116"/>
      <c r="TC1136" s="116"/>
      <c r="TD1136" s="116"/>
      <c r="TE1136" s="116"/>
      <c r="TF1136" s="116"/>
      <c r="TG1136" s="116"/>
      <c r="TH1136" s="116"/>
      <c r="TI1136" s="116"/>
      <c r="TJ1136" s="116"/>
      <c r="TK1136" s="116"/>
      <c r="TL1136" s="116"/>
      <c r="TM1136" s="116"/>
      <c r="TN1136" s="116"/>
      <c r="TO1136" s="116"/>
      <c r="TP1136" s="116"/>
      <c r="TQ1136" s="116"/>
      <c r="TR1136" s="116"/>
      <c r="TS1136" s="116"/>
      <c r="TT1136" s="116"/>
      <c r="TU1136" s="116"/>
      <c r="TV1136" s="116"/>
      <c r="TW1136" s="116"/>
      <c r="TX1136" s="116"/>
      <c r="TY1136" s="116"/>
      <c r="TZ1136" s="116"/>
      <c r="UA1136" s="116"/>
      <c r="UB1136" s="116"/>
      <c r="UC1136" s="116"/>
      <c r="UD1136" s="116"/>
      <c r="UE1136" s="116"/>
      <c r="UF1136" s="116"/>
      <c r="UG1136" s="116"/>
      <c r="UH1136" s="116"/>
      <c r="UI1136" s="116"/>
      <c r="UJ1136" s="116"/>
      <c r="UK1136" s="116"/>
      <c r="UL1136" s="116"/>
      <c r="UM1136" s="116"/>
      <c r="UN1136" s="116"/>
      <c r="UO1136" s="116"/>
      <c r="UP1136" s="116"/>
      <c r="UQ1136" s="116"/>
      <c r="UR1136" s="116"/>
      <c r="US1136" s="116"/>
      <c r="UT1136" s="116"/>
      <c r="UU1136" s="116"/>
      <c r="UV1136" s="116"/>
      <c r="UW1136" s="116"/>
      <c r="UX1136" s="116"/>
      <c r="UY1136" s="116"/>
      <c r="UZ1136" s="116"/>
      <c r="VA1136" s="116"/>
      <c r="VB1136" s="116"/>
      <c r="VC1136" s="116"/>
      <c r="VD1136" s="116"/>
      <c r="VE1136" s="116"/>
      <c r="VF1136" s="116"/>
      <c r="VG1136" s="116"/>
      <c r="VH1136" s="116"/>
      <c r="VI1136" s="116"/>
      <c r="VJ1136" s="116"/>
      <c r="VK1136" s="116"/>
      <c r="VL1136" s="116"/>
      <c r="VM1136" s="116"/>
      <c r="VN1136" s="116"/>
      <c r="VO1136" s="116"/>
      <c r="VP1136" s="116"/>
      <c r="VQ1136" s="116"/>
      <c r="VR1136" s="116"/>
      <c r="VS1136" s="116"/>
      <c r="VT1136" s="116"/>
      <c r="VU1136" s="116"/>
      <c r="VV1136" s="116"/>
      <c r="VW1136" s="116"/>
      <c r="VX1136" s="116"/>
      <c r="VY1136" s="116"/>
      <c r="VZ1136" s="116"/>
      <c r="WA1136" s="116"/>
      <c r="WB1136" s="116"/>
      <c r="WC1136" s="116"/>
      <c r="WD1136" s="116"/>
      <c r="WE1136" s="116"/>
      <c r="WF1136" s="116"/>
      <c r="WG1136" s="116"/>
      <c r="WH1136" s="116"/>
      <c r="WI1136" s="116"/>
      <c r="WJ1136" s="116"/>
      <c r="WK1136" s="116"/>
      <c r="WL1136" s="116"/>
      <c r="WM1136" s="116"/>
      <c r="WN1136" s="116"/>
      <c r="WO1136" s="116"/>
      <c r="WP1136" s="116"/>
      <c r="WQ1136" s="116"/>
      <c r="WR1136" s="116"/>
      <c r="WS1136" s="116"/>
      <c r="WT1136" s="116"/>
      <c r="WU1136" s="116"/>
      <c r="WV1136" s="116"/>
      <c r="WW1136" s="116"/>
      <c r="WX1136" s="116"/>
      <c r="WY1136" s="116"/>
      <c r="WZ1136" s="116"/>
      <c r="XA1136" s="116"/>
      <c r="XB1136" s="116"/>
      <c r="XC1136" s="116"/>
      <c r="XD1136" s="116"/>
      <c r="XE1136" s="116"/>
      <c r="XF1136" s="116"/>
      <c r="XG1136" s="116"/>
      <c r="XH1136" s="116"/>
      <c r="XI1136" s="116"/>
      <c r="XJ1136" s="116"/>
      <c r="XK1136" s="116"/>
      <c r="XL1136" s="116"/>
      <c r="XM1136" s="116"/>
      <c r="XN1136" s="116"/>
      <c r="XO1136" s="116"/>
      <c r="XP1136" s="116"/>
      <c r="XQ1136" s="116"/>
      <c r="XR1136" s="116"/>
      <c r="XS1136" s="116"/>
      <c r="XT1136" s="116"/>
      <c r="XU1136" s="116"/>
      <c r="XV1136" s="116"/>
      <c r="XW1136" s="116"/>
      <c r="XX1136" s="116"/>
      <c r="XY1136" s="116"/>
      <c r="XZ1136" s="116"/>
      <c r="YA1136" s="116"/>
      <c r="YB1136" s="116"/>
      <c r="YC1136" s="116"/>
      <c r="YD1136" s="116"/>
      <c r="YE1136" s="116"/>
      <c r="YF1136" s="116"/>
      <c r="YG1136" s="116"/>
      <c r="YH1136" s="116"/>
      <c r="YI1136" s="116"/>
      <c r="YJ1136" s="116"/>
      <c r="YK1136" s="116"/>
      <c r="YL1136" s="116"/>
      <c r="YM1136" s="116"/>
      <c r="YN1136" s="116"/>
      <c r="YO1136" s="116"/>
      <c r="YP1136" s="116"/>
      <c r="YQ1136" s="116"/>
      <c r="YR1136" s="116"/>
      <c r="YS1136" s="116"/>
      <c r="YT1136" s="116"/>
      <c r="YU1136" s="116"/>
      <c r="YV1136" s="116"/>
      <c r="YW1136" s="116"/>
      <c r="YX1136" s="116"/>
      <c r="YY1136" s="116"/>
      <c r="YZ1136" s="116"/>
      <c r="ZA1136" s="116"/>
      <c r="ZB1136" s="116"/>
      <c r="ZC1136" s="116"/>
      <c r="ZD1136" s="116"/>
      <c r="ZE1136" s="116"/>
      <c r="ZF1136" s="116"/>
      <c r="ZG1136" s="116"/>
      <c r="ZH1136" s="116"/>
      <c r="ZI1136" s="116"/>
      <c r="ZJ1136" s="116"/>
      <c r="ZK1136" s="116"/>
      <c r="ZL1136" s="116"/>
      <c r="ZM1136" s="116"/>
      <c r="ZN1136" s="116"/>
      <c r="ZO1136" s="116"/>
      <c r="ZP1136" s="116"/>
      <c r="ZQ1136" s="116"/>
      <c r="ZR1136" s="116"/>
      <c r="ZS1136" s="116"/>
      <c r="ZT1136" s="116"/>
      <c r="ZU1136" s="116"/>
      <c r="ZV1136" s="116"/>
      <c r="ZW1136" s="116"/>
      <c r="ZX1136" s="116"/>
      <c r="ZY1136" s="116"/>
      <c r="ZZ1136" s="116"/>
      <c r="AAA1136" s="116"/>
      <c r="AAB1136" s="116"/>
      <c r="AAC1136" s="116"/>
      <c r="AAD1136" s="116"/>
      <c r="AAE1136" s="116"/>
      <c r="AAF1136" s="116"/>
      <c r="AAG1136" s="116"/>
      <c r="AAH1136" s="116"/>
      <c r="AAI1136" s="116"/>
      <c r="AAJ1136" s="116"/>
      <c r="AAK1136" s="116"/>
      <c r="AAL1136" s="116"/>
      <c r="AAM1136" s="116"/>
      <c r="AAN1136" s="116"/>
      <c r="AAO1136" s="116"/>
      <c r="AAP1136" s="116"/>
      <c r="AAQ1136" s="116"/>
      <c r="AAR1136" s="116"/>
      <c r="AAS1136" s="116"/>
      <c r="AAT1136" s="116"/>
      <c r="AAU1136" s="116"/>
      <c r="AAV1136" s="116"/>
      <c r="AAW1136" s="116"/>
      <c r="AAX1136" s="116"/>
      <c r="AAY1136" s="116"/>
      <c r="AAZ1136" s="116"/>
      <c r="ABA1136" s="116"/>
      <c r="ABB1136" s="116"/>
      <c r="ABC1136" s="116"/>
      <c r="ABD1136" s="116"/>
      <c r="ABE1136" s="116"/>
      <c r="ABF1136" s="116"/>
      <c r="ABG1136" s="116"/>
      <c r="ABH1136" s="116"/>
      <c r="ABI1136" s="116"/>
      <c r="ABJ1136" s="116"/>
      <c r="ABK1136" s="116"/>
      <c r="ABL1136" s="116"/>
      <c r="ABM1136" s="116"/>
      <c r="ABN1136" s="116"/>
      <c r="ABO1136" s="116"/>
      <c r="ABP1136" s="116"/>
      <c r="ABQ1136" s="116"/>
      <c r="ABR1136" s="116"/>
      <c r="ABS1136" s="116"/>
      <c r="ABT1136" s="116"/>
      <c r="ABU1136" s="116"/>
      <c r="ABV1136" s="116"/>
      <c r="ABW1136" s="116"/>
      <c r="ABX1136" s="116"/>
      <c r="ABY1136" s="116"/>
      <c r="ABZ1136" s="116"/>
      <c r="ACA1136" s="116"/>
      <c r="ACB1136" s="116"/>
      <c r="ACC1136" s="116"/>
      <c r="ACD1136" s="116"/>
      <c r="ACE1136" s="116"/>
      <c r="ACF1136" s="116"/>
      <c r="ACG1136" s="116"/>
      <c r="ACH1136" s="116"/>
      <c r="ACI1136" s="116"/>
      <c r="ACJ1136" s="116"/>
      <c r="ACK1136" s="116"/>
      <c r="ACL1136" s="116"/>
      <c r="ACM1136" s="116"/>
      <c r="ACN1136" s="116"/>
      <c r="ACO1136" s="116"/>
      <c r="ACP1136" s="116"/>
      <c r="ACQ1136" s="116"/>
      <c r="ACR1136" s="116"/>
      <c r="ACS1136" s="116"/>
      <c r="ACT1136" s="116"/>
      <c r="ACU1136" s="116"/>
      <c r="ACV1136" s="116"/>
      <c r="ACW1136" s="116"/>
      <c r="ACX1136" s="116"/>
      <c r="ACY1136" s="116"/>
      <c r="ACZ1136" s="116"/>
      <c r="ADA1136" s="116"/>
      <c r="ADB1136" s="116"/>
      <c r="ADC1136" s="116"/>
      <c r="ADD1136" s="116"/>
      <c r="ADE1136" s="116"/>
      <c r="ADF1136" s="116"/>
      <c r="ADG1136" s="116"/>
      <c r="ADH1136" s="116"/>
      <c r="ADI1136" s="116"/>
      <c r="ADJ1136" s="116"/>
      <c r="ADK1136" s="116"/>
      <c r="ADL1136" s="116"/>
      <c r="ADM1136" s="116"/>
      <c r="ADN1136" s="116"/>
      <c r="ADO1136" s="116"/>
      <c r="ADP1136" s="116"/>
      <c r="ADQ1136" s="116"/>
      <c r="ADR1136" s="116"/>
      <c r="ADS1136" s="116"/>
      <c r="ADT1136" s="116"/>
      <c r="ADU1136" s="116"/>
      <c r="ADV1136" s="116"/>
      <c r="ADW1136" s="116"/>
      <c r="ADX1136" s="116"/>
      <c r="ADY1136" s="116"/>
      <c r="ADZ1136" s="116"/>
      <c r="AEA1136" s="116"/>
      <c r="AEB1136" s="116"/>
      <c r="AEC1136" s="116"/>
      <c r="AED1136" s="116"/>
      <c r="AEE1136" s="116"/>
      <c r="AEF1136" s="116"/>
      <c r="AEG1136" s="116"/>
      <c r="AEH1136" s="116"/>
      <c r="AEI1136" s="116"/>
      <c r="AEJ1136" s="116"/>
      <c r="AEK1136" s="116"/>
      <c r="AEL1136" s="116"/>
      <c r="AEM1136" s="116"/>
      <c r="AEN1136" s="116"/>
      <c r="AEO1136" s="116"/>
      <c r="AEP1136" s="116"/>
      <c r="AEQ1136" s="116"/>
      <c r="AER1136" s="116"/>
      <c r="AES1136" s="116"/>
      <c r="AET1136" s="116"/>
      <c r="AEU1136" s="116"/>
      <c r="AEV1136" s="116"/>
      <c r="AEW1136" s="116"/>
      <c r="AEX1136" s="116"/>
      <c r="AEY1136" s="116"/>
      <c r="AEZ1136" s="116"/>
      <c r="AFA1136" s="116"/>
      <c r="AFB1136" s="116"/>
      <c r="AFC1136" s="116"/>
      <c r="AFD1136" s="116"/>
      <c r="AFE1136" s="116"/>
      <c r="AFF1136" s="116"/>
      <c r="AFG1136" s="116"/>
      <c r="AFH1136" s="116"/>
      <c r="AFI1136" s="116"/>
      <c r="AFJ1136" s="116"/>
      <c r="AFK1136" s="116"/>
      <c r="AFL1136" s="116"/>
      <c r="AFM1136" s="116"/>
      <c r="AFN1136" s="116"/>
      <c r="AFO1136" s="116"/>
      <c r="AFP1136" s="116"/>
      <c r="AFQ1136" s="116"/>
      <c r="AFR1136" s="116"/>
      <c r="AFS1136" s="116"/>
      <c r="AFT1136" s="116"/>
      <c r="AFU1136" s="116"/>
      <c r="AFV1136" s="116"/>
      <c r="AFW1136" s="116"/>
      <c r="AFX1136" s="116"/>
      <c r="AFY1136" s="116"/>
      <c r="AFZ1136" s="116"/>
      <c r="AGA1136" s="116"/>
      <c r="AGB1136" s="116"/>
      <c r="AGC1136" s="116"/>
      <c r="AGD1136" s="116"/>
      <c r="AGE1136" s="116"/>
      <c r="AGF1136" s="116"/>
      <c r="AGG1136" s="116"/>
      <c r="AGH1136" s="116"/>
      <c r="AGI1136" s="116"/>
      <c r="AGJ1136" s="116"/>
      <c r="AGK1136" s="116"/>
      <c r="AGL1136" s="116"/>
      <c r="AGM1136" s="116"/>
      <c r="AGN1136" s="116"/>
      <c r="AGO1136" s="116"/>
      <c r="AGP1136" s="116"/>
      <c r="AGQ1136" s="116"/>
      <c r="AGR1136" s="116"/>
      <c r="AGS1136" s="116"/>
      <c r="AGT1136" s="116"/>
      <c r="AGU1136" s="116"/>
      <c r="AGV1136" s="116"/>
      <c r="AGW1136" s="116"/>
      <c r="AGX1136" s="116"/>
      <c r="AGY1136" s="116"/>
      <c r="AGZ1136" s="116"/>
      <c r="AHA1136" s="116"/>
      <c r="AHB1136" s="116"/>
      <c r="AHC1136" s="116"/>
      <c r="AHD1136" s="116"/>
      <c r="AHE1136" s="116"/>
      <c r="AHF1136" s="116"/>
      <c r="AHG1136" s="116"/>
      <c r="AHH1136" s="116"/>
      <c r="AHI1136" s="116"/>
      <c r="AHJ1136" s="116"/>
      <c r="AHK1136" s="116"/>
      <c r="AHL1136" s="116"/>
      <c r="AHM1136" s="116"/>
      <c r="AHN1136" s="116"/>
      <c r="AHO1136" s="116"/>
      <c r="AHP1136" s="116"/>
      <c r="AHQ1136" s="116"/>
      <c r="AHR1136" s="116"/>
      <c r="AHS1136" s="116"/>
      <c r="AHT1136" s="116"/>
      <c r="AHU1136" s="116"/>
      <c r="AHV1136" s="116"/>
      <c r="AHW1136" s="116"/>
      <c r="AHX1136" s="116"/>
      <c r="AHY1136" s="116"/>
      <c r="AHZ1136" s="116"/>
      <c r="AIA1136" s="116"/>
      <c r="AIB1136" s="116"/>
      <c r="AIC1136" s="116"/>
      <c r="AID1136" s="116"/>
      <c r="AIE1136" s="116"/>
      <c r="AIF1136" s="116"/>
      <c r="AIG1136" s="116"/>
      <c r="AIH1136" s="116"/>
      <c r="AII1136" s="116"/>
      <c r="AIJ1136" s="116"/>
      <c r="AIK1136" s="116"/>
      <c r="AIL1136" s="116"/>
      <c r="AIM1136" s="116"/>
      <c r="AIN1136" s="116"/>
      <c r="AIO1136" s="116"/>
      <c r="AIP1136" s="116"/>
      <c r="AIQ1136" s="116"/>
      <c r="AIR1136" s="116"/>
      <c r="AIS1136" s="116"/>
      <c r="AIT1136" s="116"/>
      <c r="AIU1136" s="116"/>
      <c r="AIV1136" s="116"/>
      <c r="AIW1136" s="116"/>
      <c r="AIX1136" s="116"/>
      <c r="AIY1136" s="116"/>
      <c r="AIZ1136" s="116"/>
      <c r="AJA1136" s="116"/>
      <c r="AJB1136" s="116"/>
      <c r="AJC1136" s="116"/>
      <c r="AJD1136" s="116"/>
      <c r="AJE1136" s="116"/>
      <c r="AJF1136" s="116"/>
      <c r="AJG1136" s="116"/>
      <c r="AJH1136" s="116"/>
      <c r="AJI1136" s="116"/>
      <c r="AJJ1136" s="116"/>
      <c r="AJK1136" s="116"/>
      <c r="AJL1136" s="116"/>
      <c r="AJM1136" s="116"/>
      <c r="AJN1136" s="116"/>
      <c r="AJO1136" s="116"/>
      <c r="AJP1136" s="116"/>
      <c r="AJQ1136" s="116"/>
      <c r="AJR1136" s="116"/>
      <c r="AJS1136" s="116"/>
      <c r="AJT1136" s="116"/>
      <c r="AJU1136" s="116"/>
      <c r="AJV1136" s="116"/>
      <c r="AJW1136" s="116"/>
      <c r="AJX1136" s="116"/>
      <c r="AJY1136" s="116"/>
      <c r="AJZ1136" s="116"/>
      <c r="AKA1136" s="116"/>
      <c r="AKB1136" s="116"/>
      <c r="AKC1136" s="116"/>
      <c r="AKD1136" s="116"/>
      <c r="AKE1136" s="116"/>
      <c r="AKF1136" s="116"/>
      <c r="AKG1136" s="116"/>
      <c r="AKH1136" s="116"/>
      <c r="AKI1136" s="116"/>
      <c r="AKJ1136" s="116"/>
      <c r="AKK1136" s="116"/>
      <c r="AKL1136" s="116"/>
      <c r="AKM1136" s="116"/>
      <c r="AKN1136" s="116"/>
      <c r="AKO1136" s="116"/>
      <c r="AKP1136" s="116"/>
      <c r="AKQ1136" s="116"/>
      <c r="AKR1136" s="116"/>
      <c r="AKS1136" s="116"/>
      <c r="AKT1136" s="116"/>
      <c r="AKU1136" s="116"/>
      <c r="AKV1136" s="116"/>
      <c r="AKW1136" s="116"/>
      <c r="AKX1136" s="116"/>
      <c r="AKY1136" s="116"/>
      <c r="AKZ1136" s="116"/>
      <c r="ALA1136" s="116"/>
      <c r="ALB1136" s="116"/>
      <c r="ALC1136" s="116"/>
      <c r="ALD1136" s="116"/>
      <c r="ALE1136" s="116"/>
      <c r="ALF1136" s="116"/>
      <c r="ALG1136" s="116"/>
      <c r="ALH1136" s="116"/>
      <c r="ALI1136" s="116"/>
      <c r="ALJ1136" s="116"/>
      <c r="ALK1136" s="116"/>
      <c r="ALL1136" s="116"/>
      <c r="ALM1136" s="116"/>
      <c r="ALN1136" s="116"/>
      <c r="ALO1136" s="116"/>
      <c r="ALP1136" s="116"/>
      <c r="ALQ1136" s="116"/>
      <c r="ALR1136" s="116"/>
      <c r="ALS1136" s="116"/>
      <c r="ALT1136" s="116"/>
      <c r="ALU1136" s="116"/>
      <c r="ALV1136" s="116"/>
      <c r="ALW1136" s="116"/>
      <c r="ALX1136" s="116"/>
      <c r="ALY1136" s="116"/>
      <c r="ALZ1136" s="116"/>
      <c r="AMA1136" s="116"/>
      <c r="AMB1136" s="116"/>
      <c r="AMC1136" s="116"/>
      <c r="AMD1136" s="116"/>
      <c r="AME1136" s="116"/>
      <c r="AMF1136" s="116"/>
      <c r="AMG1136" s="116"/>
      <c r="AMH1136" s="116"/>
      <c r="AMI1136" s="116"/>
      <c r="AMJ1136" s="116"/>
      <c r="AMK1136" s="116"/>
      <c r="AML1136" s="116"/>
      <c r="AMM1136" s="116"/>
      <c r="AMN1136" s="116"/>
      <c r="AMO1136" s="116"/>
      <c r="AMP1136" s="116"/>
      <c r="AMQ1136" s="116"/>
      <c r="AMR1136" s="116"/>
      <c r="AMS1136" s="116"/>
      <c r="AMT1136" s="116"/>
      <c r="AMU1136" s="116"/>
      <c r="AMV1136" s="116"/>
      <c r="AMW1136" s="116"/>
    </row>
    <row r="1137" customFormat="false" ht="15.75" hidden="false" customHeight="true" outlineLevel="0" collapsed="false">
      <c r="A1137" s="1" t="n">
        <v>1182</v>
      </c>
      <c r="B1137" s="1" t="n">
        <v>1082</v>
      </c>
      <c r="C1137" s="2" t="s">
        <v>63</v>
      </c>
      <c r="D1137" s="3" t="n">
        <v>0.0867412</v>
      </c>
      <c r="E1137" s="3" t="n">
        <v>0.142199</v>
      </c>
      <c r="F1137" s="3" t="n">
        <v>1.25726685220401</v>
      </c>
      <c r="G1137" s="3" t="n">
        <v>-0.0727033</v>
      </c>
      <c r="H1137" s="3" t="n">
        <v>-0.347826</v>
      </c>
      <c r="I1137" s="3" t="n">
        <v>0.656699136955715</v>
      </c>
      <c r="J1137" s="3" t="n">
        <v>0.0640649</v>
      </c>
      <c r="K1137" s="3" t="n">
        <v>0.271248</v>
      </c>
      <c r="L1137" s="3" t="n">
        <v>1.3983778692098</v>
      </c>
      <c r="M1137" s="3" t="n">
        <v>1.08123380379216</v>
      </c>
      <c r="N1137" s="3" t="n">
        <v>1.06782193595107</v>
      </c>
      <c r="O1137" s="3" t="n">
        <v>1.15456517358108</v>
      </c>
      <c r="P1137" s="4" t="n">
        <v>2</v>
      </c>
      <c r="Q1137" s="6" t="n">
        <v>8</v>
      </c>
      <c r="R1137" s="6" t="n">
        <v>44</v>
      </c>
      <c r="S1137" s="4" t="n">
        <v>58</v>
      </c>
      <c r="T1137" s="4" t="n">
        <v>58</v>
      </c>
      <c r="U1137" s="132" t="s">
        <v>74</v>
      </c>
      <c r="V1137" s="3" t="n">
        <v>60</v>
      </c>
      <c r="W1137" s="4" t="n">
        <v>57.6</v>
      </c>
      <c r="X1137" s="2" t="s">
        <v>73</v>
      </c>
      <c r="Y1137" s="84" t="n">
        <v>42111</v>
      </c>
      <c r="Z1137" s="84" t="n">
        <v>42134</v>
      </c>
      <c r="AA1137" s="2" t="s">
        <v>96</v>
      </c>
      <c r="AB1137" s="132" t="s">
        <v>74</v>
      </c>
      <c r="AC1137" s="4" t="n">
        <v>31</v>
      </c>
      <c r="AD1137" s="4" t="n">
        <v>17</v>
      </c>
      <c r="AE1137" s="4" t="s">
        <v>173</v>
      </c>
      <c r="AF1137" s="4" t="n">
        <v>33</v>
      </c>
      <c r="AG1137" s="4" t="s">
        <v>174</v>
      </c>
      <c r="AH1137" s="4" t="n">
        <v>12</v>
      </c>
      <c r="AI1137" s="4" t="s">
        <v>79</v>
      </c>
      <c r="AJ1137" s="2" t="s">
        <v>70</v>
      </c>
      <c r="AK1137" s="3" t="n">
        <v>60</v>
      </c>
      <c r="AL1137" s="4" t="n">
        <v>6</v>
      </c>
      <c r="AM1137" s="2" t="s">
        <v>73</v>
      </c>
      <c r="AN1137" s="2"/>
      <c r="AO1137" s="2"/>
      <c r="AP1137" s="2" t="s">
        <v>71</v>
      </c>
      <c r="AQ1137" s="2"/>
      <c r="AR1137" s="2"/>
      <c r="AS1137" s="2"/>
      <c r="AT1137" s="2"/>
      <c r="AU1137" s="2" t="n">
        <v>114</v>
      </c>
      <c r="AV1137" s="85" t="n">
        <v>91</v>
      </c>
      <c r="AW1137" s="133" t="n">
        <v>23</v>
      </c>
      <c r="AX1137" s="86" t="s">
        <v>72</v>
      </c>
      <c r="AY1137" s="87" t="n">
        <v>0</v>
      </c>
      <c r="AZ1137" s="88" t="n">
        <v>0</v>
      </c>
      <c r="BA1137" s="87" t="n">
        <v>0</v>
      </c>
      <c r="BB1137" s="53"/>
    </row>
    <row r="1138" customFormat="false" ht="15.75" hidden="false" customHeight="true" outlineLevel="0" collapsed="false">
      <c r="A1138" s="1" t="n">
        <v>1183</v>
      </c>
      <c r="B1138" s="1" t="n">
        <v>1083</v>
      </c>
      <c r="C1138" s="2" t="s">
        <v>63</v>
      </c>
      <c r="D1138" s="3" t="n">
        <v>0.083739</v>
      </c>
      <c r="E1138" s="3" t="n">
        <v>0.116854</v>
      </c>
      <c r="F1138" s="3" t="n">
        <v>1.22212726479074</v>
      </c>
      <c r="G1138" s="3" t="n">
        <v>-0.0720395</v>
      </c>
      <c r="H1138" s="3" t="n">
        <v>-0.286373</v>
      </c>
      <c r="I1138" s="3" t="n">
        <v>0.698784766830735</v>
      </c>
      <c r="J1138" s="3" t="n">
        <v>0.0610598</v>
      </c>
      <c r="K1138" s="3" t="n">
        <v>0.22257</v>
      </c>
      <c r="L1138" s="3" t="n">
        <v>1.32794123590016</v>
      </c>
      <c r="M1138" s="3" t="n">
        <v>1.07547163973399</v>
      </c>
      <c r="N1138" s="3" t="n">
        <v>1.05448342240257</v>
      </c>
      <c r="O1138" s="3" t="n">
        <v>1.1340670153636</v>
      </c>
      <c r="P1138" s="4" t="n">
        <v>2</v>
      </c>
      <c r="Q1138" s="6" t="n">
        <v>8</v>
      </c>
      <c r="R1138" s="6" t="n">
        <v>44</v>
      </c>
      <c r="S1138" s="4" t="n">
        <v>58</v>
      </c>
      <c r="T1138" s="4" t="n">
        <v>58</v>
      </c>
      <c r="U1138" s="132" t="s">
        <v>74</v>
      </c>
      <c r="V1138" s="3" t="n">
        <v>90</v>
      </c>
      <c r="W1138" s="4" t="n">
        <v>99.7</v>
      </c>
      <c r="X1138" s="2" t="s">
        <v>73</v>
      </c>
      <c r="Y1138" s="84" t="n">
        <v>42116</v>
      </c>
      <c r="Z1138" s="84" t="n">
        <v>42136</v>
      </c>
      <c r="AA1138" s="2" t="s">
        <v>96</v>
      </c>
      <c r="AB1138" s="132" t="s">
        <v>74</v>
      </c>
      <c r="AC1138" s="4" t="n">
        <v>31</v>
      </c>
      <c r="AD1138" s="4" t="n">
        <v>17</v>
      </c>
      <c r="AE1138" s="4" t="s">
        <v>173</v>
      </c>
      <c r="AF1138" s="4" t="n">
        <v>33</v>
      </c>
      <c r="AG1138" s="4" t="s">
        <v>174</v>
      </c>
      <c r="AH1138" s="4" t="n">
        <v>12</v>
      </c>
      <c r="AI1138" s="4" t="s">
        <v>79</v>
      </c>
      <c r="AJ1138" s="2" t="s">
        <v>70</v>
      </c>
      <c r="AK1138" s="3" t="n">
        <v>90</v>
      </c>
      <c r="AL1138" s="4" t="n">
        <v>8</v>
      </c>
      <c r="AM1138" s="2" t="s">
        <v>73</v>
      </c>
      <c r="AN1138" s="2"/>
      <c r="AO1138" s="2"/>
      <c r="AP1138" s="2" t="s">
        <v>71</v>
      </c>
      <c r="AQ1138" s="2"/>
      <c r="AR1138" s="2"/>
      <c r="AS1138" s="2"/>
      <c r="AT1138" s="2"/>
      <c r="AU1138" s="2" t="n">
        <v>116</v>
      </c>
      <c r="AV1138" s="85" t="n">
        <v>96</v>
      </c>
      <c r="AW1138" s="133" t="n">
        <v>20</v>
      </c>
      <c r="AX1138" s="86" t="s">
        <v>72</v>
      </c>
      <c r="AY1138" s="87" t="n">
        <v>0</v>
      </c>
      <c r="AZ1138" s="88" t="n">
        <v>0</v>
      </c>
      <c r="BA1138" s="87" t="n">
        <v>0</v>
      </c>
      <c r="BB1138" s="53"/>
    </row>
    <row r="1139" customFormat="false" ht="15.75" hidden="false" customHeight="true" outlineLevel="0" collapsed="false">
      <c r="A1139" s="1" t="n">
        <v>1184</v>
      </c>
      <c r="B1139" s="1" t="n">
        <v>1084</v>
      </c>
      <c r="C1139" s="2" t="s">
        <v>63</v>
      </c>
      <c r="D1139" s="3" t="n">
        <v>0.0640988</v>
      </c>
      <c r="E1139" s="3" t="n">
        <v>-0.0168139</v>
      </c>
      <c r="F1139" s="3" t="n">
        <v>1.04842066158107</v>
      </c>
      <c r="G1139" s="3" t="n">
        <v>-0.064447</v>
      </c>
      <c r="H1139" s="3" t="n">
        <v>0.0307626</v>
      </c>
      <c r="I1139" s="3" t="n">
        <v>0.966876602746319</v>
      </c>
      <c r="J1139" s="3" t="n">
        <v>0.047586</v>
      </c>
      <c r="K1139" s="3" t="n">
        <v>-0.0137211</v>
      </c>
      <c r="L1139" s="3" t="n">
        <v>1.03444484378895</v>
      </c>
      <c r="M1139" s="3" t="n">
        <v>1.04837128213081</v>
      </c>
      <c r="N1139" s="3" t="n">
        <v>1.00022762590285</v>
      </c>
      <c r="O1139" s="3" t="n">
        <v>1.04860991859042</v>
      </c>
      <c r="P1139" s="4" t="n">
        <v>2</v>
      </c>
      <c r="Q1139" s="6" t="n">
        <v>8</v>
      </c>
      <c r="R1139" s="6" t="n">
        <v>44</v>
      </c>
      <c r="S1139" s="4" t="n">
        <v>58</v>
      </c>
      <c r="T1139" s="4" t="n">
        <v>58</v>
      </c>
      <c r="U1139" s="132" t="s">
        <v>74</v>
      </c>
      <c r="V1139" s="3" t="n">
        <v>107.4</v>
      </c>
      <c r="W1139" s="4" t="n">
        <v>196</v>
      </c>
      <c r="X1139" s="2" t="s">
        <v>69</v>
      </c>
      <c r="Y1139" s="8" t="s">
        <v>69</v>
      </c>
      <c r="Z1139" s="84" t="n">
        <v>42180</v>
      </c>
      <c r="AA1139" s="3" t="s">
        <v>168</v>
      </c>
      <c r="AB1139" s="132" t="s">
        <v>74</v>
      </c>
      <c r="AC1139" s="4" t="n">
        <v>31</v>
      </c>
      <c r="AD1139" s="4" t="n">
        <v>17</v>
      </c>
      <c r="AE1139" s="4" t="s">
        <v>173</v>
      </c>
      <c r="AF1139" s="4" t="n">
        <v>33</v>
      </c>
      <c r="AG1139" s="4" t="s">
        <v>174</v>
      </c>
      <c r="AH1139" s="4" t="n">
        <v>12</v>
      </c>
      <c r="AI1139" s="4" t="s">
        <v>77</v>
      </c>
      <c r="AJ1139" s="2" t="s">
        <v>70</v>
      </c>
      <c r="AK1139" s="3" t="n">
        <v>107.4</v>
      </c>
      <c r="AL1139" s="4" t="n">
        <v>9</v>
      </c>
      <c r="AM1139" s="2" t="s">
        <v>69</v>
      </c>
      <c r="AN1139" s="2"/>
      <c r="AO1139" s="2"/>
      <c r="AP1139" s="2"/>
      <c r="AQ1139" s="2"/>
      <c r="AR1139" s="2"/>
      <c r="AS1139" s="2"/>
      <c r="AT1139" s="2"/>
      <c r="AU1139" s="2" t="n">
        <v>160</v>
      </c>
      <c r="AV1139" s="85" t="n">
        <v>160</v>
      </c>
      <c r="AW1139" s="133" t="s">
        <v>69</v>
      </c>
      <c r="AX1139" s="86" t="s">
        <v>72</v>
      </c>
      <c r="AY1139" s="87" t="n">
        <v>1</v>
      </c>
      <c r="AZ1139" s="87" t="n">
        <v>1</v>
      </c>
      <c r="BA1139" s="89" t="s">
        <v>72</v>
      </c>
      <c r="BB1139" s="53"/>
      <c r="BQ1139" s="61"/>
      <c r="BR1139" s="61"/>
      <c r="BS1139" s="61"/>
      <c r="BT1139" s="61"/>
      <c r="BU1139" s="61"/>
      <c r="BV1139" s="61"/>
      <c r="BW1139" s="61"/>
      <c r="BX1139" s="61"/>
      <c r="BY1139" s="61"/>
      <c r="BZ1139" s="61"/>
      <c r="CA1139" s="61"/>
      <c r="CB1139" s="61"/>
      <c r="CC1139" s="61"/>
      <c r="CD1139" s="61"/>
      <c r="CE1139" s="61"/>
      <c r="CF1139" s="61"/>
      <c r="CG1139" s="61"/>
      <c r="CH1139" s="61"/>
      <c r="CI1139" s="61"/>
      <c r="CJ1139" s="61"/>
      <c r="CK1139" s="61"/>
      <c r="CL1139" s="82"/>
      <c r="CM1139" s="83"/>
      <c r="CN1139" s="83"/>
      <c r="CO1139" s="83"/>
      <c r="CP1139" s="83"/>
      <c r="CQ1139" s="83"/>
      <c r="CR1139" s="83"/>
      <c r="CS1139" s="83"/>
      <c r="CT1139" s="83"/>
      <c r="CU1139" s="83"/>
      <c r="CV1139" s="83"/>
      <c r="CW1139" s="83"/>
      <c r="CX1139" s="83"/>
      <c r="CY1139" s="83"/>
      <c r="CZ1139" s="83"/>
      <c r="DA1139" s="83"/>
      <c r="DB1139" s="83"/>
      <c r="DC1139" s="83"/>
      <c r="DD1139" s="83"/>
      <c r="DE1139" s="83"/>
      <c r="DF1139" s="83"/>
      <c r="DG1139" s="83"/>
      <c r="DH1139" s="83"/>
      <c r="DI1139" s="83"/>
      <c r="DJ1139" s="83"/>
      <c r="DK1139" s="83"/>
      <c r="DL1139" s="83"/>
      <c r="DM1139" s="83"/>
      <c r="DN1139" s="83"/>
      <c r="DO1139" s="83"/>
      <c r="DP1139" s="83"/>
      <c r="DQ1139" s="83"/>
      <c r="DR1139" s="83"/>
      <c r="DS1139" s="83"/>
      <c r="DT1139" s="83"/>
      <c r="DU1139" s="83"/>
      <c r="DV1139" s="83"/>
      <c r="DW1139" s="83"/>
      <c r="DX1139" s="83"/>
      <c r="DY1139" s="83"/>
      <c r="DZ1139" s="83"/>
      <c r="EA1139" s="83"/>
      <c r="EB1139" s="83"/>
      <c r="EC1139" s="83"/>
      <c r="ED1139" s="83"/>
      <c r="EE1139" s="83"/>
      <c r="EF1139" s="83"/>
      <c r="EG1139" s="83"/>
      <c r="EH1139" s="83"/>
      <c r="EI1139" s="83"/>
      <c r="EJ1139" s="83"/>
      <c r="EK1139" s="83"/>
      <c r="EL1139" s="83"/>
      <c r="EM1139" s="83"/>
      <c r="EN1139" s="83"/>
      <c r="EO1139" s="83"/>
      <c r="EP1139" s="83"/>
      <c r="EQ1139" s="83"/>
      <c r="ER1139" s="83"/>
      <c r="ES1139" s="83"/>
      <c r="ET1139" s="83"/>
      <c r="EU1139" s="83"/>
      <c r="EV1139" s="83"/>
      <c r="EW1139" s="83"/>
      <c r="EX1139" s="83"/>
      <c r="EY1139" s="83"/>
      <c r="EZ1139" s="83"/>
      <c r="FA1139" s="83"/>
      <c r="FB1139" s="83"/>
      <c r="FC1139" s="83"/>
      <c r="FD1139" s="83"/>
      <c r="FE1139" s="83"/>
      <c r="FF1139" s="83"/>
      <c r="FG1139" s="83"/>
      <c r="FH1139" s="83"/>
      <c r="FI1139" s="83"/>
      <c r="FJ1139" s="83"/>
      <c r="FK1139" s="83"/>
      <c r="FL1139" s="83"/>
      <c r="FM1139" s="83"/>
      <c r="FN1139" s="83"/>
      <c r="FO1139" s="83"/>
      <c r="FP1139" s="83"/>
      <c r="FQ1139" s="83"/>
      <c r="FR1139" s="83"/>
      <c r="FS1139" s="83"/>
      <c r="FT1139" s="83"/>
      <c r="FU1139" s="83"/>
      <c r="FV1139" s="83"/>
      <c r="FW1139" s="83"/>
      <c r="FX1139" s="83"/>
      <c r="FY1139" s="83"/>
      <c r="FZ1139" s="83"/>
      <c r="GA1139" s="83"/>
      <c r="GB1139" s="83"/>
      <c r="GC1139" s="83"/>
      <c r="GD1139" s="83"/>
      <c r="GE1139" s="83"/>
      <c r="GF1139" s="83"/>
      <c r="GG1139" s="83"/>
      <c r="GH1139" s="83"/>
      <c r="GI1139" s="83"/>
      <c r="GJ1139" s="83"/>
      <c r="GK1139" s="83"/>
      <c r="GL1139" s="83"/>
      <c r="GM1139" s="83"/>
      <c r="GN1139" s="83"/>
      <c r="GO1139" s="83"/>
      <c r="GP1139" s="83"/>
      <c r="GQ1139" s="83"/>
      <c r="GR1139" s="83"/>
      <c r="GS1139" s="83"/>
      <c r="GT1139" s="83"/>
      <c r="GU1139" s="83"/>
      <c r="GV1139" s="83"/>
      <c r="GW1139" s="83"/>
      <c r="GX1139" s="83"/>
      <c r="GY1139" s="83"/>
      <c r="GZ1139" s="83"/>
      <c r="HA1139" s="83"/>
      <c r="HB1139" s="83"/>
      <c r="HC1139" s="83"/>
      <c r="HD1139" s="83"/>
      <c r="HE1139" s="83"/>
      <c r="HF1139" s="83"/>
      <c r="HG1139" s="83"/>
      <c r="HH1139" s="83"/>
      <c r="HI1139" s="83"/>
      <c r="HJ1139" s="83"/>
      <c r="HK1139" s="83"/>
      <c r="HL1139" s="83"/>
      <c r="HM1139" s="83"/>
      <c r="HN1139" s="83"/>
      <c r="HO1139" s="83"/>
      <c r="HP1139" s="83"/>
      <c r="HQ1139" s="83"/>
      <c r="HR1139" s="83"/>
      <c r="HS1139" s="83"/>
      <c r="HT1139" s="83"/>
      <c r="HU1139" s="83"/>
      <c r="HV1139" s="83"/>
      <c r="HW1139" s="83"/>
      <c r="HX1139" s="83"/>
      <c r="HY1139" s="83"/>
      <c r="HZ1139" s="83"/>
      <c r="IA1139" s="83"/>
      <c r="IB1139" s="83"/>
      <c r="IC1139" s="83"/>
      <c r="ID1139" s="83"/>
      <c r="IE1139" s="83"/>
      <c r="IF1139" s="83"/>
      <c r="IG1139" s="83"/>
      <c r="IH1139" s="83"/>
      <c r="II1139" s="83"/>
      <c r="IJ1139" s="83"/>
      <c r="IK1139" s="83"/>
      <c r="IL1139" s="83"/>
      <c r="IM1139" s="83"/>
      <c r="IN1139" s="83"/>
      <c r="IO1139" s="83"/>
      <c r="IP1139" s="83"/>
      <c r="IQ1139" s="83"/>
      <c r="IR1139" s="83"/>
      <c r="IS1139" s="83"/>
      <c r="IT1139" s="83"/>
      <c r="IU1139" s="83"/>
      <c r="IV1139" s="83"/>
      <c r="IW1139" s="83"/>
      <c r="IX1139" s="83"/>
      <c r="IY1139" s="83"/>
      <c r="IZ1139" s="83"/>
      <c r="JA1139" s="83"/>
      <c r="JB1139" s="83"/>
      <c r="JC1139" s="83"/>
      <c r="JD1139" s="83"/>
      <c r="JE1139" s="83"/>
      <c r="JF1139" s="83"/>
      <c r="JG1139" s="83"/>
      <c r="JH1139" s="83"/>
      <c r="JI1139" s="83"/>
      <c r="JJ1139" s="83"/>
      <c r="JK1139" s="83"/>
      <c r="JL1139" s="83"/>
      <c r="JM1139" s="83"/>
      <c r="JN1139" s="83"/>
      <c r="JO1139" s="83"/>
      <c r="JP1139" s="83"/>
      <c r="JQ1139" s="83"/>
      <c r="JR1139" s="83"/>
      <c r="JS1139" s="83"/>
      <c r="JT1139" s="83"/>
      <c r="JU1139" s="83"/>
      <c r="JV1139" s="83"/>
      <c r="JW1139" s="83"/>
      <c r="JX1139" s="83"/>
      <c r="JY1139" s="83"/>
      <c r="JZ1139" s="83"/>
      <c r="KA1139" s="83"/>
      <c r="KB1139" s="83"/>
      <c r="KC1139" s="83"/>
      <c r="KD1139" s="83"/>
      <c r="KE1139" s="83"/>
      <c r="KF1139" s="83"/>
      <c r="KG1139" s="83"/>
      <c r="KH1139" s="83"/>
      <c r="KI1139" s="83"/>
      <c r="KJ1139" s="83"/>
      <c r="KK1139" s="83"/>
      <c r="KL1139" s="83"/>
      <c r="KM1139" s="83"/>
      <c r="KN1139" s="83"/>
      <c r="KO1139" s="83"/>
      <c r="KP1139" s="83"/>
      <c r="KQ1139" s="83"/>
      <c r="KR1139" s="83"/>
      <c r="KS1139" s="83"/>
      <c r="KT1139" s="83"/>
      <c r="KU1139" s="83"/>
      <c r="KV1139" s="83"/>
      <c r="KW1139" s="83"/>
      <c r="KX1139" s="83"/>
      <c r="KY1139" s="83"/>
      <c r="KZ1139" s="83"/>
      <c r="LA1139" s="83"/>
      <c r="LB1139" s="83"/>
      <c r="LC1139" s="83"/>
      <c r="LD1139" s="83"/>
      <c r="LE1139" s="83"/>
      <c r="LF1139" s="83"/>
      <c r="LG1139" s="83"/>
      <c r="LH1139" s="83"/>
      <c r="LI1139" s="83"/>
      <c r="LJ1139" s="83"/>
      <c r="LK1139" s="83"/>
      <c r="LL1139" s="83"/>
      <c r="LM1139" s="83"/>
      <c r="LN1139" s="83"/>
      <c r="LO1139" s="83"/>
      <c r="LP1139" s="83"/>
      <c r="LQ1139" s="83"/>
      <c r="LR1139" s="83"/>
      <c r="LS1139" s="83"/>
      <c r="LT1139" s="83"/>
      <c r="LU1139" s="83"/>
      <c r="LV1139" s="83"/>
      <c r="LW1139" s="83"/>
      <c r="LX1139" s="83"/>
      <c r="LY1139" s="83"/>
      <c r="LZ1139" s="83"/>
      <c r="MA1139" s="83"/>
      <c r="MB1139" s="83"/>
      <c r="MC1139" s="83"/>
      <c r="MD1139" s="83"/>
      <c r="ME1139" s="83"/>
      <c r="MF1139" s="83"/>
      <c r="MG1139" s="83"/>
      <c r="MH1139" s="83"/>
      <c r="MI1139" s="83"/>
      <c r="MJ1139" s="83"/>
      <c r="MK1139" s="83"/>
      <c r="ML1139" s="83"/>
      <c r="MM1139" s="83"/>
      <c r="MN1139" s="83"/>
      <c r="MO1139" s="83"/>
      <c r="MP1139" s="83"/>
      <c r="MQ1139" s="83"/>
      <c r="MR1139" s="83"/>
      <c r="MS1139" s="83"/>
      <c r="MT1139" s="83"/>
      <c r="MU1139" s="83"/>
      <c r="MV1139" s="83"/>
      <c r="MW1139" s="83"/>
      <c r="MX1139" s="83"/>
      <c r="MY1139" s="83"/>
      <c r="MZ1139" s="83"/>
      <c r="NA1139" s="83"/>
      <c r="NB1139" s="83"/>
      <c r="NC1139" s="83"/>
      <c r="ND1139" s="83"/>
      <c r="NE1139" s="83"/>
      <c r="NF1139" s="83"/>
      <c r="NG1139" s="83"/>
      <c r="NH1139" s="83"/>
      <c r="NI1139" s="83"/>
      <c r="NJ1139" s="83"/>
      <c r="NK1139" s="83"/>
      <c r="NL1139" s="83"/>
      <c r="NM1139" s="83"/>
      <c r="NN1139" s="83"/>
      <c r="NO1139" s="83"/>
      <c r="NP1139" s="83"/>
      <c r="NQ1139" s="83"/>
      <c r="NR1139" s="83"/>
      <c r="NS1139" s="83"/>
      <c r="NT1139" s="83"/>
      <c r="NU1139" s="83"/>
      <c r="NV1139" s="83"/>
      <c r="NW1139" s="83"/>
      <c r="NX1139" s="83"/>
      <c r="NY1139" s="83"/>
      <c r="NZ1139" s="83"/>
      <c r="OA1139" s="83"/>
      <c r="OB1139" s="83"/>
      <c r="OC1139" s="83"/>
      <c r="OD1139" s="83"/>
      <c r="OE1139" s="83"/>
      <c r="OF1139" s="83"/>
      <c r="OG1139" s="83"/>
      <c r="OH1139" s="83"/>
      <c r="OI1139" s="83"/>
      <c r="OJ1139" s="83"/>
      <c r="OK1139" s="83"/>
      <c r="OL1139" s="83"/>
      <c r="OM1139" s="83"/>
      <c r="ON1139" s="83"/>
      <c r="OO1139" s="83"/>
      <c r="OP1139" s="83"/>
      <c r="OQ1139" s="83"/>
      <c r="OR1139" s="83"/>
      <c r="OS1139" s="83"/>
      <c r="OT1139" s="83"/>
      <c r="OU1139" s="83"/>
      <c r="OV1139" s="83"/>
      <c r="OW1139" s="83"/>
      <c r="OX1139" s="83"/>
      <c r="OY1139" s="83"/>
      <c r="OZ1139" s="83"/>
      <c r="PA1139" s="83"/>
      <c r="PB1139" s="83"/>
      <c r="PC1139" s="83"/>
      <c r="PD1139" s="83"/>
      <c r="PE1139" s="83"/>
      <c r="PF1139" s="83"/>
      <c r="PG1139" s="83"/>
      <c r="PH1139" s="83"/>
      <c r="PI1139" s="83"/>
      <c r="PJ1139" s="83"/>
      <c r="PK1139" s="83"/>
      <c r="PL1139" s="83"/>
      <c r="PM1139" s="83"/>
      <c r="PN1139" s="83"/>
      <c r="PO1139" s="83"/>
      <c r="PP1139" s="83"/>
      <c r="PQ1139" s="83"/>
      <c r="PR1139" s="83"/>
      <c r="PS1139" s="83"/>
      <c r="PT1139" s="83"/>
      <c r="PU1139" s="83"/>
      <c r="PV1139" s="83"/>
      <c r="PW1139" s="83"/>
      <c r="PX1139" s="83"/>
      <c r="PY1139" s="83"/>
      <c r="PZ1139" s="83"/>
      <c r="QA1139" s="83"/>
      <c r="QB1139" s="83"/>
      <c r="QC1139" s="83"/>
      <c r="QD1139" s="83"/>
      <c r="QE1139" s="83"/>
      <c r="QF1139" s="83"/>
      <c r="QG1139" s="83"/>
      <c r="QH1139" s="83"/>
      <c r="QI1139" s="83"/>
      <c r="QJ1139" s="83"/>
      <c r="QK1139" s="83"/>
      <c r="QL1139" s="83"/>
      <c r="QM1139" s="83"/>
      <c r="QN1139" s="83"/>
      <c r="QO1139" s="83"/>
      <c r="QP1139" s="83"/>
      <c r="QQ1139" s="83"/>
      <c r="QR1139" s="83"/>
      <c r="QS1139" s="83"/>
      <c r="QT1139" s="83"/>
      <c r="QU1139" s="83"/>
      <c r="QV1139" s="83"/>
      <c r="QW1139" s="83"/>
      <c r="QX1139" s="83"/>
      <c r="QY1139" s="83"/>
      <c r="QZ1139" s="83"/>
      <c r="RA1139" s="83"/>
      <c r="RB1139" s="83"/>
      <c r="RC1139" s="83"/>
      <c r="RD1139" s="83"/>
      <c r="RE1139" s="83"/>
      <c r="RF1139" s="83"/>
      <c r="RG1139" s="83"/>
      <c r="RH1139" s="83"/>
      <c r="RI1139" s="83"/>
      <c r="RJ1139" s="83"/>
      <c r="RK1139" s="83"/>
      <c r="RL1139" s="83"/>
      <c r="RM1139" s="83"/>
      <c r="RN1139" s="83"/>
      <c r="RO1139" s="83"/>
      <c r="RP1139" s="83"/>
      <c r="RQ1139" s="83"/>
      <c r="RR1139" s="83"/>
      <c r="RS1139" s="83"/>
      <c r="RT1139" s="83"/>
      <c r="RU1139" s="83"/>
      <c r="RV1139" s="83"/>
      <c r="RW1139" s="83"/>
      <c r="RX1139" s="83"/>
      <c r="RY1139" s="83"/>
      <c r="RZ1139" s="83"/>
      <c r="SA1139" s="83"/>
      <c r="SB1139" s="83"/>
      <c r="SC1139" s="83"/>
      <c r="SD1139" s="83"/>
      <c r="SE1139" s="83"/>
      <c r="SF1139" s="83"/>
      <c r="SG1139" s="83"/>
      <c r="SH1139" s="83"/>
      <c r="SI1139" s="83"/>
      <c r="SJ1139" s="83"/>
      <c r="SK1139" s="83"/>
      <c r="SL1139" s="83"/>
      <c r="SM1139" s="83"/>
      <c r="SN1139" s="83"/>
      <c r="SO1139" s="83"/>
      <c r="SP1139" s="83"/>
      <c r="SQ1139" s="83"/>
      <c r="SR1139" s="83"/>
      <c r="SS1139" s="83"/>
      <c r="ST1139" s="83"/>
      <c r="SU1139" s="83"/>
      <c r="SV1139" s="83"/>
      <c r="SW1139" s="83"/>
      <c r="SX1139" s="83"/>
      <c r="SY1139" s="83"/>
      <c r="SZ1139" s="83"/>
      <c r="TA1139" s="83"/>
      <c r="TB1139" s="83"/>
      <c r="TC1139" s="83"/>
      <c r="TD1139" s="83"/>
      <c r="TE1139" s="83"/>
      <c r="TF1139" s="83"/>
      <c r="TG1139" s="83"/>
      <c r="TH1139" s="83"/>
      <c r="TI1139" s="83"/>
      <c r="TJ1139" s="83"/>
      <c r="TK1139" s="83"/>
      <c r="TL1139" s="83"/>
      <c r="TM1139" s="83"/>
      <c r="TN1139" s="83"/>
      <c r="TO1139" s="83"/>
      <c r="TP1139" s="83"/>
      <c r="TQ1139" s="83"/>
      <c r="TR1139" s="83"/>
      <c r="TS1139" s="83"/>
      <c r="TT1139" s="83"/>
      <c r="TU1139" s="83"/>
      <c r="TV1139" s="83"/>
      <c r="TW1139" s="83"/>
      <c r="TX1139" s="83"/>
      <c r="TY1139" s="83"/>
      <c r="TZ1139" s="83"/>
      <c r="UA1139" s="83"/>
      <c r="UB1139" s="83"/>
      <c r="UC1139" s="83"/>
      <c r="UD1139" s="83"/>
      <c r="UE1139" s="83"/>
      <c r="UF1139" s="83"/>
      <c r="UG1139" s="83"/>
      <c r="UH1139" s="83"/>
      <c r="UI1139" s="83"/>
      <c r="UJ1139" s="83"/>
      <c r="UK1139" s="83"/>
      <c r="UL1139" s="83"/>
      <c r="UM1139" s="83"/>
      <c r="UN1139" s="83"/>
      <c r="UO1139" s="83"/>
      <c r="UP1139" s="83"/>
      <c r="UQ1139" s="83"/>
      <c r="UR1139" s="83"/>
      <c r="US1139" s="83"/>
      <c r="UT1139" s="83"/>
      <c r="UU1139" s="83"/>
      <c r="UV1139" s="83"/>
      <c r="UW1139" s="83"/>
      <c r="UX1139" s="83"/>
      <c r="UY1139" s="83"/>
      <c r="UZ1139" s="83"/>
      <c r="VA1139" s="83"/>
      <c r="VB1139" s="83"/>
      <c r="VC1139" s="83"/>
      <c r="VD1139" s="83"/>
      <c r="VE1139" s="83"/>
      <c r="VF1139" s="83"/>
      <c r="VG1139" s="83"/>
      <c r="VH1139" s="83"/>
      <c r="VI1139" s="83"/>
      <c r="VJ1139" s="83"/>
      <c r="VK1139" s="83"/>
      <c r="VL1139" s="83"/>
      <c r="VM1139" s="83"/>
      <c r="VN1139" s="83"/>
      <c r="VO1139" s="83"/>
      <c r="VP1139" s="83"/>
      <c r="VQ1139" s="83"/>
      <c r="VR1139" s="83"/>
      <c r="VS1139" s="83"/>
      <c r="VT1139" s="83"/>
      <c r="VU1139" s="83"/>
      <c r="VV1139" s="83"/>
      <c r="VW1139" s="83"/>
      <c r="VX1139" s="83"/>
      <c r="VY1139" s="83"/>
      <c r="VZ1139" s="83"/>
      <c r="WA1139" s="83"/>
      <c r="WB1139" s="83"/>
      <c r="WC1139" s="83"/>
      <c r="WD1139" s="83"/>
      <c r="WE1139" s="83"/>
      <c r="WF1139" s="83"/>
      <c r="WG1139" s="83"/>
      <c r="WH1139" s="83"/>
      <c r="WI1139" s="83"/>
      <c r="WJ1139" s="83"/>
      <c r="WK1139" s="83"/>
      <c r="WL1139" s="83"/>
      <c r="WM1139" s="83"/>
      <c r="WN1139" s="83"/>
      <c r="WO1139" s="83"/>
      <c r="WP1139" s="83"/>
      <c r="WQ1139" s="83"/>
      <c r="WR1139" s="83"/>
      <c r="WS1139" s="83"/>
      <c r="WT1139" s="83"/>
      <c r="WU1139" s="83"/>
      <c r="WV1139" s="83"/>
      <c r="WW1139" s="83"/>
      <c r="WX1139" s="83"/>
      <c r="WY1139" s="83"/>
      <c r="WZ1139" s="83"/>
      <c r="XA1139" s="83"/>
      <c r="XB1139" s="83"/>
      <c r="XC1139" s="83"/>
      <c r="XD1139" s="83"/>
      <c r="XE1139" s="83"/>
      <c r="XF1139" s="83"/>
      <c r="XG1139" s="83"/>
      <c r="XH1139" s="83"/>
      <c r="XI1139" s="83"/>
      <c r="XJ1139" s="83"/>
      <c r="XK1139" s="83"/>
      <c r="XL1139" s="83"/>
      <c r="XM1139" s="83"/>
      <c r="XN1139" s="83"/>
      <c r="XO1139" s="83"/>
      <c r="XP1139" s="83"/>
      <c r="XQ1139" s="83"/>
      <c r="XR1139" s="83"/>
      <c r="XS1139" s="83"/>
      <c r="XT1139" s="83"/>
      <c r="XU1139" s="83"/>
      <c r="XV1139" s="83"/>
      <c r="XW1139" s="83"/>
      <c r="XX1139" s="83"/>
      <c r="XY1139" s="83"/>
      <c r="XZ1139" s="83"/>
      <c r="YA1139" s="83"/>
      <c r="YB1139" s="83"/>
      <c r="YC1139" s="83"/>
      <c r="YD1139" s="83"/>
      <c r="YE1139" s="83"/>
      <c r="YF1139" s="83"/>
      <c r="YG1139" s="83"/>
      <c r="YH1139" s="83"/>
      <c r="YI1139" s="83"/>
      <c r="YJ1139" s="83"/>
      <c r="YK1139" s="83"/>
      <c r="YL1139" s="83"/>
      <c r="YM1139" s="83"/>
      <c r="YN1139" s="83"/>
      <c r="YO1139" s="83"/>
      <c r="YP1139" s="83"/>
      <c r="YQ1139" s="83"/>
      <c r="YR1139" s="83"/>
      <c r="YS1139" s="83"/>
      <c r="YT1139" s="83"/>
      <c r="YU1139" s="83"/>
      <c r="YV1139" s="83"/>
      <c r="YW1139" s="83"/>
      <c r="YX1139" s="83"/>
      <c r="YY1139" s="83"/>
      <c r="YZ1139" s="83"/>
      <c r="ZA1139" s="83"/>
      <c r="ZB1139" s="83"/>
      <c r="ZC1139" s="83"/>
      <c r="ZD1139" s="83"/>
      <c r="ZE1139" s="83"/>
      <c r="ZF1139" s="83"/>
      <c r="ZG1139" s="83"/>
      <c r="ZH1139" s="83"/>
      <c r="ZI1139" s="83"/>
      <c r="ZJ1139" s="83"/>
      <c r="ZK1139" s="83"/>
      <c r="ZL1139" s="83"/>
      <c r="ZM1139" s="83"/>
      <c r="ZN1139" s="83"/>
      <c r="ZO1139" s="83"/>
      <c r="ZP1139" s="83"/>
      <c r="ZQ1139" s="83"/>
      <c r="ZR1139" s="83"/>
      <c r="ZS1139" s="83"/>
      <c r="ZT1139" s="83"/>
      <c r="ZU1139" s="83"/>
      <c r="ZV1139" s="83"/>
      <c r="ZW1139" s="83"/>
      <c r="ZX1139" s="83"/>
      <c r="ZY1139" s="83"/>
      <c r="ZZ1139" s="83"/>
      <c r="AAA1139" s="83"/>
      <c r="AAB1139" s="83"/>
      <c r="AAC1139" s="83"/>
      <c r="AAD1139" s="83"/>
      <c r="AAE1139" s="83"/>
      <c r="AAF1139" s="83"/>
      <c r="AAG1139" s="83"/>
      <c r="AAH1139" s="83"/>
      <c r="AAI1139" s="83"/>
      <c r="AAJ1139" s="83"/>
      <c r="AAK1139" s="83"/>
      <c r="AAL1139" s="83"/>
      <c r="AAM1139" s="83"/>
      <c r="AAN1139" s="83"/>
      <c r="AAO1139" s="83"/>
      <c r="AAP1139" s="83"/>
      <c r="AAQ1139" s="83"/>
      <c r="AAR1139" s="83"/>
      <c r="AAS1139" s="83"/>
      <c r="AAT1139" s="83"/>
      <c r="AAU1139" s="83"/>
      <c r="AAV1139" s="83"/>
      <c r="AAW1139" s="83"/>
      <c r="AAX1139" s="83"/>
      <c r="AAY1139" s="83"/>
      <c r="AAZ1139" s="83"/>
      <c r="ABA1139" s="83"/>
      <c r="ABB1139" s="83"/>
      <c r="ABC1139" s="83"/>
      <c r="ABD1139" s="83"/>
      <c r="ABE1139" s="83"/>
      <c r="ABF1139" s="83"/>
      <c r="ABG1139" s="83"/>
      <c r="ABH1139" s="83"/>
      <c r="ABI1139" s="83"/>
      <c r="ABJ1139" s="83"/>
      <c r="ABK1139" s="83"/>
      <c r="ABL1139" s="83"/>
      <c r="ABM1139" s="83"/>
      <c r="ABN1139" s="83"/>
      <c r="ABO1139" s="83"/>
      <c r="ABP1139" s="83"/>
      <c r="ABQ1139" s="83"/>
      <c r="ABR1139" s="83"/>
      <c r="ABS1139" s="83"/>
      <c r="ABT1139" s="83"/>
      <c r="ABU1139" s="83"/>
      <c r="ABV1139" s="83"/>
      <c r="ABW1139" s="83"/>
      <c r="ABX1139" s="83"/>
      <c r="ABY1139" s="83"/>
      <c r="ABZ1139" s="83"/>
      <c r="ACA1139" s="83"/>
      <c r="ACB1139" s="83"/>
      <c r="ACC1139" s="83"/>
      <c r="ACD1139" s="83"/>
      <c r="ACE1139" s="83"/>
      <c r="ACF1139" s="83"/>
      <c r="ACG1139" s="83"/>
      <c r="ACH1139" s="83"/>
      <c r="ACI1139" s="83"/>
      <c r="ACJ1139" s="83"/>
      <c r="ACK1139" s="83"/>
      <c r="ACL1139" s="83"/>
      <c r="ACM1139" s="83"/>
      <c r="ACN1139" s="83"/>
      <c r="ACO1139" s="83"/>
      <c r="ACP1139" s="83"/>
      <c r="ACQ1139" s="83"/>
      <c r="ACR1139" s="83"/>
      <c r="ACS1139" s="83"/>
      <c r="ACT1139" s="83"/>
      <c r="ACU1139" s="83"/>
      <c r="ACV1139" s="83"/>
      <c r="ACW1139" s="83"/>
      <c r="ACX1139" s="83"/>
      <c r="ACY1139" s="83"/>
      <c r="ACZ1139" s="83"/>
      <c r="ADA1139" s="83"/>
      <c r="ADB1139" s="83"/>
      <c r="ADC1139" s="83"/>
      <c r="ADD1139" s="83"/>
      <c r="ADE1139" s="83"/>
      <c r="ADF1139" s="83"/>
      <c r="ADG1139" s="83"/>
      <c r="ADH1139" s="83"/>
      <c r="ADI1139" s="83"/>
      <c r="ADJ1139" s="83"/>
      <c r="ADK1139" s="83"/>
      <c r="ADL1139" s="83"/>
      <c r="ADM1139" s="83"/>
      <c r="ADN1139" s="83"/>
      <c r="ADO1139" s="83"/>
      <c r="ADP1139" s="83"/>
      <c r="ADQ1139" s="83"/>
      <c r="ADR1139" s="83"/>
      <c r="ADS1139" s="83"/>
      <c r="ADT1139" s="83"/>
      <c r="ADU1139" s="83"/>
      <c r="ADV1139" s="83"/>
      <c r="ADW1139" s="83"/>
      <c r="ADX1139" s="83"/>
      <c r="ADY1139" s="83"/>
      <c r="ADZ1139" s="83"/>
      <c r="AEA1139" s="83"/>
      <c r="AEB1139" s="83"/>
      <c r="AEC1139" s="83"/>
      <c r="AED1139" s="83"/>
      <c r="AEE1139" s="83"/>
      <c r="AEF1139" s="83"/>
      <c r="AEG1139" s="83"/>
      <c r="AEH1139" s="83"/>
      <c r="AEI1139" s="83"/>
      <c r="AEJ1139" s="83"/>
      <c r="AEK1139" s="83"/>
      <c r="AEL1139" s="83"/>
      <c r="AEM1139" s="83"/>
      <c r="AEN1139" s="83"/>
      <c r="AEO1139" s="83"/>
      <c r="AEP1139" s="83"/>
      <c r="AEQ1139" s="83"/>
      <c r="AER1139" s="83"/>
      <c r="AES1139" s="83"/>
      <c r="AET1139" s="83"/>
      <c r="AEU1139" s="83"/>
      <c r="AEV1139" s="83"/>
      <c r="AEW1139" s="83"/>
      <c r="AEX1139" s="83"/>
      <c r="AEY1139" s="83"/>
      <c r="AEZ1139" s="83"/>
      <c r="AFA1139" s="83"/>
      <c r="AFB1139" s="83"/>
      <c r="AFC1139" s="83"/>
      <c r="AFD1139" s="83"/>
      <c r="AFE1139" s="83"/>
      <c r="AFF1139" s="83"/>
      <c r="AFG1139" s="83"/>
      <c r="AFH1139" s="83"/>
      <c r="AFI1139" s="83"/>
      <c r="AFJ1139" s="83"/>
      <c r="AFK1139" s="83"/>
      <c r="AFL1139" s="83"/>
      <c r="AFM1139" s="83"/>
      <c r="AFN1139" s="83"/>
      <c r="AFO1139" s="83"/>
      <c r="AFP1139" s="83"/>
      <c r="AFQ1139" s="83"/>
      <c r="AFR1139" s="83"/>
      <c r="AFS1139" s="83"/>
      <c r="AFT1139" s="83"/>
      <c r="AFU1139" s="83"/>
      <c r="AFV1139" s="83"/>
      <c r="AFW1139" s="83"/>
      <c r="AFX1139" s="83"/>
      <c r="AFY1139" s="83"/>
      <c r="AFZ1139" s="83"/>
      <c r="AGA1139" s="83"/>
      <c r="AGB1139" s="83"/>
      <c r="AGC1139" s="83"/>
      <c r="AGD1139" s="83"/>
      <c r="AGE1139" s="83"/>
      <c r="AGF1139" s="83"/>
      <c r="AGG1139" s="83"/>
      <c r="AGH1139" s="83"/>
      <c r="AGI1139" s="83"/>
      <c r="AGJ1139" s="83"/>
      <c r="AGK1139" s="83"/>
      <c r="AGL1139" s="83"/>
      <c r="AGM1139" s="83"/>
      <c r="AGN1139" s="83"/>
      <c r="AGO1139" s="83"/>
      <c r="AGP1139" s="83"/>
      <c r="AGQ1139" s="83"/>
      <c r="AGR1139" s="83"/>
      <c r="AGS1139" s="83"/>
      <c r="AGT1139" s="83"/>
      <c r="AGU1139" s="83"/>
      <c r="AGV1139" s="83"/>
      <c r="AGW1139" s="83"/>
      <c r="AGX1139" s="83"/>
      <c r="AGY1139" s="83"/>
      <c r="AGZ1139" s="83"/>
      <c r="AHA1139" s="83"/>
      <c r="AHB1139" s="83"/>
      <c r="AHC1139" s="83"/>
      <c r="AHD1139" s="83"/>
      <c r="AHE1139" s="83"/>
      <c r="AHF1139" s="83"/>
      <c r="AHG1139" s="83"/>
      <c r="AHH1139" s="83"/>
      <c r="AHI1139" s="83"/>
      <c r="AHJ1139" s="83"/>
      <c r="AHK1139" s="83"/>
      <c r="AHL1139" s="83"/>
      <c r="AHM1139" s="83"/>
      <c r="AHN1139" s="83"/>
      <c r="AHO1139" s="83"/>
      <c r="AHP1139" s="83"/>
      <c r="AHQ1139" s="83"/>
      <c r="AHR1139" s="83"/>
      <c r="AHS1139" s="83"/>
      <c r="AHT1139" s="83"/>
      <c r="AHU1139" s="83"/>
      <c r="AHV1139" s="83"/>
      <c r="AHW1139" s="83"/>
      <c r="AHX1139" s="83"/>
      <c r="AHY1139" s="83"/>
      <c r="AHZ1139" s="83"/>
      <c r="AIA1139" s="83"/>
      <c r="AIB1139" s="83"/>
      <c r="AIC1139" s="83"/>
      <c r="AID1139" s="83"/>
      <c r="AIE1139" s="83"/>
      <c r="AIF1139" s="83"/>
      <c r="AIG1139" s="83"/>
      <c r="AIH1139" s="83"/>
      <c r="AII1139" s="83"/>
      <c r="AIJ1139" s="83"/>
      <c r="AIK1139" s="83"/>
      <c r="AIL1139" s="83"/>
      <c r="AIM1139" s="83"/>
      <c r="AIN1139" s="83"/>
      <c r="AIO1139" s="83"/>
      <c r="AIP1139" s="83"/>
      <c r="AIQ1139" s="83"/>
      <c r="AIR1139" s="83"/>
      <c r="AIS1139" s="83"/>
      <c r="AIT1139" s="83"/>
      <c r="AIU1139" s="83"/>
      <c r="AIV1139" s="83"/>
      <c r="AIW1139" s="83"/>
      <c r="AIX1139" s="83"/>
      <c r="AIY1139" s="83"/>
      <c r="AIZ1139" s="83"/>
      <c r="AJA1139" s="83"/>
      <c r="AJB1139" s="83"/>
      <c r="AJC1139" s="83"/>
      <c r="AJD1139" s="83"/>
      <c r="AJE1139" s="83"/>
      <c r="AJF1139" s="83"/>
      <c r="AJG1139" s="83"/>
      <c r="AJH1139" s="83"/>
      <c r="AJI1139" s="83"/>
      <c r="AJJ1139" s="83"/>
      <c r="AJK1139" s="83"/>
      <c r="AJL1139" s="83"/>
      <c r="AJM1139" s="83"/>
      <c r="AJN1139" s="83"/>
      <c r="AJO1139" s="83"/>
      <c r="AJP1139" s="83"/>
      <c r="AJQ1139" s="83"/>
      <c r="AJR1139" s="83"/>
      <c r="AJS1139" s="83"/>
      <c r="AJT1139" s="83"/>
      <c r="AJU1139" s="83"/>
      <c r="AJV1139" s="83"/>
      <c r="AJW1139" s="83"/>
      <c r="AJX1139" s="83"/>
      <c r="AJY1139" s="83"/>
      <c r="AJZ1139" s="83"/>
      <c r="AKA1139" s="83"/>
      <c r="AKB1139" s="83"/>
      <c r="AKC1139" s="83"/>
      <c r="AKD1139" s="83"/>
      <c r="AKE1139" s="83"/>
      <c r="AKF1139" s="83"/>
      <c r="AKG1139" s="83"/>
      <c r="AKH1139" s="83"/>
      <c r="AKI1139" s="83"/>
      <c r="AKJ1139" s="83"/>
      <c r="AKK1139" s="83"/>
      <c r="AKL1139" s="83"/>
      <c r="AKM1139" s="83"/>
      <c r="AKN1139" s="83"/>
      <c r="AKO1139" s="83"/>
      <c r="AKP1139" s="83"/>
      <c r="AKQ1139" s="83"/>
      <c r="AKR1139" s="83"/>
      <c r="AKS1139" s="83"/>
      <c r="AKT1139" s="83"/>
      <c r="AKU1139" s="83"/>
      <c r="AKV1139" s="83"/>
      <c r="AKW1139" s="83"/>
      <c r="AKX1139" s="83"/>
      <c r="AKY1139" s="83"/>
      <c r="AKZ1139" s="83"/>
      <c r="ALA1139" s="83"/>
      <c r="ALB1139" s="83"/>
      <c r="ALC1139" s="83"/>
      <c r="ALD1139" s="83"/>
      <c r="ALE1139" s="83"/>
      <c r="ALF1139" s="83"/>
      <c r="ALG1139" s="83"/>
      <c r="ALH1139" s="83"/>
      <c r="ALI1139" s="83"/>
      <c r="ALJ1139" s="83"/>
      <c r="ALK1139" s="83"/>
      <c r="ALL1139" s="83"/>
      <c r="ALM1139" s="83"/>
      <c r="ALN1139" s="83"/>
      <c r="ALO1139" s="83"/>
      <c r="ALP1139" s="83"/>
      <c r="ALQ1139" s="83"/>
      <c r="ALR1139" s="83"/>
      <c r="ALS1139" s="83"/>
      <c r="ALT1139" s="83"/>
      <c r="ALU1139" s="83"/>
      <c r="ALV1139" s="83"/>
      <c r="ALW1139" s="83"/>
      <c r="ALX1139" s="83"/>
      <c r="ALY1139" s="83"/>
      <c r="ALZ1139" s="83"/>
      <c r="AMA1139" s="83"/>
      <c r="AMB1139" s="83"/>
      <c r="AMC1139" s="83"/>
      <c r="AMD1139" s="83"/>
      <c r="AME1139" s="83"/>
      <c r="AMF1139" s="83"/>
      <c r="AMG1139" s="83"/>
      <c r="AMH1139" s="83"/>
      <c r="AMI1139" s="83"/>
      <c r="AMJ1139" s="83"/>
      <c r="AMK1139" s="83"/>
      <c r="AML1139" s="83"/>
      <c r="AMM1139" s="83"/>
      <c r="AMN1139" s="83"/>
      <c r="AMO1139" s="83"/>
      <c r="AMP1139" s="83"/>
      <c r="AMQ1139" s="83"/>
      <c r="AMR1139" s="83"/>
      <c r="AMS1139" s="83"/>
      <c r="AMT1139" s="83"/>
      <c r="AMU1139" s="83"/>
      <c r="AMV1139" s="83"/>
      <c r="AMW1139" s="83"/>
    </row>
    <row r="1140" customFormat="false" ht="15.75" hidden="false" customHeight="true" outlineLevel="0" collapsed="false">
      <c r="A1140" s="1" t="n">
        <v>1185</v>
      </c>
      <c r="B1140" s="1" t="n">
        <v>1085</v>
      </c>
      <c r="C1140" s="2" t="s">
        <v>63</v>
      </c>
      <c r="D1140" s="3" t="n">
        <v>0.068929</v>
      </c>
      <c r="E1140" s="3" t="n">
        <v>-0.115366</v>
      </c>
      <c r="F1140" s="3" t="n">
        <v>0.954624700031659</v>
      </c>
      <c r="G1140" s="3" t="n">
        <v>-0.0672334</v>
      </c>
      <c r="H1140" s="3" t="n">
        <v>0.317062</v>
      </c>
      <c r="I1140" s="3" t="n">
        <v>1.28380535359127</v>
      </c>
      <c r="J1140" s="3" t="n">
        <v>0.0312761</v>
      </c>
      <c r="K1140" s="3" t="n">
        <v>-0.25585</v>
      </c>
      <c r="L1140" s="3" t="n">
        <v>0.798856539020273</v>
      </c>
      <c r="M1140" s="3" t="n">
        <v>1.03352129017492</v>
      </c>
      <c r="N1140" s="3" t="n">
        <v>0.94728621319147</v>
      </c>
      <c r="O1140" s="3" t="n">
        <v>0.979040469222564</v>
      </c>
      <c r="P1140" s="4" t="n">
        <v>2</v>
      </c>
      <c r="Q1140" s="6" t="n">
        <v>8</v>
      </c>
      <c r="R1140" s="6" t="n">
        <v>44</v>
      </c>
      <c r="S1140" s="4" t="n">
        <v>58</v>
      </c>
      <c r="T1140" s="4" t="n">
        <v>58</v>
      </c>
      <c r="U1140" s="132" t="s">
        <v>74</v>
      </c>
      <c r="V1140" s="3" t="n">
        <v>78.3</v>
      </c>
      <c r="W1140" s="4" t="n">
        <v>98.8</v>
      </c>
      <c r="X1140" s="2" t="s">
        <v>87</v>
      </c>
      <c r="Y1140" s="84" t="n">
        <v>42137</v>
      </c>
      <c r="Z1140" s="84" t="n">
        <v>42137</v>
      </c>
      <c r="AA1140" s="2" t="s">
        <v>96</v>
      </c>
      <c r="AB1140" s="132" t="s">
        <v>74</v>
      </c>
      <c r="AC1140" s="4" t="n">
        <v>31</v>
      </c>
      <c r="AD1140" s="4" t="n">
        <v>17</v>
      </c>
      <c r="AE1140" s="4" t="s">
        <v>173</v>
      </c>
      <c r="AF1140" s="4" t="n">
        <v>33</v>
      </c>
      <c r="AG1140" s="4" t="s">
        <v>174</v>
      </c>
      <c r="AH1140" s="4" t="n">
        <v>12</v>
      </c>
      <c r="AI1140" s="4" t="s">
        <v>79</v>
      </c>
      <c r="AJ1140" s="2" t="s">
        <v>70</v>
      </c>
      <c r="AK1140" s="3" t="n">
        <v>78.3</v>
      </c>
      <c r="AL1140" s="4" t="n">
        <v>7</v>
      </c>
      <c r="AM1140" s="2" t="s">
        <v>87</v>
      </c>
      <c r="AN1140" s="2"/>
      <c r="AO1140" s="2"/>
      <c r="AP1140" s="2"/>
      <c r="AQ1140" s="2"/>
      <c r="AR1140" s="2"/>
      <c r="AS1140" s="2" t="s">
        <v>71</v>
      </c>
      <c r="AT1140" s="2"/>
      <c r="AU1140" s="2" t="n">
        <v>117</v>
      </c>
      <c r="AV1140" s="85" t="n">
        <v>117</v>
      </c>
      <c r="AW1140" s="133" t="n">
        <v>0</v>
      </c>
      <c r="AX1140" s="86" t="s">
        <v>72</v>
      </c>
      <c r="AY1140" s="87" t="n">
        <v>0</v>
      </c>
      <c r="AZ1140" s="88" t="n">
        <v>0</v>
      </c>
      <c r="BA1140" s="87" t="n">
        <v>0</v>
      </c>
      <c r="BB1140" s="53"/>
      <c r="BQ1140" s="61"/>
      <c r="BR1140" s="61"/>
      <c r="BS1140" s="61"/>
      <c r="BT1140" s="61"/>
      <c r="BU1140" s="61"/>
      <c r="BV1140" s="61"/>
      <c r="BW1140" s="61"/>
      <c r="BX1140" s="61"/>
      <c r="BY1140" s="61"/>
      <c r="BZ1140" s="61"/>
      <c r="CA1140" s="61"/>
      <c r="CB1140" s="61"/>
      <c r="CC1140" s="61"/>
      <c r="CD1140" s="61"/>
      <c r="CE1140" s="61"/>
      <c r="CF1140" s="61"/>
      <c r="CG1140" s="61"/>
      <c r="CH1140" s="61"/>
      <c r="CI1140" s="61"/>
      <c r="CJ1140" s="61"/>
      <c r="CK1140" s="61"/>
      <c r="CL1140" s="82"/>
      <c r="CM1140" s="83"/>
      <c r="CN1140" s="83"/>
      <c r="CO1140" s="83"/>
      <c r="CP1140" s="83"/>
      <c r="CQ1140" s="83"/>
      <c r="CR1140" s="83"/>
      <c r="CS1140" s="83"/>
      <c r="CT1140" s="83"/>
      <c r="CU1140" s="83"/>
      <c r="CV1140" s="83"/>
      <c r="CW1140" s="83"/>
      <c r="CX1140" s="83"/>
      <c r="CY1140" s="83"/>
      <c r="CZ1140" s="83"/>
      <c r="DA1140" s="83"/>
      <c r="DB1140" s="83"/>
      <c r="DC1140" s="83"/>
      <c r="DD1140" s="83"/>
      <c r="DE1140" s="83"/>
      <c r="DF1140" s="83"/>
      <c r="DG1140" s="83"/>
      <c r="DH1140" s="83"/>
      <c r="DI1140" s="83"/>
      <c r="DJ1140" s="83"/>
      <c r="DK1140" s="83"/>
      <c r="DL1140" s="83"/>
      <c r="DM1140" s="83"/>
      <c r="DN1140" s="83"/>
      <c r="DO1140" s="83"/>
      <c r="DP1140" s="83"/>
      <c r="DQ1140" s="83"/>
      <c r="DR1140" s="83"/>
      <c r="DS1140" s="83"/>
      <c r="DT1140" s="83"/>
      <c r="DU1140" s="83"/>
      <c r="DV1140" s="83"/>
      <c r="DW1140" s="83"/>
      <c r="DX1140" s="83"/>
      <c r="DY1140" s="83"/>
      <c r="DZ1140" s="83"/>
      <c r="EA1140" s="83"/>
      <c r="EB1140" s="83"/>
      <c r="EC1140" s="83"/>
      <c r="ED1140" s="83"/>
      <c r="EE1140" s="83"/>
      <c r="EF1140" s="83"/>
      <c r="EG1140" s="83"/>
      <c r="EH1140" s="83"/>
      <c r="EI1140" s="83"/>
      <c r="EJ1140" s="83"/>
      <c r="EK1140" s="83"/>
      <c r="EL1140" s="83"/>
      <c r="EM1140" s="83"/>
      <c r="EN1140" s="83"/>
      <c r="EO1140" s="83"/>
      <c r="EP1140" s="83"/>
      <c r="EQ1140" s="83"/>
      <c r="ER1140" s="83"/>
      <c r="ES1140" s="83"/>
      <c r="ET1140" s="83"/>
      <c r="EU1140" s="83"/>
      <c r="EV1140" s="83"/>
      <c r="EW1140" s="83"/>
      <c r="EX1140" s="83"/>
      <c r="EY1140" s="83"/>
      <c r="EZ1140" s="83"/>
      <c r="FA1140" s="83"/>
      <c r="FB1140" s="83"/>
      <c r="FC1140" s="83"/>
      <c r="FD1140" s="83"/>
      <c r="FE1140" s="83"/>
      <c r="FF1140" s="83"/>
      <c r="FG1140" s="83"/>
      <c r="FH1140" s="83"/>
      <c r="FI1140" s="83"/>
      <c r="FJ1140" s="83"/>
      <c r="FK1140" s="83"/>
      <c r="FL1140" s="83"/>
      <c r="FM1140" s="83"/>
      <c r="FN1140" s="83"/>
      <c r="FO1140" s="83"/>
      <c r="FP1140" s="83"/>
      <c r="FQ1140" s="83"/>
      <c r="FR1140" s="83"/>
      <c r="FS1140" s="83"/>
      <c r="FT1140" s="83"/>
      <c r="FU1140" s="83"/>
      <c r="FV1140" s="83"/>
      <c r="FW1140" s="83"/>
      <c r="FX1140" s="83"/>
      <c r="FY1140" s="83"/>
      <c r="FZ1140" s="83"/>
      <c r="GA1140" s="83"/>
      <c r="GB1140" s="83"/>
      <c r="GC1140" s="83"/>
      <c r="GD1140" s="83"/>
      <c r="GE1140" s="83"/>
      <c r="GF1140" s="83"/>
      <c r="GG1140" s="83"/>
      <c r="GH1140" s="83"/>
      <c r="GI1140" s="83"/>
      <c r="GJ1140" s="83"/>
      <c r="GK1140" s="83"/>
      <c r="GL1140" s="83"/>
      <c r="GM1140" s="83"/>
      <c r="GN1140" s="83"/>
      <c r="GO1140" s="83"/>
      <c r="GP1140" s="83"/>
      <c r="GQ1140" s="83"/>
      <c r="GR1140" s="83"/>
      <c r="GS1140" s="83"/>
      <c r="GT1140" s="83"/>
      <c r="GU1140" s="83"/>
      <c r="GV1140" s="83"/>
      <c r="GW1140" s="83"/>
      <c r="GX1140" s="83"/>
      <c r="GY1140" s="83"/>
      <c r="GZ1140" s="83"/>
      <c r="HA1140" s="83"/>
      <c r="HB1140" s="83"/>
      <c r="HC1140" s="83"/>
      <c r="HD1140" s="83"/>
      <c r="HE1140" s="83"/>
      <c r="HF1140" s="83"/>
      <c r="HG1140" s="83"/>
      <c r="HH1140" s="83"/>
      <c r="HI1140" s="83"/>
      <c r="HJ1140" s="83"/>
      <c r="HK1140" s="83"/>
      <c r="HL1140" s="83"/>
      <c r="HM1140" s="83"/>
      <c r="HN1140" s="83"/>
      <c r="HO1140" s="83"/>
      <c r="HP1140" s="83"/>
      <c r="HQ1140" s="83"/>
      <c r="HR1140" s="83"/>
      <c r="HS1140" s="83"/>
      <c r="HT1140" s="83"/>
      <c r="HU1140" s="83"/>
      <c r="HV1140" s="83"/>
      <c r="HW1140" s="83"/>
      <c r="HX1140" s="83"/>
      <c r="HY1140" s="83"/>
      <c r="HZ1140" s="83"/>
      <c r="IA1140" s="83"/>
      <c r="IB1140" s="83"/>
      <c r="IC1140" s="83"/>
      <c r="ID1140" s="83"/>
      <c r="IE1140" s="83"/>
      <c r="IF1140" s="83"/>
      <c r="IG1140" s="83"/>
      <c r="IH1140" s="83"/>
      <c r="II1140" s="83"/>
      <c r="IJ1140" s="83"/>
      <c r="IK1140" s="83"/>
      <c r="IL1140" s="83"/>
      <c r="IM1140" s="83"/>
      <c r="IN1140" s="83"/>
      <c r="IO1140" s="83"/>
      <c r="IP1140" s="83"/>
      <c r="IQ1140" s="83"/>
      <c r="IR1140" s="83"/>
      <c r="IS1140" s="83"/>
      <c r="IT1140" s="83"/>
      <c r="IU1140" s="83"/>
      <c r="IV1140" s="83"/>
      <c r="IW1140" s="83"/>
      <c r="IX1140" s="83"/>
      <c r="IY1140" s="83"/>
      <c r="IZ1140" s="83"/>
      <c r="JA1140" s="83"/>
      <c r="JB1140" s="83"/>
      <c r="JC1140" s="83"/>
      <c r="JD1140" s="83"/>
      <c r="JE1140" s="83"/>
      <c r="JF1140" s="83"/>
      <c r="JG1140" s="83"/>
      <c r="JH1140" s="83"/>
      <c r="JI1140" s="83"/>
      <c r="JJ1140" s="83"/>
      <c r="JK1140" s="83"/>
      <c r="JL1140" s="83"/>
      <c r="JM1140" s="83"/>
      <c r="JN1140" s="83"/>
      <c r="JO1140" s="83"/>
      <c r="JP1140" s="83"/>
      <c r="JQ1140" s="83"/>
      <c r="JR1140" s="83"/>
      <c r="JS1140" s="83"/>
      <c r="JT1140" s="83"/>
      <c r="JU1140" s="83"/>
      <c r="JV1140" s="83"/>
      <c r="JW1140" s="83"/>
      <c r="JX1140" s="83"/>
      <c r="JY1140" s="83"/>
      <c r="JZ1140" s="83"/>
      <c r="KA1140" s="83"/>
      <c r="KB1140" s="83"/>
      <c r="KC1140" s="83"/>
      <c r="KD1140" s="83"/>
      <c r="KE1140" s="83"/>
      <c r="KF1140" s="83"/>
      <c r="KG1140" s="83"/>
      <c r="KH1140" s="83"/>
      <c r="KI1140" s="83"/>
      <c r="KJ1140" s="83"/>
      <c r="KK1140" s="83"/>
      <c r="KL1140" s="83"/>
      <c r="KM1140" s="83"/>
      <c r="KN1140" s="83"/>
      <c r="KO1140" s="83"/>
      <c r="KP1140" s="83"/>
      <c r="KQ1140" s="83"/>
      <c r="KR1140" s="83"/>
      <c r="KS1140" s="83"/>
      <c r="KT1140" s="83"/>
      <c r="KU1140" s="83"/>
      <c r="KV1140" s="83"/>
      <c r="KW1140" s="83"/>
      <c r="KX1140" s="83"/>
      <c r="KY1140" s="83"/>
      <c r="KZ1140" s="83"/>
      <c r="LA1140" s="83"/>
      <c r="LB1140" s="83"/>
      <c r="LC1140" s="83"/>
      <c r="LD1140" s="83"/>
      <c r="LE1140" s="83"/>
      <c r="LF1140" s="83"/>
      <c r="LG1140" s="83"/>
      <c r="LH1140" s="83"/>
      <c r="LI1140" s="83"/>
      <c r="LJ1140" s="83"/>
      <c r="LK1140" s="83"/>
      <c r="LL1140" s="83"/>
      <c r="LM1140" s="83"/>
      <c r="LN1140" s="83"/>
      <c r="LO1140" s="83"/>
      <c r="LP1140" s="83"/>
      <c r="LQ1140" s="83"/>
      <c r="LR1140" s="83"/>
      <c r="LS1140" s="83"/>
      <c r="LT1140" s="83"/>
      <c r="LU1140" s="83"/>
      <c r="LV1140" s="83"/>
      <c r="LW1140" s="83"/>
      <c r="LX1140" s="83"/>
      <c r="LY1140" s="83"/>
      <c r="LZ1140" s="83"/>
      <c r="MA1140" s="83"/>
      <c r="MB1140" s="83"/>
      <c r="MC1140" s="83"/>
      <c r="MD1140" s="83"/>
      <c r="ME1140" s="83"/>
      <c r="MF1140" s="83"/>
      <c r="MG1140" s="83"/>
      <c r="MH1140" s="83"/>
      <c r="MI1140" s="83"/>
      <c r="MJ1140" s="83"/>
      <c r="MK1140" s="83"/>
      <c r="ML1140" s="83"/>
      <c r="MM1140" s="83"/>
      <c r="MN1140" s="83"/>
      <c r="MO1140" s="83"/>
      <c r="MP1140" s="83"/>
      <c r="MQ1140" s="83"/>
      <c r="MR1140" s="83"/>
      <c r="MS1140" s="83"/>
      <c r="MT1140" s="83"/>
      <c r="MU1140" s="83"/>
      <c r="MV1140" s="83"/>
      <c r="MW1140" s="83"/>
      <c r="MX1140" s="83"/>
      <c r="MY1140" s="83"/>
      <c r="MZ1140" s="83"/>
      <c r="NA1140" s="83"/>
      <c r="NB1140" s="83"/>
      <c r="NC1140" s="83"/>
      <c r="ND1140" s="83"/>
      <c r="NE1140" s="83"/>
      <c r="NF1140" s="83"/>
      <c r="NG1140" s="83"/>
      <c r="NH1140" s="83"/>
      <c r="NI1140" s="83"/>
      <c r="NJ1140" s="83"/>
      <c r="NK1140" s="83"/>
      <c r="NL1140" s="83"/>
      <c r="NM1140" s="83"/>
      <c r="NN1140" s="83"/>
      <c r="NO1140" s="83"/>
      <c r="NP1140" s="83"/>
      <c r="NQ1140" s="83"/>
      <c r="NR1140" s="83"/>
      <c r="NS1140" s="83"/>
      <c r="NT1140" s="83"/>
      <c r="NU1140" s="83"/>
      <c r="NV1140" s="83"/>
      <c r="NW1140" s="83"/>
      <c r="NX1140" s="83"/>
      <c r="NY1140" s="83"/>
      <c r="NZ1140" s="83"/>
      <c r="OA1140" s="83"/>
      <c r="OB1140" s="83"/>
      <c r="OC1140" s="83"/>
      <c r="OD1140" s="83"/>
      <c r="OE1140" s="83"/>
      <c r="OF1140" s="83"/>
      <c r="OG1140" s="83"/>
      <c r="OH1140" s="83"/>
      <c r="OI1140" s="83"/>
      <c r="OJ1140" s="83"/>
      <c r="OK1140" s="83"/>
      <c r="OL1140" s="83"/>
      <c r="OM1140" s="83"/>
      <c r="ON1140" s="83"/>
      <c r="OO1140" s="83"/>
      <c r="OP1140" s="83"/>
      <c r="OQ1140" s="83"/>
      <c r="OR1140" s="83"/>
      <c r="OS1140" s="83"/>
      <c r="OT1140" s="83"/>
      <c r="OU1140" s="83"/>
      <c r="OV1140" s="83"/>
      <c r="OW1140" s="83"/>
      <c r="OX1140" s="83"/>
      <c r="OY1140" s="83"/>
      <c r="OZ1140" s="83"/>
      <c r="PA1140" s="83"/>
      <c r="PB1140" s="83"/>
      <c r="PC1140" s="83"/>
      <c r="PD1140" s="83"/>
      <c r="PE1140" s="83"/>
      <c r="PF1140" s="83"/>
      <c r="PG1140" s="83"/>
      <c r="PH1140" s="83"/>
      <c r="PI1140" s="83"/>
      <c r="PJ1140" s="83"/>
      <c r="PK1140" s="83"/>
      <c r="PL1140" s="83"/>
      <c r="PM1140" s="83"/>
      <c r="PN1140" s="83"/>
      <c r="PO1140" s="83"/>
      <c r="PP1140" s="83"/>
      <c r="PQ1140" s="83"/>
      <c r="PR1140" s="83"/>
      <c r="PS1140" s="83"/>
      <c r="PT1140" s="83"/>
      <c r="PU1140" s="83"/>
      <c r="PV1140" s="83"/>
      <c r="PW1140" s="83"/>
      <c r="PX1140" s="83"/>
      <c r="PY1140" s="83"/>
      <c r="PZ1140" s="83"/>
      <c r="QA1140" s="83"/>
      <c r="QB1140" s="83"/>
      <c r="QC1140" s="83"/>
      <c r="QD1140" s="83"/>
      <c r="QE1140" s="83"/>
      <c r="QF1140" s="83"/>
      <c r="QG1140" s="83"/>
      <c r="QH1140" s="83"/>
      <c r="QI1140" s="83"/>
      <c r="QJ1140" s="83"/>
      <c r="QK1140" s="83"/>
      <c r="QL1140" s="83"/>
      <c r="QM1140" s="83"/>
      <c r="QN1140" s="83"/>
      <c r="QO1140" s="83"/>
      <c r="QP1140" s="83"/>
      <c r="QQ1140" s="83"/>
      <c r="QR1140" s="83"/>
      <c r="QS1140" s="83"/>
      <c r="QT1140" s="83"/>
      <c r="QU1140" s="83"/>
      <c r="QV1140" s="83"/>
      <c r="QW1140" s="83"/>
      <c r="QX1140" s="83"/>
      <c r="QY1140" s="83"/>
      <c r="QZ1140" s="83"/>
      <c r="RA1140" s="83"/>
      <c r="RB1140" s="83"/>
      <c r="RC1140" s="83"/>
      <c r="RD1140" s="83"/>
      <c r="RE1140" s="83"/>
      <c r="RF1140" s="83"/>
      <c r="RG1140" s="83"/>
      <c r="RH1140" s="83"/>
      <c r="RI1140" s="83"/>
      <c r="RJ1140" s="83"/>
      <c r="RK1140" s="83"/>
      <c r="RL1140" s="83"/>
      <c r="RM1140" s="83"/>
      <c r="RN1140" s="83"/>
      <c r="RO1140" s="83"/>
      <c r="RP1140" s="83"/>
      <c r="RQ1140" s="83"/>
      <c r="RR1140" s="83"/>
      <c r="RS1140" s="83"/>
      <c r="RT1140" s="83"/>
      <c r="RU1140" s="83"/>
      <c r="RV1140" s="83"/>
      <c r="RW1140" s="83"/>
      <c r="RX1140" s="83"/>
      <c r="RY1140" s="83"/>
      <c r="RZ1140" s="83"/>
      <c r="SA1140" s="83"/>
      <c r="SB1140" s="83"/>
      <c r="SC1140" s="83"/>
      <c r="SD1140" s="83"/>
      <c r="SE1140" s="83"/>
      <c r="SF1140" s="83"/>
      <c r="SG1140" s="83"/>
      <c r="SH1140" s="83"/>
      <c r="SI1140" s="83"/>
      <c r="SJ1140" s="83"/>
      <c r="SK1140" s="83"/>
      <c r="SL1140" s="83"/>
      <c r="SM1140" s="83"/>
      <c r="SN1140" s="83"/>
      <c r="SO1140" s="83"/>
      <c r="SP1140" s="83"/>
      <c r="SQ1140" s="83"/>
      <c r="SR1140" s="83"/>
      <c r="SS1140" s="83"/>
      <c r="ST1140" s="83"/>
      <c r="SU1140" s="83"/>
      <c r="SV1140" s="83"/>
      <c r="SW1140" s="83"/>
      <c r="SX1140" s="83"/>
      <c r="SY1140" s="83"/>
      <c r="SZ1140" s="83"/>
      <c r="TA1140" s="83"/>
      <c r="TB1140" s="83"/>
      <c r="TC1140" s="83"/>
      <c r="TD1140" s="83"/>
      <c r="TE1140" s="83"/>
      <c r="TF1140" s="83"/>
      <c r="TG1140" s="83"/>
      <c r="TH1140" s="83"/>
      <c r="TI1140" s="83"/>
      <c r="TJ1140" s="83"/>
      <c r="TK1140" s="83"/>
      <c r="TL1140" s="83"/>
      <c r="TM1140" s="83"/>
      <c r="TN1140" s="83"/>
      <c r="TO1140" s="83"/>
      <c r="TP1140" s="83"/>
      <c r="TQ1140" s="83"/>
      <c r="TR1140" s="83"/>
      <c r="TS1140" s="83"/>
      <c r="TT1140" s="83"/>
      <c r="TU1140" s="83"/>
      <c r="TV1140" s="83"/>
      <c r="TW1140" s="83"/>
      <c r="TX1140" s="83"/>
      <c r="TY1140" s="83"/>
      <c r="TZ1140" s="83"/>
      <c r="UA1140" s="83"/>
      <c r="UB1140" s="83"/>
      <c r="UC1140" s="83"/>
      <c r="UD1140" s="83"/>
      <c r="UE1140" s="83"/>
      <c r="UF1140" s="83"/>
      <c r="UG1140" s="83"/>
      <c r="UH1140" s="83"/>
      <c r="UI1140" s="83"/>
      <c r="UJ1140" s="83"/>
      <c r="UK1140" s="83"/>
      <c r="UL1140" s="83"/>
      <c r="UM1140" s="83"/>
      <c r="UN1140" s="83"/>
      <c r="UO1140" s="83"/>
      <c r="UP1140" s="83"/>
      <c r="UQ1140" s="83"/>
      <c r="UR1140" s="83"/>
      <c r="US1140" s="83"/>
      <c r="UT1140" s="83"/>
      <c r="UU1140" s="83"/>
      <c r="UV1140" s="83"/>
      <c r="UW1140" s="83"/>
      <c r="UX1140" s="83"/>
      <c r="UY1140" s="83"/>
      <c r="UZ1140" s="83"/>
      <c r="VA1140" s="83"/>
      <c r="VB1140" s="83"/>
      <c r="VC1140" s="83"/>
      <c r="VD1140" s="83"/>
      <c r="VE1140" s="83"/>
      <c r="VF1140" s="83"/>
      <c r="VG1140" s="83"/>
      <c r="VH1140" s="83"/>
      <c r="VI1140" s="83"/>
      <c r="VJ1140" s="83"/>
      <c r="VK1140" s="83"/>
      <c r="VL1140" s="83"/>
      <c r="VM1140" s="83"/>
      <c r="VN1140" s="83"/>
      <c r="VO1140" s="83"/>
      <c r="VP1140" s="83"/>
      <c r="VQ1140" s="83"/>
      <c r="VR1140" s="83"/>
      <c r="VS1140" s="83"/>
      <c r="VT1140" s="83"/>
      <c r="VU1140" s="83"/>
      <c r="VV1140" s="83"/>
      <c r="VW1140" s="83"/>
      <c r="VX1140" s="83"/>
      <c r="VY1140" s="83"/>
      <c r="VZ1140" s="83"/>
      <c r="WA1140" s="83"/>
      <c r="WB1140" s="83"/>
      <c r="WC1140" s="83"/>
      <c r="WD1140" s="83"/>
      <c r="WE1140" s="83"/>
      <c r="WF1140" s="83"/>
      <c r="WG1140" s="83"/>
      <c r="WH1140" s="83"/>
      <c r="WI1140" s="83"/>
      <c r="WJ1140" s="83"/>
      <c r="WK1140" s="83"/>
      <c r="WL1140" s="83"/>
      <c r="WM1140" s="83"/>
      <c r="WN1140" s="83"/>
      <c r="WO1140" s="83"/>
      <c r="WP1140" s="83"/>
      <c r="WQ1140" s="83"/>
      <c r="WR1140" s="83"/>
      <c r="WS1140" s="83"/>
      <c r="WT1140" s="83"/>
      <c r="WU1140" s="83"/>
      <c r="WV1140" s="83"/>
      <c r="WW1140" s="83"/>
      <c r="WX1140" s="83"/>
      <c r="WY1140" s="83"/>
      <c r="WZ1140" s="83"/>
      <c r="XA1140" s="83"/>
      <c r="XB1140" s="83"/>
      <c r="XC1140" s="83"/>
      <c r="XD1140" s="83"/>
      <c r="XE1140" s="83"/>
      <c r="XF1140" s="83"/>
      <c r="XG1140" s="83"/>
      <c r="XH1140" s="83"/>
      <c r="XI1140" s="83"/>
      <c r="XJ1140" s="83"/>
      <c r="XK1140" s="83"/>
      <c r="XL1140" s="83"/>
      <c r="XM1140" s="83"/>
      <c r="XN1140" s="83"/>
      <c r="XO1140" s="83"/>
      <c r="XP1140" s="83"/>
      <c r="XQ1140" s="83"/>
      <c r="XR1140" s="83"/>
      <c r="XS1140" s="83"/>
      <c r="XT1140" s="83"/>
      <c r="XU1140" s="83"/>
      <c r="XV1140" s="83"/>
      <c r="XW1140" s="83"/>
      <c r="XX1140" s="83"/>
      <c r="XY1140" s="83"/>
      <c r="XZ1140" s="83"/>
      <c r="YA1140" s="83"/>
      <c r="YB1140" s="83"/>
      <c r="YC1140" s="83"/>
      <c r="YD1140" s="83"/>
      <c r="YE1140" s="83"/>
      <c r="YF1140" s="83"/>
      <c r="YG1140" s="83"/>
      <c r="YH1140" s="83"/>
      <c r="YI1140" s="83"/>
      <c r="YJ1140" s="83"/>
      <c r="YK1140" s="83"/>
      <c r="YL1140" s="83"/>
      <c r="YM1140" s="83"/>
      <c r="YN1140" s="83"/>
      <c r="YO1140" s="83"/>
      <c r="YP1140" s="83"/>
      <c r="YQ1140" s="83"/>
      <c r="YR1140" s="83"/>
      <c r="YS1140" s="83"/>
      <c r="YT1140" s="83"/>
      <c r="YU1140" s="83"/>
      <c r="YV1140" s="83"/>
      <c r="YW1140" s="83"/>
      <c r="YX1140" s="83"/>
      <c r="YY1140" s="83"/>
      <c r="YZ1140" s="83"/>
      <c r="ZA1140" s="83"/>
      <c r="ZB1140" s="83"/>
      <c r="ZC1140" s="83"/>
      <c r="ZD1140" s="83"/>
      <c r="ZE1140" s="83"/>
      <c r="ZF1140" s="83"/>
      <c r="ZG1140" s="83"/>
      <c r="ZH1140" s="83"/>
      <c r="ZI1140" s="83"/>
      <c r="ZJ1140" s="83"/>
      <c r="ZK1140" s="83"/>
      <c r="ZL1140" s="83"/>
      <c r="ZM1140" s="83"/>
      <c r="ZN1140" s="83"/>
      <c r="ZO1140" s="83"/>
      <c r="ZP1140" s="83"/>
      <c r="ZQ1140" s="83"/>
      <c r="ZR1140" s="83"/>
      <c r="ZS1140" s="83"/>
      <c r="ZT1140" s="83"/>
      <c r="ZU1140" s="83"/>
      <c r="ZV1140" s="83"/>
      <c r="ZW1140" s="83"/>
      <c r="ZX1140" s="83"/>
      <c r="ZY1140" s="83"/>
      <c r="ZZ1140" s="83"/>
      <c r="AAA1140" s="83"/>
      <c r="AAB1140" s="83"/>
      <c r="AAC1140" s="83"/>
      <c r="AAD1140" s="83"/>
      <c r="AAE1140" s="83"/>
      <c r="AAF1140" s="83"/>
      <c r="AAG1140" s="83"/>
      <c r="AAH1140" s="83"/>
      <c r="AAI1140" s="83"/>
      <c r="AAJ1140" s="83"/>
      <c r="AAK1140" s="83"/>
      <c r="AAL1140" s="83"/>
      <c r="AAM1140" s="83"/>
      <c r="AAN1140" s="83"/>
      <c r="AAO1140" s="83"/>
      <c r="AAP1140" s="83"/>
      <c r="AAQ1140" s="83"/>
      <c r="AAR1140" s="83"/>
      <c r="AAS1140" s="83"/>
      <c r="AAT1140" s="83"/>
      <c r="AAU1140" s="83"/>
      <c r="AAV1140" s="83"/>
      <c r="AAW1140" s="83"/>
      <c r="AAX1140" s="83"/>
      <c r="AAY1140" s="83"/>
      <c r="AAZ1140" s="83"/>
      <c r="ABA1140" s="83"/>
      <c r="ABB1140" s="83"/>
      <c r="ABC1140" s="83"/>
      <c r="ABD1140" s="83"/>
      <c r="ABE1140" s="83"/>
      <c r="ABF1140" s="83"/>
      <c r="ABG1140" s="83"/>
      <c r="ABH1140" s="83"/>
      <c r="ABI1140" s="83"/>
      <c r="ABJ1140" s="83"/>
      <c r="ABK1140" s="83"/>
      <c r="ABL1140" s="83"/>
      <c r="ABM1140" s="83"/>
      <c r="ABN1140" s="83"/>
      <c r="ABO1140" s="83"/>
      <c r="ABP1140" s="83"/>
      <c r="ABQ1140" s="83"/>
      <c r="ABR1140" s="83"/>
      <c r="ABS1140" s="83"/>
      <c r="ABT1140" s="83"/>
      <c r="ABU1140" s="83"/>
      <c r="ABV1140" s="83"/>
      <c r="ABW1140" s="83"/>
      <c r="ABX1140" s="83"/>
      <c r="ABY1140" s="83"/>
      <c r="ABZ1140" s="83"/>
      <c r="ACA1140" s="83"/>
      <c r="ACB1140" s="83"/>
      <c r="ACC1140" s="83"/>
      <c r="ACD1140" s="83"/>
      <c r="ACE1140" s="83"/>
      <c r="ACF1140" s="83"/>
      <c r="ACG1140" s="83"/>
      <c r="ACH1140" s="83"/>
      <c r="ACI1140" s="83"/>
      <c r="ACJ1140" s="83"/>
      <c r="ACK1140" s="83"/>
      <c r="ACL1140" s="83"/>
      <c r="ACM1140" s="83"/>
      <c r="ACN1140" s="83"/>
      <c r="ACO1140" s="83"/>
      <c r="ACP1140" s="83"/>
      <c r="ACQ1140" s="83"/>
      <c r="ACR1140" s="83"/>
      <c r="ACS1140" s="83"/>
      <c r="ACT1140" s="83"/>
      <c r="ACU1140" s="83"/>
      <c r="ACV1140" s="83"/>
      <c r="ACW1140" s="83"/>
      <c r="ACX1140" s="83"/>
      <c r="ACY1140" s="83"/>
      <c r="ACZ1140" s="83"/>
      <c r="ADA1140" s="83"/>
      <c r="ADB1140" s="83"/>
      <c r="ADC1140" s="83"/>
      <c r="ADD1140" s="83"/>
      <c r="ADE1140" s="83"/>
      <c r="ADF1140" s="83"/>
      <c r="ADG1140" s="83"/>
      <c r="ADH1140" s="83"/>
      <c r="ADI1140" s="83"/>
      <c r="ADJ1140" s="83"/>
      <c r="ADK1140" s="83"/>
      <c r="ADL1140" s="83"/>
      <c r="ADM1140" s="83"/>
      <c r="ADN1140" s="83"/>
      <c r="ADO1140" s="83"/>
      <c r="ADP1140" s="83"/>
      <c r="ADQ1140" s="83"/>
      <c r="ADR1140" s="83"/>
      <c r="ADS1140" s="83"/>
      <c r="ADT1140" s="83"/>
      <c r="ADU1140" s="83"/>
      <c r="ADV1140" s="83"/>
      <c r="ADW1140" s="83"/>
      <c r="ADX1140" s="83"/>
      <c r="ADY1140" s="83"/>
      <c r="ADZ1140" s="83"/>
      <c r="AEA1140" s="83"/>
      <c r="AEB1140" s="83"/>
      <c r="AEC1140" s="83"/>
      <c r="AED1140" s="83"/>
      <c r="AEE1140" s="83"/>
      <c r="AEF1140" s="83"/>
      <c r="AEG1140" s="83"/>
      <c r="AEH1140" s="83"/>
      <c r="AEI1140" s="83"/>
      <c r="AEJ1140" s="83"/>
      <c r="AEK1140" s="83"/>
      <c r="AEL1140" s="83"/>
      <c r="AEM1140" s="83"/>
      <c r="AEN1140" s="83"/>
      <c r="AEO1140" s="83"/>
      <c r="AEP1140" s="83"/>
      <c r="AEQ1140" s="83"/>
      <c r="AER1140" s="83"/>
      <c r="AES1140" s="83"/>
      <c r="AET1140" s="83"/>
      <c r="AEU1140" s="83"/>
      <c r="AEV1140" s="83"/>
      <c r="AEW1140" s="83"/>
      <c r="AEX1140" s="83"/>
      <c r="AEY1140" s="83"/>
      <c r="AEZ1140" s="83"/>
      <c r="AFA1140" s="83"/>
      <c r="AFB1140" s="83"/>
      <c r="AFC1140" s="83"/>
      <c r="AFD1140" s="83"/>
      <c r="AFE1140" s="83"/>
      <c r="AFF1140" s="83"/>
      <c r="AFG1140" s="83"/>
      <c r="AFH1140" s="83"/>
      <c r="AFI1140" s="83"/>
      <c r="AFJ1140" s="83"/>
      <c r="AFK1140" s="83"/>
      <c r="AFL1140" s="83"/>
      <c r="AFM1140" s="83"/>
      <c r="AFN1140" s="83"/>
      <c r="AFO1140" s="83"/>
      <c r="AFP1140" s="83"/>
      <c r="AFQ1140" s="83"/>
      <c r="AFR1140" s="83"/>
      <c r="AFS1140" s="83"/>
      <c r="AFT1140" s="83"/>
      <c r="AFU1140" s="83"/>
      <c r="AFV1140" s="83"/>
      <c r="AFW1140" s="83"/>
      <c r="AFX1140" s="83"/>
      <c r="AFY1140" s="83"/>
      <c r="AFZ1140" s="83"/>
      <c r="AGA1140" s="83"/>
      <c r="AGB1140" s="83"/>
      <c r="AGC1140" s="83"/>
      <c r="AGD1140" s="83"/>
      <c r="AGE1140" s="83"/>
      <c r="AGF1140" s="83"/>
      <c r="AGG1140" s="83"/>
      <c r="AGH1140" s="83"/>
      <c r="AGI1140" s="83"/>
      <c r="AGJ1140" s="83"/>
      <c r="AGK1140" s="83"/>
      <c r="AGL1140" s="83"/>
      <c r="AGM1140" s="83"/>
      <c r="AGN1140" s="83"/>
      <c r="AGO1140" s="83"/>
      <c r="AGP1140" s="83"/>
      <c r="AGQ1140" s="83"/>
      <c r="AGR1140" s="83"/>
      <c r="AGS1140" s="83"/>
      <c r="AGT1140" s="83"/>
      <c r="AGU1140" s="83"/>
      <c r="AGV1140" s="83"/>
      <c r="AGW1140" s="83"/>
      <c r="AGX1140" s="83"/>
      <c r="AGY1140" s="83"/>
      <c r="AGZ1140" s="83"/>
      <c r="AHA1140" s="83"/>
      <c r="AHB1140" s="83"/>
      <c r="AHC1140" s="83"/>
      <c r="AHD1140" s="83"/>
      <c r="AHE1140" s="83"/>
      <c r="AHF1140" s="83"/>
      <c r="AHG1140" s="83"/>
      <c r="AHH1140" s="83"/>
      <c r="AHI1140" s="83"/>
      <c r="AHJ1140" s="83"/>
      <c r="AHK1140" s="83"/>
      <c r="AHL1140" s="83"/>
      <c r="AHM1140" s="83"/>
      <c r="AHN1140" s="83"/>
      <c r="AHO1140" s="83"/>
      <c r="AHP1140" s="83"/>
      <c r="AHQ1140" s="83"/>
      <c r="AHR1140" s="83"/>
      <c r="AHS1140" s="83"/>
      <c r="AHT1140" s="83"/>
      <c r="AHU1140" s="83"/>
      <c r="AHV1140" s="83"/>
      <c r="AHW1140" s="83"/>
      <c r="AHX1140" s="83"/>
      <c r="AHY1140" s="83"/>
      <c r="AHZ1140" s="83"/>
      <c r="AIA1140" s="83"/>
      <c r="AIB1140" s="83"/>
      <c r="AIC1140" s="83"/>
      <c r="AID1140" s="83"/>
      <c r="AIE1140" s="83"/>
      <c r="AIF1140" s="83"/>
      <c r="AIG1140" s="83"/>
      <c r="AIH1140" s="83"/>
      <c r="AII1140" s="83"/>
      <c r="AIJ1140" s="83"/>
      <c r="AIK1140" s="83"/>
      <c r="AIL1140" s="83"/>
      <c r="AIM1140" s="83"/>
      <c r="AIN1140" s="83"/>
      <c r="AIO1140" s="83"/>
      <c r="AIP1140" s="83"/>
      <c r="AIQ1140" s="83"/>
      <c r="AIR1140" s="83"/>
      <c r="AIS1140" s="83"/>
      <c r="AIT1140" s="83"/>
      <c r="AIU1140" s="83"/>
      <c r="AIV1140" s="83"/>
      <c r="AIW1140" s="83"/>
      <c r="AIX1140" s="83"/>
      <c r="AIY1140" s="83"/>
      <c r="AIZ1140" s="83"/>
      <c r="AJA1140" s="83"/>
      <c r="AJB1140" s="83"/>
      <c r="AJC1140" s="83"/>
      <c r="AJD1140" s="83"/>
      <c r="AJE1140" s="83"/>
      <c r="AJF1140" s="83"/>
      <c r="AJG1140" s="83"/>
      <c r="AJH1140" s="83"/>
      <c r="AJI1140" s="83"/>
      <c r="AJJ1140" s="83"/>
      <c r="AJK1140" s="83"/>
      <c r="AJL1140" s="83"/>
      <c r="AJM1140" s="83"/>
      <c r="AJN1140" s="83"/>
      <c r="AJO1140" s="83"/>
      <c r="AJP1140" s="83"/>
      <c r="AJQ1140" s="83"/>
      <c r="AJR1140" s="83"/>
      <c r="AJS1140" s="83"/>
      <c r="AJT1140" s="83"/>
      <c r="AJU1140" s="83"/>
      <c r="AJV1140" s="83"/>
      <c r="AJW1140" s="83"/>
      <c r="AJX1140" s="83"/>
      <c r="AJY1140" s="83"/>
      <c r="AJZ1140" s="83"/>
      <c r="AKA1140" s="83"/>
      <c r="AKB1140" s="83"/>
      <c r="AKC1140" s="83"/>
      <c r="AKD1140" s="83"/>
      <c r="AKE1140" s="83"/>
      <c r="AKF1140" s="83"/>
      <c r="AKG1140" s="83"/>
      <c r="AKH1140" s="83"/>
      <c r="AKI1140" s="83"/>
      <c r="AKJ1140" s="83"/>
      <c r="AKK1140" s="83"/>
      <c r="AKL1140" s="83"/>
      <c r="AKM1140" s="83"/>
      <c r="AKN1140" s="83"/>
      <c r="AKO1140" s="83"/>
      <c r="AKP1140" s="83"/>
      <c r="AKQ1140" s="83"/>
      <c r="AKR1140" s="83"/>
      <c r="AKS1140" s="83"/>
      <c r="AKT1140" s="83"/>
      <c r="AKU1140" s="83"/>
      <c r="AKV1140" s="83"/>
      <c r="AKW1140" s="83"/>
      <c r="AKX1140" s="83"/>
      <c r="AKY1140" s="83"/>
      <c r="AKZ1140" s="83"/>
      <c r="ALA1140" s="83"/>
      <c r="ALB1140" s="83"/>
      <c r="ALC1140" s="83"/>
      <c r="ALD1140" s="83"/>
      <c r="ALE1140" s="83"/>
      <c r="ALF1140" s="83"/>
      <c r="ALG1140" s="83"/>
      <c r="ALH1140" s="83"/>
      <c r="ALI1140" s="83"/>
      <c r="ALJ1140" s="83"/>
      <c r="ALK1140" s="83"/>
      <c r="ALL1140" s="83"/>
      <c r="ALM1140" s="83"/>
      <c r="ALN1140" s="83"/>
      <c r="ALO1140" s="83"/>
      <c r="ALP1140" s="83"/>
      <c r="ALQ1140" s="83"/>
      <c r="ALR1140" s="83"/>
      <c r="ALS1140" s="83"/>
      <c r="ALT1140" s="83"/>
      <c r="ALU1140" s="83"/>
      <c r="ALV1140" s="83"/>
      <c r="ALW1140" s="83"/>
      <c r="ALX1140" s="83"/>
      <c r="ALY1140" s="83"/>
      <c r="ALZ1140" s="83"/>
      <c r="AMA1140" s="83"/>
      <c r="AMB1140" s="83"/>
      <c r="AMC1140" s="83"/>
      <c r="AMD1140" s="83"/>
      <c r="AME1140" s="83"/>
      <c r="AMF1140" s="83"/>
      <c r="AMG1140" s="83"/>
      <c r="AMH1140" s="83"/>
      <c r="AMI1140" s="83"/>
      <c r="AMJ1140" s="83"/>
      <c r="AMK1140" s="83"/>
      <c r="AML1140" s="83"/>
      <c r="AMM1140" s="83"/>
      <c r="AMN1140" s="83"/>
      <c r="AMO1140" s="83"/>
      <c r="AMP1140" s="83"/>
      <c r="AMQ1140" s="83"/>
      <c r="AMR1140" s="83"/>
      <c r="AMS1140" s="83"/>
      <c r="AMT1140" s="83"/>
      <c r="AMU1140" s="83"/>
      <c r="AMV1140" s="83"/>
      <c r="AMW1140" s="83"/>
    </row>
    <row r="1141" customFormat="false" ht="15.75" hidden="false" customHeight="true" outlineLevel="0" collapsed="false">
      <c r="A1141" s="1" t="n">
        <v>1186</v>
      </c>
      <c r="B1141" s="1" t="n">
        <v>1086</v>
      </c>
      <c r="C1141" s="2" t="s">
        <v>63</v>
      </c>
      <c r="D1141" s="3" t="n">
        <v>-0.000181912</v>
      </c>
      <c r="E1141" s="3" t="n">
        <v>0.0411698</v>
      </c>
      <c r="F1141" s="3" t="n">
        <v>1.0418394867092</v>
      </c>
      <c r="G1141" s="3" t="n">
        <v>-0.0260088</v>
      </c>
      <c r="H1141" s="3" t="n">
        <v>-0.0966511</v>
      </c>
      <c r="I1141" s="3" t="n">
        <v>0.884564451778765</v>
      </c>
      <c r="J1141" s="3" t="n">
        <v>-0.0323381</v>
      </c>
      <c r="K1141" s="3" t="n">
        <v>0.0727162</v>
      </c>
      <c r="L1141" s="3" t="n">
        <v>1.04120437915244</v>
      </c>
      <c r="M1141" s="3" t="n">
        <v>0.943151065939681</v>
      </c>
      <c r="N1141" s="3" t="n">
        <v>1.01738427782568</v>
      </c>
      <c r="O1141" s="3" t="n">
        <v>0.959547066101563</v>
      </c>
      <c r="P1141" s="4" t="n">
        <v>2</v>
      </c>
      <c r="Q1141" s="6" t="n">
        <v>8</v>
      </c>
      <c r="R1141" s="6" t="n">
        <v>44</v>
      </c>
      <c r="S1141" s="4" t="n">
        <v>52</v>
      </c>
      <c r="T1141" s="4" t="n">
        <v>52</v>
      </c>
      <c r="U1141" s="132" t="s">
        <v>74</v>
      </c>
      <c r="V1141" s="3" t="n">
        <v>69.6</v>
      </c>
      <c r="W1141" s="4" t="n">
        <v>65.1</v>
      </c>
      <c r="X1141" s="2" t="s">
        <v>123</v>
      </c>
      <c r="Y1141" s="84" t="n">
        <v>42129</v>
      </c>
      <c r="Z1141" s="84" t="n">
        <v>42140</v>
      </c>
      <c r="AA1141" s="2" t="s">
        <v>96</v>
      </c>
      <c r="AB1141" s="132" t="s">
        <v>74</v>
      </c>
      <c r="AC1141" s="4" t="n">
        <v>31</v>
      </c>
      <c r="AD1141" s="4" t="n">
        <v>17</v>
      </c>
      <c r="AE1141" s="4" t="s">
        <v>179</v>
      </c>
      <c r="AF1141" s="4" t="n">
        <v>28</v>
      </c>
      <c r="AG1141" s="4" t="s">
        <v>178</v>
      </c>
      <c r="AH1141" s="4" t="n">
        <v>20</v>
      </c>
      <c r="AI1141" s="4" t="s">
        <v>79</v>
      </c>
      <c r="AJ1141" s="2" t="s">
        <v>70</v>
      </c>
      <c r="AK1141" s="3" t="n">
        <v>69.6</v>
      </c>
      <c r="AL1141" s="4" t="n">
        <v>7</v>
      </c>
      <c r="AM1141" s="2" t="s">
        <v>123</v>
      </c>
      <c r="AN1141" s="2"/>
      <c r="AO1141" s="2"/>
      <c r="AP1141" s="2"/>
      <c r="AQ1141" s="2"/>
      <c r="AR1141" s="2"/>
      <c r="AS1141" s="2" t="s">
        <v>71</v>
      </c>
      <c r="AT1141" s="2"/>
      <c r="AU1141" s="2" t="n">
        <v>120</v>
      </c>
      <c r="AV1141" s="85" t="n">
        <v>109</v>
      </c>
      <c r="AW1141" s="133" t="n">
        <v>11</v>
      </c>
      <c r="AX1141" s="86" t="s">
        <v>72</v>
      </c>
      <c r="AY1141" s="87" t="n">
        <v>0</v>
      </c>
      <c r="AZ1141" s="88" t="n">
        <v>0</v>
      </c>
      <c r="BA1141" s="87" t="n">
        <v>0</v>
      </c>
      <c r="BB1141" s="53"/>
    </row>
    <row r="1142" customFormat="false" ht="15.75" hidden="false" customHeight="true" outlineLevel="0" collapsed="false">
      <c r="A1142" s="1" t="n">
        <v>1187</v>
      </c>
      <c r="B1142" s="1" t="n">
        <v>1087</v>
      </c>
      <c r="C1142" s="2" t="s">
        <v>63</v>
      </c>
      <c r="D1142" s="3" t="n">
        <v>-0.0139798</v>
      </c>
      <c r="E1142" s="3" t="n">
        <v>-0.0170905</v>
      </c>
      <c r="F1142" s="3" t="n">
        <v>0.9694074213388</v>
      </c>
      <c r="G1142" s="3" t="n">
        <v>-0.0194861</v>
      </c>
      <c r="H1142" s="3" t="n">
        <v>0.0324604</v>
      </c>
      <c r="I1142" s="3" t="n">
        <v>1.01305883141328</v>
      </c>
      <c r="J1142" s="3" t="n">
        <v>-0.0371869</v>
      </c>
      <c r="K1142" s="3" t="n">
        <v>-0.0144504</v>
      </c>
      <c r="L1142" s="3" t="n">
        <v>0.949673250873162</v>
      </c>
      <c r="M1142" s="3" t="n">
        <v>0.931785351845896</v>
      </c>
      <c r="N1142" s="3" t="n">
        <v>1.00091992286972</v>
      </c>
      <c r="O1142" s="3" t="n">
        <v>0.932642522500734</v>
      </c>
      <c r="P1142" s="4" t="n">
        <v>2</v>
      </c>
      <c r="Q1142" s="6" t="n">
        <v>8</v>
      </c>
      <c r="R1142" s="6" t="n">
        <v>44</v>
      </c>
      <c r="S1142" s="4" t="n">
        <v>52</v>
      </c>
      <c r="T1142" s="4" t="n">
        <v>52</v>
      </c>
      <c r="U1142" s="132" t="s">
        <v>74</v>
      </c>
      <c r="V1142" s="3" t="n">
        <v>113.9</v>
      </c>
      <c r="W1142" s="4" t="n">
        <v>154.7</v>
      </c>
      <c r="X1142" s="2" t="s">
        <v>69</v>
      </c>
      <c r="Y1142" s="8" t="s">
        <v>69</v>
      </c>
      <c r="Z1142" s="84" t="n">
        <v>42180</v>
      </c>
      <c r="AA1142" s="3" t="s">
        <v>168</v>
      </c>
      <c r="AB1142" s="132" t="s">
        <v>74</v>
      </c>
      <c r="AC1142" s="4" t="n">
        <v>31</v>
      </c>
      <c r="AD1142" s="4" t="n">
        <v>17</v>
      </c>
      <c r="AE1142" s="4" t="s">
        <v>179</v>
      </c>
      <c r="AF1142" s="4" t="n">
        <v>28</v>
      </c>
      <c r="AG1142" s="4" t="s">
        <v>178</v>
      </c>
      <c r="AH1142" s="4" t="n">
        <v>20</v>
      </c>
      <c r="AI1142" s="4" t="s">
        <v>79</v>
      </c>
      <c r="AJ1142" s="2" t="s">
        <v>70</v>
      </c>
      <c r="AK1142" s="3" t="n">
        <v>113.9</v>
      </c>
      <c r="AL1142" s="4" t="n">
        <v>10</v>
      </c>
      <c r="AM1142" s="2" t="s">
        <v>69</v>
      </c>
      <c r="AN1142" s="2"/>
      <c r="AO1142" s="2"/>
      <c r="AP1142" s="2"/>
      <c r="AQ1142" s="2"/>
      <c r="AR1142" s="2"/>
      <c r="AS1142" s="2"/>
      <c r="AT1142" s="2"/>
      <c r="AU1142" s="2" t="n">
        <v>160</v>
      </c>
      <c r="AV1142" s="85" t="n">
        <v>160</v>
      </c>
      <c r="AW1142" s="133" t="s">
        <v>69</v>
      </c>
      <c r="AX1142" s="86" t="s">
        <v>72</v>
      </c>
      <c r="AY1142" s="87" t="n">
        <v>1</v>
      </c>
      <c r="AZ1142" s="87" t="n">
        <v>1</v>
      </c>
      <c r="BA1142" s="89" t="s">
        <v>72</v>
      </c>
      <c r="BB1142" s="65"/>
    </row>
    <row r="1143" customFormat="false" ht="15.75" hidden="false" customHeight="true" outlineLevel="0" collapsed="false">
      <c r="A1143" s="1" t="n">
        <v>1188</v>
      </c>
      <c r="B1143" s="1" t="n">
        <v>1088</v>
      </c>
      <c r="C1143" s="2" t="s">
        <v>63</v>
      </c>
      <c r="D1143" s="3" t="n">
        <v>-0.00481945</v>
      </c>
      <c r="E1143" s="3" t="n">
        <v>-0.0349691</v>
      </c>
      <c r="F1143" s="3" t="n">
        <v>0.960992619559723</v>
      </c>
      <c r="G1143" s="3" t="n">
        <v>-0.0239891</v>
      </c>
      <c r="H1143" s="3" t="n">
        <v>0.104116</v>
      </c>
      <c r="I1143" s="3" t="n">
        <v>1.08342454552663</v>
      </c>
      <c r="J1143" s="3" t="n">
        <v>-0.0424932</v>
      </c>
      <c r="K1143" s="3" t="n">
        <v>-0.0856075</v>
      </c>
      <c r="L1143" s="3" t="n">
        <v>0.879764782370286</v>
      </c>
      <c r="M1143" s="3" t="n">
        <v>0.931180865903606</v>
      </c>
      <c r="N1143" s="3" t="n">
        <v>0.983674135388109</v>
      </c>
      <c r="O1143" s="3" t="n">
        <v>0.91597853315768</v>
      </c>
      <c r="P1143" s="4" t="n">
        <v>2</v>
      </c>
      <c r="Q1143" s="6" t="n">
        <v>8</v>
      </c>
      <c r="R1143" s="6" t="n">
        <v>44</v>
      </c>
      <c r="S1143" s="4" t="n">
        <v>52</v>
      </c>
      <c r="T1143" s="4" t="n">
        <v>52</v>
      </c>
      <c r="U1143" s="132" t="s">
        <v>74</v>
      </c>
      <c r="V1143" s="3" t="n">
        <v>122.7</v>
      </c>
      <c r="W1143" s="4" t="n">
        <v>115.2</v>
      </c>
      <c r="X1143" s="2" t="s">
        <v>73</v>
      </c>
      <c r="Y1143" s="84" t="n">
        <v>42135</v>
      </c>
      <c r="Z1143" s="84" t="n">
        <v>42140</v>
      </c>
      <c r="AA1143" s="2" t="s">
        <v>96</v>
      </c>
      <c r="AB1143" s="132" t="s">
        <v>74</v>
      </c>
      <c r="AC1143" s="4" t="n">
        <v>31</v>
      </c>
      <c r="AD1143" s="4" t="n">
        <v>17</v>
      </c>
      <c r="AE1143" s="4" t="s">
        <v>179</v>
      </c>
      <c r="AF1143" s="4" t="n">
        <v>28</v>
      </c>
      <c r="AG1143" s="4" t="s">
        <v>178</v>
      </c>
      <c r="AH1143" s="4" t="n">
        <v>20</v>
      </c>
      <c r="AI1143" s="4" t="s">
        <v>79</v>
      </c>
      <c r="AJ1143" s="2" t="s">
        <v>70</v>
      </c>
      <c r="AK1143" s="3" t="n">
        <v>122.7</v>
      </c>
      <c r="AL1143" s="4" t="n">
        <v>10</v>
      </c>
      <c r="AM1143" s="2" t="s">
        <v>73</v>
      </c>
      <c r="AN1143" s="2"/>
      <c r="AO1143" s="2"/>
      <c r="AP1143" s="2" t="s">
        <v>71</v>
      </c>
      <c r="AQ1143" s="2"/>
      <c r="AR1143" s="2"/>
      <c r="AS1143" s="2"/>
      <c r="AT1143" s="2"/>
      <c r="AU1143" s="2" t="n">
        <v>120</v>
      </c>
      <c r="AV1143" s="85" t="n">
        <v>115</v>
      </c>
      <c r="AW1143" s="133" t="n">
        <v>5</v>
      </c>
      <c r="AX1143" s="86" t="s">
        <v>72</v>
      </c>
      <c r="AY1143" s="87" t="n">
        <v>0</v>
      </c>
      <c r="AZ1143" s="88" t="n">
        <v>0</v>
      </c>
      <c r="BA1143" s="87" t="n">
        <v>0</v>
      </c>
      <c r="BB1143" s="53"/>
    </row>
    <row r="1144" customFormat="false" ht="15.75" hidden="false" customHeight="true" outlineLevel="0" collapsed="false">
      <c r="A1144" s="1" t="n">
        <v>1189</v>
      </c>
      <c r="B1144" s="1" t="n">
        <v>1089</v>
      </c>
      <c r="C1144" s="2" t="s">
        <v>63</v>
      </c>
      <c r="D1144" s="3" t="n">
        <v>-0.00634954</v>
      </c>
      <c r="E1144" s="3" t="n">
        <v>-0.0970435</v>
      </c>
      <c r="F1144" s="3" t="n">
        <v>0.901772471167218</v>
      </c>
      <c r="G1144" s="3" t="n">
        <v>-0.0241622</v>
      </c>
      <c r="H1144" s="3" t="n">
        <v>0.27186</v>
      </c>
      <c r="I1144" s="3" t="n">
        <v>1.28107273351118</v>
      </c>
      <c r="J1144" s="3" t="n">
        <v>-0.0513754</v>
      </c>
      <c r="K1144" s="3" t="n">
        <v>-0.221516</v>
      </c>
      <c r="L1144" s="3" t="n">
        <v>0.761175446793982</v>
      </c>
      <c r="M1144" s="3" t="n">
        <v>0.921375939317123</v>
      </c>
      <c r="N1144" s="3" t="n">
        <v>0.954374143934828</v>
      </c>
      <c r="O1144" s="3" t="n">
        <v>0.879337373327927</v>
      </c>
      <c r="P1144" s="4" t="n">
        <v>2</v>
      </c>
      <c r="Q1144" s="6" t="n">
        <v>8</v>
      </c>
      <c r="R1144" s="6" t="n">
        <v>44</v>
      </c>
      <c r="S1144" s="4" t="n">
        <v>52</v>
      </c>
      <c r="T1144" s="4" t="n">
        <v>52</v>
      </c>
      <c r="U1144" s="132" t="s">
        <v>74</v>
      </c>
      <c r="V1144" s="3" t="n">
        <v>66.6</v>
      </c>
      <c r="W1144" s="4" t="n">
        <v>71.7</v>
      </c>
      <c r="X1144" s="2" t="s">
        <v>73</v>
      </c>
      <c r="Y1144" s="84" t="n">
        <v>42133</v>
      </c>
      <c r="Z1144" s="84" t="n">
        <v>42134</v>
      </c>
      <c r="AA1144" s="2" t="s">
        <v>96</v>
      </c>
      <c r="AB1144" s="132" t="s">
        <v>74</v>
      </c>
      <c r="AC1144" s="4" t="n">
        <v>31</v>
      </c>
      <c r="AD1144" s="4" t="n">
        <v>17</v>
      </c>
      <c r="AE1144" s="4" t="s">
        <v>179</v>
      </c>
      <c r="AF1144" s="4" t="n">
        <v>28</v>
      </c>
      <c r="AG1144" s="4" t="s">
        <v>178</v>
      </c>
      <c r="AH1144" s="4" t="n">
        <v>20</v>
      </c>
      <c r="AI1144" s="4" t="s">
        <v>79</v>
      </c>
      <c r="AJ1144" s="2" t="s">
        <v>70</v>
      </c>
      <c r="AK1144" s="3" t="n">
        <v>66.6</v>
      </c>
      <c r="AL1144" s="4" t="n">
        <v>7</v>
      </c>
      <c r="AM1144" s="2" t="s">
        <v>73</v>
      </c>
      <c r="AN1144" s="2"/>
      <c r="AO1144" s="2"/>
      <c r="AP1144" s="2" t="s">
        <v>71</v>
      </c>
      <c r="AQ1144" s="2"/>
      <c r="AR1144" s="2"/>
      <c r="AS1144" s="2"/>
      <c r="AT1144" s="2"/>
      <c r="AU1144" s="2" t="n">
        <v>114</v>
      </c>
      <c r="AV1144" s="85" t="n">
        <v>113</v>
      </c>
      <c r="AW1144" s="133" t="n">
        <v>1</v>
      </c>
      <c r="AX1144" s="86" t="s">
        <v>72</v>
      </c>
      <c r="AY1144" s="87" t="n">
        <v>0</v>
      </c>
      <c r="AZ1144" s="88" t="n">
        <v>0</v>
      </c>
      <c r="BA1144" s="87" t="n">
        <v>0</v>
      </c>
      <c r="BB1144" s="65"/>
    </row>
    <row r="1145" customFormat="false" ht="15.75" hidden="false" customHeight="true" outlineLevel="0" collapsed="false">
      <c r="A1145" s="1" t="n">
        <v>1190</v>
      </c>
      <c r="B1145" s="1" t="n">
        <v>1090</v>
      </c>
      <c r="C1145" s="2" t="s">
        <v>63</v>
      </c>
      <c r="D1145" s="3" t="n">
        <v>-0.00216688</v>
      </c>
      <c r="E1145" s="3" t="n">
        <v>0.00682072</v>
      </c>
      <c r="F1145" s="3" t="n">
        <v>1.00466468593192</v>
      </c>
      <c r="G1145" s="3" t="n">
        <v>-0.0248743</v>
      </c>
      <c r="H1145" s="3" t="n">
        <v>-0.00597112</v>
      </c>
      <c r="I1145" s="3" t="n">
        <v>0.969625446193507</v>
      </c>
      <c r="J1145" s="3" t="n">
        <v>-0.0369931</v>
      </c>
      <c r="K1145" s="3" t="n">
        <v>0.000699618</v>
      </c>
      <c r="L1145" s="3" t="n">
        <v>0.964357230459494</v>
      </c>
      <c r="M1145" s="3" t="n">
        <v>0.937972845270473</v>
      </c>
      <c r="N1145" s="3" t="n">
        <v>1.00155041865815</v>
      </c>
      <c r="O1145" s="3" t="n">
        <v>0.939427095870621</v>
      </c>
      <c r="P1145" s="4" t="n">
        <v>2</v>
      </c>
      <c r="Q1145" s="6" t="n">
        <v>8</v>
      </c>
      <c r="R1145" s="6" t="n">
        <v>44</v>
      </c>
      <c r="S1145" s="4" t="n">
        <v>52</v>
      </c>
      <c r="T1145" s="4" t="n">
        <v>52</v>
      </c>
      <c r="U1145" s="132" t="s">
        <v>74</v>
      </c>
      <c r="V1145" s="3" t="n">
        <v>55.3</v>
      </c>
      <c r="W1145" s="4" t="n">
        <v>48.7</v>
      </c>
      <c r="X1145" s="2" t="s">
        <v>73</v>
      </c>
      <c r="Y1145" s="84" t="n">
        <v>42131</v>
      </c>
      <c r="Z1145" s="84" t="n">
        <v>42139</v>
      </c>
      <c r="AA1145" s="2" t="s">
        <v>96</v>
      </c>
      <c r="AB1145" s="132" t="s">
        <v>74</v>
      </c>
      <c r="AC1145" s="4" t="n">
        <v>31</v>
      </c>
      <c r="AD1145" s="4" t="n">
        <v>17</v>
      </c>
      <c r="AE1145" s="4" t="s">
        <v>179</v>
      </c>
      <c r="AF1145" s="4" t="n">
        <v>28</v>
      </c>
      <c r="AG1145" s="4" t="s">
        <v>178</v>
      </c>
      <c r="AH1145" s="4" t="n">
        <v>20</v>
      </c>
      <c r="AI1145" s="4" t="s">
        <v>69</v>
      </c>
      <c r="AJ1145" s="2" t="s">
        <v>70</v>
      </c>
      <c r="AK1145" s="3" t="n">
        <v>55.3</v>
      </c>
      <c r="AL1145" s="4" t="n">
        <v>6</v>
      </c>
      <c r="AM1145" s="2" t="s">
        <v>73</v>
      </c>
      <c r="AN1145" s="2"/>
      <c r="AO1145" s="2"/>
      <c r="AP1145" s="2" t="s">
        <v>71</v>
      </c>
      <c r="AQ1145" s="2"/>
      <c r="AR1145" s="2"/>
      <c r="AS1145" s="2"/>
      <c r="AT1145" s="2"/>
      <c r="AU1145" s="2" t="n">
        <v>119</v>
      </c>
      <c r="AV1145" s="85" t="n">
        <v>111</v>
      </c>
      <c r="AW1145" s="133" t="n">
        <v>8</v>
      </c>
      <c r="AX1145" s="86" t="s">
        <v>72</v>
      </c>
      <c r="AY1145" s="87" t="n">
        <v>0</v>
      </c>
      <c r="AZ1145" s="88" t="n">
        <v>0</v>
      </c>
      <c r="BA1145" s="87" t="n">
        <v>0</v>
      </c>
      <c r="BB1145" s="53"/>
    </row>
    <row r="1146" customFormat="false" ht="15.75" hidden="false" customHeight="true" outlineLevel="0" collapsed="false">
      <c r="A1146" s="1" t="n">
        <v>1191</v>
      </c>
      <c r="B1146" s="1" t="n">
        <v>1091</v>
      </c>
      <c r="C1146" s="2" t="s">
        <v>63</v>
      </c>
      <c r="D1146" s="3" t="n">
        <v>0.034483</v>
      </c>
      <c r="E1146" s="3" t="n">
        <v>-0.0174546</v>
      </c>
      <c r="F1146" s="3" t="n">
        <v>1.01717420966259</v>
      </c>
      <c r="G1146" s="3" t="n">
        <v>-0.0463091</v>
      </c>
      <c r="H1146" s="3" t="n">
        <v>0.0320864</v>
      </c>
      <c r="I1146" s="3" t="n">
        <v>0.985877964790836</v>
      </c>
      <c r="J1146" s="3" t="n">
        <v>0.0311018</v>
      </c>
      <c r="K1146" s="3" t="n">
        <v>-0.0144682</v>
      </c>
      <c r="L1146" s="3" t="n">
        <v>1.01677270854615</v>
      </c>
      <c r="M1146" s="3" t="n">
        <v>1.01946267573574</v>
      </c>
      <c r="N1146" s="3" t="n">
        <v>1.00016361338321</v>
      </c>
      <c r="O1146" s="3" t="n">
        <v>1.01962947347317</v>
      </c>
      <c r="P1146" s="4" t="n">
        <v>2</v>
      </c>
      <c r="Q1146" s="6" t="n">
        <v>8</v>
      </c>
      <c r="R1146" s="6" t="n">
        <v>44</v>
      </c>
      <c r="S1146" s="4" t="n">
        <v>63</v>
      </c>
      <c r="T1146" s="143" t="n">
        <v>71</v>
      </c>
      <c r="U1146" s="132" t="s">
        <v>74</v>
      </c>
      <c r="V1146" s="3" t="n">
        <v>99.6</v>
      </c>
      <c r="W1146" s="4" t="n">
        <v>162.9</v>
      </c>
      <c r="X1146" s="2" t="s">
        <v>69</v>
      </c>
      <c r="Y1146" s="8" t="s">
        <v>69</v>
      </c>
      <c r="Z1146" s="84" t="n">
        <v>42180</v>
      </c>
      <c r="AA1146" s="3" t="s">
        <v>168</v>
      </c>
      <c r="AB1146" s="132" t="s">
        <v>74</v>
      </c>
      <c r="AC1146" s="4" t="n">
        <v>31</v>
      </c>
      <c r="AD1146" s="4" t="n">
        <v>17</v>
      </c>
      <c r="AE1146" s="4" t="s">
        <v>172</v>
      </c>
      <c r="AF1146" s="4" t="n">
        <v>23</v>
      </c>
      <c r="AG1146" s="4" t="s">
        <v>174</v>
      </c>
      <c r="AH1146" s="4" t="n">
        <v>12</v>
      </c>
      <c r="AI1146" s="4" t="s">
        <v>79</v>
      </c>
      <c r="AJ1146" s="2" t="s">
        <v>70</v>
      </c>
      <c r="AK1146" s="3" t="n">
        <v>99.6</v>
      </c>
      <c r="AL1146" s="4" t="n">
        <v>9</v>
      </c>
      <c r="AM1146" s="2" t="s">
        <v>69</v>
      </c>
      <c r="AN1146" s="2"/>
      <c r="AO1146" s="2"/>
      <c r="AP1146" s="2"/>
      <c r="AQ1146" s="2"/>
      <c r="AR1146" s="2"/>
      <c r="AS1146" s="2"/>
      <c r="AT1146" s="2"/>
      <c r="AU1146" s="2" t="n">
        <v>160</v>
      </c>
      <c r="AV1146" s="85" t="n">
        <v>160</v>
      </c>
      <c r="AW1146" s="133" t="s">
        <v>69</v>
      </c>
      <c r="AX1146" s="86" t="s">
        <v>72</v>
      </c>
      <c r="AY1146" s="87" t="n">
        <v>1</v>
      </c>
      <c r="AZ1146" s="87" t="n">
        <v>1</v>
      </c>
      <c r="BA1146" s="89" t="s">
        <v>72</v>
      </c>
      <c r="BB1146" s="65"/>
    </row>
    <row r="1147" customFormat="false" ht="15.75" hidden="false" customHeight="true" outlineLevel="0" collapsed="false">
      <c r="A1147" s="1" t="n">
        <v>1192</v>
      </c>
      <c r="B1147" s="1" t="n">
        <v>1092</v>
      </c>
      <c r="C1147" s="2" t="s">
        <v>63</v>
      </c>
      <c r="D1147" s="3" t="n">
        <v>-0.135507</v>
      </c>
      <c r="E1147" s="3" t="n">
        <v>-0.0168298</v>
      </c>
      <c r="F1147" s="3" t="n">
        <v>0.858699022202042</v>
      </c>
      <c r="G1147" s="3" t="n">
        <v>0.0512482</v>
      </c>
      <c r="H1147" s="3" t="n">
        <v>0.0312747</v>
      </c>
      <c r="I1147" s="3" t="n">
        <v>1.08602354309343</v>
      </c>
      <c r="J1147" s="3" t="n">
        <v>-0.0267395</v>
      </c>
      <c r="K1147" s="3" t="n">
        <v>-0.0140653</v>
      </c>
      <c r="L1147" s="3" t="n">
        <v>0.960016506881358</v>
      </c>
      <c r="M1147" s="3" t="n">
        <v>0.894940270326197</v>
      </c>
      <c r="N1147" s="3" t="n">
        <v>1.0003796720572</v>
      </c>
      <c r="O1147" s="3" t="n">
        <v>0.895280054139701</v>
      </c>
      <c r="P1147" s="4" t="n">
        <v>2</v>
      </c>
      <c r="Q1147" s="6" t="n">
        <v>8</v>
      </c>
      <c r="R1147" s="6" t="n">
        <v>44</v>
      </c>
      <c r="S1147" s="4" t="n">
        <v>63</v>
      </c>
      <c r="T1147" s="4" t="n">
        <v>63</v>
      </c>
      <c r="U1147" s="132" t="s">
        <v>74</v>
      </c>
      <c r="V1147" s="3" t="n">
        <v>71.7</v>
      </c>
      <c r="W1147" s="4" t="n">
        <v>126.8</v>
      </c>
      <c r="X1147" s="2" t="s">
        <v>69</v>
      </c>
      <c r="Y1147" s="8" t="s">
        <v>69</v>
      </c>
      <c r="Z1147" s="84" t="n">
        <v>42180</v>
      </c>
      <c r="AA1147" s="3" t="s">
        <v>168</v>
      </c>
      <c r="AB1147" s="132" t="s">
        <v>74</v>
      </c>
      <c r="AC1147" s="4" t="n">
        <v>31</v>
      </c>
      <c r="AD1147" s="4" t="n">
        <v>17</v>
      </c>
      <c r="AE1147" s="4" t="s">
        <v>185</v>
      </c>
      <c r="AF1147" s="4" t="n">
        <v>36</v>
      </c>
      <c r="AG1147" s="4" t="s">
        <v>186</v>
      </c>
      <c r="AH1147" s="4" t="n">
        <v>22</v>
      </c>
      <c r="AI1147" s="4" t="s">
        <v>79</v>
      </c>
      <c r="AJ1147" s="2" t="s">
        <v>70</v>
      </c>
      <c r="AK1147" s="3" t="n">
        <v>71.7</v>
      </c>
      <c r="AL1147" s="4" t="n">
        <v>7</v>
      </c>
      <c r="AM1147" s="2" t="s">
        <v>69</v>
      </c>
      <c r="AN1147" s="2"/>
      <c r="AO1147" s="2"/>
      <c r="AP1147" s="2"/>
      <c r="AQ1147" s="2"/>
      <c r="AR1147" s="2"/>
      <c r="AS1147" s="2"/>
      <c r="AT1147" s="2"/>
      <c r="AU1147" s="2" t="n">
        <v>160</v>
      </c>
      <c r="AV1147" s="85" t="n">
        <v>160</v>
      </c>
      <c r="AW1147" s="133" t="s">
        <v>69</v>
      </c>
      <c r="AX1147" s="86" t="s">
        <v>72</v>
      </c>
      <c r="AY1147" s="87" t="n">
        <v>1</v>
      </c>
      <c r="AZ1147" s="87" t="n">
        <v>1</v>
      </c>
      <c r="BA1147" s="89" t="s">
        <v>72</v>
      </c>
      <c r="BB1147" s="65"/>
    </row>
    <row r="1148" customFormat="false" ht="15.75" hidden="false" customHeight="true" outlineLevel="0" collapsed="false">
      <c r="A1148" s="1" t="n">
        <v>1193</v>
      </c>
      <c r="B1148" s="1" t="n">
        <v>1093</v>
      </c>
      <c r="C1148" s="2" t="s">
        <v>63</v>
      </c>
      <c r="D1148" s="3" t="n">
        <v>-0.135597</v>
      </c>
      <c r="E1148" s="3" t="n">
        <v>-0.0170058</v>
      </c>
      <c r="F1148" s="3" t="n">
        <v>0.858470638638497</v>
      </c>
      <c r="G1148" s="3" t="n">
        <v>0.051277</v>
      </c>
      <c r="H1148" s="3" t="n">
        <v>0.0315796</v>
      </c>
      <c r="I1148" s="3" t="n">
        <v>1.08638600962394</v>
      </c>
      <c r="J1148" s="3" t="n">
        <v>-0.0268374</v>
      </c>
      <c r="K1148" s="3" t="n">
        <v>-0.0141471</v>
      </c>
      <c r="L1148" s="3" t="n">
        <v>0.959844007414613</v>
      </c>
      <c r="M1148" s="3" t="n">
        <v>0.894797896655314</v>
      </c>
      <c r="N1148" s="3" t="n">
        <v>1.00042679104939</v>
      </c>
      <c r="O1148" s="3" t="n">
        <v>0.895179788388624</v>
      </c>
      <c r="P1148" s="4" t="n">
        <v>2</v>
      </c>
      <c r="Q1148" s="6" t="n">
        <v>8</v>
      </c>
      <c r="R1148" s="6" t="n">
        <v>44</v>
      </c>
      <c r="S1148" s="4" t="n">
        <v>63</v>
      </c>
      <c r="T1148" s="4" t="n">
        <v>63</v>
      </c>
      <c r="U1148" s="132" t="s">
        <v>74</v>
      </c>
      <c r="V1148" s="3" t="n">
        <v>115</v>
      </c>
      <c r="W1148" s="4" t="n">
        <v>177.5</v>
      </c>
      <c r="X1148" s="2" t="s">
        <v>69</v>
      </c>
      <c r="Y1148" s="8" t="s">
        <v>69</v>
      </c>
      <c r="Z1148" s="84" t="n">
        <v>42180</v>
      </c>
      <c r="AA1148" s="3" t="s">
        <v>168</v>
      </c>
      <c r="AB1148" s="132" t="s">
        <v>74</v>
      </c>
      <c r="AC1148" s="4" t="n">
        <v>31</v>
      </c>
      <c r="AD1148" s="4" t="n">
        <v>17</v>
      </c>
      <c r="AE1148" s="4" t="s">
        <v>185</v>
      </c>
      <c r="AF1148" s="4" t="n">
        <v>36</v>
      </c>
      <c r="AG1148" s="4" t="s">
        <v>186</v>
      </c>
      <c r="AH1148" s="4" t="n">
        <v>22</v>
      </c>
      <c r="AI1148" s="4" t="s">
        <v>79</v>
      </c>
      <c r="AJ1148" s="2" t="s">
        <v>70</v>
      </c>
      <c r="AK1148" s="3" t="n">
        <v>115</v>
      </c>
      <c r="AL1148" s="4" t="n">
        <v>10</v>
      </c>
      <c r="AM1148" s="2" t="s">
        <v>69</v>
      </c>
      <c r="AN1148" s="2"/>
      <c r="AO1148" s="2"/>
      <c r="AP1148" s="2"/>
      <c r="AQ1148" s="2"/>
      <c r="AR1148" s="2"/>
      <c r="AS1148" s="2"/>
      <c r="AT1148" s="2"/>
      <c r="AU1148" s="2" t="n">
        <v>160</v>
      </c>
      <c r="AV1148" s="85" t="n">
        <v>160</v>
      </c>
      <c r="AW1148" s="133" t="s">
        <v>69</v>
      </c>
      <c r="AX1148" s="86" t="s">
        <v>72</v>
      </c>
      <c r="AY1148" s="87" t="n">
        <v>1</v>
      </c>
      <c r="AZ1148" s="87" t="n">
        <v>1</v>
      </c>
      <c r="BA1148" s="89" t="s">
        <v>72</v>
      </c>
      <c r="BB1148" s="65"/>
    </row>
    <row r="1149" customFormat="false" ht="15.75" hidden="false" customHeight="true" outlineLevel="0" collapsed="false">
      <c r="A1149" s="1" t="n">
        <v>1194</v>
      </c>
      <c r="B1149" s="1" t="n">
        <v>1094</v>
      </c>
      <c r="C1149" s="2" t="s">
        <v>63</v>
      </c>
      <c r="D1149" s="3" t="n">
        <v>-0.124681</v>
      </c>
      <c r="E1149" s="3" t="n">
        <v>-0.0584935</v>
      </c>
      <c r="F1149" s="3" t="n">
        <v>0.832622850372177</v>
      </c>
      <c r="G1149" s="3" t="n">
        <v>0.0451987</v>
      </c>
      <c r="H1149" s="3" t="n">
        <v>0.169341</v>
      </c>
      <c r="I1149" s="3" t="n">
        <v>1.23929131986328</v>
      </c>
      <c r="J1149" s="3" t="n">
        <v>-0.0360607</v>
      </c>
      <c r="K1149" s="3" t="n">
        <v>-0.143792</v>
      </c>
      <c r="L1149" s="3" t="n">
        <v>0.835393255775408</v>
      </c>
      <c r="M1149" s="3" t="n">
        <v>0.890882263476116</v>
      </c>
      <c r="N1149" s="3" t="n">
        <v>0.967592259469247</v>
      </c>
      <c r="O1149" s="3" t="n">
        <v>0.862010782237933</v>
      </c>
      <c r="P1149" s="4" t="n">
        <v>2</v>
      </c>
      <c r="Q1149" s="6" t="n">
        <v>8</v>
      </c>
      <c r="R1149" s="6" t="n">
        <v>44</v>
      </c>
      <c r="S1149" s="4" t="n">
        <v>63</v>
      </c>
      <c r="T1149" s="4" t="n">
        <v>63</v>
      </c>
      <c r="U1149" s="132" t="s">
        <v>74</v>
      </c>
      <c r="V1149" s="3" t="n">
        <v>110.3</v>
      </c>
      <c r="W1149" s="4" t="n">
        <v>124.1</v>
      </c>
      <c r="X1149" s="2" t="s">
        <v>73</v>
      </c>
      <c r="Y1149" s="84" t="n">
        <v>42131</v>
      </c>
      <c r="Z1149" s="84" t="n">
        <v>42134</v>
      </c>
      <c r="AA1149" s="2" t="s">
        <v>96</v>
      </c>
      <c r="AB1149" s="132" t="s">
        <v>74</v>
      </c>
      <c r="AC1149" s="4" t="n">
        <v>31</v>
      </c>
      <c r="AD1149" s="4" t="n">
        <v>17</v>
      </c>
      <c r="AE1149" s="4" t="s">
        <v>185</v>
      </c>
      <c r="AF1149" s="4" t="n">
        <v>36</v>
      </c>
      <c r="AG1149" s="4" t="s">
        <v>186</v>
      </c>
      <c r="AH1149" s="4" t="n">
        <v>22</v>
      </c>
      <c r="AI1149" s="4" t="s">
        <v>77</v>
      </c>
      <c r="AJ1149" s="2" t="s">
        <v>70</v>
      </c>
      <c r="AK1149" s="3" t="n">
        <v>110.3</v>
      </c>
      <c r="AL1149" s="4" t="n">
        <v>9</v>
      </c>
      <c r="AM1149" s="2" t="s">
        <v>73</v>
      </c>
      <c r="AN1149" s="2"/>
      <c r="AO1149" s="2"/>
      <c r="AP1149" s="2" t="s">
        <v>71</v>
      </c>
      <c r="AQ1149" s="2"/>
      <c r="AR1149" s="2"/>
      <c r="AS1149" s="2"/>
      <c r="AT1149" s="2"/>
      <c r="AU1149" s="2" t="n">
        <v>114</v>
      </c>
      <c r="AV1149" s="85" t="n">
        <v>111</v>
      </c>
      <c r="AW1149" s="133" t="n">
        <v>3</v>
      </c>
      <c r="AX1149" s="86" t="s">
        <v>72</v>
      </c>
      <c r="AY1149" s="87" t="n">
        <v>0</v>
      </c>
      <c r="AZ1149" s="88" t="n">
        <v>0</v>
      </c>
      <c r="BA1149" s="87" t="n">
        <v>0</v>
      </c>
      <c r="BB1149" s="53"/>
    </row>
    <row r="1150" customFormat="false" ht="15.75" hidden="false" customHeight="true" outlineLevel="0" collapsed="false">
      <c r="A1150" s="1" t="n">
        <v>1195</v>
      </c>
      <c r="B1150" s="1" t="n">
        <v>1095</v>
      </c>
      <c r="C1150" s="2" t="s">
        <v>63</v>
      </c>
      <c r="D1150" s="3" t="n">
        <v>-0.129272</v>
      </c>
      <c r="E1150" s="3" t="n">
        <v>-0.101952</v>
      </c>
      <c r="F1150" s="3" t="n">
        <v>0.7935616883067</v>
      </c>
      <c r="G1150" s="3" t="n">
        <v>0.0474528</v>
      </c>
      <c r="H1150" s="3" t="n">
        <v>0.280619</v>
      </c>
      <c r="I1150" s="3" t="n">
        <v>1.38828864783593</v>
      </c>
      <c r="J1150" s="3" t="n">
        <v>-0.0412225</v>
      </c>
      <c r="K1150" s="3" t="n">
        <v>-0.227438</v>
      </c>
      <c r="L1150" s="3" t="n">
        <v>0.764402726326147</v>
      </c>
      <c r="M1150" s="3" t="n">
        <v>0.8842267895349</v>
      </c>
      <c r="N1150" s="3" t="n">
        <v>0.952399204145777</v>
      </c>
      <c r="O1150" s="3" t="n">
        <v>0.842136890637414</v>
      </c>
      <c r="P1150" s="4" t="n">
        <v>2</v>
      </c>
      <c r="Q1150" s="6" t="n">
        <v>8</v>
      </c>
      <c r="R1150" s="6" t="n">
        <v>44</v>
      </c>
      <c r="S1150" s="4" t="n">
        <v>63</v>
      </c>
      <c r="T1150" s="4" t="n">
        <v>63</v>
      </c>
      <c r="U1150" s="132" t="s">
        <v>74</v>
      </c>
      <c r="V1150" s="3" t="n">
        <v>97</v>
      </c>
      <c r="W1150" s="4" t="n">
        <v>110.7</v>
      </c>
      <c r="X1150" s="2" t="s">
        <v>73</v>
      </c>
      <c r="Y1150" s="84" t="n">
        <v>42141</v>
      </c>
      <c r="Z1150" s="84" t="n">
        <v>42142</v>
      </c>
      <c r="AA1150" s="2" t="s">
        <v>96</v>
      </c>
      <c r="AB1150" s="132" t="s">
        <v>74</v>
      </c>
      <c r="AC1150" s="4" t="n">
        <v>31</v>
      </c>
      <c r="AD1150" s="4" t="n">
        <v>17</v>
      </c>
      <c r="AE1150" s="4" t="s">
        <v>185</v>
      </c>
      <c r="AF1150" s="4" t="n">
        <v>36</v>
      </c>
      <c r="AG1150" s="4" t="s">
        <v>186</v>
      </c>
      <c r="AH1150" s="4" t="n">
        <v>22</v>
      </c>
      <c r="AI1150" s="4" t="s">
        <v>79</v>
      </c>
      <c r="AJ1150" s="2" t="s">
        <v>70</v>
      </c>
      <c r="AK1150" s="3" t="n">
        <v>97</v>
      </c>
      <c r="AL1150" s="4" t="n">
        <v>8</v>
      </c>
      <c r="AM1150" s="2" t="s">
        <v>73</v>
      </c>
      <c r="AN1150" s="2"/>
      <c r="AO1150" s="2"/>
      <c r="AP1150" s="2" t="s">
        <v>71</v>
      </c>
      <c r="AQ1150" s="2"/>
      <c r="AR1150" s="2"/>
      <c r="AS1150" s="2"/>
      <c r="AT1150" s="2"/>
      <c r="AU1150" s="2" t="n">
        <v>122</v>
      </c>
      <c r="AV1150" s="85" t="n">
        <v>121</v>
      </c>
      <c r="AW1150" s="133" t="n">
        <v>1</v>
      </c>
      <c r="AX1150" s="86" t="s">
        <v>72</v>
      </c>
      <c r="AY1150" s="87" t="n">
        <v>0</v>
      </c>
      <c r="AZ1150" s="88" t="n">
        <v>0</v>
      </c>
      <c r="BA1150" s="87" t="n">
        <v>0</v>
      </c>
      <c r="BB1150" s="53"/>
    </row>
    <row r="1151" customFormat="false" ht="15.75" hidden="false" customHeight="true" outlineLevel="0" collapsed="false">
      <c r="A1151" s="1" t="n">
        <v>1196</v>
      </c>
      <c r="B1151" s="1" t="n">
        <v>1096</v>
      </c>
      <c r="C1151" s="2" t="s">
        <v>63</v>
      </c>
      <c r="D1151" s="3" t="n">
        <v>0.00615981</v>
      </c>
      <c r="E1151" s="3" t="n">
        <v>-0.0176049</v>
      </c>
      <c r="F1151" s="3" t="n">
        <v>0.988620155890302</v>
      </c>
      <c r="G1151" s="3" t="n">
        <v>-0.0889967</v>
      </c>
      <c r="H1151" s="3" t="n">
        <v>0.0340461</v>
      </c>
      <c r="I1151" s="3" t="n">
        <v>0.946531905474694</v>
      </c>
      <c r="J1151" s="3" t="n">
        <v>0.0294972</v>
      </c>
      <c r="K1151" s="3" t="n">
        <v>-0.0150812</v>
      </c>
      <c r="L1151" s="3" t="n">
        <v>1.01452041165749</v>
      </c>
      <c r="M1151" s="3" t="n">
        <v>0.948057911986114</v>
      </c>
      <c r="N1151" s="3" t="n">
        <v>1.00136092521939</v>
      </c>
      <c r="O1151" s="3" t="n">
        <v>0.949348147907974</v>
      </c>
      <c r="P1151" s="4" t="n">
        <v>2</v>
      </c>
      <c r="Q1151" s="6" t="n">
        <v>8</v>
      </c>
      <c r="R1151" s="6" t="n">
        <v>44</v>
      </c>
      <c r="S1151" s="4" t="n">
        <v>38</v>
      </c>
      <c r="T1151" s="4" t="n">
        <v>38</v>
      </c>
      <c r="U1151" s="132" t="s">
        <v>74</v>
      </c>
      <c r="V1151" s="3" t="n">
        <v>85.5</v>
      </c>
      <c r="W1151" s="4" t="n">
        <v>168.6</v>
      </c>
      <c r="X1151" s="2" t="s">
        <v>69</v>
      </c>
      <c r="Y1151" s="8" t="s">
        <v>69</v>
      </c>
      <c r="Z1151" s="84" t="n">
        <v>42180</v>
      </c>
      <c r="AA1151" s="3" t="s">
        <v>168</v>
      </c>
      <c r="AB1151" s="132" t="s">
        <v>74</v>
      </c>
      <c r="AC1151" s="4" t="n">
        <v>31</v>
      </c>
      <c r="AD1151" s="4" t="n">
        <v>17</v>
      </c>
      <c r="AE1151" s="4" t="s">
        <v>187</v>
      </c>
      <c r="AF1151" s="4" t="n">
        <v>17</v>
      </c>
      <c r="AG1151" s="4" t="s">
        <v>191</v>
      </c>
      <c r="AH1151" s="4" t="n">
        <v>24</v>
      </c>
      <c r="AI1151" s="4" t="s">
        <v>79</v>
      </c>
      <c r="AJ1151" s="2" t="s">
        <v>70</v>
      </c>
      <c r="AK1151" s="3" t="n">
        <v>85.5</v>
      </c>
      <c r="AL1151" s="4" t="n">
        <v>8</v>
      </c>
      <c r="AM1151" s="2" t="s">
        <v>69</v>
      </c>
      <c r="AN1151" s="2"/>
      <c r="AO1151" s="2"/>
      <c r="AP1151" s="2"/>
      <c r="AQ1151" s="2"/>
      <c r="AR1151" s="2"/>
      <c r="AS1151" s="2"/>
      <c r="AT1151" s="2"/>
      <c r="AU1151" s="2" t="n">
        <v>160</v>
      </c>
      <c r="AV1151" s="85" t="n">
        <v>160</v>
      </c>
      <c r="AW1151" s="133" t="s">
        <v>69</v>
      </c>
      <c r="AX1151" s="86" t="s">
        <v>72</v>
      </c>
      <c r="AY1151" s="87" t="n">
        <v>1</v>
      </c>
      <c r="AZ1151" s="87" t="n">
        <v>1</v>
      </c>
      <c r="BA1151" s="89" t="s">
        <v>72</v>
      </c>
      <c r="BB1151" s="53"/>
    </row>
    <row r="1152" customFormat="false" ht="15.75" hidden="false" customHeight="true" outlineLevel="0" collapsed="false">
      <c r="A1152" s="1" t="n">
        <v>1197</v>
      </c>
      <c r="B1152" s="1" t="n">
        <v>1097</v>
      </c>
      <c r="C1152" s="2" t="s">
        <v>63</v>
      </c>
      <c r="D1152" s="3" t="n">
        <v>0.0325143</v>
      </c>
      <c r="E1152" s="3" t="n">
        <v>0.17947</v>
      </c>
      <c r="F1152" s="3" t="n">
        <v>1.23612847770906</v>
      </c>
      <c r="G1152" s="3" t="n">
        <v>-0.0981043</v>
      </c>
      <c r="H1152" s="3" t="n">
        <v>-0.442743</v>
      </c>
      <c r="I1152" s="3" t="n">
        <v>0.582254698903209</v>
      </c>
      <c r="J1152" s="3" t="n">
        <v>0.0510807</v>
      </c>
      <c r="K1152" s="3" t="n">
        <v>0.346155</v>
      </c>
      <c r="L1152" s="3" t="n">
        <v>1.48770654116192</v>
      </c>
      <c r="M1152" s="3" t="n">
        <v>0.985595452652051</v>
      </c>
      <c r="N1152" s="3" t="n">
        <v>1.08641360417904</v>
      </c>
      <c r="O1152" s="3" t="n">
        <v>1.07076430797818</v>
      </c>
      <c r="P1152" s="4" t="n">
        <v>2</v>
      </c>
      <c r="Q1152" s="6" t="n">
        <v>8</v>
      </c>
      <c r="R1152" s="6" t="n">
        <v>44</v>
      </c>
      <c r="S1152" s="4" t="n">
        <v>38</v>
      </c>
      <c r="T1152" s="4" t="n">
        <v>38</v>
      </c>
      <c r="U1152" s="132" t="s">
        <v>74</v>
      </c>
      <c r="V1152" s="3" t="n">
        <v>84</v>
      </c>
      <c r="W1152" s="4" t="n">
        <v>95.7</v>
      </c>
      <c r="X1152" s="2" t="s">
        <v>123</v>
      </c>
      <c r="Y1152" s="84" t="n">
        <v>42107</v>
      </c>
      <c r="Z1152" s="134" t="n">
        <v>42135</v>
      </c>
      <c r="AA1152" s="2" t="s">
        <v>96</v>
      </c>
      <c r="AB1152" s="132" t="s">
        <v>74</v>
      </c>
      <c r="AC1152" s="4" t="n">
        <v>31</v>
      </c>
      <c r="AD1152" s="4" t="n">
        <v>17</v>
      </c>
      <c r="AE1152" s="4" t="s">
        <v>187</v>
      </c>
      <c r="AF1152" s="4" t="n">
        <v>17</v>
      </c>
      <c r="AG1152" s="4" t="s">
        <v>191</v>
      </c>
      <c r="AH1152" s="4" t="n">
        <v>24</v>
      </c>
      <c r="AI1152" s="4" t="s">
        <v>79</v>
      </c>
      <c r="AJ1152" s="2" t="s">
        <v>70</v>
      </c>
      <c r="AK1152" s="3" t="n">
        <v>84</v>
      </c>
      <c r="AL1152" s="4" t="n">
        <v>8</v>
      </c>
      <c r="AM1152" s="2" t="s">
        <v>123</v>
      </c>
      <c r="AN1152" s="2"/>
      <c r="AO1152" s="2"/>
      <c r="AP1152" s="2"/>
      <c r="AQ1152" s="2"/>
      <c r="AR1152" s="2"/>
      <c r="AS1152" s="2" t="s">
        <v>71</v>
      </c>
      <c r="AT1152" s="2"/>
      <c r="AU1152" s="2" t="n">
        <v>115</v>
      </c>
      <c r="AV1152" s="85" t="n">
        <v>87</v>
      </c>
      <c r="AW1152" s="133" t="n">
        <v>28</v>
      </c>
      <c r="AX1152" s="86" t="s">
        <v>72</v>
      </c>
      <c r="AY1152" s="87" t="n">
        <v>0</v>
      </c>
      <c r="AZ1152" s="88" t="n">
        <v>0</v>
      </c>
      <c r="BA1152" s="87" t="n">
        <v>0</v>
      </c>
      <c r="BB1152" s="53"/>
    </row>
    <row r="1153" customFormat="false" ht="15.75" hidden="false" customHeight="true" outlineLevel="0" collapsed="false">
      <c r="A1153" s="1" t="n">
        <v>1198</v>
      </c>
      <c r="B1153" s="1" t="n">
        <v>1098</v>
      </c>
      <c r="C1153" s="2" t="s">
        <v>63</v>
      </c>
      <c r="D1153" s="3" t="n">
        <v>0.0179336</v>
      </c>
      <c r="E1153" s="3" t="n">
        <v>-0.00876338</v>
      </c>
      <c r="F1153" s="3" t="n">
        <v>1.00921239528774</v>
      </c>
      <c r="G1153" s="3" t="n">
        <v>-0.0936936</v>
      </c>
      <c r="H1153" s="3" t="n">
        <v>0.0392485</v>
      </c>
      <c r="I1153" s="3" t="n">
        <v>0.947010498307059</v>
      </c>
      <c r="J1153" s="3" t="n">
        <v>0.0269474</v>
      </c>
      <c r="K1153" s="3" t="n">
        <v>-0.0354942</v>
      </c>
      <c r="L1153" s="3" t="n">
        <v>0.991489620062931</v>
      </c>
      <c r="M1153" s="3" t="n">
        <v>0.952359585162965</v>
      </c>
      <c r="N1153" s="3" t="n">
        <v>0.995003444520389</v>
      </c>
      <c r="O1153" s="3" t="n">
        <v>0.947601067659159</v>
      </c>
      <c r="P1153" s="4" t="n">
        <v>2</v>
      </c>
      <c r="Q1153" s="6" t="n">
        <v>8</v>
      </c>
      <c r="R1153" s="6" t="n">
        <v>44</v>
      </c>
      <c r="S1153" s="4" t="n">
        <v>38</v>
      </c>
      <c r="T1153" s="4" t="n">
        <v>38</v>
      </c>
      <c r="U1153" s="132" t="s">
        <v>74</v>
      </c>
      <c r="V1153" s="3" t="n">
        <v>127.2</v>
      </c>
      <c r="W1153" s="4" t="n">
        <v>138.7</v>
      </c>
      <c r="X1153" s="2" t="s">
        <v>123</v>
      </c>
      <c r="Y1153" s="84" t="n">
        <v>42128</v>
      </c>
      <c r="Z1153" s="134" t="n">
        <v>42135</v>
      </c>
      <c r="AA1153" s="2" t="s">
        <v>96</v>
      </c>
      <c r="AB1153" s="132" t="s">
        <v>74</v>
      </c>
      <c r="AC1153" s="4" t="n">
        <v>31</v>
      </c>
      <c r="AD1153" s="4" t="n">
        <v>17</v>
      </c>
      <c r="AE1153" s="4" t="s">
        <v>187</v>
      </c>
      <c r="AF1153" s="4" t="n">
        <v>17</v>
      </c>
      <c r="AG1153" s="4" t="s">
        <v>191</v>
      </c>
      <c r="AH1153" s="4" t="n">
        <v>24</v>
      </c>
      <c r="AI1153" s="4" t="s">
        <v>77</v>
      </c>
      <c r="AJ1153" s="2" t="s">
        <v>70</v>
      </c>
      <c r="AK1153" s="3" t="n">
        <v>127.2</v>
      </c>
      <c r="AL1153" s="4" t="n">
        <v>10</v>
      </c>
      <c r="AM1153" s="2" t="s">
        <v>123</v>
      </c>
      <c r="AN1153" s="2"/>
      <c r="AO1153" s="2"/>
      <c r="AP1153" s="2"/>
      <c r="AQ1153" s="2"/>
      <c r="AR1153" s="2"/>
      <c r="AS1153" s="2" t="s">
        <v>71</v>
      </c>
      <c r="AT1153" s="2"/>
      <c r="AU1153" s="2" t="n">
        <v>115</v>
      </c>
      <c r="AV1153" s="85" t="n">
        <v>108</v>
      </c>
      <c r="AW1153" s="133" t="n">
        <v>7</v>
      </c>
      <c r="AX1153" s="86" t="s">
        <v>72</v>
      </c>
      <c r="AY1153" s="87" t="n">
        <v>0</v>
      </c>
      <c r="AZ1153" s="88" t="n">
        <v>0</v>
      </c>
      <c r="BA1153" s="87" t="n">
        <v>0</v>
      </c>
      <c r="BB1153" s="53"/>
    </row>
    <row r="1154" customFormat="false" ht="15.75" hidden="false" customHeight="true" outlineLevel="0" collapsed="false">
      <c r="A1154" s="1" t="n">
        <v>1199</v>
      </c>
      <c r="B1154" s="1" t="n">
        <v>1099</v>
      </c>
      <c r="C1154" s="2" t="s">
        <v>63</v>
      </c>
      <c r="D1154" s="3" t="n">
        <v>0.00606794</v>
      </c>
      <c r="E1154" s="3" t="n">
        <v>-0.0175399</v>
      </c>
      <c r="F1154" s="3" t="n">
        <v>0.9885935920236</v>
      </c>
      <c r="G1154" s="3" t="n">
        <v>-0.0890749</v>
      </c>
      <c r="H1154" s="3" t="n">
        <v>0.032945</v>
      </c>
      <c r="I1154" s="3" t="n">
        <v>0.945416318333817</v>
      </c>
      <c r="J1154" s="3" t="n">
        <v>0.0294693</v>
      </c>
      <c r="K1154" s="3" t="n">
        <v>-0.0151309</v>
      </c>
      <c r="L1154" s="3" t="n">
        <v>1.01444168792807</v>
      </c>
      <c r="M1154" s="3" t="n">
        <v>0.947870243538252</v>
      </c>
      <c r="N1154" s="3" t="n">
        <v>1.00027423759626</v>
      </c>
      <c r="O1154" s="3" t="n">
        <v>0.948130185195403</v>
      </c>
      <c r="P1154" s="4" t="n">
        <v>2</v>
      </c>
      <c r="Q1154" s="6" t="n">
        <v>8</v>
      </c>
      <c r="R1154" s="6" t="n">
        <v>44</v>
      </c>
      <c r="S1154" s="4" t="n">
        <v>38</v>
      </c>
      <c r="T1154" s="4" t="n">
        <v>38</v>
      </c>
      <c r="U1154" s="132" t="s">
        <v>74</v>
      </c>
      <c r="V1154" s="3" t="n">
        <v>97.5</v>
      </c>
      <c r="W1154" s="4" t="n">
        <v>186.6</v>
      </c>
      <c r="X1154" s="2" t="s">
        <v>69</v>
      </c>
      <c r="Y1154" s="8" t="s">
        <v>69</v>
      </c>
      <c r="Z1154" s="84" t="n">
        <v>42180</v>
      </c>
      <c r="AA1154" s="3" t="s">
        <v>168</v>
      </c>
      <c r="AB1154" s="132" t="s">
        <v>74</v>
      </c>
      <c r="AC1154" s="4" t="n">
        <v>31</v>
      </c>
      <c r="AD1154" s="4" t="n">
        <v>17</v>
      </c>
      <c r="AE1154" s="4" t="s">
        <v>187</v>
      </c>
      <c r="AF1154" s="4" t="n">
        <v>17</v>
      </c>
      <c r="AG1154" s="4" t="s">
        <v>191</v>
      </c>
      <c r="AH1154" s="4" t="n">
        <v>24</v>
      </c>
      <c r="AI1154" s="4" t="s">
        <v>79</v>
      </c>
      <c r="AJ1154" s="2" t="s">
        <v>70</v>
      </c>
      <c r="AK1154" s="3" t="n">
        <v>97.5</v>
      </c>
      <c r="AL1154" s="4" t="n">
        <v>9</v>
      </c>
      <c r="AM1154" s="2" t="s">
        <v>69</v>
      </c>
      <c r="AN1154" s="2"/>
      <c r="AO1154" s="2"/>
      <c r="AP1154" s="2"/>
      <c r="AQ1154" s="2"/>
      <c r="AR1154" s="2"/>
      <c r="AS1154" s="2"/>
      <c r="AT1154" s="2"/>
      <c r="AU1154" s="2" t="n">
        <v>160</v>
      </c>
      <c r="AV1154" s="85" t="n">
        <v>160</v>
      </c>
      <c r="AW1154" s="133" t="s">
        <v>69</v>
      </c>
      <c r="AX1154" s="86" t="s">
        <v>72</v>
      </c>
      <c r="AY1154" s="87" t="n">
        <v>1</v>
      </c>
      <c r="AZ1154" s="87" t="n">
        <v>1</v>
      </c>
      <c r="BA1154" s="89" t="s">
        <v>72</v>
      </c>
      <c r="BB1154" s="53"/>
    </row>
    <row r="1155" customFormat="false" ht="15.75" hidden="false" customHeight="true" outlineLevel="0" collapsed="false">
      <c r="A1155" s="1" t="n">
        <v>1200</v>
      </c>
      <c r="B1155" s="1" t="n">
        <v>1100</v>
      </c>
      <c r="C1155" s="2" t="s">
        <v>63</v>
      </c>
      <c r="D1155" s="3" t="n">
        <v>0.00626368</v>
      </c>
      <c r="E1155" s="3" t="n">
        <v>-0.0170926</v>
      </c>
      <c r="F1155" s="3" t="n">
        <v>0.989229501682776</v>
      </c>
      <c r="G1155" s="3" t="n">
        <v>-0.0890013</v>
      </c>
      <c r="H1155" s="3" t="n">
        <v>0.0321671</v>
      </c>
      <c r="I1155" s="3" t="n">
        <v>0.944750696047217</v>
      </c>
      <c r="J1155" s="3" t="n">
        <v>0.0294745</v>
      </c>
      <c r="K1155" s="3" t="n">
        <v>-0.0145571</v>
      </c>
      <c r="L1155" s="3" t="n">
        <v>1.01502921973942</v>
      </c>
      <c r="M1155" s="3" t="n">
        <v>0.948130507559721</v>
      </c>
      <c r="N1155" s="3" t="n">
        <v>1.00051753387447</v>
      </c>
      <c r="O1155" s="3" t="n">
        <v>0.948621197214799</v>
      </c>
      <c r="P1155" s="4" t="n">
        <v>2</v>
      </c>
      <c r="Q1155" s="6" t="n">
        <v>8</v>
      </c>
      <c r="R1155" s="6" t="n">
        <v>44</v>
      </c>
      <c r="S1155" s="4" t="n">
        <v>38</v>
      </c>
      <c r="T1155" s="4" t="n">
        <v>38</v>
      </c>
      <c r="U1155" s="132" t="s">
        <v>74</v>
      </c>
      <c r="V1155" s="3" t="n">
        <v>79.1</v>
      </c>
      <c r="W1155" s="4" t="n">
        <v>172.3</v>
      </c>
      <c r="X1155" s="2" t="s">
        <v>69</v>
      </c>
      <c r="Y1155" s="8" t="s">
        <v>69</v>
      </c>
      <c r="Z1155" s="84" t="n">
        <v>42180</v>
      </c>
      <c r="AA1155" s="3" t="s">
        <v>168</v>
      </c>
      <c r="AB1155" s="132" t="s">
        <v>74</v>
      </c>
      <c r="AC1155" s="4" t="n">
        <v>31</v>
      </c>
      <c r="AD1155" s="4" t="n">
        <v>17</v>
      </c>
      <c r="AE1155" s="4" t="s">
        <v>187</v>
      </c>
      <c r="AF1155" s="4" t="n">
        <v>17</v>
      </c>
      <c r="AG1155" s="4" t="s">
        <v>191</v>
      </c>
      <c r="AH1155" s="4" t="n">
        <v>24</v>
      </c>
      <c r="AI1155" s="4" t="s">
        <v>79</v>
      </c>
      <c r="AJ1155" s="2" t="s">
        <v>70</v>
      </c>
      <c r="AK1155" s="3" t="n">
        <v>79.1</v>
      </c>
      <c r="AL1155" s="4" t="n">
        <v>7</v>
      </c>
      <c r="AM1155" s="2" t="s">
        <v>69</v>
      </c>
      <c r="AN1155" s="2"/>
      <c r="AO1155" s="2"/>
      <c r="AP1155" s="2"/>
      <c r="AQ1155" s="2"/>
      <c r="AR1155" s="2"/>
      <c r="AS1155" s="2"/>
      <c r="AT1155" s="2"/>
      <c r="AU1155" s="2" t="n">
        <v>160</v>
      </c>
      <c r="AV1155" s="85" t="n">
        <v>160</v>
      </c>
      <c r="AW1155" s="133" t="s">
        <v>69</v>
      </c>
      <c r="AX1155" s="86" t="s">
        <v>72</v>
      </c>
      <c r="AY1155" s="87" t="n">
        <v>1</v>
      </c>
      <c r="AZ1155" s="87" t="n">
        <v>1</v>
      </c>
      <c r="BA1155" s="89" t="s">
        <v>72</v>
      </c>
      <c r="BB1155" s="53"/>
    </row>
    <row r="1156" customFormat="false" ht="16.5" hidden="false" customHeight="true" outlineLevel="0" collapsed="false">
      <c r="A1156" s="69" t="n">
        <v>1201</v>
      </c>
      <c r="B1156" s="69" t="n">
        <v>1101</v>
      </c>
      <c r="C1156" s="70" t="s">
        <v>63</v>
      </c>
      <c r="D1156" s="71" t="n">
        <v>-0.14495</v>
      </c>
      <c r="E1156" s="71" t="n">
        <v>-0.0149051</v>
      </c>
      <c r="F1156" s="71" t="n">
        <v>0.852267273547474</v>
      </c>
      <c r="G1156" s="71" t="n">
        <v>0.237507</v>
      </c>
      <c r="H1156" s="71" t="n">
        <v>0.0268378</v>
      </c>
      <c r="I1156" s="71" t="n">
        <v>1.30257724751496</v>
      </c>
      <c r="J1156" s="71" t="n">
        <v>-0.00309887</v>
      </c>
      <c r="K1156" s="71" t="n">
        <v>-0.011793</v>
      </c>
      <c r="L1156" s="71" t="n">
        <v>0.985218465516312</v>
      </c>
      <c r="M1156" s="71" t="n">
        <v>1.09358154409451</v>
      </c>
      <c r="N1156" s="71" t="n">
        <v>1.0001397097585</v>
      </c>
      <c r="O1156" s="71" t="n">
        <v>1.09373432810793</v>
      </c>
      <c r="P1156" s="72" t="n">
        <v>2</v>
      </c>
      <c r="Q1156" s="73" t="n">
        <v>9</v>
      </c>
      <c r="R1156" s="73" t="n">
        <v>45</v>
      </c>
      <c r="S1156" s="72" t="n">
        <v>31</v>
      </c>
      <c r="T1156" s="72" t="n">
        <v>31</v>
      </c>
      <c r="U1156" s="130" t="s">
        <v>64</v>
      </c>
      <c r="V1156" s="71" t="n">
        <v>80</v>
      </c>
      <c r="W1156" s="72" t="n">
        <v>78.1</v>
      </c>
      <c r="X1156" s="70" t="s">
        <v>69</v>
      </c>
      <c r="Y1156" s="74" t="s">
        <v>69</v>
      </c>
      <c r="Z1156" s="75" t="n">
        <v>42180</v>
      </c>
      <c r="AA1156" s="71" t="s">
        <v>168</v>
      </c>
      <c r="AB1156" s="130" t="s">
        <v>64</v>
      </c>
      <c r="AC1156" s="71" t="s">
        <v>64</v>
      </c>
      <c r="AD1156" s="71" t="n">
        <v>18</v>
      </c>
      <c r="AE1156" s="72" t="s">
        <v>166</v>
      </c>
      <c r="AF1156" s="72" t="n">
        <v>20</v>
      </c>
      <c r="AG1156" s="72" t="s">
        <v>167</v>
      </c>
      <c r="AH1156" s="72" t="n">
        <v>29</v>
      </c>
      <c r="AI1156" s="72" t="s">
        <v>69</v>
      </c>
      <c r="AJ1156" s="70" t="s">
        <v>70</v>
      </c>
      <c r="AK1156" s="71" t="n">
        <v>80</v>
      </c>
      <c r="AL1156" s="72" t="n">
        <v>7</v>
      </c>
      <c r="AM1156" s="70" t="s">
        <v>69</v>
      </c>
      <c r="AN1156" s="70"/>
      <c r="AO1156" s="70"/>
      <c r="AP1156" s="70"/>
      <c r="AQ1156" s="70"/>
      <c r="AR1156" s="70"/>
      <c r="AS1156" s="70"/>
      <c r="AT1156" s="70"/>
      <c r="AU1156" s="70" t="n">
        <v>160</v>
      </c>
      <c r="AV1156" s="77" t="n">
        <v>160</v>
      </c>
      <c r="AW1156" s="131" t="s">
        <v>69</v>
      </c>
      <c r="AX1156" s="78" t="s">
        <v>72</v>
      </c>
      <c r="AY1156" s="79" t="n">
        <v>1</v>
      </c>
      <c r="AZ1156" s="79" t="s">
        <v>72</v>
      </c>
      <c r="BA1156" s="79" t="s">
        <v>72</v>
      </c>
      <c r="BB1156" s="53"/>
    </row>
    <row r="1157" customFormat="false" ht="16.5" hidden="false" customHeight="true" outlineLevel="0" collapsed="false">
      <c r="A1157" s="69" t="n">
        <v>1202</v>
      </c>
      <c r="B1157" s="69" t="n">
        <v>1102</v>
      </c>
      <c r="C1157" s="70" t="s">
        <v>63</v>
      </c>
      <c r="D1157" s="71" t="n">
        <v>-0.135658</v>
      </c>
      <c r="E1157" s="71" t="n">
        <v>0.0533819</v>
      </c>
      <c r="F1157" s="71" t="n">
        <v>0.921017630620159</v>
      </c>
      <c r="G1157" s="71" t="n">
        <v>0.234756</v>
      </c>
      <c r="H1157" s="71" t="n">
        <v>-0.110389</v>
      </c>
      <c r="I1157" s="71" t="n">
        <v>1.1324313970682</v>
      </c>
      <c r="J1157" s="71" t="n">
        <v>0.00615487</v>
      </c>
      <c r="K1157" s="71" t="n">
        <v>0.119977</v>
      </c>
      <c r="L1157" s="71" t="n">
        <v>1.1344317559354</v>
      </c>
      <c r="M1157" s="71" t="n">
        <v>1.11099151126196</v>
      </c>
      <c r="N1157" s="71" t="n">
        <v>1.0649947824059</v>
      </c>
      <c r="O1157" s="71" t="n">
        <v>1.18320016279123</v>
      </c>
      <c r="P1157" s="72" t="n">
        <v>2</v>
      </c>
      <c r="Q1157" s="73" t="n">
        <v>9</v>
      </c>
      <c r="R1157" s="73" t="n">
        <v>45</v>
      </c>
      <c r="S1157" s="72" t="n">
        <v>31</v>
      </c>
      <c r="T1157" s="72" t="n">
        <v>31</v>
      </c>
      <c r="U1157" s="130" t="s">
        <v>64</v>
      </c>
      <c r="V1157" s="71" t="n">
        <v>80.4</v>
      </c>
      <c r="W1157" s="72" t="n">
        <v>76.6</v>
      </c>
      <c r="X1157" s="70" t="s">
        <v>123</v>
      </c>
      <c r="Y1157" s="75" t="n">
        <v>42070</v>
      </c>
      <c r="Z1157" s="75" t="n">
        <v>42086</v>
      </c>
      <c r="AA1157" s="71" t="s">
        <v>96</v>
      </c>
      <c r="AB1157" s="130" t="s">
        <v>64</v>
      </c>
      <c r="AC1157" s="71" t="s">
        <v>64</v>
      </c>
      <c r="AD1157" s="71" t="n">
        <v>18</v>
      </c>
      <c r="AE1157" s="72" t="s">
        <v>166</v>
      </c>
      <c r="AF1157" s="72" t="n">
        <v>20</v>
      </c>
      <c r="AG1157" s="72" t="s">
        <v>167</v>
      </c>
      <c r="AH1157" s="72" t="n">
        <v>29</v>
      </c>
      <c r="AI1157" s="72" t="s">
        <v>69</v>
      </c>
      <c r="AJ1157" s="70" t="s">
        <v>70</v>
      </c>
      <c r="AK1157" s="71" t="n">
        <v>80.4</v>
      </c>
      <c r="AL1157" s="72" t="n">
        <v>7</v>
      </c>
      <c r="AM1157" s="70" t="s">
        <v>123</v>
      </c>
      <c r="AN1157" s="70"/>
      <c r="AO1157" s="70"/>
      <c r="AP1157" s="70"/>
      <c r="AQ1157" s="70"/>
      <c r="AR1157" s="70"/>
      <c r="AS1157" s="70" t="s">
        <v>71</v>
      </c>
      <c r="AT1157" s="70"/>
      <c r="AU1157" s="70" t="n">
        <v>66</v>
      </c>
      <c r="AV1157" s="77" t="n">
        <v>50</v>
      </c>
      <c r="AW1157" s="131" t="n">
        <v>16</v>
      </c>
      <c r="AX1157" s="78" t="s">
        <v>72</v>
      </c>
      <c r="AY1157" s="79" t="n">
        <v>1</v>
      </c>
      <c r="AZ1157" s="79" t="n">
        <v>0</v>
      </c>
      <c r="BA1157" s="79" t="n">
        <v>0</v>
      </c>
      <c r="BB1157" s="53"/>
    </row>
    <row r="1158" customFormat="false" ht="16.5" hidden="false" customHeight="true" outlineLevel="0" collapsed="false">
      <c r="A1158" s="69" t="n">
        <v>1203</v>
      </c>
      <c r="B1158" s="69" t="n">
        <v>1103</v>
      </c>
      <c r="C1158" s="70" t="s">
        <v>63</v>
      </c>
      <c r="D1158" s="71" t="n">
        <v>-0.132383</v>
      </c>
      <c r="E1158" s="71" t="n">
        <v>0.0976128</v>
      </c>
      <c r="F1158" s="71" t="n">
        <v>0.96582733788004</v>
      </c>
      <c r="G1158" s="71" t="n">
        <v>0.210372</v>
      </c>
      <c r="H1158" s="71" t="n">
        <v>-0.320172</v>
      </c>
      <c r="I1158" s="71" t="n">
        <v>0.896013320041465</v>
      </c>
      <c r="J1158" s="71" t="n">
        <v>0.00773769</v>
      </c>
      <c r="K1158" s="71" t="n">
        <v>0.194054</v>
      </c>
      <c r="L1158" s="71" t="n">
        <v>1.2235930948842</v>
      </c>
      <c r="M1158" s="71" t="n">
        <v>1.0895085140372</v>
      </c>
      <c r="N1158" s="71" t="n">
        <v>0.971897240267347</v>
      </c>
      <c r="O1158" s="71" t="n">
        <v>1.05889031804054</v>
      </c>
      <c r="P1158" s="72" t="n">
        <v>2</v>
      </c>
      <c r="Q1158" s="73" t="n">
        <v>9</v>
      </c>
      <c r="R1158" s="73" t="n">
        <v>45</v>
      </c>
      <c r="S1158" s="72" t="n">
        <v>31</v>
      </c>
      <c r="T1158" s="72" t="n">
        <v>31</v>
      </c>
      <c r="U1158" s="130" t="s">
        <v>64</v>
      </c>
      <c r="V1158" s="71" t="n">
        <v>71.5</v>
      </c>
      <c r="W1158" s="72" t="n">
        <v>68.2</v>
      </c>
      <c r="X1158" s="70" t="s">
        <v>123</v>
      </c>
      <c r="Y1158" s="75" t="n">
        <v>42028</v>
      </c>
      <c r="Z1158" s="75" t="n">
        <v>42046</v>
      </c>
      <c r="AA1158" s="71" t="s">
        <v>96</v>
      </c>
      <c r="AB1158" s="130" t="s">
        <v>64</v>
      </c>
      <c r="AC1158" s="71" t="s">
        <v>64</v>
      </c>
      <c r="AD1158" s="71" t="n">
        <v>18</v>
      </c>
      <c r="AE1158" s="72" t="s">
        <v>166</v>
      </c>
      <c r="AF1158" s="72" t="n">
        <v>20</v>
      </c>
      <c r="AG1158" s="72" t="s">
        <v>167</v>
      </c>
      <c r="AH1158" s="72" t="n">
        <v>29</v>
      </c>
      <c r="AI1158" s="72" t="s">
        <v>69</v>
      </c>
      <c r="AJ1158" s="70" t="s">
        <v>70</v>
      </c>
      <c r="AK1158" s="71" t="n">
        <v>71.5</v>
      </c>
      <c r="AL1158" s="72" t="n">
        <v>7</v>
      </c>
      <c r="AM1158" s="70" t="s">
        <v>123</v>
      </c>
      <c r="AN1158" s="70"/>
      <c r="AO1158" s="70"/>
      <c r="AP1158" s="70"/>
      <c r="AQ1158" s="70"/>
      <c r="AR1158" s="70"/>
      <c r="AS1158" s="70" t="s">
        <v>71</v>
      </c>
      <c r="AT1158" s="70"/>
      <c r="AU1158" s="70" t="n">
        <v>26</v>
      </c>
      <c r="AV1158" s="77" t="n">
        <v>8</v>
      </c>
      <c r="AW1158" s="131" t="n">
        <v>18</v>
      </c>
      <c r="AX1158" s="78" t="s">
        <v>72</v>
      </c>
      <c r="AY1158" s="79" t="n">
        <v>1</v>
      </c>
      <c r="AZ1158" s="79" t="n">
        <v>0</v>
      </c>
      <c r="BA1158" s="79" t="n">
        <v>0</v>
      </c>
      <c r="BB1158" s="53"/>
    </row>
    <row r="1159" customFormat="false" ht="16.5" hidden="false" customHeight="true" outlineLevel="0" collapsed="false">
      <c r="A1159" s="69" t="n">
        <v>1204</v>
      </c>
      <c r="B1159" s="69" t="n">
        <v>1104</v>
      </c>
      <c r="C1159" s="70" t="s">
        <v>63</v>
      </c>
      <c r="D1159" s="71" t="n">
        <v>-0.145057</v>
      </c>
      <c r="E1159" s="71" t="n">
        <v>-0.0149744</v>
      </c>
      <c r="F1159" s="71" t="n">
        <v>0.852117032071323</v>
      </c>
      <c r="G1159" s="71" t="n">
        <v>0.237274</v>
      </c>
      <c r="H1159" s="71" t="n">
        <v>0.0262699</v>
      </c>
      <c r="I1159" s="71" t="n">
        <v>1.30153443104902</v>
      </c>
      <c r="J1159" s="71" t="n">
        <v>-0.00307865</v>
      </c>
      <c r="K1159" s="71" t="n">
        <v>-0.0118531</v>
      </c>
      <c r="L1159" s="71" t="n">
        <v>0.985179175787349</v>
      </c>
      <c r="M1159" s="71" t="n">
        <v>1.09323189449679</v>
      </c>
      <c r="N1159" s="71" t="n">
        <v>0.999442555429989</v>
      </c>
      <c r="O1159" s="71" t="n">
        <v>1.09262247831344</v>
      </c>
      <c r="P1159" s="72" t="n">
        <v>2</v>
      </c>
      <c r="Q1159" s="73" t="n">
        <v>9</v>
      </c>
      <c r="R1159" s="73" t="n">
        <v>45</v>
      </c>
      <c r="S1159" s="72" t="n">
        <v>31</v>
      </c>
      <c r="T1159" s="72" t="n">
        <v>31</v>
      </c>
      <c r="U1159" s="130" t="s">
        <v>64</v>
      </c>
      <c r="V1159" s="71" t="n">
        <v>149.5</v>
      </c>
      <c r="W1159" s="72" t="n">
        <v>196.4</v>
      </c>
      <c r="X1159" s="70" t="s">
        <v>69</v>
      </c>
      <c r="Y1159" s="74" t="s">
        <v>69</v>
      </c>
      <c r="Z1159" s="75" t="n">
        <v>42180</v>
      </c>
      <c r="AA1159" s="71" t="s">
        <v>168</v>
      </c>
      <c r="AB1159" s="130" t="s">
        <v>64</v>
      </c>
      <c r="AC1159" s="71" t="s">
        <v>64</v>
      </c>
      <c r="AD1159" s="71" t="n">
        <v>18</v>
      </c>
      <c r="AE1159" s="72" t="s">
        <v>166</v>
      </c>
      <c r="AF1159" s="72" t="n">
        <v>20</v>
      </c>
      <c r="AG1159" s="72" t="s">
        <v>167</v>
      </c>
      <c r="AH1159" s="72" t="n">
        <v>29</v>
      </c>
      <c r="AI1159" s="72" t="s">
        <v>69</v>
      </c>
      <c r="AJ1159" s="70" t="s">
        <v>70</v>
      </c>
      <c r="AK1159" s="71" t="n">
        <v>149.5</v>
      </c>
      <c r="AL1159" s="72" t="n">
        <v>10</v>
      </c>
      <c r="AM1159" s="70" t="s">
        <v>69</v>
      </c>
      <c r="AN1159" s="70"/>
      <c r="AO1159" s="70"/>
      <c r="AP1159" s="70"/>
      <c r="AQ1159" s="70"/>
      <c r="AR1159" s="70"/>
      <c r="AS1159" s="70"/>
      <c r="AT1159" s="70"/>
      <c r="AU1159" s="70" t="n">
        <v>160</v>
      </c>
      <c r="AV1159" s="77" t="n">
        <v>160</v>
      </c>
      <c r="AW1159" s="131" t="s">
        <v>69</v>
      </c>
      <c r="AX1159" s="78" t="s">
        <v>72</v>
      </c>
      <c r="AY1159" s="79" t="n">
        <v>1</v>
      </c>
      <c r="AZ1159" s="79" t="s">
        <v>72</v>
      </c>
      <c r="BA1159" s="79" t="s">
        <v>72</v>
      </c>
      <c r="BB1159" s="53"/>
    </row>
    <row r="1160" customFormat="false" ht="16.5" hidden="false" customHeight="true" outlineLevel="0" collapsed="false">
      <c r="A1160" s="69" t="n">
        <v>1205</v>
      </c>
      <c r="B1160" s="69" t="n">
        <v>1105</v>
      </c>
      <c r="C1160" s="70" t="s">
        <v>63</v>
      </c>
      <c r="D1160" s="71" t="n">
        <v>-0.14498</v>
      </c>
      <c r="E1160" s="71" t="n">
        <v>-0.0142384</v>
      </c>
      <c r="F1160" s="71" t="n">
        <v>0.852810084906201</v>
      </c>
      <c r="G1160" s="71" t="n">
        <v>0.237301</v>
      </c>
      <c r="H1160" s="71" t="n">
        <v>0.0244012</v>
      </c>
      <c r="I1160" s="71" t="n">
        <v>1.29913960104348</v>
      </c>
      <c r="J1160" s="71" t="n">
        <v>-0.00316707</v>
      </c>
      <c r="K1160" s="71" t="n">
        <v>-0.0107403</v>
      </c>
      <c r="L1160" s="71" t="n">
        <v>0.986188890709032</v>
      </c>
      <c r="M1160" s="71" t="n">
        <v>1.09324892718239</v>
      </c>
      <c r="N1160" s="71" t="n">
        <v>0.99942266672103</v>
      </c>
      <c r="O1160" s="71" t="n">
        <v>1.09261775819453</v>
      </c>
      <c r="P1160" s="72" t="n">
        <v>2</v>
      </c>
      <c r="Q1160" s="73" t="n">
        <v>9</v>
      </c>
      <c r="R1160" s="73" t="n">
        <v>45</v>
      </c>
      <c r="S1160" s="72" t="n">
        <v>31</v>
      </c>
      <c r="T1160" s="72" t="n">
        <v>31</v>
      </c>
      <c r="U1160" s="130" t="s">
        <v>64</v>
      </c>
      <c r="V1160" s="71" t="n">
        <v>125.3</v>
      </c>
      <c r="W1160" s="72" t="n">
        <v>150.2</v>
      </c>
      <c r="X1160" s="70" t="s">
        <v>69</v>
      </c>
      <c r="Y1160" s="74" t="s">
        <v>69</v>
      </c>
      <c r="Z1160" s="75" t="n">
        <v>42180</v>
      </c>
      <c r="AA1160" s="71" t="s">
        <v>168</v>
      </c>
      <c r="AB1160" s="130" t="s">
        <v>64</v>
      </c>
      <c r="AC1160" s="71" t="s">
        <v>64</v>
      </c>
      <c r="AD1160" s="71" t="n">
        <v>18</v>
      </c>
      <c r="AE1160" s="72" t="s">
        <v>166</v>
      </c>
      <c r="AF1160" s="72" t="n">
        <v>20</v>
      </c>
      <c r="AG1160" s="72" t="s">
        <v>167</v>
      </c>
      <c r="AH1160" s="72" t="n">
        <v>29</v>
      </c>
      <c r="AI1160" s="72" t="s">
        <v>69</v>
      </c>
      <c r="AJ1160" s="70" t="s">
        <v>70</v>
      </c>
      <c r="AK1160" s="71" t="n">
        <v>125.3</v>
      </c>
      <c r="AL1160" s="72" t="n">
        <v>10</v>
      </c>
      <c r="AM1160" s="70" t="s">
        <v>69</v>
      </c>
      <c r="AN1160" s="70"/>
      <c r="AO1160" s="70"/>
      <c r="AP1160" s="70"/>
      <c r="AQ1160" s="70"/>
      <c r="AR1160" s="70"/>
      <c r="AS1160" s="70"/>
      <c r="AT1160" s="70"/>
      <c r="AU1160" s="70" t="n">
        <v>160</v>
      </c>
      <c r="AV1160" s="77" t="n">
        <v>160</v>
      </c>
      <c r="AW1160" s="131" t="s">
        <v>69</v>
      </c>
      <c r="AX1160" s="78" t="s">
        <v>72</v>
      </c>
      <c r="AY1160" s="79" t="n">
        <v>1</v>
      </c>
      <c r="AZ1160" s="79" t="s">
        <v>72</v>
      </c>
      <c r="BA1160" s="79" t="s">
        <v>72</v>
      </c>
      <c r="BB1160" s="53"/>
    </row>
    <row r="1161" customFormat="false" ht="15.75" hidden="false" customHeight="true" outlineLevel="0" collapsed="false">
      <c r="A1161" s="1" t="n">
        <v>1206</v>
      </c>
      <c r="B1161" s="1" t="n">
        <v>1106</v>
      </c>
      <c r="C1161" s="2" t="s">
        <v>63</v>
      </c>
      <c r="D1161" s="3" t="n">
        <v>-0.0135381</v>
      </c>
      <c r="E1161" s="3" t="n">
        <v>-0.0161265</v>
      </c>
      <c r="F1161" s="3" t="n">
        <v>0.970771075570806</v>
      </c>
      <c r="G1161" s="3" t="n">
        <v>-0.0198694</v>
      </c>
      <c r="H1161" s="3" t="n">
        <v>0.029449</v>
      </c>
      <c r="I1161" s="3" t="n">
        <v>1.00962563123761</v>
      </c>
      <c r="J1161" s="3" t="n">
        <v>-0.0372293</v>
      </c>
      <c r="K1161" s="3" t="n">
        <v>-0.0132975</v>
      </c>
      <c r="L1161" s="3" t="n">
        <v>0.95072844880847</v>
      </c>
      <c r="M1161" s="3" t="n">
        <v>0.931800260530795</v>
      </c>
      <c r="N1161" s="3" t="n">
        <v>1.0000250003125</v>
      </c>
      <c r="O1161" s="3" t="n">
        <v>0.931823555828499</v>
      </c>
      <c r="P1161" s="4" t="n">
        <v>2</v>
      </c>
      <c r="Q1161" s="6" t="n">
        <v>9</v>
      </c>
      <c r="R1161" s="6" t="n">
        <v>45</v>
      </c>
      <c r="S1161" s="4" t="n">
        <v>52</v>
      </c>
      <c r="T1161" s="4" t="n">
        <v>52</v>
      </c>
      <c r="U1161" s="132" t="s">
        <v>74</v>
      </c>
      <c r="V1161" s="3" t="n">
        <v>96.4</v>
      </c>
      <c r="W1161" s="4" t="n">
        <v>125.1</v>
      </c>
      <c r="X1161" s="2" t="s">
        <v>69</v>
      </c>
      <c r="Y1161" s="8" t="s">
        <v>69</v>
      </c>
      <c r="Z1161" s="84" t="n">
        <v>42180</v>
      </c>
      <c r="AA1161" s="3" t="s">
        <v>168</v>
      </c>
      <c r="AB1161" s="132" t="s">
        <v>74</v>
      </c>
      <c r="AC1161" s="4" t="n">
        <v>31</v>
      </c>
      <c r="AD1161" s="4" t="n">
        <v>18</v>
      </c>
      <c r="AE1161" s="4" t="s">
        <v>179</v>
      </c>
      <c r="AF1161" s="4" t="n">
        <v>28</v>
      </c>
      <c r="AG1161" s="4" t="s">
        <v>178</v>
      </c>
      <c r="AH1161" s="4" t="n">
        <v>20</v>
      </c>
      <c r="AI1161" s="4" t="s">
        <v>69</v>
      </c>
      <c r="AJ1161" s="2" t="s">
        <v>70</v>
      </c>
      <c r="AK1161" s="3" t="n">
        <v>96.4</v>
      </c>
      <c r="AL1161" s="4" t="n">
        <v>8</v>
      </c>
      <c r="AM1161" s="2" t="s">
        <v>69</v>
      </c>
      <c r="AN1161" s="2"/>
      <c r="AO1161" s="2"/>
      <c r="AP1161" s="2"/>
      <c r="AQ1161" s="2"/>
      <c r="AR1161" s="2"/>
      <c r="AS1161" s="2"/>
      <c r="AT1161" s="2"/>
      <c r="AU1161" s="2" t="n">
        <v>160</v>
      </c>
      <c r="AV1161" s="85" t="n">
        <v>160</v>
      </c>
      <c r="AW1161" s="133" t="s">
        <v>69</v>
      </c>
      <c r="AX1161" s="86" t="s">
        <v>72</v>
      </c>
      <c r="AY1161" s="87" t="n">
        <v>1</v>
      </c>
      <c r="AZ1161" s="87" t="n">
        <v>1</v>
      </c>
      <c r="BA1161" s="89" t="s">
        <v>72</v>
      </c>
      <c r="BB1161" s="53"/>
    </row>
    <row r="1162" customFormat="false" ht="15.75" hidden="false" customHeight="true" outlineLevel="0" collapsed="false">
      <c r="A1162" s="1" t="n">
        <v>1207</v>
      </c>
      <c r="B1162" s="1" t="n">
        <v>1107</v>
      </c>
      <c r="C1162" s="2" t="s">
        <v>63</v>
      </c>
      <c r="D1162" s="3" t="n">
        <v>0.000200286</v>
      </c>
      <c r="E1162" s="3" t="n">
        <v>0.0333442</v>
      </c>
      <c r="F1162" s="3" t="n">
        <v>1.03411344627381</v>
      </c>
      <c r="G1162" s="3" t="n">
        <v>-0.0267685</v>
      </c>
      <c r="H1162" s="3" t="n">
        <v>-0.0768266</v>
      </c>
      <c r="I1162" s="3" t="n">
        <v>0.901590277429347</v>
      </c>
      <c r="J1162" s="3" t="n">
        <v>-0.0336815</v>
      </c>
      <c r="K1162" s="3" t="n">
        <v>0.0528781</v>
      </c>
      <c r="L1162" s="3" t="n">
        <v>1.0193820394273</v>
      </c>
      <c r="M1162" s="3" t="n">
        <v>0.941529391155909</v>
      </c>
      <c r="N1162" s="3" t="n">
        <v>1.00943997815535</v>
      </c>
      <c r="O1162" s="3" t="n">
        <v>0.950417408041044</v>
      </c>
      <c r="P1162" s="4" t="n">
        <v>2</v>
      </c>
      <c r="Q1162" s="6" t="n">
        <v>9</v>
      </c>
      <c r="R1162" s="6" t="n">
        <v>45</v>
      </c>
      <c r="S1162" s="4" t="n">
        <v>52</v>
      </c>
      <c r="T1162" s="4" t="n">
        <v>52</v>
      </c>
      <c r="U1162" s="132" t="s">
        <v>74</v>
      </c>
      <c r="V1162" s="3" t="n">
        <v>94.1</v>
      </c>
      <c r="W1162" s="4" t="n">
        <v>106.2</v>
      </c>
      <c r="X1162" s="2" t="s">
        <v>73</v>
      </c>
      <c r="Y1162" s="84" t="n">
        <v>42130</v>
      </c>
      <c r="Z1162" s="84" t="n">
        <v>42140</v>
      </c>
      <c r="AA1162" s="2" t="s">
        <v>96</v>
      </c>
      <c r="AB1162" s="132" t="s">
        <v>74</v>
      </c>
      <c r="AC1162" s="4" t="n">
        <v>31</v>
      </c>
      <c r="AD1162" s="4" t="n">
        <v>18</v>
      </c>
      <c r="AE1162" s="4" t="s">
        <v>179</v>
      </c>
      <c r="AF1162" s="4" t="n">
        <v>28</v>
      </c>
      <c r="AG1162" s="4" t="s">
        <v>178</v>
      </c>
      <c r="AH1162" s="4" t="n">
        <v>20</v>
      </c>
      <c r="AI1162" s="4" t="s">
        <v>77</v>
      </c>
      <c r="AJ1162" s="2" t="s">
        <v>70</v>
      </c>
      <c r="AK1162" s="3" t="n">
        <v>94.1</v>
      </c>
      <c r="AL1162" s="4" t="n">
        <v>8</v>
      </c>
      <c r="AM1162" s="2" t="s">
        <v>73</v>
      </c>
      <c r="AN1162" s="2"/>
      <c r="AO1162" s="2"/>
      <c r="AP1162" s="2" t="s">
        <v>71</v>
      </c>
      <c r="AQ1162" s="2"/>
      <c r="AR1162" s="2"/>
      <c r="AS1162" s="2"/>
      <c r="AT1162" s="2"/>
      <c r="AU1162" s="2" t="n">
        <v>120</v>
      </c>
      <c r="AV1162" s="85" t="n">
        <v>110</v>
      </c>
      <c r="AW1162" s="133" t="n">
        <v>10</v>
      </c>
      <c r="AX1162" s="86" t="s">
        <v>72</v>
      </c>
      <c r="AY1162" s="87" t="n">
        <v>0</v>
      </c>
      <c r="AZ1162" s="88" t="n">
        <v>0</v>
      </c>
      <c r="BA1162" s="87" t="n">
        <v>0</v>
      </c>
      <c r="BB1162" s="53"/>
    </row>
    <row r="1163" customFormat="false" ht="15.75" hidden="false" customHeight="true" outlineLevel="0" collapsed="false">
      <c r="A1163" s="1" t="n">
        <v>1208</v>
      </c>
      <c r="B1163" s="1" t="n">
        <v>1108</v>
      </c>
      <c r="C1163" s="2" t="s">
        <v>63</v>
      </c>
      <c r="D1163" s="3" t="n">
        <v>-0.00658197</v>
      </c>
      <c r="E1163" s="3" t="n">
        <v>-0.109219</v>
      </c>
      <c r="F1163" s="3" t="n">
        <v>0.890652472219507</v>
      </c>
      <c r="G1163" s="3" t="n">
        <v>-0.02427</v>
      </c>
      <c r="H1163" s="3" t="n">
        <v>0.30116</v>
      </c>
      <c r="I1163" s="3" t="n">
        <v>1.31902127071481</v>
      </c>
      <c r="J1163" s="3" t="n">
        <v>-0.0530462</v>
      </c>
      <c r="K1163" s="3" t="n">
        <v>-0.247976</v>
      </c>
      <c r="L1163" s="3" t="n">
        <v>0.740061343202521</v>
      </c>
      <c r="M1163" s="3" t="n">
        <v>0.919524886547046</v>
      </c>
      <c r="N1163" s="3" t="n">
        <v>0.945506042599776</v>
      </c>
      <c r="O1163" s="3" t="n">
        <v>0.869416336551106</v>
      </c>
      <c r="P1163" s="4" t="n">
        <v>2</v>
      </c>
      <c r="Q1163" s="6" t="n">
        <v>9</v>
      </c>
      <c r="R1163" s="6" t="n">
        <v>45</v>
      </c>
      <c r="S1163" s="4" t="n">
        <v>52</v>
      </c>
      <c r="T1163" s="4" t="n">
        <v>52</v>
      </c>
      <c r="U1163" s="132" t="s">
        <v>74</v>
      </c>
      <c r="V1163" s="3" t="n">
        <v>103.4</v>
      </c>
      <c r="W1163" s="4" t="n">
        <v>115.7</v>
      </c>
      <c r="X1163" s="2" t="s">
        <v>41</v>
      </c>
      <c r="Y1163" s="84" t="n">
        <v>42137</v>
      </c>
      <c r="Z1163" s="84" t="n">
        <v>42137</v>
      </c>
      <c r="AA1163" s="2" t="s">
        <v>96</v>
      </c>
      <c r="AB1163" s="132" t="s">
        <v>74</v>
      </c>
      <c r="AC1163" s="4" t="n">
        <v>31</v>
      </c>
      <c r="AD1163" s="4" t="n">
        <v>18</v>
      </c>
      <c r="AE1163" s="4" t="s">
        <v>179</v>
      </c>
      <c r="AF1163" s="4" t="n">
        <v>28</v>
      </c>
      <c r="AG1163" s="4" t="s">
        <v>178</v>
      </c>
      <c r="AH1163" s="4" t="n">
        <v>20</v>
      </c>
      <c r="AI1163" s="4" t="s">
        <v>77</v>
      </c>
      <c r="AJ1163" s="2" t="s">
        <v>70</v>
      </c>
      <c r="AK1163" s="3" t="n">
        <v>103.4</v>
      </c>
      <c r="AL1163" s="4" t="n">
        <v>9</v>
      </c>
      <c r="AM1163" s="2" t="s">
        <v>41</v>
      </c>
      <c r="AN1163" s="2"/>
      <c r="AO1163" s="2"/>
      <c r="AP1163" s="2"/>
      <c r="AQ1163" s="2"/>
      <c r="AR1163" s="2"/>
      <c r="AS1163" s="6" t="s">
        <v>71</v>
      </c>
      <c r="AU1163" s="2" t="n">
        <v>117</v>
      </c>
      <c r="AV1163" s="85" t="n">
        <v>117</v>
      </c>
      <c r="AW1163" s="133" t="n">
        <v>0</v>
      </c>
      <c r="AX1163" s="86" t="s">
        <v>72</v>
      </c>
      <c r="AY1163" s="87" t="n">
        <v>0</v>
      </c>
      <c r="AZ1163" s="88" t="n">
        <v>0</v>
      </c>
      <c r="BA1163" s="87" t="n">
        <v>0</v>
      </c>
      <c r="BB1163" s="53"/>
    </row>
    <row r="1164" customFormat="false" ht="16.5" hidden="false" customHeight="true" outlineLevel="0" collapsed="false">
      <c r="A1164" s="113" t="n">
        <v>1209</v>
      </c>
      <c r="B1164" s="113" t="n">
        <v>1109</v>
      </c>
      <c r="C1164" s="114" t="s">
        <v>63</v>
      </c>
      <c r="D1164" s="115" t="n">
        <v>0.00368528</v>
      </c>
      <c r="E1164" s="115" t="n">
        <v>0.141588</v>
      </c>
      <c r="F1164" s="115" t="n">
        <v>1.15635553593337</v>
      </c>
      <c r="G1164" s="115" t="n">
        <v>-0.0281872</v>
      </c>
      <c r="H1164" s="115" t="n">
        <v>-0.369039</v>
      </c>
      <c r="I1164" s="115" t="n">
        <v>0.672181960875232</v>
      </c>
      <c r="J1164" s="115" t="n">
        <v>-0.0183751</v>
      </c>
      <c r="K1164" s="115" t="n">
        <v>0.287014</v>
      </c>
      <c r="L1164" s="115" t="n">
        <v>1.30818267098464</v>
      </c>
      <c r="M1164" s="115" t="n">
        <v>0.958029201253843</v>
      </c>
      <c r="N1164" s="115" t="n">
        <v>1.06137262534868</v>
      </c>
      <c r="O1164" s="115" t="n">
        <v>1.01682596849549</v>
      </c>
      <c r="P1164" s="116" t="n">
        <v>2</v>
      </c>
      <c r="Q1164" s="117" t="n">
        <v>9</v>
      </c>
      <c r="R1164" s="117" t="n">
        <v>45</v>
      </c>
      <c r="S1164" s="116" t="n">
        <v>52</v>
      </c>
      <c r="T1164" s="116"/>
      <c r="U1164" s="140" t="s">
        <v>74</v>
      </c>
      <c r="V1164" s="115" t="n">
        <v>62.5</v>
      </c>
      <c r="W1164" s="116" t="n">
        <v>70.9</v>
      </c>
      <c r="X1164" s="114" t="s">
        <v>123</v>
      </c>
      <c r="Y1164" s="141" t="n">
        <v>42131</v>
      </c>
      <c r="Z1164" s="141" t="n">
        <v>42154</v>
      </c>
      <c r="AA1164" s="115" t="s">
        <v>96</v>
      </c>
      <c r="AB1164" s="140" t="s">
        <v>74</v>
      </c>
      <c r="AC1164" s="116" t="n">
        <v>31</v>
      </c>
      <c r="AD1164" s="116" t="n">
        <v>18</v>
      </c>
      <c r="AE1164" s="116" t="s">
        <v>124</v>
      </c>
      <c r="AF1164" s="116"/>
      <c r="AG1164" s="116" t="s">
        <v>125</v>
      </c>
      <c r="AH1164" s="116"/>
      <c r="AI1164" s="116" t="s">
        <v>77</v>
      </c>
      <c r="AJ1164" s="114" t="s">
        <v>70</v>
      </c>
      <c r="AK1164" s="115" t="n">
        <v>62.5</v>
      </c>
      <c r="AL1164" s="116" t="n">
        <v>6</v>
      </c>
      <c r="AM1164" s="114" t="s">
        <v>123</v>
      </c>
      <c r="AN1164" s="114"/>
      <c r="AO1164" s="114"/>
      <c r="AP1164" s="114"/>
      <c r="AQ1164" s="114"/>
      <c r="AR1164" s="114"/>
      <c r="AS1164" s="114" t="s">
        <v>71</v>
      </c>
      <c r="AT1164" s="114"/>
      <c r="AU1164" s="114" t="n">
        <v>134</v>
      </c>
      <c r="AV1164" s="120" t="n">
        <v>111</v>
      </c>
      <c r="AW1164" s="142" t="n">
        <v>23</v>
      </c>
      <c r="AX1164" s="121" t="s">
        <v>126</v>
      </c>
      <c r="AY1164" s="122" t="s">
        <v>72</v>
      </c>
      <c r="AZ1164" s="123" t="s">
        <v>72</v>
      </c>
      <c r="BA1164" s="122" t="s">
        <v>72</v>
      </c>
      <c r="BB1164" s="53"/>
      <c r="ES1164" s="116"/>
      <c r="ET1164" s="116"/>
      <c r="EU1164" s="116"/>
      <c r="EV1164" s="116"/>
      <c r="EW1164" s="116"/>
      <c r="EX1164" s="116"/>
      <c r="EY1164" s="116"/>
      <c r="EZ1164" s="116"/>
      <c r="FA1164" s="116"/>
      <c r="FB1164" s="116"/>
      <c r="FC1164" s="116"/>
      <c r="FD1164" s="116"/>
      <c r="FE1164" s="116"/>
      <c r="FF1164" s="116"/>
      <c r="FG1164" s="116"/>
      <c r="FH1164" s="116"/>
      <c r="FI1164" s="116"/>
      <c r="FJ1164" s="116"/>
      <c r="FK1164" s="116"/>
      <c r="FL1164" s="116"/>
      <c r="FM1164" s="116"/>
      <c r="FN1164" s="116"/>
      <c r="FO1164" s="116"/>
      <c r="FP1164" s="116"/>
      <c r="FQ1164" s="116"/>
      <c r="FR1164" s="116"/>
      <c r="FS1164" s="116"/>
      <c r="FT1164" s="116"/>
      <c r="FU1164" s="116"/>
      <c r="FV1164" s="116"/>
      <c r="FW1164" s="116"/>
      <c r="FX1164" s="116"/>
      <c r="FY1164" s="116"/>
      <c r="FZ1164" s="116"/>
      <c r="GA1164" s="116"/>
      <c r="GB1164" s="116"/>
      <c r="GC1164" s="116"/>
      <c r="GD1164" s="116"/>
      <c r="GE1164" s="116"/>
      <c r="GF1164" s="116"/>
      <c r="GG1164" s="116"/>
      <c r="GH1164" s="116"/>
      <c r="GI1164" s="116"/>
      <c r="GJ1164" s="116"/>
      <c r="GK1164" s="116"/>
      <c r="GL1164" s="116"/>
      <c r="GM1164" s="116"/>
      <c r="GN1164" s="116"/>
      <c r="GO1164" s="116"/>
      <c r="GP1164" s="116"/>
      <c r="GQ1164" s="116"/>
      <c r="GR1164" s="116"/>
      <c r="GS1164" s="116"/>
      <c r="GT1164" s="116"/>
      <c r="GU1164" s="116"/>
      <c r="GV1164" s="116"/>
      <c r="GW1164" s="116"/>
      <c r="GX1164" s="116"/>
      <c r="GY1164" s="116"/>
      <c r="GZ1164" s="116"/>
      <c r="HA1164" s="116"/>
      <c r="HB1164" s="116"/>
      <c r="HC1164" s="116"/>
      <c r="HD1164" s="116"/>
      <c r="HE1164" s="116"/>
      <c r="HF1164" s="116"/>
      <c r="HG1164" s="116"/>
      <c r="HH1164" s="116"/>
      <c r="HI1164" s="116"/>
      <c r="HJ1164" s="116"/>
      <c r="HK1164" s="116"/>
      <c r="HL1164" s="116"/>
      <c r="HM1164" s="116"/>
      <c r="HN1164" s="116"/>
      <c r="HO1164" s="116"/>
      <c r="HP1164" s="116"/>
      <c r="HQ1164" s="116"/>
      <c r="HR1164" s="116"/>
      <c r="HS1164" s="116"/>
      <c r="HT1164" s="116"/>
      <c r="HU1164" s="116"/>
      <c r="HV1164" s="116"/>
      <c r="HW1164" s="116"/>
      <c r="HX1164" s="116"/>
      <c r="HY1164" s="116"/>
      <c r="HZ1164" s="116"/>
      <c r="IA1164" s="116"/>
      <c r="IB1164" s="116"/>
      <c r="IC1164" s="116"/>
      <c r="ID1164" s="116"/>
      <c r="IE1164" s="116"/>
      <c r="IF1164" s="116"/>
      <c r="IG1164" s="116"/>
      <c r="IH1164" s="116"/>
      <c r="II1164" s="116"/>
      <c r="IJ1164" s="116"/>
      <c r="IK1164" s="116"/>
      <c r="IL1164" s="116"/>
      <c r="IM1164" s="116"/>
      <c r="IN1164" s="116"/>
      <c r="IO1164" s="116"/>
      <c r="IP1164" s="116"/>
      <c r="IQ1164" s="116"/>
      <c r="IR1164" s="116"/>
      <c r="IS1164" s="116"/>
      <c r="IT1164" s="116"/>
      <c r="IU1164" s="116"/>
      <c r="IV1164" s="116"/>
      <c r="IW1164" s="116"/>
      <c r="IX1164" s="116"/>
      <c r="IY1164" s="116"/>
      <c r="IZ1164" s="116"/>
      <c r="JA1164" s="116"/>
      <c r="JB1164" s="116"/>
      <c r="JC1164" s="116"/>
      <c r="JD1164" s="116"/>
      <c r="JE1164" s="116"/>
      <c r="JF1164" s="116"/>
      <c r="JG1164" s="116"/>
      <c r="JH1164" s="116"/>
      <c r="JI1164" s="116"/>
      <c r="JJ1164" s="116"/>
      <c r="JK1164" s="116"/>
      <c r="JL1164" s="116"/>
      <c r="JM1164" s="116"/>
      <c r="JN1164" s="116"/>
      <c r="JO1164" s="116"/>
      <c r="JP1164" s="116"/>
      <c r="JQ1164" s="116"/>
      <c r="JR1164" s="116"/>
      <c r="JS1164" s="116"/>
      <c r="JT1164" s="116"/>
      <c r="JU1164" s="116"/>
      <c r="JV1164" s="116"/>
      <c r="JW1164" s="116"/>
      <c r="JX1164" s="116"/>
      <c r="JY1164" s="116"/>
      <c r="JZ1164" s="116"/>
      <c r="KA1164" s="116"/>
      <c r="KB1164" s="116"/>
      <c r="KC1164" s="116"/>
      <c r="KD1164" s="116"/>
      <c r="KE1164" s="116"/>
      <c r="KF1164" s="116"/>
      <c r="KG1164" s="116"/>
      <c r="KH1164" s="116"/>
      <c r="KI1164" s="116"/>
      <c r="KJ1164" s="116"/>
      <c r="KK1164" s="116"/>
      <c r="KL1164" s="116"/>
      <c r="KM1164" s="116"/>
      <c r="KN1164" s="116"/>
      <c r="KO1164" s="116"/>
      <c r="KP1164" s="116"/>
      <c r="KQ1164" s="116"/>
      <c r="KR1164" s="116"/>
      <c r="KS1164" s="116"/>
      <c r="KT1164" s="116"/>
      <c r="KU1164" s="116"/>
      <c r="KV1164" s="116"/>
      <c r="KW1164" s="116"/>
      <c r="KX1164" s="116"/>
      <c r="KY1164" s="116"/>
      <c r="KZ1164" s="116"/>
      <c r="LA1164" s="116"/>
      <c r="LB1164" s="116"/>
      <c r="LC1164" s="116"/>
      <c r="LD1164" s="116"/>
      <c r="LE1164" s="116"/>
      <c r="LF1164" s="116"/>
      <c r="LG1164" s="116"/>
      <c r="LH1164" s="116"/>
      <c r="LI1164" s="116"/>
      <c r="LJ1164" s="116"/>
      <c r="LK1164" s="116"/>
      <c r="LL1164" s="116"/>
      <c r="LM1164" s="116"/>
      <c r="LN1164" s="116"/>
      <c r="LO1164" s="116"/>
      <c r="LP1164" s="116"/>
      <c r="LQ1164" s="116"/>
      <c r="LR1164" s="116"/>
      <c r="LS1164" s="116"/>
      <c r="LT1164" s="116"/>
      <c r="LU1164" s="116"/>
      <c r="LV1164" s="116"/>
      <c r="LW1164" s="116"/>
      <c r="LX1164" s="116"/>
      <c r="LY1164" s="116"/>
      <c r="LZ1164" s="116"/>
      <c r="MA1164" s="116"/>
      <c r="MB1164" s="116"/>
      <c r="MC1164" s="116"/>
      <c r="MD1164" s="116"/>
      <c r="ME1164" s="116"/>
      <c r="MF1164" s="116"/>
      <c r="MG1164" s="116"/>
      <c r="MH1164" s="116"/>
      <c r="MI1164" s="116"/>
      <c r="MJ1164" s="116"/>
      <c r="MK1164" s="116"/>
      <c r="ML1164" s="116"/>
      <c r="MM1164" s="116"/>
      <c r="MN1164" s="116"/>
      <c r="MO1164" s="116"/>
      <c r="MP1164" s="116"/>
      <c r="MQ1164" s="116"/>
      <c r="MR1164" s="116"/>
      <c r="MS1164" s="116"/>
      <c r="MT1164" s="116"/>
      <c r="MU1164" s="116"/>
      <c r="MV1164" s="116"/>
      <c r="MW1164" s="116"/>
      <c r="MX1164" s="116"/>
      <c r="MY1164" s="116"/>
      <c r="MZ1164" s="116"/>
      <c r="NA1164" s="116"/>
      <c r="NB1164" s="116"/>
      <c r="NC1164" s="116"/>
      <c r="ND1164" s="116"/>
      <c r="NE1164" s="116"/>
      <c r="NF1164" s="116"/>
      <c r="NG1164" s="116"/>
      <c r="NH1164" s="116"/>
      <c r="NI1164" s="116"/>
      <c r="NJ1164" s="116"/>
      <c r="NK1164" s="116"/>
      <c r="NL1164" s="116"/>
      <c r="NM1164" s="116"/>
      <c r="NN1164" s="116"/>
      <c r="NO1164" s="116"/>
      <c r="NP1164" s="116"/>
      <c r="NQ1164" s="116"/>
      <c r="NR1164" s="116"/>
      <c r="NS1164" s="116"/>
      <c r="NT1164" s="116"/>
      <c r="NU1164" s="116"/>
      <c r="NV1164" s="116"/>
      <c r="NW1164" s="116"/>
      <c r="NX1164" s="116"/>
      <c r="NY1164" s="116"/>
      <c r="NZ1164" s="116"/>
      <c r="OA1164" s="116"/>
      <c r="OB1164" s="116"/>
      <c r="OC1164" s="116"/>
      <c r="OD1164" s="116"/>
      <c r="OE1164" s="116"/>
      <c r="OF1164" s="116"/>
      <c r="OG1164" s="116"/>
      <c r="OH1164" s="116"/>
      <c r="OI1164" s="116"/>
      <c r="OJ1164" s="116"/>
      <c r="OK1164" s="116"/>
      <c r="OL1164" s="116"/>
      <c r="OM1164" s="116"/>
      <c r="ON1164" s="116"/>
      <c r="OO1164" s="116"/>
      <c r="OP1164" s="116"/>
      <c r="OQ1164" s="116"/>
      <c r="OR1164" s="116"/>
      <c r="OS1164" s="116"/>
      <c r="OT1164" s="116"/>
      <c r="OU1164" s="116"/>
      <c r="OV1164" s="116"/>
      <c r="OW1164" s="116"/>
      <c r="OX1164" s="116"/>
      <c r="OY1164" s="116"/>
      <c r="OZ1164" s="116"/>
      <c r="PA1164" s="116"/>
      <c r="PB1164" s="116"/>
      <c r="PC1164" s="116"/>
      <c r="PD1164" s="116"/>
      <c r="PE1164" s="116"/>
      <c r="PF1164" s="116"/>
      <c r="PG1164" s="116"/>
      <c r="PH1164" s="116"/>
      <c r="PI1164" s="116"/>
      <c r="PJ1164" s="116"/>
      <c r="PK1164" s="116"/>
      <c r="PL1164" s="116"/>
      <c r="PM1164" s="116"/>
      <c r="PN1164" s="116"/>
      <c r="PO1164" s="116"/>
      <c r="PP1164" s="116"/>
      <c r="PQ1164" s="116"/>
      <c r="PR1164" s="116"/>
      <c r="PS1164" s="116"/>
      <c r="PT1164" s="116"/>
      <c r="PU1164" s="116"/>
      <c r="PV1164" s="116"/>
      <c r="PW1164" s="116"/>
      <c r="PX1164" s="116"/>
      <c r="PY1164" s="116"/>
      <c r="PZ1164" s="116"/>
      <c r="QA1164" s="116"/>
      <c r="QB1164" s="116"/>
      <c r="QC1164" s="116"/>
      <c r="QD1164" s="116"/>
      <c r="QE1164" s="116"/>
      <c r="QF1164" s="116"/>
      <c r="QG1164" s="116"/>
      <c r="QH1164" s="116"/>
      <c r="QI1164" s="116"/>
      <c r="QJ1164" s="116"/>
      <c r="QK1164" s="116"/>
      <c r="QL1164" s="116"/>
      <c r="QM1164" s="116"/>
      <c r="QN1164" s="116"/>
      <c r="QO1164" s="116"/>
      <c r="QP1164" s="116"/>
      <c r="QQ1164" s="116"/>
      <c r="QR1164" s="116"/>
      <c r="QS1164" s="116"/>
      <c r="QT1164" s="116"/>
      <c r="QU1164" s="116"/>
      <c r="QV1164" s="116"/>
      <c r="QW1164" s="116"/>
      <c r="QX1164" s="116"/>
      <c r="QY1164" s="116"/>
      <c r="QZ1164" s="116"/>
      <c r="RA1164" s="116"/>
      <c r="RB1164" s="116"/>
      <c r="RC1164" s="116"/>
      <c r="RD1164" s="116"/>
      <c r="RE1164" s="116"/>
      <c r="RF1164" s="116"/>
      <c r="RG1164" s="116"/>
      <c r="RH1164" s="116"/>
      <c r="RI1164" s="116"/>
      <c r="RJ1164" s="116"/>
      <c r="RK1164" s="116"/>
      <c r="RL1164" s="116"/>
      <c r="RM1164" s="116"/>
      <c r="RN1164" s="116"/>
      <c r="RO1164" s="116"/>
      <c r="RP1164" s="116"/>
      <c r="RQ1164" s="116"/>
      <c r="RR1164" s="116"/>
      <c r="RS1164" s="116"/>
      <c r="RT1164" s="116"/>
      <c r="RU1164" s="116"/>
      <c r="RV1164" s="116"/>
      <c r="RW1164" s="116"/>
      <c r="RX1164" s="116"/>
      <c r="RY1164" s="116"/>
      <c r="RZ1164" s="116"/>
      <c r="SA1164" s="116"/>
      <c r="SB1164" s="116"/>
      <c r="SC1164" s="116"/>
      <c r="SD1164" s="116"/>
      <c r="SE1164" s="116"/>
      <c r="SF1164" s="116"/>
      <c r="SG1164" s="116"/>
      <c r="SH1164" s="116"/>
      <c r="SI1164" s="116"/>
      <c r="SJ1164" s="116"/>
      <c r="SK1164" s="116"/>
      <c r="SL1164" s="116"/>
      <c r="SM1164" s="116"/>
      <c r="SN1164" s="116"/>
      <c r="SO1164" s="116"/>
      <c r="SP1164" s="116"/>
      <c r="SQ1164" s="116"/>
      <c r="SR1164" s="116"/>
      <c r="SS1164" s="116"/>
      <c r="ST1164" s="116"/>
      <c r="SU1164" s="116"/>
      <c r="SV1164" s="116"/>
      <c r="SW1164" s="116"/>
      <c r="SX1164" s="116"/>
      <c r="SY1164" s="116"/>
      <c r="SZ1164" s="116"/>
      <c r="TA1164" s="116"/>
      <c r="TB1164" s="116"/>
      <c r="TC1164" s="116"/>
      <c r="TD1164" s="116"/>
      <c r="TE1164" s="116"/>
      <c r="TF1164" s="116"/>
      <c r="TG1164" s="116"/>
      <c r="TH1164" s="116"/>
      <c r="TI1164" s="116"/>
      <c r="TJ1164" s="116"/>
      <c r="TK1164" s="116"/>
      <c r="TL1164" s="116"/>
      <c r="TM1164" s="116"/>
      <c r="TN1164" s="116"/>
      <c r="TO1164" s="116"/>
      <c r="TP1164" s="116"/>
      <c r="TQ1164" s="116"/>
      <c r="TR1164" s="116"/>
      <c r="TS1164" s="116"/>
      <c r="TT1164" s="116"/>
      <c r="TU1164" s="116"/>
      <c r="TV1164" s="116"/>
      <c r="TW1164" s="116"/>
      <c r="TX1164" s="116"/>
      <c r="TY1164" s="116"/>
      <c r="TZ1164" s="116"/>
      <c r="UA1164" s="116"/>
      <c r="UB1164" s="116"/>
      <c r="UC1164" s="116"/>
      <c r="UD1164" s="116"/>
      <c r="UE1164" s="116"/>
      <c r="UF1164" s="116"/>
      <c r="UG1164" s="116"/>
      <c r="UH1164" s="116"/>
      <c r="UI1164" s="116"/>
      <c r="UJ1164" s="116"/>
      <c r="UK1164" s="116"/>
      <c r="UL1164" s="116"/>
      <c r="UM1164" s="116"/>
      <c r="UN1164" s="116"/>
      <c r="UO1164" s="116"/>
      <c r="UP1164" s="116"/>
      <c r="UQ1164" s="116"/>
      <c r="UR1164" s="116"/>
      <c r="US1164" s="116"/>
      <c r="UT1164" s="116"/>
      <c r="UU1164" s="116"/>
      <c r="UV1164" s="116"/>
      <c r="UW1164" s="116"/>
      <c r="UX1164" s="116"/>
      <c r="UY1164" s="116"/>
      <c r="UZ1164" s="116"/>
      <c r="VA1164" s="116"/>
      <c r="VB1164" s="116"/>
      <c r="VC1164" s="116"/>
      <c r="VD1164" s="116"/>
      <c r="VE1164" s="116"/>
      <c r="VF1164" s="116"/>
      <c r="VG1164" s="116"/>
      <c r="VH1164" s="116"/>
      <c r="VI1164" s="116"/>
      <c r="VJ1164" s="116"/>
      <c r="VK1164" s="116"/>
      <c r="VL1164" s="116"/>
      <c r="VM1164" s="116"/>
      <c r="VN1164" s="116"/>
      <c r="VO1164" s="116"/>
      <c r="VP1164" s="116"/>
      <c r="VQ1164" s="116"/>
      <c r="VR1164" s="116"/>
      <c r="VS1164" s="116"/>
      <c r="VT1164" s="116"/>
      <c r="VU1164" s="116"/>
      <c r="VV1164" s="116"/>
      <c r="VW1164" s="116"/>
      <c r="VX1164" s="116"/>
      <c r="VY1164" s="116"/>
      <c r="VZ1164" s="116"/>
      <c r="WA1164" s="116"/>
      <c r="WB1164" s="116"/>
      <c r="WC1164" s="116"/>
      <c r="WD1164" s="116"/>
      <c r="WE1164" s="116"/>
      <c r="WF1164" s="116"/>
      <c r="WG1164" s="116"/>
      <c r="WH1164" s="116"/>
      <c r="WI1164" s="116"/>
      <c r="WJ1164" s="116"/>
      <c r="WK1164" s="116"/>
      <c r="WL1164" s="116"/>
      <c r="WM1164" s="116"/>
      <c r="WN1164" s="116"/>
      <c r="WO1164" s="116"/>
      <c r="WP1164" s="116"/>
      <c r="WQ1164" s="116"/>
      <c r="WR1164" s="116"/>
      <c r="WS1164" s="116"/>
      <c r="WT1164" s="116"/>
      <c r="WU1164" s="116"/>
      <c r="WV1164" s="116"/>
      <c r="WW1164" s="116"/>
      <c r="WX1164" s="116"/>
      <c r="WY1164" s="116"/>
      <c r="WZ1164" s="116"/>
      <c r="XA1164" s="116"/>
      <c r="XB1164" s="116"/>
      <c r="XC1164" s="116"/>
      <c r="XD1164" s="116"/>
      <c r="XE1164" s="116"/>
      <c r="XF1164" s="116"/>
      <c r="XG1164" s="116"/>
      <c r="XH1164" s="116"/>
      <c r="XI1164" s="116"/>
      <c r="XJ1164" s="116"/>
      <c r="XK1164" s="116"/>
      <c r="XL1164" s="116"/>
      <c r="XM1164" s="116"/>
      <c r="XN1164" s="116"/>
      <c r="XO1164" s="116"/>
      <c r="XP1164" s="116"/>
      <c r="XQ1164" s="116"/>
      <c r="XR1164" s="116"/>
      <c r="XS1164" s="116"/>
      <c r="XT1164" s="116"/>
      <c r="XU1164" s="116"/>
      <c r="XV1164" s="116"/>
      <c r="XW1164" s="116"/>
      <c r="XX1164" s="116"/>
      <c r="XY1164" s="116"/>
      <c r="XZ1164" s="116"/>
      <c r="YA1164" s="116"/>
      <c r="YB1164" s="116"/>
      <c r="YC1164" s="116"/>
      <c r="YD1164" s="116"/>
      <c r="YE1164" s="116"/>
      <c r="YF1164" s="116"/>
      <c r="YG1164" s="116"/>
      <c r="YH1164" s="116"/>
      <c r="YI1164" s="116"/>
      <c r="YJ1164" s="116"/>
      <c r="YK1164" s="116"/>
      <c r="YL1164" s="116"/>
      <c r="YM1164" s="116"/>
      <c r="YN1164" s="116"/>
      <c r="YO1164" s="116"/>
      <c r="YP1164" s="116"/>
      <c r="YQ1164" s="116"/>
      <c r="YR1164" s="116"/>
      <c r="YS1164" s="116"/>
      <c r="YT1164" s="116"/>
      <c r="YU1164" s="116"/>
      <c r="YV1164" s="116"/>
      <c r="YW1164" s="116"/>
      <c r="YX1164" s="116"/>
      <c r="YY1164" s="116"/>
      <c r="YZ1164" s="116"/>
      <c r="ZA1164" s="116"/>
      <c r="ZB1164" s="116"/>
      <c r="ZC1164" s="116"/>
      <c r="ZD1164" s="116"/>
      <c r="ZE1164" s="116"/>
      <c r="ZF1164" s="116"/>
      <c r="ZG1164" s="116"/>
      <c r="ZH1164" s="116"/>
      <c r="ZI1164" s="116"/>
      <c r="ZJ1164" s="116"/>
      <c r="ZK1164" s="116"/>
      <c r="ZL1164" s="116"/>
      <c r="ZM1164" s="116"/>
      <c r="ZN1164" s="116"/>
      <c r="ZO1164" s="116"/>
      <c r="ZP1164" s="116"/>
      <c r="ZQ1164" s="116"/>
      <c r="ZR1164" s="116"/>
      <c r="ZS1164" s="116"/>
      <c r="ZT1164" s="116"/>
      <c r="ZU1164" s="116"/>
      <c r="ZV1164" s="116"/>
      <c r="ZW1164" s="116"/>
      <c r="ZX1164" s="116"/>
      <c r="ZY1164" s="116"/>
      <c r="ZZ1164" s="116"/>
      <c r="AAA1164" s="116"/>
      <c r="AAB1164" s="116"/>
      <c r="AAC1164" s="116"/>
      <c r="AAD1164" s="116"/>
      <c r="AAE1164" s="116"/>
      <c r="AAF1164" s="116"/>
      <c r="AAG1164" s="116"/>
      <c r="AAH1164" s="116"/>
      <c r="AAI1164" s="116"/>
      <c r="AAJ1164" s="116"/>
      <c r="AAK1164" s="116"/>
      <c r="AAL1164" s="116"/>
      <c r="AAM1164" s="116"/>
      <c r="AAN1164" s="116"/>
      <c r="AAO1164" s="116"/>
      <c r="AAP1164" s="116"/>
      <c r="AAQ1164" s="116"/>
      <c r="AAR1164" s="116"/>
      <c r="AAS1164" s="116"/>
      <c r="AAT1164" s="116"/>
      <c r="AAU1164" s="116"/>
      <c r="AAV1164" s="116"/>
      <c r="AAW1164" s="116"/>
      <c r="AAX1164" s="116"/>
      <c r="AAY1164" s="116"/>
      <c r="AAZ1164" s="116"/>
      <c r="ABA1164" s="116"/>
      <c r="ABB1164" s="116"/>
      <c r="ABC1164" s="116"/>
      <c r="ABD1164" s="116"/>
      <c r="ABE1164" s="116"/>
      <c r="ABF1164" s="116"/>
      <c r="ABG1164" s="116"/>
      <c r="ABH1164" s="116"/>
      <c r="ABI1164" s="116"/>
      <c r="ABJ1164" s="116"/>
      <c r="ABK1164" s="116"/>
      <c r="ABL1164" s="116"/>
      <c r="ABM1164" s="116"/>
      <c r="ABN1164" s="116"/>
      <c r="ABO1164" s="116"/>
      <c r="ABP1164" s="116"/>
      <c r="ABQ1164" s="116"/>
      <c r="ABR1164" s="116"/>
      <c r="ABS1164" s="116"/>
      <c r="ABT1164" s="116"/>
      <c r="ABU1164" s="116"/>
      <c r="ABV1164" s="116"/>
      <c r="ABW1164" s="116"/>
      <c r="ABX1164" s="116"/>
      <c r="ABY1164" s="116"/>
      <c r="ABZ1164" s="116"/>
      <c r="ACA1164" s="116"/>
      <c r="ACB1164" s="116"/>
      <c r="ACC1164" s="116"/>
      <c r="ACD1164" s="116"/>
      <c r="ACE1164" s="116"/>
      <c r="ACF1164" s="116"/>
      <c r="ACG1164" s="116"/>
      <c r="ACH1164" s="116"/>
      <c r="ACI1164" s="116"/>
      <c r="ACJ1164" s="116"/>
      <c r="ACK1164" s="116"/>
      <c r="ACL1164" s="116"/>
      <c r="ACM1164" s="116"/>
      <c r="ACN1164" s="116"/>
      <c r="ACO1164" s="116"/>
      <c r="ACP1164" s="116"/>
      <c r="ACQ1164" s="116"/>
      <c r="ACR1164" s="116"/>
      <c r="ACS1164" s="116"/>
      <c r="ACT1164" s="116"/>
      <c r="ACU1164" s="116"/>
      <c r="ACV1164" s="116"/>
      <c r="ACW1164" s="116"/>
      <c r="ACX1164" s="116"/>
      <c r="ACY1164" s="116"/>
      <c r="ACZ1164" s="116"/>
      <c r="ADA1164" s="116"/>
      <c r="ADB1164" s="116"/>
      <c r="ADC1164" s="116"/>
      <c r="ADD1164" s="116"/>
      <c r="ADE1164" s="116"/>
      <c r="ADF1164" s="116"/>
      <c r="ADG1164" s="116"/>
      <c r="ADH1164" s="116"/>
      <c r="ADI1164" s="116"/>
      <c r="ADJ1164" s="116"/>
      <c r="ADK1164" s="116"/>
      <c r="ADL1164" s="116"/>
      <c r="ADM1164" s="116"/>
      <c r="ADN1164" s="116"/>
      <c r="ADO1164" s="116"/>
      <c r="ADP1164" s="116"/>
      <c r="ADQ1164" s="116"/>
      <c r="ADR1164" s="116"/>
      <c r="ADS1164" s="116"/>
      <c r="ADT1164" s="116"/>
      <c r="ADU1164" s="116"/>
      <c r="ADV1164" s="116"/>
      <c r="ADW1164" s="116"/>
      <c r="ADX1164" s="116"/>
      <c r="ADY1164" s="116"/>
      <c r="ADZ1164" s="116"/>
      <c r="AEA1164" s="116"/>
      <c r="AEB1164" s="116"/>
      <c r="AEC1164" s="116"/>
      <c r="AED1164" s="116"/>
      <c r="AEE1164" s="116"/>
      <c r="AEF1164" s="116"/>
      <c r="AEG1164" s="116"/>
      <c r="AEH1164" s="116"/>
      <c r="AEI1164" s="116"/>
      <c r="AEJ1164" s="116"/>
      <c r="AEK1164" s="116"/>
      <c r="AEL1164" s="116"/>
      <c r="AEM1164" s="116"/>
      <c r="AEN1164" s="116"/>
      <c r="AEO1164" s="116"/>
      <c r="AEP1164" s="116"/>
      <c r="AEQ1164" s="116"/>
      <c r="AER1164" s="116"/>
      <c r="AES1164" s="116"/>
      <c r="AET1164" s="116"/>
      <c r="AEU1164" s="116"/>
      <c r="AEV1164" s="116"/>
      <c r="AEW1164" s="116"/>
      <c r="AEX1164" s="116"/>
      <c r="AEY1164" s="116"/>
      <c r="AEZ1164" s="116"/>
      <c r="AFA1164" s="116"/>
      <c r="AFB1164" s="116"/>
      <c r="AFC1164" s="116"/>
      <c r="AFD1164" s="116"/>
      <c r="AFE1164" s="116"/>
      <c r="AFF1164" s="116"/>
      <c r="AFG1164" s="116"/>
      <c r="AFH1164" s="116"/>
      <c r="AFI1164" s="116"/>
      <c r="AFJ1164" s="116"/>
      <c r="AFK1164" s="116"/>
      <c r="AFL1164" s="116"/>
      <c r="AFM1164" s="116"/>
      <c r="AFN1164" s="116"/>
      <c r="AFO1164" s="116"/>
      <c r="AFP1164" s="116"/>
      <c r="AFQ1164" s="116"/>
      <c r="AFR1164" s="116"/>
      <c r="AFS1164" s="116"/>
      <c r="AFT1164" s="116"/>
      <c r="AFU1164" s="116"/>
      <c r="AFV1164" s="116"/>
      <c r="AFW1164" s="116"/>
      <c r="AFX1164" s="116"/>
      <c r="AFY1164" s="116"/>
      <c r="AFZ1164" s="116"/>
      <c r="AGA1164" s="116"/>
      <c r="AGB1164" s="116"/>
      <c r="AGC1164" s="116"/>
      <c r="AGD1164" s="116"/>
      <c r="AGE1164" s="116"/>
      <c r="AGF1164" s="116"/>
      <c r="AGG1164" s="116"/>
      <c r="AGH1164" s="116"/>
      <c r="AGI1164" s="116"/>
      <c r="AGJ1164" s="116"/>
      <c r="AGK1164" s="116"/>
      <c r="AGL1164" s="116"/>
      <c r="AGM1164" s="116"/>
      <c r="AGN1164" s="116"/>
      <c r="AGO1164" s="116"/>
      <c r="AGP1164" s="116"/>
      <c r="AGQ1164" s="116"/>
      <c r="AGR1164" s="116"/>
      <c r="AGS1164" s="116"/>
      <c r="AGT1164" s="116"/>
      <c r="AGU1164" s="116"/>
      <c r="AGV1164" s="116"/>
      <c r="AGW1164" s="116"/>
      <c r="AGX1164" s="116"/>
      <c r="AGY1164" s="116"/>
      <c r="AGZ1164" s="116"/>
      <c r="AHA1164" s="116"/>
      <c r="AHB1164" s="116"/>
      <c r="AHC1164" s="116"/>
      <c r="AHD1164" s="116"/>
      <c r="AHE1164" s="116"/>
      <c r="AHF1164" s="116"/>
      <c r="AHG1164" s="116"/>
      <c r="AHH1164" s="116"/>
      <c r="AHI1164" s="116"/>
      <c r="AHJ1164" s="116"/>
      <c r="AHK1164" s="116"/>
      <c r="AHL1164" s="116"/>
      <c r="AHM1164" s="116"/>
      <c r="AHN1164" s="116"/>
      <c r="AHO1164" s="116"/>
      <c r="AHP1164" s="116"/>
      <c r="AHQ1164" s="116"/>
      <c r="AHR1164" s="116"/>
      <c r="AHS1164" s="116"/>
      <c r="AHT1164" s="116"/>
      <c r="AHU1164" s="116"/>
      <c r="AHV1164" s="116"/>
      <c r="AHW1164" s="116"/>
      <c r="AHX1164" s="116"/>
      <c r="AHY1164" s="116"/>
      <c r="AHZ1164" s="116"/>
      <c r="AIA1164" s="116"/>
      <c r="AIB1164" s="116"/>
      <c r="AIC1164" s="116"/>
      <c r="AID1164" s="116"/>
      <c r="AIE1164" s="116"/>
      <c r="AIF1164" s="116"/>
      <c r="AIG1164" s="116"/>
      <c r="AIH1164" s="116"/>
      <c r="AII1164" s="116"/>
      <c r="AIJ1164" s="116"/>
      <c r="AIK1164" s="116"/>
      <c r="AIL1164" s="116"/>
      <c r="AIM1164" s="116"/>
      <c r="AIN1164" s="116"/>
      <c r="AIO1164" s="116"/>
      <c r="AIP1164" s="116"/>
      <c r="AIQ1164" s="116"/>
      <c r="AIR1164" s="116"/>
      <c r="AIS1164" s="116"/>
      <c r="AIT1164" s="116"/>
      <c r="AIU1164" s="116"/>
      <c r="AIV1164" s="116"/>
      <c r="AIW1164" s="116"/>
      <c r="AIX1164" s="116"/>
      <c r="AIY1164" s="116"/>
      <c r="AIZ1164" s="116"/>
      <c r="AJA1164" s="116"/>
      <c r="AJB1164" s="116"/>
      <c r="AJC1164" s="116"/>
      <c r="AJD1164" s="116"/>
      <c r="AJE1164" s="116"/>
      <c r="AJF1164" s="116"/>
      <c r="AJG1164" s="116"/>
      <c r="AJH1164" s="116"/>
      <c r="AJI1164" s="116"/>
      <c r="AJJ1164" s="116"/>
      <c r="AJK1164" s="116"/>
      <c r="AJL1164" s="116"/>
      <c r="AJM1164" s="116"/>
      <c r="AJN1164" s="116"/>
      <c r="AJO1164" s="116"/>
      <c r="AJP1164" s="116"/>
      <c r="AJQ1164" s="116"/>
      <c r="AJR1164" s="116"/>
      <c r="AJS1164" s="116"/>
      <c r="AJT1164" s="116"/>
      <c r="AJU1164" s="116"/>
      <c r="AJV1164" s="116"/>
      <c r="AJW1164" s="116"/>
      <c r="AJX1164" s="116"/>
      <c r="AJY1164" s="116"/>
      <c r="AJZ1164" s="116"/>
      <c r="AKA1164" s="116"/>
      <c r="AKB1164" s="116"/>
      <c r="AKC1164" s="116"/>
      <c r="AKD1164" s="116"/>
      <c r="AKE1164" s="116"/>
      <c r="AKF1164" s="116"/>
      <c r="AKG1164" s="116"/>
      <c r="AKH1164" s="116"/>
      <c r="AKI1164" s="116"/>
      <c r="AKJ1164" s="116"/>
      <c r="AKK1164" s="116"/>
      <c r="AKL1164" s="116"/>
      <c r="AKM1164" s="116"/>
      <c r="AKN1164" s="116"/>
      <c r="AKO1164" s="116"/>
      <c r="AKP1164" s="116"/>
      <c r="AKQ1164" s="116"/>
      <c r="AKR1164" s="116"/>
      <c r="AKS1164" s="116"/>
      <c r="AKT1164" s="116"/>
      <c r="AKU1164" s="116"/>
      <c r="AKV1164" s="116"/>
      <c r="AKW1164" s="116"/>
      <c r="AKX1164" s="116"/>
      <c r="AKY1164" s="116"/>
      <c r="AKZ1164" s="116"/>
      <c r="ALA1164" s="116"/>
      <c r="ALB1164" s="116"/>
      <c r="ALC1164" s="116"/>
      <c r="ALD1164" s="116"/>
      <c r="ALE1164" s="116"/>
      <c r="ALF1164" s="116"/>
      <c r="ALG1164" s="116"/>
      <c r="ALH1164" s="116"/>
      <c r="ALI1164" s="116"/>
      <c r="ALJ1164" s="116"/>
      <c r="ALK1164" s="116"/>
      <c r="ALL1164" s="116"/>
      <c r="ALM1164" s="116"/>
      <c r="ALN1164" s="116"/>
      <c r="ALO1164" s="116"/>
      <c r="ALP1164" s="116"/>
      <c r="ALQ1164" s="116"/>
      <c r="ALR1164" s="116"/>
      <c r="ALS1164" s="116"/>
      <c r="ALT1164" s="116"/>
      <c r="ALU1164" s="116"/>
      <c r="ALV1164" s="116"/>
      <c r="ALW1164" s="116"/>
      <c r="ALX1164" s="116"/>
      <c r="ALY1164" s="116"/>
      <c r="ALZ1164" s="116"/>
      <c r="AMA1164" s="116"/>
      <c r="AMB1164" s="116"/>
      <c r="AMC1164" s="116"/>
      <c r="AMD1164" s="116"/>
      <c r="AME1164" s="116"/>
      <c r="AMF1164" s="116"/>
      <c r="AMG1164" s="116"/>
      <c r="AMH1164" s="116"/>
      <c r="AMI1164" s="116"/>
      <c r="AMJ1164" s="116"/>
      <c r="AMK1164" s="116"/>
      <c r="AML1164" s="116"/>
      <c r="AMM1164" s="116"/>
      <c r="AMN1164" s="116"/>
      <c r="AMO1164" s="116"/>
      <c r="AMP1164" s="116"/>
      <c r="AMQ1164" s="116"/>
      <c r="AMR1164" s="116"/>
      <c r="AMS1164" s="116"/>
      <c r="AMT1164" s="116"/>
      <c r="AMU1164" s="116"/>
      <c r="AMV1164" s="116"/>
      <c r="AMW1164" s="116"/>
    </row>
    <row r="1165" customFormat="false" ht="15.75" hidden="false" customHeight="true" outlineLevel="0" collapsed="false">
      <c r="A1165" s="1" t="n">
        <v>1210</v>
      </c>
      <c r="B1165" s="1" t="n">
        <v>1110</v>
      </c>
      <c r="C1165" s="2" t="s">
        <v>63</v>
      </c>
      <c r="D1165" s="3" t="n">
        <v>0.0153177</v>
      </c>
      <c r="E1165" s="3" t="n">
        <v>0.19486</v>
      </c>
      <c r="F1165" s="3" t="n">
        <v>1.23389730402726</v>
      </c>
      <c r="G1165" s="3" t="n">
        <v>-0.0313913</v>
      </c>
      <c r="H1165" s="3" t="n">
        <v>-0.479839</v>
      </c>
      <c r="I1165" s="3" t="n">
        <v>0.599757243381824</v>
      </c>
      <c r="J1165" s="3" t="n">
        <v>-0.0131551</v>
      </c>
      <c r="K1165" s="3" t="n">
        <v>0.37301</v>
      </c>
      <c r="L1165" s="3" t="n">
        <v>1.43312145355022</v>
      </c>
      <c r="M1165" s="3" t="n">
        <v>0.971194326923577</v>
      </c>
      <c r="N1165" s="3" t="n">
        <v>1.09202197418469</v>
      </c>
      <c r="O1165" s="3" t="n">
        <v>1.06056554620405</v>
      </c>
      <c r="P1165" s="4" t="n">
        <v>2</v>
      </c>
      <c r="Q1165" s="6" t="n">
        <v>9</v>
      </c>
      <c r="R1165" s="6" t="n">
        <v>45</v>
      </c>
      <c r="S1165" s="4" t="n">
        <v>52</v>
      </c>
      <c r="T1165" s="4" t="n">
        <v>52</v>
      </c>
      <c r="U1165" s="132" t="s">
        <v>74</v>
      </c>
      <c r="V1165" s="3" t="n">
        <v>144.6</v>
      </c>
      <c r="W1165" s="4" t="n">
        <v>120.1</v>
      </c>
      <c r="X1165" s="2" t="s">
        <v>123</v>
      </c>
      <c r="Y1165" s="84" t="n">
        <v>42106</v>
      </c>
      <c r="Z1165" s="84" t="n">
        <v>42134</v>
      </c>
      <c r="AA1165" s="2" t="s">
        <v>96</v>
      </c>
      <c r="AB1165" s="132" t="s">
        <v>74</v>
      </c>
      <c r="AC1165" s="4" t="n">
        <v>31</v>
      </c>
      <c r="AD1165" s="4" t="n">
        <v>18</v>
      </c>
      <c r="AE1165" s="4" t="s">
        <v>179</v>
      </c>
      <c r="AF1165" s="4" t="n">
        <v>28</v>
      </c>
      <c r="AG1165" s="4" t="s">
        <v>178</v>
      </c>
      <c r="AH1165" s="4" t="n">
        <v>20</v>
      </c>
      <c r="AI1165" s="4" t="s">
        <v>79</v>
      </c>
      <c r="AJ1165" s="2" t="s">
        <v>70</v>
      </c>
      <c r="AK1165" s="3" t="n">
        <v>144.6</v>
      </c>
      <c r="AL1165" s="4" t="n">
        <v>10</v>
      </c>
      <c r="AM1165" s="2" t="s">
        <v>123</v>
      </c>
      <c r="AN1165" s="2"/>
      <c r="AO1165" s="2"/>
      <c r="AP1165" s="2"/>
      <c r="AQ1165" s="2"/>
      <c r="AR1165" s="2"/>
      <c r="AS1165" s="2" t="s">
        <v>71</v>
      </c>
      <c r="AT1165" s="2"/>
      <c r="AU1165" s="2" t="n">
        <v>114</v>
      </c>
      <c r="AV1165" s="85" t="n">
        <v>86</v>
      </c>
      <c r="AW1165" s="133" t="n">
        <v>28</v>
      </c>
      <c r="AX1165" s="86" t="s">
        <v>72</v>
      </c>
      <c r="AY1165" s="87" t="n">
        <v>0</v>
      </c>
      <c r="AZ1165" s="88" t="n">
        <v>0</v>
      </c>
      <c r="BA1165" s="87" t="n">
        <v>0</v>
      </c>
      <c r="BB1165" s="53"/>
    </row>
    <row r="1166" customFormat="false" ht="15.75" hidden="false" customHeight="true" outlineLevel="0" collapsed="false">
      <c r="A1166" s="1" t="n">
        <v>1211</v>
      </c>
      <c r="B1166" s="1" t="n">
        <v>1111</v>
      </c>
      <c r="C1166" s="2" t="s">
        <v>63</v>
      </c>
      <c r="D1166" s="3" t="n">
        <v>0.0860699</v>
      </c>
      <c r="E1166" s="3" t="n">
        <v>0.0486241</v>
      </c>
      <c r="F1166" s="3" t="n">
        <v>1.14418660967476</v>
      </c>
      <c r="G1166" s="3" t="n">
        <v>-0.00938488</v>
      </c>
      <c r="H1166" s="3" t="n">
        <v>-0.12024</v>
      </c>
      <c r="I1166" s="3" t="n">
        <v>0.87842488386694</v>
      </c>
      <c r="J1166" s="3" t="n">
        <v>0.0582926</v>
      </c>
      <c r="K1166" s="3" t="n">
        <v>0.0904768</v>
      </c>
      <c r="L1166" s="3" t="n">
        <v>1.16040536887558</v>
      </c>
      <c r="M1166" s="3" t="n">
        <v>1.14451116990471</v>
      </c>
      <c r="N1166" s="3" t="n">
        <v>1.0190398903096</v>
      </c>
      <c r="O1166" s="3" t="n">
        <v>1.16630253703781</v>
      </c>
      <c r="P1166" s="4" t="n">
        <v>2</v>
      </c>
      <c r="Q1166" s="6" t="n">
        <v>9</v>
      </c>
      <c r="R1166" s="6" t="n">
        <v>45</v>
      </c>
      <c r="S1166" s="4" t="n">
        <v>36</v>
      </c>
      <c r="T1166" s="4" t="n">
        <v>36</v>
      </c>
      <c r="U1166" s="132" t="s">
        <v>74</v>
      </c>
      <c r="V1166" s="3" t="n">
        <v>134.8</v>
      </c>
      <c r="W1166" s="4" t="n">
        <v>140.1</v>
      </c>
      <c r="X1166" s="2" t="s">
        <v>73</v>
      </c>
      <c r="Y1166" s="84" t="n">
        <v>42133</v>
      </c>
      <c r="Z1166" s="84" t="n">
        <v>42146</v>
      </c>
      <c r="AA1166" s="2" t="s">
        <v>96</v>
      </c>
      <c r="AB1166" s="132" t="s">
        <v>74</v>
      </c>
      <c r="AC1166" s="4" t="n">
        <v>31</v>
      </c>
      <c r="AD1166" s="4" t="n">
        <v>18</v>
      </c>
      <c r="AE1166" s="4" t="s">
        <v>170</v>
      </c>
      <c r="AF1166" s="4" t="n">
        <v>15</v>
      </c>
      <c r="AG1166" s="4" t="s">
        <v>174</v>
      </c>
      <c r="AH1166" s="4" t="n">
        <v>12</v>
      </c>
      <c r="AI1166" s="4" t="s">
        <v>79</v>
      </c>
      <c r="AJ1166" s="2" t="s">
        <v>70</v>
      </c>
      <c r="AK1166" s="3" t="n">
        <v>134.8</v>
      </c>
      <c r="AL1166" s="4" t="n">
        <v>10</v>
      </c>
      <c r="AM1166" s="2" t="s">
        <v>73</v>
      </c>
      <c r="AN1166" s="2"/>
      <c r="AO1166" s="2"/>
      <c r="AP1166" s="2" t="s">
        <v>71</v>
      </c>
      <c r="AQ1166" s="2"/>
      <c r="AR1166" s="2"/>
      <c r="AS1166" s="2"/>
      <c r="AT1166" s="2"/>
      <c r="AU1166" s="2" t="n">
        <v>126</v>
      </c>
      <c r="AV1166" s="85" t="n">
        <v>113</v>
      </c>
      <c r="AW1166" s="133" t="n">
        <v>13</v>
      </c>
      <c r="AX1166" s="86" t="s">
        <v>72</v>
      </c>
      <c r="AY1166" s="87" t="n">
        <v>0</v>
      </c>
      <c r="AZ1166" s="88" t="n">
        <v>0</v>
      </c>
      <c r="BA1166" s="87" t="n">
        <v>0</v>
      </c>
      <c r="BB1166" s="65"/>
      <c r="BQ1166" s="61"/>
      <c r="BR1166" s="61"/>
      <c r="BS1166" s="61"/>
      <c r="BT1166" s="61"/>
      <c r="BU1166" s="61"/>
      <c r="BV1166" s="61"/>
      <c r="BW1166" s="61"/>
      <c r="BX1166" s="61"/>
      <c r="BY1166" s="61"/>
      <c r="BZ1166" s="61"/>
      <c r="CA1166" s="61"/>
      <c r="CB1166" s="61"/>
      <c r="CC1166" s="61"/>
      <c r="CD1166" s="61"/>
      <c r="CE1166" s="61"/>
      <c r="CF1166" s="61"/>
      <c r="CG1166" s="61"/>
      <c r="CH1166" s="61"/>
      <c r="CI1166" s="61"/>
      <c r="CJ1166" s="61"/>
      <c r="CK1166" s="61"/>
      <c r="CL1166" s="82"/>
      <c r="CM1166" s="83"/>
      <c r="CN1166" s="83"/>
      <c r="CO1166" s="83"/>
      <c r="CP1166" s="83"/>
      <c r="CQ1166" s="83"/>
      <c r="CR1166" s="83"/>
      <c r="CS1166" s="83"/>
      <c r="CT1166" s="83"/>
      <c r="CU1166" s="83"/>
      <c r="CV1166" s="83"/>
      <c r="CW1166" s="83"/>
      <c r="CX1166" s="83"/>
      <c r="CY1166" s="83"/>
      <c r="CZ1166" s="83"/>
      <c r="DA1166" s="83"/>
      <c r="DB1166" s="83"/>
      <c r="DC1166" s="83"/>
      <c r="DD1166" s="83"/>
      <c r="DE1166" s="83"/>
      <c r="DF1166" s="83"/>
      <c r="DG1166" s="83"/>
      <c r="DH1166" s="83"/>
      <c r="DI1166" s="83"/>
      <c r="DJ1166" s="83"/>
      <c r="DK1166" s="83"/>
      <c r="DL1166" s="83"/>
      <c r="DM1166" s="83"/>
      <c r="DN1166" s="83"/>
      <c r="DO1166" s="83"/>
      <c r="DP1166" s="83"/>
      <c r="DQ1166" s="83"/>
      <c r="DR1166" s="83"/>
      <c r="DS1166" s="83"/>
      <c r="DT1166" s="83"/>
      <c r="DU1166" s="83"/>
      <c r="DV1166" s="83"/>
      <c r="DW1166" s="83"/>
      <c r="DX1166" s="83"/>
      <c r="DY1166" s="83"/>
      <c r="DZ1166" s="83"/>
      <c r="EA1166" s="83"/>
      <c r="EB1166" s="83"/>
      <c r="EC1166" s="83"/>
      <c r="ED1166" s="83"/>
      <c r="EE1166" s="83"/>
      <c r="EF1166" s="83"/>
      <c r="EG1166" s="83"/>
      <c r="EH1166" s="83"/>
      <c r="EI1166" s="83"/>
      <c r="EJ1166" s="83"/>
      <c r="EK1166" s="83"/>
      <c r="EL1166" s="83"/>
      <c r="EM1166" s="83"/>
      <c r="EN1166" s="83"/>
      <c r="EO1166" s="83"/>
      <c r="EP1166" s="83"/>
      <c r="EQ1166" s="83"/>
      <c r="ER1166" s="83"/>
      <c r="ES1166" s="83"/>
      <c r="ET1166" s="83"/>
      <c r="EU1166" s="83"/>
      <c r="EV1166" s="83"/>
      <c r="EW1166" s="83"/>
      <c r="EX1166" s="83"/>
      <c r="EY1166" s="83"/>
      <c r="EZ1166" s="83"/>
      <c r="FA1166" s="83"/>
      <c r="FB1166" s="83"/>
      <c r="FC1166" s="83"/>
      <c r="FD1166" s="83"/>
      <c r="FE1166" s="83"/>
      <c r="FF1166" s="83"/>
      <c r="FG1166" s="83"/>
      <c r="FH1166" s="83"/>
      <c r="FI1166" s="83"/>
      <c r="FJ1166" s="83"/>
      <c r="FK1166" s="83"/>
      <c r="FL1166" s="83"/>
      <c r="FM1166" s="83"/>
      <c r="FN1166" s="83"/>
      <c r="FO1166" s="83"/>
      <c r="FP1166" s="83"/>
      <c r="FQ1166" s="83"/>
      <c r="FR1166" s="83"/>
      <c r="FS1166" s="83"/>
      <c r="FT1166" s="83"/>
      <c r="FU1166" s="83"/>
      <c r="FV1166" s="83"/>
      <c r="FW1166" s="83"/>
      <c r="FX1166" s="83"/>
      <c r="FY1166" s="83"/>
      <c r="FZ1166" s="83"/>
      <c r="GA1166" s="83"/>
      <c r="GB1166" s="83"/>
      <c r="GC1166" s="83"/>
      <c r="GD1166" s="83"/>
      <c r="GE1166" s="83"/>
      <c r="GF1166" s="83"/>
      <c r="GG1166" s="83"/>
      <c r="GH1166" s="83"/>
      <c r="GI1166" s="83"/>
      <c r="GJ1166" s="83"/>
      <c r="GK1166" s="83"/>
      <c r="GL1166" s="83"/>
      <c r="GM1166" s="83"/>
      <c r="GN1166" s="83"/>
      <c r="GO1166" s="83"/>
      <c r="GP1166" s="83"/>
      <c r="GQ1166" s="83"/>
      <c r="GR1166" s="83"/>
      <c r="GS1166" s="83"/>
      <c r="GT1166" s="83"/>
      <c r="GU1166" s="83"/>
      <c r="GV1166" s="83"/>
      <c r="GW1166" s="83"/>
      <c r="GX1166" s="83"/>
      <c r="GY1166" s="83"/>
      <c r="GZ1166" s="83"/>
      <c r="HA1166" s="83"/>
      <c r="HB1166" s="83"/>
      <c r="HC1166" s="83"/>
      <c r="HD1166" s="83"/>
      <c r="HE1166" s="83"/>
      <c r="HF1166" s="83"/>
      <c r="HG1166" s="83"/>
      <c r="HH1166" s="83"/>
      <c r="HI1166" s="83"/>
      <c r="HJ1166" s="83"/>
      <c r="HK1166" s="83"/>
      <c r="HL1166" s="83"/>
      <c r="HM1166" s="83"/>
      <c r="HN1166" s="83"/>
      <c r="HO1166" s="83"/>
      <c r="HP1166" s="83"/>
      <c r="HQ1166" s="83"/>
      <c r="HR1166" s="83"/>
      <c r="HS1166" s="83"/>
      <c r="HT1166" s="83"/>
      <c r="HU1166" s="83"/>
      <c r="HV1166" s="83"/>
      <c r="HW1166" s="83"/>
      <c r="HX1166" s="83"/>
      <c r="HY1166" s="83"/>
      <c r="HZ1166" s="83"/>
      <c r="IA1166" s="83"/>
      <c r="IB1166" s="83"/>
      <c r="IC1166" s="83"/>
      <c r="ID1166" s="83"/>
      <c r="IE1166" s="83"/>
      <c r="IF1166" s="83"/>
      <c r="IG1166" s="83"/>
      <c r="IH1166" s="83"/>
      <c r="II1166" s="83"/>
      <c r="IJ1166" s="83"/>
      <c r="IK1166" s="83"/>
      <c r="IL1166" s="83"/>
      <c r="IM1166" s="83"/>
      <c r="IN1166" s="83"/>
      <c r="IO1166" s="83"/>
      <c r="IP1166" s="83"/>
      <c r="IQ1166" s="83"/>
      <c r="IR1166" s="83"/>
      <c r="IS1166" s="83"/>
      <c r="IT1166" s="83"/>
      <c r="IU1166" s="83"/>
      <c r="IV1166" s="83"/>
      <c r="IW1166" s="83"/>
      <c r="IX1166" s="83"/>
      <c r="IY1166" s="83"/>
      <c r="IZ1166" s="83"/>
      <c r="JA1166" s="83"/>
      <c r="JB1166" s="83"/>
      <c r="JC1166" s="83"/>
      <c r="JD1166" s="83"/>
      <c r="JE1166" s="83"/>
      <c r="JF1166" s="83"/>
      <c r="JG1166" s="83"/>
      <c r="JH1166" s="83"/>
      <c r="JI1166" s="83"/>
      <c r="JJ1166" s="83"/>
      <c r="JK1166" s="83"/>
      <c r="JL1166" s="83"/>
      <c r="JM1166" s="83"/>
      <c r="JN1166" s="83"/>
      <c r="JO1166" s="83"/>
      <c r="JP1166" s="83"/>
      <c r="JQ1166" s="83"/>
      <c r="JR1166" s="83"/>
      <c r="JS1166" s="83"/>
      <c r="JT1166" s="83"/>
      <c r="JU1166" s="83"/>
      <c r="JV1166" s="83"/>
      <c r="JW1166" s="83"/>
      <c r="JX1166" s="83"/>
      <c r="JY1166" s="83"/>
      <c r="JZ1166" s="83"/>
      <c r="KA1166" s="83"/>
      <c r="KB1166" s="83"/>
      <c r="KC1166" s="83"/>
      <c r="KD1166" s="83"/>
      <c r="KE1166" s="83"/>
      <c r="KF1166" s="83"/>
      <c r="KG1166" s="83"/>
      <c r="KH1166" s="83"/>
      <c r="KI1166" s="83"/>
      <c r="KJ1166" s="83"/>
      <c r="KK1166" s="83"/>
      <c r="KL1166" s="83"/>
      <c r="KM1166" s="83"/>
      <c r="KN1166" s="83"/>
      <c r="KO1166" s="83"/>
      <c r="KP1166" s="83"/>
      <c r="KQ1166" s="83"/>
      <c r="KR1166" s="83"/>
      <c r="KS1166" s="83"/>
      <c r="KT1166" s="83"/>
      <c r="KU1166" s="83"/>
      <c r="KV1166" s="83"/>
      <c r="KW1166" s="83"/>
      <c r="KX1166" s="83"/>
      <c r="KY1166" s="83"/>
      <c r="KZ1166" s="83"/>
      <c r="LA1166" s="83"/>
      <c r="LB1166" s="83"/>
      <c r="LC1166" s="83"/>
      <c r="LD1166" s="83"/>
      <c r="LE1166" s="83"/>
      <c r="LF1166" s="83"/>
      <c r="LG1166" s="83"/>
      <c r="LH1166" s="83"/>
      <c r="LI1166" s="83"/>
      <c r="LJ1166" s="83"/>
      <c r="LK1166" s="83"/>
      <c r="LL1166" s="83"/>
      <c r="LM1166" s="83"/>
      <c r="LN1166" s="83"/>
      <c r="LO1166" s="83"/>
      <c r="LP1166" s="83"/>
      <c r="LQ1166" s="83"/>
      <c r="LR1166" s="83"/>
      <c r="LS1166" s="83"/>
      <c r="LT1166" s="83"/>
      <c r="LU1166" s="83"/>
      <c r="LV1166" s="83"/>
      <c r="LW1166" s="83"/>
      <c r="LX1166" s="83"/>
      <c r="LY1166" s="83"/>
      <c r="LZ1166" s="83"/>
      <c r="MA1166" s="83"/>
      <c r="MB1166" s="83"/>
      <c r="MC1166" s="83"/>
      <c r="MD1166" s="83"/>
      <c r="ME1166" s="83"/>
      <c r="MF1166" s="83"/>
      <c r="MG1166" s="83"/>
      <c r="MH1166" s="83"/>
      <c r="MI1166" s="83"/>
      <c r="MJ1166" s="83"/>
      <c r="MK1166" s="83"/>
      <c r="ML1166" s="83"/>
      <c r="MM1166" s="83"/>
      <c r="MN1166" s="83"/>
      <c r="MO1166" s="83"/>
      <c r="MP1166" s="83"/>
      <c r="MQ1166" s="83"/>
      <c r="MR1166" s="83"/>
      <c r="MS1166" s="83"/>
      <c r="MT1166" s="83"/>
      <c r="MU1166" s="83"/>
      <c r="MV1166" s="83"/>
      <c r="MW1166" s="83"/>
      <c r="MX1166" s="83"/>
      <c r="MY1166" s="83"/>
      <c r="MZ1166" s="83"/>
      <c r="NA1166" s="83"/>
      <c r="NB1166" s="83"/>
      <c r="NC1166" s="83"/>
      <c r="ND1166" s="83"/>
      <c r="NE1166" s="83"/>
      <c r="NF1166" s="83"/>
      <c r="NG1166" s="83"/>
      <c r="NH1166" s="83"/>
      <c r="NI1166" s="83"/>
      <c r="NJ1166" s="83"/>
      <c r="NK1166" s="83"/>
      <c r="NL1166" s="83"/>
      <c r="NM1166" s="83"/>
      <c r="NN1166" s="83"/>
      <c r="NO1166" s="83"/>
      <c r="NP1166" s="83"/>
      <c r="NQ1166" s="83"/>
      <c r="NR1166" s="83"/>
      <c r="NS1166" s="83"/>
      <c r="NT1166" s="83"/>
      <c r="NU1166" s="83"/>
      <c r="NV1166" s="83"/>
      <c r="NW1166" s="83"/>
      <c r="NX1166" s="83"/>
      <c r="NY1166" s="83"/>
      <c r="NZ1166" s="83"/>
      <c r="OA1166" s="83"/>
      <c r="OB1166" s="83"/>
      <c r="OC1166" s="83"/>
      <c r="OD1166" s="83"/>
      <c r="OE1166" s="83"/>
      <c r="OF1166" s="83"/>
      <c r="OG1166" s="83"/>
      <c r="OH1166" s="83"/>
      <c r="OI1166" s="83"/>
      <c r="OJ1166" s="83"/>
      <c r="OK1166" s="83"/>
      <c r="OL1166" s="83"/>
      <c r="OM1166" s="83"/>
      <c r="ON1166" s="83"/>
      <c r="OO1166" s="83"/>
      <c r="OP1166" s="83"/>
      <c r="OQ1166" s="83"/>
      <c r="OR1166" s="83"/>
      <c r="OS1166" s="83"/>
      <c r="OT1166" s="83"/>
      <c r="OU1166" s="83"/>
      <c r="OV1166" s="83"/>
      <c r="OW1166" s="83"/>
      <c r="OX1166" s="83"/>
      <c r="OY1166" s="83"/>
      <c r="OZ1166" s="83"/>
      <c r="PA1166" s="83"/>
      <c r="PB1166" s="83"/>
      <c r="PC1166" s="83"/>
      <c r="PD1166" s="83"/>
      <c r="PE1166" s="83"/>
      <c r="PF1166" s="83"/>
      <c r="PG1166" s="83"/>
      <c r="PH1166" s="83"/>
      <c r="PI1166" s="83"/>
      <c r="PJ1166" s="83"/>
      <c r="PK1166" s="83"/>
      <c r="PL1166" s="83"/>
      <c r="PM1166" s="83"/>
      <c r="PN1166" s="83"/>
      <c r="PO1166" s="83"/>
      <c r="PP1166" s="83"/>
      <c r="PQ1166" s="83"/>
      <c r="PR1166" s="83"/>
      <c r="PS1166" s="83"/>
      <c r="PT1166" s="83"/>
      <c r="PU1166" s="83"/>
      <c r="PV1166" s="83"/>
      <c r="PW1166" s="83"/>
      <c r="PX1166" s="83"/>
      <c r="PY1166" s="83"/>
      <c r="PZ1166" s="83"/>
      <c r="QA1166" s="83"/>
      <c r="QB1166" s="83"/>
      <c r="QC1166" s="83"/>
      <c r="QD1166" s="83"/>
      <c r="QE1166" s="83"/>
      <c r="QF1166" s="83"/>
      <c r="QG1166" s="83"/>
      <c r="QH1166" s="83"/>
      <c r="QI1166" s="83"/>
      <c r="QJ1166" s="83"/>
      <c r="QK1166" s="83"/>
      <c r="QL1166" s="83"/>
      <c r="QM1166" s="83"/>
      <c r="QN1166" s="83"/>
      <c r="QO1166" s="83"/>
      <c r="QP1166" s="83"/>
      <c r="QQ1166" s="83"/>
      <c r="QR1166" s="83"/>
      <c r="QS1166" s="83"/>
      <c r="QT1166" s="83"/>
      <c r="QU1166" s="83"/>
      <c r="QV1166" s="83"/>
      <c r="QW1166" s="83"/>
      <c r="QX1166" s="83"/>
      <c r="QY1166" s="83"/>
      <c r="QZ1166" s="83"/>
      <c r="RA1166" s="83"/>
      <c r="RB1166" s="83"/>
      <c r="RC1166" s="83"/>
      <c r="RD1166" s="83"/>
      <c r="RE1166" s="83"/>
      <c r="RF1166" s="83"/>
      <c r="RG1166" s="83"/>
      <c r="RH1166" s="83"/>
      <c r="RI1166" s="83"/>
      <c r="RJ1166" s="83"/>
      <c r="RK1166" s="83"/>
      <c r="RL1166" s="83"/>
      <c r="RM1166" s="83"/>
      <c r="RN1166" s="83"/>
      <c r="RO1166" s="83"/>
      <c r="RP1166" s="83"/>
      <c r="RQ1166" s="83"/>
      <c r="RR1166" s="83"/>
      <c r="RS1166" s="83"/>
      <c r="RT1166" s="83"/>
      <c r="RU1166" s="83"/>
      <c r="RV1166" s="83"/>
      <c r="RW1166" s="83"/>
      <c r="RX1166" s="83"/>
      <c r="RY1166" s="83"/>
      <c r="RZ1166" s="83"/>
      <c r="SA1166" s="83"/>
      <c r="SB1166" s="83"/>
      <c r="SC1166" s="83"/>
      <c r="SD1166" s="83"/>
      <c r="SE1166" s="83"/>
      <c r="SF1166" s="83"/>
      <c r="SG1166" s="83"/>
      <c r="SH1166" s="83"/>
      <c r="SI1166" s="83"/>
      <c r="SJ1166" s="83"/>
      <c r="SK1166" s="83"/>
      <c r="SL1166" s="83"/>
      <c r="SM1166" s="83"/>
      <c r="SN1166" s="83"/>
      <c r="SO1166" s="83"/>
      <c r="SP1166" s="83"/>
      <c r="SQ1166" s="83"/>
      <c r="SR1166" s="83"/>
      <c r="SS1166" s="83"/>
      <c r="ST1166" s="83"/>
      <c r="SU1166" s="83"/>
      <c r="SV1166" s="83"/>
      <c r="SW1166" s="83"/>
      <c r="SX1166" s="83"/>
      <c r="SY1166" s="83"/>
      <c r="SZ1166" s="83"/>
      <c r="TA1166" s="83"/>
      <c r="TB1166" s="83"/>
      <c r="TC1166" s="83"/>
      <c r="TD1166" s="83"/>
      <c r="TE1166" s="83"/>
      <c r="TF1166" s="83"/>
      <c r="TG1166" s="83"/>
      <c r="TH1166" s="83"/>
      <c r="TI1166" s="83"/>
      <c r="TJ1166" s="83"/>
      <c r="TK1166" s="83"/>
      <c r="TL1166" s="83"/>
      <c r="TM1166" s="83"/>
      <c r="TN1166" s="83"/>
      <c r="TO1166" s="83"/>
      <c r="TP1166" s="83"/>
      <c r="TQ1166" s="83"/>
      <c r="TR1166" s="83"/>
      <c r="TS1166" s="83"/>
      <c r="TT1166" s="83"/>
      <c r="TU1166" s="83"/>
      <c r="TV1166" s="83"/>
      <c r="TW1166" s="83"/>
      <c r="TX1166" s="83"/>
      <c r="TY1166" s="83"/>
      <c r="TZ1166" s="83"/>
      <c r="UA1166" s="83"/>
      <c r="UB1166" s="83"/>
      <c r="UC1166" s="83"/>
      <c r="UD1166" s="83"/>
      <c r="UE1166" s="83"/>
      <c r="UF1166" s="83"/>
      <c r="UG1166" s="83"/>
      <c r="UH1166" s="83"/>
      <c r="UI1166" s="83"/>
      <c r="UJ1166" s="83"/>
      <c r="UK1166" s="83"/>
      <c r="UL1166" s="83"/>
      <c r="UM1166" s="83"/>
      <c r="UN1166" s="83"/>
      <c r="UO1166" s="83"/>
      <c r="UP1166" s="83"/>
      <c r="UQ1166" s="83"/>
      <c r="UR1166" s="83"/>
      <c r="US1166" s="83"/>
      <c r="UT1166" s="83"/>
      <c r="UU1166" s="83"/>
      <c r="UV1166" s="83"/>
      <c r="UW1166" s="83"/>
      <c r="UX1166" s="83"/>
      <c r="UY1166" s="83"/>
      <c r="UZ1166" s="83"/>
      <c r="VA1166" s="83"/>
      <c r="VB1166" s="83"/>
      <c r="VC1166" s="83"/>
      <c r="VD1166" s="83"/>
      <c r="VE1166" s="83"/>
      <c r="VF1166" s="83"/>
      <c r="VG1166" s="83"/>
      <c r="VH1166" s="83"/>
      <c r="VI1166" s="83"/>
      <c r="VJ1166" s="83"/>
      <c r="VK1166" s="83"/>
      <c r="VL1166" s="83"/>
      <c r="VM1166" s="83"/>
      <c r="VN1166" s="83"/>
      <c r="VO1166" s="83"/>
      <c r="VP1166" s="83"/>
      <c r="VQ1166" s="83"/>
      <c r="VR1166" s="83"/>
      <c r="VS1166" s="83"/>
      <c r="VT1166" s="83"/>
      <c r="VU1166" s="83"/>
      <c r="VV1166" s="83"/>
      <c r="VW1166" s="83"/>
      <c r="VX1166" s="83"/>
      <c r="VY1166" s="83"/>
      <c r="VZ1166" s="83"/>
      <c r="WA1166" s="83"/>
      <c r="WB1166" s="83"/>
      <c r="WC1166" s="83"/>
      <c r="WD1166" s="83"/>
      <c r="WE1166" s="83"/>
      <c r="WF1166" s="83"/>
      <c r="WG1166" s="83"/>
      <c r="WH1166" s="83"/>
      <c r="WI1166" s="83"/>
      <c r="WJ1166" s="83"/>
      <c r="WK1166" s="83"/>
      <c r="WL1166" s="83"/>
      <c r="WM1166" s="83"/>
      <c r="WN1166" s="83"/>
      <c r="WO1166" s="83"/>
      <c r="WP1166" s="83"/>
      <c r="WQ1166" s="83"/>
      <c r="WR1166" s="83"/>
      <c r="WS1166" s="83"/>
      <c r="WT1166" s="83"/>
      <c r="WU1166" s="83"/>
      <c r="WV1166" s="83"/>
      <c r="WW1166" s="83"/>
      <c r="WX1166" s="83"/>
      <c r="WY1166" s="83"/>
      <c r="WZ1166" s="83"/>
      <c r="XA1166" s="83"/>
      <c r="XB1166" s="83"/>
      <c r="XC1166" s="83"/>
      <c r="XD1166" s="83"/>
      <c r="XE1166" s="83"/>
      <c r="XF1166" s="83"/>
      <c r="XG1166" s="83"/>
      <c r="XH1166" s="83"/>
      <c r="XI1166" s="83"/>
      <c r="XJ1166" s="83"/>
      <c r="XK1166" s="83"/>
      <c r="XL1166" s="83"/>
      <c r="XM1166" s="83"/>
      <c r="XN1166" s="83"/>
      <c r="XO1166" s="83"/>
      <c r="XP1166" s="83"/>
      <c r="XQ1166" s="83"/>
      <c r="XR1166" s="83"/>
      <c r="XS1166" s="83"/>
      <c r="XT1166" s="83"/>
      <c r="XU1166" s="83"/>
      <c r="XV1166" s="83"/>
      <c r="XW1166" s="83"/>
      <c r="XX1166" s="83"/>
      <c r="XY1166" s="83"/>
      <c r="XZ1166" s="83"/>
      <c r="YA1166" s="83"/>
      <c r="YB1166" s="83"/>
      <c r="YC1166" s="83"/>
      <c r="YD1166" s="83"/>
      <c r="YE1166" s="83"/>
      <c r="YF1166" s="83"/>
      <c r="YG1166" s="83"/>
      <c r="YH1166" s="83"/>
      <c r="YI1166" s="83"/>
      <c r="YJ1166" s="83"/>
      <c r="YK1166" s="83"/>
      <c r="YL1166" s="83"/>
      <c r="YM1166" s="83"/>
      <c r="YN1166" s="83"/>
      <c r="YO1166" s="83"/>
      <c r="YP1166" s="83"/>
      <c r="YQ1166" s="83"/>
      <c r="YR1166" s="83"/>
      <c r="YS1166" s="83"/>
      <c r="YT1166" s="83"/>
      <c r="YU1166" s="83"/>
      <c r="YV1166" s="83"/>
      <c r="YW1166" s="83"/>
      <c r="YX1166" s="83"/>
      <c r="YY1166" s="83"/>
      <c r="YZ1166" s="83"/>
      <c r="ZA1166" s="83"/>
      <c r="ZB1166" s="83"/>
      <c r="ZC1166" s="83"/>
      <c r="ZD1166" s="83"/>
      <c r="ZE1166" s="83"/>
      <c r="ZF1166" s="83"/>
      <c r="ZG1166" s="83"/>
      <c r="ZH1166" s="83"/>
      <c r="ZI1166" s="83"/>
      <c r="ZJ1166" s="83"/>
      <c r="ZK1166" s="83"/>
      <c r="ZL1166" s="83"/>
      <c r="ZM1166" s="83"/>
      <c r="ZN1166" s="83"/>
      <c r="ZO1166" s="83"/>
      <c r="ZP1166" s="83"/>
      <c r="ZQ1166" s="83"/>
      <c r="ZR1166" s="83"/>
      <c r="ZS1166" s="83"/>
      <c r="ZT1166" s="83"/>
      <c r="ZU1166" s="83"/>
      <c r="ZV1166" s="83"/>
      <c r="ZW1166" s="83"/>
      <c r="ZX1166" s="83"/>
      <c r="ZY1166" s="83"/>
      <c r="ZZ1166" s="83"/>
      <c r="AAA1166" s="83"/>
      <c r="AAB1166" s="83"/>
      <c r="AAC1166" s="83"/>
      <c r="AAD1166" s="83"/>
      <c r="AAE1166" s="83"/>
      <c r="AAF1166" s="83"/>
      <c r="AAG1166" s="83"/>
      <c r="AAH1166" s="83"/>
      <c r="AAI1166" s="83"/>
      <c r="AAJ1166" s="83"/>
      <c r="AAK1166" s="83"/>
      <c r="AAL1166" s="83"/>
      <c r="AAM1166" s="83"/>
      <c r="AAN1166" s="83"/>
      <c r="AAO1166" s="83"/>
      <c r="AAP1166" s="83"/>
      <c r="AAQ1166" s="83"/>
      <c r="AAR1166" s="83"/>
      <c r="AAS1166" s="83"/>
      <c r="AAT1166" s="83"/>
      <c r="AAU1166" s="83"/>
      <c r="AAV1166" s="83"/>
      <c r="AAW1166" s="83"/>
      <c r="AAX1166" s="83"/>
      <c r="AAY1166" s="83"/>
      <c r="AAZ1166" s="83"/>
      <c r="ABA1166" s="83"/>
      <c r="ABB1166" s="83"/>
      <c r="ABC1166" s="83"/>
      <c r="ABD1166" s="83"/>
      <c r="ABE1166" s="83"/>
      <c r="ABF1166" s="83"/>
      <c r="ABG1166" s="83"/>
      <c r="ABH1166" s="83"/>
      <c r="ABI1166" s="83"/>
      <c r="ABJ1166" s="83"/>
      <c r="ABK1166" s="83"/>
      <c r="ABL1166" s="83"/>
      <c r="ABM1166" s="83"/>
      <c r="ABN1166" s="83"/>
      <c r="ABO1166" s="83"/>
      <c r="ABP1166" s="83"/>
      <c r="ABQ1166" s="83"/>
      <c r="ABR1166" s="83"/>
      <c r="ABS1166" s="83"/>
      <c r="ABT1166" s="83"/>
      <c r="ABU1166" s="83"/>
      <c r="ABV1166" s="83"/>
      <c r="ABW1166" s="83"/>
      <c r="ABX1166" s="83"/>
      <c r="ABY1166" s="83"/>
      <c r="ABZ1166" s="83"/>
      <c r="ACA1166" s="83"/>
      <c r="ACB1166" s="83"/>
      <c r="ACC1166" s="83"/>
      <c r="ACD1166" s="83"/>
      <c r="ACE1166" s="83"/>
      <c r="ACF1166" s="83"/>
      <c r="ACG1166" s="83"/>
      <c r="ACH1166" s="83"/>
      <c r="ACI1166" s="83"/>
      <c r="ACJ1166" s="83"/>
      <c r="ACK1166" s="83"/>
      <c r="ACL1166" s="83"/>
      <c r="ACM1166" s="83"/>
      <c r="ACN1166" s="83"/>
      <c r="ACO1166" s="83"/>
      <c r="ACP1166" s="83"/>
      <c r="ACQ1166" s="83"/>
      <c r="ACR1166" s="83"/>
      <c r="ACS1166" s="83"/>
      <c r="ACT1166" s="83"/>
      <c r="ACU1166" s="83"/>
      <c r="ACV1166" s="83"/>
      <c r="ACW1166" s="83"/>
      <c r="ACX1166" s="83"/>
      <c r="ACY1166" s="83"/>
      <c r="ACZ1166" s="83"/>
      <c r="ADA1166" s="83"/>
      <c r="ADB1166" s="83"/>
      <c r="ADC1166" s="83"/>
      <c r="ADD1166" s="83"/>
      <c r="ADE1166" s="83"/>
      <c r="ADF1166" s="83"/>
      <c r="ADG1166" s="83"/>
      <c r="ADH1166" s="83"/>
      <c r="ADI1166" s="83"/>
      <c r="ADJ1166" s="83"/>
      <c r="ADK1166" s="83"/>
      <c r="ADL1166" s="83"/>
      <c r="ADM1166" s="83"/>
      <c r="ADN1166" s="83"/>
      <c r="ADO1166" s="83"/>
      <c r="ADP1166" s="83"/>
      <c r="ADQ1166" s="83"/>
      <c r="ADR1166" s="83"/>
      <c r="ADS1166" s="83"/>
      <c r="ADT1166" s="83"/>
      <c r="ADU1166" s="83"/>
      <c r="ADV1166" s="83"/>
      <c r="ADW1166" s="83"/>
      <c r="ADX1166" s="83"/>
      <c r="ADY1166" s="83"/>
      <c r="ADZ1166" s="83"/>
      <c r="AEA1166" s="83"/>
      <c r="AEB1166" s="83"/>
      <c r="AEC1166" s="83"/>
      <c r="AED1166" s="83"/>
      <c r="AEE1166" s="83"/>
      <c r="AEF1166" s="83"/>
      <c r="AEG1166" s="83"/>
      <c r="AEH1166" s="83"/>
      <c r="AEI1166" s="83"/>
      <c r="AEJ1166" s="83"/>
      <c r="AEK1166" s="83"/>
      <c r="AEL1166" s="83"/>
      <c r="AEM1166" s="83"/>
      <c r="AEN1166" s="83"/>
      <c r="AEO1166" s="83"/>
      <c r="AEP1166" s="83"/>
      <c r="AEQ1166" s="83"/>
      <c r="AER1166" s="83"/>
      <c r="AES1166" s="83"/>
      <c r="AET1166" s="83"/>
      <c r="AEU1166" s="83"/>
      <c r="AEV1166" s="83"/>
      <c r="AEW1166" s="83"/>
      <c r="AEX1166" s="83"/>
      <c r="AEY1166" s="83"/>
      <c r="AEZ1166" s="83"/>
      <c r="AFA1166" s="83"/>
      <c r="AFB1166" s="83"/>
      <c r="AFC1166" s="83"/>
      <c r="AFD1166" s="83"/>
      <c r="AFE1166" s="83"/>
      <c r="AFF1166" s="83"/>
      <c r="AFG1166" s="83"/>
      <c r="AFH1166" s="83"/>
      <c r="AFI1166" s="83"/>
      <c r="AFJ1166" s="83"/>
      <c r="AFK1166" s="83"/>
      <c r="AFL1166" s="83"/>
      <c r="AFM1166" s="83"/>
      <c r="AFN1166" s="83"/>
      <c r="AFO1166" s="83"/>
      <c r="AFP1166" s="83"/>
      <c r="AFQ1166" s="83"/>
      <c r="AFR1166" s="83"/>
      <c r="AFS1166" s="83"/>
      <c r="AFT1166" s="83"/>
      <c r="AFU1166" s="83"/>
      <c r="AFV1166" s="83"/>
      <c r="AFW1166" s="83"/>
      <c r="AFX1166" s="83"/>
      <c r="AFY1166" s="83"/>
      <c r="AFZ1166" s="83"/>
      <c r="AGA1166" s="83"/>
      <c r="AGB1166" s="83"/>
      <c r="AGC1166" s="83"/>
      <c r="AGD1166" s="83"/>
      <c r="AGE1166" s="83"/>
      <c r="AGF1166" s="83"/>
      <c r="AGG1166" s="83"/>
      <c r="AGH1166" s="83"/>
      <c r="AGI1166" s="83"/>
      <c r="AGJ1166" s="83"/>
      <c r="AGK1166" s="83"/>
      <c r="AGL1166" s="83"/>
      <c r="AGM1166" s="83"/>
      <c r="AGN1166" s="83"/>
      <c r="AGO1166" s="83"/>
      <c r="AGP1166" s="83"/>
      <c r="AGQ1166" s="83"/>
      <c r="AGR1166" s="83"/>
      <c r="AGS1166" s="83"/>
      <c r="AGT1166" s="83"/>
      <c r="AGU1166" s="83"/>
      <c r="AGV1166" s="83"/>
      <c r="AGW1166" s="83"/>
      <c r="AGX1166" s="83"/>
      <c r="AGY1166" s="83"/>
      <c r="AGZ1166" s="83"/>
      <c r="AHA1166" s="83"/>
      <c r="AHB1166" s="83"/>
      <c r="AHC1166" s="83"/>
      <c r="AHD1166" s="83"/>
      <c r="AHE1166" s="83"/>
      <c r="AHF1166" s="83"/>
      <c r="AHG1166" s="83"/>
      <c r="AHH1166" s="83"/>
      <c r="AHI1166" s="83"/>
      <c r="AHJ1166" s="83"/>
      <c r="AHK1166" s="83"/>
      <c r="AHL1166" s="83"/>
      <c r="AHM1166" s="83"/>
      <c r="AHN1166" s="83"/>
      <c r="AHO1166" s="83"/>
      <c r="AHP1166" s="83"/>
      <c r="AHQ1166" s="83"/>
      <c r="AHR1166" s="83"/>
      <c r="AHS1166" s="83"/>
      <c r="AHT1166" s="83"/>
      <c r="AHU1166" s="83"/>
      <c r="AHV1166" s="83"/>
      <c r="AHW1166" s="83"/>
      <c r="AHX1166" s="83"/>
      <c r="AHY1166" s="83"/>
      <c r="AHZ1166" s="83"/>
      <c r="AIA1166" s="83"/>
      <c r="AIB1166" s="83"/>
      <c r="AIC1166" s="83"/>
      <c r="AID1166" s="83"/>
      <c r="AIE1166" s="83"/>
      <c r="AIF1166" s="83"/>
      <c r="AIG1166" s="83"/>
      <c r="AIH1166" s="83"/>
      <c r="AII1166" s="83"/>
      <c r="AIJ1166" s="83"/>
      <c r="AIK1166" s="83"/>
      <c r="AIL1166" s="83"/>
      <c r="AIM1166" s="83"/>
      <c r="AIN1166" s="83"/>
      <c r="AIO1166" s="83"/>
      <c r="AIP1166" s="83"/>
      <c r="AIQ1166" s="83"/>
      <c r="AIR1166" s="83"/>
      <c r="AIS1166" s="83"/>
      <c r="AIT1166" s="83"/>
      <c r="AIU1166" s="83"/>
      <c r="AIV1166" s="83"/>
      <c r="AIW1166" s="83"/>
      <c r="AIX1166" s="83"/>
      <c r="AIY1166" s="83"/>
      <c r="AIZ1166" s="83"/>
      <c r="AJA1166" s="83"/>
      <c r="AJB1166" s="83"/>
      <c r="AJC1166" s="83"/>
      <c r="AJD1166" s="83"/>
      <c r="AJE1166" s="83"/>
      <c r="AJF1166" s="83"/>
      <c r="AJG1166" s="83"/>
      <c r="AJH1166" s="83"/>
      <c r="AJI1166" s="83"/>
      <c r="AJJ1166" s="83"/>
      <c r="AJK1166" s="83"/>
      <c r="AJL1166" s="83"/>
      <c r="AJM1166" s="83"/>
      <c r="AJN1166" s="83"/>
      <c r="AJO1166" s="83"/>
      <c r="AJP1166" s="83"/>
      <c r="AJQ1166" s="83"/>
      <c r="AJR1166" s="83"/>
      <c r="AJS1166" s="83"/>
      <c r="AJT1166" s="83"/>
      <c r="AJU1166" s="83"/>
      <c r="AJV1166" s="83"/>
      <c r="AJW1166" s="83"/>
      <c r="AJX1166" s="83"/>
      <c r="AJY1166" s="83"/>
      <c r="AJZ1166" s="83"/>
      <c r="AKA1166" s="83"/>
      <c r="AKB1166" s="83"/>
      <c r="AKC1166" s="83"/>
      <c r="AKD1166" s="83"/>
      <c r="AKE1166" s="83"/>
      <c r="AKF1166" s="83"/>
      <c r="AKG1166" s="83"/>
      <c r="AKH1166" s="83"/>
      <c r="AKI1166" s="83"/>
      <c r="AKJ1166" s="83"/>
      <c r="AKK1166" s="83"/>
      <c r="AKL1166" s="83"/>
      <c r="AKM1166" s="83"/>
      <c r="AKN1166" s="83"/>
      <c r="AKO1166" s="83"/>
      <c r="AKP1166" s="83"/>
      <c r="AKQ1166" s="83"/>
      <c r="AKR1166" s="83"/>
      <c r="AKS1166" s="83"/>
      <c r="AKT1166" s="83"/>
      <c r="AKU1166" s="83"/>
      <c r="AKV1166" s="83"/>
      <c r="AKW1166" s="83"/>
      <c r="AKX1166" s="83"/>
      <c r="AKY1166" s="83"/>
      <c r="AKZ1166" s="83"/>
      <c r="ALA1166" s="83"/>
      <c r="ALB1166" s="83"/>
      <c r="ALC1166" s="83"/>
      <c r="ALD1166" s="83"/>
      <c r="ALE1166" s="83"/>
      <c r="ALF1166" s="83"/>
      <c r="ALG1166" s="83"/>
      <c r="ALH1166" s="83"/>
      <c r="ALI1166" s="83"/>
      <c r="ALJ1166" s="83"/>
      <c r="ALK1166" s="83"/>
      <c r="ALL1166" s="83"/>
      <c r="ALM1166" s="83"/>
      <c r="ALN1166" s="83"/>
      <c r="ALO1166" s="83"/>
      <c r="ALP1166" s="83"/>
      <c r="ALQ1166" s="83"/>
      <c r="ALR1166" s="83"/>
      <c r="ALS1166" s="83"/>
      <c r="ALT1166" s="83"/>
      <c r="ALU1166" s="83"/>
      <c r="ALV1166" s="83"/>
      <c r="ALW1166" s="83"/>
      <c r="ALX1166" s="83"/>
      <c r="ALY1166" s="83"/>
      <c r="ALZ1166" s="83"/>
      <c r="AMA1166" s="83"/>
      <c r="AMB1166" s="83"/>
      <c r="AMC1166" s="83"/>
      <c r="AMD1166" s="83"/>
      <c r="AME1166" s="83"/>
      <c r="AMF1166" s="83"/>
      <c r="AMG1166" s="83"/>
      <c r="AMH1166" s="83"/>
      <c r="AMI1166" s="83"/>
      <c r="AMJ1166" s="83"/>
      <c r="AMK1166" s="83"/>
      <c r="AML1166" s="83"/>
      <c r="AMM1166" s="83"/>
      <c r="AMN1166" s="83"/>
      <c r="AMO1166" s="83"/>
      <c r="AMP1166" s="83"/>
      <c r="AMQ1166" s="83"/>
      <c r="AMR1166" s="83"/>
      <c r="AMS1166" s="83"/>
      <c r="AMT1166" s="83"/>
      <c r="AMU1166" s="83"/>
      <c r="AMV1166" s="83"/>
      <c r="AMW1166" s="83"/>
    </row>
    <row r="1167" customFormat="false" ht="15.75" hidden="false" customHeight="true" outlineLevel="0" collapsed="false">
      <c r="A1167" s="1" t="n">
        <v>1212</v>
      </c>
      <c r="B1167" s="1" t="n">
        <v>1112</v>
      </c>
      <c r="C1167" s="2" t="s">
        <v>63</v>
      </c>
      <c r="D1167" s="3" t="n">
        <v>0.0991312</v>
      </c>
      <c r="E1167" s="3" t="n">
        <v>0.186453</v>
      </c>
      <c r="F1167" s="3" t="n">
        <v>1.3305391020595</v>
      </c>
      <c r="G1167" s="3" t="n">
        <v>-0.0139099</v>
      </c>
      <c r="H1167" s="3" t="n">
        <v>-0.465522</v>
      </c>
      <c r="I1167" s="3" t="n">
        <v>0.619135022522274</v>
      </c>
      <c r="J1167" s="3" t="n">
        <v>0.0752636</v>
      </c>
      <c r="K1167" s="3" t="n">
        <v>0.362467</v>
      </c>
      <c r="L1167" s="3" t="n">
        <v>1.54918750008474</v>
      </c>
      <c r="M1167" s="3" t="n">
        <v>1.17408004439809</v>
      </c>
      <c r="N1167" s="3" t="n">
        <v>1.08697433825574</v>
      </c>
      <c r="O1167" s="3" t="n">
        <v>1.27619487931889</v>
      </c>
      <c r="P1167" s="4" t="n">
        <v>2</v>
      </c>
      <c r="Q1167" s="6" t="n">
        <v>9</v>
      </c>
      <c r="R1167" s="6" t="n">
        <v>45</v>
      </c>
      <c r="S1167" s="4" t="n">
        <v>36</v>
      </c>
      <c r="T1167" s="4" t="n">
        <v>36</v>
      </c>
      <c r="U1167" s="132" t="s">
        <v>74</v>
      </c>
      <c r="V1167" s="3" t="n">
        <v>119.2</v>
      </c>
      <c r="W1167" s="4" t="n">
        <v>115.3</v>
      </c>
      <c r="X1167" s="2" t="s">
        <v>123</v>
      </c>
      <c r="Y1167" s="84" t="n">
        <v>42111</v>
      </c>
      <c r="Z1167" s="84" t="n">
        <v>42141</v>
      </c>
      <c r="AA1167" s="2" t="s">
        <v>96</v>
      </c>
      <c r="AB1167" s="132" t="s">
        <v>74</v>
      </c>
      <c r="AC1167" s="4" t="n">
        <v>31</v>
      </c>
      <c r="AD1167" s="4" t="n">
        <v>18</v>
      </c>
      <c r="AE1167" s="4" t="s">
        <v>170</v>
      </c>
      <c r="AF1167" s="4" t="n">
        <v>15</v>
      </c>
      <c r="AG1167" s="4" t="s">
        <v>174</v>
      </c>
      <c r="AH1167" s="4" t="n">
        <v>12</v>
      </c>
      <c r="AI1167" s="4" t="s">
        <v>79</v>
      </c>
      <c r="AJ1167" s="2" t="s">
        <v>70</v>
      </c>
      <c r="AK1167" s="3" t="n">
        <v>119.2</v>
      </c>
      <c r="AL1167" s="4" t="n">
        <v>10</v>
      </c>
      <c r="AM1167" s="2" t="s">
        <v>123</v>
      </c>
      <c r="AN1167" s="2"/>
      <c r="AO1167" s="2"/>
      <c r="AP1167" s="2"/>
      <c r="AQ1167" s="2"/>
      <c r="AR1167" s="2"/>
      <c r="AS1167" s="2" t="s">
        <v>71</v>
      </c>
      <c r="AT1167" s="2"/>
      <c r="AU1167" s="2" t="n">
        <v>121</v>
      </c>
      <c r="AV1167" s="85" t="n">
        <v>91</v>
      </c>
      <c r="AW1167" s="133" t="n">
        <v>30</v>
      </c>
      <c r="AX1167" s="86" t="s">
        <v>72</v>
      </c>
      <c r="AY1167" s="87" t="n">
        <v>0</v>
      </c>
      <c r="AZ1167" s="88" t="n">
        <v>0</v>
      </c>
      <c r="BA1167" s="87" t="n">
        <v>0</v>
      </c>
      <c r="BB1167" s="53"/>
    </row>
    <row r="1168" customFormat="false" ht="15.75" hidden="false" customHeight="true" outlineLevel="0" collapsed="false">
      <c r="A1168" s="1" t="n">
        <v>1213</v>
      </c>
      <c r="B1168" s="1" t="n">
        <v>1113</v>
      </c>
      <c r="C1168" s="2" t="s">
        <v>63</v>
      </c>
      <c r="D1168" s="3" t="n">
        <v>0.0792016</v>
      </c>
      <c r="E1168" s="3" t="n">
        <v>-0.0155619</v>
      </c>
      <c r="F1168" s="3" t="n">
        <v>1.06570835485989</v>
      </c>
      <c r="G1168" s="3" t="n">
        <v>-0.00612358</v>
      </c>
      <c r="H1168" s="3" t="n">
        <v>0.0432022</v>
      </c>
      <c r="I1168" s="3" t="n">
        <v>1.03777460747058</v>
      </c>
      <c r="J1168" s="3" t="n">
        <v>0.0509842</v>
      </c>
      <c r="K1168" s="3" t="n">
        <v>-0.031369</v>
      </c>
      <c r="L1168" s="3" t="n">
        <v>1.01980884207256</v>
      </c>
      <c r="M1168" s="3" t="n">
        <v>1.13208630721792</v>
      </c>
      <c r="N1168" s="3" t="n">
        <v>0.996278242969747</v>
      </c>
      <c r="O1168" s="3" t="n">
        <v>1.12787295704518</v>
      </c>
      <c r="P1168" s="4" t="n">
        <v>2</v>
      </c>
      <c r="Q1168" s="6" t="n">
        <v>9</v>
      </c>
      <c r="R1168" s="6" t="n">
        <v>45</v>
      </c>
      <c r="S1168" s="4" t="n">
        <v>36</v>
      </c>
      <c r="T1168" s="4" t="n">
        <v>36</v>
      </c>
      <c r="U1168" s="132" t="s">
        <v>74</v>
      </c>
      <c r="V1168" s="3" t="n">
        <v>113.7</v>
      </c>
      <c r="W1168" s="4" t="n">
        <v>131.6</v>
      </c>
      <c r="X1168" s="2" t="s">
        <v>123</v>
      </c>
      <c r="Y1168" s="84" t="n">
        <v>42155</v>
      </c>
      <c r="Z1168" s="84" t="n">
        <v>42163</v>
      </c>
      <c r="AA1168" s="2" t="s">
        <v>96</v>
      </c>
      <c r="AB1168" s="132" t="s">
        <v>74</v>
      </c>
      <c r="AC1168" s="4" t="n">
        <v>31</v>
      </c>
      <c r="AD1168" s="4" t="n">
        <v>18</v>
      </c>
      <c r="AE1168" s="4" t="s">
        <v>170</v>
      </c>
      <c r="AF1168" s="4" t="n">
        <v>15</v>
      </c>
      <c r="AG1168" s="4" t="s">
        <v>174</v>
      </c>
      <c r="AH1168" s="4" t="n">
        <v>12</v>
      </c>
      <c r="AI1168" s="4" t="s">
        <v>79</v>
      </c>
      <c r="AJ1168" s="2" t="s">
        <v>70</v>
      </c>
      <c r="AK1168" s="3" t="n">
        <v>113.7</v>
      </c>
      <c r="AL1168" s="4" t="n">
        <v>10</v>
      </c>
      <c r="AM1168" s="2" t="s">
        <v>123</v>
      </c>
      <c r="AN1168" s="2"/>
      <c r="AO1168" s="2"/>
      <c r="AP1168" s="2"/>
      <c r="AQ1168" s="2"/>
      <c r="AR1168" s="2"/>
      <c r="AS1168" s="2" t="s">
        <v>71</v>
      </c>
      <c r="AT1168" s="2"/>
      <c r="AU1168" s="2" t="n">
        <v>143</v>
      </c>
      <c r="AV1168" s="85" t="n">
        <v>135</v>
      </c>
      <c r="AW1168" s="133" t="n">
        <v>8</v>
      </c>
      <c r="AX1168" s="86" t="s">
        <v>72</v>
      </c>
      <c r="AY1168" s="87" t="n">
        <v>0</v>
      </c>
      <c r="AZ1168" s="88" t="n">
        <v>0</v>
      </c>
      <c r="BA1168" s="87" t="n">
        <v>0</v>
      </c>
      <c r="BB1168" s="65"/>
    </row>
    <row r="1169" customFormat="false" ht="15.75" hidden="false" customHeight="true" outlineLevel="0" collapsed="false">
      <c r="A1169" s="1" t="n">
        <v>1214</v>
      </c>
      <c r="B1169" s="1" t="n">
        <v>1114</v>
      </c>
      <c r="C1169" s="2" t="s">
        <v>63</v>
      </c>
      <c r="D1169" s="3" t="n">
        <v>0.0828344</v>
      </c>
      <c r="E1169" s="3" t="n">
        <v>-0.0162343</v>
      </c>
      <c r="F1169" s="3" t="n">
        <v>1.06886795240235</v>
      </c>
      <c r="G1169" s="3" t="n">
        <v>-0.00849535</v>
      </c>
      <c r="H1169" s="3" t="n">
        <v>0.0506787</v>
      </c>
      <c r="I1169" s="3" t="n">
        <v>1.04308571098412</v>
      </c>
      <c r="J1169" s="3" t="n">
        <v>0.0496541</v>
      </c>
      <c r="K1169" s="3" t="n">
        <v>-0.0448937</v>
      </c>
      <c r="L1169" s="3" t="n">
        <v>1.00477174870506</v>
      </c>
      <c r="M1169" s="3" t="n">
        <v>1.13200811671702</v>
      </c>
      <c r="N1169" s="3" t="n">
        <v>0.989605104274822</v>
      </c>
      <c r="O1169" s="3" t="n">
        <v>1.12024101038369</v>
      </c>
      <c r="P1169" s="4" t="n">
        <v>2</v>
      </c>
      <c r="Q1169" s="6" t="n">
        <v>9</v>
      </c>
      <c r="R1169" s="6" t="n">
        <v>45</v>
      </c>
      <c r="S1169" s="4" t="n">
        <v>36</v>
      </c>
      <c r="T1169" s="4" t="n">
        <v>36</v>
      </c>
      <c r="U1169" s="132" t="s">
        <v>74</v>
      </c>
      <c r="V1169" s="3" t="n">
        <v>122.1</v>
      </c>
      <c r="W1169" s="4" t="n">
        <v>119.3</v>
      </c>
      <c r="X1169" s="2" t="s">
        <v>73</v>
      </c>
      <c r="Y1169" s="84" t="n">
        <v>42137</v>
      </c>
      <c r="Z1169" s="84" t="n">
        <v>42144</v>
      </c>
      <c r="AA1169" s="2" t="s">
        <v>96</v>
      </c>
      <c r="AB1169" s="132" t="s">
        <v>74</v>
      </c>
      <c r="AC1169" s="4" t="n">
        <v>31</v>
      </c>
      <c r="AD1169" s="4" t="n">
        <v>18</v>
      </c>
      <c r="AE1169" s="4" t="s">
        <v>170</v>
      </c>
      <c r="AF1169" s="4" t="n">
        <v>15</v>
      </c>
      <c r="AG1169" s="4" t="s">
        <v>174</v>
      </c>
      <c r="AH1169" s="4" t="n">
        <v>12</v>
      </c>
      <c r="AI1169" s="4" t="s">
        <v>69</v>
      </c>
      <c r="AJ1169" s="2" t="s">
        <v>97</v>
      </c>
      <c r="AK1169" s="3" t="n">
        <v>122.1</v>
      </c>
      <c r="AL1169" s="4" t="n">
        <v>10</v>
      </c>
      <c r="AM1169" s="2" t="s">
        <v>73</v>
      </c>
      <c r="AN1169" s="2"/>
      <c r="AO1169" s="2"/>
      <c r="AP1169" s="2" t="s">
        <v>71</v>
      </c>
      <c r="AQ1169" s="2"/>
      <c r="AR1169" s="2"/>
      <c r="AS1169" s="2"/>
      <c r="AT1169" s="2"/>
      <c r="AU1169" s="2" t="n">
        <v>124</v>
      </c>
      <c r="AV1169" s="85" t="n">
        <v>117</v>
      </c>
      <c r="AW1169" s="133" t="n">
        <v>7</v>
      </c>
      <c r="AX1169" s="86" t="s">
        <v>72</v>
      </c>
      <c r="AY1169" s="87" t="n">
        <v>0</v>
      </c>
      <c r="AZ1169" s="88" t="n">
        <v>0</v>
      </c>
      <c r="BA1169" s="87" t="n">
        <v>0</v>
      </c>
      <c r="BB1169" s="53"/>
    </row>
    <row r="1170" customFormat="false" ht="15.75" hidden="false" customHeight="true" outlineLevel="0" collapsed="false">
      <c r="A1170" s="1" t="n">
        <v>1215</v>
      </c>
      <c r="B1170" s="1" t="n">
        <v>1115</v>
      </c>
      <c r="C1170" s="2" t="s">
        <v>63</v>
      </c>
      <c r="D1170" s="3" t="n">
        <v>0.0808342</v>
      </c>
      <c r="E1170" s="3" t="n">
        <v>-0.0825516</v>
      </c>
      <c r="F1170" s="3" t="n">
        <v>0.998284073887508</v>
      </c>
      <c r="G1170" s="3" t="n">
        <v>-0.00806366</v>
      </c>
      <c r="H1170" s="3" t="n">
        <v>0.23034</v>
      </c>
      <c r="I1170" s="3" t="n">
        <v>1.24891645575606</v>
      </c>
      <c r="J1170" s="3" t="n">
        <v>0.0405741</v>
      </c>
      <c r="K1170" s="3" t="n">
        <v>-0.190345</v>
      </c>
      <c r="L1170" s="3" t="n">
        <v>0.86090518721209</v>
      </c>
      <c r="M1170" s="3" t="n">
        <v>1.12001786939871</v>
      </c>
      <c r="N1170" s="3" t="n">
        <v>0.9583362221557</v>
      </c>
      <c r="O1170" s="3" t="n">
        <v>1.07335369370643</v>
      </c>
      <c r="P1170" s="4" t="n">
        <v>2</v>
      </c>
      <c r="Q1170" s="6" t="n">
        <v>9</v>
      </c>
      <c r="R1170" s="6" t="n">
        <v>45</v>
      </c>
      <c r="S1170" s="4" t="n">
        <v>36</v>
      </c>
      <c r="T1170" s="4" t="n">
        <v>36</v>
      </c>
      <c r="U1170" s="132" t="s">
        <v>74</v>
      </c>
      <c r="V1170" s="3" t="n">
        <v>105.5</v>
      </c>
      <c r="W1170" s="4" t="n">
        <v>121.5</v>
      </c>
      <c r="X1170" s="2" t="s">
        <v>73</v>
      </c>
      <c r="Y1170" s="84" t="n">
        <v>42136</v>
      </c>
      <c r="Z1170" s="84" t="n">
        <v>42138</v>
      </c>
      <c r="AA1170" s="2" t="s">
        <v>96</v>
      </c>
      <c r="AB1170" s="132" t="s">
        <v>74</v>
      </c>
      <c r="AC1170" s="4" t="n">
        <v>31</v>
      </c>
      <c r="AD1170" s="4" t="n">
        <v>18</v>
      </c>
      <c r="AE1170" s="4" t="s">
        <v>170</v>
      </c>
      <c r="AF1170" s="4" t="n">
        <v>15</v>
      </c>
      <c r="AG1170" s="4" t="s">
        <v>174</v>
      </c>
      <c r="AH1170" s="4" t="n">
        <v>12</v>
      </c>
      <c r="AI1170" s="4" t="s">
        <v>77</v>
      </c>
      <c r="AJ1170" s="2" t="s">
        <v>70</v>
      </c>
      <c r="AK1170" s="3" t="n">
        <v>105.5</v>
      </c>
      <c r="AL1170" s="4" t="n">
        <v>9</v>
      </c>
      <c r="AM1170" s="2" t="s">
        <v>73</v>
      </c>
      <c r="AN1170" s="2"/>
      <c r="AO1170" s="2"/>
      <c r="AP1170" s="2" t="s">
        <v>71</v>
      </c>
      <c r="AQ1170" s="2"/>
      <c r="AR1170" s="2"/>
      <c r="AS1170" s="2"/>
      <c r="AT1170" s="2"/>
      <c r="AU1170" s="2" t="n">
        <v>118</v>
      </c>
      <c r="AV1170" s="85" t="n">
        <v>116</v>
      </c>
      <c r="AW1170" s="133" t="n">
        <v>2</v>
      </c>
      <c r="AX1170" s="86" t="s">
        <v>72</v>
      </c>
      <c r="AY1170" s="87" t="n">
        <v>0</v>
      </c>
      <c r="AZ1170" s="88" t="n">
        <v>0</v>
      </c>
      <c r="BA1170" s="87" t="n">
        <v>0</v>
      </c>
      <c r="BB1170" s="53"/>
    </row>
    <row r="1171" customFormat="false" ht="15.75" hidden="false" customHeight="true" outlineLevel="0" collapsed="false">
      <c r="A1171" s="1" t="n">
        <v>1216</v>
      </c>
      <c r="B1171" s="1" t="n">
        <v>1116</v>
      </c>
      <c r="C1171" s="2" t="s">
        <v>63</v>
      </c>
      <c r="D1171" s="3" t="n">
        <v>-0.0652777</v>
      </c>
      <c r="E1171" s="3" t="n">
        <v>-0.0222629</v>
      </c>
      <c r="F1171" s="3" t="n">
        <v>0.916181673919808</v>
      </c>
      <c r="G1171" s="3" t="n">
        <v>0.00715644</v>
      </c>
      <c r="H1171" s="3" t="n">
        <v>0.0603829</v>
      </c>
      <c r="I1171" s="3" t="n">
        <v>1.06987234754818</v>
      </c>
      <c r="J1171" s="3" t="n">
        <v>-0.00573725</v>
      </c>
      <c r="K1171" s="3" t="n">
        <v>-0.0457154</v>
      </c>
      <c r="L1171" s="3" t="n">
        <v>0.949848624229783</v>
      </c>
      <c r="M1171" s="3" t="n">
        <v>0.938137727247714</v>
      </c>
      <c r="N1171" s="3" t="n">
        <v>0.992433372159143</v>
      </c>
      <c r="O1171" s="3" t="n">
        <v>0.931039188202164</v>
      </c>
      <c r="P1171" s="4" t="n">
        <v>2</v>
      </c>
      <c r="Q1171" s="6" t="n">
        <v>9</v>
      </c>
      <c r="R1171" s="6" t="n">
        <v>45</v>
      </c>
      <c r="S1171" s="4" t="n">
        <v>54</v>
      </c>
      <c r="T1171" s="4" t="n">
        <v>54</v>
      </c>
      <c r="U1171" s="132" t="s">
        <v>74</v>
      </c>
      <c r="V1171" s="3" t="n">
        <v>56.2</v>
      </c>
      <c r="W1171" s="4" t="n">
        <v>95.2</v>
      </c>
      <c r="X1171" s="2" t="s">
        <v>73</v>
      </c>
      <c r="Y1171" s="84" t="n">
        <v>42158</v>
      </c>
      <c r="Z1171" s="84" t="n">
        <v>42165</v>
      </c>
      <c r="AA1171" s="2" t="s">
        <v>96</v>
      </c>
      <c r="AB1171" s="132" t="s">
        <v>74</v>
      </c>
      <c r="AC1171" s="4" t="n">
        <v>31</v>
      </c>
      <c r="AD1171" s="4" t="n">
        <v>18</v>
      </c>
      <c r="AE1171" s="4" t="s">
        <v>183</v>
      </c>
      <c r="AF1171" s="4" t="n">
        <v>25</v>
      </c>
      <c r="AG1171" s="4" t="s">
        <v>184</v>
      </c>
      <c r="AH1171" s="4" t="n">
        <v>17</v>
      </c>
      <c r="AI1171" s="4" t="s">
        <v>77</v>
      </c>
      <c r="AJ1171" s="2" t="s">
        <v>70</v>
      </c>
      <c r="AK1171" s="3" t="n">
        <v>56.2</v>
      </c>
      <c r="AL1171" s="4" t="n">
        <v>6</v>
      </c>
      <c r="AM1171" s="2" t="s">
        <v>73</v>
      </c>
      <c r="AN1171" s="2"/>
      <c r="AO1171" s="2"/>
      <c r="AP1171" s="2" t="s">
        <v>71</v>
      </c>
      <c r="AQ1171" s="2"/>
      <c r="AR1171" s="2"/>
      <c r="AS1171" s="2"/>
      <c r="AT1171" s="2"/>
      <c r="AU1171" s="2" t="n">
        <v>145</v>
      </c>
      <c r="AV1171" s="85" t="n">
        <v>138</v>
      </c>
      <c r="AW1171" s="133" t="n">
        <v>7</v>
      </c>
      <c r="AX1171" s="86" t="s">
        <v>72</v>
      </c>
      <c r="AY1171" s="87" t="n">
        <v>0</v>
      </c>
      <c r="AZ1171" s="88" t="n">
        <v>0</v>
      </c>
      <c r="BA1171" s="87" t="n">
        <v>0</v>
      </c>
      <c r="BB1171" s="65"/>
    </row>
    <row r="1172" customFormat="false" ht="15.75" hidden="false" customHeight="true" outlineLevel="0" collapsed="false">
      <c r="A1172" s="1" t="n">
        <v>1217</v>
      </c>
      <c r="B1172" s="1" t="n">
        <v>1117</v>
      </c>
      <c r="C1172" s="2" t="s">
        <v>63</v>
      </c>
      <c r="D1172" s="3" t="n">
        <v>-0.0515274</v>
      </c>
      <c r="E1172" s="3" t="n">
        <v>0.0693239</v>
      </c>
      <c r="F1172" s="3" t="n">
        <v>1.01795580130488</v>
      </c>
      <c r="G1172" s="3" t="n">
        <v>0.000853834</v>
      </c>
      <c r="H1172" s="3" t="n">
        <v>-0.162983</v>
      </c>
      <c r="I1172" s="3" t="n">
        <v>0.850331363545621</v>
      </c>
      <c r="J1172" s="3" t="n">
        <v>0.00395449</v>
      </c>
      <c r="K1172" s="3" t="n">
        <v>0.117668</v>
      </c>
      <c r="L1172" s="3" t="n">
        <v>1.129327688802</v>
      </c>
      <c r="M1172" s="3" t="n">
        <v>0.954355461289452</v>
      </c>
      <c r="N1172" s="3" t="n">
        <v>1.02429943411502</v>
      </c>
      <c r="O1172" s="3" t="n">
        <v>0.977545758943363</v>
      </c>
      <c r="P1172" s="4" t="n">
        <v>2</v>
      </c>
      <c r="Q1172" s="6" t="n">
        <v>9</v>
      </c>
      <c r="R1172" s="6" t="n">
        <v>45</v>
      </c>
      <c r="S1172" s="4" t="n">
        <v>54</v>
      </c>
      <c r="T1172" s="4" t="n">
        <v>54</v>
      </c>
      <c r="U1172" s="132" t="s">
        <v>74</v>
      </c>
      <c r="V1172" s="3" t="n">
        <v>63.9</v>
      </c>
      <c r="W1172" s="4" t="n">
        <v>73.6</v>
      </c>
      <c r="X1172" s="2" t="s">
        <v>73</v>
      </c>
      <c r="Y1172" s="84" t="n">
        <v>42121</v>
      </c>
      <c r="Z1172" s="84" t="n">
        <v>42134</v>
      </c>
      <c r="AA1172" s="2" t="s">
        <v>96</v>
      </c>
      <c r="AB1172" s="132" t="s">
        <v>74</v>
      </c>
      <c r="AC1172" s="4" t="n">
        <v>31</v>
      </c>
      <c r="AD1172" s="4" t="n">
        <v>18</v>
      </c>
      <c r="AE1172" s="4" t="s">
        <v>183</v>
      </c>
      <c r="AF1172" s="4" t="n">
        <v>25</v>
      </c>
      <c r="AG1172" s="4" t="s">
        <v>184</v>
      </c>
      <c r="AH1172" s="4" t="n">
        <v>17</v>
      </c>
      <c r="AI1172" s="4" t="s">
        <v>69</v>
      </c>
      <c r="AJ1172" s="2" t="s">
        <v>70</v>
      </c>
      <c r="AK1172" s="3" t="n">
        <v>63.9</v>
      </c>
      <c r="AL1172" s="4" t="n">
        <v>6</v>
      </c>
      <c r="AM1172" s="2" t="s">
        <v>73</v>
      </c>
      <c r="AN1172" s="2"/>
      <c r="AO1172" s="2"/>
      <c r="AP1172" s="2" t="s">
        <v>71</v>
      </c>
      <c r="AQ1172" s="2"/>
      <c r="AR1172" s="2"/>
      <c r="AS1172" s="2"/>
      <c r="AT1172" s="2"/>
      <c r="AU1172" s="2" t="n">
        <v>114</v>
      </c>
      <c r="AV1172" s="85" t="n">
        <v>101</v>
      </c>
      <c r="AW1172" s="133" t="n">
        <v>13</v>
      </c>
      <c r="AX1172" s="86" t="s">
        <v>72</v>
      </c>
      <c r="AY1172" s="87" t="n">
        <v>0</v>
      </c>
      <c r="AZ1172" s="88" t="n">
        <v>0</v>
      </c>
      <c r="BA1172" s="87" t="n">
        <v>0</v>
      </c>
      <c r="BB1172" s="65"/>
    </row>
    <row r="1173" customFormat="false" ht="15.75" hidden="false" customHeight="true" outlineLevel="0" collapsed="false">
      <c r="A1173" s="1" t="n">
        <v>1218</v>
      </c>
      <c r="B1173" s="1" t="n">
        <v>1118</v>
      </c>
      <c r="C1173" s="2" t="s">
        <v>63</v>
      </c>
      <c r="D1173" s="3" t="n">
        <v>-0.0707218</v>
      </c>
      <c r="E1173" s="3" t="n">
        <v>-0.0152543</v>
      </c>
      <c r="F1173" s="3" t="n">
        <v>0.917616161984349</v>
      </c>
      <c r="G1173" s="3" t="n">
        <v>0.0101612</v>
      </c>
      <c r="H1173" s="3" t="n">
        <v>0.0272199</v>
      </c>
      <c r="I1173" s="3" t="n">
        <v>1.03808856101379</v>
      </c>
      <c r="J1173" s="3" t="n">
        <v>-0.00320004</v>
      </c>
      <c r="K1173" s="3" t="n">
        <v>-0.0126394</v>
      </c>
      <c r="L1173" s="3" t="n">
        <v>0.984285344223634</v>
      </c>
      <c r="M1173" s="3" t="n">
        <v>0.93822954728022</v>
      </c>
      <c r="N1173" s="3" t="n">
        <v>0.999326426952244</v>
      </c>
      <c r="O1173" s="3" t="n">
        <v>0.937597581144563</v>
      </c>
      <c r="P1173" s="4" t="n">
        <v>2</v>
      </c>
      <c r="Q1173" s="6" t="n">
        <v>9</v>
      </c>
      <c r="R1173" s="6" t="n">
        <v>45</v>
      </c>
      <c r="S1173" s="4" t="n">
        <v>54</v>
      </c>
      <c r="T1173" s="4" t="n">
        <v>54</v>
      </c>
      <c r="U1173" s="132" t="s">
        <v>74</v>
      </c>
      <c r="V1173" s="3" t="n">
        <v>74.1</v>
      </c>
      <c r="W1173" s="4" t="n">
        <v>154.7</v>
      </c>
      <c r="X1173" s="2" t="s">
        <v>69</v>
      </c>
      <c r="Y1173" s="8" t="s">
        <v>69</v>
      </c>
      <c r="Z1173" s="84" t="n">
        <v>42180</v>
      </c>
      <c r="AA1173" s="3" t="s">
        <v>168</v>
      </c>
      <c r="AB1173" s="132" t="s">
        <v>74</v>
      </c>
      <c r="AC1173" s="4" t="n">
        <v>31</v>
      </c>
      <c r="AD1173" s="4" t="n">
        <v>18</v>
      </c>
      <c r="AE1173" s="4" t="s">
        <v>183</v>
      </c>
      <c r="AF1173" s="4" t="n">
        <v>25</v>
      </c>
      <c r="AG1173" s="4" t="s">
        <v>184</v>
      </c>
      <c r="AH1173" s="4" t="n">
        <v>17</v>
      </c>
      <c r="AI1173" s="4" t="s">
        <v>79</v>
      </c>
      <c r="AJ1173" s="2" t="s">
        <v>70</v>
      </c>
      <c r="AK1173" s="3" t="n">
        <v>74.1</v>
      </c>
      <c r="AL1173" s="4" t="n">
        <v>7</v>
      </c>
      <c r="AM1173" s="2" t="s">
        <v>69</v>
      </c>
      <c r="AN1173" s="2"/>
      <c r="AO1173" s="2"/>
      <c r="AP1173" s="2"/>
      <c r="AQ1173" s="2"/>
      <c r="AR1173" s="2"/>
      <c r="AS1173" s="2"/>
      <c r="AT1173" s="2"/>
      <c r="AU1173" s="2" t="n">
        <v>160</v>
      </c>
      <c r="AV1173" s="85" t="n">
        <v>160</v>
      </c>
      <c r="AW1173" s="133" t="s">
        <v>69</v>
      </c>
      <c r="AX1173" s="86" t="s">
        <v>72</v>
      </c>
      <c r="AY1173" s="87" t="n">
        <v>1</v>
      </c>
      <c r="AZ1173" s="87" t="n">
        <v>1</v>
      </c>
      <c r="BA1173" s="89" t="s">
        <v>72</v>
      </c>
      <c r="BB1173" s="65"/>
    </row>
    <row r="1174" customFormat="false" ht="15.75" hidden="false" customHeight="true" outlineLevel="0" collapsed="false">
      <c r="A1174" s="1" t="n">
        <v>1219</v>
      </c>
      <c r="B1174" s="1" t="n">
        <v>1119</v>
      </c>
      <c r="C1174" s="2" t="s">
        <v>63</v>
      </c>
      <c r="D1174" s="3" t="n">
        <v>-0.0705827</v>
      </c>
      <c r="E1174" s="3" t="n">
        <v>-0.0149905</v>
      </c>
      <c r="F1174" s="3" t="n">
        <v>0.917985944023602</v>
      </c>
      <c r="G1174" s="3" t="n">
        <v>0.00998008</v>
      </c>
      <c r="H1174" s="3" t="n">
        <v>0.026643</v>
      </c>
      <c r="I1174" s="3" t="n">
        <v>1.03730196728732</v>
      </c>
      <c r="J1174" s="3" t="n">
        <v>-0.003023</v>
      </c>
      <c r="K1174" s="3" t="n">
        <v>-0.0120208</v>
      </c>
      <c r="L1174" s="3" t="n">
        <v>0.985068792645033</v>
      </c>
      <c r="M1174" s="3" t="n">
        <v>0.938356235586229</v>
      </c>
      <c r="N1174" s="3" t="n">
        <v>0.999631767814119</v>
      </c>
      <c r="O1174" s="3" t="n">
        <v>0.938010702618464</v>
      </c>
      <c r="P1174" s="4" t="n">
        <v>2</v>
      </c>
      <c r="Q1174" s="6" t="n">
        <v>9</v>
      </c>
      <c r="R1174" s="6" t="n">
        <v>45</v>
      </c>
      <c r="S1174" s="4" t="n">
        <v>54</v>
      </c>
      <c r="T1174" s="4" t="n">
        <v>54</v>
      </c>
      <c r="U1174" s="132" t="s">
        <v>74</v>
      </c>
      <c r="V1174" s="3" t="n">
        <v>49.3</v>
      </c>
      <c r="W1174" s="4" t="n">
        <v>85.2</v>
      </c>
      <c r="X1174" s="2" t="s">
        <v>69</v>
      </c>
      <c r="Y1174" s="8" t="s">
        <v>69</v>
      </c>
      <c r="Z1174" s="84" t="n">
        <v>42180</v>
      </c>
      <c r="AA1174" s="3" t="s">
        <v>168</v>
      </c>
      <c r="AB1174" s="132" t="s">
        <v>74</v>
      </c>
      <c r="AC1174" s="4" t="n">
        <v>31</v>
      </c>
      <c r="AD1174" s="4" t="n">
        <v>18</v>
      </c>
      <c r="AE1174" s="4" t="s">
        <v>183</v>
      </c>
      <c r="AF1174" s="4" t="n">
        <v>25</v>
      </c>
      <c r="AG1174" s="4" t="s">
        <v>184</v>
      </c>
      <c r="AH1174" s="4" t="n">
        <v>17</v>
      </c>
      <c r="AI1174" s="4" t="s">
        <v>79</v>
      </c>
      <c r="AJ1174" s="2" t="s">
        <v>70</v>
      </c>
      <c r="AK1174" s="3" t="n">
        <v>49.3</v>
      </c>
      <c r="AL1174" s="4" t="n">
        <v>6</v>
      </c>
      <c r="AM1174" s="2" t="s">
        <v>69</v>
      </c>
      <c r="AN1174" s="2"/>
      <c r="AO1174" s="2"/>
      <c r="AP1174" s="2"/>
      <c r="AQ1174" s="2"/>
      <c r="AR1174" s="2"/>
      <c r="AS1174" s="2"/>
      <c r="AT1174" s="2"/>
      <c r="AU1174" s="2" t="n">
        <v>160</v>
      </c>
      <c r="AV1174" s="85" t="n">
        <v>160</v>
      </c>
      <c r="AW1174" s="133" t="s">
        <v>69</v>
      </c>
      <c r="AX1174" s="86" t="s">
        <v>72</v>
      </c>
      <c r="AY1174" s="87" t="n">
        <v>1</v>
      </c>
      <c r="AZ1174" s="87" t="n">
        <v>1</v>
      </c>
      <c r="BA1174" s="89" t="s">
        <v>72</v>
      </c>
      <c r="BB1174" s="65"/>
    </row>
    <row r="1175" customFormat="false" ht="15.75" hidden="false" customHeight="true" outlineLevel="0" collapsed="false">
      <c r="A1175" s="1" t="n">
        <v>1220</v>
      </c>
      <c r="B1175" s="1" t="n">
        <v>1120</v>
      </c>
      <c r="C1175" s="2" t="s">
        <v>63</v>
      </c>
      <c r="D1175" s="3" t="n">
        <v>-0.0706728</v>
      </c>
      <c r="E1175" s="3" t="n">
        <v>-0.0152837</v>
      </c>
      <c r="F1175" s="3" t="n">
        <v>0.91763414743738</v>
      </c>
      <c r="G1175" s="3" t="n">
        <v>0.0101011</v>
      </c>
      <c r="H1175" s="3" t="n">
        <v>0.0279271</v>
      </c>
      <c r="I1175" s="3" t="n">
        <v>1.03876052551229</v>
      </c>
      <c r="J1175" s="3" t="n">
        <v>-0.00313756</v>
      </c>
      <c r="K1175" s="3" t="n">
        <v>-0.0126971</v>
      </c>
      <c r="L1175" s="3" t="n">
        <v>0.984290049118824</v>
      </c>
      <c r="M1175" s="3" t="n">
        <v>0.938277754752798</v>
      </c>
      <c r="N1175" s="3" t="n">
        <v>0.999946301441819</v>
      </c>
      <c r="O1175" s="3" t="n">
        <v>0.938227370590195</v>
      </c>
      <c r="P1175" s="4" t="n">
        <v>2</v>
      </c>
      <c r="Q1175" s="6" t="n">
        <v>9</v>
      </c>
      <c r="R1175" s="6" t="n">
        <v>45</v>
      </c>
      <c r="S1175" s="4" t="n">
        <v>54</v>
      </c>
      <c r="T1175" s="4" t="n">
        <v>54</v>
      </c>
      <c r="U1175" s="132" t="s">
        <v>74</v>
      </c>
      <c r="V1175" s="3" t="n">
        <v>52.7</v>
      </c>
      <c r="W1175" s="4" t="n">
        <v>88.8</v>
      </c>
      <c r="X1175" s="2" t="s">
        <v>69</v>
      </c>
      <c r="Y1175" s="8" t="s">
        <v>69</v>
      </c>
      <c r="Z1175" s="84" t="n">
        <v>42180</v>
      </c>
      <c r="AA1175" s="3" t="s">
        <v>168</v>
      </c>
      <c r="AB1175" s="132" t="s">
        <v>74</v>
      </c>
      <c r="AC1175" s="4" t="n">
        <v>31</v>
      </c>
      <c r="AD1175" s="4" t="n">
        <v>18</v>
      </c>
      <c r="AE1175" s="4" t="s">
        <v>183</v>
      </c>
      <c r="AF1175" s="4" t="n">
        <v>25</v>
      </c>
      <c r="AG1175" s="4" t="s">
        <v>184</v>
      </c>
      <c r="AH1175" s="4" t="n">
        <v>17</v>
      </c>
      <c r="AI1175" s="4" t="s">
        <v>77</v>
      </c>
      <c r="AJ1175" s="2" t="s">
        <v>70</v>
      </c>
      <c r="AK1175" s="3" t="n">
        <v>52.7</v>
      </c>
      <c r="AL1175" s="4" t="n">
        <v>6</v>
      </c>
      <c r="AM1175" s="2" t="s">
        <v>69</v>
      </c>
      <c r="AN1175" s="2"/>
      <c r="AO1175" s="2"/>
      <c r="AP1175" s="2"/>
      <c r="AQ1175" s="2"/>
      <c r="AR1175" s="2"/>
      <c r="AS1175" s="2"/>
      <c r="AT1175" s="2"/>
      <c r="AU1175" s="2" t="n">
        <v>160</v>
      </c>
      <c r="AV1175" s="85" t="n">
        <v>160</v>
      </c>
      <c r="AW1175" s="133" t="s">
        <v>69</v>
      </c>
      <c r="AX1175" s="86" t="s">
        <v>72</v>
      </c>
      <c r="AY1175" s="87" t="n">
        <v>1</v>
      </c>
      <c r="AZ1175" s="87" t="n">
        <v>1</v>
      </c>
      <c r="BA1175" s="89" t="s">
        <v>72</v>
      </c>
      <c r="BB1175" s="65"/>
    </row>
    <row r="1176" customFormat="false" ht="15.75" hidden="false" customHeight="true" outlineLevel="0" collapsed="false">
      <c r="A1176" s="1" t="n">
        <v>1221</v>
      </c>
      <c r="B1176" s="1" t="n">
        <v>1121</v>
      </c>
      <c r="C1176" s="2" t="s">
        <v>63</v>
      </c>
      <c r="D1176" s="3" t="n">
        <v>-0.0148952</v>
      </c>
      <c r="E1176" s="3" t="n">
        <v>-0.0157612</v>
      </c>
      <c r="F1176" s="3" t="n">
        <v>0.969808742118098</v>
      </c>
      <c r="G1176" s="3" t="n">
        <v>-0.00713287</v>
      </c>
      <c r="H1176" s="3" t="n">
        <v>0.0284424</v>
      </c>
      <c r="I1176" s="3" t="n">
        <v>1.02153819942526</v>
      </c>
      <c r="J1176" s="3" t="n">
        <v>-0.0368843</v>
      </c>
      <c r="K1176" s="3" t="n">
        <v>-0.0129264</v>
      </c>
      <c r="L1176" s="3" t="n">
        <v>0.951409509275258</v>
      </c>
      <c r="M1176" s="3" t="n">
        <v>0.942789382170917</v>
      </c>
      <c r="N1176" s="3" t="n">
        <v>0.999754830059063</v>
      </c>
      <c r="O1176" s="3" t="n">
        <v>0.942558238553774</v>
      </c>
      <c r="P1176" s="4" t="n">
        <v>2</v>
      </c>
      <c r="Q1176" s="6" t="n">
        <v>9</v>
      </c>
      <c r="R1176" s="6" t="n">
        <v>45</v>
      </c>
      <c r="S1176" s="4" t="n">
        <v>43</v>
      </c>
      <c r="T1176" s="4" t="n">
        <v>43</v>
      </c>
      <c r="U1176" s="132" t="s">
        <v>74</v>
      </c>
      <c r="V1176" s="3" t="n">
        <v>108.1</v>
      </c>
      <c r="W1176" s="4" t="n">
        <v>230.1</v>
      </c>
      <c r="X1176" s="2" t="s">
        <v>69</v>
      </c>
      <c r="Y1176" s="8" t="s">
        <v>69</v>
      </c>
      <c r="Z1176" s="84" t="n">
        <v>42180</v>
      </c>
      <c r="AA1176" s="3" t="s">
        <v>168</v>
      </c>
      <c r="AB1176" s="132" t="s">
        <v>74</v>
      </c>
      <c r="AC1176" s="4" t="n">
        <v>31</v>
      </c>
      <c r="AD1176" s="4" t="n">
        <v>18</v>
      </c>
      <c r="AE1176" s="4" t="s">
        <v>177</v>
      </c>
      <c r="AF1176" s="4" t="n">
        <v>19</v>
      </c>
      <c r="AG1176" s="4" t="s">
        <v>188</v>
      </c>
      <c r="AH1176" s="4" t="n">
        <v>16</v>
      </c>
      <c r="AI1176" s="4" t="s">
        <v>79</v>
      </c>
      <c r="AJ1176" s="2" t="s">
        <v>70</v>
      </c>
      <c r="AK1176" s="3" t="n">
        <v>108.1</v>
      </c>
      <c r="AL1176" s="4" t="n">
        <v>9</v>
      </c>
      <c r="AM1176" s="2" t="s">
        <v>69</v>
      </c>
      <c r="AN1176" s="2"/>
      <c r="AO1176" s="2"/>
      <c r="AP1176" s="2"/>
      <c r="AQ1176" s="2"/>
      <c r="AR1176" s="2"/>
      <c r="AS1176" s="2"/>
      <c r="AT1176" s="2"/>
      <c r="AU1176" s="2" t="n">
        <v>160</v>
      </c>
      <c r="AV1176" s="85" t="n">
        <v>160</v>
      </c>
      <c r="AW1176" s="133" t="s">
        <v>69</v>
      </c>
      <c r="AX1176" s="86" t="s">
        <v>72</v>
      </c>
      <c r="AY1176" s="87" t="n">
        <v>1</v>
      </c>
      <c r="AZ1176" s="87" t="n">
        <v>1</v>
      </c>
      <c r="BA1176" s="89" t="s">
        <v>72</v>
      </c>
      <c r="BB1176" s="65"/>
    </row>
    <row r="1177" customFormat="false" ht="15.75" hidden="false" customHeight="true" outlineLevel="0" collapsed="false">
      <c r="A1177" s="1" t="n">
        <v>1222</v>
      </c>
      <c r="B1177" s="1" t="n">
        <v>1122</v>
      </c>
      <c r="C1177" s="2" t="s">
        <v>63</v>
      </c>
      <c r="D1177" s="3" t="n">
        <v>0.00272587</v>
      </c>
      <c r="E1177" s="3" t="n">
        <v>0.0701841</v>
      </c>
      <c r="F1177" s="3" t="n">
        <v>1.07563369325395</v>
      </c>
      <c r="G1177" s="3" t="n">
        <v>-0.0158403</v>
      </c>
      <c r="H1177" s="3" t="n">
        <v>-0.169639</v>
      </c>
      <c r="I1177" s="3" t="n">
        <v>0.830706031017791</v>
      </c>
      <c r="J1177" s="3" t="n">
        <v>-0.0291565</v>
      </c>
      <c r="K1177" s="3" t="n">
        <v>0.123905</v>
      </c>
      <c r="L1177" s="3" t="n">
        <v>1.09938232569907</v>
      </c>
      <c r="M1177" s="3" t="n">
        <v>0.958610029171646</v>
      </c>
      <c r="N1177" s="3" t="n">
        <v>1.02475145473377</v>
      </c>
      <c r="O1177" s="3" t="n">
        <v>0.982337021916022</v>
      </c>
      <c r="P1177" s="4" t="n">
        <v>2</v>
      </c>
      <c r="Q1177" s="6" t="n">
        <v>9</v>
      </c>
      <c r="R1177" s="6" t="n">
        <v>45</v>
      </c>
      <c r="S1177" s="4" t="n">
        <v>43</v>
      </c>
      <c r="T1177" s="4" t="n">
        <v>43</v>
      </c>
      <c r="U1177" s="132" t="s">
        <v>74</v>
      </c>
      <c r="V1177" s="3" t="n">
        <v>97</v>
      </c>
      <c r="W1177" s="4" t="n">
        <v>131.6</v>
      </c>
      <c r="X1177" s="2" t="s">
        <v>73</v>
      </c>
      <c r="Y1177" s="84" t="n">
        <v>42123</v>
      </c>
      <c r="Z1177" s="134" t="n">
        <v>42136</v>
      </c>
      <c r="AA1177" s="2" t="s">
        <v>96</v>
      </c>
      <c r="AB1177" s="132" t="s">
        <v>74</v>
      </c>
      <c r="AC1177" s="4" t="n">
        <v>31</v>
      </c>
      <c r="AD1177" s="4" t="n">
        <v>18</v>
      </c>
      <c r="AE1177" s="4" t="s">
        <v>177</v>
      </c>
      <c r="AF1177" s="4" t="n">
        <v>19</v>
      </c>
      <c r="AG1177" s="4" t="s">
        <v>188</v>
      </c>
      <c r="AH1177" s="4" t="n">
        <v>16</v>
      </c>
      <c r="AI1177" s="4" t="s">
        <v>69</v>
      </c>
      <c r="AJ1177" s="2" t="s">
        <v>70</v>
      </c>
      <c r="AK1177" s="3" t="n">
        <v>97</v>
      </c>
      <c r="AL1177" s="4" t="n">
        <v>8</v>
      </c>
      <c r="AM1177" s="2" t="s">
        <v>73</v>
      </c>
      <c r="AN1177" s="2"/>
      <c r="AO1177" s="2"/>
      <c r="AP1177" s="2" t="s">
        <v>71</v>
      </c>
      <c r="AQ1177" s="2"/>
      <c r="AR1177" s="2"/>
      <c r="AS1177" s="2"/>
      <c r="AT1177" s="2"/>
      <c r="AU1177" s="2" t="n">
        <v>116</v>
      </c>
      <c r="AV1177" s="85" t="n">
        <v>103</v>
      </c>
      <c r="AW1177" s="133" t="n">
        <v>13</v>
      </c>
      <c r="AX1177" s="86" t="s">
        <v>72</v>
      </c>
      <c r="AY1177" s="87" t="n">
        <v>0</v>
      </c>
      <c r="AZ1177" s="88" t="n">
        <v>0</v>
      </c>
      <c r="BA1177" s="87" t="n">
        <v>0</v>
      </c>
      <c r="BB1177" s="53"/>
    </row>
    <row r="1178" customFormat="false" ht="15.75" hidden="false" customHeight="true" outlineLevel="0" collapsed="false">
      <c r="A1178" s="1" t="n">
        <v>1223</v>
      </c>
      <c r="B1178" s="1" t="n">
        <v>1123</v>
      </c>
      <c r="C1178" s="2" t="s">
        <v>63</v>
      </c>
      <c r="D1178" s="3" t="n">
        <v>-0.014934</v>
      </c>
      <c r="E1178" s="3" t="n">
        <v>-0.0155854</v>
      </c>
      <c r="F1178" s="3" t="n">
        <v>0.969941615017354</v>
      </c>
      <c r="G1178" s="3" t="n">
        <v>-0.00701606</v>
      </c>
      <c r="H1178" s="3" t="n">
        <v>0.0283571</v>
      </c>
      <c r="I1178" s="3" t="n">
        <v>1.02157038860106</v>
      </c>
      <c r="J1178" s="3" t="n">
        <v>-0.0370179</v>
      </c>
      <c r="K1178" s="3" t="n">
        <v>-0.0129343</v>
      </c>
      <c r="L1178" s="3" t="n">
        <v>0.951274894353926</v>
      </c>
      <c r="M1178" s="3" t="n">
        <v>0.942736973965862</v>
      </c>
      <c r="N1178" s="3" t="n">
        <v>0.999837413218664</v>
      </c>
      <c r="O1178" s="3" t="n">
        <v>0.942583697395618</v>
      </c>
      <c r="P1178" s="4" t="n">
        <v>2</v>
      </c>
      <c r="Q1178" s="6" t="n">
        <v>9</v>
      </c>
      <c r="R1178" s="6" t="n">
        <v>45</v>
      </c>
      <c r="S1178" s="4" t="n">
        <v>43</v>
      </c>
      <c r="T1178" s="4" t="n">
        <v>43</v>
      </c>
      <c r="U1178" s="132" t="s">
        <v>74</v>
      </c>
      <c r="V1178" s="3" t="n">
        <v>120.2</v>
      </c>
      <c r="W1178" s="4" t="n">
        <v>191.7</v>
      </c>
      <c r="X1178" s="2" t="s">
        <v>69</v>
      </c>
      <c r="Y1178" s="8" t="s">
        <v>69</v>
      </c>
      <c r="Z1178" s="84" t="n">
        <v>42180</v>
      </c>
      <c r="AA1178" s="3" t="s">
        <v>168</v>
      </c>
      <c r="AB1178" s="132" t="s">
        <v>74</v>
      </c>
      <c r="AC1178" s="4" t="n">
        <v>31</v>
      </c>
      <c r="AD1178" s="4" t="n">
        <v>18</v>
      </c>
      <c r="AE1178" s="4" t="s">
        <v>177</v>
      </c>
      <c r="AF1178" s="4" t="n">
        <v>19</v>
      </c>
      <c r="AG1178" s="4" t="s">
        <v>188</v>
      </c>
      <c r="AH1178" s="4" t="n">
        <v>16</v>
      </c>
      <c r="AI1178" s="4" t="s">
        <v>69</v>
      </c>
      <c r="AJ1178" s="2" t="s">
        <v>70</v>
      </c>
      <c r="AK1178" s="3" t="n">
        <v>120.2</v>
      </c>
      <c r="AL1178" s="4" t="n">
        <v>10</v>
      </c>
      <c r="AM1178" s="2" t="s">
        <v>69</v>
      </c>
      <c r="AN1178" s="2"/>
      <c r="AO1178" s="2"/>
      <c r="AP1178" s="2"/>
      <c r="AQ1178" s="2"/>
      <c r="AR1178" s="2"/>
      <c r="AS1178" s="2"/>
      <c r="AT1178" s="2"/>
      <c r="AU1178" s="2" t="n">
        <v>160</v>
      </c>
      <c r="AV1178" s="85" t="n">
        <v>160</v>
      </c>
      <c r="AW1178" s="133" t="s">
        <v>69</v>
      </c>
      <c r="AX1178" s="86" t="s">
        <v>72</v>
      </c>
      <c r="AY1178" s="87" t="n">
        <v>1</v>
      </c>
      <c r="AZ1178" s="87" t="n">
        <v>1</v>
      </c>
      <c r="BA1178" s="89" t="s">
        <v>72</v>
      </c>
      <c r="BB1178" s="53"/>
    </row>
    <row r="1179" s="83" customFormat="true" ht="15.75" hidden="false" customHeight="true" outlineLevel="0" collapsed="false">
      <c r="A1179" s="1" t="n">
        <v>1224</v>
      </c>
      <c r="B1179" s="1" t="n">
        <v>1124</v>
      </c>
      <c r="C1179" s="2" t="s">
        <v>63</v>
      </c>
      <c r="D1179" s="3" t="n">
        <v>-0.014864</v>
      </c>
      <c r="E1179" s="3" t="n">
        <v>-0.0160138</v>
      </c>
      <c r="F1179" s="3" t="n">
        <v>0.969594050229862</v>
      </c>
      <c r="G1179" s="3" t="n">
        <v>-0.0070117</v>
      </c>
      <c r="H1179" s="3" t="n">
        <v>0.0296368</v>
      </c>
      <c r="I1179" s="3" t="n">
        <v>1.02288298882262</v>
      </c>
      <c r="J1179" s="3" t="n">
        <v>-0.0369574</v>
      </c>
      <c r="K1179" s="3" t="n">
        <v>-0.0132175</v>
      </c>
      <c r="L1179" s="3" t="n">
        <v>0.951063069022579</v>
      </c>
      <c r="M1179" s="3" t="n">
        <v>0.942864120047439</v>
      </c>
      <c r="N1179" s="3" t="n">
        <v>1.00040558222624</v>
      </c>
      <c r="O1179" s="3" t="n">
        <v>0.943246528976288</v>
      </c>
      <c r="P1179" s="4" t="n">
        <v>2</v>
      </c>
      <c r="Q1179" s="6" t="n">
        <v>9</v>
      </c>
      <c r="R1179" s="6" t="n">
        <v>45</v>
      </c>
      <c r="S1179" s="4" t="n">
        <v>43</v>
      </c>
      <c r="T1179" s="4" t="n">
        <v>43</v>
      </c>
      <c r="U1179" s="132" t="s">
        <v>74</v>
      </c>
      <c r="V1179" s="3" t="n">
        <v>74.9</v>
      </c>
      <c r="W1179" s="4" t="n">
        <v>96.2</v>
      </c>
      <c r="X1179" s="2" t="s">
        <v>69</v>
      </c>
      <c r="Y1179" s="8" t="s">
        <v>69</v>
      </c>
      <c r="Z1179" s="84" t="n">
        <v>42180</v>
      </c>
      <c r="AA1179" s="3" t="s">
        <v>168</v>
      </c>
      <c r="AB1179" s="132" t="s">
        <v>74</v>
      </c>
      <c r="AC1179" s="4" t="n">
        <v>31</v>
      </c>
      <c r="AD1179" s="4" t="n">
        <v>18</v>
      </c>
      <c r="AE1179" s="4" t="s">
        <v>177</v>
      </c>
      <c r="AF1179" s="4" t="n">
        <v>19</v>
      </c>
      <c r="AG1179" s="4" t="s">
        <v>188</v>
      </c>
      <c r="AH1179" s="4" t="n">
        <v>16</v>
      </c>
      <c r="AI1179" s="4" t="s">
        <v>69</v>
      </c>
      <c r="AJ1179" s="2" t="s">
        <v>97</v>
      </c>
      <c r="AK1179" s="3" t="n">
        <v>74.9</v>
      </c>
      <c r="AL1179" s="4" t="n">
        <v>7</v>
      </c>
      <c r="AM1179" s="2" t="s">
        <v>69</v>
      </c>
      <c r="AN1179" s="2"/>
      <c r="AO1179" s="2"/>
      <c r="AP1179" s="2"/>
      <c r="AQ1179" s="2"/>
      <c r="AR1179" s="2"/>
      <c r="AS1179" s="2"/>
      <c r="AT1179" s="2"/>
      <c r="AU1179" s="2" t="n">
        <v>160</v>
      </c>
      <c r="AV1179" s="85" t="n">
        <v>160</v>
      </c>
      <c r="AW1179" s="133" t="s">
        <v>69</v>
      </c>
      <c r="AX1179" s="86" t="s">
        <v>72</v>
      </c>
      <c r="AY1179" s="87" t="n">
        <v>1</v>
      </c>
      <c r="AZ1179" s="87" t="n">
        <v>1</v>
      </c>
      <c r="BA1179" s="89" t="s">
        <v>72</v>
      </c>
      <c r="BB1179" s="53"/>
      <c r="BC1179" s="14"/>
      <c r="BD1179" s="14"/>
      <c r="BE1179" s="14"/>
      <c r="BF1179" s="14"/>
      <c r="BG1179" s="14"/>
      <c r="BH1179" s="14"/>
      <c r="BI1179" s="14"/>
      <c r="BJ1179" s="14"/>
      <c r="BK1179" s="14"/>
      <c r="BL1179" s="14"/>
      <c r="BM1179" s="14"/>
      <c r="BN1179" s="14"/>
      <c r="BO1179" s="14"/>
      <c r="BP1179" s="14"/>
      <c r="BQ1179" s="14"/>
      <c r="BR1179" s="14"/>
      <c r="BS1179" s="14"/>
      <c r="BT1179" s="14"/>
      <c r="BU1179" s="14"/>
      <c r="BV1179" s="14"/>
      <c r="BW1179" s="14"/>
      <c r="BX1179" s="14"/>
      <c r="BY1179" s="14"/>
      <c r="BZ1179" s="14"/>
      <c r="CA1179" s="14"/>
      <c r="CB1179" s="14"/>
      <c r="CC1179" s="14"/>
      <c r="CD1179" s="14"/>
      <c r="CE1179" s="14"/>
      <c r="CF1179" s="14"/>
      <c r="CG1179" s="14"/>
      <c r="CH1179" s="14"/>
      <c r="CI1179" s="14"/>
      <c r="CJ1179" s="14"/>
      <c r="CK1179" s="14"/>
      <c r="CL1179" s="15"/>
      <c r="CM1179" s="4"/>
      <c r="CN1179" s="4"/>
      <c r="CO1179" s="4"/>
      <c r="CP1179" s="4"/>
      <c r="CQ1179" s="4"/>
      <c r="CR1179" s="4"/>
      <c r="CS1179" s="4"/>
      <c r="CT1179" s="4"/>
      <c r="CU1179" s="4"/>
      <c r="CV1179" s="4"/>
      <c r="CW1179" s="4"/>
      <c r="CX1179" s="4"/>
      <c r="CY1179" s="4"/>
      <c r="CZ1179" s="4"/>
      <c r="DA1179" s="4"/>
      <c r="DB1179" s="4"/>
      <c r="DC1179" s="4"/>
      <c r="DD1179" s="4"/>
      <c r="DE1179" s="4"/>
      <c r="DF1179" s="4"/>
      <c r="DG1179" s="4"/>
      <c r="DH1179" s="4"/>
      <c r="DI1179" s="4"/>
      <c r="DJ1179" s="4"/>
      <c r="DK1179" s="4"/>
      <c r="DL1179" s="4"/>
      <c r="DM1179" s="4"/>
      <c r="DN1179" s="4"/>
      <c r="DO1179" s="4"/>
      <c r="DP1179" s="4"/>
      <c r="DQ1179" s="4"/>
      <c r="DR1179" s="4"/>
      <c r="DS1179" s="4"/>
      <c r="DT1179" s="4"/>
      <c r="DU1179" s="4"/>
      <c r="DV1179" s="4"/>
      <c r="DW1179" s="4"/>
      <c r="DX1179" s="4"/>
      <c r="DY1179" s="4"/>
      <c r="DZ1179" s="4"/>
      <c r="EA1179" s="4"/>
      <c r="EB1179" s="4"/>
      <c r="EC1179" s="4"/>
      <c r="ED1179" s="4"/>
      <c r="EE1179" s="4"/>
      <c r="EF1179" s="4"/>
      <c r="EG1179" s="4"/>
      <c r="EH1179" s="4"/>
      <c r="EI1179" s="4"/>
      <c r="EJ1179" s="4"/>
      <c r="EK1179" s="4"/>
      <c r="EL1179" s="4"/>
      <c r="EM1179" s="4"/>
      <c r="EN1179" s="4"/>
      <c r="EO1179" s="4"/>
      <c r="EP1179" s="4"/>
      <c r="EQ1179" s="4"/>
      <c r="ER1179" s="4"/>
      <c r="ES1179" s="4"/>
      <c r="ET1179" s="4"/>
      <c r="EU1179" s="4"/>
      <c r="EV1179" s="4"/>
      <c r="EW1179" s="4"/>
      <c r="EX1179" s="4"/>
      <c r="EY1179" s="4"/>
      <c r="EZ1179" s="4"/>
      <c r="FA1179" s="4"/>
      <c r="FB1179" s="4"/>
      <c r="FC1179" s="4"/>
      <c r="FD1179" s="4"/>
      <c r="FE1179" s="4"/>
      <c r="FF1179" s="4"/>
      <c r="FG1179" s="4"/>
      <c r="FH1179" s="4"/>
      <c r="FI1179" s="4"/>
      <c r="FJ1179" s="4"/>
      <c r="FK1179" s="4"/>
      <c r="FL1179" s="4"/>
      <c r="FM1179" s="4"/>
      <c r="FN1179" s="4"/>
      <c r="FO1179" s="4"/>
      <c r="FP1179" s="4"/>
      <c r="FQ1179" s="4"/>
      <c r="FR1179" s="4"/>
      <c r="FS1179" s="4"/>
      <c r="FT1179" s="4"/>
      <c r="FU1179" s="4"/>
      <c r="FV1179" s="4"/>
      <c r="FW1179" s="4"/>
      <c r="FX1179" s="4"/>
      <c r="FY1179" s="4"/>
      <c r="FZ1179" s="4"/>
      <c r="GA1179" s="4"/>
      <c r="GB1179" s="4"/>
      <c r="GC1179" s="4"/>
      <c r="GD1179" s="4"/>
      <c r="GE1179" s="4"/>
      <c r="GF1179" s="4"/>
      <c r="GG1179" s="4"/>
      <c r="GH1179" s="4"/>
      <c r="GI1179" s="4"/>
      <c r="GJ1179" s="4"/>
      <c r="GK1179" s="4"/>
      <c r="GL1179" s="4"/>
      <c r="GM1179" s="4"/>
      <c r="GN1179" s="4"/>
      <c r="GO1179" s="4"/>
      <c r="GP1179" s="4"/>
      <c r="GQ1179" s="4"/>
      <c r="GR1179" s="4"/>
      <c r="GS1179" s="4"/>
      <c r="GT1179" s="4"/>
      <c r="GU1179" s="4"/>
      <c r="GV1179" s="4"/>
      <c r="GW1179" s="4"/>
      <c r="GX1179" s="4"/>
      <c r="GY1179" s="4"/>
      <c r="GZ1179" s="4"/>
      <c r="HA1179" s="4"/>
      <c r="HB1179" s="4"/>
      <c r="HC1179" s="4"/>
      <c r="HD1179" s="4"/>
      <c r="HE1179" s="4"/>
      <c r="HF1179" s="4"/>
      <c r="HG1179" s="4"/>
      <c r="HH1179" s="4"/>
      <c r="HI1179" s="4"/>
      <c r="HJ1179" s="4"/>
      <c r="HK1179" s="4"/>
      <c r="HL1179" s="4"/>
      <c r="HM1179" s="4"/>
      <c r="HN1179" s="4"/>
      <c r="HO1179" s="4"/>
      <c r="HP1179" s="4"/>
      <c r="HQ1179" s="4"/>
      <c r="HR1179" s="4"/>
      <c r="HS1179" s="4"/>
      <c r="HT1179" s="4"/>
      <c r="HU1179" s="4"/>
      <c r="HV1179" s="4"/>
      <c r="HW1179" s="4"/>
      <c r="HX1179" s="4"/>
      <c r="HY1179" s="4"/>
      <c r="HZ1179" s="4"/>
      <c r="IA1179" s="4"/>
      <c r="IB1179" s="4"/>
      <c r="IC1179" s="4"/>
      <c r="ID1179" s="4"/>
      <c r="IE1179" s="4"/>
      <c r="IF1179" s="4"/>
      <c r="IG1179" s="4"/>
      <c r="IH1179" s="4"/>
      <c r="II1179" s="4"/>
      <c r="IJ1179" s="4"/>
      <c r="IK1179" s="4"/>
      <c r="IL1179" s="4"/>
      <c r="IM1179" s="4"/>
      <c r="IN1179" s="4"/>
      <c r="IO1179" s="4"/>
      <c r="IP1179" s="4"/>
      <c r="IQ1179" s="4"/>
      <c r="IR1179" s="4"/>
      <c r="IS1179" s="4"/>
      <c r="IT1179" s="4"/>
      <c r="IU1179" s="4"/>
      <c r="IV1179" s="4"/>
      <c r="IW1179" s="4"/>
      <c r="IX1179" s="4"/>
      <c r="IY1179" s="4"/>
      <c r="IZ1179" s="4"/>
      <c r="JA1179" s="4"/>
      <c r="JB1179" s="4"/>
      <c r="JC1179" s="4"/>
      <c r="JD1179" s="4"/>
      <c r="JE1179" s="4"/>
      <c r="JF1179" s="4"/>
      <c r="JG1179" s="4"/>
      <c r="JH1179" s="4"/>
      <c r="JI1179" s="4"/>
      <c r="JJ1179" s="4"/>
      <c r="JK1179" s="4"/>
      <c r="JL1179" s="4"/>
      <c r="JM1179" s="4"/>
      <c r="JN1179" s="4"/>
      <c r="JO1179" s="4"/>
      <c r="JP1179" s="4"/>
      <c r="JQ1179" s="4"/>
      <c r="JR1179" s="4"/>
      <c r="JS1179" s="4"/>
      <c r="JT1179" s="4"/>
      <c r="JU1179" s="4"/>
      <c r="JV1179" s="4"/>
      <c r="JW1179" s="4"/>
      <c r="JX1179" s="4"/>
      <c r="JY1179" s="4"/>
      <c r="JZ1179" s="4"/>
      <c r="KA1179" s="4"/>
      <c r="KB1179" s="4"/>
      <c r="KC1179" s="4"/>
      <c r="KD1179" s="4"/>
      <c r="KE1179" s="4"/>
      <c r="KF1179" s="4"/>
      <c r="KG1179" s="4"/>
      <c r="KH1179" s="4"/>
      <c r="KI1179" s="4"/>
      <c r="KJ1179" s="4"/>
      <c r="KK1179" s="4"/>
      <c r="KL1179" s="4"/>
      <c r="KM1179" s="4"/>
      <c r="KN1179" s="4"/>
      <c r="KO1179" s="4"/>
      <c r="KP1179" s="4"/>
      <c r="KQ1179" s="4"/>
      <c r="KR1179" s="4"/>
      <c r="KS1179" s="4"/>
      <c r="KT1179" s="4"/>
      <c r="KU1179" s="4"/>
      <c r="KV1179" s="4"/>
      <c r="KW1179" s="4"/>
      <c r="KX1179" s="4"/>
      <c r="KY1179" s="4"/>
      <c r="KZ1179" s="4"/>
      <c r="LA1179" s="4"/>
      <c r="LB1179" s="4"/>
      <c r="LC1179" s="4"/>
      <c r="LD1179" s="4"/>
      <c r="LE1179" s="4"/>
      <c r="LF1179" s="4"/>
      <c r="LG1179" s="4"/>
      <c r="LH1179" s="4"/>
      <c r="LI1179" s="4"/>
      <c r="LJ1179" s="4"/>
      <c r="LK1179" s="4"/>
      <c r="LL1179" s="4"/>
      <c r="LM1179" s="4"/>
      <c r="LN1179" s="4"/>
      <c r="LO1179" s="4"/>
      <c r="LP1179" s="4"/>
      <c r="LQ1179" s="4"/>
      <c r="LR1179" s="4"/>
      <c r="LS1179" s="4"/>
      <c r="LT1179" s="4"/>
      <c r="LU1179" s="4"/>
      <c r="LV1179" s="4"/>
      <c r="LW1179" s="4"/>
      <c r="LX1179" s="4"/>
      <c r="LY1179" s="4"/>
      <c r="LZ1179" s="4"/>
      <c r="MA1179" s="4"/>
      <c r="MB1179" s="4"/>
      <c r="MC1179" s="4"/>
      <c r="MD1179" s="4"/>
      <c r="ME1179" s="4"/>
      <c r="MF1179" s="4"/>
      <c r="MG1179" s="4"/>
      <c r="MH1179" s="4"/>
      <c r="MI1179" s="4"/>
      <c r="MJ1179" s="4"/>
      <c r="MK1179" s="4"/>
      <c r="ML1179" s="4"/>
      <c r="MM1179" s="4"/>
      <c r="MN1179" s="4"/>
      <c r="MO1179" s="4"/>
      <c r="MP1179" s="4"/>
      <c r="MQ1179" s="4"/>
      <c r="MR1179" s="4"/>
      <c r="MS1179" s="4"/>
      <c r="MT1179" s="4"/>
      <c r="MU1179" s="4"/>
      <c r="MV1179" s="4"/>
      <c r="MW1179" s="4"/>
      <c r="MX1179" s="4"/>
      <c r="MY1179" s="4"/>
      <c r="MZ1179" s="4"/>
      <c r="NA1179" s="4"/>
      <c r="NB1179" s="4"/>
      <c r="NC1179" s="4"/>
      <c r="ND1179" s="4"/>
      <c r="NE1179" s="4"/>
      <c r="NF1179" s="4"/>
      <c r="NG1179" s="4"/>
      <c r="NH1179" s="4"/>
      <c r="NI1179" s="4"/>
      <c r="NJ1179" s="4"/>
      <c r="NK1179" s="4"/>
      <c r="NL1179" s="4"/>
      <c r="NM1179" s="4"/>
      <c r="NN1179" s="4"/>
      <c r="NO1179" s="4"/>
      <c r="NP1179" s="4"/>
      <c r="NQ1179" s="4"/>
      <c r="NR1179" s="4"/>
      <c r="NS1179" s="4"/>
      <c r="NT1179" s="4"/>
      <c r="NU1179" s="4"/>
      <c r="NV1179" s="4"/>
      <c r="NW1179" s="4"/>
      <c r="NX1179" s="4"/>
      <c r="NY1179" s="4"/>
      <c r="NZ1179" s="4"/>
      <c r="OA1179" s="4"/>
      <c r="OB1179" s="4"/>
      <c r="OC1179" s="4"/>
      <c r="OD1179" s="4"/>
      <c r="OE1179" s="4"/>
      <c r="OF1179" s="4"/>
      <c r="OG1179" s="4"/>
      <c r="OH1179" s="4"/>
      <c r="OI1179" s="4"/>
      <c r="OJ1179" s="4"/>
      <c r="OK1179" s="4"/>
      <c r="OL1179" s="4"/>
      <c r="OM1179" s="4"/>
      <c r="ON1179" s="4"/>
      <c r="OO1179" s="4"/>
      <c r="OP1179" s="4"/>
      <c r="OQ1179" s="4"/>
      <c r="OR1179" s="4"/>
      <c r="OS1179" s="4"/>
      <c r="OT1179" s="4"/>
      <c r="OU1179" s="4"/>
      <c r="OV1179" s="4"/>
      <c r="OW1179" s="4"/>
      <c r="OX1179" s="4"/>
      <c r="OY1179" s="4"/>
      <c r="OZ1179" s="4"/>
      <c r="PA1179" s="4"/>
      <c r="PB1179" s="4"/>
      <c r="PC1179" s="4"/>
      <c r="PD1179" s="4"/>
      <c r="PE1179" s="4"/>
      <c r="PF1179" s="4"/>
      <c r="PG1179" s="4"/>
      <c r="PH1179" s="4"/>
      <c r="PI1179" s="4"/>
      <c r="PJ1179" s="4"/>
      <c r="PK1179" s="4"/>
      <c r="PL1179" s="4"/>
      <c r="PM1179" s="4"/>
      <c r="PN1179" s="4"/>
      <c r="PO1179" s="4"/>
      <c r="PP1179" s="4"/>
      <c r="PQ1179" s="4"/>
      <c r="PR1179" s="4"/>
      <c r="PS1179" s="4"/>
      <c r="PT1179" s="4"/>
      <c r="PU1179" s="4"/>
      <c r="PV1179" s="4"/>
      <c r="PW1179" s="4"/>
      <c r="PX1179" s="4"/>
      <c r="PY1179" s="4"/>
      <c r="PZ1179" s="4"/>
      <c r="QA1179" s="4"/>
      <c r="QB1179" s="4"/>
      <c r="QC1179" s="4"/>
      <c r="QD1179" s="4"/>
      <c r="QE1179" s="4"/>
      <c r="QF1179" s="4"/>
      <c r="QG1179" s="4"/>
      <c r="QH1179" s="4"/>
      <c r="QI1179" s="4"/>
      <c r="QJ1179" s="4"/>
      <c r="QK1179" s="4"/>
      <c r="QL1179" s="4"/>
      <c r="QM1179" s="4"/>
      <c r="QN1179" s="4"/>
      <c r="QO1179" s="4"/>
      <c r="QP1179" s="4"/>
      <c r="QQ1179" s="4"/>
      <c r="QR1179" s="4"/>
      <c r="QS1179" s="4"/>
      <c r="QT1179" s="4"/>
      <c r="QU1179" s="4"/>
      <c r="QV1179" s="4"/>
      <c r="QW1179" s="4"/>
      <c r="QX1179" s="4"/>
      <c r="QY1179" s="4"/>
      <c r="QZ1179" s="4"/>
      <c r="RA1179" s="4"/>
      <c r="RB1179" s="4"/>
      <c r="RC1179" s="4"/>
      <c r="RD1179" s="4"/>
      <c r="RE1179" s="4"/>
      <c r="RF1179" s="4"/>
      <c r="RG1179" s="4"/>
      <c r="RH1179" s="4"/>
      <c r="RI1179" s="4"/>
      <c r="RJ1179" s="4"/>
      <c r="RK1179" s="4"/>
      <c r="RL1179" s="4"/>
      <c r="RM1179" s="4"/>
      <c r="RN1179" s="4"/>
      <c r="RO1179" s="4"/>
      <c r="RP1179" s="4"/>
      <c r="RQ1179" s="4"/>
      <c r="RR1179" s="4"/>
      <c r="RS1179" s="4"/>
      <c r="RT1179" s="4"/>
      <c r="RU1179" s="4"/>
      <c r="RV1179" s="4"/>
      <c r="RW1179" s="4"/>
      <c r="RX1179" s="4"/>
      <c r="RY1179" s="4"/>
      <c r="RZ1179" s="4"/>
      <c r="SA1179" s="4"/>
      <c r="SB1179" s="4"/>
      <c r="SC1179" s="4"/>
      <c r="SD1179" s="4"/>
      <c r="SE1179" s="4"/>
      <c r="SF1179" s="4"/>
      <c r="SG1179" s="4"/>
      <c r="SH1179" s="4"/>
      <c r="SI1179" s="4"/>
      <c r="SJ1179" s="4"/>
      <c r="SK1179" s="4"/>
      <c r="SL1179" s="4"/>
      <c r="SM1179" s="4"/>
      <c r="SN1179" s="4"/>
      <c r="SO1179" s="4"/>
      <c r="SP1179" s="4"/>
      <c r="SQ1179" s="4"/>
      <c r="SR1179" s="4"/>
      <c r="SS1179" s="4"/>
      <c r="ST1179" s="4"/>
      <c r="SU1179" s="4"/>
      <c r="SV1179" s="4"/>
      <c r="SW1179" s="4"/>
      <c r="SX1179" s="4"/>
      <c r="SY1179" s="4"/>
      <c r="SZ1179" s="4"/>
      <c r="TA1179" s="4"/>
      <c r="TB1179" s="4"/>
      <c r="TC1179" s="4"/>
      <c r="TD1179" s="4"/>
      <c r="TE1179" s="4"/>
      <c r="TF1179" s="4"/>
      <c r="TG1179" s="4"/>
      <c r="TH1179" s="4"/>
      <c r="TI1179" s="4"/>
      <c r="TJ1179" s="4"/>
      <c r="TK1179" s="4"/>
      <c r="TL1179" s="4"/>
      <c r="TM1179" s="4"/>
      <c r="TN1179" s="4"/>
      <c r="TO1179" s="4"/>
      <c r="TP1179" s="4"/>
      <c r="TQ1179" s="4"/>
      <c r="TR1179" s="4"/>
      <c r="TS1179" s="4"/>
      <c r="TT1179" s="4"/>
      <c r="TU1179" s="4"/>
      <c r="TV1179" s="4"/>
      <c r="TW1179" s="4"/>
      <c r="TX1179" s="4"/>
      <c r="TY1179" s="4"/>
      <c r="TZ1179" s="4"/>
      <c r="UA1179" s="4"/>
      <c r="UB1179" s="4"/>
      <c r="UC1179" s="4"/>
      <c r="UD1179" s="4"/>
      <c r="UE1179" s="4"/>
      <c r="UF1179" s="4"/>
      <c r="UG1179" s="4"/>
      <c r="UH1179" s="4"/>
      <c r="UI1179" s="4"/>
      <c r="UJ1179" s="4"/>
      <c r="UK1179" s="4"/>
      <c r="UL1179" s="4"/>
      <c r="UM1179" s="4"/>
      <c r="UN1179" s="4"/>
      <c r="UO1179" s="4"/>
      <c r="UP1179" s="4"/>
      <c r="UQ1179" s="4"/>
      <c r="UR1179" s="4"/>
      <c r="US1179" s="4"/>
      <c r="UT1179" s="4"/>
      <c r="UU1179" s="4"/>
      <c r="UV1179" s="4"/>
      <c r="UW1179" s="4"/>
      <c r="UX1179" s="4"/>
      <c r="UY1179" s="4"/>
      <c r="UZ1179" s="4"/>
      <c r="VA1179" s="4"/>
      <c r="VB1179" s="4"/>
      <c r="VC1179" s="4"/>
      <c r="VD1179" s="4"/>
      <c r="VE1179" s="4"/>
      <c r="VF1179" s="4"/>
      <c r="VG1179" s="4"/>
      <c r="VH1179" s="4"/>
      <c r="VI1179" s="4"/>
      <c r="VJ1179" s="4"/>
      <c r="VK1179" s="4"/>
      <c r="VL1179" s="4"/>
      <c r="VM1179" s="4"/>
      <c r="VN1179" s="4"/>
      <c r="VO1179" s="4"/>
      <c r="VP1179" s="4"/>
      <c r="VQ1179" s="4"/>
      <c r="VR1179" s="4"/>
      <c r="VS1179" s="4"/>
      <c r="VT1179" s="4"/>
      <c r="VU1179" s="4"/>
      <c r="VV1179" s="4"/>
      <c r="VW1179" s="4"/>
      <c r="VX1179" s="4"/>
      <c r="VY1179" s="4"/>
      <c r="VZ1179" s="4"/>
      <c r="WA1179" s="4"/>
      <c r="WB1179" s="4"/>
      <c r="WC1179" s="4"/>
      <c r="WD1179" s="4"/>
      <c r="WE1179" s="4"/>
      <c r="WF1179" s="4"/>
      <c r="WG1179" s="4"/>
      <c r="WH1179" s="4"/>
      <c r="WI1179" s="4"/>
      <c r="WJ1179" s="4"/>
      <c r="WK1179" s="4"/>
      <c r="WL1179" s="4"/>
      <c r="WM1179" s="4"/>
      <c r="WN1179" s="4"/>
      <c r="WO1179" s="4"/>
      <c r="WP1179" s="4"/>
      <c r="WQ1179" s="4"/>
      <c r="WR1179" s="4"/>
      <c r="WS1179" s="4"/>
      <c r="WT1179" s="4"/>
      <c r="WU1179" s="4"/>
      <c r="WV1179" s="4"/>
      <c r="WW1179" s="4"/>
      <c r="WX1179" s="4"/>
      <c r="WY1179" s="4"/>
      <c r="WZ1179" s="4"/>
      <c r="XA1179" s="4"/>
      <c r="XB1179" s="4"/>
      <c r="XC1179" s="4"/>
      <c r="XD1179" s="4"/>
      <c r="XE1179" s="4"/>
      <c r="XF1179" s="4"/>
      <c r="XG1179" s="4"/>
      <c r="XH1179" s="4"/>
      <c r="XI1179" s="4"/>
      <c r="XJ1179" s="4"/>
      <c r="XK1179" s="4"/>
      <c r="XL1179" s="4"/>
      <c r="XM1179" s="4"/>
      <c r="XN1179" s="4"/>
      <c r="XO1179" s="4"/>
      <c r="XP1179" s="4"/>
      <c r="XQ1179" s="4"/>
      <c r="XR1179" s="4"/>
      <c r="XS1179" s="4"/>
      <c r="XT1179" s="4"/>
      <c r="XU1179" s="4"/>
      <c r="XV1179" s="4"/>
      <c r="XW1179" s="4"/>
      <c r="XX1179" s="4"/>
      <c r="XY1179" s="4"/>
      <c r="XZ1179" s="4"/>
      <c r="YA1179" s="4"/>
      <c r="YB1179" s="4"/>
      <c r="YC1179" s="4"/>
      <c r="YD1179" s="4"/>
      <c r="YE1179" s="4"/>
      <c r="YF1179" s="4"/>
      <c r="YG1179" s="4"/>
      <c r="YH1179" s="4"/>
      <c r="YI1179" s="4"/>
      <c r="YJ1179" s="4"/>
      <c r="YK1179" s="4"/>
      <c r="YL1179" s="4"/>
      <c r="YM1179" s="4"/>
      <c r="YN1179" s="4"/>
      <c r="YO1179" s="4"/>
      <c r="YP1179" s="4"/>
      <c r="YQ1179" s="4"/>
      <c r="YR1179" s="4"/>
      <c r="YS1179" s="4"/>
      <c r="YT1179" s="4"/>
      <c r="YU1179" s="4"/>
      <c r="YV1179" s="4"/>
      <c r="YW1179" s="4"/>
      <c r="YX1179" s="4"/>
      <c r="YY1179" s="4"/>
      <c r="YZ1179" s="4"/>
      <c r="ZA1179" s="4"/>
      <c r="ZB1179" s="4"/>
      <c r="ZC1179" s="4"/>
      <c r="ZD1179" s="4"/>
      <c r="ZE1179" s="4"/>
      <c r="ZF1179" s="4"/>
      <c r="ZG1179" s="4"/>
      <c r="ZH1179" s="4"/>
      <c r="ZI1179" s="4"/>
      <c r="ZJ1179" s="4"/>
      <c r="ZK1179" s="4"/>
      <c r="ZL1179" s="4"/>
      <c r="ZM1179" s="4"/>
      <c r="ZN1179" s="4"/>
      <c r="ZO1179" s="4"/>
      <c r="ZP1179" s="4"/>
      <c r="ZQ1179" s="4"/>
      <c r="ZR1179" s="4"/>
      <c r="ZS1179" s="4"/>
      <c r="ZT1179" s="4"/>
      <c r="ZU1179" s="4"/>
      <c r="ZV1179" s="4"/>
      <c r="ZW1179" s="4"/>
      <c r="ZX1179" s="4"/>
      <c r="ZY1179" s="4"/>
      <c r="ZZ1179" s="4"/>
      <c r="AAA1179" s="4"/>
      <c r="AAB1179" s="4"/>
      <c r="AAC1179" s="4"/>
      <c r="AAD1179" s="4"/>
      <c r="AAE1179" s="4"/>
      <c r="AAF1179" s="4"/>
      <c r="AAG1179" s="4"/>
      <c r="AAH1179" s="4"/>
      <c r="AAI1179" s="4"/>
      <c r="AAJ1179" s="4"/>
      <c r="AAK1179" s="4"/>
      <c r="AAL1179" s="4"/>
      <c r="AAM1179" s="4"/>
      <c r="AAN1179" s="4"/>
      <c r="AAO1179" s="4"/>
      <c r="AAP1179" s="4"/>
      <c r="AAQ1179" s="4"/>
      <c r="AAR1179" s="4"/>
      <c r="AAS1179" s="4"/>
      <c r="AAT1179" s="4"/>
      <c r="AAU1179" s="4"/>
      <c r="AAV1179" s="4"/>
      <c r="AAW1179" s="4"/>
      <c r="AAX1179" s="4"/>
      <c r="AAY1179" s="4"/>
      <c r="AAZ1179" s="4"/>
      <c r="ABA1179" s="4"/>
      <c r="ABB1179" s="4"/>
      <c r="ABC1179" s="4"/>
      <c r="ABD1179" s="4"/>
      <c r="ABE1179" s="4"/>
      <c r="ABF1179" s="4"/>
      <c r="ABG1179" s="4"/>
      <c r="ABH1179" s="4"/>
      <c r="ABI1179" s="4"/>
      <c r="ABJ1179" s="4"/>
      <c r="ABK1179" s="4"/>
      <c r="ABL1179" s="4"/>
      <c r="ABM1179" s="4"/>
      <c r="ABN1179" s="4"/>
      <c r="ABO1179" s="4"/>
      <c r="ABP1179" s="4"/>
      <c r="ABQ1179" s="4"/>
      <c r="ABR1179" s="4"/>
      <c r="ABS1179" s="4"/>
      <c r="ABT1179" s="4"/>
      <c r="ABU1179" s="4"/>
      <c r="ABV1179" s="4"/>
      <c r="ABW1179" s="4"/>
      <c r="ABX1179" s="4"/>
      <c r="ABY1179" s="4"/>
      <c r="ABZ1179" s="4"/>
      <c r="ACA1179" s="4"/>
      <c r="ACB1179" s="4"/>
      <c r="ACC1179" s="4"/>
      <c r="ACD1179" s="4"/>
      <c r="ACE1179" s="4"/>
      <c r="ACF1179" s="4"/>
      <c r="ACG1179" s="4"/>
      <c r="ACH1179" s="4"/>
      <c r="ACI1179" s="4"/>
      <c r="ACJ1179" s="4"/>
      <c r="ACK1179" s="4"/>
      <c r="ACL1179" s="4"/>
      <c r="ACM1179" s="4"/>
      <c r="ACN1179" s="4"/>
      <c r="ACO1179" s="4"/>
      <c r="ACP1179" s="4"/>
      <c r="ACQ1179" s="4"/>
      <c r="ACR1179" s="4"/>
      <c r="ACS1179" s="4"/>
      <c r="ACT1179" s="4"/>
      <c r="ACU1179" s="4"/>
      <c r="ACV1179" s="4"/>
      <c r="ACW1179" s="4"/>
      <c r="ACX1179" s="4"/>
      <c r="ACY1179" s="4"/>
      <c r="ACZ1179" s="4"/>
      <c r="ADA1179" s="4"/>
      <c r="ADB1179" s="4"/>
      <c r="ADC1179" s="4"/>
      <c r="ADD1179" s="4"/>
      <c r="ADE1179" s="4"/>
      <c r="ADF1179" s="4"/>
      <c r="ADG1179" s="4"/>
      <c r="ADH1179" s="4"/>
      <c r="ADI1179" s="4"/>
      <c r="ADJ1179" s="4"/>
      <c r="ADK1179" s="4"/>
      <c r="ADL1179" s="4"/>
      <c r="ADM1179" s="4"/>
      <c r="ADN1179" s="4"/>
      <c r="ADO1179" s="4"/>
      <c r="ADP1179" s="4"/>
      <c r="ADQ1179" s="4"/>
      <c r="ADR1179" s="4"/>
      <c r="ADS1179" s="4"/>
      <c r="ADT1179" s="4"/>
      <c r="ADU1179" s="4"/>
      <c r="ADV1179" s="4"/>
      <c r="ADW1179" s="4"/>
      <c r="ADX1179" s="4"/>
      <c r="ADY1179" s="4"/>
      <c r="ADZ1179" s="4"/>
      <c r="AEA1179" s="4"/>
      <c r="AEB1179" s="4"/>
      <c r="AEC1179" s="4"/>
      <c r="AED1179" s="4"/>
      <c r="AEE1179" s="4"/>
      <c r="AEF1179" s="4"/>
      <c r="AEG1179" s="4"/>
      <c r="AEH1179" s="4"/>
      <c r="AEI1179" s="4"/>
      <c r="AEJ1179" s="4"/>
      <c r="AEK1179" s="4"/>
      <c r="AEL1179" s="4"/>
      <c r="AEM1179" s="4"/>
      <c r="AEN1179" s="4"/>
      <c r="AEO1179" s="4"/>
      <c r="AEP1179" s="4"/>
      <c r="AEQ1179" s="4"/>
      <c r="AER1179" s="4"/>
      <c r="AES1179" s="4"/>
      <c r="AET1179" s="4"/>
      <c r="AEU1179" s="4"/>
      <c r="AEV1179" s="4"/>
      <c r="AEW1179" s="4"/>
      <c r="AEX1179" s="4"/>
      <c r="AEY1179" s="4"/>
      <c r="AEZ1179" s="4"/>
      <c r="AFA1179" s="4"/>
      <c r="AFB1179" s="4"/>
      <c r="AFC1179" s="4"/>
      <c r="AFD1179" s="4"/>
      <c r="AFE1179" s="4"/>
      <c r="AFF1179" s="4"/>
      <c r="AFG1179" s="4"/>
      <c r="AFH1179" s="4"/>
      <c r="AFI1179" s="4"/>
      <c r="AFJ1179" s="4"/>
      <c r="AFK1179" s="4"/>
      <c r="AFL1179" s="4"/>
      <c r="AFM1179" s="4"/>
      <c r="AFN1179" s="4"/>
      <c r="AFO1179" s="4"/>
      <c r="AFP1179" s="4"/>
      <c r="AFQ1179" s="4"/>
      <c r="AFR1179" s="4"/>
      <c r="AFS1179" s="4"/>
      <c r="AFT1179" s="4"/>
      <c r="AFU1179" s="4"/>
      <c r="AFV1179" s="4"/>
      <c r="AFW1179" s="4"/>
      <c r="AFX1179" s="4"/>
      <c r="AFY1179" s="4"/>
      <c r="AFZ1179" s="4"/>
      <c r="AGA1179" s="4"/>
      <c r="AGB1179" s="4"/>
      <c r="AGC1179" s="4"/>
      <c r="AGD1179" s="4"/>
      <c r="AGE1179" s="4"/>
      <c r="AGF1179" s="4"/>
      <c r="AGG1179" s="4"/>
      <c r="AGH1179" s="4"/>
      <c r="AGI1179" s="4"/>
      <c r="AGJ1179" s="4"/>
      <c r="AGK1179" s="4"/>
      <c r="AGL1179" s="4"/>
      <c r="AGM1179" s="4"/>
      <c r="AGN1179" s="4"/>
      <c r="AGO1179" s="4"/>
      <c r="AGP1179" s="4"/>
      <c r="AGQ1179" s="4"/>
      <c r="AGR1179" s="4"/>
      <c r="AGS1179" s="4"/>
      <c r="AGT1179" s="4"/>
      <c r="AGU1179" s="4"/>
      <c r="AGV1179" s="4"/>
      <c r="AGW1179" s="4"/>
      <c r="AGX1179" s="4"/>
      <c r="AGY1179" s="4"/>
      <c r="AGZ1179" s="4"/>
      <c r="AHA1179" s="4"/>
      <c r="AHB1179" s="4"/>
      <c r="AHC1179" s="4"/>
      <c r="AHD1179" s="4"/>
      <c r="AHE1179" s="4"/>
      <c r="AHF1179" s="4"/>
      <c r="AHG1179" s="4"/>
      <c r="AHH1179" s="4"/>
      <c r="AHI1179" s="4"/>
      <c r="AHJ1179" s="4"/>
      <c r="AHK1179" s="4"/>
      <c r="AHL1179" s="4"/>
      <c r="AHM1179" s="4"/>
      <c r="AHN1179" s="4"/>
      <c r="AHO1179" s="4"/>
      <c r="AHP1179" s="4"/>
      <c r="AHQ1179" s="4"/>
      <c r="AHR1179" s="4"/>
      <c r="AHS1179" s="4"/>
      <c r="AHT1179" s="4"/>
      <c r="AHU1179" s="4"/>
      <c r="AHV1179" s="4"/>
      <c r="AHW1179" s="4"/>
      <c r="AHX1179" s="4"/>
      <c r="AHY1179" s="4"/>
      <c r="AHZ1179" s="4"/>
      <c r="AIA1179" s="4"/>
      <c r="AIB1179" s="4"/>
      <c r="AIC1179" s="4"/>
      <c r="AID1179" s="4"/>
      <c r="AIE1179" s="4"/>
      <c r="AIF1179" s="4"/>
      <c r="AIG1179" s="4"/>
      <c r="AIH1179" s="4"/>
      <c r="AII1179" s="4"/>
      <c r="AIJ1179" s="4"/>
      <c r="AIK1179" s="4"/>
      <c r="AIL1179" s="4"/>
      <c r="AIM1179" s="4"/>
      <c r="AIN1179" s="4"/>
      <c r="AIO1179" s="4"/>
      <c r="AIP1179" s="4"/>
      <c r="AIQ1179" s="4"/>
      <c r="AIR1179" s="4"/>
      <c r="AIS1179" s="4"/>
      <c r="AIT1179" s="4"/>
      <c r="AIU1179" s="4"/>
      <c r="AIV1179" s="4"/>
      <c r="AIW1179" s="4"/>
      <c r="AIX1179" s="4"/>
      <c r="AIY1179" s="4"/>
      <c r="AIZ1179" s="4"/>
      <c r="AJA1179" s="4"/>
      <c r="AJB1179" s="4"/>
      <c r="AJC1179" s="4"/>
      <c r="AJD1179" s="4"/>
      <c r="AJE1179" s="4"/>
      <c r="AJF1179" s="4"/>
      <c r="AJG1179" s="4"/>
      <c r="AJH1179" s="4"/>
      <c r="AJI1179" s="4"/>
      <c r="AJJ1179" s="4"/>
      <c r="AJK1179" s="4"/>
      <c r="AJL1179" s="4"/>
      <c r="AJM1179" s="4"/>
      <c r="AJN1179" s="4"/>
      <c r="AJO1179" s="4"/>
      <c r="AJP1179" s="4"/>
      <c r="AJQ1179" s="4"/>
      <c r="AJR1179" s="4"/>
      <c r="AJS1179" s="4"/>
      <c r="AJT1179" s="4"/>
      <c r="AJU1179" s="4"/>
      <c r="AJV1179" s="4"/>
      <c r="AJW1179" s="4"/>
      <c r="AJX1179" s="4"/>
      <c r="AJY1179" s="4"/>
      <c r="AJZ1179" s="4"/>
      <c r="AKA1179" s="4"/>
      <c r="AKB1179" s="4"/>
      <c r="AKC1179" s="4"/>
      <c r="AKD1179" s="4"/>
      <c r="AKE1179" s="4"/>
      <c r="AKF1179" s="4"/>
      <c r="AKG1179" s="4"/>
      <c r="AKH1179" s="4"/>
      <c r="AKI1179" s="4"/>
      <c r="AKJ1179" s="4"/>
      <c r="AKK1179" s="4"/>
      <c r="AKL1179" s="4"/>
      <c r="AKM1179" s="4"/>
      <c r="AKN1179" s="4"/>
      <c r="AKO1179" s="4"/>
      <c r="AKP1179" s="4"/>
      <c r="AKQ1179" s="4"/>
      <c r="AKR1179" s="4"/>
      <c r="AKS1179" s="4"/>
      <c r="AKT1179" s="4"/>
      <c r="AKU1179" s="4"/>
      <c r="AKV1179" s="4"/>
      <c r="AKW1179" s="4"/>
      <c r="AKX1179" s="4"/>
      <c r="AKY1179" s="4"/>
      <c r="AKZ1179" s="4"/>
      <c r="ALA1179" s="4"/>
      <c r="ALB1179" s="4"/>
      <c r="ALC1179" s="4"/>
      <c r="ALD1179" s="4"/>
      <c r="ALE1179" s="4"/>
      <c r="ALF1179" s="4"/>
      <c r="ALG1179" s="4"/>
      <c r="ALH1179" s="4"/>
      <c r="ALI1179" s="4"/>
      <c r="ALJ1179" s="4"/>
      <c r="ALK1179" s="4"/>
      <c r="ALL1179" s="4"/>
      <c r="ALM1179" s="4"/>
      <c r="ALN1179" s="4"/>
      <c r="ALO1179" s="4"/>
      <c r="ALP1179" s="4"/>
      <c r="ALQ1179" s="4"/>
      <c r="ALR1179" s="4"/>
      <c r="ALS1179" s="4"/>
      <c r="ALT1179" s="4"/>
      <c r="ALU1179" s="4"/>
      <c r="ALV1179" s="4"/>
      <c r="ALW1179" s="4"/>
      <c r="ALX1179" s="4"/>
      <c r="ALY1179" s="4"/>
      <c r="ALZ1179" s="4"/>
      <c r="AMA1179" s="4"/>
      <c r="AMB1179" s="4"/>
      <c r="AMC1179" s="4"/>
      <c r="AMD1179" s="4"/>
      <c r="AME1179" s="4"/>
      <c r="AMF1179" s="4"/>
      <c r="AMG1179" s="4"/>
      <c r="AMH1179" s="4"/>
      <c r="AMI1179" s="4"/>
      <c r="AMJ1179" s="4"/>
      <c r="AMK1179" s="4"/>
      <c r="AML1179" s="4"/>
      <c r="AMM1179" s="4"/>
      <c r="AMN1179" s="4"/>
      <c r="AMO1179" s="4"/>
      <c r="AMP1179" s="4"/>
      <c r="AMQ1179" s="4"/>
      <c r="AMR1179" s="4"/>
      <c r="AMS1179" s="4"/>
      <c r="AMT1179" s="4"/>
      <c r="AMU1179" s="4"/>
      <c r="AMV1179" s="4"/>
      <c r="AMW1179" s="4"/>
      <c r="AMX1179" s="38"/>
      <c r="AMY1179" s="38"/>
      <c r="AMZ1179" s="38"/>
      <c r="ANA1179" s="38"/>
      <c r="ANB1179" s="38"/>
      <c r="ANC1179" s="38"/>
      <c r="AND1179" s="38"/>
      <c r="ANE1179" s="38"/>
      <c r="ANF1179" s="38"/>
      <c r="ANG1179" s="38"/>
      <c r="ANK1179" s="0"/>
      <c r="ANL1179" s="0"/>
      <c r="ANM1179" s="0"/>
      <c r="XFD1179" s="0"/>
    </row>
    <row r="1180" customFormat="false" ht="15.75" hidden="false" customHeight="true" outlineLevel="0" collapsed="false">
      <c r="A1180" s="1" t="n">
        <v>1225</v>
      </c>
      <c r="B1180" s="1" t="n">
        <v>1125</v>
      </c>
      <c r="C1180" s="2" t="s">
        <v>63</v>
      </c>
      <c r="D1180" s="3" t="n">
        <v>-0.0149366</v>
      </c>
      <c r="E1180" s="3" t="n">
        <v>-0.0153664</v>
      </c>
      <c r="F1180" s="3" t="n">
        <v>0.970151533095161</v>
      </c>
      <c r="G1180" s="3" t="n">
        <v>-0.00731106</v>
      </c>
      <c r="H1180" s="3" t="n">
        <v>0.027674</v>
      </c>
      <c r="I1180" s="3" t="n">
        <v>1.02057167910247</v>
      </c>
      <c r="J1180" s="3" t="n">
        <v>-0.03702</v>
      </c>
      <c r="K1180" s="3" t="n">
        <v>-0.0124375</v>
      </c>
      <c r="L1180" s="3" t="n">
        <v>0.951745606465204</v>
      </c>
      <c r="M1180" s="3" t="n">
        <v>0.942454478028895</v>
      </c>
      <c r="N1180" s="3" t="n">
        <v>0.99987010843664</v>
      </c>
      <c r="O1180" s="3" t="n">
        <v>0.942332061143348</v>
      </c>
      <c r="P1180" s="4" t="n">
        <v>2</v>
      </c>
      <c r="Q1180" s="6" t="n">
        <v>9</v>
      </c>
      <c r="R1180" s="6" t="n">
        <v>45</v>
      </c>
      <c r="S1180" s="4" t="n">
        <v>43</v>
      </c>
      <c r="T1180" s="4" t="n">
        <v>43</v>
      </c>
      <c r="U1180" s="132" t="s">
        <v>74</v>
      </c>
      <c r="V1180" s="3" t="n">
        <v>104</v>
      </c>
      <c r="W1180" s="4" t="n">
        <v>108.5</v>
      </c>
      <c r="X1180" s="2" t="s">
        <v>69</v>
      </c>
      <c r="Y1180" s="8" t="s">
        <v>69</v>
      </c>
      <c r="Z1180" s="84" t="n">
        <v>42180</v>
      </c>
      <c r="AA1180" s="3" t="s">
        <v>168</v>
      </c>
      <c r="AB1180" s="132" t="s">
        <v>74</v>
      </c>
      <c r="AC1180" s="4" t="n">
        <v>31</v>
      </c>
      <c r="AD1180" s="4" t="n">
        <v>18</v>
      </c>
      <c r="AE1180" s="4" t="s">
        <v>177</v>
      </c>
      <c r="AF1180" s="4" t="n">
        <v>19</v>
      </c>
      <c r="AG1180" s="4" t="s">
        <v>188</v>
      </c>
      <c r="AH1180" s="4" t="n">
        <v>16</v>
      </c>
      <c r="AI1180" s="4" t="s">
        <v>69</v>
      </c>
      <c r="AJ1180" s="2" t="s">
        <v>97</v>
      </c>
      <c r="AK1180" s="3" t="n">
        <v>104</v>
      </c>
      <c r="AL1180" s="4" t="n">
        <v>9</v>
      </c>
      <c r="AM1180" s="2" t="s">
        <v>69</v>
      </c>
      <c r="AN1180" s="2"/>
      <c r="AO1180" s="2"/>
      <c r="AP1180" s="2"/>
      <c r="AQ1180" s="2"/>
      <c r="AR1180" s="2"/>
      <c r="AS1180" s="2"/>
      <c r="AT1180" s="2"/>
      <c r="AU1180" s="2" t="n">
        <v>160</v>
      </c>
      <c r="AV1180" s="85" t="n">
        <v>160</v>
      </c>
      <c r="AW1180" s="133" t="s">
        <v>69</v>
      </c>
      <c r="AX1180" s="86" t="s">
        <v>72</v>
      </c>
      <c r="AY1180" s="87" t="n">
        <v>1</v>
      </c>
      <c r="AZ1180" s="87" t="n">
        <v>1</v>
      </c>
      <c r="BA1180" s="89" t="s">
        <v>72</v>
      </c>
      <c r="BB1180" s="53"/>
    </row>
    <row r="1181" customFormat="false" ht="16.5" hidden="false" customHeight="true" outlineLevel="0" collapsed="false">
      <c r="A1181" s="69" t="n">
        <v>1226</v>
      </c>
      <c r="B1181" s="69" t="n">
        <v>1126</v>
      </c>
      <c r="C1181" s="70" t="s">
        <v>63</v>
      </c>
      <c r="D1181" s="71" t="n">
        <v>-0.0748575</v>
      </c>
      <c r="E1181" s="71" t="n">
        <v>-0.235894</v>
      </c>
      <c r="F1181" s="71" t="n">
        <v>0.732895977892725</v>
      </c>
      <c r="G1181" s="71" t="n">
        <v>0.14472</v>
      </c>
      <c r="H1181" s="71" t="n">
        <v>1.01241</v>
      </c>
      <c r="I1181" s="71" t="n">
        <v>3.18079129263516</v>
      </c>
      <c r="J1181" s="71" t="n">
        <v>-0.0234882</v>
      </c>
      <c r="K1181" s="71" t="n">
        <v>-0.421189</v>
      </c>
      <c r="L1181" s="71" t="n">
        <v>0.641031167499108</v>
      </c>
      <c r="M1181" s="71" t="n">
        <v>1.04746640426593</v>
      </c>
      <c r="N1181" s="71" t="n">
        <v>1.42664709161378</v>
      </c>
      <c r="O1181" s="71" t="n">
        <v>1.49436489920913</v>
      </c>
      <c r="P1181" s="72" t="n">
        <v>2</v>
      </c>
      <c r="Q1181" s="73" t="n">
        <v>10</v>
      </c>
      <c r="R1181" s="73" t="n">
        <v>46</v>
      </c>
      <c r="S1181" s="72" t="n">
        <v>44</v>
      </c>
      <c r="T1181" s="72" t="n">
        <v>44</v>
      </c>
      <c r="U1181" s="130" t="s">
        <v>64</v>
      </c>
      <c r="V1181" s="71" t="n">
        <v>107.4</v>
      </c>
      <c r="W1181" s="72" t="n">
        <v>124.3</v>
      </c>
      <c r="X1181" s="70" t="s">
        <v>193</v>
      </c>
      <c r="Y1181" s="75" t="n">
        <v>42087</v>
      </c>
      <c r="Z1181" s="75" t="n">
        <v>42089</v>
      </c>
      <c r="AA1181" s="71" t="s">
        <v>96</v>
      </c>
      <c r="AB1181" s="130" t="s">
        <v>64</v>
      </c>
      <c r="AC1181" s="71" t="s">
        <v>64</v>
      </c>
      <c r="AD1181" s="71" t="n">
        <v>10</v>
      </c>
      <c r="AE1181" s="72" t="s">
        <v>103</v>
      </c>
      <c r="AF1181" s="72" t="n">
        <v>13</v>
      </c>
      <c r="AG1181" s="72" t="s">
        <v>176</v>
      </c>
      <c r="AH1181" s="72" t="n">
        <v>19</v>
      </c>
      <c r="AI1181" s="72" t="s">
        <v>69</v>
      </c>
      <c r="AJ1181" s="70" t="s">
        <v>70</v>
      </c>
      <c r="AK1181" s="71" t="n">
        <v>107.4</v>
      </c>
      <c r="AL1181" s="72" t="n">
        <v>9</v>
      </c>
      <c r="AM1181" s="70" t="s">
        <v>193</v>
      </c>
      <c r="AN1181" s="70"/>
      <c r="AO1181" s="76" t="s">
        <v>71</v>
      </c>
      <c r="AP1181" s="70"/>
      <c r="AQ1181" s="70"/>
      <c r="AR1181" s="70"/>
      <c r="AS1181" s="70"/>
      <c r="AT1181" s="70"/>
      <c r="AU1181" s="70" t="n">
        <v>69</v>
      </c>
      <c r="AV1181" s="77" t="n">
        <v>67</v>
      </c>
      <c r="AW1181" s="131" t="n">
        <v>2</v>
      </c>
      <c r="AX1181" s="78" t="s">
        <v>72</v>
      </c>
      <c r="AY1181" s="79" t="n">
        <v>1</v>
      </c>
      <c r="AZ1181" s="79" t="n">
        <v>0</v>
      </c>
      <c r="BA1181" s="79" t="n">
        <v>0</v>
      </c>
      <c r="BB1181" s="53"/>
    </row>
    <row r="1182" customFormat="false" ht="16.5" hidden="false" customHeight="true" outlineLevel="0" collapsed="false">
      <c r="A1182" s="69" t="n">
        <v>1227</v>
      </c>
      <c r="B1182" s="69" t="n">
        <v>1127</v>
      </c>
      <c r="C1182" s="70" t="s">
        <v>63</v>
      </c>
      <c r="D1182" s="71" t="n">
        <v>-0.0645478</v>
      </c>
      <c r="E1182" s="71" t="n">
        <v>-0.0122397</v>
      </c>
      <c r="F1182" s="71" t="n">
        <v>0.926086626106724</v>
      </c>
      <c r="G1182" s="71" t="n">
        <v>0.0496229</v>
      </c>
      <c r="H1182" s="71" t="n">
        <v>0.0236729</v>
      </c>
      <c r="I1182" s="71" t="n">
        <v>1.07604878507411</v>
      </c>
      <c r="J1182" s="71" t="n">
        <v>-0.00993516</v>
      </c>
      <c r="K1182" s="71" t="n">
        <v>-0.00871647</v>
      </c>
      <c r="L1182" s="71" t="n">
        <v>0.981521235242922</v>
      </c>
      <c r="M1182" s="71" t="n">
        <v>0.975446406447714</v>
      </c>
      <c r="N1182" s="71" t="n">
        <v>1.00272042365508</v>
      </c>
      <c r="O1182" s="71" t="n">
        <v>0.978100033926074</v>
      </c>
      <c r="P1182" s="72" t="n">
        <v>2</v>
      </c>
      <c r="Q1182" s="73" t="n">
        <v>10</v>
      </c>
      <c r="R1182" s="73" t="n">
        <v>46</v>
      </c>
      <c r="S1182" s="72" t="n">
        <v>44</v>
      </c>
      <c r="T1182" s="72" t="n">
        <v>44</v>
      </c>
      <c r="U1182" s="130" t="s">
        <v>64</v>
      </c>
      <c r="V1182" s="71" t="n">
        <v>94.6</v>
      </c>
      <c r="W1182" s="72" t="n">
        <v>105.8</v>
      </c>
      <c r="X1182" s="70" t="s">
        <v>69</v>
      </c>
      <c r="Y1182" s="74" t="s">
        <v>69</v>
      </c>
      <c r="Z1182" s="75" t="n">
        <v>42180</v>
      </c>
      <c r="AA1182" s="71" t="s">
        <v>168</v>
      </c>
      <c r="AB1182" s="130" t="s">
        <v>64</v>
      </c>
      <c r="AC1182" s="71" t="s">
        <v>64</v>
      </c>
      <c r="AD1182" s="71" t="n">
        <v>10</v>
      </c>
      <c r="AE1182" s="72" t="s">
        <v>103</v>
      </c>
      <c r="AF1182" s="72" t="n">
        <v>13</v>
      </c>
      <c r="AG1182" s="72" t="s">
        <v>176</v>
      </c>
      <c r="AH1182" s="72" t="n">
        <v>19</v>
      </c>
      <c r="AI1182" s="72" t="s">
        <v>69</v>
      </c>
      <c r="AJ1182" s="70" t="s">
        <v>70</v>
      </c>
      <c r="AK1182" s="71" t="n">
        <v>94.6</v>
      </c>
      <c r="AL1182" s="72" t="n">
        <v>8</v>
      </c>
      <c r="AM1182" s="70" t="s">
        <v>69</v>
      </c>
      <c r="AN1182" s="70"/>
      <c r="AO1182" s="70"/>
      <c r="AP1182" s="70"/>
      <c r="AQ1182" s="70"/>
      <c r="AR1182" s="70"/>
      <c r="AS1182" s="70"/>
      <c r="AT1182" s="70"/>
      <c r="AU1182" s="70" t="n">
        <v>160</v>
      </c>
      <c r="AV1182" s="77" t="n">
        <v>160</v>
      </c>
      <c r="AW1182" s="131" t="s">
        <v>69</v>
      </c>
      <c r="AX1182" s="78" t="s">
        <v>72</v>
      </c>
      <c r="AY1182" s="79" t="n">
        <v>1</v>
      </c>
      <c r="AZ1182" s="79" t="s">
        <v>72</v>
      </c>
      <c r="BA1182" s="79" t="s">
        <v>72</v>
      </c>
      <c r="BB1182" s="65"/>
    </row>
    <row r="1183" customFormat="false" ht="16.5" hidden="false" customHeight="true" outlineLevel="0" collapsed="false">
      <c r="A1183" s="69" t="n">
        <v>1228</v>
      </c>
      <c r="B1183" s="69" t="n">
        <v>1128</v>
      </c>
      <c r="C1183" s="70" t="s">
        <v>63</v>
      </c>
      <c r="D1183" s="71" t="n">
        <v>-0.043276</v>
      </c>
      <c r="E1183" s="71" t="n">
        <v>0.419733</v>
      </c>
      <c r="F1183" s="71" t="n">
        <v>1.45711288222315</v>
      </c>
      <c r="G1183" s="71" t="n">
        <v>0.059419</v>
      </c>
      <c r="H1183" s="71" t="n">
        <v>-1.06175</v>
      </c>
      <c r="I1183" s="71" t="n">
        <v>0.367022912865645</v>
      </c>
      <c r="J1183" s="71" t="n">
        <v>0.0501822</v>
      </c>
      <c r="K1183" s="71" t="n">
        <v>0.904395</v>
      </c>
      <c r="L1183" s="71" t="n">
        <v>2.5975720972333</v>
      </c>
      <c r="M1183" s="71" t="n">
        <v>1.06857416098572</v>
      </c>
      <c r="N1183" s="71" t="n">
        <v>1.30001785631489</v>
      </c>
      <c r="O1183" s="71" t="n">
        <v>1.38916549007814</v>
      </c>
      <c r="P1183" s="72" t="n">
        <v>2</v>
      </c>
      <c r="Q1183" s="73" t="n">
        <v>10</v>
      </c>
      <c r="R1183" s="73" t="n">
        <v>46</v>
      </c>
      <c r="S1183" s="72" t="n">
        <v>44</v>
      </c>
      <c r="T1183" s="72" t="n">
        <v>44</v>
      </c>
      <c r="U1183" s="130" t="s">
        <v>64</v>
      </c>
      <c r="V1183" s="71" t="n">
        <v>109.2</v>
      </c>
      <c r="W1183" s="72" t="n">
        <v>182.4</v>
      </c>
      <c r="X1183" s="70" t="s">
        <v>194</v>
      </c>
      <c r="Y1183" s="75" t="n">
        <v>42072</v>
      </c>
      <c r="Z1183" s="75" t="n">
        <v>42180</v>
      </c>
      <c r="AA1183" s="71" t="s">
        <v>168</v>
      </c>
      <c r="AB1183" s="130" t="s">
        <v>64</v>
      </c>
      <c r="AC1183" s="71" t="s">
        <v>64</v>
      </c>
      <c r="AD1183" s="71" t="n">
        <v>10</v>
      </c>
      <c r="AE1183" s="72" t="s">
        <v>103</v>
      </c>
      <c r="AF1183" s="72" t="n">
        <v>13</v>
      </c>
      <c r="AG1183" s="72" t="s">
        <v>176</v>
      </c>
      <c r="AH1183" s="72" t="n">
        <v>19</v>
      </c>
      <c r="AI1183" s="72" t="s">
        <v>69</v>
      </c>
      <c r="AJ1183" s="70" t="s">
        <v>70</v>
      </c>
      <c r="AK1183" s="71" t="n">
        <v>109.2</v>
      </c>
      <c r="AL1183" s="72" t="n">
        <v>9</v>
      </c>
      <c r="AM1183" s="70" t="s">
        <v>194</v>
      </c>
      <c r="AN1183" s="70" t="s">
        <v>71</v>
      </c>
      <c r="AO1183" s="70"/>
      <c r="AP1183" s="70"/>
      <c r="AQ1183" s="70"/>
      <c r="AR1183" s="70"/>
      <c r="AS1183" s="70" t="s">
        <v>71</v>
      </c>
      <c r="AT1183" s="70"/>
      <c r="AU1183" s="70" t="n">
        <v>160</v>
      </c>
      <c r="AV1183" s="77" t="n">
        <v>52</v>
      </c>
      <c r="AW1183" s="131" t="n">
        <v>108</v>
      </c>
      <c r="AX1183" s="78" t="s">
        <v>72</v>
      </c>
      <c r="AY1183" s="79" t="n">
        <v>1</v>
      </c>
      <c r="AZ1183" s="79" t="n">
        <v>0</v>
      </c>
      <c r="BA1183" s="79" t="n">
        <v>0</v>
      </c>
      <c r="BB1183" s="53"/>
    </row>
    <row r="1184" customFormat="false" ht="16.5" hidden="false" customHeight="true" outlineLevel="0" collapsed="false">
      <c r="A1184" s="69" t="n">
        <v>1229</v>
      </c>
      <c r="B1184" s="69" t="n">
        <v>1129</v>
      </c>
      <c r="C1184" s="70" t="s">
        <v>63</v>
      </c>
      <c r="D1184" s="71" t="n">
        <v>-0.0646832</v>
      </c>
      <c r="E1184" s="71" t="n">
        <v>-0.0129143</v>
      </c>
      <c r="F1184" s="71" t="n">
        <v>0.925336799660286</v>
      </c>
      <c r="G1184" s="71" t="n">
        <v>0.0495591</v>
      </c>
      <c r="H1184" s="71" t="n">
        <v>0.0247042</v>
      </c>
      <c r="I1184" s="71" t="n">
        <v>1.07709036605722</v>
      </c>
      <c r="J1184" s="71" t="n">
        <v>-0.0100214</v>
      </c>
      <c r="K1184" s="71" t="n">
        <v>-0.00939665</v>
      </c>
      <c r="L1184" s="71" t="n">
        <v>0.980769265936773</v>
      </c>
      <c r="M1184" s="71" t="n">
        <v>0.975168014759409</v>
      </c>
      <c r="N1184" s="71" t="n">
        <v>1.00239611610876</v>
      </c>
      <c r="O1184" s="71" t="n">
        <v>0.977504630548325</v>
      </c>
      <c r="P1184" s="72" t="n">
        <v>2</v>
      </c>
      <c r="Q1184" s="73" t="n">
        <v>10</v>
      </c>
      <c r="R1184" s="73" t="n">
        <v>46</v>
      </c>
      <c r="S1184" s="72" t="n">
        <v>44</v>
      </c>
      <c r="T1184" s="72" t="n">
        <v>44</v>
      </c>
      <c r="U1184" s="130" t="s">
        <v>64</v>
      </c>
      <c r="V1184" s="71" t="n">
        <v>152.7</v>
      </c>
      <c r="W1184" s="72" t="n">
        <v>267.9</v>
      </c>
      <c r="X1184" s="70" t="s">
        <v>69</v>
      </c>
      <c r="Y1184" s="74" t="s">
        <v>69</v>
      </c>
      <c r="Z1184" s="75" t="n">
        <v>42180</v>
      </c>
      <c r="AA1184" s="71" t="s">
        <v>168</v>
      </c>
      <c r="AB1184" s="130" t="s">
        <v>64</v>
      </c>
      <c r="AC1184" s="71" t="s">
        <v>64</v>
      </c>
      <c r="AD1184" s="71" t="n">
        <v>10</v>
      </c>
      <c r="AE1184" s="72" t="s">
        <v>103</v>
      </c>
      <c r="AF1184" s="72" t="n">
        <v>13</v>
      </c>
      <c r="AG1184" s="72" t="s">
        <v>176</v>
      </c>
      <c r="AH1184" s="72" t="n">
        <v>19</v>
      </c>
      <c r="AI1184" s="72" t="s">
        <v>69</v>
      </c>
      <c r="AJ1184" s="70" t="s">
        <v>70</v>
      </c>
      <c r="AK1184" s="71" t="n">
        <v>152.7</v>
      </c>
      <c r="AL1184" s="72" t="n">
        <v>10</v>
      </c>
      <c r="AM1184" s="70" t="s">
        <v>69</v>
      </c>
      <c r="AN1184" s="70"/>
      <c r="AO1184" s="70"/>
      <c r="AP1184" s="70"/>
      <c r="AQ1184" s="70"/>
      <c r="AR1184" s="70"/>
      <c r="AS1184" s="70"/>
      <c r="AT1184" s="70"/>
      <c r="AU1184" s="70" t="n">
        <v>160</v>
      </c>
      <c r="AV1184" s="77" t="n">
        <v>160</v>
      </c>
      <c r="AW1184" s="131" t="s">
        <v>69</v>
      </c>
      <c r="AX1184" s="78" t="s">
        <v>72</v>
      </c>
      <c r="AY1184" s="79" t="n">
        <v>1</v>
      </c>
      <c r="AZ1184" s="79" t="s">
        <v>72</v>
      </c>
      <c r="BA1184" s="79" t="s">
        <v>72</v>
      </c>
      <c r="BB1184" s="53"/>
    </row>
    <row r="1185" customFormat="false" ht="16.5" hidden="false" customHeight="true" outlineLevel="0" collapsed="false">
      <c r="A1185" s="69" t="n">
        <v>1230</v>
      </c>
      <c r="B1185" s="69" t="n">
        <v>1130</v>
      </c>
      <c r="C1185" s="70" t="s">
        <v>63</v>
      </c>
      <c r="D1185" s="71" t="n">
        <v>-0.0636065</v>
      </c>
      <c r="E1185" s="71" t="n">
        <v>-0.0140967</v>
      </c>
      <c r="F1185" s="71" t="n">
        <v>0.925238996729538</v>
      </c>
      <c r="G1185" s="71" t="n">
        <v>0.104334</v>
      </c>
      <c r="H1185" s="71" t="n">
        <v>0.252002</v>
      </c>
      <c r="I1185" s="71" t="n">
        <v>1.42808730499468</v>
      </c>
      <c r="J1185" s="71" t="n">
        <v>-0.0020074</v>
      </c>
      <c r="K1185" s="71" t="n">
        <v>0.0167026</v>
      </c>
      <c r="L1185" s="71" t="n">
        <v>1.01480370530238</v>
      </c>
      <c r="M1185" s="71" t="n">
        <v>1.03947949261788</v>
      </c>
      <c r="N1185" s="71" t="n">
        <v>1.28995573005772</v>
      </c>
      <c r="O1185" s="71" t="n">
        <v>1.34088252777993</v>
      </c>
      <c r="P1185" s="72" t="n">
        <v>2</v>
      </c>
      <c r="Q1185" s="73" t="n">
        <v>10</v>
      </c>
      <c r="R1185" s="73" t="n">
        <v>46</v>
      </c>
      <c r="S1185" s="72" t="n">
        <v>44</v>
      </c>
      <c r="T1185" s="72" t="n">
        <v>44</v>
      </c>
      <c r="U1185" s="130" t="s">
        <v>64</v>
      </c>
      <c r="V1185" s="71" t="n">
        <v>98.7</v>
      </c>
      <c r="W1185" s="72" t="n">
        <v>94.5</v>
      </c>
      <c r="X1185" s="70" t="s">
        <v>195</v>
      </c>
      <c r="Y1185" s="75" t="n">
        <v>42072</v>
      </c>
      <c r="Z1185" s="75" t="n">
        <v>42086</v>
      </c>
      <c r="AA1185" s="71" t="s">
        <v>96</v>
      </c>
      <c r="AB1185" s="130" t="s">
        <v>64</v>
      </c>
      <c r="AC1185" s="71" t="s">
        <v>64</v>
      </c>
      <c r="AD1185" s="71" t="n">
        <v>10</v>
      </c>
      <c r="AE1185" s="72" t="s">
        <v>103</v>
      </c>
      <c r="AF1185" s="72" t="n">
        <v>13</v>
      </c>
      <c r="AG1185" s="72" t="s">
        <v>176</v>
      </c>
      <c r="AH1185" s="72" t="n">
        <v>19</v>
      </c>
      <c r="AI1185" s="72" t="s">
        <v>69</v>
      </c>
      <c r="AJ1185" s="70" t="s">
        <v>70</v>
      </c>
      <c r="AK1185" s="71" t="n">
        <v>98.7</v>
      </c>
      <c r="AL1185" s="72" t="n">
        <v>9</v>
      </c>
      <c r="AM1185" s="70" t="s">
        <v>195</v>
      </c>
      <c r="AN1185" s="70"/>
      <c r="AO1185" s="70"/>
      <c r="AP1185" s="70"/>
      <c r="AQ1185" s="70"/>
      <c r="AR1185" s="70"/>
      <c r="AS1185" s="70"/>
      <c r="AT1185" s="70" t="s">
        <v>71</v>
      </c>
      <c r="AU1185" s="70" t="n">
        <v>66</v>
      </c>
      <c r="AV1185" s="77" t="n">
        <v>52</v>
      </c>
      <c r="AW1185" s="131" t="n">
        <v>14</v>
      </c>
      <c r="AX1185" s="78" t="s">
        <v>72</v>
      </c>
      <c r="AY1185" s="79" t="n">
        <v>1</v>
      </c>
      <c r="AZ1185" s="79" t="n">
        <v>0</v>
      </c>
      <c r="BA1185" s="79" t="n">
        <v>0</v>
      </c>
      <c r="BB1185" s="53"/>
    </row>
    <row r="1186" customFormat="false" ht="15.75" hidden="false" customHeight="true" outlineLevel="0" collapsed="false">
      <c r="A1186" s="1" t="n">
        <v>1231</v>
      </c>
      <c r="B1186" s="1" t="n">
        <v>1131</v>
      </c>
      <c r="C1186" s="2" t="s">
        <v>63</v>
      </c>
      <c r="D1186" s="3" t="n">
        <v>0.0748965</v>
      </c>
      <c r="E1186" s="3" t="n">
        <v>-0.0106624</v>
      </c>
      <c r="F1186" s="3" t="n">
        <v>1.06634200020676</v>
      </c>
      <c r="G1186" s="3" t="n">
        <v>-0.0404943</v>
      </c>
      <c r="H1186" s="3" t="n">
        <v>0.0207363</v>
      </c>
      <c r="I1186" s="3" t="n">
        <v>0.980435910090188</v>
      </c>
      <c r="J1186" s="3" t="n">
        <v>-0.0484322</v>
      </c>
      <c r="K1186" s="3" t="n">
        <v>-0.00737882</v>
      </c>
      <c r="L1186" s="3" t="n">
        <v>0.945717840761588</v>
      </c>
      <c r="M1186" s="3" t="n">
        <v>0.986067961780273</v>
      </c>
      <c r="N1186" s="3" t="n">
        <v>1.0026987149929</v>
      </c>
      <c r="O1186" s="3" t="n">
        <v>0.98872907817275</v>
      </c>
      <c r="P1186" s="4" t="n">
        <v>2</v>
      </c>
      <c r="Q1186" s="6" t="n">
        <v>10</v>
      </c>
      <c r="R1186" s="6" t="n">
        <v>46</v>
      </c>
      <c r="S1186" s="4" t="n">
        <v>59</v>
      </c>
      <c r="T1186" s="4" t="n">
        <v>59</v>
      </c>
      <c r="U1186" s="132" t="s">
        <v>74</v>
      </c>
      <c r="V1186" s="3" t="n">
        <v>123</v>
      </c>
      <c r="W1186" s="4" t="n">
        <v>156.2</v>
      </c>
      <c r="X1186" s="2" t="s">
        <v>69</v>
      </c>
      <c r="Y1186" s="8" t="s">
        <v>69</v>
      </c>
      <c r="Z1186" s="84" t="n">
        <v>42180</v>
      </c>
      <c r="AA1186" s="3" t="s">
        <v>168</v>
      </c>
      <c r="AB1186" s="132" t="s">
        <v>74</v>
      </c>
      <c r="AC1186" s="4" t="n">
        <v>44</v>
      </c>
      <c r="AD1186" s="4" t="n">
        <v>10</v>
      </c>
      <c r="AE1186" s="4" t="s">
        <v>169</v>
      </c>
      <c r="AF1186" s="4" t="n">
        <v>6</v>
      </c>
      <c r="AG1186" s="4" t="s">
        <v>111</v>
      </c>
      <c r="AH1186" s="4" t="n">
        <v>5</v>
      </c>
      <c r="AI1186" s="4" t="s">
        <v>77</v>
      </c>
      <c r="AJ1186" s="2" t="s">
        <v>70</v>
      </c>
      <c r="AK1186" s="3" t="n">
        <v>123</v>
      </c>
      <c r="AL1186" s="4" t="n">
        <v>10</v>
      </c>
      <c r="AM1186" s="2" t="s">
        <v>69</v>
      </c>
      <c r="AN1186" s="2"/>
      <c r="AO1186" s="2"/>
      <c r="AP1186" s="2"/>
      <c r="AQ1186" s="2"/>
      <c r="AR1186" s="2"/>
      <c r="AS1186" s="2"/>
      <c r="AT1186" s="2"/>
      <c r="AU1186" s="2" t="n">
        <v>160</v>
      </c>
      <c r="AV1186" s="85" t="n">
        <v>160</v>
      </c>
      <c r="AW1186" s="133" t="s">
        <v>69</v>
      </c>
      <c r="AX1186" s="86" t="s">
        <v>72</v>
      </c>
      <c r="AY1186" s="87" t="n">
        <v>1</v>
      </c>
      <c r="AZ1186" s="87" t="n">
        <v>1</v>
      </c>
      <c r="BA1186" s="89" t="s">
        <v>72</v>
      </c>
      <c r="BB1186" s="53"/>
    </row>
    <row r="1187" customFormat="false" ht="15.75" hidden="false" customHeight="true" outlineLevel="0" collapsed="false">
      <c r="A1187" s="1" t="n">
        <v>1232</v>
      </c>
      <c r="B1187" s="1" t="n">
        <v>1132</v>
      </c>
      <c r="C1187" s="2" t="s">
        <v>63</v>
      </c>
      <c r="D1187" s="3" t="n">
        <v>0.0923233</v>
      </c>
      <c r="E1187" s="3" t="n">
        <v>0.170201</v>
      </c>
      <c r="F1187" s="3" t="n">
        <v>1.30020806284054</v>
      </c>
      <c r="G1187" s="3" t="n">
        <v>-0.0443577</v>
      </c>
      <c r="H1187" s="3" t="n">
        <v>-0.426569</v>
      </c>
      <c r="I1187" s="3" t="n">
        <v>0.624423346965306</v>
      </c>
      <c r="J1187" s="3" t="n">
        <v>-0.0255432</v>
      </c>
      <c r="K1187" s="3" t="n">
        <v>0.346074</v>
      </c>
      <c r="L1187" s="3" t="n">
        <v>1.37785893778953</v>
      </c>
      <c r="M1187" s="3" t="n">
        <v>1.02267567145311</v>
      </c>
      <c r="N1187" s="3" t="n">
        <v>1.09385264374919</v>
      </c>
      <c r="O1187" s="3" t="n">
        <v>1.11865648691696</v>
      </c>
      <c r="P1187" s="4" t="n">
        <v>2</v>
      </c>
      <c r="Q1187" s="6" t="n">
        <v>10</v>
      </c>
      <c r="R1187" s="6" t="n">
        <v>46</v>
      </c>
      <c r="S1187" s="4" t="n">
        <v>59</v>
      </c>
      <c r="T1187" s="4" t="n">
        <v>59</v>
      </c>
      <c r="U1187" s="132" t="s">
        <v>74</v>
      </c>
      <c r="V1187" s="3" t="n">
        <v>82.7</v>
      </c>
      <c r="W1187" s="4" t="n">
        <v>75.8</v>
      </c>
      <c r="X1187" s="2" t="s">
        <v>87</v>
      </c>
      <c r="Y1187" s="84" t="n">
        <v>42067</v>
      </c>
      <c r="Z1187" s="84" t="n">
        <v>42094</v>
      </c>
      <c r="AA1187" s="2" t="s">
        <v>96</v>
      </c>
      <c r="AB1187" s="132" t="s">
        <v>74</v>
      </c>
      <c r="AC1187" s="4" t="n">
        <v>44</v>
      </c>
      <c r="AD1187" s="4" t="n">
        <v>10</v>
      </c>
      <c r="AE1187" s="4" t="s">
        <v>169</v>
      </c>
      <c r="AF1187" s="4" t="n">
        <v>6</v>
      </c>
      <c r="AG1187" s="4" t="s">
        <v>111</v>
      </c>
      <c r="AH1187" s="4" t="n">
        <v>5</v>
      </c>
      <c r="AI1187" s="4" t="s">
        <v>77</v>
      </c>
      <c r="AJ1187" s="2" t="s">
        <v>70</v>
      </c>
      <c r="AK1187" s="3" t="n">
        <v>82.7</v>
      </c>
      <c r="AL1187" s="4" t="n">
        <v>8</v>
      </c>
      <c r="AM1187" s="2" t="s">
        <v>87</v>
      </c>
      <c r="AN1187" s="2"/>
      <c r="AO1187" s="2"/>
      <c r="AP1187" s="2"/>
      <c r="AQ1187" s="2"/>
      <c r="AR1187" s="2"/>
      <c r="AS1187" s="2" t="s">
        <v>71</v>
      </c>
      <c r="AT1187" s="2"/>
      <c r="AU1187" s="2" t="n">
        <v>74</v>
      </c>
      <c r="AV1187" s="85" t="n">
        <v>47</v>
      </c>
      <c r="AW1187" s="133" t="n">
        <v>27</v>
      </c>
      <c r="AX1187" s="86" t="s">
        <v>72</v>
      </c>
      <c r="AY1187" s="87" t="n">
        <v>0</v>
      </c>
      <c r="AZ1187" s="88" t="n">
        <v>0</v>
      </c>
      <c r="BA1187" s="87" t="n">
        <v>0</v>
      </c>
      <c r="BB1187" s="65"/>
      <c r="BQ1187" s="61"/>
      <c r="BR1187" s="61"/>
      <c r="BS1187" s="61"/>
      <c r="BT1187" s="61"/>
      <c r="BU1187" s="61"/>
      <c r="BV1187" s="61"/>
      <c r="BW1187" s="61"/>
      <c r="BX1187" s="61"/>
      <c r="BY1187" s="61"/>
      <c r="BZ1187" s="61"/>
      <c r="CA1187" s="61"/>
      <c r="CB1187" s="61"/>
      <c r="CC1187" s="61"/>
      <c r="CD1187" s="61"/>
      <c r="CE1187" s="61"/>
      <c r="CF1187" s="61"/>
      <c r="CG1187" s="61"/>
      <c r="CH1187" s="61"/>
      <c r="CI1187" s="61"/>
      <c r="CJ1187" s="61"/>
      <c r="CK1187" s="61"/>
      <c r="CL1187" s="82"/>
      <c r="CM1187" s="83"/>
      <c r="CN1187" s="83"/>
      <c r="CO1187" s="83"/>
      <c r="CP1187" s="83"/>
      <c r="CQ1187" s="83"/>
      <c r="CR1187" s="83"/>
      <c r="CS1187" s="83"/>
      <c r="CT1187" s="83"/>
      <c r="CU1187" s="83"/>
      <c r="CV1187" s="83"/>
      <c r="CW1187" s="83"/>
      <c r="CX1187" s="83"/>
      <c r="CY1187" s="83"/>
      <c r="CZ1187" s="83"/>
      <c r="DA1187" s="83"/>
      <c r="DB1187" s="83"/>
      <c r="DC1187" s="83"/>
      <c r="DD1187" s="83"/>
      <c r="DE1187" s="83"/>
      <c r="DF1187" s="83"/>
      <c r="DG1187" s="83"/>
      <c r="DH1187" s="83"/>
      <c r="DI1187" s="83"/>
      <c r="DJ1187" s="83"/>
      <c r="DK1187" s="83"/>
      <c r="DL1187" s="83"/>
      <c r="DM1187" s="83"/>
      <c r="DN1187" s="83"/>
      <c r="DO1187" s="83"/>
      <c r="DP1187" s="83"/>
      <c r="DQ1187" s="83"/>
      <c r="DR1187" s="83"/>
      <c r="DS1187" s="83"/>
      <c r="DT1187" s="83"/>
      <c r="DU1187" s="83"/>
      <c r="DV1187" s="83"/>
      <c r="DW1187" s="83"/>
      <c r="DX1187" s="83"/>
      <c r="DY1187" s="83"/>
      <c r="DZ1187" s="83"/>
      <c r="EA1187" s="83"/>
      <c r="EB1187" s="83"/>
      <c r="EC1187" s="83"/>
      <c r="ED1187" s="83"/>
      <c r="EE1187" s="83"/>
      <c r="EF1187" s="83"/>
      <c r="EG1187" s="83"/>
      <c r="EH1187" s="83"/>
      <c r="EI1187" s="83"/>
      <c r="EJ1187" s="83"/>
      <c r="EK1187" s="83"/>
      <c r="EL1187" s="83"/>
      <c r="EM1187" s="83"/>
      <c r="EN1187" s="83"/>
      <c r="EO1187" s="83"/>
      <c r="EP1187" s="83"/>
      <c r="EQ1187" s="83"/>
      <c r="ER1187" s="83"/>
      <c r="ES1187" s="83"/>
      <c r="ET1187" s="83"/>
      <c r="EU1187" s="83"/>
      <c r="EV1187" s="83"/>
      <c r="EW1187" s="83"/>
      <c r="EX1187" s="83"/>
      <c r="EY1187" s="83"/>
      <c r="EZ1187" s="83"/>
      <c r="FA1187" s="83"/>
      <c r="FB1187" s="83"/>
      <c r="FC1187" s="83"/>
      <c r="FD1187" s="83"/>
      <c r="FE1187" s="83"/>
      <c r="FF1187" s="83"/>
      <c r="FG1187" s="83"/>
      <c r="FH1187" s="83"/>
      <c r="FI1187" s="83"/>
      <c r="FJ1187" s="83"/>
      <c r="FK1187" s="83"/>
      <c r="FL1187" s="83"/>
      <c r="FM1187" s="83"/>
      <c r="FN1187" s="83"/>
      <c r="FO1187" s="83"/>
      <c r="FP1187" s="83"/>
      <c r="FQ1187" s="83"/>
      <c r="FR1187" s="83"/>
      <c r="FS1187" s="83"/>
      <c r="FT1187" s="83"/>
      <c r="FU1187" s="83"/>
      <c r="FV1187" s="83"/>
      <c r="FW1187" s="83"/>
      <c r="FX1187" s="83"/>
      <c r="FY1187" s="83"/>
      <c r="FZ1187" s="83"/>
      <c r="GA1187" s="83"/>
      <c r="GB1187" s="83"/>
      <c r="GC1187" s="83"/>
      <c r="GD1187" s="83"/>
      <c r="GE1187" s="83"/>
      <c r="GF1187" s="83"/>
      <c r="GG1187" s="83"/>
      <c r="GH1187" s="83"/>
      <c r="GI1187" s="83"/>
      <c r="GJ1187" s="83"/>
      <c r="GK1187" s="83"/>
      <c r="GL1187" s="83"/>
      <c r="GM1187" s="83"/>
      <c r="GN1187" s="83"/>
      <c r="GO1187" s="83"/>
      <c r="GP1187" s="83"/>
      <c r="GQ1187" s="83"/>
      <c r="GR1187" s="83"/>
      <c r="GS1187" s="83"/>
      <c r="GT1187" s="83"/>
      <c r="GU1187" s="83"/>
      <c r="GV1187" s="83"/>
      <c r="GW1187" s="83"/>
      <c r="GX1187" s="83"/>
      <c r="GY1187" s="83"/>
      <c r="GZ1187" s="83"/>
      <c r="HA1187" s="83"/>
      <c r="HB1187" s="83"/>
      <c r="HC1187" s="83"/>
      <c r="HD1187" s="83"/>
      <c r="HE1187" s="83"/>
      <c r="HF1187" s="83"/>
      <c r="HG1187" s="83"/>
      <c r="HH1187" s="83"/>
      <c r="HI1187" s="83"/>
      <c r="HJ1187" s="83"/>
      <c r="HK1187" s="83"/>
      <c r="HL1187" s="83"/>
      <c r="HM1187" s="83"/>
      <c r="HN1187" s="83"/>
      <c r="HO1187" s="83"/>
      <c r="HP1187" s="83"/>
      <c r="HQ1187" s="83"/>
      <c r="HR1187" s="83"/>
      <c r="HS1187" s="83"/>
      <c r="HT1187" s="83"/>
      <c r="HU1187" s="83"/>
      <c r="HV1187" s="83"/>
      <c r="HW1187" s="83"/>
      <c r="HX1187" s="83"/>
      <c r="HY1187" s="83"/>
      <c r="HZ1187" s="83"/>
      <c r="IA1187" s="83"/>
      <c r="IB1187" s="83"/>
      <c r="IC1187" s="83"/>
      <c r="ID1187" s="83"/>
      <c r="IE1187" s="83"/>
      <c r="IF1187" s="83"/>
      <c r="IG1187" s="83"/>
      <c r="IH1187" s="83"/>
      <c r="II1187" s="83"/>
      <c r="IJ1187" s="83"/>
      <c r="IK1187" s="83"/>
      <c r="IL1187" s="83"/>
      <c r="IM1187" s="83"/>
      <c r="IN1187" s="83"/>
      <c r="IO1187" s="83"/>
      <c r="IP1187" s="83"/>
      <c r="IQ1187" s="83"/>
      <c r="IR1187" s="83"/>
      <c r="IS1187" s="83"/>
      <c r="IT1187" s="83"/>
      <c r="IU1187" s="83"/>
      <c r="IV1187" s="83"/>
      <c r="IW1187" s="83"/>
      <c r="IX1187" s="83"/>
      <c r="IY1187" s="83"/>
      <c r="IZ1187" s="83"/>
      <c r="JA1187" s="83"/>
      <c r="JB1187" s="83"/>
      <c r="JC1187" s="83"/>
      <c r="JD1187" s="83"/>
      <c r="JE1187" s="83"/>
      <c r="JF1187" s="83"/>
      <c r="JG1187" s="83"/>
      <c r="JH1187" s="83"/>
      <c r="JI1187" s="83"/>
      <c r="JJ1187" s="83"/>
      <c r="JK1187" s="83"/>
      <c r="JL1187" s="83"/>
      <c r="JM1187" s="83"/>
      <c r="JN1187" s="83"/>
      <c r="JO1187" s="83"/>
      <c r="JP1187" s="83"/>
      <c r="JQ1187" s="83"/>
      <c r="JR1187" s="83"/>
      <c r="JS1187" s="83"/>
      <c r="JT1187" s="83"/>
      <c r="JU1187" s="83"/>
      <c r="JV1187" s="83"/>
      <c r="JW1187" s="83"/>
      <c r="JX1187" s="83"/>
      <c r="JY1187" s="83"/>
      <c r="JZ1187" s="83"/>
      <c r="KA1187" s="83"/>
      <c r="KB1187" s="83"/>
      <c r="KC1187" s="83"/>
      <c r="KD1187" s="83"/>
      <c r="KE1187" s="83"/>
      <c r="KF1187" s="83"/>
      <c r="KG1187" s="83"/>
      <c r="KH1187" s="83"/>
      <c r="KI1187" s="83"/>
      <c r="KJ1187" s="83"/>
      <c r="KK1187" s="83"/>
      <c r="KL1187" s="83"/>
      <c r="KM1187" s="83"/>
      <c r="KN1187" s="83"/>
      <c r="KO1187" s="83"/>
      <c r="KP1187" s="83"/>
      <c r="KQ1187" s="83"/>
      <c r="KR1187" s="83"/>
      <c r="KS1187" s="83"/>
      <c r="KT1187" s="83"/>
      <c r="KU1187" s="83"/>
      <c r="KV1187" s="83"/>
      <c r="KW1187" s="83"/>
      <c r="KX1187" s="83"/>
      <c r="KY1187" s="83"/>
      <c r="KZ1187" s="83"/>
      <c r="LA1187" s="83"/>
      <c r="LB1187" s="83"/>
      <c r="LC1187" s="83"/>
      <c r="LD1187" s="83"/>
      <c r="LE1187" s="83"/>
      <c r="LF1187" s="83"/>
      <c r="LG1187" s="83"/>
      <c r="LH1187" s="83"/>
      <c r="LI1187" s="83"/>
      <c r="LJ1187" s="83"/>
      <c r="LK1187" s="83"/>
      <c r="LL1187" s="83"/>
      <c r="LM1187" s="83"/>
      <c r="LN1187" s="83"/>
      <c r="LO1187" s="83"/>
      <c r="LP1187" s="83"/>
      <c r="LQ1187" s="83"/>
      <c r="LR1187" s="83"/>
      <c r="LS1187" s="83"/>
      <c r="LT1187" s="83"/>
      <c r="LU1187" s="83"/>
      <c r="LV1187" s="83"/>
      <c r="LW1187" s="83"/>
      <c r="LX1187" s="83"/>
      <c r="LY1187" s="83"/>
      <c r="LZ1187" s="83"/>
      <c r="MA1187" s="83"/>
      <c r="MB1187" s="83"/>
      <c r="MC1187" s="83"/>
      <c r="MD1187" s="83"/>
      <c r="ME1187" s="83"/>
      <c r="MF1187" s="83"/>
      <c r="MG1187" s="83"/>
      <c r="MH1187" s="83"/>
      <c r="MI1187" s="83"/>
      <c r="MJ1187" s="83"/>
      <c r="MK1187" s="83"/>
      <c r="ML1187" s="83"/>
      <c r="MM1187" s="83"/>
      <c r="MN1187" s="83"/>
      <c r="MO1187" s="83"/>
      <c r="MP1187" s="83"/>
      <c r="MQ1187" s="83"/>
      <c r="MR1187" s="83"/>
      <c r="MS1187" s="83"/>
      <c r="MT1187" s="83"/>
      <c r="MU1187" s="83"/>
      <c r="MV1187" s="83"/>
      <c r="MW1187" s="83"/>
      <c r="MX1187" s="83"/>
      <c r="MY1187" s="83"/>
      <c r="MZ1187" s="83"/>
      <c r="NA1187" s="83"/>
      <c r="NB1187" s="83"/>
      <c r="NC1187" s="83"/>
      <c r="ND1187" s="83"/>
      <c r="NE1187" s="83"/>
      <c r="NF1187" s="83"/>
      <c r="NG1187" s="83"/>
      <c r="NH1187" s="83"/>
      <c r="NI1187" s="83"/>
      <c r="NJ1187" s="83"/>
      <c r="NK1187" s="83"/>
      <c r="NL1187" s="83"/>
      <c r="NM1187" s="83"/>
      <c r="NN1187" s="83"/>
      <c r="NO1187" s="83"/>
      <c r="NP1187" s="83"/>
      <c r="NQ1187" s="83"/>
      <c r="NR1187" s="83"/>
      <c r="NS1187" s="83"/>
      <c r="NT1187" s="83"/>
      <c r="NU1187" s="83"/>
      <c r="NV1187" s="83"/>
      <c r="NW1187" s="83"/>
      <c r="NX1187" s="83"/>
      <c r="NY1187" s="83"/>
      <c r="NZ1187" s="83"/>
      <c r="OA1187" s="83"/>
      <c r="OB1187" s="83"/>
      <c r="OC1187" s="83"/>
      <c r="OD1187" s="83"/>
      <c r="OE1187" s="83"/>
      <c r="OF1187" s="83"/>
      <c r="OG1187" s="83"/>
      <c r="OH1187" s="83"/>
      <c r="OI1187" s="83"/>
      <c r="OJ1187" s="83"/>
      <c r="OK1187" s="83"/>
      <c r="OL1187" s="83"/>
      <c r="OM1187" s="83"/>
      <c r="ON1187" s="83"/>
      <c r="OO1187" s="83"/>
      <c r="OP1187" s="83"/>
      <c r="OQ1187" s="83"/>
      <c r="OR1187" s="83"/>
      <c r="OS1187" s="83"/>
      <c r="OT1187" s="83"/>
      <c r="OU1187" s="83"/>
      <c r="OV1187" s="83"/>
      <c r="OW1187" s="83"/>
      <c r="OX1187" s="83"/>
      <c r="OY1187" s="83"/>
      <c r="OZ1187" s="83"/>
      <c r="PA1187" s="83"/>
      <c r="PB1187" s="83"/>
      <c r="PC1187" s="83"/>
      <c r="PD1187" s="83"/>
      <c r="PE1187" s="83"/>
      <c r="PF1187" s="83"/>
      <c r="PG1187" s="83"/>
      <c r="PH1187" s="83"/>
      <c r="PI1187" s="83"/>
      <c r="PJ1187" s="83"/>
      <c r="PK1187" s="83"/>
      <c r="PL1187" s="83"/>
      <c r="PM1187" s="83"/>
      <c r="PN1187" s="83"/>
      <c r="PO1187" s="83"/>
      <c r="PP1187" s="83"/>
      <c r="PQ1187" s="83"/>
      <c r="PR1187" s="83"/>
      <c r="PS1187" s="83"/>
      <c r="PT1187" s="83"/>
      <c r="PU1187" s="83"/>
      <c r="PV1187" s="83"/>
      <c r="PW1187" s="83"/>
      <c r="PX1187" s="83"/>
      <c r="PY1187" s="83"/>
      <c r="PZ1187" s="83"/>
      <c r="QA1187" s="83"/>
      <c r="QB1187" s="83"/>
      <c r="QC1187" s="83"/>
      <c r="QD1187" s="83"/>
      <c r="QE1187" s="83"/>
      <c r="QF1187" s="83"/>
      <c r="QG1187" s="83"/>
      <c r="QH1187" s="83"/>
      <c r="QI1187" s="83"/>
      <c r="QJ1187" s="83"/>
      <c r="QK1187" s="83"/>
      <c r="QL1187" s="83"/>
      <c r="QM1187" s="83"/>
      <c r="QN1187" s="83"/>
      <c r="QO1187" s="83"/>
      <c r="QP1187" s="83"/>
      <c r="QQ1187" s="83"/>
      <c r="QR1187" s="83"/>
      <c r="QS1187" s="83"/>
      <c r="QT1187" s="83"/>
      <c r="QU1187" s="83"/>
      <c r="QV1187" s="83"/>
      <c r="QW1187" s="83"/>
      <c r="QX1187" s="83"/>
      <c r="QY1187" s="83"/>
      <c r="QZ1187" s="83"/>
      <c r="RA1187" s="83"/>
      <c r="RB1187" s="83"/>
      <c r="RC1187" s="83"/>
      <c r="RD1187" s="83"/>
      <c r="RE1187" s="83"/>
      <c r="RF1187" s="83"/>
      <c r="RG1187" s="83"/>
      <c r="RH1187" s="83"/>
      <c r="RI1187" s="83"/>
      <c r="RJ1187" s="83"/>
      <c r="RK1187" s="83"/>
      <c r="RL1187" s="83"/>
      <c r="RM1187" s="83"/>
      <c r="RN1187" s="83"/>
      <c r="RO1187" s="83"/>
      <c r="RP1187" s="83"/>
      <c r="RQ1187" s="83"/>
      <c r="RR1187" s="83"/>
      <c r="RS1187" s="83"/>
      <c r="RT1187" s="83"/>
      <c r="RU1187" s="83"/>
      <c r="RV1187" s="83"/>
      <c r="RW1187" s="83"/>
      <c r="RX1187" s="83"/>
      <c r="RY1187" s="83"/>
      <c r="RZ1187" s="83"/>
      <c r="SA1187" s="83"/>
      <c r="SB1187" s="83"/>
      <c r="SC1187" s="83"/>
      <c r="SD1187" s="83"/>
      <c r="SE1187" s="83"/>
      <c r="SF1187" s="83"/>
      <c r="SG1187" s="83"/>
      <c r="SH1187" s="83"/>
      <c r="SI1187" s="83"/>
      <c r="SJ1187" s="83"/>
      <c r="SK1187" s="83"/>
      <c r="SL1187" s="83"/>
      <c r="SM1187" s="83"/>
      <c r="SN1187" s="83"/>
      <c r="SO1187" s="83"/>
      <c r="SP1187" s="83"/>
      <c r="SQ1187" s="83"/>
      <c r="SR1187" s="83"/>
      <c r="SS1187" s="83"/>
      <c r="ST1187" s="83"/>
      <c r="SU1187" s="83"/>
      <c r="SV1187" s="83"/>
      <c r="SW1187" s="83"/>
      <c r="SX1187" s="83"/>
      <c r="SY1187" s="83"/>
      <c r="SZ1187" s="83"/>
      <c r="TA1187" s="83"/>
      <c r="TB1187" s="83"/>
      <c r="TC1187" s="83"/>
      <c r="TD1187" s="83"/>
      <c r="TE1187" s="83"/>
      <c r="TF1187" s="83"/>
      <c r="TG1187" s="83"/>
      <c r="TH1187" s="83"/>
      <c r="TI1187" s="83"/>
      <c r="TJ1187" s="83"/>
      <c r="TK1187" s="83"/>
      <c r="TL1187" s="83"/>
      <c r="TM1187" s="83"/>
      <c r="TN1187" s="83"/>
      <c r="TO1187" s="83"/>
      <c r="TP1187" s="83"/>
      <c r="TQ1187" s="83"/>
      <c r="TR1187" s="83"/>
      <c r="TS1187" s="83"/>
      <c r="TT1187" s="83"/>
      <c r="TU1187" s="83"/>
      <c r="TV1187" s="83"/>
      <c r="TW1187" s="83"/>
      <c r="TX1187" s="83"/>
      <c r="TY1187" s="83"/>
      <c r="TZ1187" s="83"/>
      <c r="UA1187" s="83"/>
      <c r="UB1187" s="83"/>
      <c r="UC1187" s="83"/>
      <c r="UD1187" s="83"/>
      <c r="UE1187" s="83"/>
      <c r="UF1187" s="83"/>
      <c r="UG1187" s="83"/>
      <c r="UH1187" s="83"/>
      <c r="UI1187" s="83"/>
      <c r="UJ1187" s="83"/>
      <c r="UK1187" s="83"/>
      <c r="UL1187" s="83"/>
      <c r="UM1187" s="83"/>
      <c r="UN1187" s="83"/>
      <c r="UO1187" s="83"/>
      <c r="UP1187" s="83"/>
      <c r="UQ1187" s="83"/>
      <c r="UR1187" s="83"/>
      <c r="US1187" s="83"/>
      <c r="UT1187" s="83"/>
      <c r="UU1187" s="83"/>
      <c r="UV1187" s="83"/>
      <c r="UW1187" s="83"/>
      <c r="UX1187" s="83"/>
      <c r="UY1187" s="83"/>
      <c r="UZ1187" s="83"/>
      <c r="VA1187" s="83"/>
      <c r="VB1187" s="83"/>
      <c r="VC1187" s="83"/>
      <c r="VD1187" s="83"/>
      <c r="VE1187" s="83"/>
      <c r="VF1187" s="83"/>
      <c r="VG1187" s="83"/>
      <c r="VH1187" s="83"/>
      <c r="VI1187" s="83"/>
      <c r="VJ1187" s="83"/>
      <c r="VK1187" s="83"/>
      <c r="VL1187" s="83"/>
      <c r="VM1187" s="83"/>
      <c r="VN1187" s="83"/>
      <c r="VO1187" s="83"/>
      <c r="VP1187" s="83"/>
      <c r="VQ1187" s="83"/>
      <c r="VR1187" s="83"/>
      <c r="VS1187" s="83"/>
      <c r="VT1187" s="83"/>
      <c r="VU1187" s="83"/>
      <c r="VV1187" s="83"/>
      <c r="VW1187" s="83"/>
      <c r="VX1187" s="83"/>
      <c r="VY1187" s="83"/>
      <c r="VZ1187" s="83"/>
      <c r="WA1187" s="83"/>
      <c r="WB1187" s="83"/>
      <c r="WC1187" s="83"/>
      <c r="WD1187" s="83"/>
      <c r="WE1187" s="83"/>
      <c r="WF1187" s="83"/>
      <c r="WG1187" s="83"/>
      <c r="WH1187" s="83"/>
      <c r="WI1187" s="83"/>
      <c r="WJ1187" s="83"/>
      <c r="WK1187" s="83"/>
      <c r="WL1187" s="83"/>
      <c r="WM1187" s="83"/>
      <c r="WN1187" s="83"/>
      <c r="WO1187" s="83"/>
      <c r="WP1187" s="83"/>
      <c r="WQ1187" s="83"/>
      <c r="WR1187" s="83"/>
      <c r="WS1187" s="83"/>
      <c r="WT1187" s="83"/>
      <c r="WU1187" s="83"/>
      <c r="WV1187" s="83"/>
      <c r="WW1187" s="83"/>
      <c r="WX1187" s="83"/>
      <c r="WY1187" s="83"/>
      <c r="WZ1187" s="83"/>
      <c r="XA1187" s="83"/>
      <c r="XB1187" s="83"/>
      <c r="XC1187" s="83"/>
      <c r="XD1187" s="83"/>
      <c r="XE1187" s="83"/>
      <c r="XF1187" s="83"/>
      <c r="XG1187" s="83"/>
      <c r="XH1187" s="83"/>
      <c r="XI1187" s="83"/>
      <c r="XJ1187" s="83"/>
      <c r="XK1187" s="83"/>
      <c r="XL1187" s="83"/>
      <c r="XM1187" s="83"/>
      <c r="XN1187" s="83"/>
      <c r="XO1187" s="83"/>
      <c r="XP1187" s="83"/>
      <c r="XQ1187" s="83"/>
      <c r="XR1187" s="83"/>
      <c r="XS1187" s="83"/>
      <c r="XT1187" s="83"/>
      <c r="XU1187" s="83"/>
      <c r="XV1187" s="83"/>
      <c r="XW1187" s="83"/>
      <c r="XX1187" s="83"/>
      <c r="XY1187" s="83"/>
      <c r="XZ1187" s="83"/>
      <c r="YA1187" s="83"/>
      <c r="YB1187" s="83"/>
      <c r="YC1187" s="83"/>
      <c r="YD1187" s="83"/>
      <c r="YE1187" s="83"/>
      <c r="YF1187" s="83"/>
      <c r="YG1187" s="83"/>
      <c r="YH1187" s="83"/>
      <c r="YI1187" s="83"/>
      <c r="YJ1187" s="83"/>
      <c r="YK1187" s="83"/>
      <c r="YL1187" s="83"/>
      <c r="YM1187" s="83"/>
      <c r="YN1187" s="83"/>
      <c r="YO1187" s="83"/>
      <c r="YP1187" s="83"/>
      <c r="YQ1187" s="83"/>
      <c r="YR1187" s="83"/>
      <c r="YS1187" s="83"/>
      <c r="YT1187" s="83"/>
      <c r="YU1187" s="83"/>
      <c r="YV1187" s="83"/>
      <c r="YW1187" s="83"/>
      <c r="YX1187" s="83"/>
      <c r="YY1187" s="83"/>
      <c r="YZ1187" s="83"/>
      <c r="ZA1187" s="83"/>
      <c r="ZB1187" s="83"/>
      <c r="ZC1187" s="83"/>
      <c r="ZD1187" s="83"/>
      <c r="ZE1187" s="83"/>
      <c r="ZF1187" s="83"/>
      <c r="ZG1187" s="83"/>
      <c r="ZH1187" s="83"/>
      <c r="ZI1187" s="83"/>
      <c r="ZJ1187" s="83"/>
      <c r="ZK1187" s="83"/>
      <c r="ZL1187" s="83"/>
      <c r="ZM1187" s="83"/>
      <c r="ZN1187" s="83"/>
      <c r="ZO1187" s="83"/>
      <c r="ZP1187" s="83"/>
      <c r="ZQ1187" s="83"/>
      <c r="ZR1187" s="83"/>
      <c r="ZS1187" s="83"/>
      <c r="ZT1187" s="83"/>
      <c r="ZU1187" s="83"/>
      <c r="ZV1187" s="83"/>
      <c r="ZW1187" s="83"/>
      <c r="ZX1187" s="83"/>
      <c r="ZY1187" s="83"/>
      <c r="ZZ1187" s="83"/>
      <c r="AAA1187" s="83"/>
      <c r="AAB1187" s="83"/>
      <c r="AAC1187" s="83"/>
      <c r="AAD1187" s="83"/>
      <c r="AAE1187" s="83"/>
      <c r="AAF1187" s="83"/>
      <c r="AAG1187" s="83"/>
      <c r="AAH1187" s="83"/>
      <c r="AAI1187" s="83"/>
      <c r="AAJ1187" s="83"/>
      <c r="AAK1187" s="83"/>
      <c r="AAL1187" s="83"/>
      <c r="AAM1187" s="83"/>
      <c r="AAN1187" s="83"/>
      <c r="AAO1187" s="83"/>
      <c r="AAP1187" s="83"/>
      <c r="AAQ1187" s="83"/>
      <c r="AAR1187" s="83"/>
      <c r="AAS1187" s="83"/>
      <c r="AAT1187" s="83"/>
      <c r="AAU1187" s="83"/>
      <c r="AAV1187" s="83"/>
      <c r="AAW1187" s="83"/>
      <c r="AAX1187" s="83"/>
      <c r="AAY1187" s="83"/>
      <c r="AAZ1187" s="83"/>
      <c r="ABA1187" s="83"/>
      <c r="ABB1187" s="83"/>
      <c r="ABC1187" s="83"/>
      <c r="ABD1187" s="83"/>
      <c r="ABE1187" s="83"/>
      <c r="ABF1187" s="83"/>
      <c r="ABG1187" s="83"/>
      <c r="ABH1187" s="83"/>
      <c r="ABI1187" s="83"/>
      <c r="ABJ1187" s="83"/>
      <c r="ABK1187" s="83"/>
      <c r="ABL1187" s="83"/>
      <c r="ABM1187" s="83"/>
      <c r="ABN1187" s="83"/>
      <c r="ABO1187" s="83"/>
      <c r="ABP1187" s="83"/>
      <c r="ABQ1187" s="83"/>
      <c r="ABR1187" s="83"/>
      <c r="ABS1187" s="83"/>
      <c r="ABT1187" s="83"/>
      <c r="ABU1187" s="83"/>
      <c r="ABV1187" s="83"/>
      <c r="ABW1187" s="83"/>
      <c r="ABX1187" s="83"/>
      <c r="ABY1187" s="83"/>
      <c r="ABZ1187" s="83"/>
      <c r="ACA1187" s="83"/>
      <c r="ACB1187" s="83"/>
      <c r="ACC1187" s="83"/>
      <c r="ACD1187" s="83"/>
      <c r="ACE1187" s="83"/>
      <c r="ACF1187" s="83"/>
      <c r="ACG1187" s="83"/>
      <c r="ACH1187" s="83"/>
      <c r="ACI1187" s="83"/>
      <c r="ACJ1187" s="83"/>
      <c r="ACK1187" s="83"/>
      <c r="ACL1187" s="83"/>
      <c r="ACM1187" s="83"/>
      <c r="ACN1187" s="83"/>
      <c r="ACO1187" s="83"/>
      <c r="ACP1187" s="83"/>
      <c r="ACQ1187" s="83"/>
      <c r="ACR1187" s="83"/>
      <c r="ACS1187" s="83"/>
      <c r="ACT1187" s="83"/>
      <c r="ACU1187" s="83"/>
      <c r="ACV1187" s="83"/>
      <c r="ACW1187" s="83"/>
      <c r="ACX1187" s="83"/>
      <c r="ACY1187" s="83"/>
      <c r="ACZ1187" s="83"/>
      <c r="ADA1187" s="83"/>
      <c r="ADB1187" s="83"/>
      <c r="ADC1187" s="83"/>
      <c r="ADD1187" s="83"/>
      <c r="ADE1187" s="83"/>
      <c r="ADF1187" s="83"/>
      <c r="ADG1187" s="83"/>
      <c r="ADH1187" s="83"/>
      <c r="ADI1187" s="83"/>
      <c r="ADJ1187" s="83"/>
      <c r="ADK1187" s="83"/>
      <c r="ADL1187" s="83"/>
      <c r="ADM1187" s="83"/>
      <c r="ADN1187" s="83"/>
      <c r="ADO1187" s="83"/>
      <c r="ADP1187" s="83"/>
      <c r="ADQ1187" s="83"/>
      <c r="ADR1187" s="83"/>
      <c r="ADS1187" s="83"/>
      <c r="ADT1187" s="83"/>
      <c r="ADU1187" s="83"/>
      <c r="ADV1187" s="83"/>
      <c r="ADW1187" s="83"/>
      <c r="ADX1187" s="83"/>
      <c r="ADY1187" s="83"/>
      <c r="ADZ1187" s="83"/>
      <c r="AEA1187" s="83"/>
      <c r="AEB1187" s="83"/>
      <c r="AEC1187" s="83"/>
      <c r="AED1187" s="83"/>
      <c r="AEE1187" s="83"/>
      <c r="AEF1187" s="83"/>
      <c r="AEG1187" s="83"/>
      <c r="AEH1187" s="83"/>
      <c r="AEI1187" s="83"/>
      <c r="AEJ1187" s="83"/>
      <c r="AEK1187" s="83"/>
      <c r="AEL1187" s="83"/>
      <c r="AEM1187" s="83"/>
      <c r="AEN1187" s="83"/>
      <c r="AEO1187" s="83"/>
      <c r="AEP1187" s="83"/>
      <c r="AEQ1187" s="83"/>
      <c r="AER1187" s="83"/>
      <c r="AES1187" s="83"/>
      <c r="AET1187" s="83"/>
      <c r="AEU1187" s="83"/>
      <c r="AEV1187" s="83"/>
      <c r="AEW1187" s="83"/>
      <c r="AEX1187" s="83"/>
      <c r="AEY1187" s="83"/>
      <c r="AEZ1187" s="83"/>
      <c r="AFA1187" s="83"/>
      <c r="AFB1187" s="83"/>
      <c r="AFC1187" s="83"/>
      <c r="AFD1187" s="83"/>
      <c r="AFE1187" s="83"/>
      <c r="AFF1187" s="83"/>
      <c r="AFG1187" s="83"/>
      <c r="AFH1187" s="83"/>
      <c r="AFI1187" s="83"/>
      <c r="AFJ1187" s="83"/>
      <c r="AFK1187" s="83"/>
      <c r="AFL1187" s="83"/>
      <c r="AFM1187" s="83"/>
      <c r="AFN1187" s="83"/>
      <c r="AFO1187" s="83"/>
      <c r="AFP1187" s="83"/>
      <c r="AFQ1187" s="83"/>
      <c r="AFR1187" s="83"/>
      <c r="AFS1187" s="83"/>
      <c r="AFT1187" s="83"/>
      <c r="AFU1187" s="83"/>
      <c r="AFV1187" s="83"/>
      <c r="AFW1187" s="83"/>
      <c r="AFX1187" s="83"/>
      <c r="AFY1187" s="83"/>
      <c r="AFZ1187" s="83"/>
      <c r="AGA1187" s="83"/>
      <c r="AGB1187" s="83"/>
      <c r="AGC1187" s="83"/>
      <c r="AGD1187" s="83"/>
      <c r="AGE1187" s="83"/>
      <c r="AGF1187" s="83"/>
      <c r="AGG1187" s="83"/>
      <c r="AGH1187" s="83"/>
      <c r="AGI1187" s="83"/>
      <c r="AGJ1187" s="83"/>
      <c r="AGK1187" s="83"/>
      <c r="AGL1187" s="83"/>
      <c r="AGM1187" s="83"/>
      <c r="AGN1187" s="83"/>
      <c r="AGO1187" s="83"/>
      <c r="AGP1187" s="83"/>
      <c r="AGQ1187" s="83"/>
      <c r="AGR1187" s="83"/>
      <c r="AGS1187" s="83"/>
      <c r="AGT1187" s="83"/>
      <c r="AGU1187" s="83"/>
      <c r="AGV1187" s="83"/>
      <c r="AGW1187" s="83"/>
      <c r="AGX1187" s="83"/>
      <c r="AGY1187" s="83"/>
      <c r="AGZ1187" s="83"/>
      <c r="AHA1187" s="83"/>
      <c r="AHB1187" s="83"/>
      <c r="AHC1187" s="83"/>
      <c r="AHD1187" s="83"/>
      <c r="AHE1187" s="83"/>
      <c r="AHF1187" s="83"/>
      <c r="AHG1187" s="83"/>
      <c r="AHH1187" s="83"/>
      <c r="AHI1187" s="83"/>
      <c r="AHJ1187" s="83"/>
      <c r="AHK1187" s="83"/>
      <c r="AHL1187" s="83"/>
      <c r="AHM1187" s="83"/>
      <c r="AHN1187" s="83"/>
      <c r="AHO1187" s="83"/>
      <c r="AHP1187" s="83"/>
      <c r="AHQ1187" s="83"/>
      <c r="AHR1187" s="83"/>
      <c r="AHS1187" s="83"/>
      <c r="AHT1187" s="83"/>
      <c r="AHU1187" s="83"/>
      <c r="AHV1187" s="83"/>
      <c r="AHW1187" s="83"/>
      <c r="AHX1187" s="83"/>
      <c r="AHY1187" s="83"/>
      <c r="AHZ1187" s="83"/>
      <c r="AIA1187" s="83"/>
      <c r="AIB1187" s="83"/>
      <c r="AIC1187" s="83"/>
      <c r="AID1187" s="83"/>
      <c r="AIE1187" s="83"/>
      <c r="AIF1187" s="83"/>
      <c r="AIG1187" s="83"/>
      <c r="AIH1187" s="83"/>
      <c r="AII1187" s="83"/>
      <c r="AIJ1187" s="83"/>
      <c r="AIK1187" s="83"/>
      <c r="AIL1187" s="83"/>
      <c r="AIM1187" s="83"/>
      <c r="AIN1187" s="83"/>
      <c r="AIO1187" s="83"/>
      <c r="AIP1187" s="83"/>
      <c r="AIQ1187" s="83"/>
      <c r="AIR1187" s="83"/>
      <c r="AIS1187" s="83"/>
      <c r="AIT1187" s="83"/>
      <c r="AIU1187" s="83"/>
      <c r="AIV1187" s="83"/>
      <c r="AIW1187" s="83"/>
      <c r="AIX1187" s="83"/>
      <c r="AIY1187" s="83"/>
      <c r="AIZ1187" s="83"/>
      <c r="AJA1187" s="83"/>
      <c r="AJB1187" s="83"/>
      <c r="AJC1187" s="83"/>
      <c r="AJD1187" s="83"/>
      <c r="AJE1187" s="83"/>
      <c r="AJF1187" s="83"/>
      <c r="AJG1187" s="83"/>
      <c r="AJH1187" s="83"/>
      <c r="AJI1187" s="83"/>
      <c r="AJJ1187" s="83"/>
      <c r="AJK1187" s="83"/>
      <c r="AJL1187" s="83"/>
      <c r="AJM1187" s="83"/>
      <c r="AJN1187" s="83"/>
      <c r="AJO1187" s="83"/>
      <c r="AJP1187" s="83"/>
      <c r="AJQ1187" s="83"/>
      <c r="AJR1187" s="83"/>
      <c r="AJS1187" s="83"/>
      <c r="AJT1187" s="83"/>
      <c r="AJU1187" s="83"/>
      <c r="AJV1187" s="83"/>
      <c r="AJW1187" s="83"/>
      <c r="AJX1187" s="83"/>
      <c r="AJY1187" s="83"/>
      <c r="AJZ1187" s="83"/>
      <c r="AKA1187" s="83"/>
      <c r="AKB1187" s="83"/>
      <c r="AKC1187" s="83"/>
      <c r="AKD1187" s="83"/>
      <c r="AKE1187" s="83"/>
      <c r="AKF1187" s="83"/>
      <c r="AKG1187" s="83"/>
      <c r="AKH1187" s="83"/>
      <c r="AKI1187" s="83"/>
      <c r="AKJ1187" s="83"/>
      <c r="AKK1187" s="83"/>
      <c r="AKL1187" s="83"/>
      <c r="AKM1187" s="83"/>
      <c r="AKN1187" s="83"/>
      <c r="AKO1187" s="83"/>
      <c r="AKP1187" s="83"/>
      <c r="AKQ1187" s="83"/>
      <c r="AKR1187" s="83"/>
      <c r="AKS1187" s="83"/>
      <c r="AKT1187" s="83"/>
      <c r="AKU1187" s="83"/>
      <c r="AKV1187" s="83"/>
      <c r="AKW1187" s="83"/>
      <c r="AKX1187" s="83"/>
      <c r="AKY1187" s="83"/>
      <c r="AKZ1187" s="83"/>
      <c r="ALA1187" s="83"/>
      <c r="ALB1187" s="83"/>
      <c r="ALC1187" s="83"/>
      <c r="ALD1187" s="83"/>
      <c r="ALE1187" s="83"/>
      <c r="ALF1187" s="83"/>
      <c r="ALG1187" s="83"/>
      <c r="ALH1187" s="83"/>
      <c r="ALI1187" s="83"/>
      <c r="ALJ1187" s="83"/>
      <c r="ALK1187" s="83"/>
      <c r="ALL1187" s="83"/>
      <c r="ALM1187" s="83"/>
      <c r="ALN1187" s="83"/>
      <c r="ALO1187" s="83"/>
      <c r="ALP1187" s="83"/>
      <c r="ALQ1187" s="83"/>
      <c r="ALR1187" s="83"/>
      <c r="ALS1187" s="83"/>
      <c r="ALT1187" s="83"/>
      <c r="ALU1187" s="83"/>
      <c r="ALV1187" s="83"/>
      <c r="ALW1187" s="83"/>
      <c r="ALX1187" s="83"/>
      <c r="ALY1187" s="83"/>
      <c r="ALZ1187" s="83"/>
      <c r="AMA1187" s="83"/>
      <c r="AMB1187" s="83"/>
      <c r="AMC1187" s="83"/>
      <c r="AMD1187" s="83"/>
      <c r="AME1187" s="83"/>
      <c r="AMF1187" s="83"/>
      <c r="AMG1187" s="83"/>
      <c r="AMH1187" s="83"/>
      <c r="AMI1187" s="83"/>
      <c r="AMJ1187" s="83"/>
      <c r="AMK1187" s="83"/>
      <c r="AML1187" s="83"/>
      <c r="AMM1187" s="83"/>
      <c r="AMN1187" s="83"/>
      <c r="AMO1187" s="83"/>
      <c r="AMP1187" s="83"/>
      <c r="AMQ1187" s="83"/>
      <c r="AMR1187" s="83"/>
      <c r="AMS1187" s="83"/>
      <c r="AMT1187" s="83"/>
      <c r="AMU1187" s="83"/>
      <c r="AMV1187" s="83"/>
      <c r="AMW1187" s="83"/>
    </row>
    <row r="1188" customFormat="false" ht="15.75" hidden="false" customHeight="true" outlineLevel="0" collapsed="false">
      <c r="A1188" s="1" t="n">
        <v>1233</v>
      </c>
      <c r="B1188" s="1" t="n">
        <v>1133</v>
      </c>
      <c r="C1188" s="2" t="s">
        <v>63</v>
      </c>
      <c r="D1188" s="3" t="n">
        <v>0.0816637</v>
      </c>
      <c r="E1188" s="3" t="n">
        <v>-0.0838169</v>
      </c>
      <c r="F1188" s="3" t="n">
        <v>0.997849116472212</v>
      </c>
      <c r="G1188" s="3" t="n">
        <v>-0.0387652</v>
      </c>
      <c r="H1188" s="3" t="n">
        <v>0.26251</v>
      </c>
      <c r="I1188" s="3" t="n">
        <v>1.25075178684002</v>
      </c>
      <c r="J1188" s="3" t="n">
        <v>-0.0601915</v>
      </c>
      <c r="K1188" s="3" t="n">
        <v>-0.192233</v>
      </c>
      <c r="L1188" s="3" t="n">
        <v>0.776914867697576</v>
      </c>
      <c r="M1188" s="3" t="n">
        <v>0.982855665732141</v>
      </c>
      <c r="N1188" s="3" t="n">
        <v>0.986551352133472</v>
      </c>
      <c r="O1188" s="3" t="n">
        <v>0.969637585980088</v>
      </c>
      <c r="P1188" s="4" t="n">
        <v>2</v>
      </c>
      <c r="Q1188" s="6" t="n">
        <v>10</v>
      </c>
      <c r="R1188" s="6" t="n">
        <v>46</v>
      </c>
      <c r="S1188" s="4" t="n">
        <v>59</v>
      </c>
      <c r="T1188" s="4" t="n">
        <v>59</v>
      </c>
      <c r="U1188" s="132" t="s">
        <v>74</v>
      </c>
      <c r="V1188" s="3" t="n">
        <v>118.4</v>
      </c>
      <c r="W1188" s="4" t="n">
        <v>111.9</v>
      </c>
      <c r="X1188" s="2" t="s">
        <v>36</v>
      </c>
      <c r="Y1188" s="84" t="n">
        <v>42072</v>
      </c>
      <c r="Z1188" s="134" t="n">
        <v>42074</v>
      </c>
      <c r="AA1188" s="2" t="s">
        <v>96</v>
      </c>
      <c r="AB1188" s="132" t="s">
        <v>74</v>
      </c>
      <c r="AC1188" s="4" t="n">
        <v>44</v>
      </c>
      <c r="AD1188" s="4" t="n">
        <v>10</v>
      </c>
      <c r="AE1188" s="4" t="s">
        <v>169</v>
      </c>
      <c r="AF1188" s="4" t="n">
        <v>6</v>
      </c>
      <c r="AG1188" s="4" t="s">
        <v>111</v>
      </c>
      <c r="AH1188" s="4" t="n">
        <v>5</v>
      </c>
      <c r="AI1188" s="4" t="s">
        <v>77</v>
      </c>
      <c r="AJ1188" s="2" t="s">
        <v>70</v>
      </c>
      <c r="AK1188" s="3" t="n">
        <v>118.4</v>
      </c>
      <c r="AL1188" s="4" t="n">
        <v>10</v>
      </c>
      <c r="AM1188" s="2" t="s">
        <v>36</v>
      </c>
      <c r="AN1188" s="2" t="s">
        <v>71</v>
      </c>
      <c r="AO1188" s="2"/>
      <c r="AP1188" s="2"/>
      <c r="AQ1188" s="2"/>
      <c r="AR1188" s="2"/>
      <c r="AS1188" s="2"/>
      <c r="AT1188" s="2"/>
      <c r="AU1188" s="2" t="n">
        <v>54</v>
      </c>
      <c r="AV1188" s="85" t="n">
        <v>52</v>
      </c>
      <c r="AW1188" s="133" t="n">
        <v>2</v>
      </c>
      <c r="AX1188" s="86" t="s">
        <v>72</v>
      </c>
      <c r="AY1188" s="87" t="n">
        <v>0</v>
      </c>
      <c r="AZ1188" s="88" t="n">
        <v>0</v>
      </c>
      <c r="BA1188" s="87" t="n">
        <v>0</v>
      </c>
      <c r="BB1188" s="53"/>
    </row>
    <row r="1189" customFormat="false" ht="15.75" hidden="false" customHeight="true" outlineLevel="0" collapsed="false">
      <c r="A1189" s="1" t="n">
        <v>1234</v>
      </c>
      <c r="B1189" s="1" t="n">
        <v>1134</v>
      </c>
      <c r="C1189" s="2" t="s">
        <v>63</v>
      </c>
      <c r="D1189" s="3" t="n">
        <v>0.0787028</v>
      </c>
      <c r="E1189" s="3" t="n">
        <v>-0.0900393</v>
      </c>
      <c r="F1189" s="3" t="n">
        <v>0.988727515982041</v>
      </c>
      <c r="G1189" s="3" t="n">
        <v>-0.0391637</v>
      </c>
      <c r="H1189" s="3" t="n">
        <v>0.264686</v>
      </c>
      <c r="I1189" s="3" t="n">
        <v>1.2529769751914</v>
      </c>
      <c r="J1189" s="3" t="n">
        <v>-0.0604635</v>
      </c>
      <c r="K1189" s="3" t="n">
        <v>-0.197761</v>
      </c>
      <c r="L1189" s="3" t="n">
        <v>0.77242180394536</v>
      </c>
      <c r="M1189" s="3" t="n">
        <v>0.979292996321546</v>
      </c>
      <c r="N1189" s="3" t="n">
        <v>0.977150789054857</v>
      </c>
      <c r="O1189" s="3" t="n">
        <v>0.956916924071493</v>
      </c>
      <c r="P1189" s="4" t="n">
        <v>2</v>
      </c>
      <c r="Q1189" s="6" t="n">
        <v>10</v>
      </c>
      <c r="R1189" s="6" t="n">
        <v>46</v>
      </c>
      <c r="S1189" s="4" t="n">
        <v>59</v>
      </c>
      <c r="T1189" s="4" t="n">
        <v>59</v>
      </c>
      <c r="U1189" s="132" t="s">
        <v>74</v>
      </c>
      <c r="V1189" s="3" t="n">
        <v>63.4</v>
      </c>
      <c r="W1189" s="4" t="n">
        <v>63.3</v>
      </c>
      <c r="X1189" s="2" t="s">
        <v>73</v>
      </c>
      <c r="Y1189" s="84" t="n">
        <v>42084</v>
      </c>
      <c r="Z1189" s="84" t="n">
        <v>42086</v>
      </c>
      <c r="AA1189" s="2" t="s">
        <v>96</v>
      </c>
      <c r="AB1189" s="132" t="s">
        <v>74</v>
      </c>
      <c r="AC1189" s="4" t="n">
        <v>44</v>
      </c>
      <c r="AD1189" s="4" t="n">
        <v>10</v>
      </c>
      <c r="AE1189" s="4" t="s">
        <v>169</v>
      </c>
      <c r="AF1189" s="4" t="n">
        <v>6</v>
      </c>
      <c r="AG1189" s="4" t="s">
        <v>111</v>
      </c>
      <c r="AH1189" s="4" t="n">
        <v>5</v>
      </c>
      <c r="AI1189" s="4" t="s">
        <v>77</v>
      </c>
      <c r="AJ1189" s="2" t="s">
        <v>70</v>
      </c>
      <c r="AK1189" s="3" t="n">
        <v>63.4</v>
      </c>
      <c r="AL1189" s="4" t="n">
        <v>6</v>
      </c>
      <c r="AM1189" s="2" t="s">
        <v>73</v>
      </c>
      <c r="AN1189" s="2"/>
      <c r="AO1189" s="2"/>
      <c r="AP1189" s="2" t="s">
        <v>71</v>
      </c>
      <c r="AQ1189" s="2"/>
      <c r="AR1189" s="2"/>
      <c r="AS1189" s="2"/>
      <c r="AT1189" s="2"/>
      <c r="AU1189" s="2" t="n">
        <v>66</v>
      </c>
      <c r="AV1189" s="85" t="n">
        <v>64</v>
      </c>
      <c r="AW1189" s="133" t="n">
        <v>2</v>
      </c>
      <c r="AX1189" s="86" t="s">
        <v>72</v>
      </c>
      <c r="AY1189" s="87" t="n">
        <v>0</v>
      </c>
      <c r="AZ1189" s="88" t="n">
        <v>0</v>
      </c>
      <c r="BA1189" s="87" t="n">
        <v>0</v>
      </c>
      <c r="BB1189" s="53"/>
    </row>
    <row r="1190" s="116" customFormat="true" ht="15.75" hidden="false" customHeight="true" outlineLevel="0" collapsed="false">
      <c r="A1190" s="1" t="n">
        <v>1235</v>
      </c>
      <c r="B1190" s="1" t="n">
        <v>1135</v>
      </c>
      <c r="C1190" s="2" t="s">
        <v>63</v>
      </c>
      <c r="D1190" s="3" t="n">
        <v>0.0850179</v>
      </c>
      <c r="E1190" s="3" t="n">
        <v>-0.00709974</v>
      </c>
      <c r="F1190" s="3" t="n">
        <v>1.08103418321216</v>
      </c>
      <c r="G1190" s="3" t="n">
        <v>-0.0401191</v>
      </c>
      <c r="H1190" s="3" t="n">
        <v>0.0561859</v>
      </c>
      <c r="I1190" s="3" t="n">
        <v>1.01619656506944</v>
      </c>
      <c r="J1190" s="3" t="n">
        <v>-0.0497663</v>
      </c>
      <c r="K1190" s="3" t="n">
        <v>-0.0298724</v>
      </c>
      <c r="L1190" s="3" t="n">
        <v>0.92344992858058</v>
      </c>
      <c r="M1190" s="3" t="n">
        <v>0.995144327080905</v>
      </c>
      <c r="N1190" s="3" t="n">
        <v>1.01939953217318</v>
      </c>
      <c r="O1190" s="3" t="n">
        <v>1.01444966147107</v>
      </c>
      <c r="P1190" s="4" t="n">
        <v>2</v>
      </c>
      <c r="Q1190" s="6" t="n">
        <v>10</v>
      </c>
      <c r="R1190" s="6" t="n">
        <v>46</v>
      </c>
      <c r="S1190" s="4" t="n">
        <v>59</v>
      </c>
      <c r="T1190" s="4" t="n">
        <v>59</v>
      </c>
      <c r="U1190" s="132" t="s">
        <v>74</v>
      </c>
      <c r="V1190" s="3" t="n">
        <v>60.9</v>
      </c>
      <c r="W1190" s="4" t="n">
        <v>49.8</v>
      </c>
      <c r="X1190" s="2" t="s">
        <v>73</v>
      </c>
      <c r="Y1190" s="84" t="n">
        <v>42071</v>
      </c>
      <c r="Z1190" s="84" t="n">
        <v>42078</v>
      </c>
      <c r="AA1190" s="2" t="s">
        <v>96</v>
      </c>
      <c r="AB1190" s="132" t="s">
        <v>74</v>
      </c>
      <c r="AC1190" s="4" t="n">
        <v>44</v>
      </c>
      <c r="AD1190" s="4" t="n">
        <v>10</v>
      </c>
      <c r="AE1190" s="4" t="s">
        <v>169</v>
      </c>
      <c r="AF1190" s="4" t="n">
        <v>6</v>
      </c>
      <c r="AG1190" s="4" t="s">
        <v>111</v>
      </c>
      <c r="AH1190" s="4" t="n">
        <v>5</v>
      </c>
      <c r="AI1190" s="4" t="s">
        <v>77</v>
      </c>
      <c r="AJ1190" s="2" t="s">
        <v>70</v>
      </c>
      <c r="AK1190" s="3" t="n">
        <v>60.9</v>
      </c>
      <c r="AL1190" s="4" t="n">
        <v>6</v>
      </c>
      <c r="AM1190" s="2" t="s">
        <v>73</v>
      </c>
      <c r="AN1190" s="2"/>
      <c r="AO1190" s="2"/>
      <c r="AP1190" s="2" t="s">
        <v>71</v>
      </c>
      <c r="AQ1190" s="2"/>
      <c r="AR1190" s="2"/>
      <c r="AS1190" s="2"/>
      <c r="AT1190" s="2"/>
      <c r="AU1190" s="2" t="n">
        <v>58</v>
      </c>
      <c r="AV1190" s="85" t="n">
        <v>51</v>
      </c>
      <c r="AW1190" s="133" t="n">
        <v>7</v>
      </c>
      <c r="AX1190" s="86" t="s">
        <v>72</v>
      </c>
      <c r="AY1190" s="87" t="n">
        <v>0</v>
      </c>
      <c r="AZ1190" s="88" t="n">
        <v>0</v>
      </c>
      <c r="BA1190" s="87" t="n">
        <v>0</v>
      </c>
      <c r="BB1190" s="53"/>
      <c r="BC1190" s="14"/>
      <c r="BD1190" s="14"/>
      <c r="BE1190" s="14"/>
      <c r="BF1190" s="14"/>
      <c r="BG1190" s="14"/>
      <c r="BH1190" s="14"/>
      <c r="BI1190" s="14"/>
      <c r="BJ1190" s="14"/>
      <c r="BK1190" s="14"/>
      <c r="BL1190" s="14"/>
      <c r="BM1190" s="14"/>
      <c r="BN1190" s="14"/>
      <c r="BO1190" s="14"/>
      <c r="BP1190" s="14"/>
      <c r="BQ1190" s="14"/>
      <c r="BR1190" s="14"/>
      <c r="BS1190" s="14"/>
      <c r="BT1190" s="14"/>
      <c r="BU1190" s="14"/>
      <c r="BV1190" s="14"/>
      <c r="BW1190" s="14"/>
      <c r="BX1190" s="14"/>
      <c r="BY1190" s="14"/>
      <c r="BZ1190" s="14"/>
      <c r="CA1190" s="14"/>
      <c r="CB1190" s="14"/>
      <c r="CC1190" s="14"/>
      <c r="CD1190" s="14"/>
      <c r="CE1190" s="14"/>
      <c r="CF1190" s="14"/>
      <c r="CG1190" s="14"/>
      <c r="CH1190" s="14"/>
      <c r="CI1190" s="14"/>
      <c r="CJ1190" s="14"/>
      <c r="CK1190" s="14"/>
      <c r="CL1190" s="15"/>
      <c r="CM1190" s="4"/>
      <c r="CN1190" s="4"/>
      <c r="CO1190" s="4"/>
      <c r="CP1190" s="4"/>
      <c r="CQ1190" s="4"/>
      <c r="CR1190" s="4"/>
      <c r="CS1190" s="4"/>
      <c r="CT1190" s="4"/>
      <c r="CU1190" s="4"/>
      <c r="CV1190" s="4"/>
      <c r="CW1190" s="4"/>
      <c r="CX1190" s="4"/>
      <c r="CY1190" s="4"/>
      <c r="CZ1190" s="4"/>
      <c r="DA1190" s="4"/>
      <c r="DB1190" s="4"/>
      <c r="DC1190" s="4"/>
      <c r="DD1190" s="4"/>
      <c r="DE1190" s="4"/>
      <c r="DF1190" s="4"/>
      <c r="DG1190" s="4"/>
      <c r="DH1190" s="4"/>
      <c r="DI1190" s="4"/>
      <c r="DJ1190" s="4"/>
      <c r="DK1190" s="4"/>
      <c r="DL1190" s="4"/>
      <c r="DM1190" s="4"/>
      <c r="DN1190" s="4"/>
      <c r="DO1190" s="4"/>
      <c r="DP1190" s="4"/>
      <c r="DQ1190" s="4"/>
      <c r="DR1190" s="4"/>
      <c r="DS1190" s="4"/>
      <c r="DT1190" s="4"/>
      <c r="DU1190" s="4"/>
      <c r="DV1190" s="4"/>
      <c r="DW1190" s="4"/>
      <c r="DX1190" s="4"/>
      <c r="DY1190" s="4"/>
      <c r="DZ1190" s="4"/>
      <c r="EA1190" s="4"/>
      <c r="EB1190" s="4"/>
      <c r="EC1190" s="4"/>
      <c r="ED1190" s="4"/>
      <c r="EE1190" s="4"/>
      <c r="EF1190" s="4"/>
      <c r="EG1190" s="4"/>
      <c r="EH1190" s="4"/>
      <c r="EI1190" s="4"/>
      <c r="EJ1190" s="4"/>
      <c r="EK1190" s="4"/>
      <c r="EL1190" s="4"/>
      <c r="EM1190" s="4"/>
      <c r="EN1190" s="4"/>
      <c r="EO1190" s="4"/>
      <c r="EP1190" s="4"/>
      <c r="EQ1190" s="4"/>
      <c r="ER1190" s="4"/>
      <c r="ES1190" s="4"/>
      <c r="ET1190" s="4"/>
      <c r="EU1190" s="4"/>
      <c r="EV1190" s="4"/>
      <c r="EW1190" s="4"/>
      <c r="EX1190" s="4"/>
      <c r="EY1190" s="4"/>
      <c r="EZ1190" s="4"/>
      <c r="FA1190" s="4"/>
      <c r="FB1190" s="4"/>
      <c r="FC1190" s="4"/>
      <c r="FD1190" s="4"/>
      <c r="FE1190" s="4"/>
      <c r="FF1190" s="4"/>
      <c r="FG1190" s="4"/>
      <c r="FH1190" s="4"/>
      <c r="FI1190" s="4"/>
      <c r="FJ1190" s="4"/>
      <c r="FK1190" s="4"/>
      <c r="FL1190" s="4"/>
      <c r="FM1190" s="4"/>
      <c r="FN1190" s="4"/>
      <c r="FO1190" s="4"/>
      <c r="FP1190" s="4"/>
      <c r="FQ1190" s="4"/>
      <c r="FR1190" s="4"/>
      <c r="FS1190" s="4"/>
      <c r="FT1190" s="4"/>
      <c r="FU1190" s="4"/>
      <c r="FV1190" s="4"/>
      <c r="FW1190" s="4"/>
      <c r="FX1190" s="4"/>
      <c r="FY1190" s="4"/>
      <c r="FZ1190" s="4"/>
      <c r="GA1190" s="4"/>
      <c r="GB1190" s="4"/>
      <c r="GC1190" s="4"/>
      <c r="GD1190" s="4"/>
      <c r="GE1190" s="4"/>
      <c r="GF1190" s="4"/>
      <c r="GG1190" s="4"/>
      <c r="GH1190" s="4"/>
      <c r="GI1190" s="4"/>
      <c r="GJ1190" s="4"/>
      <c r="GK1190" s="4"/>
      <c r="GL1190" s="4"/>
      <c r="GM1190" s="4"/>
      <c r="GN1190" s="4"/>
      <c r="GO1190" s="4"/>
      <c r="GP1190" s="4"/>
      <c r="GQ1190" s="4"/>
      <c r="GR1190" s="4"/>
      <c r="GS1190" s="4"/>
      <c r="GT1190" s="4"/>
      <c r="GU1190" s="4"/>
      <c r="GV1190" s="4"/>
      <c r="GW1190" s="4"/>
      <c r="GX1190" s="4"/>
      <c r="GY1190" s="4"/>
      <c r="GZ1190" s="4"/>
      <c r="HA1190" s="4"/>
      <c r="HB1190" s="4"/>
      <c r="HC1190" s="4"/>
      <c r="HD1190" s="4"/>
      <c r="HE1190" s="4"/>
      <c r="HF1190" s="4"/>
      <c r="HG1190" s="4"/>
      <c r="HH1190" s="4"/>
      <c r="HI1190" s="4"/>
      <c r="HJ1190" s="4"/>
      <c r="HK1190" s="4"/>
      <c r="HL1190" s="4"/>
      <c r="HM1190" s="4"/>
      <c r="HN1190" s="4"/>
      <c r="HO1190" s="4"/>
      <c r="HP1190" s="4"/>
      <c r="HQ1190" s="4"/>
      <c r="HR1190" s="4"/>
      <c r="HS1190" s="4"/>
      <c r="HT1190" s="4"/>
      <c r="HU1190" s="4"/>
      <c r="HV1190" s="4"/>
      <c r="HW1190" s="4"/>
      <c r="HX1190" s="4"/>
      <c r="HY1190" s="4"/>
      <c r="HZ1190" s="4"/>
      <c r="IA1190" s="4"/>
      <c r="IB1190" s="4"/>
      <c r="IC1190" s="4"/>
      <c r="ID1190" s="4"/>
      <c r="IE1190" s="4"/>
      <c r="IF1190" s="4"/>
      <c r="IG1190" s="4"/>
      <c r="IH1190" s="4"/>
      <c r="II1190" s="4"/>
      <c r="IJ1190" s="4"/>
      <c r="IK1190" s="4"/>
      <c r="IL1190" s="4"/>
      <c r="IM1190" s="4"/>
      <c r="IN1190" s="4"/>
      <c r="IO1190" s="4"/>
      <c r="IP1190" s="4"/>
      <c r="IQ1190" s="4"/>
      <c r="IR1190" s="4"/>
      <c r="IS1190" s="4"/>
      <c r="IT1190" s="4"/>
      <c r="IU1190" s="4"/>
      <c r="IV1190" s="4"/>
      <c r="IW1190" s="4"/>
      <c r="IX1190" s="4"/>
      <c r="IY1190" s="4"/>
      <c r="IZ1190" s="4"/>
      <c r="JA1190" s="4"/>
      <c r="JB1190" s="4"/>
      <c r="JC1190" s="4"/>
      <c r="JD1190" s="4"/>
      <c r="JE1190" s="4"/>
      <c r="JF1190" s="4"/>
      <c r="JG1190" s="4"/>
      <c r="JH1190" s="4"/>
      <c r="JI1190" s="4"/>
      <c r="JJ1190" s="4"/>
      <c r="JK1190" s="4"/>
      <c r="JL1190" s="4"/>
      <c r="JM1190" s="4"/>
      <c r="JN1190" s="4"/>
      <c r="JO1190" s="4"/>
      <c r="JP1190" s="4"/>
      <c r="JQ1190" s="4"/>
      <c r="JR1190" s="4"/>
      <c r="JS1190" s="4"/>
      <c r="JT1190" s="4"/>
      <c r="JU1190" s="4"/>
      <c r="JV1190" s="4"/>
      <c r="JW1190" s="4"/>
      <c r="JX1190" s="4"/>
      <c r="JY1190" s="4"/>
      <c r="JZ1190" s="4"/>
      <c r="KA1190" s="4"/>
      <c r="KB1190" s="4"/>
      <c r="KC1190" s="4"/>
      <c r="KD1190" s="4"/>
      <c r="KE1190" s="4"/>
      <c r="KF1190" s="4"/>
      <c r="KG1190" s="4"/>
      <c r="KH1190" s="4"/>
      <c r="KI1190" s="4"/>
      <c r="KJ1190" s="4"/>
      <c r="KK1190" s="4"/>
      <c r="KL1190" s="4"/>
      <c r="KM1190" s="4"/>
      <c r="KN1190" s="4"/>
      <c r="KO1190" s="4"/>
      <c r="KP1190" s="4"/>
      <c r="KQ1190" s="4"/>
      <c r="KR1190" s="4"/>
      <c r="KS1190" s="4"/>
      <c r="KT1190" s="4"/>
      <c r="KU1190" s="4"/>
      <c r="KV1190" s="4"/>
      <c r="KW1190" s="4"/>
      <c r="KX1190" s="4"/>
      <c r="KY1190" s="4"/>
      <c r="KZ1190" s="4"/>
      <c r="LA1190" s="4"/>
      <c r="LB1190" s="4"/>
      <c r="LC1190" s="4"/>
      <c r="LD1190" s="4"/>
      <c r="LE1190" s="4"/>
      <c r="LF1190" s="4"/>
      <c r="LG1190" s="4"/>
      <c r="LH1190" s="4"/>
      <c r="LI1190" s="4"/>
      <c r="LJ1190" s="4"/>
      <c r="LK1190" s="4"/>
      <c r="LL1190" s="4"/>
      <c r="LM1190" s="4"/>
      <c r="LN1190" s="4"/>
      <c r="LO1190" s="4"/>
      <c r="LP1190" s="4"/>
      <c r="LQ1190" s="4"/>
      <c r="LR1190" s="4"/>
      <c r="LS1190" s="4"/>
      <c r="LT1190" s="4"/>
      <c r="LU1190" s="4"/>
      <c r="LV1190" s="4"/>
      <c r="LW1190" s="4"/>
      <c r="LX1190" s="4"/>
      <c r="LY1190" s="4"/>
      <c r="LZ1190" s="4"/>
      <c r="MA1190" s="4"/>
      <c r="MB1190" s="4"/>
      <c r="MC1190" s="4"/>
      <c r="MD1190" s="4"/>
      <c r="ME1190" s="4"/>
      <c r="MF1190" s="4"/>
      <c r="MG1190" s="4"/>
      <c r="MH1190" s="4"/>
      <c r="MI1190" s="4"/>
      <c r="MJ1190" s="4"/>
      <c r="MK1190" s="4"/>
      <c r="ML1190" s="4"/>
      <c r="MM1190" s="4"/>
      <c r="MN1190" s="4"/>
      <c r="MO1190" s="4"/>
      <c r="MP1190" s="4"/>
      <c r="MQ1190" s="4"/>
      <c r="MR1190" s="4"/>
      <c r="MS1190" s="4"/>
      <c r="MT1190" s="4"/>
      <c r="MU1190" s="4"/>
      <c r="MV1190" s="4"/>
      <c r="MW1190" s="4"/>
      <c r="MX1190" s="4"/>
      <c r="MY1190" s="4"/>
      <c r="MZ1190" s="4"/>
      <c r="NA1190" s="4"/>
      <c r="NB1190" s="4"/>
      <c r="NC1190" s="4"/>
      <c r="ND1190" s="4"/>
      <c r="NE1190" s="4"/>
      <c r="NF1190" s="4"/>
      <c r="NG1190" s="4"/>
      <c r="NH1190" s="4"/>
      <c r="NI1190" s="4"/>
      <c r="NJ1190" s="4"/>
      <c r="NK1190" s="4"/>
      <c r="NL1190" s="4"/>
      <c r="NM1190" s="4"/>
      <c r="NN1190" s="4"/>
      <c r="NO1190" s="4"/>
      <c r="NP1190" s="4"/>
      <c r="NQ1190" s="4"/>
      <c r="NR1190" s="4"/>
      <c r="NS1190" s="4"/>
      <c r="NT1190" s="4"/>
      <c r="NU1190" s="4"/>
      <c r="NV1190" s="4"/>
      <c r="NW1190" s="4"/>
      <c r="NX1190" s="4"/>
      <c r="NY1190" s="4"/>
      <c r="NZ1190" s="4"/>
      <c r="OA1190" s="4"/>
      <c r="OB1190" s="4"/>
      <c r="OC1190" s="4"/>
      <c r="OD1190" s="4"/>
      <c r="OE1190" s="4"/>
      <c r="OF1190" s="4"/>
      <c r="OG1190" s="4"/>
      <c r="OH1190" s="4"/>
      <c r="OI1190" s="4"/>
      <c r="OJ1190" s="4"/>
      <c r="OK1190" s="4"/>
      <c r="OL1190" s="4"/>
      <c r="OM1190" s="4"/>
      <c r="ON1190" s="4"/>
      <c r="OO1190" s="4"/>
      <c r="OP1190" s="4"/>
      <c r="OQ1190" s="4"/>
      <c r="OR1190" s="4"/>
      <c r="OS1190" s="4"/>
      <c r="OT1190" s="4"/>
      <c r="OU1190" s="4"/>
      <c r="OV1190" s="4"/>
      <c r="OW1190" s="4"/>
      <c r="OX1190" s="4"/>
      <c r="OY1190" s="4"/>
      <c r="OZ1190" s="4"/>
      <c r="PA1190" s="4"/>
      <c r="PB1190" s="4"/>
      <c r="PC1190" s="4"/>
      <c r="PD1190" s="4"/>
      <c r="PE1190" s="4"/>
      <c r="PF1190" s="4"/>
      <c r="PG1190" s="4"/>
      <c r="PH1190" s="4"/>
      <c r="PI1190" s="4"/>
      <c r="PJ1190" s="4"/>
      <c r="PK1190" s="4"/>
      <c r="PL1190" s="4"/>
      <c r="PM1190" s="4"/>
      <c r="PN1190" s="4"/>
      <c r="PO1190" s="4"/>
      <c r="PP1190" s="4"/>
      <c r="PQ1190" s="4"/>
      <c r="PR1190" s="4"/>
      <c r="PS1190" s="4"/>
      <c r="PT1190" s="4"/>
      <c r="PU1190" s="4"/>
      <c r="PV1190" s="4"/>
      <c r="PW1190" s="4"/>
      <c r="PX1190" s="4"/>
      <c r="PY1190" s="4"/>
      <c r="PZ1190" s="4"/>
      <c r="QA1190" s="4"/>
      <c r="QB1190" s="4"/>
      <c r="QC1190" s="4"/>
      <c r="QD1190" s="4"/>
      <c r="QE1190" s="4"/>
      <c r="QF1190" s="4"/>
      <c r="QG1190" s="4"/>
      <c r="QH1190" s="4"/>
      <c r="QI1190" s="4"/>
      <c r="QJ1190" s="4"/>
      <c r="QK1190" s="4"/>
      <c r="QL1190" s="4"/>
      <c r="QM1190" s="4"/>
      <c r="QN1190" s="4"/>
      <c r="QO1190" s="4"/>
      <c r="QP1190" s="4"/>
      <c r="QQ1190" s="4"/>
      <c r="QR1190" s="4"/>
      <c r="QS1190" s="4"/>
      <c r="QT1190" s="4"/>
      <c r="QU1190" s="4"/>
      <c r="QV1190" s="4"/>
      <c r="QW1190" s="4"/>
      <c r="QX1190" s="4"/>
      <c r="QY1190" s="4"/>
      <c r="QZ1190" s="4"/>
      <c r="RA1190" s="4"/>
      <c r="RB1190" s="4"/>
      <c r="RC1190" s="4"/>
      <c r="RD1190" s="4"/>
      <c r="RE1190" s="4"/>
      <c r="RF1190" s="4"/>
      <c r="RG1190" s="4"/>
      <c r="RH1190" s="4"/>
      <c r="RI1190" s="4"/>
      <c r="RJ1190" s="4"/>
      <c r="RK1190" s="4"/>
      <c r="RL1190" s="4"/>
      <c r="RM1190" s="4"/>
      <c r="RN1190" s="4"/>
      <c r="RO1190" s="4"/>
      <c r="RP1190" s="4"/>
      <c r="RQ1190" s="4"/>
      <c r="RR1190" s="4"/>
      <c r="RS1190" s="4"/>
      <c r="RT1190" s="4"/>
      <c r="RU1190" s="4"/>
      <c r="RV1190" s="4"/>
      <c r="RW1190" s="4"/>
      <c r="RX1190" s="4"/>
      <c r="RY1190" s="4"/>
      <c r="RZ1190" s="4"/>
      <c r="SA1190" s="4"/>
      <c r="SB1190" s="4"/>
      <c r="SC1190" s="4"/>
      <c r="SD1190" s="4"/>
      <c r="SE1190" s="4"/>
      <c r="SF1190" s="4"/>
      <c r="SG1190" s="4"/>
      <c r="SH1190" s="4"/>
      <c r="SI1190" s="4"/>
      <c r="SJ1190" s="4"/>
      <c r="SK1190" s="4"/>
      <c r="SL1190" s="4"/>
      <c r="SM1190" s="4"/>
      <c r="SN1190" s="4"/>
      <c r="SO1190" s="4"/>
      <c r="SP1190" s="4"/>
      <c r="SQ1190" s="4"/>
      <c r="SR1190" s="4"/>
      <c r="SS1190" s="4"/>
      <c r="ST1190" s="4"/>
      <c r="SU1190" s="4"/>
      <c r="SV1190" s="4"/>
      <c r="SW1190" s="4"/>
      <c r="SX1190" s="4"/>
      <c r="SY1190" s="4"/>
      <c r="SZ1190" s="4"/>
      <c r="TA1190" s="4"/>
      <c r="TB1190" s="4"/>
      <c r="TC1190" s="4"/>
      <c r="TD1190" s="4"/>
      <c r="TE1190" s="4"/>
      <c r="TF1190" s="4"/>
      <c r="TG1190" s="4"/>
      <c r="TH1190" s="4"/>
      <c r="TI1190" s="4"/>
      <c r="TJ1190" s="4"/>
      <c r="TK1190" s="4"/>
      <c r="TL1190" s="4"/>
      <c r="TM1190" s="4"/>
      <c r="TN1190" s="4"/>
      <c r="TO1190" s="4"/>
      <c r="TP1190" s="4"/>
      <c r="TQ1190" s="4"/>
      <c r="TR1190" s="4"/>
      <c r="TS1190" s="4"/>
      <c r="TT1190" s="4"/>
      <c r="TU1190" s="4"/>
      <c r="TV1190" s="4"/>
      <c r="TW1190" s="4"/>
      <c r="TX1190" s="4"/>
      <c r="TY1190" s="4"/>
      <c r="TZ1190" s="4"/>
      <c r="UA1190" s="4"/>
      <c r="UB1190" s="4"/>
      <c r="UC1190" s="4"/>
      <c r="UD1190" s="4"/>
      <c r="UE1190" s="4"/>
      <c r="UF1190" s="4"/>
      <c r="UG1190" s="4"/>
      <c r="UH1190" s="4"/>
      <c r="UI1190" s="4"/>
      <c r="UJ1190" s="4"/>
      <c r="UK1190" s="4"/>
      <c r="UL1190" s="4"/>
      <c r="UM1190" s="4"/>
      <c r="UN1190" s="4"/>
      <c r="UO1190" s="4"/>
      <c r="UP1190" s="4"/>
      <c r="UQ1190" s="4"/>
      <c r="UR1190" s="4"/>
      <c r="US1190" s="4"/>
      <c r="UT1190" s="4"/>
      <c r="UU1190" s="4"/>
      <c r="UV1190" s="4"/>
      <c r="UW1190" s="4"/>
      <c r="UX1190" s="4"/>
      <c r="UY1190" s="4"/>
      <c r="UZ1190" s="4"/>
      <c r="VA1190" s="4"/>
      <c r="VB1190" s="4"/>
      <c r="VC1190" s="4"/>
      <c r="VD1190" s="4"/>
      <c r="VE1190" s="4"/>
      <c r="VF1190" s="4"/>
      <c r="VG1190" s="4"/>
      <c r="VH1190" s="4"/>
      <c r="VI1190" s="4"/>
      <c r="VJ1190" s="4"/>
      <c r="VK1190" s="4"/>
      <c r="VL1190" s="4"/>
      <c r="VM1190" s="4"/>
      <c r="VN1190" s="4"/>
      <c r="VO1190" s="4"/>
      <c r="VP1190" s="4"/>
      <c r="VQ1190" s="4"/>
      <c r="VR1190" s="4"/>
      <c r="VS1190" s="4"/>
      <c r="VT1190" s="4"/>
      <c r="VU1190" s="4"/>
      <c r="VV1190" s="4"/>
      <c r="VW1190" s="4"/>
      <c r="VX1190" s="4"/>
      <c r="VY1190" s="4"/>
      <c r="VZ1190" s="4"/>
      <c r="WA1190" s="4"/>
      <c r="WB1190" s="4"/>
      <c r="WC1190" s="4"/>
      <c r="WD1190" s="4"/>
      <c r="WE1190" s="4"/>
      <c r="WF1190" s="4"/>
      <c r="WG1190" s="4"/>
      <c r="WH1190" s="4"/>
      <c r="WI1190" s="4"/>
      <c r="WJ1190" s="4"/>
      <c r="WK1190" s="4"/>
      <c r="WL1190" s="4"/>
      <c r="WM1190" s="4"/>
      <c r="WN1190" s="4"/>
      <c r="WO1190" s="4"/>
      <c r="WP1190" s="4"/>
      <c r="WQ1190" s="4"/>
      <c r="WR1190" s="4"/>
      <c r="WS1190" s="4"/>
      <c r="WT1190" s="4"/>
      <c r="WU1190" s="4"/>
      <c r="WV1190" s="4"/>
      <c r="WW1190" s="4"/>
      <c r="WX1190" s="4"/>
      <c r="WY1190" s="4"/>
      <c r="WZ1190" s="4"/>
      <c r="XA1190" s="4"/>
      <c r="XB1190" s="4"/>
      <c r="XC1190" s="4"/>
      <c r="XD1190" s="4"/>
      <c r="XE1190" s="4"/>
      <c r="XF1190" s="4"/>
      <c r="XG1190" s="4"/>
      <c r="XH1190" s="4"/>
      <c r="XI1190" s="4"/>
      <c r="XJ1190" s="4"/>
      <c r="XK1190" s="4"/>
      <c r="XL1190" s="4"/>
      <c r="XM1190" s="4"/>
      <c r="XN1190" s="4"/>
      <c r="XO1190" s="4"/>
      <c r="XP1190" s="4"/>
      <c r="XQ1190" s="4"/>
      <c r="XR1190" s="4"/>
      <c r="XS1190" s="4"/>
      <c r="XT1190" s="4"/>
      <c r="XU1190" s="4"/>
      <c r="XV1190" s="4"/>
      <c r="XW1190" s="4"/>
      <c r="XX1190" s="4"/>
      <c r="XY1190" s="4"/>
      <c r="XZ1190" s="4"/>
      <c r="YA1190" s="4"/>
      <c r="YB1190" s="4"/>
      <c r="YC1190" s="4"/>
      <c r="YD1190" s="4"/>
      <c r="YE1190" s="4"/>
      <c r="YF1190" s="4"/>
      <c r="YG1190" s="4"/>
      <c r="YH1190" s="4"/>
      <c r="YI1190" s="4"/>
      <c r="YJ1190" s="4"/>
      <c r="YK1190" s="4"/>
      <c r="YL1190" s="4"/>
      <c r="YM1190" s="4"/>
      <c r="YN1190" s="4"/>
      <c r="YO1190" s="4"/>
      <c r="YP1190" s="4"/>
      <c r="YQ1190" s="4"/>
      <c r="YR1190" s="4"/>
      <c r="YS1190" s="4"/>
      <c r="YT1190" s="4"/>
      <c r="YU1190" s="4"/>
      <c r="YV1190" s="4"/>
      <c r="YW1190" s="4"/>
      <c r="YX1190" s="4"/>
      <c r="YY1190" s="4"/>
      <c r="YZ1190" s="4"/>
      <c r="ZA1190" s="4"/>
      <c r="ZB1190" s="4"/>
      <c r="ZC1190" s="4"/>
      <c r="ZD1190" s="4"/>
      <c r="ZE1190" s="4"/>
      <c r="ZF1190" s="4"/>
      <c r="ZG1190" s="4"/>
      <c r="ZH1190" s="4"/>
      <c r="ZI1190" s="4"/>
      <c r="ZJ1190" s="4"/>
      <c r="ZK1190" s="4"/>
      <c r="ZL1190" s="4"/>
      <c r="ZM1190" s="4"/>
      <c r="ZN1190" s="4"/>
      <c r="ZO1190" s="4"/>
      <c r="ZP1190" s="4"/>
      <c r="ZQ1190" s="4"/>
      <c r="ZR1190" s="4"/>
      <c r="ZS1190" s="4"/>
      <c r="ZT1190" s="4"/>
      <c r="ZU1190" s="4"/>
      <c r="ZV1190" s="4"/>
      <c r="ZW1190" s="4"/>
      <c r="ZX1190" s="4"/>
      <c r="ZY1190" s="4"/>
      <c r="ZZ1190" s="4"/>
      <c r="AAA1190" s="4"/>
      <c r="AAB1190" s="4"/>
      <c r="AAC1190" s="4"/>
      <c r="AAD1190" s="4"/>
      <c r="AAE1190" s="4"/>
      <c r="AAF1190" s="4"/>
      <c r="AAG1190" s="4"/>
      <c r="AAH1190" s="4"/>
      <c r="AAI1190" s="4"/>
      <c r="AAJ1190" s="4"/>
      <c r="AAK1190" s="4"/>
      <c r="AAL1190" s="4"/>
      <c r="AAM1190" s="4"/>
      <c r="AAN1190" s="4"/>
      <c r="AAO1190" s="4"/>
      <c r="AAP1190" s="4"/>
      <c r="AAQ1190" s="4"/>
      <c r="AAR1190" s="4"/>
      <c r="AAS1190" s="4"/>
      <c r="AAT1190" s="4"/>
      <c r="AAU1190" s="4"/>
      <c r="AAV1190" s="4"/>
      <c r="AAW1190" s="4"/>
      <c r="AAX1190" s="4"/>
      <c r="AAY1190" s="4"/>
      <c r="AAZ1190" s="4"/>
      <c r="ABA1190" s="4"/>
      <c r="ABB1190" s="4"/>
      <c r="ABC1190" s="4"/>
      <c r="ABD1190" s="4"/>
      <c r="ABE1190" s="4"/>
      <c r="ABF1190" s="4"/>
      <c r="ABG1190" s="4"/>
      <c r="ABH1190" s="4"/>
      <c r="ABI1190" s="4"/>
      <c r="ABJ1190" s="4"/>
      <c r="ABK1190" s="4"/>
      <c r="ABL1190" s="4"/>
      <c r="ABM1190" s="4"/>
      <c r="ABN1190" s="4"/>
      <c r="ABO1190" s="4"/>
      <c r="ABP1190" s="4"/>
      <c r="ABQ1190" s="4"/>
      <c r="ABR1190" s="4"/>
      <c r="ABS1190" s="4"/>
      <c r="ABT1190" s="4"/>
      <c r="ABU1190" s="4"/>
      <c r="ABV1190" s="4"/>
      <c r="ABW1190" s="4"/>
      <c r="ABX1190" s="4"/>
      <c r="ABY1190" s="4"/>
      <c r="ABZ1190" s="4"/>
      <c r="ACA1190" s="4"/>
      <c r="ACB1190" s="4"/>
      <c r="ACC1190" s="4"/>
      <c r="ACD1190" s="4"/>
      <c r="ACE1190" s="4"/>
      <c r="ACF1190" s="4"/>
      <c r="ACG1190" s="4"/>
      <c r="ACH1190" s="4"/>
      <c r="ACI1190" s="4"/>
      <c r="ACJ1190" s="4"/>
      <c r="ACK1190" s="4"/>
      <c r="ACL1190" s="4"/>
      <c r="ACM1190" s="4"/>
      <c r="ACN1190" s="4"/>
      <c r="ACO1190" s="4"/>
      <c r="ACP1190" s="4"/>
      <c r="ACQ1190" s="4"/>
      <c r="ACR1190" s="4"/>
      <c r="ACS1190" s="4"/>
      <c r="ACT1190" s="4"/>
      <c r="ACU1190" s="4"/>
      <c r="ACV1190" s="4"/>
      <c r="ACW1190" s="4"/>
      <c r="ACX1190" s="4"/>
      <c r="ACY1190" s="4"/>
      <c r="ACZ1190" s="4"/>
      <c r="ADA1190" s="4"/>
      <c r="ADB1190" s="4"/>
      <c r="ADC1190" s="4"/>
      <c r="ADD1190" s="4"/>
      <c r="ADE1190" s="4"/>
      <c r="ADF1190" s="4"/>
      <c r="ADG1190" s="4"/>
      <c r="ADH1190" s="4"/>
      <c r="ADI1190" s="4"/>
      <c r="ADJ1190" s="4"/>
      <c r="ADK1190" s="4"/>
      <c r="ADL1190" s="4"/>
      <c r="ADM1190" s="4"/>
      <c r="ADN1190" s="4"/>
      <c r="ADO1190" s="4"/>
      <c r="ADP1190" s="4"/>
      <c r="ADQ1190" s="4"/>
      <c r="ADR1190" s="4"/>
      <c r="ADS1190" s="4"/>
      <c r="ADT1190" s="4"/>
      <c r="ADU1190" s="4"/>
      <c r="ADV1190" s="4"/>
      <c r="ADW1190" s="4"/>
      <c r="ADX1190" s="4"/>
      <c r="ADY1190" s="4"/>
      <c r="ADZ1190" s="4"/>
      <c r="AEA1190" s="4"/>
      <c r="AEB1190" s="4"/>
      <c r="AEC1190" s="4"/>
      <c r="AED1190" s="4"/>
      <c r="AEE1190" s="4"/>
      <c r="AEF1190" s="4"/>
      <c r="AEG1190" s="4"/>
      <c r="AEH1190" s="4"/>
      <c r="AEI1190" s="4"/>
      <c r="AEJ1190" s="4"/>
      <c r="AEK1190" s="4"/>
      <c r="AEL1190" s="4"/>
      <c r="AEM1190" s="4"/>
      <c r="AEN1190" s="4"/>
      <c r="AEO1190" s="4"/>
      <c r="AEP1190" s="4"/>
      <c r="AEQ1190" s="4"/>
      <c r="AER1190" s="4"/>
      <c r="AES1190" s="4"/>
      <c r="AET1190" s="4"/>
      <c r="AEU1190" s="4"/>
      <c r="AEV1190" s="4"/>
      <c r="AEW1190" s="4"/>
      <c r="AEX1190" s="4"/>
      <c r="AEY1190" s="4"/>
      <c r="AEZ1190" s="4"/>
      <c r="AFA1190" s="4"/>
      <c r="AFB1190" s="4"/>
      <c r="AFC1190" s="4"/>
      <c r="AFD1190" s="4"/>
      <c r="AFE1190" s="4"/>
      <c r="AFF1190" s="4"/>
      <c r="AFG1190" s="4"/>
      <c r="AFH1190" s="4"/>
      <c r="AFI1190" s="4"/>
      <c r="AFJ1190" s="4"/>
      <c r="AFK1190" s="4"/>
      <c r="AFL1190" s="4"/>
      <c r="AFM1190" s="4"/>
      <c r="AFN1190" s="4"/>
      <c r="AFO1190" s="4"/>
      <c r="AFP1190" s="4"/>
      <c r="AFQ1190" s="4"/>
      <c r="AFR1190" s="4"/>
      <c r="AFS1190" s="4"/>
      <c r="AFT1190" s="4"/>
      <c r="AFU1190" s="4"/>
      <c r="AFV1190" s="4"/>
      <c r="AFW1190" s="4"/>
      <c r="AFX1190" s="4"/>
      <c r="AFY1190" s="4"/>
      <c r="AFZ1190" s="4"/>
      <c r="AGA1190" s="4"/>
      <c r="AGB1190" s="4"/>
      <c r="AGC1190" s="4"/>
      <c r="AGD1190" s="4"/>
      <c r="AGE1190" s="4"/>
      <c r="AGF1190" s="4"/>
      <c r="AGG1190" s="4"/>
      <c r="AGH1190" s="4"/>
      <c r="AGI1190" s="4"/>
      <c r="AGJ1190" s="4"/>
      <c r="AGK1190" s="4"/>
      <c r="AGL1190" s="4"/>
      <c r="AGM1190" s="4"/>
      <c r="AGN1190" s="4"/>
      <c r="AGO1190" s="4"/>
      <c r="AGP1190" s="4"/>
      <c r="AGQ1190" s="4"/>
      <c r="AGR1190" s="4"/>
      <c r="AGS1190" s="4"/>
      <c r="AGT1190" s="4"/>
      <c r="AGU1190" s="4"/>
      <c r="AGV1190" s="4"/>
      <c r="AGW1190" s="4"/>
      <c r="AGX1190" s="4"/>
      <c r="AGY1190" s="4"/>
      <c r="AGZ1190" s="4"/>
      <c r="AHA1190" s="4"/>
      <c r="AHB1190" s="4"/>
      <c r="AHC1190" s="4"/>
      <c r="AHD1190" s="4"/>
      <c r="AHE1190" s="4"/>
      <c r="AHF1190" s="4"/>
      <c r="AHG1190" s="4"/>
      <c r="AHH1190" s="4"/>
      <c r="AHI1190" s="4"/>
      <c r="AHJ1190" s="4"/>
      <c r="AHK1190" s="4"/>
      <c r="AHL1190" s="4"/>
      <c r="AHM1190" s="4"/>
      <c r="AHN1190" s="4"/>
      <c r="AHO1190" s="4"/>
      <c r="AHP1190" s="4"/>
      <c r="AHQ1190" s="4"/>
      <c r="AHR1190" s="4"/>
      <c r="AHS1190" s="4"/>
      <c r="AHT1190" s="4"/>
      <c r="AHU1190" s="4"/>
      <c r="AHV1190" s="4"/>
      <c r="AHW1190" s="4"/>
      <c r="AHX1190" s="4"/>
      <c r="AHY1190" s="4"/>
      <c r="AHZ1190" s="4"/>
      <c r="AIA1190" s="4"/>
      <c r="AIB1190" s="4"/>
      <c r="AIC1190" s="4"/>
      <c r="AID1190" s="4"/>
      <c r="AIE1190" s="4"/>
      <c r="AIF1190" s="4"/>
      <c r="AIG1190" s="4"/>
      <c r="AIH1190" s="4"/>
      <c r="AII1190" s="4"/>
      <c r="AIJ1190" s="4"/>
      <c r="AIK1190" s="4"/>
      <c r="AIL1190" s="4"/>
      <c r="AIM1190" s="4"/>
      <c r="AIN1190" s="4"/>
      <c r="AIO1190" s="4"/>
      <c r="AIP1190" s="4"/>
      <c r="AIQ1190" s="4"/>
      <c r="AIR1190" s="4"/>
      <c r="AIS1190" s="4"/>
      <c r="AIT1190" s="4"/>
      <c r="AIU1190" s="4"/>
      <c r="AIV1190" s="4"/>
      <c r="AIW1190" s="4"/>
      <c r="AIX1190" s="4"/>
      <c r="AIY1190" s="4"/>
      <c r="AIZ1190" s="4"/>
      <c r="AJA1190" s="4"/>
      <c r="AJB1190" s="4"/>
      <c r="AJC1190" s="4"/>
      <c r="AJD1190" s="4"/>
      <c r="AJE1190" s="4"/>
      <c r="AJF1190" s="4"/>
      <c r="AJG1190" s="4"/>
      <c r="AJH1190" s="4"/>
      <c r="AJI1190" s="4"/>
      <c r="AJJ1190" s="4"/>
      <c r="AJK1190" s="4"/>
      <c r="AJL1190" s="4"/>
      <c r="AJM1190" s="4"/>
      <c r="AJN1190" s="4"/>
      <c r="AJO1190" s="4"/>
      <c r="AJP1190" s="4"/>
      <c r="AJQ1190" s="4"/>
      <c r="AJR1190" s="4"/>
      <c r="AJS1190" s="4"/>
      <c r="AJT1190" s="4"/>
      <c r="AJU1190" s="4"/>
      <c r="AJV1190" s="4"/>
      <c r="AJW1190" s="4"/>
      <c r="AJX1190" s="4"/>
      <c r="AJY1190" s="4"/>
      <c r="AJZ1190" s="4"/>
      <c r="AKA1190" s="4"/>
      <c r="AKB1190" s="4"/>
      <c r="AKC1190" s="4"/>
      <c r="AKD1190" s="4"/>
      <c r="AKE1190" s="4"/>
      <c r="AKF1190" s="4"/>
      <c r="AKG1190" s="4"/>
      <c r="AKH1190" s="4"/>
      <c r="AKI1190" s="4"/>
      <c r="AKJ1190" s="4"/>
      <c r="AKK1190" s="4"/>
      <c r="AKL1190" s="4"/>
      <c r="AKM1190" s="4"/>
      <c r="AKN1190" s="4"/>
      <c r="AKO1190" s="4"/>
      <c r="AKP1190" s="4"/>
      <c r="AKQ1190" s="4"/>
      <c r="AKR1190" s="4"/>
      <c r="AKS1190" s="4"/>
      <c r="AKT1190" s="4"/>
      <c r="AKU1190" s="4"/>
      <c r="AKV1190" s="4"/>
      <c r="AKW1190" s="4"/>
      <c r="AKX1190" s="4"/>
      <c r="AKY1190" s="4"/>
      <c r="AKZ1190" s="4"/>
      <c r="ALA1190" s="4"/>
      <c r="ALB1190" s="4"/>
      <c r="ALC1190" s="4"/>
      <c r="ALD1190" s="4"/>
      <c r="ALE1190" s="4"/>
      <c r="ALF1190" s="4"/>
      <c r="ALG1190" s="4"/>
      <c r="ALH1190" s="4"/>
      <c r="ALI1190" s="4"/>
      <c r="ALJ1190" s="4"/>
      <c r="ALK1190" s="4"/>
      <c r="ALL1190" s="4"/>
      <c r="ALM1190" s="4"/>
      <c r="ALN1190" s="4"/>
      <c r="ALO1190" s="4"/>
      <c r="ALP1190" s="4"/>
      <c r="ALQ1190" s="4"/>
      <c r="ALR1190" s="4"/>
      <c r="ALS1190" s="4"/>
      <c r="ALT1190" s="4"/>
      <c r="ALU1190" s="4"/>
      <c r="ALV1190" s="4"/>
      <c r="ALW1190" s="4"/>
      <c r="ALX1190" s="4"/>
      <c r="ALY1190" s="4"/>
      <c r="ALZ1190" s="4"/>
      <c r="AMA1190" s="4"/>
      <c r="AMB1190" s="4"/>
      <c r="AMC1190" s="4"/>
      <c r="AMD1190" s="4"/>
      <c r="AME1190" s="4"/>
      <c r="AMF1190" s="4"/>
      <c r="AMG1190" s="4"/>
      <c r="AMH1190" s="4"/>
      <c r="AMI1190" s="4"/>
      <c r="AMJ1190" s="4"/>
      <c r="AMK1190" s="4"/>
      <c r="AML1190" s="4"/>
      <c r="AMM1190" s="4"/>
      <c r="AMN1190" s="4"/>
      <c r="AMO1190" s="4"/>
      <c r="AMP1190" s="4"/>
      <c r="AMQ1190" s="4"/>
      <c r="AMR1190" s="4"/>
      <c r="AMS1190" s="4"/>
      <c r="AMT1190" s="4"/>
      <c r="AMU1190" s="4"/>
      <c r="AMV1190" s="4"/>
      <c r="AMW1190" s="4"/>
      <c r="AMX1190" s="38"/>
      <c r="AMY1190" s="38"/>
      <c r="AMZ1190" s="38"/>
      <c r="ANA1190" s="38"/>
      <c r="ANB1190" s="38"/>
      <c r="ANC1190" s="38"/>
      <c r="AND1190" s="38"/>
      <c r="ANE1190" s="38"/>
      <c r="ANF1190" s="38"/>
      <c r="ANG1190" s="38"/>
      <c r="ANK1190" s="0"/>
      <c r="ANL1190" s="0"/>
      <c r="ANM1190" s="0"/>
      <c r="XFD1190" s="0"/>
    </row>
    <row r="1191" customFormat="false" ht="15.75" hidden="false" customHeight="true" outlineLevel="0" collapsed="false">
      <c r="A1191" s="1" t="n">
        <v>1236</v>
      </c>
      <c r="B1191" s="1" t="n">
        <v>1136</v>
      </c>
      <c r="C1191" s="2" t="s">
        <v>63</v>
      </c>
      <c r="D1191" s="3" t="n">
        <v>0.152679</v>
      </c>
      <c r="E1191" s="3" t="n">
        <v>0.10938</v>
      </c>
      <c r="F1191" s="3" t="n">
        <v>1.29960321675726</v>
      </c>
      <c r="G1191" s="3" t="n">
        <v>-0.0129575</v>
      </c>
      <c r="H1191" s="3" t="n">
        <v>-0.269797</v>
      </c>
      <c r="I1191" s="3" t="n">
        <v>0.753704799676908</v>
      </c>
      <c r="J1191" s="3" t="n">
        <v>0.0192141</v>
      </c>
      <c r="K1191" s="3" t="n">
        <v>0.222565</v>
      </c>
      <c r="L1191" s="3" t="n">
        <v>1.27351284275526</v>
      </c>
      <c r="M1191" s="3" t="n">
        <v>1.17226245054795</v>
      </c>
      <c r="N1191" s="3" t="n">
        <v>1.06411982280814</v>
      </c>
      <c r="O1191" s="3" t="n">
        <v>1.24742771116173</v>
      </c>
      <c r="P1191" s="4" t="n">
        <v>2</v>
      </c>
      <c r="Q1191" s="6" t="n">
        <v>10</v>
      </c>
      <c r="R1191" s="6" t="n">
        <v>46</v>
      </c>
      <c r="S1191" s="4" t="n">
        <v>55</v>
      </c>
      <c r="T1191" s="4" t="n">
        <v>55</v>
      </c>
      <c r="U1191" s="132" t="s">
        <v>74</v>
      </c>
      <c r="V1191" s="3" t="n">
        <v>104.7</v>
      </c>
      <c r="W1191" s="4" t="n">
        <v>113.5</v>
      </c>
      <c r="X1191" s="2" t="s">
        <v>195</v>
      </c>
      <c r="Y1191" s="84" t="n">
        <v>42072</v>
      </c>
      <c r="Z1191" s="84" t="n">
        <v>42092</v>
      </c>
      <c r="AA1191" s="2" t="s">
        <v>96</v>
      </c>
      <c r="AB1191" s="132" t="s">
        <v>74</v>
      </c>
      <c r="AC1191" s="4" t="n">
        <v>44</v>
      </c>
      <c r="AD1191" s="4" t="n">
        <v>10</v>
      </c>
      <c r="AE1191" s="4" t="s">
        <v>170</v>
      </c>
      <c r="AF1191" s="4" t="n">
        <v>15</v>
      </c>
      <c r="AG1191" s="4" t="s">
        <v>171</v>
      </c>
      <c r="AH1191" s="4" t="n">
        <v>28</v>
      </c>
      <c r="AI1191" s="4" t="s">
        <v>77</v>
      </c>
      <c r="AJ1191" s="2" t="s">
        <v>70</v>
      </c>
      <c r="AK1191" s="3" t="n">
        <v>104.7</v>
      </c>
      <c r="AL1191" s="4" t="n">
        <v>9</v>
      </c>
      <c r="AM1191" s="2" t="s">
        <v>195</v>
      </c>
      <c r="AN1191" s="2"/>
      <c r="AO1191" s="2"/>
      <c r="AP1191" s="2"/>
      <c r="AQ1191" s="2"/>
      <c r="AR1191" s="2"/>
      <c r="AS1191" s="2"/>
      <c r="AT1191" s="2" t="s">
        <v>71</v>
      </c>
      <c r="AU1191" s="2" t="n">
        <v>72</v>
      </c>
      <c r="AV1191" s="85" t="n">
        <v>52</v>
      </c>
      <c r="AW1191" s="133" t="n">
        <v>20</v>
      </c>
      <c r="AX1191" s="86" t="s">
        <v>72</v>
      </c>
      <c r="AY1191" s="87" t="n">
        <v>0</v>
      </c>
      <c r="AZ1191" s="88" t="n">
        <v>0</v>
      </c>
      <c r="BA1191" s="87" t="n">
        <v>0</v>
      </c>
      <c r="BB1191" s="65"/>
    </row>
    <row r="1192" customFormat="false" ht="15.75" hidden="false" customHeight="true" outlineLevel="0" collapsed="false">
      <c r="A1192" s="1" t="n">
        <v>1237</v>
      </c>
      <c r="B1192" s="1" t="n">
        <v>1137</v>
      </c>
      <c r="C1192" s="2" t="s">
        <v>63</v>
      </c>
      <c r="D1192" s="3" t="n">
        <v>0.149538</v>
      </c>
      <c r="E1192" s="3" t="n">
        <v>0.0098798</v>
      </c>
      <c r="F1192" s="3" t="n">
        <v>1.1728278518089</v>
      </c>
      <c r="G1192" s="3" t="n">
        <v>-0.0101322</v>
      </c>
      <c r="H1192" s="3" t="n">
        <v>0.00471029</v>
      </c>
      <c r="I1192" s="3" t="n">
        <v>0.994592762025247</v>
      </c>
      <c r="J1192" s="3" t="n">
        <v>0.00574571</v>
      </c>
      <c r="K1192" s="3" t="n">
        <v>0.00917298</v>
      </c>
      <c r="L1192" s="3" t="n">
        <v>1.01503052912796</v>
      </c>
      <c r="M1192" s="3" t="n">
        <v>1.15621473509259</v>
      </c>
      <c r="N1192" s="3" t="n">
        <v>1.02404766153302</v>
      </c>
      <c r="O1192" s="3" t="n">
        <v>1.18401899570159</v>
      </c>
      <c r="P1192" s="4" t="n">
        <v>2</v>
      </c>
      <c r="Q1192" s="6" t="n">
        <v>10</v>
      </c>
      <c r="R1192" s="6" t="n">
        <v>46</v>
      </c>
      <c r="S1192" s="4" t="n">
        <v>55</v>
      </c>
      <c r="T1192" s="4" t="n">
        <v>55</v>
      </c>
      <c r="U1192" s="132" t="s">
        <v>74</v>
      </c>
      <c r="V1192" s="3" t="n">
        <v>88.9</v>
      </c>
      <c r="W1192" s="4" t="n">
        <v>62.9</v>
      </c>
      <c r="X1192" s="2" t="s">
        <v>87</v>
      </c>
      <c r="Y1192" s="84" t="n">
        <v>42072</v>
      </c>
      <c r="Z1192" s="84" t="n">
        <v>42081</v>
      </c>
      <c r="AA1192" s="2" t="s">
        <v>96</v>
      </c>
      <c r="AB1192" s="132" t="s">
        <v>74</v>
      </c>
      <c r="AC1192" s="4" t="n">
        <v>44</v>
      </c>
      <c r="AD1192" s="4" t="n">
        <v>10</v>
      </c>
      <c r="AE1192" s="4" t="s">
        <v>170</v>
      </c>
      <c r="AF1192" s="4" t="n">
        <v>15</v>
      </c>
      <c r="AG1192" s="4" t="s">
        <v>171</v>
      </c>
      <c r="AH1192" s="4" t="n">
        <v>28</v>
      </c>
      <c r="AI1192" s="4" t="s">
        <v>77</v>
      </c>
      <c r="AJ1192" s="2" t="s">
        <v>70</v>
      </c>
      <c r="AK1192" s="3" t="n">
        <v>88.9</v>
      </c>
      <c r="AL1192" s="4" t="n">
        <v>8</v>
      </c>
      <c r="AM1192" s="2" t="s">
        <v>87</v>
      </c>
      <c r="AN1192" s="2"/>
      <c r="AO1192" s="2"/>
      <c r="AP1192" s="2"/>
      <c r="AQ1192" s="2"/>
      <c r="AR1192" s="2"/>
      <c r="AS1192" s="2" t="s">
        <v>71</v>
      </c>
      <c r="AT1192" s="2"/>
      <c r="AU1192" s="2" t="n">
        <v>61</v>
      </c>
      <c r="AV1192" s="85" t="n">
        <v>52</v>
      </c>
      <c r="AW1192" s="133" t="n">
        <v>9</v>
      </c>
      <c r="AX1192" s="86" t="s">
        <v>72</v>
      </c>
      <c r="AY1192" s="87" t="n">
        <v>0</v>
      </c>
      <c r="AZ1192" s="88" t="n">
        <v>0</v>
      </c>
      <c r="BA1192" s="87" t="n">
        <v>0</v>
      </c>
      <c r="BB1192" s="53"/>
    </row>
    <row r="1193" s="83" customFormat="true" ht="15.75" hidden="false" customHeight="true" outlineLevel="0" collapsed="false">
      <c r="A1193" s="1" t="n">
        <v>1238</v>
      </c>
      <c r="B1193" s="1" t="n">
        <v>1138</v>
      </c>
      <c r="C1193" s="2" t="s">
        <v>63</v>
      </c>
      <c r="D1193" s="3" t="n">
        <v>0.153341</v>
      </c>
      <c r="E1193" s="3" t="n">
        <v>0.055341</v>
      </c>
      <c r="F1193" s="3" t="n">
        <v>1.232053143329</v>
      </c>
      <c r="G1193" s="3" t="n">
        <v>-0.0107075</v>
      </c>
      <c r="H1193" s="3" t="n">
        <v>-0.106159</v>
      </c>
      <c r="I1193" s="3" t="n">
        <v>0.889703960714256</v>
      </c>
      <c r="J1193" s="3" t="n">
        <v>0.0115607</v>
      </c>
      <c r="K1193" s="3" t="n">
        <v>0.100314</v>
      </c>
      <c r="L1193" s="3" t="n">
        <v>1.11837271976362</v>
      </c>
      <c r="M1193" s="3" t="n">
        <v>1.16671744130638</v>
      </c>
      <c r="N1193" s="3" t="n">
        <v>1.05074138924086</v>
      </c>
      <c r="O1193" s="3" t="n">
        <v>1.22591830512981</v>
      </c>
      <c r="P1193" s="4" t="n">
        <v>2</v>
      </c>
      <c r="Q1193" s="6" t="n">
        <v>10</v>
      </c>
      <c r="R1193" s="6" t="n">
        <v>46</v>
      </c>
      <c r="S1193" s="4" t="n">
        <v>55</v>
      </c>
      <c r="T1193" s="4" t="n">
        <v>55</v>
      </c>
      <c r="U1193" s="132" t="s">
        <v>74</v>
      </c>
      <c r="V1193" s="3" t="n">
        <v>83.2</v>
      </c>
      <c r="W1193" s="4" t="n">
        <v>86.8</v>
      </c>
      <c r="X1193" s="2" t="s">
        <v>73</v>
      </c>
      <c r="Y1193" s="84" t="n">
        <v>42065</v>
      </c>
      <c r="Z1193" s="84" t="n">
        <v>42078</v>
      </c>
      <c r="AA1193" s="2" t="s">
        <v>96</v>
      </c>
      <c r="AB1193" s="132" t="s">
        <v>74</v>
      </c>
      <c r="AC1193" s="4" t="n">
        <v>44</v>
      </c>
      <c r="AD1193" s="4" t="n">
        <v>10</v>
      </c>
      <c r="AE1193" s="4" t="s">
        <v>170</v>
      </c>
      <c r="AF1193" s="4" t="n">
        <v>15</v>
      </c>
      <c r="AG1193" s="4" t="s">
        <v>171</v>
      </c>
      <c r="AH1193" s="4" t="n">
        <v>28</v>
      </c>
      <c r="AI1193" s="4" t="s">
        <v>79</v>
      </c>
      <c r="AJ1193" s="2" t="s">
        <v>70</v>
      </c>
      <c r="AK1193" s="3" t="n">
        <v>83.2</v>
      </c>
      <c r="AL1193" s="4" t="n">
        <v>8</v>
      </c>
      <c r="AM1193" s="2" t="s">
        <v>73</v>
      </c>
      <c r="AN1193" s="2"/>
      <c r="AO1193" s="2"/>
      <c r="AP1193" s="2" t="s">
        <v>71</v>
      </c>
      <c r="AQ1193" s="2"/>
      <c r="AR1193" s="2"/>
      <c r="AS1193" s="2"/>
      <c r="AT1193" s="2"/>
      <c r="AU1193" s="2" t="n">
        <v>58</v>
      </c>
      <c r="AV1193" s="85" t="n">
        <v>45</v>
      </c>
      <c r="AW1193" s="133" t="n">
        <v>13</v>
      </c>
      <c r="AX1193" s="86" t="s">
        <v>72</v>
      </c>
      <c r="AY1193" s="87" t="n">
        <v>0</v>
      </c>
      <c r="AZ1193" s="88" t="n">
        <v>0</v>
      </c>
      <c r="BA1193" s="87" t="n">
        <v>0</v>
      </c>
      <c r="BB1193" s="53"/>
      <c r="BC1193" s="14"/>
      <c r="BD1193" s="14"/>
      <c r="BE1193" s="14"/>
      <c r="BF1193" s="14"/>
      <c r="BG1193" s="14"/>
      <c r="BH1193" s="14"/>
      <c r="BI1193" s="14"/>
      <c r="BJ1193" s="14"/>
      <c r="BK1193" s="14"/>
      <c r="BL1193" s="14"/>
      <c r="BM1193" s="14"/>
      <c r="BN1193" s="14"/>
      <c r="BO1193" s="14"/>
      <c r="BP1193" s="14"/>
      <c r="BQ1193" s="14"/>
      <c r="BR1193" s="14"/>
      <c r="BS1193" s="14"/>
      <c r="BT1193" s="14"/>
      <c r="BU1193" s="14"/>
      <c r="BV1193" s="14"/>
      <c r="BW1193" s="14"/>
      <c r="BX1193" s="14"/>
      <c r="BY1193" s="14"/>
      <c r="BZ1193" s="14"/>
      <c r="CA1193" s="14"/>
      <c r="CB1193" s="14"/>
      <c r="CC1193" s="14"/>
      <c r="CD1193" s="14"/>
      <c r="CE1193" s="14"/>
      <c r="CF1193" s="14"/>
      <c r="CG1193" s="14"/>
      <c r="CH1193" s="14"/>
      <c r="CI1193" s="14"/>
      <c r="CJ1193" s="14"/>
      <c r="CK1193" s="14"/>
      <c r="CL1193" s="15"/>
      <c r="CM1193" s="4"/>
      <c r="CN1193" s="4"/>
      <c r="CO1193" s="4"/>
      <c r="CP1193" s="4"/>
      <c r="CQ1193" s="4"/>
      <c r="CR1193" s="4"/>
      <c r="CS1193" s="4"/>
      <c r="CT1193" s="4"/>
      <c r="CU1193" s="4"/>
      <c r="CV1193" s="4"/>
      <c r="CW1193" s="4"/>
      <c r="CX1193" s="4"/>
      <c r="CY1193" s="4"/>
      <c r="CZ1193" s="4"/>
      <c r="DA1193" s="4"/>
      <c r="DB1193" s="4"/>
      <c r="DC1193" s="4"/>
      <c r="DD1193" s="4"/>
      <c r="DE1193" s="4"/>
      <c r="DF1193" s="4"/>
      <c r="DG1193" s="4"/>
      <c r="DH1193" s="4"/>
      <c r="DI1193" s="4"/>
      <c r="DJ1193" s="4"/>
      <c r="DK1193" s="4"/>
      <c r="DL1193" s="4"/>
      <c r="DM1193" s="4"/>
      <c r="DN1193" s="4"/>
      <c r="DO1193" s="4"/>
      <c r="DP1193" s="4"/>
      <c r="DQ1193" s="4"/>
      <c r="DR1193" s="4"/>
      <c r="DS1193" s="4"/>
      <c r="DT1193" s="4"/>
      <c r="DU1193" s="4"/>
      <c r="DV1193" s="4"/>
      <c r="DW1193" s="4"/>
      <c r="DX1193" s="4"/>
      <c r="DY1193" s="4"/>
      <c r="DZ1193" s="4"/>
      <c r="EA1193" s="4"/>
      <c r="EB1193" s="4"/>
      <c r="EC1193" s="4"/>
      <c r="ED1193" s="4"/>
      <c r="EE1193" s="4"/>
      <c r="EF1193" s="4"/>
      <c r="EG1193" s="4"/>
      <c r="EH1193" s="4"/>
      <c r="EI1193" s="4"/>
      <c r="EJ1193" s="4"/>
      <c r="EK1193" s="4"/>
      <c r="EL1193" s="4"/>
      <c r="EM1193" s="4"/>
      <c r="EN1193" s="4"/>
      <c r="EO1193" s="4"/>
      <c r="EP1193" s="4"/>
      <c r="EQ1193" s="4"/>
      <c r="ER1193" s="4"/>
      <c r="ES1193" s="4"/>
      <c r="ET1193" s="4"/>
      <c r="EU1193" s="4"/>
      <c r="EV1193" s="4"/>
      <c r="EW1193" s="4"/>
      <c r="EX1193" s="4"/>
      <c r="EY1193" s="4"/>
      <c r="EZ1193" s="4"/>
      <c r="FA1193" s="4"/>
      <c r="FB1193" s="4"/>
      <c r="FC1193" s="4"/>
      <c r="FD1193" s="4"/>
      <c r="FE1193" s="4"/>
      <c r="FF1193" s="4"/>
      <c r="FG1193" s="4"/>
      <c r="FH1193" s="4"/>
      <c r="FI1193" s="4"/>
      <c r="FJ1193" s="4"/>
      <c r="FK1193" s="4"/>
      <c r="FL1193" s="4"/>
      <c r="FM1193" s="4"/>
      <c r="FN1193" s="4"/>
      <c r="FO1193" s="4"/>
      <c r="FP1193" s="4"/>
      <c r="FQ1193" s="4"/>
      <c r="FR1193" s="4"/>
      <c r="FS1193" s="4"/>
      <c r="FT1193" s="4"/>
      <c r="FU1193" s="4"/>
      <c r="FV1193" s="4"/>
      <c r="FW1193" s="4"/>
      <c r="FX1193" s="4"/>
      <c r="FY1193" s="4"/>
      <c r="FZ1193" s="4"/>
      <c r="GA1193" s="4"/>
      <c r="GB1193" s="4"/>
      <c r="GC1193" s="4"/>
      <c r="GD1193" s="4"/>
      <c r="GE1193" s="4"/>
      <c r="GF1193" s="4"/>
      <c r="GG1193" s="4"/>
      <c r="GH1193" s="4"/>
      <c r="GI1193" s="4"/>
      <c r="GJ1193" s="4"/>
      <c r="GK1193" s="4"/>
      <c r="GL1193" s="4"/>
      <c r="GM1193" s="4"/>
      <c r="GN1193" s="4"/>
      <c r="GO1193" s="4"/>
      <c r="GP1193" s="4"/>
      <c r="GQ1193" s="4"/>
      <c r="GR1193" s="4"/>
      <c r="GS1193" s="4"/>
      <c r="GT1193" s="4"/>
      <c r="GU1193" s="4"/>
      <c r="GV1193" s="4"/>
      <c r="GW1193" s="4"/>
      <c r="GX1193" s="4"/>
      <c r="GY1193" s="4"/>
      <c r="GZ1193" s="4"/>
      <c r="HA1193" s="4"/>
      <c r="HB1193" s="4"/>
      <c r="HC1193" s="4"/>
      <c r="HD1193" s="4"/>
      <c r="HE1193" s="4"/>
      <c r="HF1193" s="4"/>
      <c r="HG1193" s="4"/>
      <c r="HH1193" s="4"/>
      <c r="HI1193" s="4"/>
      <c r="HJ1193" s="4"/>
      <c r="HK1193" s="4"/>
      <c r="HL1193" s="4"/>
      <c r="HM1193" s="4"/>
      <c r="HN1193" s="4"/>
      <c r="HO1193" s="4"/>
      <c r="HP1193" s="4"/>
      <c r="HQ1193" s="4"/>
      <c r="HR1193" s="4"/>
      <c r="HS1193" s="4"/>
      <c r="HT1193" s="4"/>
      <c r="HU1193" s="4"/>
      <c r="HV1193" s="4"/>
      <c r="HW1193" s="4"/>
      <c r="HX1193" s="4"/>
      <c r="HY1193" s="4"/>
      <c r="HZ1193" s="4"/>
      <c r="IA1193" s="4"/>
      <c r="IB1193" s="4"/>
      <c r="IC1193" s="4"/>
      <c r="ID1193" s="4"/>
      <c r="IE1193" s="4"/>
      <c r="IF1193" s="4"/>
      <c r="IG1193" s="4"/>
      <c r="IH1193" s="4"/>
      <c r="II1193" s="4"/>
      <c r="IJ1193" s="4"/>
      <c r="IK1193" s="4"/>
      <c r="IL1193" s="4"/>
      <c r="IM1193" s="4"/>
      <c r="IN1193" s="4"/>
      <c r="IO1193" s="4"/>
      <c r="IP1193" s="4"/>
      <c r="IQ1193" s="4"/>
      <c r="IR1193" s="4"/>
      <c r="IS1193" s="4"/>
      <c r="IT1193" s="4"/>
      <c r="IU1193" s="4"/>
      <c r="IV1193" s="4"/>
      <c r="IW1193" s="4"/>
      <c r="IX1193" s="4"/>
      <c r="IY1193" s="4"/>
      <c r="IZ1193" s="4"/>
      <c r="JA1193" s="4"/>
      <c r="JB1193" s="4"/>
      <c r="JC1193" s="4"/>
      <c r="JD1193" s="4"/>
      <c r="JE1193" s="4"/>
      <c r="JF1193" s="4"/>
      <c r="JG1193" s="4"/>
      <c r="JH1193" s="4"/>
      <c r="JI1193" s="4"/>
      <c r="JJ1193" s="4"/>
      <c r="JK1193" s="4"/>
      <c r="JL1193" s="4"/>
      <c r="JM1193" s="4"/>
      <c r="JN1193" s="4"/>
      <c r="JO1193" s="4"/>
      <c r="JP1193" s="4"/>
      <c r="JQ1193" s="4"/>
      <c r="JR1193" s="4"/>
      <c r="JS1193" s="4"/>
      <c r="JT1193" s="4"/>
      <c r="JU1193" s="4"/>
      <c r="JV1193" s="4"/>
      <c r="JW1193" s="4"/>
      <c r="JX1193" s="4"/>
      <c r="JY1193" s="4"/>
      <c r="JZ1193" s="4"/>
      <c r="KA1193" s="4"/>
      <c r="KB1193" s="4"/>
      <c r="KC1193" s="4"/>
      <c r="KD1193" s="4"/>
      <c r="KE1193" s="4"/>
      <c r="KF1193" s="4"/>
      <c r="KG1193" s="4"/>
      <c r="KH1193" s="4"/>
      <c r="KI1193" s="4"/>
      <c r="KJ1193" s="4"/>
      <c r="KK1193" s="4"/>
      <c r="KL1193" s="4"/>
      <c r="KM1193" s="4"/>
      <c r="KN1193" s="4"/>
      <c r="KO1193" s="4"/>
      <c r="KP1193" s="4"/>
      <c r="KQ1193" s="4"/>
      <c r="KR1193" s="4"/>
      <c r="KS1193" s="4"/>
      <c r="KT1193" s="4"/>
      <c r="KU1193" s="4"/>
      <c r="KV1193" s="4"/>
      <c r="KW1193" s="4"/>
      <c r="KX1193" s="4"/>
      <c r="KY1193" s="4"/>
      <c r="KZ1193" s="4"/>
      <c r="LA1193" s="4"/>
      <c r="LB1193" s="4"/>
      <c r="LC1193" s="4"/>
      <c r="LD1193" s="4"/>
      <c r="LE1193" s="4"/>
      <c r="LF1193" s="4"/>
      <c r="LG1193" s="4"/>
      <c r="LH1193" s="4"/>
      <c r="LI1193" s="4"/>
      <c r="LJ1193" s="4"/>
      <c r="LK1193" s="4"/>
      <c r="LL1193" s="4"/>
      <c r="LM1193" s="4"/>
      <c r="LN1193" s="4"/>
      <c r="LO1193" s="4"/>
      <c r="LP1193" s="4"/>
      <c r="LQ1193" s="4"/>
      <c r="LR1193" s="4"/>
      <c r="LS1193" s="4"/>
      <c r="LT1193" s="4"/>
      <c r="LU1193" s="4"/>
      <c r="LV1193" s="4"/>
      <c r="LW1193" s="4"/>
      <c r="LX1193" s="4"/>
      <c r="LY1193" s="4"/>
      <c r="LZ1193" s="4"/>
      <c r="MA1193" s="4"/>
      <c r="MB1193" s="4"/>
      <c r="MC1193" s="4"/>
      <c r="MD1193" s="4"/>
      <c r="ME1193" s="4"/>
      <c r="MF1193" s="4"/>
      <c r="MG1193" s="4"/>
      <c r="MH1193" s="4"/>
      <c r="MI1193" s="4"/>
      <c r="MJ1193" s="4"/>
      <c r="MK1193" s="4"/>
      <c r="ML1193" s="4"/>
      <c r="MM1193" s="4"/>
      <c r="MN1193" s="4"/>
      <c r="MO1193" s="4"/>
      <c r="MP1193" s="4"/>
      <c r="MQ1193" s="4"/>
      <c r="MR1193" s="4"/>
      <c r="MS1193" s="4"/>
      <c r="MT1193" s="4"/>
      <c r="MU1193" s="4"/>
      <c r="MV1193" s="4"/>
      <c r="MW1193" s="4"/>
      <c r="MX1193" s="4"/>
      <c r="MY1193" s="4"/>
      <c r="MZ1193" s="4"/>
      <c r="NA1193" s="4"/>
      <c r="NB1193" s="4"/>
      <c r="NC1193" s="4"/>
      <c r="ND1193" s="4"/>
      <c r="NE1193" s="4"/>
      <c r="NF1193" s="4"/>
      <c r="NG1193" s="4"/>
      <c r="NH1193" s="4"/>
      <c r="NI1193" s="4"/>
      <c r="NJ1193" s="4"/>
      <c r="NK1193" s="4"/>
      <c r="NL1193" s="4"/>
      <c r="NM1193" s="4"/>
      <c r="NN1193" s="4"/>
      <c r="NO1193" s="4"/>
      <c r="NP1193" s="4"/>
      <c r="NQ1193" s="4"/>
      <c r="NR1193" s="4"/>
      <c r="NS1193" s="4"/>
      <c r="NT1193" s="4"/>
      <c r="NU1193" s="4"/>
      <c r="NV1193" s="4"/>
      <c r="NW1193" s="4"/>
      <c r="NX1193" s="4"/>
      <c r="NY1193" s="4"/>
      <c r="NZ1193" s="4"/>
      <c r="OA1193" s="4"/>
      <c r="OB1193" s="4"/>
      <c r="OC1193" s="4"/>
      <c r="OD1193" s="4"/>
      <c r="OE1193" s="4"/>
      <c r="OF1193" s="4"/>
      <c r="OG1193" s="4"/>
      <c r="OH1193" s="4"/>
      <c r="OI1193" s="4"/>
      <c r="OJ1193" s="4"/>
      <c r="OK1193" s="4"/>
      <c r="OL1193" s="4"/>
      <c r="OM1193" s="4"/>
      <c r="ON1193" s="4"/>
      <c r="OO1193" s="4"/>
      <c r="OP1193" s="4"/>
      <c r="OQ1193" s="4"/>
      <c r="OR1193" s="4"/>
      <c r="OS1193" s="4"/>
      <c r="OT1193" s="4"/>
      <c r="OU1193" s="4"/>
      <c r="OV1193" s="4"/>
      <c r="OW1193" s="4"/>
      <c r="OX1193" s="4"/>
      <c r="OY1193" s="4"/>
      <c r="OZ1193" s="4"/>
      <c r="PA1193" s="4"/>
      <c r="PB1193" s="4"/>
      <c r="PC1193" s="4"/>
      <c r="PD1193" s="4"/>
      <c r="PE1193" s="4"/>
      <c r="PF1193" s="4"/>
      <c r="PG1193" s="4"/>
      <c r="PH1193" s="4"/>
      <c r="PI1193" s="4"/>
      <c r="PJ1193" s="4"/>
      <c r="PK1193" s="4"/>
      <c r="PL1193" s="4"/>
      <c r="PM1193" s="4"/>
      <c r="PN1193" s="4"/>
      <c r="PO1193" s="4"/>
      <c r="PP1193" s="4"/>
      <c r="PQ1193" s="4"/>
      <c r="PR1193" s="4"/>
      <c r="PS1193" s="4"/>
      <c r="PT1193" s="4"/>
      <c r="PU1193" s="4"/>
      <c r="PV1193" s="4"/>
      <c r="PW1193" s="4"/>
      <c r="PX1193" s="4"/>
      <c r="PY1193" s="4"/>
      <c r="PZ1193" s="4"/>
      <c r="QA1193" s="4"/>
      <c r="QB1193" s="4"/>
      <c r="QC1193" s="4"/>
      <c r="QD1193" s="4"/>
      <c r="QE1193" s="4"/>
      <c r="QF1193" s="4"/>
      <c r="QG1193" s="4"/>
      <c r="QH1193" s="4"/>
      <c r="QI1193" s="4"/>
      <c r="QJ1193" s="4"/>
      <c r="QK1193" s="4"/>
      <c r="QL1193" s="4"/>
      <c r="QM1193" s="4"/>
      <c r="QN1193" s="4"/>
      <c r="QO1193" s="4"/>
      <c r="QP1193" s="4"/>
      <c r="QQ1193" s="4"/>
      <c r="QR1193" s="4"/>
      <c r="QS1193" s="4"/>
      <c r="QT1193" s="4"/>
      <c r="QU1193" s="4"/>
      <c r="QV1193" s="4"/>
      <c r="QW1193" s="4"/>
      <c r="QX1193" s="4"/>
      <c r="QY1193" s="4"/>
      <c r="QZ1193" s="4"/>
      <c r="RA1193" s="4"/>
      <c r="RB1193" s="4"/>
      <c r="RC1193" s="4"/>
      <c r="RD1193" s="4"/>
      <c r="RE1193" s="4"/>
      <c r="RF1193" s="4"/>
      <c r="RG1193" s="4"/>
      <c r="RH1193" s="4"/>
      <c r="RI1193" s="4"/>
      <c r="RJ1193" s="4"/>
      <c r="RK1193" s="4"/>
      <c r="RL1193" s="4"/>
      <c r="RM1193" s="4"/>
      <c r="RN1193" s="4"/>
      <c r="RO1193" s="4"/>
      <c r="RP1193" s="4"/>
      <c r="RQ1193" s="4"/>
      <c r="RR1193" s="4"/>
      <c r="RS1193" s="4"/>
      <c r="RT1193" s="4"/>
      <c r="RU1193" s="4"/>
      <c r="RV1193" s="4"/>
      <c r="RW1193" s="4"/>
      <c r="RX1193" s="4"/>
      <c r="RY1193" s="4"/>
      <c r="RZ1193" s="4"/>
      <c r="SA1193" s="4"/>
      <c r="SB1193" s="4"/>
      <c r="SC1193" s="4"/>
      <c r="SD1193" s="4"/>
      <c r="SE1193" s="4"/>
      <c r="SF1193" s="4"/>
      <c r="SG1193" s="4"/>
      <c r="SH1193" s="4"/>
      <c r="SI1193" s="4"/>
      <c r="SJ1193" s="4"/>
      <c r="SK1193" s="4"/>
      <c r="SL1193" s="4"/>
      <c r="SM1193" s="4"/>
      <c r="SN1193" s="4"/>
      <c r="SO1193" s="4"/>
      <c r="SP1193" s="4"/>
      <c r="SQ1193" s="4"/>
      <c r="SR1193" s="4"/>
      <c r="SS1193" s="4"/>
      <c r="ST1193" s="4"/>
      <c r="SU1193" s="4"/>
      <c r="SV1193" s="4"/>
      <c r="SW1193" s="4"/>
      <c r="SX1193" s="4"/>
      <c r="SY1193" s="4"/>
      <c r="SZ1193" s="4"/>
      <c r="TA1193" s="4"/>
      <c r="TB1193" s="4"/>
      <c r="TC1193" s="4"/>
      <c r="TD1193" s="4"/>
      <c r="TE1193" s="4"/>
      <c r="TF1193" s="4"/>
      <c r="TG1193" s="4"/>
      <c r="TH1193" s="4"/>
      <c r="TI1193" s="4"/>
      <c r="TJ1193" s="4"/>
      <c r="TK1193" s="4"/>
      <c r="TL1193" s="4"/>
      <c r="TM1193" s="4"/>
      <c r="TN1193" s="4"/>
      <c r="TO1193" s="4"/>
      <c r="TP1193" s="4"/>
      <c r="TQ1193" s="4"/>
      <c r="TR1193" s="4"/>
      <c r="TS1193" s="4"/>
      <c r="TT1193" s="4"/>
      <c r="TU1193" s="4"/>
      <c r="TV1193" s="4"/>
      <c r="TW1193" s="4"/>
      <c r="TX1193" s="4"/>
      <c r="TY1193" s="4"/>
      <c r="TZ1193" s="4"/>
      <c r="UA1193" s="4"/>
      <c r="UB1193" s="4"/>
      <c r="UC1193" s="4"/>
      <c r="UD1193" s="4"/>
      <c r="UE1193" s="4"/>
      <c r="UF1193" s="4"/>
      <c r="UG1193" s="4"/>
      <c r="UH1193" s="4"/>
      <c r="UI1193" s="4"/>
      <c r="UJ1193" s="4"/>
      <c r="UK1193" s="4"/>
      <c r="UL1193" s="4"/>
      <c r="UM1193" s="4"/>
      <c r="UN1193" s="4"/>
      <c r="UO1193" s="4"/>
      <c r="UP1193" s="4"/>
      <c r="UQ1193" s="4"/>
      <c r="UR1193" s="4"/>
      <c r="US1193" s="4"/>
      <c r="UT1193" s="4"/>
      <c r="UU1193" s="4"/>
      <c r="UV1193" s="4"/>
      <c r="UW1193" s="4"/>
      <c r="UX1193" s="4"/>
      <c r="UY1193" s="4"/>
      <c r="UZ1193" s="4"/>
      <c r="VA1193" s="4"/>
      <c r="VB1193" s="4"/>
      <c r="VC1193" s="4"/>
      <c r="VD1193" s="4"/>
      <c r="VE1193" s="4"/>
      <c r="VF1193" s="4"/>
      <c r="VG1193" s="4"/>
      <c r="VH1193" s="4"/>
      <c r="VI1193" s="4"/>
      <c r="VJ1193" s="4"/>
      <c r="VK1193" s="4"/>
      <c r="VL1193" s="4"/>
      <c r="VM1193" s="4"/>
      <c r="VN1193" s="4"/>
      <c r="VO1193" s="4"/>
      <c r="VP1193" s="4"/>
      <c r="VQ1193" s="4"/>
      <c r="VR1193" s="4"/>
      <c r="VS1193" s="4"/>
      <c r="VT1193" s="4"/>
      <c r="VU1193" s="4"/>
      <c r="VV1193" s="4"/>
      <c r="VW1193" s="4"/>
      <c r="VX1193" s="4"/>
      <c r="VY1193" s="4"/>
      <c r="VZ1193" s="4"/>
      <c r="WA1193" s="4"/>
      <c r="WB1193" s="4"/>
      <c r="WC1193" s="4"/>
      <c r="WD1193" s="4"/>
      <c r="WE1193" s="4"/>
      <c r="WF1193" s="4"/>
      <c r="WG1193" s="4"/>
      <c r="WH1193" s="4"/>
      <c r="WI1193" s="4"/>
      <c r="WJ1193" s="4"/>
      <c r="WK1193" s="4"/>
      <c r="WL1193" s="4"/>
      <c r="WM1193" s="4"/>
      <c r="WN1193" s="4"/>
      <c r="WO1193" s="4"/>
      <c r="WP1193" s="4"/>
      <c r="WQ1193" s="4"/>
      <c r="WR1193" s="4"/>
      <c r="WS1193" s="4"/>
      <c r="WT1193" s="4"/>
      <c r="WU1193" s="4"/>
      <c r="WV1193" s="4"/>
      <c r="WW1193" s="4"/>
      <c r="WX1193" s="4"/>
      <c r="WY1193" s="4"/>
      <c r="WZ1193" s="4"/>
      <c r="XA1193" s="4"/>
      <c r="XB1193" s="4"/>
      <c r="XC1193" s="4"/>
      <c r="XD1193" s="4"/>
      <c r="XE1193" s="4"/>
      <c r="XF1193" s="4"/>
      <c r="XG1193" s="4"/>
      <c r="XH1193" s="4"/>
      <c r="XI1193" s="4"/>
      <c r="XJ1193" s="4"/>
      <c r="XK1193" s="4"/>
      <c r="XL1193" s="4"/>
      <c r="XM1193" s="4"/>
      <c r="XN1193" s="4"/>
      <c r="XO1193" s="4"/>
      <c r="XP1193" s="4"/>
      <c r="XQ1193" s="4"/>
      <c r="XR1193" s="4"/>
      <c r="XS1193" s="4"/>
      <c r="XT1193" s="4"/>
      <c r="XU1193" s="4"/>
      <c r="XV1193" s="4"/>
      <c r="XW1193" s="4"/>
      <c r="XX1193" s="4"/>
      <c r="XY1193" s="4"/>
      <c r="XZ1193" s="4"/>
      <c r="YA1193" s="4"/>
      <c r="YB1193" s="4"/>
      <c r="YC1193" s="4"/>
      <c r="YD1193" s="4"/>
      <c r="YE1193" s="4"/>
      <c r="YF1193" s="4"/>
      <c r="YG1193" s="4"/>
      <c r="YH1193" s="4"/>
      <c r="YI1193" s="4"/>
      <c r="YJ1193" s="4"/>
      <c r="YK1193" s="4"/>
      <c r="YL1193" s="4"/>
      <c r="YM1193" s="4"/>
      <c r="YN1193" s="4"/>
      <c r="YO1193" s="4"/>
      <c r="YP1193" s="4"/>
      <c r="YQ1193" s="4"/>
      <c r="YR1193" s="4"/>
      <c r="YS1193" s="4"/>
      <c r="YT1193" s="4"/>
      <c r="YU1193" s="4"/>
      <c r="YV1193" s="4"/>
      <c r="YW1193" s="4"/>
      <c r="YX1193" s="4"/>
      <c r="YY1193" s="4"/>
      <c r="YZ1193" s="4"/>
      <c r="ZA1193" s="4"/>
      <c r="ZB1193" s="4"/>
      <c r="ZC1193" s="4"/>
      <c r="ZD1193" s="4"/>
      <c r="ZE1193" s="4"/>
      <c r="ZF1193" s="4"/>
      <c r="ZG1193" s="4"/>
      <c r="ZH1193" s="4"/>
      <c r="ZI1193" s="4"/>
      <c r="ZJ1193" s="4"/>
      <c r="ZK1193" s="4"/>
      <c r="ZL1193" s="4"/>
      <c r="ZM1193" s="4"/>
      <c r="ZN1193" s="4"/>
      <c r="ZO1193" s="4"/>
      <c r="ZP1193" s="4"/>
      <c r="ZQ1193" s="4"/>
      <c r="ZR1193" s="4"/>
      <c r="ZS1193" s="4"/>
      <c r="ZT1193" s="4"/>
      <c r="ZU1193" s="4"/>
      <c r="ZV1193" s="4"/>
      <c r="ZW1193" s="4"/>
      <c r="ZX1193" s="4"/>
      <c r="ZY1193" s="4"/>
      <c r="ZZ1193" s="4"/>
      <c r="AAA1193" s="4"/>
      <c r="AAB1193" s="4"/>
      <c r="AAC1193" s="4"/>
      <c r="AAD1193" s="4"/>
      <c r="AAE1193" s="4"/>
      <c r="AAF1193" s="4"/>
      <c r="AAG1193" s="4"/>
      <c r="AAH1193" s="4"/>
      <c r="AAI1193" s="4"/>
      <c r="AAJ1193" s="4"/>
      <c r="AAK1193" s="4"/>
      <c r="AAL1193" s="4"/>
      <c r="AAM1193" s="4"/>
      <c r="AAN1193" s="4"/>
      <c r="AAO1193" s="4"/>
      <c r="AAP1193" s="4"/>
      <c r="AAQ1193" s="4"/>
      <c r="AAR1193" s="4"/>
      <c r="AAS1193" s="4"/>
      <c r="AAT1193" s="4"/>
      <c r="AAU1193" s="4"/>
      <c r="AAV1193" s="4"/>
      <c r="AAW1193" s="4"/>
      <c r="AAX1193" s="4"/>
      <c r="AAY1193" s="4"/>
      <c r="AAZ1193" s="4"/>
      <c r="ABA1193" s="4"/>
      <c r="ABB1193" s="4"/>
      <c r="ABC1193" s="4"/>
      <c r="ABD1193" s="4"/>
      <c r="ABE1193" s="4"/>
      <c r="ABF1193" s="4"/>
      <c r="ABG1193" s="4"/>
      <c r="ABH1193" s="4"/>
      <c r="ABI1193" s="4"/>
      <c r="ABJ1193" s="4"/>
      <c r="ABK1193" s="4"/>
      <c r="ABL1193" s="4"/>
      <c r="ABM1193" s="4"/>
      <c r="ABN1193" s="4"/>
      <c r="ABO1193" s="4"/>
      <c r="ABP1193" s="4"/>
      <c r="ABQ1193" s="4"/>
      <c r="ABR1193" s="4"/>
      <c r="ABS1193" s="4"/>
      <c r="ABT1193" s="4"/>
      <c r="ABU1193" s="4"/>
      <c r="ABV1193" s="4"/>
      <c r="ABW1193" s="4"/>
      <c r="ABX1193" s="4"/>
      <c r="ABY1193" s="4"/>
      <c r="ABZ1193" s="4"/>
      <c r="ACA1193" s="4"/>
      <c r="ACB1193" s="4"/>
      <c r="ACC1193" s="4"/>
      <c r="ACD1193" s="4"/>
      <c r="ACE1193" s="4"/>
      <c r="ACF1193" s="4"/>
      <c r="ACG1193" s="4"/>
      <c r="ACH1193" s="4"/>
      <c r="ACI1193" s="4"/>
      <c r="ACJ1193" s="4"/>
      <c r="ACK1193" s="4"/>
      <c r="ACL1193" s="4"/>
      <c r="ACM1193" s="4"/>
      <c r="ACN1193" s="4"/>
      <c r="ACO1193" s="4"/>
      <c r="ACP1193" s="4"/>
      <c r="ACQ1193" s="4"/>
      <c r="ACR1193" s="4"/>
      <c r="ACS1193" s="4"/>
      <c r="ACT1193" s="4"/>
      <c r="ACU1193" s="4"/>
      <c r="ACV1193" s="4"/>
      <c r="ACW1193" s="4"/>
      <c r="ACX1193" s="4"/>
      <c r="ACY1193" s="4"/>
      <c r="ACZ1193" s="4"/>
      <c r="ADA1193" s="4"/>
      <c r="ADB1193" s="4"/>
      <c r="ADC1193" s="4"/>
      <c r="ADD1193" s="4"/>
      <c r="ADE1193" s="4"/>
      <c r="ADF1193" s="4"/>
      <c r="ADG1193" s="4"/>
      <c r="ADH1193" s="4"/>
      <c r="ADI1193" s="4"/>
      <c r="ADJ1193" s="4"/>
      <c r="ADK1193" s="4"/>
      <c r="ADL1193" s="4"/>
      <c r="ADM1193" s="4"/>
      <c r="ADN1193" s="4"/>
      <c r="ADO1193" s="4"/>
      <c r="ADP1193" s="4"/>
      <c r="ADQ1193" s="4"/>
      <c r="ADR1193" s="4"/>
      <c r="ADS1193" s="4"/>
      <c r="ADT1193" s="4"/>
      <c r="ADU1193" s="4"/>
      <c r="ADV1193" s="4"/>
      <c r="ADW1193" s="4"/>
      <c r="ADX1193" s="4"/>
      <c r="ADY1193" s="4"/>
      <c r="ADZ1193" s="4"/>
      <c r="AEA1193" s="4"/>
      <c r="AEB1193" s="4"/>
      <c r="AEC1193" s="4"/>
      <c r="AED1193" s="4"/>
      <c r="AEE1193" s="4"/>
      <c r="AEF1193" s="4"/>
      <c r="AEG1193" s="4"/>
      <c r="AEH1193" s="4"/>
      <c r="AEI1193" s="4"/>
      <c r="AEJ1193" s="4"/>
      <c r="AEK1193" s="4"/>
      <c r="AEL1193" s="4"/>
      <c r="AEM1193" s="4"/>
      <c r="AEN1193" s="4"/>
      <c r="AEO1193" s="4"/>
      <c r="AEP1193" s="4"/>
      <c r="AEQ1193" s="4"/>
      <c r="AER1193" s="4"/>
      <c r="AES1193" s="4"/>
      <c r="AET1193" s="4"/>
      <c r="AEU1193" s="4"/>
      <c r="AEV1193" s="4"/>
      <c r="AEW1193" s="4"/>
      <c r="AEX1193" s="4"/>
      <c r="AEY1193" s="4"/>
      <c r="AEZ1193" s="4"/>
      <c r="AFA1193" s="4"/>
      <c r="AFB1193" s="4"/>
      <c r="AFC1193" s="4"/>
      <c r="AFD1193" s="4"/>
      <c r="AFE1193" s="4"/>
      <c r="AFF1193" s="4"/>
      <c r="AFG1193" s="4"/>
      <c r="AFH1193" s="4"/>
      <c r="AFI1193" s="4"/>
      <c r="AFJ1193" s="4"/>
      <c r="AFK1193" s="4"/>
      <c r="AFL1193" s="4"/>
      <c r="AFM1193" s="4"/>
      <c r="AFN1193" s="4"/>
      <c r="AFO1193" s="4"/>
      <c r="AFP1193" s="4"/>
      <c r="AFQ1193" s="4"/>
      <c r="AFR1193" s="4"/>
      <c r="AFS1193" s="4"/>
      <c r="AFT1193" s="4"/>
      <c r="AFU1193" s="4"/>
      <c r="AFV1193" s="4"/>
      <c r="AFW1193" s="4"/>
      <c r="AFX1193" s="4"/>
      <c r="AFY1193" s="4"/>
      <c r="AFZ1193" s="4"/>
      <c r="AGA1193" s="4"/>
      <c r="AGB1193" s="4"/>
      <c r="AGC1193" s="4"/>
      <c r="AGD1193" s="4"/>
      <c r="AGE1193" s="4"/>
      <c r="AGF1193" s="4"/>
      <c r="AGG1193" s="4"/>
      <c r="AGH1193" s="4"/>
      <c r="AGI1193" s="4"/>
      <c r="AGJ1193" s="4"/>
      <c r="AGK1193" s="4"/>
      <c r="AGL1193" s="4"/>
      <c r="AGM1193" s="4"/>
      <c r="AGN1193" s="4"/>
      <c r="AGO1193" s="4"/>
      <c r="AGP1193" s="4"/>
      <c r="AGQ1193" s="4"/>
      <c r="AGR1193" s="4"/>
      <c r="AGS1193" s="4"/>
      <c r="AGT1193" s="4"/>
      <c r="AGU1193" s="4"/>
      <c r="AGV1193" s="4"/>
      <c r="AGW1193" s="4"/>
      <c r="AGX1193" s="4"/>
      <c r="AGY1193" s="4"/>
      <c r="AGZ1193" s="4"/>
      <c r="AHA1193" s="4"/>
      <c r="AHB1193" s="4"/>
      <c r="AHC1193" s="4"/>
      <c r="AHD1193" s="4"/>
      <c r="AHE1193" s="4"/>
      <c r="AHF1193" s="4"/>
      <c r="AHG1193" s="4"/>
      <c r="AHH1193" s="4"/>
      <c r="AHI1193" s="4"/>
      <c r="AHJ1193" s="4"/>
      <c r="AHK1193" s="4"/>
      <c r="AHL1193" s="4"/>
      <c r="AHM1193" s="4"/>
      <c r="AHN1193" s="4"/>
      <c r="AHO1193" s="4"/>
      <c r="AHP1193" s="4"/>
      <c r="AHQ1193" s="4"/>
      <c r="AHR1193" s="4"/>
      <c r="AHS1193" s="4"/>
      <c r="AHT1193" s="4"/>
      <c r="AHU1193" s="4"/>
      <c r="AHV1193" s="4"/>
      <c r="AHW1193" s="4"/>
      <c r="AHX1193" s="4"/>
      <c r="AHY1193" s="4"/>
      <c r="AHZ1193" s="4"/>
      <c r="AIA1193" s="4"/>
      <c r="AIB1193" s="4"/>
      <c r="AIC1193" s="4"/>
      <c r="AID1193" s="4"/>
      <c r="AIE1193" s="4"/>
      <c r="AIF1193" s="4"/>
      <c r="AIG1193" s="4"/>
      <c r="AIH1193" s="4"/>
      <c r="AII1193" s="4"/>
      <c r="AIJ1193" s="4"/>
      <c r="AIK1193" s="4"/>
      <c r="AIL1193" s="4"/>
      <c r="AIM1193" s="4"/>
      <c r="AIN1193" s="4"/>
      <c r="AIO1193" s="4"/>
      <c r="AIP1193" s="4"/>
      <c r="AIQ1193" s="4"/>
      <c r="AIR1193" s="4"/>
      <c r="AIS1193" s="4"/>
      <c r="AIT1193" s="4"/>
      <c r="AIU1193" s="4"/>
      <c r="AIV1193" s="4"/>
      <c r="AIW1193" s="4"/>
      <c r="AIX1193" s="4"/>
      <c r="AIY1193" s="4"/>
      <c r="AIZ1193" s="4"/>
      <c r="AJA1193" s="4"/>
      <c r="AJB1193" s="4"/>
      <c r="AJC1193" s="4"/>
      <c r="AJD1193" s="4"/>
      <c r="AJE1193" s="4"/>
      <c r="AJF1193" s="4"/>
      <c r="AJG1193" s="4"/>
      <c r="AJH1193" s="4"/>
      <c r="AJI1193" s="4"/>
      <c r="AJJ1193" s="4"/>
      <c r="AJK1193" s="4"/>
      <c r="AJL1193" s="4"/>
      <c r="AJM1193" s="4"/>
      <c r="AJN1193" s="4"/>
      <c r="AJO1193" s="4"/>
      <c r="AJP1193" s="4"/>
      <c r="AJQ1193" s="4"/>
      <c r="AJR1193" s="4"/>
      <c r="AJS1193" s="4"/>
      <c r="AJT1193" s="4"/>
      <c r="AJU1193" s="4"/>
      <c r="AJV1193" s="4"/>
      <c r="AJW1193" s="4"/>
      <c r="AJX1193" s="4"/>
      <c r="AJY1193" s="4"/>
      <c r="AJZ1193" s="4"/>
      <c r="AKA1193" s="4"/>
      <c r="AKB1193" s="4"/>
      <c r="AKC1193" s="4"/>
      <c r="AKD1193" s="4"/>
      <c r="AKE1193" s="4"/>
      <c r="AKF1193" s="4"/>
      <c r="AKG1193" s="4"/>
      <c r="AKH1193" s="4"/>
      <c r="AKI1193" s="4"/>
      <c r="AKJ1193" s="4"/>
      <c r="AKK1193" s="4"/>
      <c r="AKL1193" s="4"/>
      <c r="AKM1193" s="4"/>
      <c r="AKN1193" s="4"/>
      <c r="AKO1193" s="4"/>
      <c r="AKP1193" s="4"/>
      <c r="AKQ1193" s="4"/>
      <c r="AKR1193" s="4"/>
      <c r="AKS1193" s="4"/>
      <c r="AKT1193" s="4"/>
      <c r="AKU1193" s="4"/>
      <c r="AKV1193" s="4"/>
      <c r="AKW1193" s="4"/>
      <c r="AKX1193" s="4"/>
      <c r="AKY1193" s="4"/>
      <c r="AKZ1193" s="4"/>
      <c r="ALA1193" s="4"/>
      <c r="ALB1193" s="4"/>
      <c r="ALC1193" s="4"/>
      <c r="ALD1193" s="4"/>
      <c r="ALE1193" s="4"/>
      <c r="ALF1193" s="4"/>
      <c r="ALG1193" s="4"/>
      <c r="ALH1193" s="4"/>
      <c r="ALI1193" s="4"/>
      <c r="ALJ1193" s="4"/>
      <c r="ALK1193" s="4"/>
      <c r="ALL1193" s="4"/>
      <c r="ALM1193" s="4"/>
      <c r="ALN1193" s="4"/>
      <c r="ALO1193" s="4"/>
      <c r="ALP1193" s="4"/>
      <c r="ALQ1193" s="4"/>
      <c r="ALR1193" s="4"/>
      <c r="ALS1193" s="4"/>
      <c r="ALT1193" s="4"/>
      <c r="ALU1193" s="4"/>
      <c r="ALV1193" s="4"/>
      <c r="ALW1193" s="4"/>
      <c r="ALX1193" s="4"/>
      <c r="ALY1193" s="4"/>
      <c r="ALZ1193" s="4"/>
      <c r="AMA1193" s="4"/>
      <c r="AMB1193" s="4"/>
      <c r="AMC1193" s="4"/>
      <c r="AMD1193" s="4"/>
      <c r="AME1193" s="4"/>
      <c r="AMF1193" s="4"/>
      <c r="AMG1193" s="4"/>
      <c r="AMH1193" s="4"/>
      <c r="AMI1193" s="4"/>
      <c r="AMJ1193" s="4"/>
      <c r="AMK1193" s="4"/>
      <c r="AML1193" s="4"/>
      <c r="AMM1193" s="4"/>
      <c r="AMN1193" s="4"/>
      <c r="AMO1193" s="4"/>
      <c r="AMP1193" s="4"/>
      <c r="AMQ1193" s="4"/>
      <c r="AMR1193" s="4"/>
      <c r="AMS1193" s="4"/>
      <c r="AMT1193" s="4"/>
      <c r="AMU1193" s="4"/>
      <c r="AMV1193" s="4"/>
      <c r="AMW1193" s="4"/>
      <c r="AMX1193" s="38"/>
      <c r="AMY1193" s="38"/>
      <c r="AMZ1193" s="38"/>
      <c r="ANA1193" s="38"/>
      <c r="ANB1193" s="38"/>
      <c r="ANC1193" s="38"/>
      <c r="AND1193" s="38"/>
      <c r="ANE1193" s="38"/>
      <c r="ANF1193" s="38"/>
      <c r="ANG1193" s="38"/>
      <c r="ANK1193" s="0"/>
      <c r="ANL1193" s="0"/>
      <c r="ANM1193" s="0"/>
      <c r="XFD1193" s="0"/>
    </row>
    <row r="1194" s="83" customFormat="true" ht="15.75" hidden="false" customHeight="true" outlineLevel="0" collapsed="false">
      <c r="A1194" s="1" t="n">
        <v>1239</v>
      </c>
      <c r="B1194" s="1" t="n">
        <v>1139</v>
      </c>
      <c r="C1194" s="2" t="s">
        <v>63</v>
      </c>
      <c r="D1194" s="3" t="n">
        <v>0.14602</v>
      </c>
      <c r="E1194" s="3" t="n">
        <v>-0.0568454</v>
      </c>
      <c r="F1194" s="3" t="n">
        <v>1.09327152487126</v>
      </c>
      <c r="G1194" s="3" t="n">
        <v>-0.0090017</v>
      </c>
      <c r="H1194" s="3" t="n">
        <v>0.181686</v>
      </c>
      <c r="I1194" s="3" t="n">
        <v>1.18849083929348</v>
      </c>
      <c r="J1194" s="3" t="n">
        <v>-0.00298609</v>
      </c>
      <c r="K1194" s="3" t="n">
        <v>-0.130582</v>
      </c>
      <c r="L1194" s="3" t="n">
        <v>0.87496789038563</v>
      </c>
      <c r="M1194" s="3" t="n">
        <v>1.1434296489205</v>
      </c>
      <c r="N1194" s="3" t="n">
        <v>0.994275050339264</v>
      </c>
      <c r="O1194" s="3" t="n">
        <v>1.13688357173984</v>
      </c>
      <c r="P1194" s="4" t="n">
        <v>2</v>
      </c>
      <c r="Q1194" s="6" t="n">
        <v>10</v>
      </c>
      <c r="R1194" s="6" t="n">
        <v>46</v>
      </c>
      <c r="S1194" s="4" t="n">
        <v>55</v>
      </c>
      <c r="T1194" s="4" t="n">
        <v>55</v>
      </c>
      <c r="U1194" s="132" t="s">
        <v>74</v>
      </c>
      <c r="V1194" s="3" t="n">
        <v>133.2</v>
      </c>
      <c r="W1194" s="4" t="n">
        <v>103.2</v>
      </c>
      <c r="X1194" s="2" t="s">
        <v>73</v>
      </c>
      <c r="Y1194" s="84" t="n">
        <v>42077</v>
      </c>
      <c r="Z1194" s="84" t="n">
        <v>42081</v>
      </c>
      <c r="AA1194" s="2" t="s">
        <v>96</v>
      </c>
      <c r="AB1194" s="132" t="s">
        <v>74</v>
      </c>
      <c r="AC1194" s="4" t="n">
        <v>44</v>
      </c>
      <c r="AD1194" s="4" t="n">
        <v>10</v>
      </c>
      <c r="AE1194" s="4" t="s">
        <v>170</v>
      </c>
      <c r="AF1194" s="4" t="n">
        <v>15</v>
      </c>
      <c r="AG1194" s="4" t="s">
        <v>171</v>
      </c>
      <c r="AH1194" s="4" t="n">
        <v>28</v>
      </c>
      <c r="AI1194" s="4" t="s">
        <v>79</v>
      </c>
      <c r="AJ1194" s="2" t="s">
        <v>70</v>
      </c>
      <c r="AK1194" s="3" t="n">
        <v>133.2</v>
      </c>
      <c r="AL1194" s="4" t="n">
        <v>10</v>
      </c>
      <c r="AM1194" s="2" t="s">
        <v>73</v>
      </c>
      <c r="AN1194" s="2"/>
      <c r="AO1194" s="2"/>
      <c r="AP1194" s="2" t="s">
        <v>71</v>
      </c>
      <c r="AQ1194" s="2"/>
      <c r="AR1194" s="2"/>
      <c r="AS1194" s="2"/>
      <c r="AT1194" s="2"/>
      <c r="AU1194" s="2" t="n">
        <v>61</v>
      </c>
      <c r="AV1194" s="85" t="n">
        <v>57</v>
      </c>
      <c r="AW1194" s="133" t="n">
        <v>4</v>
      </c>
      <c r="AX1194" s="86" t="s">
        <v>72</v>
      </c>
      <c r="AY1194" s="87" t="n">
        <v>0</v>
      </c>
      <c r="AZ1194" s="88" t="n">
        <v>0</v>
      </c>
      <c r="BA1194" s="87" t="n">
        <v>0</v>
      </c>
      <c r="BB1194" s="53"/>
      <c r="BC1194" s="14"/>
      <c r="BD1194" s="14"/>
      <c r="BE1194" s="14"/>
      <c r="BF1194" s="14"/>
      <c r="BG1194" s="14"/>
      <c r="BH1194" s="14"/>
      <c r="BI1194" s="14"/>
      <c r="BJ1194" s="14"/>
      <c r="BK1194" s="14"/>
      <c r="BL1194" s="14"/>
      <c r="BM1194" s="14"/>
      <c r="BN1194" s="14"/>
      <c r="BO1194" s="14"/>
      <c r="BP1194" s="14"/>
      <c r="BQ1194" s="14"/>
      <c r="BR1194" s="14"/>
      <c r="BS1194" s="14"/>
      <c r="BT1194" s="14"/>
      <c r="BU1194" s="14"/>
      <c r="BV1194" s="14"/>
      <c r="BW1194" s="14"/>
      <c r="BX1194" s="14"/>
      <c r="BY1194" s="14"/>
      <c r="BZ1194" s="14"/>
      <c r="CA1194" s="14"/>
      <c r="CB1194" s="14"/>
      <c r="CC1194" s="14"/>
      <c r="CD1194" s="14"/>
      <c r="CE1194" s="14"/>
      <c r="CF1194" s="14"/>
      <c r="CG1194" s="14"/>
      <c r="CH1194" s="14"/>
      <c r="CI1194" s="14"/>
      <c r="CJ1194" s="14"/>
      <c r="CK1194" s="14"/>
      <c r="CL1194" s="15"/>
      <c r="CM1194" s="4"/>
      <c r="CN1194" s="4"/>
      <c r="CO1194" s="4"/>
      <c r="CP1194" s="4"/>
      <c r="CQ1194" s="4"/>
      <c r="CR1194" s="4"/>
      <c r="CS1194" s="4"/>
      <c r="CT1194" s="4"/>
      <c r="CU1194" s="4"/>
      <c r="CV1194" s="4"/>
      <c r="CW1194" s="4"/>
      <c r="CX1194" s="4"/>
      <c r="CY1194" s="4"/>
      <c r="CZ1194" s="4"/>
      <c r="DA1194" s="4"/>
      <c r="DB1194" s="4"/>
      <c r="DC1194" s="4"/>
      <c r="DD1194" s="4"/>
      <c r="DE1194" s="4"/>
      <c r="DF1194" s="4"/>
      <c r="DG1194" s="4"/>
      <c r="DH1194" s="4"/>
      <c r="DI1194" s="4"/>
      <c r="DJ1194" s="4"/>
      <c r="DK1194" s="4"/>
      <c r="DL1194" s="4"/>
      <c r="DM1194" s="4"/>
      <c r="DN1194" s="4"/>
      <c r="DO1194" s="4"/>
      <c r="DP1194" s="4"/>
      <c r="DQ1194" s="4"/>
      <c r="DR1194" s="4"/>
      <c r="DS1194" s="4"/>
      <c r="DT1194" s="4"/>
      <c r="DU1194" s="4"/>
      <c r="DV1194" s="4"/>
      <c r="DW1194" s="4"/>
      <c r="DX1194" s="4"/>
      <c r="DY1194" s="4"/>
      <c r="DZ1194" s="4"/>
      <c r="EA1194" s="4"/>
      <c r="EB1194" s="4"/>
      <c r="EC1194" s="4"/>
      <c r="ED1194" s="4"/>
      <c r="EE1194" s="4"/>
      <c r="EF1194" s="4"/>
      <c r="EG1194" s="4"/>
      <c r="EH1194" s="4"/>
      <c r="EI1194" s="4"/>
      <c r="EJ1194" s="4"/>
      <c r="EK1194" s="4"/>
      <c r="EL1194" s="4"/>
      <c r="EM1194" s="4"/>
      <c r="EN1194" s="4"/>
      <c r="EO1194" s="4"/>
      <c r="EP1194" s="4"/>
      <c r="EQ1194" s="4"/>
      <c r="ER1194" s="4"/>
      <c r="ES1194" s="4"/>
      <c r="ET1194" s="4"/>
      <c r="EU1194" s="4"/>
      <c r="EV1194" s="4"/>
      <c r="EW1194" s="4"/>
      <c r="EX1194" s="4"/>
      <c r="EY1194" s="4"/>
      <c r="EZ1194" s="4"/>
      <c r="FA1194" s="4"/>
      <c r="FB1194" s="4"/>
      <c r="FC1194" s="4"/>
      <c r="FD1194" s="4"/>
      <c r="FE1194" s="4"/>
      <c r="FF1194" s="4"/>
      <c r="FG1194" s="4"/>
      <c r="FH1194" s="4"/>
      <c r="FI1194" s="4"/>
      <c r="FJ1194" s="4"/>
      <c r="FK1194" s="4"/>
      <c r="FL1194" s="4"/>
      <c r="FM1194" s="4"/>
      <c r="FN1194" s="4"/>
      <c r="FO1194" s="4"/>
      <c r="FP1194" s="4"/>
      <c r="FQ1194" s="4"/>
      <c r="FR1194" s="4"/>
      <c r="FS1194" s="4"/>
      <c r="FT1194" s="4"/>
      <c r="FU1194" s="4"/>
      <c r="FV1194" s="4"/>
      <c r="FW1194" s="4"/>
      <c r="FX1194" s="4"/>
      <c r="FY1194" s="4"/>
      <c r="FZ1194" s="4"/>
      <c r="GA1194" s="4"/>
      <c r="GB1194" s="4"/>
      <c r="GC1194" s="4"/>
      <c r="GD1194" s="4"/>
      <c r="GE1194" s="4"/>
      <c r="GF1194" s="4"/>
      <c r="GG1194" s="4"/>
      <c r="GH1194" s="4"/>
      <c r="GI1194" s="4"/>
      <c r="GJ1194" s="4"/>
      <c r="GK1194" s="4"/>
      <c r="GL1194" s="4"/>
      <c r="GM1194" s="4"/>
      <c r="GN1194" s="4"/>
      <c r="GO1194" s="4"/>
      <c r="GP1194" s="4"/>
      <c r="GQ1194" s="4"/>
      <c r="GR1194" s="4"/>
      <c r="GS1194" s="4"/>
      <c r="GT1194" s="4"/>
      <c r="GU1194" s="4"/>
      <c r="GV1194" s="4"/>
      <c r="GW1194" s="4"/>
      <c r="GX1194" s="4"/>
      <c r="GY1194" s="4"/>
      <c r="GZ1194" s="4"/>
      <c r="HA1194" s="4"/>
      <c r="HB1194" s="4"/>
      <c r="HC1194" s="4"/>
      <c r="HD1194" s="4"/>
      <c r="HE1194" s="4"/>
      <c r="HF1194" s="4"/>
      <c r="HG1194" s="4"/>
      <c r="HH1194" s="4"/>
      <c r="HI1194" s="4"/>
      <c r="HJ1194" s="4"/>
      <c r="HK1194" s="4"/>
      <c r="HL1194" s="4"/>
      <c r="HM1194" s="4"/>
      <c r="HN1194" s="4"/>
      <c r="HO1194" s="4"/>
      <c r="HP1194" s="4"/>
      <c r="HQ1194" s="4"/>
      <c r="HR1194" s="4"/>
      <c r="HS1194" s="4"/>
      <c r="HT1194" s="4"/>
      <c r="HU1194" s="4"/>
      <c r="HV1194" s="4"/>
      <c r="HW1194" s="4"/>
      <c r="HX1194" s="4"/>
      <c r="HY1194" s="4"/>
      <c r="HZ1194" s="4"/>
      <c r="IA1194" s="4"/>
      <c r="IB1194" s="4"/>
      <c r="IC1194" s="4"/>
      <c r="ID1194" s="4"/>
      <c r="IE1194" s="4"/>
      <c r="IF1194" s="4"/>
      <c r="IG1194" s="4"/>
      <c r="IH1194" s="4"/>
      <c r="II1194" s="4"/>
      <c r="IJ1194" s="4"/>
      <c r="IK1194" s="4"/>
      <c r="IL1194" s="4"/>
      <c r="IM1194" s="4"/>
      <c r="IN1194" s="4"/>
      <c r="IO1194" s="4"/>
      <c r="IP1194" s="4"/>
      <c r="IQ1194" s="4"/>
      <c r="IR1194" s="4"/>
      <c r="IS1194" s="4"/>
      <c r="IT1194" s="4"/>
      <c r="IU1194" s="4"/>
      <c r="IV1194" s="4"/>
      <c r="IW1194" s="4"/>
      <c r="IX1194" s="4"/>
      <c r="IY1194" s="4"/>
      <c r="IZ1194" s="4"/>
      <c r="JA1194" s="4"/>
      <c r="JB1194" s="4"/>
      <c r="JC1194" s="4"/>
      <c r="JD1194" s="4"/>
      <c r="JE1194" s="4"/>
      <c r="JF1194" s="4"/>
      <c r="JG1194" s="4"/>
      <c r="JH1194" s="4"/>
      <c r="JI1194" s="4"/>
      <c r="JJ1194" s="4"/>
      <c r="JK1194" s="4"/>
      <c r="JL1194" s="4"/>
      <c r="JM1194" s="4"/>
      <c r="JN1194" s="4"/>
      <c r="JO1194" s="4"/>
      <c r="JP1194" s="4"/>
      <c r="JQ1194" s="4"/>
      <c r="JR1194" s="4"/>
      <c r="JS1194" s="4"/>
      <c r="JT1194" s="4"/>
      <c r="JU1194" s="4"/>
      <c r="JV1194" s="4"/>
      <c r="JW1194" s="4"/>
      <c r="JX1194" s="4"/>
      <c r="JY1194" s="4"/>
      <c r="JZ1194" s="4"/>
      <c r="KA1194" s="4"/>
      <c r="KB1194" s="4"/>
      <c r="KC1194" s="4"/>
      <c r="KD1194" s="4"/>
      <c r="KE1194" s="4"/>
      <c r="KF1194" s="4"/>
      <c r="KG1194" s="4"/>
      <c r="KH1194" s="4"/>
      <c r="KI1194" s="4"/>
      <c r="KJ1194" s="4"/>
      <c r="KK1194" s="4"/>
      <c r="KL1194" s="4"/>
      <c r="KM1194" s="4"/>
      <c r="KN1194" s="4"/>
      <c r="KO1194" s="4"/>
      <c r="KP1194" s="4"/>
      <c r="KQ1194" s="4"/>
      <c r="KR1194" s="4"/>
      <c r="KS1194" s="4"/>
      <c r="KT1194" s="4"/>
      <c r="KU1194" s="4"/>
      <c r="KV1194" s="4"/>
      <c r="KW1194" s="4"/>
      <c r="KX1194" s="4"/>
      <c r="KY1194" s="4"/>
      <c r="KZ1194" s="4"/>
      <c r="LA1194" s="4"/>
      <c r="LB1194" s="4"/>
      <c r="LC1194" s="4"/>
      <c r="LD1194" s="4"/>
      <c r="LE1194" s="4"/>
      <c r="LF1194" s="4"/>
      <c r="LG1194" s="4"/>
      <c r="LH1194" s="4"/>
      <c r="LI1194" s="4"/>
      <c r="LJ1194" s="4"/>
      <c r="LK1194" s="4"/>
      <c r="LL1194" s="4"/>
      <c r="LM1194" s="4"/>
      <c r="LN1194" s="4"/>
      <c r="LO1194" s="4"/>
      <c r="LP1194" s="4"/>
      <c r="LQ1194" s="4"/>
      <c r="LR1194" s="4"/>
      <c r="LS1194" s="4"/>
      <c r="LT1194" s="4"/>
      <c r="LU1194" s="4"/>
      <c r="LV1194" s="4"/>
      <c r="LW1194" s="4"/>
      <c r="LX1194" s="4"/>
      <c r="LY1194" s="4"/>
      <c r="LZ1194" s="4"/>
      <c r="MA1194" s="4"/>
      <c r="MB1194" s="4"/>
      <c r="MC1194" s="4"/>
      <c r="MD1194" s="4"/>
      <c r="ME1194" s="4"/>
      <c r="MF1194" s="4"/>
      <c r="MG1194" s="4"/>
      <c r="MH1194" s="4"/>
      <c r="MI1194" s="4"/>
      <c r="MJ1194" s="4"/>
      <c r="MK1194" s="4"/>
      <c r="ML1194" s="4"/>
      <c r="MM1194" s="4"/>
      <c r="MN1194" s="4"/>
      <c r="MO1194" s="4"/>
      <c r="MP1194" s="4"/>
      <c r="MQ1194" s="4"/>
      <c r="MR1194" s="4"/>
      <c r="MS1194" s="4"/>
      <c r="MT1194" s="4"/>
      <c r="MU1194" s="4"/>
      <c r="MV1194" s="4"/>
      <c r="MW1194" s="4"/>
      <c r="MX1194" s="4"/>
      <c r="MY1194" s="4"/>
      <c r="MZ1194" s="4"/>
      <c r="NA1194" s="4"/>
      <c r="NB1194" s="4"/>
      <c r="NC1194" s="4"/>
      <c r="ND1194" s="4"/>
      <c r="NE1194" s="4"/>
      <c r="NF1194" s="4"/>
      <c r="NG1194" s="4"/>
      <c r="NH1194" s="4"/>
      <c r="NI1194" s="4"/>
      <c r="NJ1194" s="4"/>
      <c r="NK1194" s="4"/>
      <c r="NL1194" s="4"/>
      <c r="NM1194" s="4"/>
      <c r="NN1194" s="4"/>
      <c r="NO1194" s="4"/>
      <c r="NP1194" s="4"/>
      <c r="NQ1194" s="4"/>
      <c r="NR1194" s="4"/>
      <c r="NS1194" s="4"/>
      <c r="NT1194" s="4"/>
      <c r="NU1194" s="4"/>
      <c r="NV1194" s="4"/>
      <c r="NW1194" s="4"/>
      <c r="NX1194" s="4"/>
      <c r="NY1194" s="4"/>
      <c r="NZ1194" s="4"/>
      <c r="OA1194" s="4"/>
      <c r="OB1194" s="4"/>
      <c r="OC1194" s="4"/>
      <c r="OD1194" s="4"/>
      <c r="OE1194" s="4"/>
      <c r="OF1194" s="4"/>
      <c r="OG1194" s="4"/>
      <c r="OH1194" s="4"/>
      <c r="OI1194" s="4"/>
      <c r="OJ1194" s="4"/>
      <c r="OK1194" s="4"/>
      <c r="OL1194" s="4"/>
      <c r="OM1194" s="4"/>
      <c r="ON1194" s="4"/>
      <c r="OO1194" s="4"/>
      <c r="OP1194" s="4"/>
      <c r="OQ1194" s="4"/>
      <c r="OR1194" s="4"/>
      <c r="OS1194" s="4"/>
      <c r="OT1194" s="4"/>
      <c r="OU1194" s="4"/>
      <c r="OV1194" s="4"/>
      <c r="OW1194" s="4"/>
      <c r="OX1194" s="4"/>
      <c r="OY1194" s="4"/>
      <c r="OZ1194" s="4"/>
      <c r="PA1194" s="4"/>
      <c r="PB1194" s="4"/>
      <c r="PC1194" s="4"/>
      <c r="PD1194" s="4"/>
      <c r="PE1194" s="4"/>
      <c r="PF1194" s="4"/>
      <c r="PG1194" s="4"/>
      <c r="PH1194" s="4"/>
      <c r="PI1194" s="4"/>
      <c r="PJ1194" s="4"/>
      <c r="PK1194" s="4"/>
      <c r="PL1194" s="4"/>
      <c r="PM1194" s="4"/>
      <c r="PN1194" s="4"/>
      <c r="PO1194" s="4"/>
      <c r="PP1194" s="4"/>
      <c r="PQ1194" s="4"/>
      <c r="PR1194" s="4"/>
      <c r="PS1194" s="4"/>
      <c r="PT1194" s="4"/>
      <c r="PU1194" s="4"/>
      <c r="PV1194" s="4"/>
      <c r="PW1194" s="4"/>
      <c r="PX1194" s="4"/>
      <c r="PY1194" s="4"/>
      <c r="PZ1194" s="4"/>
      <c r="QA1194" s="4"/>
      <c r="QB1194" s="4"/>
      <c r="QC1194" s="4"/>
      <c r="QD1194" s="4"/>
      <c r="QE1194" s="4"/>
      <c r="QF1194" s="4"/>
      <c r="QG1194" s="4"/>
      <c r="QH1194" s="4"/>
      <c r="QI1194" s="4"/>
      <c r="QJ1194" s="4"/>
      <c r="QK1194" s="4"/>
      <c r="QL1194" s="4"/>
      <c r="QM1194" s="4"/>
      <c r="QN1194" s="4"/>
      <c r="QO1194" s="4"/>
      <c r="QP1194" s="4"/>
      <c r="QQ1194" s="4"/>
      <c r="QR1194" s="4"/>
      <c r="QS1194" s="4"/>
      <c r="QT1194" s="4"/>
      <c r="QU1194" s="4"/>
      <c r="QV1194" s="4"/>
      <c r="QW1194" s="4"/>
      <c r="QX1194" s="4"/>
      <c r="QY1194" s="4"/>
      <c r="QZ1194" s="4"/>
      <c r="RA1194" s="4"/>
      <c r="RB1194" s="4"/>
      <c r="RC1194" s="4"/>
      <c r="RD1194" s="4"/>
      <c r="RE1194" s="4"/>
      <c r="RF1194" s="4"/>
      <c r="RG1194" s="4"/>
      <c r="RH1194" s="4"/>
      <c r="RI1194" s="4"/>
      <c r="RJ1194" s="4"/>
      <c r="RK1194" s="4"/>
      <c r="RL1194" s="4"/>
      <c r="RM1194" s="4"/>
      <c r="RN1194" s="4"/>
      <c r="RO1194" s="4"/>
      <c r="RP1194" s="4"/>
      <c r="RQ1194" s="4"/>
      <c r="RR1194" s="4"/>
      <c r="RS1194" s="4"/>
      <c r="RT1194" s="4"/>
      <c r="RU1194" s="4"/>
      <c r="RV1194" s="4"/>
      <c r="RW1194" s="4"/>
      <c r="RX1194" s="4"/>
      <c r="RY1194" s="4"/>
      <c r="RZ1194" s="4"/>
      <c r="SA1194" s="4"/>
      <c r="SB1194" s="4"/>
      <c r="SC1194" s="4"/>
      <c r="SD1194" s="4"/>
      <c r="SE1194" s="4"/>
      <c r="SF1194" s="4"/>
      <c r="SG1194" s="4"/>
      <c r="SH1194" s="4"/>
      <c r="SI1194" s="4"/>
      <c r="SJ1194" s="4"/>
      <c r="SK1194" s="4"/>
      <c r="SL1194" s="4"/>
      <c r="SM1194" s="4"/>
      <c r="SN1194" s="4"/>
      <c r="SO1194" s="4"/>
      <c r="SP1194" s="4"/>
      <c r="SQ1194" s="4"/>
      <c r="SR1194" s="4"/>
      <c r="SS1194" s="4"/>
      <c r="ST1194" s="4"/>
      <c r="SU1194" s="4"/>
      <c r="SV1194" s="4"/>
      <c r="SW1194" s="4"/>
      <c r="SX1194" s="4"/>
      <c r="SY1194" s="4"/>
      <c r="SZ1194" s="4"/>
      <c r="TA1194" s="4"/>
      <c r="TB1194" s="4"/>
      <c r="TC1194" s="4"/>
      <c r="TD1194" s="4"/>
      <c r="TE1194" s="4"/>
      <c r="TF1194" s="4"/>
      <c r="TG1194" s="4"/>
      <c r="TH1194" s="4"/>
      <c r="TI1194" s="4"/>
      <c r="TJ1194" s="4"/>
      <c r="TK1194" s="4"/>
      <c r="TL1194" s="4"/>
      <c r="TM1194" s="4"/>
      <c r="TN1194" s="4"/>
      <c r="TO1194" s="4"/>
      <c r="TP1194" s="4"/>
      <c r="TQ1194" s="4"/>
      <c r="TR1194" s="4"/>
      <c r="TS1194" s="4"/>
      <c r="TT1194" s="4"/>
      <c r="TU1194" s="4"/>
      <c r="TV1194" s="4"/>
      <c r="TW1194" s="4"/>
      <c r="TX1194" s="4"/>
      <c r="TY1194" s="4"/>
      <c r="TZ1194" s="4"/>
      <c r="UA1194" s="4"/>
      <c r="UB1194" s="4"/>
      <c r="UC1194" s="4"/>
      <c r="UD1194" s="4"/>
      <c r="UE1194" s="4"/>
      <c r="UF1194" s="4"/>
      <c r="UG1194" s="4"/>
      <c r="UH1194" s="4"/>
      <c r="UI1194" s="4"/>
      <c r="UJ1194" s="4"/>
      <c r="UK1194" s="4"/>
      <c r="UL1194" s="4"/>
      <c r="UM1194" s="4"/>
      <c r="UN1194" s="4"/>
      <c r="UO1194" s="4"/>
      <c r="UP1194" s="4"/>
      <c r="UQ1194" s="4"/>
      <c r="UR1194" s="4"/>
      <c r="US1194" s="4"/>
      <c r="UT1194" s="4"/>
      <c r="UU1194" s="4"/>
      <c r="UV1194" s="4"/>
      <c r="UW1194" s="4"/>
      <c r="UX1194" s="4"/>
      <c r="UY1194" s="4"/>
      <c r="UZ1194" s="4"/>
      <c r="VA1194" s="4"/>
      <c r="VB1194" s="4"/>
      <c r="VC1194" s="4"/>
      <c r="VD1194" s="4"/>
      <c r="VE1194" s="4"/>
      <c r="VF1194" s="4"/>
      <c r="VG1194" s="4"/>
      <c r="VH1194" s="4"/>
      <c r="VI1194" s="4"/>
      <c r="VJ1194" s="4"/>
      <c r="VK1194" s="4"/>
      <c r="VL1194" s="4"/>
      <c r="VM1194" s="4"/>
      <c r="VN1194" s="4"/>
      <c r="VO1194" s="4"/>
      <c r="VP1194" s="4"/>
      <c r="VQ1194" s="4"/>
      <c r="VR1194" s="4"/>
      <c r="VS1194" s="4"/>
      <c r="VT1194" s="4"/>
      <c r="VU1194" s="4"/>
      <c r="VV1194" s="4"/>
      <c r="VW1194" s="4"/>
      <c r="VX1194" s="4"/>
      <c r="VY1194" s="4"/>
      <c r="VZ1194" s="4"/>
      <c r="WA1194" s="4"/>
      <c r="WB1194" s="4"/>
      <c r="WC1194" s="4"/>
      <c r="WD1194" s="4"/>
      <c r="WE1194" s="4"/>
      <c r="WF1194" s="4"/>
      <c r="WG1194" s="4"/>
      <c r="WH1194" s="4"/>
      <c r="WI1194" s="4"/>
      <c r="WJ1194" s="4"/>
      <c r="WK1194" s="4"/>
      <c r="WL1194" s="4"/>
      <c r="WM1194" s="4"/>
      <c r="WN1194" s="4"/>
      <c r="WO1194" s="4"/>
      <c r="WP1194" s="4"/>
      <c r="WQ1194" s="4"/>
      <c r="WR1194" s="4"/>
      <c r="WS1194" s="4"/>
      <c r="WT1194" s="4"/>
      <c r="WU1194" s="4"/>
      <c r="WV1194" s="4"/>
      <c r="WW1194" s="4"/>
      <c r="WX1194" s="4"/>
      <c r="WY1194" s="4"/>
      <c r="WZ1194" s="4"/>
      <c r="XA1194" s="4"/>
      <c r="XB1194" s="4"/>
      <c r="XC1194" s="4"/>
      <c r="XD1194" s="4"/>
      <c r="XE1194" s="4"/>
      <c r="XF1194" s="4"/>
      <c r="XG1194" s="4"/>
      <c r="XH1194" s="4"/>
      <c r="XI1194" s="4"/>
      <c r="XJ1194" s="4"/>
      <c r="XK1194" s="4"/>
      <c r="XL1194" s="4"/>
      <c r="XM1194" s="4"/>
      <c r="XN1194" s="4"/>
      <c r="XO1194" s="4"/>
      <c r="XP1194" s="4"/>
      <c r="XQ1194" s="4"/>
      <c r="XR1194" s="4"/>
      <c r="XS1194" s="4"/>
      <c r="XT1194" s="4"/>
      <c r="XU1194" s="4"/>
      <c r="XV1194" s="4"/>
      <c r="XW1194" s="4"/>
      <c r="XX1194" s="4"/>
      <c r="XY1194" s="4"/>
      <c r="XZ1194" s="4"/>
      <c r="YA1194" s="4"/>
      <c r="YB1194" s="4"/>
      <c r="YC1194" s="4"/>
      <c r="YD1194" s="4"/>
      <c r="YE1194" s="4"/>
      <c r="YF1194" s="4"/>
      <c r="YG1194" s="4"/>
      <c r="YH1194" s="4"/>
      <c r="YI1194" s="4"/>
      <c r="YJ1194" s="4"/>
      <c r="YK1194" s="4"/>
      <c r="YL1194" s="4"/>
      <c r="YM1194" s="4"/>
      <c r="YN1194" s="4"/>
      <c r="YO1194" s="4"/>
      <c r="YP1194" s="4"/>
      <c r="YQ1194" s="4"/>
      <c r="YR1194" s="4"/>
      <c r="YS1194" s="4"/>
      <c r="YT1194" s="4"/>
      <c r="YU1194" s="4"/>
      <c r="YV1194" s="4"/>
      <c r="YW1194" s="4"/>
      <c r="YX1194" s="4"/>
      <c r="YY1194" s="4"/>
      <c r="YZ1194" s="4"/>
      <c r="ZA1194" s="4"/>
      <c r="ZB1194" s="4"/>
      <c r="ZC1194" s="4"/>
      <c r="ZD1194" s="4"/>
      <c r="ZE1194" s="4"/>
      <c r="ZF1194" s="4"/>
      <c r="ZG1194" s="4"/>
      <c r="ZH1194" s="4"/>
      <c r="ZI1194" s="4"/>
      <c r="ZJ1194" s="4"/>
      <c r="ZK1194" s="4"/>
      <c r="ZL1194" s="4"/>
      <c r="ZM1194" s="4"/>
      <c r="ZN1194" s="4"/>
      <c r="ZO1194" s="4"/>
      <c r="ZP1194" s="4"/>
      <c r="ZQ1194" s="4"/>
      <c r="ZR1194" s="4"/>
      <c r="ZS1194" s="4"/>
      <c r="ZT1194" s="4"/>
      <c r="ZU1194" s="4"/>
      <c r="ZV1194" s="4"/>
      <c r="ZW1194" s="4"/>
      <c r="ZX1194" s="4"/>
      <c r="ZY1194" s="4"/>
      <c r="ZZ1194" s="4"/>
      <c r="AAA1194" s="4"/>
      <c r="AAB1194" s="4"/>
      <c r="AAC1194" s="4"/>
      <c r="AAD1194" s="4"/>
      <c r="AAE1194" s="4"/>
      <c r="AAF1194" s="4"/>
      <c r="AAG1194" s="4"/>
      <c r="AAH1194" s="4"/>
      <c r="AAI1194" s="4"/>
      <c r="AAJ1194" s="4"/>
      <c r="AAK1194" s="4"/>
      <c r="AAL1194" s="4"/>
      <c r="AAM1194" s="4"/>
      <c r="AAN1194" s="4"/>
      <c r="AAO1194" s="4"/>
      <c r="AAP1194" s="4"/>
      <c r="AAQ1194" s="4"/>
      <c r="AAR1194" s="4"/>
      <c r="AAS1194" s="4"/>
      <c r="AAT1194" s="4"/>
      <c r="AAU1194" s="4"/>
      <c r="AAV1194" s="4"/>
      <c r="AAW1194" s="4"/>
      <c r="AAX1194" s="4"/>
      <c r="AAY1194" s="4"/>
      <c r="AAZ1194" s="4"/>
      <c r="ABA1194" s="4"/>
      <c r="ABB1194" s="4"/>
      <c r="ABC1194" s="4"/>
      <c r="ABD1194" s="4"/>
      <c r="ABE1194" s="4"/>
      <c r="ABF1194" s="4"/>
      <c r="ABG1194" s="4"/>
      <c r="ABH1194" s="4"/>
      <c r="ABI1194" s="4"/>
      <c r="ABJ1194" s="4"/>
      <c r="ABK1194" s="4"/>
      <c r="ABL1194" s="4"/>
      <c r="ABM1194" s="4"/>
      <c r="ABN1194" s="4"/>
      <c r="ABO1194" s="4"/>
      <c r="ABP1194" s="4"/>
      <c r="ABQ1194" s="4"/>
      <c r="ABR1194" s="4"/>
      <c r="ABS1194" s="4"/>
      <c r="ABT1194" s="4"/>
      <c r="ABU1194" s="4"/>
      <c r="ABV1194" s="4"/>
      <c r="ABW1194" s="4"/>
      <c r="ABX1194" s="4"/>
      <c r="ABY1194" s="4"/>
      <c r="ABZ1194" s="4"/>
      <c r="ACA1194" s="4"/>
      <c r="ACB1194" s="4"/>
      <c r="ACC1194" s="4"/>
      <c r="ACD1194" s="4"/>
      <c r="ACE1194" s="4"/>
      <c r="ACF1194" s="4"/>
      <c r="ACG1194" s="4"/>
      <c r="ACH1194" s="4"/>
      <c r="ACI1194" s="4"/>
      <c r="ACJ1194" s="4"/>
      <c r="ACK1194" s="4"/>
      <c r="ACL1194" s="4"/>
      <c r="ACM1194" s="4"/>
      <c r="ACN1194" s="4"/>
      <c r="ACO1194" s="4"/>
      <c r="ACP1194" s="4"/>
      <c r="ACQ1194" s="4"/>
      <c r="ACR1194" s="4"/>
      <c r="ACS1194" s="4"/>
      <c r="ACT1194" s="4"/>
      <c r="ACU1194" s="4"/>
      <c r="ACV1194" s="4"/>
      <c r="ACW1194" s="4"/>
      <c r="ACX1194" s="4"/>
      <c r="ACY1194" s="4"/>
      <c r="ACZ1194" s="4"/>
      <c r="ADA1194" s="4"/>
      <c r="ADB1194" s="4"/>
      <c r="ADC1194" s="4"/>
      <c r="ADD1194" s="4"/>
      <c r="ADE1194" s="4"/>
      <c r="ADF1194" s="4"/>
      <c r="ADG1194" s="4"/>
      <c r="ADH1194" s="4"/>
      <c r="ADI1194" s="4"/>
      <c r="ADJ1194" s="4"/>
      <c r="ADK1194" s="4"/>
      <c r="ADL1194" s="4"/>
      <c r="ADM1194" s="4"/>
      <c r="ADN1194" s="4"/>
      <c r="ADO1194" s="4"/>
      <c r="ADP1194" s="4"/>
      <c r="ADQ1194" s="4"/>
      <c r="ADR1194" s="4"/>
      <c r="ADS1194" s="4"/>
      <c r="ADT1194" s="4"/>
      <c r="ADU1194" s="4"/>
      <c r="ADV1194" s="4"/>
      <c r="ADW1194" s="4"/>
      <c r="ADX1194" s="4"/>
      <c r="ADY1194" s="4"/>
      <c r="ADZ1194" s="4"/>
      <c r="AEA1194" s="4"/>
      <c r="AEB1194" s="4"/>
      <c r="AEC1194" s="4"/>
      <c r="AED1194" s="4"/>
      <c r="AEE1194" s="4"/>
      <c r="AEF1194" s="4"/>
      <c r="AEG1194" s="4"/>
      <c r="AEH1194" s="4"/>
      <c r="AEI1194" s="4"/>
      <c r="AEJ1194" s="4"/>
      <c r="AEK1194" s="4"/>
      <c r="AEL1194" s="4"/>
      <c r="AEM1194" s="4"/>
      <c r="AEN1194" s="4"/>
      <c r="AEO1194" s="4"/>
      <c r="AEP1194" s="4"/>
      <c r="AEQ1194" s="4"/>
      <c r="AER1194" s="4"/>
      <c r="AES1194" s="4"/>
      <c r="AET1194" s="4"/>
      <c r="AEU1194" s="4"/>
      <c r="AEV1194" s="4"/>
      <c r="AEW1194" s="4"/>
      <c r="AEX1194" s="4"/>
      <c r="AEY1194" s="4"/>
      <c r="AEZ1194" s="4"/>
      <c r="AFA1194" s="4"/>
      <c r="AFB1194" s="4"/>
      <c r="AFC1194" s="4"/>
      <c r="AFD1194" s="4"/>
      <c r="AFE1194" s="4"/>
      <c r="AFF1194" s="4"/>
      <c r="AFG1194" s="4"/>
      <c r="AFH1194" s="4"/>
      <c r="AFI1194" s="4"/>
      <c r="AFJ1194" s="4"/>
      <c r="AFK1194" s="4"/>
      <c r="AFL1194" s="4"/>
      <c r="AFM1194" s="4"/>
      <c r="AFN1194" s="4"/>
      <c r="AFO1194" s="4"/>
      <c r="AFP1194" s="4"/>
      <c r="AFQ1194" s="4"/>
      <c r="AFR1194" s="4"/>
      <c r="AFS1194" s="4"/>
      <c r="AFT1194" s="4"/>
      <c r="AFU1194" s="4"/>
      <c r="AFV1194" s="4"/>
      <c r="AFW1194" s="4"/>
      <c r="AFX1194" s="4"/>
      <c r="AFY1194" s="4"/>
      <c r="AFZ1194" s="4"/>
      <c r="AGA1194" s="4"/>
      <c r="AGB1194" s="4"/>
      <c r="AGC1194" s="4"/>
      <c r="AGD1194" s="4"/>
      <c r="AGE1194" s="4"/>
      <c r="AGF1194" s="4"/>
      <c r="AGG1194" s="4"/>
      <c r="AGH1194" s="4"/>
      <c r="AGI1194" s="4"/>
      <c r="AGJ1194" s="4"/>
      <c r="AGK1194" s="4"/>
      <c r="AGL1194" s="4"/>
      <c r="AGM1194" s="4"/>
      <c r="AGN1194" s="4"/>
      <c r="AGO1194" s="4"/>
      <c r="AGP1194" s="4"/>
      <c r="AGQ1194" s="4"/>
      <c r="AGR1194" s="4"/>
      <c r="AGS1194" s="4"/>
      <c r="AGT1194" s="4"/>
      <c r="AGU1194" s="4"/>
      <c r="AGV1194" s="4"/>
      <c r="AGW1194" s="4"/>
      <c r="AGX1194" s="4"/>
      <c r="AGY1194" s="4"/>
      <c r="AGZ1194" s="4"/>
      <c r="AHA1194" s="4"/>
      <c r="AHB1194" s="4"/>
      <c r="AHC1194" s="4"/>
      <c r="AHD1194" s="4"/>
      <c r="AHE1194" s="4"/>
      <c r="AHF1194" s="4"/>
      <c r="AHG1194" s="4"/>
      <c r="AHH1194" s="4"/>
      <c r="AHI1194" s="4"/>
      <c r="AHJ1194" s="4"/>
      <c r="AHK1194" s="4"/>
      <c r="AHL1194" s="4"/>
      <c r="AHM1194" s="4"/>
      <c r="AHN1194" s="4"/>
      <c r="AHO1194" s="4"/>
      <c r="AHP1194" s="4"/>
      <c r="AHQ1194" s="4"/>
      <c r="AHR1194" s="4"/>
      <c r="AHS1194" s="4"/>
      <c r="AHT1194" s="4"/>
      <c r="AHU1194" s="4"/>
      <c r="AHV1194" s="4"/>
      <c r="AHW1194" s="4"/>
      <c r="AHX1194" s="4"/>
      <c r="AHY1194" s="4"/>
      <c r="AHZ1194" s="4"/>
      <c r="AIA1194" s="4"/>
      <c r="AIB1194" s="4"/>
      <c r="AIC1194" s="4"/>
      <c r="AID1194" s="4"/>
      <c r="AIE1194" s="4"/>
      <c r="AIF1194" s="4"/>
      <c r="AIG1194" s="4"/>
      <c r="AIH1194" s="4"/>
      <c r="AII1194" s="4"/>
      <c r="AIJ1194" s="4"/>
      <c r="AIK1194" s="4"/>
      <c r="AIL1194" s="4"/>
      <c r="AIM1194" s="4"/>
      <c r="AIN1194" s="4"/>
      <c r="AIO1194" s="4"/>
      <c r="AIP1194" s="4"/>
      <c r="AIQ1194" s="4"/>
      <c r="AIR1194" s="4"/>
      <c r="AIS1194" s="4"/>
      <c r="AIT1194" s="4"/>
      <c r="AIU1194" s="4"/>
      <c r="AIV1194" s="4"/>
      <c r="AIW1194" s="4"/>
      <c r="AIX1194" s="4"/>
      <c r="AIY1194" s="4"/>
      <c r="AIZ1194" s="4"/>
      <c r="AJA1194" s="4"/>
      <c r="AJB1194" s="4"/>
      <c r="AJC1194" s="4"/>
      <c r="AJD1194" s="4"/>
      <c r="AJE1194" s="4"/>
      <c r="AJF1194" s="4"/>
      <c r="AJG1194" s="4"/>
      <c r="AJH1194" s="4"/>
      <c r="AJI1194" s="4"/>
      <c r="AJJ1194" s="4"/>
      <c r="AJK1194" s="4"/>
      <c r="AJL1194" s="4"/>
      <c r="AJM1194" s="4"/>
      <c r="AJN1194" s="4"/>
      <c r="AJO1194" s="4"/>
      <c r="AJP1194" s="4"/>
      <c r="AJQ1194" s="4"/>
      <c r="AJR1194" s="4"/>
      <c r="AJS1194" s="4"/>
      <c r="AJT1194" s="4"/>
      <c r="AJU1194" s="4"/>
      <c r="AJV1194" s="4"/>
      <c r="AJW1194" s="4"/>
      <c r="AJX1194" s="4"/>
      <c r="AJY1194" s="4"/>
      <c r="AJZ1194" s="4"/>
      <c r="AKA1194" s="4"/>
      <c r="AKB1194" s="4"/>
      <c r="AKC1194" s="4"/>
      <c r="AKD1194" s="4"/>
      <c r="AKE1194" s="4"/>
      <c r="AKF1194" s="4"/>
      <c r="AKG1194" s="4"/>
      <c r="AKH1194" s="4"/>
      <c r="AKI1194" s="4"/>
      <c r="AKJ1194" s="4"/>
      <c r="AKK1194" s="4"/>
      <c r="AKL1194" s="4"/>
      <c r="AKM1194" s="4"/>
      <c r="AKN1194" s="4"/>
      <c r="AKO1194" s="4"/>
      <c r="AKP1194" s="4"/>
      <c r="AKQ1194" s="4"/>
      <c r="AKR1194" s="4"/>
      <c r="AKS1194" s="4"/>
      <c r="AKT1194" s="4"/>
      <c r="AKU1194" s="4"/>
      <c r="AKV1194" s="4"/>
      <c r="AKW1194" s="4"/>
      <c r="AKX1194" s="4"/>
      <c r="AKY1194" s="4"/>
      <c r="AKZ1194" s="4"/>
      <c r="ALA1194" s="4"/>
      <c r="ALB1194" s="4"/>
      <c r="ALC1194" s="4"/>
      <c r="ALD1194" s="4"/>
      <c r="ALE1194" s="4"/>
      <c r="ALF1194" s="4"/>
      <c r="ALG1194" s="4"/>
      <c r="ALH1194" s="4"/>
      <c r="ALI1194" s="4"/>
      <c r="ALJ1194" s="4"/>
      <c r="ALK1194" s="4"/>
      <c r="ALL1194" s="4"/>
      <c r="ALM1194" s="4"/>
      <c r="ALN1194" s="4"/>
      <c r="ALO1194" s="4"/>
      <c r="ALP1194" s="4"/>
      <c r="ALQ1194" s="4"/>
      <c r="ALR1194" s="4"/>
      <c r="ALS1194" s="4"/>
      <c r="ALT1194" s="4"/>
      <c r="ALU1194" s="4"/>
      <c r="ALV1194" s="4"/>
      <c r="ALW1194" s="4"/>
      <c r="ALX1194" s="4"/>
      <c r="ALY1194" s="4"/>
      <c r="ALZ1194" s="4"/>
      <c r="AMA1194" s="4"/>
      <c r="AMB1194" s="4"/>
      <c r="AMC1194" s="4"/>
      <c r="AMD1194" s="4"/>
      <c r="AME1194" s="4"/>
      <c r="AMF1194" s="4"/>
      <c r="AMG1194" s="4"/>
      <c r="AMH1194" s="4"/>
      <c r="AMI1194" s="4"/>
      <c r="AMJ1194" s="4"/>
      <c r="AMK1194" s="4"/>
      <c r="AML1194" s="4"/>
      <c r="AMM1194" s="4"/>
      <c r="AMN1194" s="4"/>
      <c r="AMO1194" s="4"/>
      <c r="AMP1194" s="4"/>
      <c r="AMQ1194" s="4"/>
      <c r="AMR1194" s="4"/>
      <c r="AMS1194" s="4"/>
      <c r="AMT1194" s="4"/>
      <c r="AMU1194" s="4"/>
      <c r="AMV1194" s="4"/>
      <c r="AMW1194" s="4"/>
      <c r="AMX1194" s="38"/>
      <c r="AMY1194" s="38"/>
      <c r="AMZ1194" s="38"/>
      <c r="ANA1194" s="38"/>
      <c r="ANB1194" s="38"/>
      <c r="ANC1194" s="38"/>
      <c r="AND1194" s="38"/>
      <c r="ANE1194" s="38"/>
      <c r="ANF1194" s="38"/>
      <c r="ANG1194" s="38"/>
      <c r="ANK1194" s="0"/>
      <c r="ANL1194" s="0"/>
      <c r="ANM1194" s="0"/>
      <c r="XFD1194" s="0"/>
    </row>
    <row r="1195" customFormat="false" ht="15.75" hidden="false" customHeight="true" outlineLevel="0" collapsed="false">
      <c r="A1195" s="1" t="n">
        <v>1240</v>
      </c>
      <c r="B1195" s="1" t="n">
        <v>1140</v>
      </c>
      <c r="C1195" s="2" t="s">
        <v>63</v>
      </c>
      <c r="D1195" s="3" t="n">
        <v>0.162389</v>
      </c>
      <c r="E1195" s="3" t="n">
        <v>0.00758597</v>
      </c>
      <c r="F1195" s="3" t="n">
        <v>1.18527518351123</v>
      </c>
      <c r="G1195" s="3" t="n">
        <v>0.0098344</v>
      </c>
      <c r="H1195" s="3" t="n">
        <v>0.141561</v>
      </c>
      <c r="I1195" s="3" t="n">
        <v>1.16345659788453</v>
      </c>
      <c r="J1195" s="3" t="n">
        <v>0.00595147</v>
      </c>
      <c r="K1195" s="3" t="n">
        <v>-0.022648</v>
      </c>
      <c r="L1195" s="3" t="n">
        <v>0.983442084524303</v>
      </c>
      <c r="M1195" s="3" t="n">
        <v>1.19503427860838</v>
      </c>
      <c r="N1195" s="3" t="n">
        <v>1.13484828228174</v>
      </c>
      <c r="O1195" s="3" t="n">
        <v>1.35618259834652</v>
      </c>
      <c r="P1195" s="4" t="n">
        <v>2</v>
      </c>
      <c r="Q1195" s="6" t="n">
        <v>10</v>
      </c>
      <c r="R1195" s="6" t="n">
        <v>46</v>
      </c>
      <c r="S1195" s="4" t="n">
        <v>55</v>
      </c>
      <c r="T1195" s="4" t="n">
        <v>55</v>
      </c>
      <c r="U1195" s="132" t="s">
        <v>74</v>
      </c>
      <c r="V1195" s="3" t="n">
        <v>94.9</v>
      </c>
      <c r="W1195" s="4" t="n">
        <v>80.7</v>
      </c>
      <c r="X1195" s="2" t="s">
        <v>73</v>
      </c>
      <c r="Y1195" s="84" t="n">
        <v>42042</v>
      </c>
      <c r="Z1195" s="84" t="n">
        <v>42050</v>
      </c>
      <c r="AA1195" s="2" t="s">
        <v>96</v>
      </c>
      <c r="AB1195" s="132" t="s">
        <v>74</v>
      </c>
      <c r="AC1195" s="4" t="n">
        <v>44</v>
      </c>
      <c r="AD1195" s="4" t="n">
        <v>10</v>
      </c>
      <c r="AE1195" s="4" t="s">
        <v>170</v>
      </c>
      <c r="AF1195" s="4" t="n">
        <v>15</v>
      </c>
      <c r="AG1195" s="4" t="s">
        <v>171</v>
      </c>
      <c r="AH1195" s="4" t="n">
        <v>28</v>
      </c>
      <c r="AI1195" s="4" t="s">
        <v>77</v>
      </c>
      <c r="AJ1195" s="2" t="s">
        <v>70</v>
      </c>
      <c r="AK1195" s="3" t="n">
        <v>94.9</v>
      </c>
      <c r="AL1195" s="4" t="n">
        <v>8</v>
      </c>
      <c r="AM1195" s="2" t="s">
        <v>73</v>
      </c>
      <c r="AN1195" s="2"/>
      <c r="AO1195" s="2"/>
      <c r="AP1195" s="2" t="s">
        <v>71</v>
      </c>
      <c r="AQ1195" s="2"/>
      <c r="AR1195" s="2"/>
      <c r="AS1195" s="2"/>
      <c r="AT1195" s="2"/>
      <c r="AU1195" s="2" t="n">
        <v>30</v>
      </c>
      <c r="AV1195" s="85" t="n">
        <v>22</v>
      </c>
      <c r="AW1195" s="133" t="n">
        <v>8</v>
      </c>
      <c r="AX1195" s="86" t="s">
        <v>72</v>
      </c>
      <c r="AY1195" s="87" t="n">
        <v>0</v>
      </c>
      <c r="AZ1195" s="88" t="n">
        <v>0</v>
      </c>
      <c r="BA1195" s="87" t="n">
        <v>0</v>
      </c>
      <c r="BB1195" s="53"/>
    </row>
    <row r="1196" customFormat="false" ht="15.75" hidden="false" customHeight="true" outlineLevel="0" collapsed="false">
      <c r="A1196" s="1" t="n">
        <v>1241</v>
      </c>
      <c r="B1196" s="1" t="n">
        <v>1141</v>
      </c>
      <c r="C1196" s="2" t="s">
        <v>63</v>
      </c>
      <c r="D1196" s="3" t="n">
        <v>0.0394299</v>
      </c>
      <c r="E1196" s="3" t="n">
        <v>-0.0115426</v>
      </c>
      <c r="F1196" s="3" t="n">
        <v>1.02827979075852</v>
      </c>
      <c r="G1196" s="3" t="n">
        <v>-0.0386133</v>
      </c>
      <c r="H1196" s="3" t="n">
        <v>0.0224207</v>
      </c>
      <c r="I1196" s="3" t="n">
        <v>0.983937795385254</v>
      </c>
      <c r="J1196" s="3" t="n">
        <v>0.0272987</v>
      </c>
      <c r="K1196" s="3" t="n">
        <v>-0.00839743</v>
      </c>
      <c r="L1196" s="3" t="n">
        <v>1.01908102978037</v>
      </c>
      <c r="M1196" s="3" t="n">
        <v>1.02851426527989</v>
      </c>
      <c r="N1196" s="3" t="n">
        <v>1.00248374940763</v>
      </c>
      <c r="O1196" s="3" t="n">
        <v>1.03106883697702</v>
      </c>
      <c r="P1196" s="4" t="n">
        <v>2</v>
      </c>
      <c r="Q1196" s="6" t="n">
        <v>10</v>
      </c>
      <c r="R1196" s="6" t="n">
        <v>46</v>
      </c>
      <c r="S1196" s="4" t="n">
        <v>9</v>
      </c>
      <c r="T1196" s="4" t="n">
        <v>9</v>
      </c>
      <c r="U1196" s="132" t="s">
        <v>74</v>
      </c>
      <c r="V1196" s="3" t="n">
        <v>94.8</v>
      </c>
      <c r="W1196" s="4" t="n">
        <v>126.5</v>
      </c>
      <c r="X1196" s="2" t="s">
        <v>69</v>
      </c>
      <c r="Y1196" s="8" t="s">
        <v>69</v>
      </c>
      <c r="Z1196" s="84" t="n">
        <v>42180</v>
      </c>
      <c r="AA1196" s="3" t="s">
        <v>168</v>
      </c>
      <c r="AB1196" s="132" t="s">
        <v>74</v>
      </c>
      <c r="AC1196" s="4" t="n">
        <v>44</v>
      </c>
      <c r="AD1196" s="4" t="n">
        <v>10</v>
      </c>
      <c r="AE1196" s="4" t="s">
        <v>172</v>
      </c>
      <c r="AF1196" s="4" t="n">
        <v>23</v>
      </c>
      <c r="AG1196" s="4" t="s">
        <v>102</v>
      </c>
      <c r="AH1196" s="4" t="n">
        <v>23</v>
      </c>
      <c r="AI1196" s="4" t="s">
        <v>77</v>
      </c>
      <c r="AJ1196" s="2" t="s">
        <v>70</v>
      </c>
      <c r="AK1196" s="3" t="n">
        <v>94.8</v>
      </c>
      <c r="AL1196" s="4" t="n">
        <v>8</v>
      </c>
      <c r="AM1196" s="2" t="s">
        <v>69</v>
      </c>
      <c r="AN1196" s="2"/>
      <c r="AO1196" s="2"/>
      <c r="AP1196" s="2"/>
      <c r="AQ1196" s="2"/>
      <c r="AR1196" s="2"/>
      <c r="AS1196" s="2"/>
      <c r="AT1196" s="2"/>
      <c r="AU1196" s="2" t="n">
        <v>160</v>
      </c>
      <c r="AV1196" s="85" t="n">
        <v>160</v>
      </c>
      <c r="AW1196" s="133" t="s">
        <v>69</v>
      </c>
      <c r="AX1196" s="86" t="s">
        <v>72</v>
      </c>
      <c r="AY1196" s="87" t="n">
        <v>1</v>
      </c>
      <c r="AZ1196" s="87" t="n">
        <v>1</v>
      </c>
      <c r="BA1196" s="89" t="s">
        <v>72</v>
      </c>
      <c r="BB1196" s="53"/>
    </row>
    <row r="1197" customFormat="false" ht="15.75" hidden="false" customHeight="true" outlineLevel="0" collapsed="false">
      <c r="A1197" s="1" t="n">
        <v>1242</v>
      </c>
      <c r="B1197" s="1" t="n">
        <v>1142</v>
      </c>
      <c r="C1197" s="2" t="s">
        <v>63</v>
      </c>
      <c r="D1197" s="3" t="n">
        <v>0.0436549</v>
      </c>
      <c r="E1197" s="3" t="n">
        <v>-0.0767912</v>
      </c>
      <c r="F1197" s="3" t="n">
        <v>0.967406693070267</v>
      </c>
      <c r="G1197" s="3" t="n">
        <v>-0.0384731</v>
      </c>
      <c r="H1197" s="3" t="n">
        <v>0.226074</v>
      </c>
      <c r="I1197" s="3" t="n">
        <v>1.20635196419355</v>
      </c>
      <c r="J1197" s="3" t="n">
        <v>0.0169214</v>
      </c>
      <c r="K1197" s="3" t="n">
        <v>-0.168338</v>
      </c>
      <c r="L1197" s="3" t="n">
        <v>0.859489560713258</v>
      </c>
      <c r="M1197" s="3" t="n">
        <v>1.02234928547275</v>
      </c>
      <c r="N1197" s="3" t="n">
        <v>0.981125202636829</v>
      </c>
      <c r="O1197" s="3" t="n">
        <v>1.00305264987507</v>
      </c>
      <c r="P1197" s="4" t="n">
        <v>2</v>
      </c>
      <c r="Q1197" s="6" t="n">
        <v>10</v>
      </c>
      <c r="R1197" s="6" t="n">
        <v>46</v>
      </c>
      <c r="S1197" s="4" t="n">
        <v>9</v>
      </c>
      <c r="T1197" s="4" t="n">
        <v>9</v>
      </c>
      <c r="U1197" s="132" t="s">
        <v>74</v>
      </c>
      <c r="V1197" s="3" t="n">
        <v>127.3</v>
      </c>
      <c r="W1197" s="4" t="n">
        <v>128.8</v>
      </c>
      <c r="X1197" s="2" t="s">
        <v>65</v>
      </c>
      <c r="Y1197" s="84" t="n">
        <v>42087</v>
      </c>
      <c r="Z1197" s="84" t="n">
        <v>42090</v>
      </c>
      <c r="AA1197" s="2" t="s">
        <v>96</v>
      </c>
      <c r="AB1197" s="132" t="s">
        <v>74</v>
      </c>
      <c r="AC1197" s="4" t="n">
        <v>44</v>
      </c>
      <c r="AD1197" s="4" t="n">
        <v>10</v>
      </c>
      <c r="AE1197" s="4" t="s">
        <v>172</v>
      </c>
      <c r="AF1197" s="4" t="n">
        <v>23</v>
      </c>
      <c r="AG1197" s="4" t="s">
        <v>102</v>
      </c>
      <c r="AH1197" s="4" t="n">
        <v>23</v>
      </c>
      <c r="AI1197" s="4" t="s">
        <v>77</v>
      </c>
      <c r="AJ1197" s="2" t="s">
        <v>70</v>
      </c>
      <c r="AK1197" s="3" t="n">
        <v>127.3</v>
      </c>
      <c r="AL1197" s="4" t="n">
        <v>10</v>
      </c>
      <c r="AM1197" s="2" t="s">
        <v>65</v>
      </c>
      <c r="AN1197" s="2"/>
      <c r="AO1197" s="91" t="s">
        <v>71</v>
      </c>
      <c r="AP1197" s="2"/>
      <c r="AQ1197" s="2"/>
      <c r="AR1197" s="2"/>
      <c r="AS1197" s="2"/>
      <c r="AT1197" s="2"/>
      <c r="AU1197" s="2" t="n">
        <v>70</v>
      </c>
      <c r="AV1197" s="85" t="n">
        <v>67</v>
      </c>
      <c r="AW1197" s="133" t="n">
        <v>3</v>
      </c>
      <c r="AX1197" s="86" t="s">
        <v>72</v>
      </c>
      <c r="AY1197" s="87" t="n">
        <v>0</v>
      </c>
      <c r="AZ1197" s="88" t="n">
        <v>0</v>
      </c>
      <c r="BA1197" s="87" t="n">
        <v>0</v>
      </c>
      <c r="BB1197" s="65"/>
    </row>
    <row r="1198" customFormat="false" ht="15.75" hidden="false" customHeight="true" outlineLevel="0" collapsed="false">
      <c r="A1198" s="1" t="n">
        <v>1243</v>
      </c>
      <c r="B1198" s="1" t="n">
        <v>1143</v>
      </c>
      <c r="C1198" s="2" t="s">
        <v>63</v>
      </c>
      <c r="D1198" s="3" t="n">
        <v>0.0397401</v>
      </c>
      <c r="E1198" s="3" t="n">
        <v>-0.0122386</v>
      </c>
      <c r="F1198" s="3" t="n">
        <v>1.02788315693083</v>
      </c>
      <c r="G1198" s="3" t="n">
        <v>-0.0390158</v>
      </c>
      <c r="H1198" s="3" t="n">
        <v>0.0235847</v>
      </c>
      <c r="I1198" s="3" t="n">
        <v>0.9846873493729</v>
      </c>
      <c r="J1198" s="3" t="n">
        <v>0.0274539</v>
      </c>
      <c r="K1198" s="3" t="n">
        <v>-0.00917219</v>
      </c>
      <c r="L1198" s="3" t="n">
        <v>1.01844984348664</v>
      </c>
      <c r="M1198" s="3" t="n">
        <v>1.02857896086183</v>
      </c>
      <c r="N1198" s="3" t="n">
        <v>1.00217627465555</v>
      </c>
      <c r="O1198" s="3" t="n">
        <v>1.03081743118559</v>
      </c>
      <c r="P1198" s="4" t="n">
        <v>2</v>
      </c>
      <c r="Q1198" s="6" t="n">
        <v>10</v>
      </c>
      <c r="R1198" s="6" t="n">
        <v>46</v>
      </c>
      <c r="S1198" s="4" t="n">
        <v>9</v>
      </c>
      <c r="T1198" s="4" t="n">
        <v>9</v>
      </c>
      <c r="U1198" s="132" t="s">
        <v>74</v>
      </c>
      <c r="V1198" s="3" t="n">
        <v>146</v>
      </c>
      <c r="W1198" s="4" t="n">
        <v>262.6</v>
      </c>
      <c r="X1198" s="2" t="s">
        <v>69</v>
      </c>
      <c r="Y1198" s="8" t="s">
        <v>69</v>
      </c>
      <c r="Z1198" s="84" t="n">
        <v>42180</v>
      </c>
      <c r="AA1198" s="3" t="s">
        <v>168</v>
      </c>
      <c r="AB1198" s="132" t="s">
        <v>74</v>
      </c>
      <c r="AC1198" s="4" t="n">
        <v>44</v>
      </c>
      <c r="AD1198" s="4" t="n">
        <v>10</v>
      </c>
      <c r="AE1198" s="4" t="s">
        <v>172</v>
      </c>
      <c r="AF1198" s="4" t="n">
        <v>23</v>
      </c>
      <c r="AG1198" s="4" t="s">
        <v>102</v>
      </c>
      <c r="AH1198" s="4" t="n">
        <v>23</v>
      </c>
      <c r="AI1198" s="4" t="s">
        <v>79</v>
      </c>
      <c r="AJ1198" s="2" t="s">
        <v>70</v>
      </c>
      <c r="AK1198" s="3" t="n">
        <v>146</v>
      </c>
      <c r="AL1198" s="4" t="n">
        <v>10</v>
      </c>
      <c r="AM1198" s="2" t="s">
        <v>69</v>
      </c>
      <c r="AN1198" s="2"/>
      <c r="AO1198" s="2"/>
      <c r="AP1198" s="2"/>
      <c r="AQ1198" s="2"/>
      <c r="AR1198" s="2"/>
      <c r="AS1198" s="2"/>
      <c r="AT1198" s="2"/>
      <c r="AU1198" s="2" t="n">
        <v>160</v>
      </c>
      <c r="AV1198" s="85" t="n">
        <v>160</v>
      </c>
      <c r="AW1198" s="133" t="s">
        <v>69</v>
      </c>
      <c r="AX1198" s="86" t="s">
        <v>72</v>
      </c>
      <c r="AY1198" s="87" t="n">
        <v>1</v>
      </c>
      <c r="AZ1198" s="87" t="n">
        <v>1</v>
      </c>
      <c r="BA1198" s="89" t="s">
        <v>72</v>
      </c>
      <c r="BB1198" s="53"/>
    </row>
    <row r="1199" customFormat="false" ht="15.75" hidden="false" customHeight="true" outlineLevel="0" collapsed="false">
      <c r="A1199" s="1" t="n">
        <v>1244</v>
      </c>
      <c r="B1199" s="1" t="n">
        <v>1144</v>
      </c>
      <c r="C1199" s="2" t="s">
        <v>63</v>
      </c>
      <c r="D1199" s="3" t="n">
        <v>0.0500961</v>
      </c>
      <c r="E1199" s="3" t="n">
        <v>0.00937763</v>
      </c>
      <c r="F1199" s="3" t="n">
        <v>1.0612778808434</v>
      </c>
      <c r="G1199" s="3" t="n">
        <v>-0.0398526</v>
      </c>
      <c r="H1199" s="3" t="n">
        <v>0.0074732</v>
      </c>
      <c r="I1199" s="3" t="n">
        <v>0.968139200378672</v>
      </c>
      <c r="J1199" s="3" t="n">
        <v>0.0278502</v>
      </c>
      <c r="K1199" s="3" t="n">
        <v>0.00621249</v>
      </c>
      <c r="L1199" s="3" t="n">
        <v>1.03464946687013</v>
      </c>
      <c r="M1199" s="3" t="n">
        <v>1.03882856655503</v>
      </c>
      <c r="N1199" s="3" t="n">
        <v>1.0233313348359</v>
      </c>
      <c r="O1199" s="3" t="n">
        <v>1.06306582367842</v>
      </c>
      <c r="P1199" s="4" t="n">
        <v>2</v>
      </c>
      <c r="Q1199" s="6" t="n">
        <v>10</v>
      </c>
      <c r="R1199" s="6" t="n">
        <v>46</v>
      </c>
      <c r="S1199" s="4" t="n">
        <v>9</v>
      </c>
      <c r="T1199" s="4" t="n">
        <v>9</v>
      </c>
      <c r="U1199" s="132" t="s">
        <v>74</v>
      </c>
      <c r="V1199" s="3" t="n">
        <v>109.4</v>
      </c>
      <c r="W1199" s="4" t="n">
        <v>82.8</v>
      </c>
      <c r="X1199" s="2" t="s">
        <v>73</v>
      </c>
      <c r="Y1199" s="84" t="n">
        <v>42072</v>
      </c>
      <c r="Z1199" s="84" t="n">
        <v>42081</v>
      </c>
      <c r="AA1199" s="2" t="s">
        <v>96</v>
      </c>
      <c r="AB1199" s="132" t="s">
        <v>74</v>
      </c>
      <c r="AC1199" s="4" t="n">
        <v>44</v>
      </c>
      <c r="AD1199" s="4" t="n">
        <v>10</v>
      </c>
      <c r="AE1199" s="4" t="s">
        <v>172</v>
      </c>
      <c r="AF1199" s="4" t="n">
        <v>23</v>
      </c>
      <c r="AG1199" s="4" t="s">
        <v>102</v>
      </c>
      <c r="AH1199" s="4" t="n">
        <v>23</v>
      </c>
      <c r="AI1199" s="4" t="s">
        <v>79</v>
      </c>
      <c r="AJ1199" s="2" t="s">
        <v>70</v>
      </c>
      <c r="AK1199" s="3" t="n">
        <v>109.4</v>
      </c>
      <c r="AL1199" s="4" t="n">
        <v>9</v>
      </c>
      <c r="AM1199" s="2" t="s">
        <v>73</v>
      </c>
      <c r="AN1199" s="2"/>
      <c r="AO1199" s="2"/>
      <c r="AP1199" s="2" t="s">
        <v>71</v>
      </c>
      <c r="AQ1199" s="2"/>
      <c r="AR1199" s="2"/>
      <c r="AS1199" s="2"/>
      <c r="AT1199" s="2"/>
      <c r="AU1199" s="2" t="n">
        <v>61</v>
      </c>
      <c r="AV1199" s="85" t="n">
        <v>52</v>
      </c>
      <c r="AW1199" s="133" t="n">
        <v>9</v>
      </c>
      <c r="AX1199" s="86" t="s">
        <v>72</v>
      </c>
      <c r="AY1199" s="87" t="n">
        <v>0</v>
      </c>
      <c r="AZ1199" s="88" t="n">
        <v>0</v>
      </c>
      <c r="BA1199" s="87" t="n">
        <v>0</v>
      </c>
      <c r="BB1199" s="53"/>
    </row>
    <row r="1200" customFormat="false" ht="15.75" hidden="false" customHeight="true" outlineLevel="0" collapsed="false">
      <c r="A1200" s="1" t="n">
        <v>1245</v>
      </c>
      <c r="B1200" s="1" t="n">
        <v>1145</v>
      </c>
      <c r="C1200" s="2" t="s">
        <v>63</v>
      </c>
      <c r="D1200" s="3" t="n">
        <v>0.0453816</v>
      </c>
      <c r="E1200" s="3" t="n">
        <v>-0.00124569</v>
      </c>
      <c r="F1200" s="3" t="n">
        <v>1.04512438809194</v>
      </c>
      <c r="G1200" s="3" t="n">
        <v>-0.0400344</v>
      </c>
      <c r="H1200" s="3" t="n">
        <v>0.0161416</v>
      </c>
      <c r="I1200" s="3" t="n">
        <v>0.976390373195855</v>
      </c>
      <c r="J1200" s="3" t="n">
        <v>0.0273776</v>
      </c>
      <c r="K1200" s="3" t="n">
        <v>-0.00385682</v>
      </c>
      <c r="L1200" s="3" t="n">
        <v>1.02379957508076</v>
      </c>
      <c r="M1200" s="3" t="n">
        <v>1.03326614526731</v>
      </c>
      <c r="N1200" s="3" t="n">
        <v>1.01110024558083</v>
      </c>
      <c r="O1200" s="3" t="n">
        <v>1.04473565323014</v>
      </c>
      <c r="P1200" s="4" t="n">
        <v>2</v>
      </c>
      <c r="Q1200" s="6" t="n">
        <v>10</v>
      </c>
      <c r="R1200" s="6" t="n">
        <v>46</v>
      </c>
      <c r="S1200" s="4" t="n">
        <v>9</v>
      </c>
      <c r="T1200" s="4" t="n">
        <v>9</v>
      </c>
      <c r="U1200" s="132" t="s">
        <v>74</v>
      </c>
      <c r="V1200" s="3" t="n">
        <v>106.7</v>
      </c>
      <c r="W1200" s="4" t="n">
        <v>133.6</v>
      </c>
      <c r="X1200" s="2" t="s">
        <v>69</v>
      </c>
      <c r="Y1200" s="8" t="s">
        <v>69</v>
      </c>
      <c r="Z1200" s="84" t="n">
        <v>42106</v>
      </c>
      <c r="AA1200" s="2" t="s">
        <v>96</v>
      </c>
      <c r="AB1200" s="132" t="s">
        <v>74</v>
      </c>
      <c r="AC1200" s="4" t="n">
        <v>44</v>
      </c>
      <c r="AD1200" s="4" t="n">
        <v>10</v>
      </c>
      <c r="AE1200" s="4" t="s">
        <v>172</v>
      </c>
      <c r="AF1200" s="4" t="n">
        <v>23</v>
      </c>
      <c r="AG1200" s="4" t="s">
        <v>102</v>
      </c>
      <c r="AH1200" s="4" t="n">
        <v>23</v>
      </c>
      <c r="AI1200" s="4" t="s">
        <v>79</v>
      </c>
      <c r="AJ1200" s="2" t="s">
        <v>70</v>
      </c>
      <c r="AK1200" s="3" t="n">
        <v>106.7</v>
      </c>
      <c r="AL1200" s="4" t="n">
        <v>9</v>
      </c>
      <c r="AM1200" s="2" t="s">
        <v>69</v>
      </c>
      <c r="AN1200" s="2"/>
      <c r="AO1200" s="2"/>
      <c r="AP1200" s="2"/>
      <c r="AQ1200" s="2"/>
      <c r="AR1200" s="2"/>
      <c r="AS1200" s="2"/>
      <c r="AT1200" s="2"/>
      <c r="AU1200" s="2" t="n">
        <v>86</v>
      </c>
      <c r="AV1200" s="85" t="s">
        <v>69</v>
      </c>
      <c r="AW1200" s="133" t="s">
        <v>69</v>
      </c>
      <c r="AX1200" s="86" t="s">
        <v>72</v>
      </c>
      <c r="AY1200" s="87" t="n">
        <v>0</v>
      </c>
      <c r="AZ1200" s="88" t="s">
        <v>72</v>
      </c>
      <c r="BA1200" s="89" t="s">
        <v>72</v>
      </c>
      <c r="BB1200" s="53"/>
    </row>
    <row r="1201" customFormat="false" ht="15.75" hidden="false" customHeight="true" outlineLevel="0" collapsed="false">
      <c r="A1201" s="1" t="n">
        <v>1246</v>
      </c>
      <c r="B1201" s="1" t="n">
        <v>1146</v>
      </c>
      <c r="C1201" s="2" t="s">
        <v>63</v>
      </c>
      <c r="D1201" s="3" t="n">
        <v>0.0814975</v>
      </c>
      <c r="E1201" s="3" t="n">
        <v>-0.0135656</v>
      </c>
      <c r="F1201" s="3" t="n">
        <v>1.07029241908318</v>
      </c>
      <c r="G1201" s="3" t="n">
        <v>-0.0606222</v>
      </c>
      <c r="H1201" s="3" t="n">
        <v>0.113131</v>
      </c>
      <c r="I1201" s="3" t="n">
        <v>1.05391183646189</v>
      </c>
      <c r="J1201" s="3" t="n">
        <v>0.0444542</v>
      </c>
      <c r="K1201" s="3" t="n">
        <v>-0.059594</v>
      </c>
      <c r="L1201" s="3" t="n">
        <v>0.984974230579991</v>
      </c>
      <c r="M1201" s="3" t="n">
        <v>1.06751071121995</v>
      </c>
      <c r="N1201" s="3" t="n">
        <v>1.04078100742991</v>
      </c>
      <c r="O1201" s="3" t="n">
        <v>1.11104487346572</v>
      </c>
      <c r="P1201" s="4" t="n">
        <v>2</v>
      </c>
      <c r="Q1201" s="6" t="n">
        <v>10</v>
      </c>
      <c r="R1201" s="6" t="n">
        <v>46</v>
      </c>
      <c r="S1201" s="4" t="n">
        <v>58</v>
      </c>
      <c r="T1201" s="4" t="n">
        <v>58</v>
      </c>
      <c r="U1201" s="132" t="s">
        <v>74</v>
      </c>
      <c r="V1201" s="3" t="n">
        <v>68.1</v>
      </c>
      <c r="W1201" s="4" t="n">
        <v>76.4</v>
      </c>
      <c r="X1201" s="2" t="s">
        <v>69</v>
      </c>
      <c r="Y1201" s="8" t="s">
        <v>69</v>
      </c>
      <c r="Z1201" s="134" t="n">
        <v>42063</v>
      </c>
      <c r="AA1201" s="2" t="s">
        <v>96</v>
      </c>
      <c r="AB1201" s="132" t="s">
        <v>74</v>
      </c>
      <c r="AC1201" s="4" t="n">
        <v>44</v>
      </c>
      <c r="AD1201" s="4" t="n">
        <v>10</v>
      </c>
      <c r="AE1201" s="4" t="s">
        <v>173</v>
      </c>
      <c r="AF1201" s="4" t="n">
        <v>33</v>
      </c>
      <c r="AG1201" s="4" t="s">
        <v>174</v>
      </c>
      <c r="AH1201" s="4" t="n">
        <v>12</v>
      </c>
      <c r="AI1201" s="4" t="s">
        <v>79</v>
      </c>
      <c r="AJ1201" s="2" t="s">
        <v>70</v>
      </c>
      <c r="AK1201" s="3" t="n">
        <v>68.1</v>
      </c>
      <c r="AL1201" s="4" t="n">
        <v>7</v>
      </c>
      <c r="AM1201" s="2" t="s">
        <v>69</v>
      </c>
      <c r="AN1201" s="2"/>
      <c r="AO1201" s="2"/>
      <c r="AP1201" s="2"/>
      <c r="AQ1201" s="2"/>
      <c r="AR1201" s="2"/>
      <c r="AS1201" s="2"/>
      <c r="AT1201" s="2"/>
      <c r="AU1201" s="2" t="n">
        <v>43</v>
      </c>
      <c r="AV1201" s="85" t="s">
        <v>69</v>
      </c>
      <c r="AW1201" s="133" t="s">
        <v>69</v>
      </c>
      <c r="AX1201" s="86" t="s">
        <v>72</v>
      </c>
      <c r="AY1201" s="87" t="n">
        <v>0</v>
      </c>
      <c r="AZ1201" s="88" t="s">
        <v>72</v>
      </c>
      <c r="BA1201" s="89" t="s">
        <v>72</v>
      </c>
      <c r="BB1201" s="53"/>
    </row>
    <row r="1202" customFormat="false" ht="15.75" hidden="false" customHeight="true" outlineLevel="0" collapsed="false">
      <c r="A1202" s="1" t="n">
        <v>1247</v>
      </c>
      <c r="B1202" s="1" t="n">
        <v>1147</v>
      </c>
      <c r="C1202" s="2" t="s">
        <v>63</v>
      </c>
      <c r="D1202" s="3" t="n">
        <v>0.06619</v>
      </c>
      <c r="E1202" s="3" t="n">
        <v>-0.0112518</v>
      </c>
      <c r="F1202" s="3" t="n">
        <v>1.05647532248306</v>
      </c>
      <c r="G1202" s="3" t="n">
        <v>-0.0650092</v>
      </c>
      <c r="H1202" s="3" t="n">
        <v>0.0201782</v>
      </c>
      <c r="I1202" s="3" t="n">
        <v>0.956159059060421</v>
      </c>
      <c r="J1202" s="3" t="n">
        <v>0.0477582</v>
      </c>
      <c r="K1202" s="3" t="n">
        <v>-0.00818172</v>
      </c>
      <c r="L1202" s="3" t="n">
        <v>1.04037006334482</v>
      </c>
      <c r="M1202" s="3" t="n">
        <v>1.05015628925253</v>
      </c>
      <c r="N1202" s="3" t="n">
        <v>1.00074495734299</v>
      </c>
      <c r="O1202" s="3" t="n">
        <v>1.0509386108915</v>
      </c>
      <c r="P1202" s="4" t="n">
        <v>2</v>
      </c>
      <c r="Q1202" s="6" t="n">
        <v>10</v>
      </c>
      <c r="R1202" s="6" t="n">
        <v>46</v>
      </c>
      <c r="S1202" s="4" t="n">
        <v>58</v>
      </c>
      <c r="T1202" s="4" t="n">
        <v>58</v>
      </c>
      <c r="U1202" s="132" t="s">
        <v>74</v>
      </c>
      <c r="V1202" s="3" t="n">
        <v>99.4</v>
      </c>
      <c r="W1202" s="4" t="n">
        <v>220.1</v>
      </c>
      <c r="X1202" s="2" t="s">
        <v>69</v>
      </c>
      <c r="Y1202" s="8" t="s">
        <v>69</v>
      </c>
      <c r="Z1202" s="84" t="n">
        <v>42180</v>
      </c>
      <c r="AA1202" s="3" t="s">
        <v>168</v>
      </c>
      <c r="AB1202" s="132" t="s">
        <v>74</v>
      </c>
      <c r="AC1202" s="4" t="n">
        <v>44</v>
      </c>
      <c r="AD1202" s="4" t="n">
        <v>10</v>
      </c>
      <c r="AE1202" s="4" t="s">
        <v>173</v>
      </c>
      <c r="AF1202" s="4" t="n">
        <v>33</v>
      </c>
      <c r="AG1202" s="4" t="s">
        <v>174</v>
      </c>
      <c r="AH1202" s="4" t="n">
        <v>12</v>
      </c>
      <c r="AI1202" s="4" t="s">
        <v>79</v>
      </c>
      <c r="AJ1202" s="2" t="s">
        <v>70</v>
      </c>
      <c r="AK1202" s="3" t="n">
        <v>99.4</v>
      </c>
      <c r="AL1202" s="4" t="n">
        <v>9</v>
      </c>
      <c r="AM1202" s="2" t="s">
        <v>69</v>
      </c>
      <c r="AN1202" s="2"/>
      <c r="AO1202" s="2"/>
      <c r="AP1202" s="2"/>
      <c r="AQ1202" s="2"/>
      <c r="AR1202" s="2"/>
      <c r="AS1202" s="2"/>
      <c r="AT1202" s="2"/>
      <c r="AU1202" s="2" t="n">
        <v>160</v>
      </c>
      <c r="AV1202" s="85" t="n">
        <v>160</v>
      </c>
      <c r="AW1202" s="133" t="s">
        <v>69</v>
      </c>
      <c r="AX1202" s="86" t="s">
        <v>72</v>
      </c>
      <c r="AY1202" s="87" t="n">
        <v>1</v>
      </c>
      <c r="AZ1202" s="87" t="n">
        <v>1</v>
      </c>
      <c r="BA1202" s="89" t="s">
        <v>72</v>
      </c>
      <c r="BB1202" s="53"/>
    </row>
    <row r="1203" customFormat="false" ht="15.75" hidden="false" customHeight="true" outlineLevel="0" collapsed="false">
      <c r="A1203" s="1" t="n">
        <v>1248</v>
      </c>
      <c r="B1203" s="1" t="n">
        <v>1148</v>
      </c>
      <c r="C1203" s="2" t="s">
        <v>63</v>
      </c>
      <c r="D1203" s="3" t="n">
        <v>0.0798306</v>
      </c>
      <c r="E1203" s="3" t="n">
        <v>0.0605036</v>
      </c>
      <c r="F1203" s="3" t="n">
        <v>1.1506582846048</v>
      </c>
      <c r="G1203" s="3" t="n">
        <v>-0.0661986</v>
      </c>
      <c r="H1203" s="3" t="n">
        <v>-0.123659</v>
      </c>
      <c r="I1203" s="3" t="n">
        <v>0.827076901308873</v>
      </c>
      <c r="J1203" s="3" t="n">
        <v>0.0547252</v>
      </c>
      <c r="K1203" s="3" t="n">
        <v>0.110311</v>
      </c>
      <c r="L1203" s="3" t="n">
        <v>1.17943581351506</v>
      </c>
      <c r="M1203" s="3" t="n">
        <v>1.07074771126003</v>
      </c>
      <c r="N1203" s="3" t="n">
        <v>1.04828510955316</v>
      </c>
      <c r="O1203" s="3" t="n">
        <v>1.12244888180202</v>
      </c>
      <c r="P1203" s="4" t="n">
        <v>2</v>
      </c>
      <c r="Q1203" s="6" t="n">
        <v>10</v>
      </c>
      <c r="R1203" s="6" t="n">
        <v>46</v>
      </c>
      <c r="S1203" s="4" t="n">
        <v>58</v>
      </c>
      <c r="T1203" s="4" t="n">
        <v>58</v>
      </c>
      <c r="U1203" s="132" t="s">
        <v>74</v>
      </c>
      <c r="V1203" s="3" t="n">
        <v>81.8</v>
      </c>
      <c r="W1203" s="4" t="n">
        <v>74.3</v>
      </c>
      <c r="X1203" s="2" t="s">
        <v>87</v>
      </c>
      <c r="Y1203" s="84" t="n">
        <v>42065</v>
      </c>
      <c r="Z1203" s="134" t="n">
        <v>42079</v>
      </c>
      <c r="AA1203" s="2" t="s">
        <v>96</v>
      </c>
      <c r="AB1203" s="132" t="s">
        <v>74</v>
      </c>
      <c r="AC1203" s="4" t="n">
        <v>44</v>
      </c>
      <c r="AD1203" s="4" t="n">
        <v>10</v>
      </c>
      <c r="AE1203" s="4" t="s">
        <v>173</v>
      </c>
      <c r="AF1203" s="4" t="n">
        <v>33</v>
      </c>
      <c r="AG1203" s="4" t="s">
        <v>174</v>
      </c>
      <c r="AH1203" s="4" t="n">
        <v>12</v>
      </c>
      <c r="AI1203" s="4" t="s">
        <v>79</v>
      </c>
      <c r="AJ1203" s="2" t="s">
        <v>70</v>
      </c>
      <c r="AK1203" s="3" t="n">
        <v>81.8</v>
      </c>
      <c r="AL1203" s="4" t="n">
        <v>7</v>
      </c>
      <c r="AM1203" s="2" t="s">
        <v>87</v>
      </c>
      <c r="AN1203" s="2"/>
      <c r="AO1203" s="2"/>
      <c r="AP1203" s="2"/>
      <c r="AQ1203" s="2"/>
      <c r="AR1203" s="2"/>
      <c r="AS1203" s="2" t="s">
        <v>71</v>
      </c>
      <c r="AT1203" s="2"/>
      <c r="AU1203" s="2" t="n">
        <v>59</v>
      </c>
      <c r="AV1203" s="85" t="n">
        <v>45</v>
      </c>
      <c r="AW1203" s="133" t="n">
        <v>14</v>
      </c>
      <c r="AX1203" s="86" t="s">
        <v>72</v>
      </c>
      <c r="AY1203" s="87" t="n">
        <v>0</v>
      </c>
      <c r="AZ1203" s="88" t="n">
        <v>0</v>
      </c>
      <c r="BA1203" s="87" t="n">
        <v>0</v>
      </c>
      <c r="BB1203" s="53"/>
    </row>
    <row r="1204" customFormat="false" ht="15.75" hidden="false" customHeight="true" outlineLevel="0" collapsed="false">
      <c r="A1204" s="1" t="n">
        <v>1249</v>
      </c>
      <c r="B1204" s="1" t="n">
        <v>1149</v>
      </c>
      <c r="C1204" s="2" t="s">
        <v>63</v>
      </c>
      <c r="D1204" s="3" t="n">
        <v>0.0761697</v>
      </c>
      <c r="E1204" s="3" t="n">
        <v>-0.0509486</v>
      </c>
      <c r="F1204" s="3" t="n">
        <v>1.0255418427608</v>
      </c>
      <c r="G1204" s="3" t="n">
        <v>-0.0634167</v>
      </c>
      <c r="H1204" s="3" t="n">
        <v>0.185005</v>
      </c>
      <c r="I1204" s="3" t="n">
        <v>1.12928907774838</v>
      </c>
      <c r="J1204" s="3" t="n">
        <v>0.0397571</v>
      </c>
      <c r="K1204" s="3" t="n">
        <v>-0.129033</v>
      </c>
      <c r="L1204" s="3" t="n">
        <v>0.914593202496894</v>
      </c>
      <c r="M1204" s="3" t="n">
        <v>1.05391320654817</v>
      </c>
      <c r="N1204" s="3" t="n">
        <v>1.00503603842754</v>
      </c>
      <c r="O1204" s="3" t="n">
        <v>1.05922075395564</v>
      </c>
      <c r="P1204" s="4" t="n">
        <v>2</v>
      </c>
      <c r="Q1204" s="6" t="n">
        <v>10</v>
      </c>
      <c r="R1204" s="6" t="n">
        <v>46</v>
      </c>
      <c r="S1204" s="4" t="n">
        <v>58</v>
      </c>
      <c r="T1204" s="4" t="n">
        <v>58</v>
      </c>
      <c r="U1204" s="132" t="s">
        <v>74</v>
      </c>
      <c r="V1204" s="3" t="n">
        <v>91.1</v>
      </c>
      <c r="W1204" s="4" t="n">
        <v>85</v>
      </c>
      <c r="X1204" s="2" t="s">
        <v>73</v>
      </c>
      <c r="Y1204" s="84" t="n">
        <v>42066</v>
      </c>
      <c r="Z1204" s="134" t="n">
        <v>42070</v>
      </c>
      <c r="AA1204" s="2" t="s">
        <v>96</v>
      </c>
      <c r="AB1204" s="132" t="s">
        <v>74</v>
      </c>
      <c r="AC1204" s="4" t="n">
        <v>44</v>
      </c>
      <c r="AD1204" s="4" t="n">
        <v>10</v>
      </c>
      <c r="AE1204" s="4" t="s">
        <v>173</v>
      </c>
      <c r="AF1204" s="4" t="n">
        <v>33</v>
      </c>
      <c r="AG1204" s="4" t="s">
        <v>174</v>
      </c>
      <c r="AH1204" s="4" t="n">
        <v>12</v>
      </c>
      <c r="AI1204" s="4" t="s">
        <v>79</v>
      </c>
      <c r="AJ1204" s="2" t="s">
        <v>70</v>
      </c>
      <c r="AK1204" s="3" t="n">
        <v>91.1</v>
      </c>
      <c r="AL1204" s="4" t="n">
        <v>8</v>
      </c>
      <c r="AM1204" s="2" t="s">
        <v>73</v>
      </c>
      <c r="AN1204" s="2"/>
      <c r="AO1204" s="2"/>
      <c r="AP1204" s="2" t="s">
        <v>71</v>
      </c>
      <c r="AQ1204" s="2"/>
      <c r="AR1204" s="2"/>
      <c r="AS1204" s="2"/>
      <c r="AT1204" s="2"/>
      <c r="AU1204" s="2" t="n">
        <v>50</v>
      </c>
      <c r="AV1204" s="85" t="n">
        <v>46</v>
      </c>
      <c r="AW1204" s="133" t="n">
        <v>4</v>
      </c>
      <c r="AX1204" s="86" t="s">
        <v>72</v>
      </c>
      <c r="AY1204" s="87" t="n">
        <v>0</v>
      </c>
      <c r="AZ1204" s="88" t="n">
        <v>0</v>
      </c>
      <c r="BA1204" s="87" t="n">
        <v>0</v>
      </c>
      <c r="BB1204" s="53"/>
    </row>
    <row r="1205" customFormat="false" ht="15.75" hidden="false" customHeight="true" outlineLevel="0" collapsed="false">
      <c r="A1205" s="1" t="n">
        <v>1250</v>
      </c>
      <c r="B1205" s="1" t="n">
        <v>1150</v>
      </c>
      <c r="C1205" s="2" t="s">
        <v>63</v>
      </c>
      <c r="D1205" s="3" t="n">
        <v>0.0910504</v>
      </c>
      <c r="E1205" s="3" t="n">
        <v>0.437088</v>
      </c>
      <c r="F1205" s="3" t="n">
        <v>1.69577251827821</v>
      </c>
      <c r="G1205" s="3" t="n">
        <v>-0.0754378</v>
      </c>
      <c r="H1205" s="3" t="n">
        <v>-1.167</v>
      </c>
      <c r="I1205" s="3" t="n">
        <v>0.288679616280467</v>
      </c>
      <c r="J1205" s="3" t="n">
        <v>0.106309</v>
      </c>
      <c r="K1205" s="3" t="n">
        <v>0.918382</v>
      </c>
      <c r="L1205" s="3" t="n">
        <v>2.78623438111216</v>
      </c>
      <c r="M1205" s="3" t="n">
        <v>1.1296655325307</v>
      </c>
      <c r="N1205" s="3" t="n">
        <v>1.20740086041747</v>
      </c>
      <c r="O1205" s="3" t="n">
        <v>1.36395913596152</v>
      </c>
      <c r="P1205" s="4" t="n">
        <v>2</v>
      </c>
      <c r="Q1205" s="6" t="n">
        <v>10</v>
      </c>
      <c r="R1205" s="6" t="n">
        <v>46</v>
      </c>
      <c r="S1205" s="4" t="n">
        <v>58</v>
      </c>
      <c r="T1205" s="4" t="n">
        <v>58</v>
      </c>
      <c r="U1205" s="132" t="s">
        <v>74</v>
      </c>
      <c r="V1205" s="3" t="n">
        <v>57.7</v>
      </c>
      <c r="W1205" s="4" t="n">
        <v>96.6</v>
      </c>
      <c r="X1205" s="2" t="s">
        <v>195</v>
      </c>
      <c r="Y1205" s="84" t="n">
        <v>42072</v>
      </c>
      <c r="Z1205" s="84" t="n">
        <v>42180</v>
      </c>
      <c r="AA1205" s="3" t="s">
        <v>168</v>
      </c>
      <c r="AB1205" s="132" t="s">
        <v>74</v>
      </c>
      <c r="AC1205" s="4" t="n">
        <v>44</v>
      </c>
      <c r="AD1205" s="4" t="n">
        <v>10</v>
      </c>
      <c r="AE1205" s="4" t="s">
        <v>173</v>
      </c>
      <c r="AF1205" s="4" t="n">
        <v>33</v>
      </c>
      <c r="AG1205" s="4" t="s">
        <v>174</v>
      </c>
      <c r="AH1205" s="4" t="n">
        <v>12</v>
      </c>
      <c r="AI1205" s="4" t="s">
        <v>79</v>
      </c>
      <c r="AJ1205" s="2" t="s">
        <v>70</v>
      </c>
      <c r="AK1205" s="3" t="n">
        <v>57.7</v>
      </c>
      <c r="AL1205" s="4" t="n">
        <v>6</v>
      </c>
      <c r="AM1205" s="2" t="s">
        <v>195</v>
      </c>
      <c r="AN1205" s="2"/>
      <c r="AO1205" s="2"/>
      <c r="AP1205" s="2"/>
      <c r="AQ1205" s="2"/>
      <c r="AR1205" s="2"/>
      <c r="AS1205" s="2"/>
      <c r="AT1205" s="2" t="s">
        <v>71</v>
      </c>
      <c r="AU1205" s="2" t="n">
        <v>160</v>
      </c>
      <c r="AV1205" s="85" t="n">
        <v>52</v>
      </c>
      <c r="AW1205" s="133" t="n">
        <v>108</v>
      </c>
      <c r="AX1205" s="86" t="s">
        <v>72</v>
      </c>
      <c r="AY1205" s="87" t="n">
        <v>1</v>
      </c>
      <c r="AZ1205" s="88" t="n">
        <v>0</v>
      </c>
      <c r="BA1205" s="87" t="n">
        <v>1</v>
      </c>
      <c r="BB1205" s="53"/>
    </row>
    <row r="1206" customFormat="false" ht="16.5" hidden="false" customHeight="true" outlineLevel="0" collapsed="false">
      <c r="A1206" s="69" t="n">
        <v>1251</v>
      </c>
      <c r="B1206" s="69" t="n">
        <v>1151</v>
      </c>
      <c r="C1206" s="70" t="s">
        <v>63</v>
      </c>
      <c r="D1206" s="71" t="n">
        <v>-0.0540256</v>
      </c>
      <c r="E1206" s="71" t="n">
        <v>0.103103</v>
      </c>
      <c r="F1206" s="71" t="n">
        <v>1.05030164094107</v>
      </c>
      <c r="G1206" s="71" t="n">
        <v>0.031352</v>
      </c>
      <c r="H1206" s="71" t="n">
        <v>-0.324972</v>
      </c>
      <c r="I1206" s="71" t="n">
        <v>0.745559750325816</v>
      </c>
      <c r="J1206" s="71" t="n">
        <v>0.00195652</v>
      </c>
      <c r="K1206" s="71" t="n">
        <v>0.209184</v>
      </c>
      <c r="L1206" s="71" t="n">
        <v>1.23508589713831</v>
      </c>
      <c r="M1206" s="71" t="n">
        <v>0.979496044392779</v>
      </c>
      <c r="N1206" s="71" t="n">
        <v>0.987395115499673</v>
      </c>
      <c r="O1206" s="71" t="n">
        <v>0.967149609884681</v>
      </c>
      <c r="P1206" s="72" t="n">
        <v>2</v>
      </c>
      <c r="Q1206" s="73" t="n">
        <v>11</v>
      </c>
      <c r="R1206" s="73" t="n">
        <v>47</v>
      </c>
      <c r="S1206" s="72" t="n">
        <v>44</v>
      </c>
      <c r="T1206" s="72" t="n">
        <v>44</v>
      </c>
      <c r="U1206" s="130" t="s">
        <v>64</v>
      </c>
      <c r="V1206" s="71" t="n">
        <v>108.4</v>
      </c>
      <c r="W1206" s="72" t="n">
        <v>112.9</v>
      </c>
      <c r="X1206" s="70" t="s">
        <v>87</v>
      </c>
      <c r="Y1206" s="75" t="n">
        <v>42092</v>
      </c>
      <c r="Z1206" s="75" t="n">
        <v>42111</v>
      </c>
      <c r="AA1206" s="71" t="s">
        <v>96</v>
      </c>
      <c r="AB1206" s="130" t="s">
        <v>64</v>
      </c>
      <c r="AC1206" s="71" t="s">
        <v>64</v>
      </c>
      <c r="AD1206" s="71" t="n">
        <v>11</v>
      </c>
      <c r="AE1206" s="72" t="s">
        <v>103</v>
      </c>
      <c r="AF1206" s="72" t="n">
        <v>13</v>
      </c>
      <c r="AG1206" s="72" t="s">
        <v>176</v>
      </c>
      <c r="AH1206" s="72" t="n">
        <v>19</v>
      </c>
      <c r="AI1206" s="72" t="s">
        <v>69</v>
      </c>
      <c r="AJ1206" s="70" t="s">
        <v>70</v>
      </c>
      <c r="AK1206" s="71" t="n">
        <v>108.4</v>
      </c>
      <c r="AL1206" s="72" t="n">
        <v>9</v>
      </c>
      <c r="AM1206" s="70" t="s">
        <v>87</v>
      </c>
      <c r="AN1206" s="70"/>
      <c r="AO1206" s="70"/>
      <c r="AP1206" s="70"/>
      <c r="AQ1206" s="70"/>
      <c r="AR1206" s="70"/>
      <c r="AS1206" s="70" t="s">
        <v>71</v>
      </c>
      <c r="AT1206" s="70"/>
      <c r="AU1206" s="70" t="n">
        <v>91</v>
      </c>
      <c r="AV1206" s="77" t="n">
        <v>72</v>
      </c>
      <c r="AW1206" s="131" t="n">
        <v>19</v>
      </c>
      <c r="AX1206" s="78" t="s">
        <v>72</v>
      </c>
      <c r="AY1206" s="79" t="n">
        <v>1</v>
      </c>
      <c r="AZ1206" s="79" t="n">
        <v>0</v>
      </c>
      <c r="BA1206" s="79" t="n">
        <v>0</v>
      </c>
      <c r="BB1206" s="53"/>
    </row>
    <row r="1207" customFormat="false" ht="16.5" hidden="false" customHeight="true" outlineLevel="0" collapsed="false">
      <c r="A1207" s="69" t="n">
        <v>1252</v>
      </c>
      <c r="B1207" s="69" t="n">
        <v>1152</v>
      </c>
      <c r="C1207" s="70" t="s">
        <v>63</v>
      </c>
      <c r="D1207" s="71" t="n">
        <v>-0.0610905</v>
      </c>
      <c r="E1207" s="71" t="n">
        <v>-0.0855612</v>
      </c>
      <c r="F1207" s="71" t="n">
        <v>0.863594715079077</v>
      </c>
      <c r="G1207" s="71" t="n">
        <v>0.0287224</v>
      </c>
      <c r="H1207" s="71" t="n">
        <v>0.154444</v>
      </c>
      <c r="I1207" s="71" t="n">
        <v>1.20101424022391</v>
      </c>
      <c r="J1207" s="71" t="n">
        <v>-0.0249348</v>
      </c>
      <c r="K1207" s="71" t="n">
        <v>-0.197058</v>
      </c>
      <c r="L1207" s="71" t="n">
        <v>0.800921130946042</v>
      </c>
      <c r="M1207" s="71" t="n">
        <v>0.944307995151039</v>
      </c>
      <c r="N1207" s="71" t="n">
        <v>0.879699242335397</v>
      </c>
      <c r="O1207" s="71" t="n">
        <v>0.830707027865627</v>
      </c>
      <c r="P1207" s="72" t="n">
        <v>2</v>
      </c>
      <c r="Q1207" s="73" t="n">
        <v>11</v>
      </c>
      <c r="R1207" s="73" t="n">
        <v>47</v>
      </c>
      <c r="S1207" s="72" t="n">
        <v>44</v>
      </c>
      <c r="T1207" s="72" t="n">
        <v>44</v>
      </c>
      <c r="U1207" s="130" t="s">
        <v>64</v>
      </c>
      <c r="V1207" s="71" t="n">
        <v>166.5</v>
      </c>
      <c r="W1207" s="72" t="n">
        <v>179</v>
      </c>
      <c r="X1207" s="70" t="s">
        <v>73</v>
      </c>
      <c r="Y1207" s="75" t="n">
        <v>42138</v>
      </c>
      <c r="Z1207" s="75" t="n">
        <v>42139</v>
      </c>
      <c r="AA1207" s="71" t="s">
        <v>96</v>
      </c>
      <c r="AB1207" s="130" t="s">
        <v>64</v>
      </c>
      <c r="AC1207" s="71" t="s">
        <v>64</v>
      </c>
      <c r="AD1207" s="71" t="n">
        <v>11</v>
      </c>
      <c r="AE1207" s="72" t="s">
        <v>103</v>
      </c>
      <c r="AF1207" s="72" t="n">
        <v>13</v>
      </c>
      <c r="AG1207" s="72" t="s">
        <v>176</v>
      </c>
      <c r="AH1207" s="72" t="n">
        <v>19</v>
      </c>
      <c r="AI1207" s="72" t="s">
        <v>69</v>
      </c>
      <c r="AJ1207" s="70" t="s">
        <v>70</v>
      </c>
      <c r="AK1207" s="71" t="n">
        <v>166.5</v>
      </c>
      <c r="AL1207" s="72" t="n">
        <v>10</v>
      </c>
      <c r="AM1207" s="70" t="s">
        <v>73</v>
      </c>
      <c r="AN1207" s="70"/>
      <c r="AO1207" s="70"/>
      <c r="AP1207" s="70" t="s">
        <v>71</v>
      </c>
      <c r="AQ1207" s="70"/>
      <c r="AR1207" s="70"/>
      <c r="AS1207" s="70"/>
      <c r="AT1207" s="70"/>
      <c r="AU1207" s="70" t="n">
        <v>119</v>
      </c>
      <c r="AV1207" s="77" t="n">
        <v>118</v>
      </c>
      <c r="AW1207" s="131" t="n">
        <v>1</v>
      </c>
      <c r="AX1207" s="78" t="s">
        <v>72</v>
      </c>
      <c r="AY1207" s="79" t="n">
        <v>1</v>
      </c>
      <c r="AZ1207" s="79" t="n">
        <v>0</v>
      </c>
      <c r="BA1207" s="79" t="n">
        <v>0</v>
      </c>
      <c r="BB1207" s="65"/>
    </row>
    <row r="1208" customFormat="false" ht="16.5" hidden="false" customHeight="true" outlineLevel="0" collapsed="false">
      <c r="A1208" s="69" t="n">
        <v>1253</v>
      </c>
      <c r="B1208" s="69" t="n">
        <v>1153</v>
      </c>
      <c r="C1208" s="70" t="s">
        <v>63</v>
      </c>
      <c r="D1208" s="71" t="n">
        <v>-0.0539386</v>
      </c>
      <c r="E1208" s="71" t="n">
        <v>0.103</v>
      </c>
      <c r="F1208" s="71" t="n">
        <v>1.05028483624925</v>
      </c>
      <c r="G1208" s="71" t="n">
        <v>0.0314541</v>
      </c>
      <c r="H1208" s="71" t="n">
        <v>-0.32433</v>
      </c>
      <c r="I1208" s="71" t="n">
        <v>0.746114727789792</v>
      </c>
      <c r="J1208" s="71" t="n">
        <v>0.00189667</v>
      </c>
      <c r="K1208" s="71" t="n">
        <v>0.209207</v>
      </c>
      <c r="L1208" s="71" t="n">
        <v>1.23504038506156</v>
      </c>
      <c r="M1208" s="71" t="n">
        <v>0.979622652438386</v>
      </c>
      <c r="N1208" s="71" t="n">
        <v>0.98795018751521</v>
      </c>
      <c r="O1208" s="71" t="n">
        <v>0.967818383170651</v>
      </c>
      <c r="P1208" s="72" t="n">
        <v>2</v>
      </c>
      <c r="Q1208" s="73" t="n">
        <v>11</v>
      </c>
      <c r="R1208" s="73" t="n">
        <v>47</v>
      </c>
      <c r="S1208" s="72" t="n">
        <v>44</v>
      </c>
      <c r="T1208" s="72" t="n">
        <v>44</v>
      </c>
      <c r="U1208" s="130" t="s">
        <v>64</v>
      </c>
      <c r="V1208" s="71" t="n">
        <v>141.2</v>
      </c>
      <c r="W1208" s="72" t="n">
        <v>161.6</v>
      </c>
      <c r="X1208" s="70" t="s">
        <v>73</v>
      </c>
      <c r="Y1208" s="75" t="n">
        <v>42119</v>
      </c>
      <c r="Z1208" s="75" t="n">
        <v>42138</v>
      </c>
      <c r="AA1208" s="71" t="s">
        <v>96</v>
      </c>
      <c r="AB1208" s="130" t="s">
        <v>64</v>
      </c>
      <c r="AC1208" s="71" t="s">
        <v>64</v>
      </c>
      <c r="AD1208" s="71" t="n">
        <v>11</v>
      </c>
      <c r="AE1208" s="72" t="s">
        <v>103</v>
      </c>
      <c r="AF1208" s="72" t="n">
        <v>13</v>
      </c>
      <c r="AG1208" s="72" t="s">
        <v>176</v>
      </c>
      <c r="AH1208" s="72" t="n">
        <v>19</v>
      </c>
      <c r="AI1208" s="72" t="s">
        <v>69</v>
      </c>
      <c r="AJ1208" s="70" t="s">
        <v>70</v>
      </c>
      <c r="AK1208" s="71" t="n">
        <v>141.2</v>
      </c>
      <c r="AL1208" s="72" t="n">
        <v>10</v>
      </c>
      <c r="AM1208" s="70" t="s">
        <v>73</v>
      </c>
      <c r="AN1208" s="70"/>
      <c r="AO1208" s="70"/>
      <c r="AP1208" s="70" t="s">
        <v>71</v>
      </c>
      <c r="AQ1208" s="70"/>
      <c r="AR1208" s="70"/>
      <c r="AS1208" s="70"/>
      <c r="AT1208" s="70"/>
      <c r="AU1208" s="70" t="n">
        <v>118</v>
      </c>
      <c r="AV1208" s="77" t="n">
        <v>99</v>
      </c>
      <c r="AW1208" s="131" t="n">
        <v>19</v>
      </c>
      <c r="AX1208" s="78" t="s">
        <v>72</v>
      </c>
      <c r="AY1208" s="79" t="n">
        <v>1</v>
      </c>
      <c r="AZ1208" s="79" t="n">
        <v>0</v>
      </c>
      <c r="BA1208" s="79" t="n">
        <v>0</v>
      </c>
      <c r="BB1208" s="53"/>
    </row>
    <row r="1209" customFormat="false" ht="16.5" hidden="false" customHeight="true" outlineLevel="0" collapsed="false">
      <c r="A1209" s="69" t="n">
        <v>1254</v>
      </c>
      <c r="B1209" s="69" t="n">
        <v>1154</v>
      </c>
      <c r="C1209" s="70" t="s">
        <v>63</v>
      </c>
      <c r="D1209" s="71" t="n">
        <v>-0.0612043</v>
      </c>
      <c r="E1209" s="71" t="n">
        <v>-0.0852528</v>
      </c>
      <c r="F1209" s="71" t="n">
        <v>0.863762786963495</v>
      </c>
      <c r="G1209" s="71" t="n">
        <v>0.0286024</v>
      </c>
      <c r="H1209" s="71" t="n">
        <v>0.153176</v>
      </c>
      <c r="I1209" s="71" t="n">
        <v>1.19934838882679</v>
      </c>
      <c r="J1209" s="71" t="n">
        <v>-0.024812</v>
      </c>
      <c r="K1209" s="71" t="n">
        <v>-0.196872</v>
      </c>
      <c r="L1209" s="71" t="n">
        <v>0.801168493582104</v>
      </c>
      <c r="M1209" s="71" t="n">
        <v>0.944203182780772</v>
      </c>
      <c r="N1209" s="71" t="n">
        <v>0.879018970164728</v>
      </c>
      <c r="O1209" s="71" t="n">
        <v>0.829972509354212</v>
      </c>
      <c r="P1209" s="72" t="n">
        <v>2</v>
      </c>
      <c r="Q1209" s="73" t="n">
        <v>11</v>
      </c>
      <c r="R1209" s="73" t="n">
        <v>47</v>
      </c>
      <c r="S1209" s="72" t="n">
        <v>44</v>
      </c>
      <c r="T1209" s="72" t="n">
        <v>44</v>
      </c>
      <c r="U1209" s="130" t="s">
        <v>64</v>
      </c>
      <c r="V1209" s="71" t="n">
        <v>82.1</v>
      </c>
      <c r="W1209" s="72" t="n">
        <v>62.2</v>
      </c>
      <c r="X1209" s="70" t="s">
        <v>73</v>
      </c>
      <c r="Y1209" s="75" t="n">
        <v>42113</v>
      </c>
      <c r="Z1209" s="75" t="n">
        <v>42114</v>
      </c>
      <c r="AA1209" s="71" t="s">
        <v>96</v>
      </c>
      <c r="AB1209" s="130" t="s">
        <v>64</v>
      </c>
      <c r="AC1209" s="71" t="s">
        <v>64</v>
      </c>
      <c r="AD1209" s="71" t="n">
        <v>11</v>
      </c>
      <c r="AE1209" s="72" t="s">
        <v>103</v>
      </c>
      <c r="AF1209" s="72" t="n">
        <v>13</v>
      </c>
      <c r="AG1209" s="72" t="s">
        <v>176</v>
      </c>
      <c r="AH1209" s="72" t="n">
        <v>19</v>
      </c>
      <c r="AI1209" s="72" t="s">
        <v>69</v>
      </c>
      <c r="AJ1209" s="70" t="s">
        <v>70</v>
      </c>
      <c r="AK1209" s="71" t="n">
        <v>82.1</v>
      </c>
      <c r="AL1209" s="72" t="n">
        <v>8</v>
      </c>
      <c r="AM1209" s="70" t="s">
        <v>73</v>
      </c>
      <c r="AN1209" s="70"/>
      <c r="AO1209" s="70"/>
      <c r="AP1209" s="70" t="s">
        <v>71</v>
      </c>
      <c r="AQ1209" s="70"/>
      <c r="AR1209" s="70"/>
      <c r="AS1209" s="70"/>
      <c r="AT1209" s="70"/>
      <c r="AU1209" s="70" t="n">
        <v>94</v>
      </c>
      <c r="AV1209" s="77" t="n">
        <v>93</v>
      </c>
      <c r="AW1209" s="131" t="n">
        <v>1</v>
      </c>
      <c r="AX1209" s="78" t="s">
        <v>72</v>
      </c>
      <c r="AY1209" s="79" t="n">
        <v>1</v>
      </c>
      <c r="AZ1209" s="79" t="n">
        <v>0</v>
      </c>
      <c r="BA1209" s="79" t="n">
        <v>0</v>
      </c>
      <c r="BB1209" s="53"/>
    </row>
    <row r="1210" customFormat="false" ht="16.5" hidden="false" customHeight="true" outlineLevel="0" collapsed="false">
      <c r="A1210" s="69" t="n">
        <v>1255</v>
      </c>
      <c r="B1210" s="69" t="n">
        <v>1155</v>
      </c>
      <c r="C1210" s="70" t="s">
        <v>63</v>
      </c>
      <c r="D1210" s="71" t="n">
        <v>-0.0551309</v>
      </c>
      <c r="E1210" s="71" t="n">
        <v>0.0717098</v>
      </c>
      <c r="F1210" s="71" t="n">
        <v>1.01671709260011</v>
      </c>
      <c r="G1210" s="71" t="n">
        <v>0.0313385</v>
      </c>
      <c r="H1210" s="71" t="n">
        <v>-0.243806</v>
      </c>
      <c r="I1210" s="71" t="n">
        <v>0.808586594958759</v>
      </c>
      <c r="J1210" s="71" t="n">
        <v>-0.0024174</v>
      </c>
      <c r="K1210" s="71" t="n">
        <v>0.142259</v>
      </c>
      <c r="L1210" s="71" t="n">
        <v>1.15009160991723</v>
      </c>
      <c r="M1210" s="71" t="n">
        <v>0.974130695548636</v>
      </c>
      <c r="N1210" s="71" t="n">
        <v>0.970603534942334</v>
      </c>
      <c r="O1210" s="71" t="n">
        <v>0.945494696595341</v>
      </c>
      <c r="P1210" s="72" t="n">
        <v>2</v>
      </c>
      <c r="Q1210" s="73" t="n">
        <v>11</v>
      </c>
      <c r="R1210" s="73" t="n">
        <v>47</v>
      </c>
      <c r="S1210" s="72" t="n">
        <v>44</v>
      </c>
      <c r="T1210" s="72" t="n">
        <v>44</v>
      </c>
      <c r="U1210" s="130" t="s">
        <v>64</v>
      </c>
      <c r="V1210" s="71" t="n">
        <v>79.5</v>
      </c>
      <c r="W1210" s="72" t="n">
        <v>110.2</v>
      </c>
      <c r="X1210" s="70" t="s">
        <v>87</v>
      </c>
      <c r="Y1210" s="75" t="n">
        <v>42123</v>
      </c>
      <c r="Z1210" s="75" t="n">
        <v>42138</v>
      </c>
      <c r="AA1210" s="71" t="s">
        <v>96</v>
      </c>
      <c r="AB1210" s="130" t="s">
        <v>64</v>
      </c>
      <c r="AC1210" s="71" t="s">
        <v>64</v>
      </c>
      <c r="AD1210" s="71" t="n">
        <v>11</v>
      </c>
      <c r="AE1210" s="72" t="s">
        <v>103</v>
      </c>
      <c r="AF1210" s="72" t="n">
        <v>13</v>
      </c>
      <c r="AG1210" s="72" t="s">
        <v>176</v>
      </c>
      <c r="AH1210" s="72" t="n">
        <v>19</v>
      </c>
      <c r="AI1210" s="72" t="s">
        <v>69</v>
      </c>
      <c r="AJ1210" s="70" t="s">
        <v>70</v>
      </c>
      <c r="AK1210" s="71" t="n">
        <v>79.5</v>
      </c>
      <c r="AL1210" s="72" t="n">
        <v>7</v>
      </c>
      <c r="AM1210" s="70" t="s">
        <v>87</v>
      </c>
      <c r="AN1210" s="70"/>
      <c r="AO1210" s="70"/>
      <c r="AP1210" s="70"/>
      <c r="AQ1210" s="70"/>
      <c r="AR1210" s="70"/>
      <c r="AS1210" s="70" t="s">
        <v>71</v>
      </c>
      <c r="AT1210" s="70"/>
      <c r="AU1210" s="70" t="n">
        <v>118</v>
      </c>
      <c r="AV1210" s="77" t="n">
        <v>103</v>
      </c>
      <c r="AW1210" s="131" t="n">
        <v>15</v>
      </c>
      <c r="AX1210" s="78" t="s">
        <v>72</v>
      </c>
      <c r="AY1210" s="79" t="n">
        <v>1</v>
      </c>
      <c r="AZ1210" s="79" t="n">
        <v>0</v>
      </c>
      <c r="BA1210" s="79" t="n">
        <v>0</v>
      </c>
      <c r="BB1210" s="53"/>
    </row>
    <row r="1211" customFormat="false" ht="15.75" hidden="false" customHeight="true" outlineLevel="0" collapsed="false">
      <c r="A1211" s="1" t="n">
        <v>1256</v>
      </c>
      <c r="B1211" s="1" t="n">
        <v>1156</v>
      </c>
      <c r="C1211" s="2" t="s">
        <v>63</v>
      </c>
      <c r="D1211" s="3" t="n">
        <v>-0.042398</v>
      </c>
      <c r="E1211" s="3" t="n">
        <v>-0.115384</v>
      </c>
      <c r="F1211" s="3" t="n">
        <v>0.854035941511604</v>
      </c>
      <c r="G1211" s="3" t="n">
        <v>0.0386791</v>
      </c>
      <c r="H1211" s="3" t="n">
        <v>0.320852</v>
      </c>
      <c r="I1211" s="3" t="n">
        <v>1.4326574839443</v>
      </c>
      <c r="J1211" s="3" t="n">
        <v>-0.041686</v>
      </c>
      <c r="K1211" s="3" t="n">
        <v>-0.243661</v>
      </c>
      <c r="L1211" s="3" t="n">
        <v>0.75175335064254</v>
      </c>
      <c r="M1211" s="3" t="n">
        <v>0.955610476807161</v>
      </c>
      <c r="N1211" s="3" t="n">
        <v>0.962527155222501</v>
      </c>
      <c r="O1211" s="3" t="n">
        <v>0.919801033742014</v>
      </c>
      <c r="P1211" s="4" t="n">
        <v>2</v>
      </c>
      <c r="Q1211" s="6" t="n">
        <v>11</v>
      </c>
      <c r="R1211" s="6" t="n">
        <v>47</v>
      </c>
      <c r="S1211" s="4" t="n">
        <v>56</v>
      </c>
      <c r="T1211" s="4" t="n">
        <v>56</v>
      </c>
      <c r="U1211" s="132" t="s">
        <v>74</v>
      </c>
      <c r="V1211" s="3" t="n">
        <v>73.6</v>
      </c>
      <c r="W1211" s="4" t="n">
        <v>106</v>
      </c>
      <c r="X1211" s="2" t="s">
        <v>115</v>
      </c>
      <c r="Y1211" s="84" t="n">
        <v>42137</v>
      </c>
      <c r="Z1211" s="84" t="n">
        <v>42138</v>
      </c>
      <c r="AA1211" s="2" t="s">
        <v>96</v>
      </c>
      <c r="AB1211" s="132" t="s">
        <v>74</v>
      </c>
      <c r="AC1211" s="4" t="n">
        <v>44</v>
      </c>
      <c r="AD1211" s="4" t="n">
        <v>11</v>
      </c>
      <c r="AE1211" s="4" t="s">
        <v>175</v>
      </c>
      <c r="AF1211" s="4" t="n">
        <v>14</v>
      </c>
      <c r="AG1211" s="4" t="s">
        <v>176</v>
      </c>
      <c r="AH1211" s="4" t="n">
        <v>19</v>
      </c>
      <c r="AI1211" s="4" t="s">
        <v>77</v>
      </c>
      <c r="AJ1211" s="2" t="s">
        <v>70</v>
      </c>
      <c r="AK1211" s="3" t="n">
        <v>73.6</v>
      </c>
      <c r="AL1211" s="4" t="n">
        <v>7</v>
      </c>
      <c r="AM1211" s="2" t="s">
        <v>115</v>
      </c>
      <c r="AN1211" s="2"/>
      <c r="AO1211" s="2"/>
      <c r="AP1211" s="2"/>
      <c r="AQ1211" s="2"/>
      <c r="AR1211" s="2"/>
      <c r="AS1211" s="6" t="s">
        <v>71</v>
      </c>
      <c r="AU1211" s="2" t="n">
        <v>118</v>
      </c>
      <c r="AV1211" s="85" t="n">
        <v>117</v>
      </c>
      <c r="AW1211" s="133" t="n">
        <v>1</v>
      </c>
      <c r="AX1211" s="86" t="s">
        <v>72</v>
      </c>
      <c r="AY1211" s="87" t="n">
        <v>0</v>
      </c>
      <c r="AZ1211" s="88" t="n">
        <v>0</v>
      </c>
      <c r="BA1211" s="87" t="n">
        <v>0</v>
      </c>
      <c r="BB1211" s="53"/>
    </row>
    <row r="1212" customFormat="false" ht="15.75" hidden="false" customHeight="true" outlineLevel="0" collapsed="false">
      <c r="A1212" s="1" t="n">
        <v>1257</v>
      </c>
      <c r="B1212" s="1" t="n">
        <v>1157</v>
      </c>
      <c r="C1212" s="2" t="s">
        <v>63</v>
      </c>
      <c r="D1212" s="3" t="n">
        <v>-0.0392424</v>
      </c>
      <c r="E1212" s="3" t="n">
        <v>-0.0478459</v>
      </c>
      <c r="F1212" s="3" t="n">
        <v>0.916596156619118</v>
      </c>
      <c r="G1212" s="3" t="n">
        <v>0.0375403</v>
      </c>
      <c r="H1212" s="3" t="n">
        <v>0.140944</v>
      </c>
      <c r="I1212" s="3" t="n">
        <v>1.19540411528154</v>
      </c>
      <c r="J1212" s="3" t="n">
        <v>-0.0326587</v>
      </c>
      <c r="K1212" s="3" t="n">
        <v>-0.100822</v>
      </c>
      <c r="L1212" s="3" t="n">
        <v>0.875044357170738</v>
      </c>
      <c r="M1212" s="3" t="n">
        <v>0.966222828543583</v>
      </c>
      <c r="N1212" s="3" t="n">
        <v>0.992305852664124</v>
      </c>
      <c r="O1212" s="3" t="n">
        <v>0.958788567741482</v>
      </c>
      <c r="P1212" s="4" t="n">
        <v>2</v>
      </c>
      <c r="Q1212" s="6" t="n">
        <v>11</v>
      </c>
      <c r="R1212" s="6" t="n">
        <v>47</v>
      </c>
      <c r="S1212" s="4" t="n">
        <v>56</v>
      </c>
      <c r="T1212" s="4" t="n">
        <v>56</v>
      </c>
      <c r="U1212" s="132" t="s">
        <v>74</v>
      </c>
      <c r="V1212" s="3" t="n">
        <v>67.6</v>
      </c>
      <c r="W1212" s="4" t="n">
        <v>89.1</v>
      </c>
      <c r="X1212" s="2" t="s">
        <v>73</v>
      </c>
      <c r="Y1212" s="84" t="n">
        <v>42133</v>
      </c>
      <c r="Z1212" s="84" t="n">
        <v>42138</v>
      </c>
      <c r="AA1212" s="2" t="s">
        <v>96</v>
      </c>
      <c r="AB1212" s="132" t="s">
        <v>74</v>
      </c>
      <c r="AC1212" s="4" t="n">
        <v>44</v>
      </c>
      <c r="AD1212" s="4" t="n">
        <v>11</v>
      </c>
      <c r="AE1212" s="4" t="s">
        <v>175</v>
      </c>
      <c r="AF1212" s="4" t="n">
        <v>14</v>
      </c>
      <c r="AG1212" s="4" t="s">
        <v>176</v>
      </c>
      <c r="AH1212" s="4" t="n">
        <v>19</v>
      </c>
      <c r="AI1212" s="4" t="s">
        <v>79</v>
      </c>
      <c r="AJ1212" s="2" t="s">
        <v>70</v>
      </c>
      <c r="AK1212" s="3" t="n">
        <v>67.6</v>
      </c>
      <c r="AL1212" s="4" t="n">
        <v>7</v>
      </c>
      <c r="AM1212" s="2" t="s">
        <v>73</v>
      </c>
      <c r="AN1212" s="2"/>
      <c r="AO1212" s="2"/>
      <c r="AP1212" s="2" t="s">
        <v>71</v>
      </c>
      <c r="AQ1212" s="2"/>
      <c r="AR1212" s="2"/>
      <c r="AS1212" s="2"/>
      <c r="AT1212" s="2"/>
      <c r="AU1212" s="2" t="n">
        <v>118</v>
      </c>
      <c r="AV1212" s="85" t="n">
        <v>113</v>
      </c>
      <c r="AW1212" s="133" t="n">
        <v>5</v>
      </c>
      <c r="AX1212" s="86" t="s">
        <v>72</v>
      </c>
      <c r="AY1212" s="87" t="n">
        <v>0</v>
      </c>
      <c r="AZ1212" s="88" t="n">
        <v>0</v>
      </c>
      <c r="BA1212" s="87" t="n">
        <v>0</v>
      </c>
      <c r="BB1212" s="53"/>
    </row>
    <row r="1213" customFormat="false" ht="15.75" hidden="false" customHeight="true" outlineLevel="0" collapsed="false">
      <c r="A1213" s="1" t="n">
        <v>1258</v>
      </c>
      <c r="B1213" s="1" t="n">
        <v>1158</v>
      </c>
      <c r="C1213" s="2" t="s">
        <v>63</v>
      </c>
      <c r="D1213" s="3" t="n">
        <v>-0.0428656</v>
      </c>
      <c r="E1213" s="3" t="n">
        <v>-0.128489</v>
      </c>
      <c r="F1213" s="3" t="n">
        <v>0.842522761924085</v>
      </c>
      <c r="G1213" s="3" t="n">
        <v>0.0389495</v>
      </c>
      <c r="H1213" s="3" t="n">
        <v>0.356835</v>
      </c>
      <c r="I1213" s="3" t="n">
        <v>1.48554914721305</v>
      </c>
      <c r="J1213" s="3" t="n">
        <v>-0.0433803</v>
      </c>
      <c r="K1213" s="3" t="n">
        <v>-0.271795</v>
      </c>
      <c r="L1213" s="3" t="n">
        <v>0.729660953491981</v>
      </c>
      <c r="M1213" s="3" t="n">
        <v>0.953804647991286</v>
      </c>
      <c r="N1213" s="3" t="n">
        <v>0.957481384396388</v>
      </c>
      <c r="O1213" s="3" t="n">
        <v>0.913250194802406</v>
      </c>
      <c r="P1213" s="4" t="n">
        <v>2</v>
      </c>
      <c r="Q1213" s="6" t="n">
        <v>11</v>
      </c>
      <c r="R1213" s="6" t="n">
        <v>47</v>
      </c>
      <c r="S1213" s="4" t="n">
        <v>56</v>
      </c>
      <c r="T1213" s="4" t="n">
        <v>56</v>
      </c>
      <c r="U1213" s="132" t="s">
        <v>74</v>
      </c>
      <c r="V1213" s="3" t="n">
        <v>90</v>
      </c>
      <c r="W1213" s="4" t="n">
        <v>148.8</v>
      </c>
      <c r="X1213" s="2" t="s">
        <v>87</v>
      </c>
      <c r="Y1213" s="84" t="n">
        <v>42137</v>
      </c>
      <c r="Z1213" s="84" t="n">
        <v>42137</v>
      </c>
      <c r="AA1213" s="2" t="s">
        <v>96</v>
      </c>
      <c r="AB1213" s="132" t="s">
        <v>74</v>
      </c>
      <c r="AC1213" s="4" t="n">
        <v>44</v>
      </c>
      <c r="AD1213" s="4" t="n">
        <v>11</v>
      </c>
      <c r="AE1213" s="4" t="s">
        <v>175</v>
      </c>
      <c r="AF1213" s="4" t="n">
        <v>14</v>
      </c>
      <c r="AG1213" s="4" t="s">
        <v>176</v>
      </c>
      <c r="AH1213" s="4" t="n">
        <v>19</v>
      </c>
      <c r="AI1213" s="4" t="s">
        <v>79</v>
      </c>
      <c r="AJ1213" s="2" t="s">
        <v>70</v>
      </c>
      <c r="AK1213" s="3" t="n">
        <v>90</v>
      </c>
      <c r="AL1213" s="4" t="n">
        <v>8</v>
      </c>
      <c r="AM1213" s="2" t="s">
        <v>87</v>
      </c>
      <c r="AN1213" s="2"/>
      <c r="AO1213" s="2"/>
      <c r="AP1213" s="2"/>
      <c r="AQ1213" s="2"/>
      <c r="AR1213" s="2"/>
      <c r="AS1213" s="2" t="s">
        <v>71</v>
      </c>
      <c r="AT1213" s="2"/>
      <c r="AU1213" s="2" t="n">
        <v>117</v>
      </c>
      <c r="AV1213" s="85" t="n">
        <v>117</v>
      </c>
      <c r="AW1213" s="133" t="n">
        <v>0</v>
      </c>
      <c r="AX1213" s="86" t="s">
        <v>72</v>
      </c>
      <c r="AY1213" s="87" t="n">
        <v>0</v>
      </c>
      <c r="AZ1213" s="88" t="n">
        <v>0</v>
      </c>
      <c r="BA1213" s="87" t="n">
        <v>0</v>
      </c>
      <c r="BB1213" s="65"/>
    </row>
    <row r="1214" customFormat="false" ht="15.75" hidden="false" customHeight="true" outlineLevel="0" collapsed="false">
      <c r="A1214" s="1" t="n">
        <v>1259</v>
      </c>
      <c r="B1214" s="1" t="n">
        <v>1159</v>
      </c>
      <c r="C1214" s="2" t="s">
        <v>63</v>
      </c>
      <c r="D1214" s="3" t="n">
        <v>-0.0381265</v>
      </c>
      <c r="E1214" s="3" t="n">
        <v>-0.0329798</v>
      </c>
      <c r="F1214" s="3" t="n">
        <v>0.931362882990888</v>
      </c>
      <c r="G1214" s="3" t="n">
        <v>0.0371916</v>
      </c>
      <c r="H1214" s="3" t="n">
        <v>0.102638</v>
      </c>
      <c r="I1214" s="3" t="n">
        <v>1.15007780890072</v>
      </c>
      <c r="J1214" s="3" t="n">
        <v>-0.0306557</v>
      </c>
      <c r="K1214" s="3" t="n">
        <v>-0.0706441</v>
      </c>
      <c r="L1214" s="3" t="n">
        <v>0.903662074381314</v>
      </c>
      <c r="M1214" s="3" t="n">
        <v>0.968903169849878</v>
      </c>
      <c r="N1214" s="3" t="n">
        <v>0.999014585839729</v>
      </c>
      <c r="O1214" s="3" t="n">
        <v>0.967948398946377</v>
      </c>
      <c r="P1214" s="4" t="n">
        <v>2</v>
      </c>
      <c r="Q1214" s="6" t="n">
        <v>11</v>
      </c>
      <c r="R1214" s="6" t="n">
        <v>47</v>
      </c>
      <c r="S1214" s="4" t="n">
        <v>56</v>
      </c>
      <c r="T1214" s="4" t="n">
        <v>56</v>
      </c>
      <c r="U1214" s="132" t="s">
        <v>74</v>
      </c>
      <c r="V1214" s="3" t="n">
        <v>111.1</v>
      </c>
      <c r="W1214" s="4" t="n">
        <v>114.8</v>
      </c>
      <c r="X1214" s="2" t="s">
        <v>73</v>
      </c>
      <c r="Y1214" s="84" t="n">
        <v>42130</v>
      </c>
      <c r="Z1214" s="84" t="n">
        <v>42136</v>
      </c>
      <c r="AA1214" s="2" t="s">
        <v>96</v>
      </c>
      <c r="AB1214" s="132" t="s">
        <v>74</v>
      </c>
      <c r="AC1214" s="4" t="n">
        <v>44</v>
      </c>
      <c r="AD1214" s="4" t="n">
        <v>11</v>
      </c>
      <c r="AE1214" s="4" t="s">
        <v>175</v>
      </c>
      <c r="AF1214" s="4" t="n">
        <v>14</v>
      </c>
      <c r="AG1214" s="4" t="s">
        <v>176</v>
      </c>
      <c r="AH1214" s="4" t="n">
        <v>19</v>
      </c>
      <c r="AI1214" s="4" t="s">
        <v>77</v>
      </c>
      <c r="AJ1214" s="2" t="s">
        <v>70</v>
      </c>
      <c r="AK1214" s="3" t="n">
        <v>111.1</v>
      </c>
      <c r="AL1214" s="4" t="n">
        <v>9</v>
      </c>
      <c r="AM1214" s="2" t="s">
        <v>73</v>
      </c>
      <c r="AN1214" s="2"/>
      <c r="AO1214" s="2"/>
      <c r="AP1214" s="2" t="s">
        <v>71</v>
      </c>
      <c r="AQ1214" s="2"/>
      <c r="AR1214" s="2"/>
      <c r="AS1214" s="2"/>
      <c r="AT1214" s="2"/>
      <c r="AU1214" s="2" t="n">
        <v>116</v>
      </c>
      <c r="AV1214" s="85" t="n">
        <v>110</v>
      </c>
      <c r="AW1214" s="133" t="n">
        <v>6</v>
      </c>
      <c r="AX1214" s="86" t="s">
        <v>72</v>
      </c>
      <c r="AY1214" s="87" t="n">
        <v>0</v>
      </c>
      <c r="AZ1214" s="88" t="n">
        <v>0</v>
      </c>
      <c r="BA1214" s="87" t="n">
        <v>0</v>
      </c>
      <c r="BB1214" s="53"/>
    </row>
    <row r="1215" customFormat="false" ht="15.75" hidden="false" customHeight="true" outlineLevel="0" collapsed="false">
      <c r="A1215" s="1" t="n">
        <v>1260</v>
      </c>
      <c r="B1215" s="1" t="n">
        <v>1160</v>
      </c>
      <c r="C1215" s="2" t="s">
        <v>63</v>
      </c>
      <c r="D1215" s="3" t="n">
        <v>-0.0344885</v>
      </c>
      <c r="E1215" s="3" t="n">
        <v>0.0478349</v>
      </c>
      <c r="F1215" s="3" t="n">
        <v>1.01343586074641</v>
      </c>
      <c r="G1215" s="3" t="n">
        <v>0.0352608</v>
      </c>
      <c r="H1215" s="3" t="n">
        <v>-0.114861</v>
      </c>
      <c r="I1215" s="3" t="n">
        <v>0.923485482087231</v>
      </c>
      <c r="J1215" s="3" t="n">
        <v>-0.0196254</v>
      </c>
      <c r="K1215" s="3" t="n">
        <v>0.0999708</v>
      </c>
      <c r="L1215" s="3" t="n">
        <v>1.08366129965428</v>
      </c>
      <c r="M1215" s="3" t="n">
        <v>0.981323508078372</v>
      </c>
      <c r="N1215" s="3" t="n">
        <v>1.0334933854768</v>
      </c>
      <c r="O1215" s="3" t="n">
        <v>1.01419135461189</v>
      </c>
      <c r="P1215" s="4" t="n">
        <v>2</v>
      </c>
      <c r="Q1215" s="6" t="n">
        <v>11</v>
      </c>
      <c r="R1215" s="6" t="n">
        <v>47</v>
      </c>
      <c r="S1215" s="4" t="n">
        <v>56</v>
      </c>
      <c r="T1215" s="4" t="n">
        <v>56</v>
      </c>
      <c r="U1215" s="132" t="s">
        <v>74</v>
      </c>
      <c r="V1215" s="3" t="n">
        <v>82.5</v>
      </c>
      <c r="W1215" s="4" t="n">
        <v>74.4</v>
      </c>
      <c r="X1215" s="2" t="s">
        <v>73</v>
      </c>
      <c r="Y1215" s="84" t="n">
        <v>42126</v>
      </c>
      <c r="Z1215" s="84" t="n">
        <v>42139</v>
      </c>
      <c r="AA1215" s="2" t="s">
        <v>96</v>
      </c>
      <c r="AB1215" s="132" t="s">
        <v>74</v>
      </c>
      <c r="AC1215" s="4" t="n">
        <v>44</v>
      </c>
      <c r="AD1215" s="4" t="n">
        <v>11</v>
      </c>
      <c r="AE1215" s="4" t="s">
        <v>175</v>
      </c>
      <c r="AF1215" s="4" t="n">
        <v>14</v>
      </c>
      <c r="AG1215" s="4" t="s">
        <v>176</v>
      </c>
      <c r="AH1215" s="4" t="n">
        <v>19</v>
      </c>
      <c r="AI1215" s="4" t="s">
        <v>77</v>
      </c>
      <c r="AJ1215" s="2" t="s">
        <v>70</v>
      </c>
      <c r="AK1215" s="3" t="n">
        <v>82.5</v>
      </c>
      <c r="AL1215" s="4" t="n">
        <v>8</v>
      </c>
      <c r="AM1215" s="2" t="s">
        <v>73</v>
      </c>
      <c r="AN1215" s="2"/>
      <c r="AO1215" s="2"/>
      <c r="AP1215" s="2" t="s">
        <v>71</v>
      </c>
      <c r="AQ1215" s="2"/>
      <c r="AR1215" s="2"/>
      <c r="AS1215" s="2"/>
      <c r="AT1215" s="2"/>
      <c r="AU1215" s="2" t="n">
        <v>119</v>
      </c>
      <c r="AV1215" s="85" t="n">
        <v>106</v>
      </c>
      <c r="AW1215" s="133" t="n">
        <v>13</v>
      </c>
      <c r="AX1215" s="86" t="s">
        <v>72</v>
      </c>
      <c r="AY1215" s="87" t="n">
        <v>0</v>
      </c>
      <c r="AZ1215" s="88" t="n">
        <v>0</v>
      </c>
      <c r="BA1215" s="87" t="n">
        <v>0</v>
      </c>
      <c r="BB1215" s="53"/>
    </row>
    <row r="1216" customFormat="false" ht="15.75" hidden="false" customHeight="true" outlineLevel="0" collapsed="false">
      <c r="A1216" s="1" t="n">
        <v>1261</v>
      </c>
      <c r="B1216" s="1" t="n">
        <v>1161</v>
      </c>
      <c r="C1216" s="2" t="s">
        <v>63</v>
      </c>
      <c r="D1216" s="3" t="n">
        <v>0.00154411</v>
      </c>
      <c r="E1216" s="3" t="n">
        <v>-0.116681</v>
      </c>
      <c r="F1216" s="3" t="n">
        <v>0.891244133146609</v>
      </c>
      <c r="G1216" s="3" t="n">
        <v>-0.0197705</v>
      </c>
      <c r="H1216" s="3" t="n">
        <v>0.323622</v>
      </c>
      <c r="I1216" s="3" t="n">
        <v>1.35506781357747</v>
      </c>
      <c r="J1216" s="3" t="n">
        <v>-0.0487956</v>
      </c>
      <c r="K1216" s="3" t="n">
        <v>-0.244735</v>
      </c>
      <c r="L1216" s="3" t="n">
        <v>0.745626406346975</v>
      </c>
      <c r="M1216" s="3" t="n">
        <v>0.935174636620409</v>
      </c>
      <c r="N1216" s="3" t="n">
        <v>0.962911280185269</v>
      </c>
      <c r="O1216" s="3" t="n">
        <v>0.900490206544952</v>
      </c>
      <c r="P1216" s="4" t="n">
        <v>2</v>
      </c>
      <c r="Q1216" s="6" t="n">
        <v>11</v>
      </c>
      <c r="R1216" s="6" t="n">
        <v>47</v>
      </c>
      <c r="S1216" s="4" t="n">
        <v>42</v>
      </c>
      <c r="T1216" s="4" t="n">
        <v>42</v>
      </c>
      <c r="U1216" s="132" t="s">
        <v>74</v>
      </c>
      <c r="V1216" s="3" t="n">
        <v>86.7</v>
      </c>
      <c r="W1216" s="4" t="n">
        <v>108.6</v>
      </c>
      <c r="X1216" s="2" t="s">
        <v>73</v>
      </c>
      <c r="Y1216" s="84" t="n">
        <v>42138</v>
      </c>
      <c r="Z1216" s="84" t="n">
        <v>42139</v>
      </c>
      <c r="AA1216" s="2" t="s">
        <v>96</v>
      </c>
      <c r="AB1216" s="132" t="s">
        <v>74</v>
      </c>
      <c r="AC1216" s="4" t="n">
        <v>44</v>
      </c>
      <c r="AD1216" s="4" t="n">
        <v>11</v>
      </c>
      <c r="AE1216" s="4" t="s">
        <v>177</v>
      </c>
      <c r="AF1216" s="4" t="n">
        <v>19</v>
      </c>
      <c r="AG1216" s="4" t="s">
        <v>178</v>
      </c>
      <c r="AH1216" s="4" t="n">
        <v>20</v>
      </c>
      <c r="AI1216" s="4" t="s">
        <v>79</v>
      </c>
      <c r="AJ1216" s="2" t="s">
        <v>70</v>
      </c>
      <c r="AK1216" s="3" t="n">
        <v>86.7</v>
      </c>
      <c r="AL1216" s="4" t="n">
        <v>8</v>
      </c>
      <c r="AM1216" s="2" t="s">
        <v>73</v>
      </c>
      <c r="AN1216" s="2"/>
      <c r="AO1216" s="2"/>
      <c r="AP1216" s="2" t="s">
        <v>71</v>
      </c>
      <c r="AQ1216" s="2"/>
      <c r="AR1216" s="2"/>
      <c r="AS1216" s="2"/>
      <c r="AT1216" s="2"/>
      <c r="AU1216" s="2" t="n">
        <v>119</v>
      </c>
      <c r="AV1216" s="85" t="n">
        <v>118</v>
      </c>
      <c r="AW1216" s="133" t="n">
        <v>1</v>
      </c>
      <c r="AX1216" s="86" t="s">
        <v>72</v>
      </c>
      <c r="AY1216" s="87" t="n">
        <v>0</v>
      </c>
      <c r="AZ1216" s="88" t="n">
        <v>0</v>
      </c>
      <c r="BA1216" s="87" t="n">
        <v>0</v>
      </c>
      <c r="BB1216" s="53"/>
    </row>
    <row r="1217" customFormat="false" ht="15.75" hidden="false" customHeight="true" outlineLevel="0" collapsed="false">
      <c r="A1217" s="1" t="n">
        <v>1262</v>
      </c>
      <c r="B1217" s="1" t="n">
        <v>1162</v>
      </c>
      <c r="C1217" s="2" t="s">
        <v>63</v>
      </c>
      <c r="D1217" s="3" t="n">
        <v>0.0102885</v>
      </c>
      <c r="E1217" s="3" t="n">
        <v>0.0495081</v>
      </c>
      <c r="F1217" s="3" t="n">
        <v>1.06162059095522</v>
      </c>
      <c r="G1217" s="3" t="n">
        <v>-0.0236004</v>
      </c>
      <c r="H1217" s="3" t="n">
        <v>-0.117503</v>
      </c>
      <c r="I1217" s="3" t="n">
        <v>0.868399514545431</v>
      </c>
      <c r="J1217" s="3" t="n">
        <v>-0.0267458</v>
      </c>
      <c r="K1217" s="3" t="n">
        <v>0.102416</v>
      </c>
      <c r="L1217" s="3" t="n">
        <v>1.0786067909722</v>
      </c>
      <c r="M1217" s="3" t="n">
        <v>0.960734003201027</v>
      </c>
      <c r="N1217" s="3" t="n">
        <v>1.03502036204785</v>
      </c>
      <c r="O1217" s="3" t="n">
        <v>0.994379255824811</v>
      </c>
      <c r="P1217" s="4" t="n">
        <v>2</v>
      </c>
      <c r="Q1217" s="6" t="n">
        <v>11</v>
      </c>
      <c r="R1217" s="6" t="n">
        <v>47</v>
      </c>
      <c r="S1217" s="4" t="n">
        <v>42</v>
      </c>
      <c r="T1217" s="4" t="n">
        <v>42</v>
      </c>
      <c r="U1217" s="132" t="s">
        <v>74</v>
      </c>
      <c r="V1217" s="3" t="n">
        <v>82.9</v>
      </c>
      <c r="W1217" s="4" t="n">
        <v>125.5</v>
      </c>
      <c r="X1217" s="2" t="s">
        <v>73</v>
      </c>
      <c r="Y1217" s="84" t="n">
        <v>42123</v>
      </c>
      <c r="Z1217" s="84" t="n">
        <v>42136</v>
      </c>
      <c r="AA1217" s="2" t="s">
        <v>96</v>
      </c>
      <c r="AB1217" s="132" t="s">
        <v>74</v>
      </c>
      <c r="AC1217" s="4" t="n">
        <v>44</v>
      </c>
      <c r="AD1217" s="4" t="n">
        <v>11</v>
      </c>
      <c r="AE1217" s="4" t="s">
        <v>177</v>
      </c>
      <c r="AF1217" s="4" t="n">
        <v>19</v>
      </c>
      <c r="AG1217" s="4" t="s">
        <v>178</v>
      </c>
      <c r="AH1217" s="4" t="n">
        <v>20</v>
      </c>
      <c r="AI1217" s="4" t="s">
        <v>79</v>
      </c>
      <c r="AJ1217" s="2" t="s">
        <v>70</v>
      </c>
      <c r="AK1217" s="3" t="n">
        <v>82.9</v>
      </c>
      <c r="AL1217" s="4" t="n">
        <v>8</v>
      </c>
      <c r="AM1217" s="2" t="s">
        <v>73</v>
      </c>
      <c r="AN1217" s="2"/>
      <c r="AO1217" s="2"/>
      <c r="AP1217" s="2" t="s">
        <v>71</v>
      </c>
      <c r="AQ1217" s="2"/>
      <c r="AR1217" s="2"/>
      <c r="AS1217" s="2"/>
      <c r="AT1217" s="2"/>
      <c r="AU1217" s="2" t="n">
        <v>116</v>
      </c>
      <c r="AV1217" s="85" t="n">
        <v>103</v>
      </c>
      <c r="AW1217" s="133" t="n">
        <v>13</v>
      </c>
      <c r="AX1217" s="86" t="s">
        <v>72</v>
      </c>
      <c r="AY1217" s="87" t="n">
        <v>0</v>
      </c>
      <c r="AZ1217" s="88" t="n">
        <v>0</v>
      </c>
      <c r="BA1217" s="87" t="n">
        <v>0</v>
      </c>
      <c r="BB1217" s="65"/>
    </row>
    <row r="1218" s="116" customFormat="true" ht="15.75" hidden="false" customHeight="true" outlineLevel="0" collapsed="false">
      <c r="A1218" s="1" t="n">
        <v>1263</v>
      </c>
      <c r="B1218" s="1" t="n">
        <v>1163</v>
      </c>
      <c r="C1218" s="2" t="s">
        <v>63</v>
      </c>
      <c r="D1218" s="3" t="n">
        <v>0.00551824</v>
      </c>
      <c r="E1218" s="3" t="n">
        <v>-0.0104044</v>
      </c>
      <c r="F1218" s="3" t="n">
        <v>0.995125757861013</v>
      </c>
      <c r="G1218" s="3" t="n">
        <v>-0.0218842</v>
      </c>
      <c r="H1218" s="3" t="n">
        <v>0.0370101</v>
      </c>
      <c r="I1218" s="3" t="n">
        <v>1.01524087539607</v>
      </c>
      <c r="J1218" s="3" t="n">
        <v>-0.034289</v>
      </c>
      <c r="K1218" s="3" t="n">
        <v>-0.0181696</v>
      </c>
      <c r="L1218" s="3" t="n">
        <v>0.948893604437853</v>
      </c>
      <c r="M1218" s="3" t="n">
        <v>0.950606611257988</v>
      </c>
      <c r="N1218" s="3" t="n">
        <v>1.00847178416609</v>
      </c>
      <c r="O1218" s="3" t="n">
        <v>0.95865994529542</v>
      </c>
      <c r="P1218" s="4" t="n">
        <v>2</v>
      </c>
      <c r="Q1218" s="6" t="n">
        <v>11</v>
      </c>
      <c r="R1218" s="6" t="n">
        <v>47</v>
      </c>
      <c r="S1218" s="4" t="n">
        <v>42</v>
      </c>
      <c r="T1218" s="4" t="n">
        <v>42</v>
      </c>
      <c r="U1218" s="132" t="s">
        <v>74</v>
      </c>
      <c r="V1218" s="3" t="n">
        <v>80</v>
      </c>
      <c r="W1218" s="4" t="n">
        <v>105.2</v>
      </c>
      <c r="X1218" s="2" t="s">
        <v>73</v>
      </c>
      <c r="Y1218" s="84" t="n">
        <v>42137</v>
      </c>
      <c r="Z1218" s="84" t="n">
        <v>42145</v>
      </c>
      <c r="AA1218" s="2" t="s">
        <v>96</v>
      </c>
      <c r="AB1218" s="132" t="s">
        <v>74</v>
      </c>
      <c r="AC1218" s="4" t="n">
        <v>44</v>
      </c>
      <c r="AD1218" s="4" t="n">
        <v>11</v>
      </c>
      <c r="AE1218" s="4" t="s">
        <v>177</v>
      </c>
      <c r="AF1218" s="4" t="n">
        <v>19</v>
      </c>
      <c r="AG1218" s="4" t="s">
        <v>178</v>
      </c>
      <c r="AH1218" s="4" t="n">
        <v>20</v>
      </c>
      <c r="AI1218" s="4" t="s">
        <v>79</v>
      </c>
      <c r="AJ1218" s="2" t="s">
        <v>70</v>
      </c>
      <c r="AK1218" s="3" t="n">
        <v>80</v>
      </c>
      <c r="AL1218" s="4" t="n">
        <v>7</v>
      </c>
      <c r="AM1218" s="2" t="s">
        <v>73</v>
      </c>
      <c r="AN1218" s="2"/>
      <c r="AO1218" s="2"/>
      <c r="AP1218" s="2" t="s">
        <v>71</v>
      </c>
      <c r="AQ1218" s="2"/>
      <c r="AR1218" s="2"/>
      <c r="AS1218" s="2"/>
      <c r="AT1218" s="2"/>
      <c r="AU1218" s="2" t="n">
        <v>125</v>
      </c>
      <c r="AV1218" s="85" t="n">
        <v>117</v>
      </c>
      <c r="AW1218" s="133" t="n">
        <v>8</v>
      </c>
      <c r="AX1218" s="86" t="s">
        <v>72</v>
      </c>
      <c r="AY1218" s="87" t="n">
        <v>0</v>
      </c>
      <c r="AZ1218" s="88" t="n">
        <v>0</v>
      </c>
      <c r="BA1218" s="87" t="n">
        <v>0</v>
      </c>
      <c r="BB1218" s="65"/>
      <c r="BC1218" s="14"/>
      <c r="BD1218" s="14"/>
      <c r="BE1218" s="14"/>
      <c r="BF1218" s="14"/>
      <c r="BG1218" s="14"/>
      <c r="BH1218" s="14"/>
      <c r="BI1218" s="14"/>
      <c r="BJ1218" s="14"/>
      <c r="BK1218" s="14"/>
      <c r="BL1218" s="14"/>
      <c r="BM1218" s="14"/>
      <c r="BN1218" s="14"/>
      <c r="BO1218" s="14"/>
      <c r="BP1218" s="14"/>
      <c r="BQ1218" s="14"/>
      <c r="BR1218" s="14"/>
      <c r="BS1218" s="14"/>
      <c r="BT1218" s="14"/>
      <c r="BU1218" s="14"/>
      <c r="BV1218" s="14"/>
      <c r="BW1218" s="14"/>
      <c r="BX1218" s="14"/>
      <c r="BY1218" s="14"/>
      <c r="BZ1218" s="14"/>
      <c r="CA1218" s="14"/>
      <c r="CB1218" s="14"/>
      <c r="CC1218" s="14"/>
      <c r="CD1218" s="14"/>
      <c r="CE1218" s="14"/>
      <c r="CF1218" s="14"/>
      <c r="CG1218" s="14"/>
      <c r="CH1218" s="14"/>
      <c r="CI1218" s="14"/>
      <c r="CJ1218" s="14"/>
      <c r="CK1218" s="14"/>
      <c r="CL1218" s="15"/>
      <c r="CM1218" s="4"/>
      <c r="CN1218" s="4"/>
      <c r="CO1218" s="4"/>
      <c r="CP1218" s="4"/>
      <c r="CQ1218" s="4"/>
      <c r="CR1218" s="4"/>
      <c r="CS1218" s="4"/>
      <c r="CT1218" s="4"/>
      <c r="CU1218" s="4"/>
      <c r="CV1218" s="4"/>
      <c r="CW1218" s="4"/>
      <c r="CX1218" s="4"/>
      <c r="CY1218" s="4"/>
      <c r="CZ1218" s="4"/>
      <c r="DA1218" s="4"/>
      <c r="DB1218" s="4"/>
      <c r="DC1218" s="4"/>
      <c r="DD1218" s="4"/>
      <c r="DE1218" s="4"/>
      <c r="DF1218" s="4"/>
      <c r="DG1218" s="4"/>
      <c r="DH1218" s="4"/>
      <c r="DI1218" s="4"/>
      <c r="DJ1218" s="4"/>
      <c r="DK1218" s="4"/>
      <c r="DL1218" s="4"/>
      <c r="DM1218" s="4"/>
      <c r="DN1218" s="4"/>
      <c r="DO1218" s="4"/>
      <c r="DP1218" s="4"/>
      <c r="DQ1218" s="4"/>
      <c r="DR1218" s="4"/>
      <c r="DS1218" s="4"/>
      <c r="DT1218" s="4"/>
      <c r="DU1218" s="4"/>
      <c r="DV1218" s="4"/>
      <c r="DW1218" s="4"/>
      <c r="DX1218" s="4"/>
      <c r="DY1218" s="4"/>
      <c r="DZ1218" s="4"/>
      <c r="EA1218" s="4"/>
      <c r="EB1218" s="4"/>
      <c r="EC1218" s="4"/>
      <c r="ED1218" s="4"/>
      <c r="EE1218" s="4"/>
      <c r="EF1218" s="4"/>
      <c r="EG1218" s="4"/>
      <c r="EH1218" s="4"/>
      <c r="EI1218" s="4"/>
      <c r="EJ1218" s="4"/>
      <c r="EK1218" s="4"/>
      <c r="EL1218" s="4"/>
      <c r="EM1218" s="4"/>
      <c r="EN1218" s="4"/>
      <c r="EO1218" s="4"/>
      <c r="EP1218" s="4"/>
      <c r="EQ1218" s="4"/>
      <c r="ER1218" s="4"/>
      <c r="ES1218" s="4"/>
      <c r="ET1218" s="4"/>
      <c r="EU1218" s="4"/>
      <c r="EV1218" s="4"/>
      <c r="EW1218" s="4"/>
      <c r="EX1218" s="4"/>
      <c r="EY1218" s="4"/>
      <c r="EZ1218" s="4"/>
      <c r="FA1218" s="4"/>
      <c r="FB1218" s="4"/>
      <c r="FC1218" s="4"/>
      <c r="FD1218" s="4"/>
      <c r="FE1218" s="4"/>
      <c r="FF1218" s="4"/>
      <c r="FG1218" s="4"/>
      <c r="FH1218" s="4"/>
      <c r="FI1218" s="4"/>
      <c r="FJ1218" s="4"/>
      <c r="FK1218" s="4"/>
      <c r="FL1218" s="4"/>
      <c r="FM1218" s="4"/>
      <c r="FN1218" s="4"/>
      <c r="FO1218" s="4"/>
      <c r="FP1218" s="4"/>
      <c r="FQ1218" s="4"/>
      <c r="FR1218" s="4"/>
      <c r="FS1218" s="4"/>
      <c r="FT1218" s="4"/>
      <c r="FU1218" s="4"/>
      <c r="FV1218" s="4"/>
      <c r="FW1218" s="4"/>
      <c r="FX1218" s="4"/>
      <c r="FY1218" s="4"/>
      <c r="FZ1218" s="4"/>
      <c r="GA1218" s="4"/>
      <c r="GB1218" s="4"/>
      <c r="GC1218" s="4"/>
      <c r="GD1218" s="4"/>
      <c r="GE1218" s="4"/>
      <c r="GF1218" s="4"/>
      <c r="GG1218" s="4"/>
      <c r="GH1218" s="4"/>
      <c r="GI1218" s="4"/>
      <c r="GJ1218" s="4"/>
      <c r="GK1218" s="4"/>
      <c r="GL1218" s="4"/>
      <c r="GM1218" s="4"/>
      <c r="GN1218" s="4"/>
      <c r="GO1218" s="4"/>
      <c r="GP1218" s="4"/>
      <c r="GQ1218" s="4"/>
      <c r="GR1218" s="4"/>
      <c r="GS1218" s="4"/>
      <c r="GT1218" s="4"/>
      <c r="GU1218" s="4"/>
      <c r="GV1218" s="4"/>
      <c r="GW1218" s="4"/>
      <c r="GX1218" s="4"/>
      <c r="GY1218" s="4"/>
      <c r="GZ1218" s="4"/>
      <c r="HA1218" s="4"/>
      <c r="HB1218" s="4"/>
      <c r="HC1218" s="4"/>
      <c r="HD1218" s="4"/>
      <c r="HE1218" s="4"/>
      <c r="HF1218" s="4"/>
      <c r="HG1218" s="4"/>
      <c r="HH1218" s="4"/>
      <c r="HI1218" s="4"/>
      <c r="HJ1218" s="4"/>
      <c r="HK1218" s="4"/>
      <c r="HL1218" s="4"/>
      <c r="HM1218" s="4"/>
      <c r="HN1218" s="4"/>
      <c r="HO1218" s="4"/>
      <c r="HP1218" s="4"/>
      <c r="HQ1218" s="4"/>
      <c r="HR1218" s="4"/>
      <c r="HS1218" s="4"/>
      <c r="HT1218" s="4"/>
      <c r="HU1218" s="4"/>
      <c r="HV1218" s="4"/>
      <c r="HW1218" s="4"/>
      <c r="HX1218" s="4"/>
      <c r="HY1218" s="4"/>
      <c r="HZ1218" s="4"/>
      <c r="IA1218" s="4"/>
      <c r="IB1218" s="4"/>
      <c r="IC1218" s="4"/>
      <c r="ID1218" s="4"/>
      <c r="IE1218" s="4"/>
      <c r="IF1218" s="4"/>
      <c r="IG1218" s="4"/>
      <c r="IH1218" s="4"/>
      <c r="II1218" s="4"/>
      <c r="IJ1218" s="4"/>
      <c r="IK1218" s="4"/>
      <c r="IL1218" s="4"/>
      <c r="IM1218" s="4"/>
      <c r="IN1218" s="4"/>
      <c r="IO1218" s="4"/>
      <c r="IP1218" s="4"/>
      <c r="IQ1218" s="4"/>
      <c r="IR1218" s="4"/>
      <c r="IS1218" s="4"/>
      <c r="IT1218" s="4"/>
      <c r="IU1218" s="4"/>
      <c r="IV1218" s="4"/>
      <c r="IW1218" s="4"/>
      <c r="IX1218" s="4"/>
      <c r="IY1218" s="4"/>
      <c r="IZ1218" s="4"/>
      <c r="JA1218" s="4"/>
      <c r="JB1218" s="4"/>
      <c r="JC1218" s="4"/>
      <c r="JD1218" s="4"/>
      <c r="JE1218" s="4"/>
      <c r="JF1218" s="4"/>
      <c r="JG1218" s="4"/>
      <c r="JH1218" s="4"/>
      <c r="JI1218" s="4"/>
      <c r="JJ1218" s="4"/>
      <c r="JK1218" s="4"/>
      <c r="JL1218" s="4"/>
      <c r="JM1218" s="4"/>
      <c r="JN1218" s="4"/>
      <c r="JO1218" s="4"/>
      <c r="JP1218" s="4"/>
      <c r="JQ1218" s="4"/>
      <c r="JR1218" s="4"/>
      <c r="JS1218" s="4"/>
      <c r="JT1218" s="4"/>
      <c r="JU1218" s="4"/>
      <c r="JV1218" s="4"/>
      <c r="JW1218" s="4"/>
      <c r="JX1218" s="4"/>
      <c r="JY1218" s="4"/>
      <c r="JZ1218" s="4"/>
      <c r="KA1218" s="4"/>
      <c r="KB1218" s="4"/>
      <c r="KC1218" s="4"/>
      <c r="KD1218" s="4"/>
      <c r="KE1218" s="4"/>
      <c r="KF1218" s="4"/>
      <c r="KG1218" s="4"/>
      <c r="KH1218" s="4"/>
      <c r="KI1218" s="4"/>
      <c r="KJ1218" s="4"/>
      <c r="KK1218" s="4"/>
      <c r="KL1218" s="4"/>
      <c r="KM1218" s="4"/>
      <c r="KN1218" s="4"/>
      <c r="KO1218" s="4"/>
      <c r="KP1218" s="4"/>
      <c r="KQ1218" s="4"/>
      <c r="KR1218" s="4"/>
      <c r="KS1218" s="4"/>
      <c r="KT1218" s="4"/>
      <c r="KU1218" s="4"/>
      <c r="KV1218" s="4"/>
      <c r="KW1218" s="4"/>
      <c r="KX1218" s="4"/>
      <c r="KY1218" s="4"/>
      <c r="KZ1218" s="4"/>
      <c r="LA1218" s="4"/>
      <c r="LB1218" s="4"/>
      <c r="LC1218" s="4"/>
      <c r="LD1218" s="4"/>
      <c r="LE1218" s="4"/>
      <c r="LF1218" s="4"/>
      <c r="LG1218" s="4"/>
      <c r="LH1218" s="4"/>
      <c r="LI1218" s="4"/>
      <c r="LJ1218" s="4"/>
      <c r="LK1218" s="4"/>
      <c r="LL1218" s="4"/>
      <c r="LM1218" s="4"/>
      <c r="LN1218" s="4"/>
      <c r="LO1218" s="4"/>
      <c r="LP1218" s="4"/>
      <c r="LQ1218" s="4"/>
      <c r="LR1218" s="4"/>
      <c r="LS1218" s="4"/>
      <c r="LT1218" s="4"/>
      <c r="LU1218" s="4"/>
      <c r="LV1218" s="4"/>
      <c r="LW1218" s="4"/>
      <c r="LX1218" s="4"/>
      <c r="LY1218" s="4"/>
      <c r="LZ1218" s="4"/>
      <c r="MA1218" s="4"/>
      <c r="MB1218" s="4"/>
      <c r="MC1218" s="4"/>
      <c r="MD1218" s="4"/>
      <c r="ME1218" s="4"/>
      <c r="MF1218" s="4"/>
      <c r="MG1218" s="4"/>
      <c r="MH1218" s="4"/>
      <c r="MI1218" s="4"/>
      <c r="MJ1218" s="4"/>
      <c r="MK1218" s="4"/>
      <c r="ML1218" s="4"/>
      <c r="MM1218" s="4"/>
      <c r="MN1218" s="4"/>
      <c r="MO1218" s="4"/>
      <c r="MP1218" s="4"/>
      <c r="MQ1218" s="4"/>
      <c r="MR1218" s="4"/>
      <c r="MS1218" s="4"/>
      <c r="MT1218" s="4"/>
      <c r="MU1218" s="4"/>
      <c r="MV1218" s="4"/>
      <c r="MW1218" s="4"/>
      <c r="MX1218" s="4"/>
      <c r="MY1218" s="4"/>
      <c r="MZ1218" s="4"/>
      <c r="NA1218" s="4"/>
      <c r="NB1218" s="4"/>
      <c r="NC1218" s="4"/>
      <c r="ND1218" s="4"/>
      <c r="NE1218" s="4"/>
      <c r="NF1218" s="4"/>
      <c r="NG1218" s="4"/>
      <c r="NH1218" s="4"/>
      <c r="NI1218" s="4"/>
      <c r="NJ1218" s="4"/>
      <c r="NK1218" s="4"/>
      <c r="NL1218" s="4"/>
      <c r="NM1218" s="4"/>
      <c r="NN1218" s="4"/>
      <c r="NO1218" s="4"/>
      <c r="NP1218" s="4"/>
      <c r="NQ1218" s="4"/>
      <c r="NR1218" s="4"/>
      <c r="NS1218" s="4"/>
      <c r="NT1218" s="4"/>
      <c r="NU1218" s="4"/>
      <c r="NV1218" s="4"/>
      <c r="NW1218" s="4"/>
      <c r="NX1218" s="4"/>
      <c r="NY1218" s="4"/>
      <c r="NZ1218" s="4"/>
      <c r="OA1218" s="4"/>
      <c r="OB1218" s="4"/>
      <c r="OC1218" s="4"/>
      <c r="OD1218" s="4"/>
      <c r="OE1218" s="4"/>
      <c r="OF1218" s="4"/>
      <c r="OG1218" s="4"/>
      <c r="OH1218" s="4"/>
      <c r="OI1218" s="4"/>
      <c r="OJ1218" s="4"/>
      <c r="OK1218" s="4"/>
      <c r="OL1218" s="4"/>
      <c r="OM1218" s="4"/>
      <c r="ON1218" s="4"/>
      <c r="OO1218" s="4"/>
      <c r="OP1218" s="4"/>
      <c r="OQ1218" s="4"/>
      <c r="OR1218" s="4"/>
      <c r="OS1218" s="4"/>
      <c r="OT1218" s="4"/>
      <c r="OU1218" s="4"/>
      <c r="OV1218" s="4"/>
      <c r="OW1218" s="4"/>
      <c r="OX1218" s="4"/>
      <c r="OY1218" s="4"/>
      <c r="OZ1218" s="4"/>
      <c r="PA1218" s="4"/>
      <c r="PB1218" s="4"/>
      <c r="PC1218" s="4"/>
      <c r="PD1218" s="4"/>
      <c r="PE1218" s="4"/>
      <c r="PF1218" s="4"/>
      <c r="PG1218" s="4"/>
      <c r="PH1218" s="4"/>
      <c r="PI1218" s="4"/>
      <c r="PJ1218" s="4"/>
      <c r="PK1218" s="4"/>
      <c r="PL1218" s="4"/>
      <c r="PM1218" s="4"/>
      <c r="PN1218" s="4"/>
      <c r="PO1218" s="4"/>
      <c r="PP1218" s="4"/>
      <c r="PQ1218" s="4"/>
      <c r="PR1218" s="4"/>
      <c r="PS1218" s="4"/>
      <c r="PT1218" s="4"/>
      <c r="PU1218" s="4"/>
      <c r="PV1218" s="4"/>
      <c r="PW1218" s="4"/>
      <c r="PX1218" s="4"/>
      <c r="PY1218" s="4"/>
      <c r="PZ1218" s="4"/>
      <c r="QA1218" s="4"/>
      <c r="QB1218" s="4"/>
      <c r="QC1218" s="4"/>
      <c r="QD1218" s="4"/>
      <c r="QE1218" s="4"/>
      <c r="QF1218" s="4"/>
      <c r="QG1218" s="4"/>
      <c r="QH1218" s="4"/>
      <c r="QI1218" s="4"/>
      <c r="QJ1218" s="4"/>
      <c r="QK1218" s="4"/>
      <c r="QL1218" s="4"/>
      <c r="QM1218" s="4"/>
      <c r="QN1218" s="4"/>
      <c r="QO1218" s="4"/>
      <c r="QP1218" s="4"/>
      <c r="QQ1218" s="4"/>
      <c r="QR1218" s="4"/>
      <c r="QS1218" s="4"/>
      <c r="QT1218" s="4"/>
      <c r="QU1218" s="4"/>
      <c r="QV1218" s="4"/>
      <c r="QW1218" s="4"/>
      <c r="QX1218" s="4"/>
      <c r="QY1218" s="4"/>
      <c r="QZ1218" s="4"/>
      <c r="RA1218" s="4"/>
      <c r="RB1218" s="4"/>
      <c r="RC1218" s="4"/>
      <c r="RD1218" s="4"/>
      <c r="RE1218" s="4"/>
      <c r="RF1218" s="4"/>
      <c r="RG1218" s="4"/>
      <c r="RH1218" s="4"/>
      <c r="RI1218" s="4"/>
      <c r="RJ1218" s="4"/>
      <c r="RK1218" s="4"/>
      <c r="RL1218" s="4"/>
      <c r="RM1218" s="4"/>
      <c r="RN1218" s="4"/>
      <c r="RO1218" s="4"/>
      <c r="RP1218" s="4"/>
      <c r="RQ1218" s="4"/>
      <c r="RR1218" s="4"/>
      <c r="RS1218" s="4"/>
      <c r="RT1218" s="4"/>
      <c r="RU1218" s="4"/>
      <c r="RV1218" s="4"/>
      <c r="RW1218" s="4"/>
      <c r="RX1218" s="4"/>
      <c r="RY1218" s="4"/>
      <c r="RZ1218" s="4"/>
      <c r="SA1218" s="4"/>
      <c r="SB1218" s="4"/>
      <c r="SC1218" s="4"/>
      <c r="SD1218" s="4"/>
      <c r="SE1218" s="4"/>
      <c r="SF1218" s="4"/>
      <c r="SG1218" s="4"/>
      <c r="SH1218" s="4"/>
      <c r="SI1218" s="4"/>
      <c r="SJ1218" s="4"/>
      <c r="SK1218" s="4"/>
      <c r="SL1218" s="4"/>
      <c r="SM1218" s="4"/>
      <c r="SN1218" s="4"/>
      <c r="SO1218" s="4"/>
      <c r="SP1218" s="4"/>
      <c r="SQ1218" s="4"/>
      <c r="SR1218" s="4"/>
      <c r="SS1218" s="4"/>
      <c r="ST1218" s="4"/>
      <c r="SU1218" s="4"/>
      <c r="SV1218" s="4"/>
      <c r="SW1218" s="4"/>
      <c r="SX1218" s="4"/>
      <c r="SY1218" s="4"/>
      <c r="SZ1218" s="4"/>
      <c r="TA1218" s="4"/>
      <c r="TB1218" s="4"/>
      <c r="TC1218" s="4"/>
      <c r="TD1218" s="4"/>
      <c r="TE1218" s="4"/>
      <c r="TF1218" s="4"/>
      <c r="TG1218" s="4"/>
      <c r="TH1218" s="4"/>
      <c r="TI1218" s="4"/>
      <c r="TJ1218" s="4"/>
      <c r="TK1218" s="4"/>
      <c r="TL1218" s="4"/>
      <c r="TM1218" s="4"/>
      <c r="TN1218" s="4"/>
      <c r="TO1218" s="4"/>
      <c r="TP1218" s="4"/>
      <c r="TQ1218" s="4"/>
      <c r="TR1218" s="4"/>
      <c r="TS1218" s="4"/>
      <c r="TT1218" s="4"/>
      <c r="TU1218" s="4"/>
      <c r="TV1218" s="4"/>
      <c r="TW1218" s="4"/>
      <c r="TX1218" s="4"/>
      <c r="TY1218" s="4"/>
      <c r="TZ1218" s="4"/>
      <c r="UA1218" s="4"/>
      <c r="UB1218" s="4"/>
      <c r="UC1218" s="4"/>
      <c r="UD1218" s="4"/>
      <c r="UE1218" s="4"/>
      <c r="UF1218" s="4"/>
      <c r="UG1218" s="4"/>
      <c r="UH1218" s="4"/>
      <c r="UI1218" s="4"/>
      <c r="UJ1218" s="4"/>
      <c r="UK1218" s="4"/>
      <c r="UL1218" s="4"/>
      <c r="UM1218" s="4"/>
      <c r="UN1218" s="4"/>
      <c r="UO1218" s="4"/>
      <c r="UP1218" s="4"/>
      <c r="UQ1218" s="4"/>
      <c r="UR1218" s="4"/>
      <c r="US1218" s="4"/>
      <c r="UT1218" s="4"/>
      <c r="UU1218" s="4"/>
      <c r="UV1218" s="4"/>
      <c r="UW1218" s="4"/>
      <c r="UX1218" s="4"/>
      <c r="UY1218" s="4"/>
      <c r="UZ1218" s="4"/>
      <c r="VA1218" s="4"/>
      <c r="VB1218" s="4"/>
      <c r="VC1218" s="4"/>
      <c r="VD1218" s="4"/>
      <c r="VE1218" s="4"/>
      <c r="VF1218" s="4"/>
      <c r="VG1218" s="4"/>
      <c r="VH1218" s="4"/>
      <c r="VI1218" s="4"/>
      <c r="VJ1218" s="4"/>
      <c r="VK1218" s="4"/>
      <c r="VL1218" s="4"/>
      <c r="VM1218" s="4"/>
      <c r="VN1218" s="4"/>
      <c r="VO1218" s="4"/>
      <c r="VP1218" s="4"/>
      <c r="VQ1218" s="4"/>
      <c r="VR1218" s="4"/>
      <c r="VS1218" s="4"/>
      <c r="VT1218" s="4"/>
      <c r="VU1218" s="4"/>
      <c r="VV1218" s="4"/>
      <c r="VW1218" s="4"/>
      <c r="VX1218" s="4"/>
      <c r="VY1218" s="4"/>
      <c r="VZ1218" s="4"/>
      <c r="WA1218" s="4"/>
      <c r="WB1218" s="4"/>
      <c r="WC1218" s="4"/>
      <c r="WD1218" s="4"/>
      <c r="WE1218" s="4"/>
      <c r="WF1218" s="4"/>
      <c r="WG1218" s="4"/>
      <c r="WH1218" s="4"/>
      <c r="WI1218" s="4"/>
      <c r="WJ1218" s="4"/>
      <c r="WK1218" s="4"/>
      <c r="WL1218" s="4"/>
      <c r="WM1218" s="4"/>
      <c r="WN1218" s="4"/>
      <c r="WO1218" s="4"/>
      <c r="WP1218" s="4"/>
      <c r="WQ1218" s="4"/>
      <c r="WR1218" s="4"/>
      <c r="WS1218" s="4"/>
      <c r="WT1218" s="4"/>
      <c r="WU1218" s="4"/>
      <c r="WV1218" s="4"/>
      <c r="WW1218" s="4"/>
      <c r="WX1218" s="4"/>
      <c r="WY1218" s="4"/>
      <c r="WZ1218" s="4"/>
      <c r="XA1218" s="4"/>
      <c r="XB1218" s="4"/>
      <c r="XC1218" s="4"/>
      <c r="XD1218" s="4"/>
      <c r="XE1218" s="4"/>
      <c r="XF1218" s="4"/>
      <c r="XG1218" s="4"/>
      <c r="XH1218" s="4"/>
      <c r="XI1218" s="4"/>
      <c r="XJ1218" s="4"/>
      <c r="XK1218" s="4"/>
      <c r="XL1218" s="4"/>
      <c r="XM1218" s="4"/>
      <c r="XN1218" s="4"/>
      <c r="XO1218" s="4"/>
      <c r="XP1218" s="4"/>
      <c r="XQ1218" s="4"/>
      <c r="XR1218" s="4"/>
      <c r="XS1218" s="4"/>
      <c r="XT1218" s="4"/>
      <c r="XU1218" s="4"/>
      <c r="XV1218" s="4"/>
      <c r="XW1218" s="4"/>
      <c r="XX1218" s="4"/>
      <c r="XY1218" s="4"/>
      <c r="XZ1218" s="4"/>
      <c r="YA1218" s="4"/>
      <c r="YB1218" s="4"/>
      <c r="YC1218" s="4"/>
      <c r="YD1218" s="4"/>
      <c r="YE1218" s="4"/>
      <c r="YF1218" s="4"/>
      <c r="YG1218" s="4"/>
      <c r="YH1218" s="4"/>
      <c r="YI1218" s="4"/>
      <c r="YJ1218" s="4"/>
      <c r="YK1218" s="4"/>
      <c r="YL1218" s="4"/>
      <c r="YM1218" s="4"/>
      <c r="YN1218" s="4"/>
      <c r="YO1218" s="4"/>
      <c r="YP1218" s="4"/>
      <c r="YQ1218" s="4"/>
      <c r="YR1218" s="4"/>
      <c r="YS1218" s="4"/>
      <c r="YT1218" s="4"/>
      <c r="YU1218" s="4"/>
      <c r="YV1218" s="4"/>
      <c r="YW1218" s="4"/>
      <c r="YX1218" s="4"/>
      <c r="YY1218" s="4"/>
      <c r="YZ1218" s="4"/>
      <c r="ZA1218" s="4"/>
      <c r="ZB1218" s="4"/>
      <c r="ZC1218" s="4"/>
      <c r="ZD1218" s="4"/>
      <c r="ZE1218" s="4"/>
      <c r="ZF1218" s="4"/>
      <c r="ZG1218" s="4"/>
      <c r="ZH1218" s="4"/>
      <c r="ZI1218" s="4"/>
      <c r="ZJ1218" s="4"/>
      <c r="ZK1218" s="4"/>
      <c r="ZL1218" s="4"/>
      <c r="ZM1218" s="4"/>
      <c r="ZN1218" s="4"/>
      <c r="ZO1218" s="4"/>
      <c r="ZP1218" s="4"/>
      <c r="ZQ1218" s="4"/>
      <c r="ZR1218" s="4"/>
      <c r="ZS1218" s="4"/>
      <c r="ZT1218" s="4"/>
      <c r="ZU1218" s="4"/>
      <c r="ZV1218" s="4"/>
      <c r="ZW1218" s="4"/>
      <c r="ZX1218" s="4"/>
      <c r="ZY1218" s="4"/>
      <c r="ZZ1218" s="4"/>
      <c r="AAA1218" s="4"/>
      <c r="AAB1218" s="4"/>
      <c r="AAC1218" s="4"/>
      <c r="AAD1218" s="4"/>
      <c r="AAE1218" s="4"/>
      <c r="AAF1218" s="4"/>
      <c r="AAG1218" s="4"/>
      <c r="AAH1218" s="4"/>
      <c r="AAI1218" s="4"/>
      <c r="AAJ1218" s="4"/>
      <c r="AAK1218" s="4"/>
      <c r="AAL1218" s="4"/>
      <c r="AAM1218" s="4"/>
      <c r="AAN1218" s="4"/>
      <c r="AAO1218" s="4"/>
      <c r="AAP1218" s="4"/>
      <c r="AAQ1218" s="4"/>
      <c r="AAR1218" s="4"/>
      <c r="AAS1218" s="4"/>
      <c r="AAT1218" s="4"/>
      <c r="AAU1218" s="4"/>
      <c r="AAV1218" s="4"/>
      <c r="AAW1218" s="4"/>
      <c r="AAX1218" s="4"/>
      <c r="AAY1218" s="4"/>
      <c r="AAZ1218" s="4"/>
      <c r="ABA1218" s="4"/>
      <c r="ABB1218" s="4"/>
      <c r="ABC1218" s="4"/>
      <c r="ABD1218" s="4"/>
      <c r="ABE1218" s="4"/>
      <c r="ABF1218" s="4"/>
      <c r="ABG1218" s="4"/>
      <c r="ABH1218" s="4"/>
      <c r="ABI1218" s="4"/>
      <c r="ABJ1218" s="4"/>
      <c r="ABK1218" s="4"/>
      <c r="ABL1218" s="4"/>
      <c r="ABM1218" s="4"/>
      <c r="ABN1218" s="4"/>
      <c r="ABO1218" s="4"/>
      <c r="ABP1218" s="4"/>
      <c r="ABQ1218" s="4"/>
      <c r="ABR1218" s="4"/>
      <c r="ABS1218" s="4"/>
      <c r="ABT1218" s="4"/>
      <c r="ABU1218" s="4"/>
      <c r="ABV1218" s="4"/>
      <c r="ABW1218" s="4"/>
      <c r="ABX1218" s="4"/>
      <c r="ABY1218" s="4"/>
      <c r="ABZ1218" s="4"/>
      <c r="ACA1218" s="4"/>
      <c r="ACB1218" s="4"/>
      <c r="ACC1218" s="4"/>
      <c r="ACD1218" s="4"/>
      <c r="ACE1218" s="4"/>
      <c r="ACF1218" s="4"/>
      <c r="ACG1218" s="4"/>
      <c r="ACH1218" s="4"/>
      <c r="ACI1218" s="4"/>
      <c r="ACJ1218" s="4"/>
      <c r="ACK1218" s="4"/>
      <c r="ACL1218" s="4"/>
      <c r="ACM1218" s="4"/>
      <c r="ACN1218" s="4"/>
      <c r="ACO1218" s="4"/>
      <c r="ACP1218" s="4"/>
      <c r="ACQ1218" s="4"/>
      <c r="ACR1218" s="4"/>
      <c r="ACS1218" s="4"/>
      <c r="ACT1218" s="4"/>
      <c r="ACU1218" s="4"/>
      <c r="ACV1218" s="4"/>
      <c r="ACW1218" s="4"/>
      <c r="ACX1218" s="4"/>
      <c r="ACY1218" s="4"/>
      <c r="ACZ1218" s="4"/>
      <c r="ADA1218" s="4"/>
      <c r="ADB1218" s="4"/>
      <c r="ADC1218" s="4"/>
      <c r="ADD1218" s="4"/>
      <c r="ADE1218" s="4"/>
      <c r="ADF1218" s="4"/>
      <c r="ADG1218" s="4"/>
      <c r="ADH1218" s="4"/>
      <c r="ADI1218" s="4"/>
      <c r="ADJ1218" s="4"/>
      <c r="ADK1218" s="4"/>
      <c r="ADL1218" s="4"/>
      <c r="ADM1218" s="4"/>
      <c r="ADN1218" s="4"/>
      <c r="ADO1218" s="4"/>
      <c r="ADP1218" s="4"/>
      <c r="ADQ1218" s="4"/>
      <c r="ADR1218" s="4"/>
      <c r="ADS1218" s="4"/>
      <c r="ADT1218" s="4"/>
      <c r="ADU1218" s="4"/>
      <c r="ADV1218" s="4"/>
      <c r="ADW1218" s="4"/>
      <c r="ADX1218" s="4"/>
      <c r="ADY1218" s="4"/>
      <c r="ADZ1218" s="4"/>
      <c r="AEA1218" s="4"/>
      <c r="AEB1218" s="4"/>
      <c r="AEC1218" s="4"/>
      <c r="AED1218" s="4"/>
      <c r="AEE1218" s="4"/>
      <c r="AEF1218" s="4"/>
      <c r="AEG1218" s="4"/>
      <c r="AEH1218" s="4"/>
      <c r="AEI1218" s="4"/>
      <c r="AEJ1218" s="4"/>
      <c r="AEK1218" s="4"/>
      <c r="AEL1218" s="4"/>
      <c r="AEM1218" s="4"/>
      <c r="AEN1218" s="4"/>
      <c r="AEO1218" s="4"/>
      <c r="AEP1218" s="4"/>
      <c r="AEQ1218" s="4"/>
      <c r="AER1218" s="4"/>
      <c r="AES1218" s="4"/>
      <c r="AET1218" s="4"/>
      <c r="AEU1218" s="4"/>
      <c r="AEV1218" s="4"/>
      <c r="AEW1218" s="4"/>
      <c r="AEX1218" s="4"/>
      <c r="AEY1218" s="4"/>
      <c r="AEZ1218" s="4"/>
      <c r="AFA1218" s="4"/>
      <c r="AFB1218" s="4"/>
      <c r="AFC1218" s="4"/>
      <c r="AFD1218" s="4"/>
      <c r="AFE1218" s="4"/>
      <c r="AFF1218" s="4"/>
      <c r="AFG1218" s="4"/>
      <c r="AFH1218" s="4"/>
      <c r="AFI1218" s="4"/>
      <c r="AFJ1218" s="4"/>
      <c r="AFK1218" s="4"/>
      <c r="AFL1218" s="4"/>
      <c r="AFM1218" s="4"/>
      <c r="AFN1218" s="4"/>
      <c r="AFO1218" s="4"/>
      <c r="AFP1218" s="4"/>
      <c r="AFQ1218" s="4"/>
      <c r="AFR1218" s="4"/>
      <c r="AFS1218" s="4"/>
      <c r="AFT1218" s="4"/>
      <c r="AFU1218" s="4"/>
      <c r="AFV1218" s="4"/>
      <c r="AFW1218" s="4"/>
      <c r="AFX1218" s="4"/>
      <c r="AFY1218" s="4"/>
      <c r="AFZ1218" s="4"/>
      <c r="AGA1218" s="4"/>
      <c r="AGB1218" s="4"/>
      <c r="AGC1218" s="4"/>
      <c r="AGD1218" s="4"/>
      <c r="AGE1218" s="4"/>
      <c r="AGF1218" s="4"/>
      <c r="AGG1218" s="4"/>
      <c r="AGH1218" s="4"/>
      <c r="AGI1218" s="4"/>
      <c r="AGJ1218" s="4"/>
      <c r="AGK1218" s="4"/>
      <c r="AGL1218" s="4"/>
      <c r="AGM1218" s="4"/>
      <c r="AGN1218" s="4"/>
      <c r="AGO1218" s="4"/>
      <c r="AGP1218" s="4"/>
      <c r="AGQ1218" s="4"/>
      <c r="AGR1218" s="4"/>
      <c r="AGS1218" s="4"/>
      <c r="AGT1218" s="4"/>
      <c r="AGU1218" s="4"/>
      <c r="AGV1218" s="4"/>
      <c r="AGW1218" s="4"/>
      <c r="AGX1218" s="4"/>
      <c r="AGY1218" s="4"/>
      <c r="AGZ1218" s="4"/>
      <c r="AHA1218" s="4"/>
      <c r="AHB1218" s="4"/>
      <c r="AHC1218" s="4"/>
      <c r="AHD1218" s="4"/>
      <c r="AHE1218" s="4"/>
      <c r="AHF1218" s="4"/>
      <c r="AHG1218" s="4"/>
      <c r="AHH1218" s="4"/>
      <c r="AHI1218" s="4"/>
      <c r="AHJ1218" s="4"/>
      <c r="AHK1218" s="4"/>
      <c r="AHL1218" s="4"/>
      <c r="AHM1218" s="4"/>
      <c r="AHN1218" s="4"/>
      <c r="AHO1218" s="4"/>
      <c r="AHP1218" s="4"/>
      <c r="AHQ1218" s="4"/>
      <c r="AHR1218" s="4"/>
      <c r="AHS1218" s="4"/>
      <c r="AHT1218" s="4"/>
      <c r="AHU1218" s="4"/>
      <c r="AHV1218" s="4"/>
      <c r="AHW1218" s="4"/>
      <c r="AHX1218" s="4"/>
      <c r="AHY1218" s="4"/>
      <c r="AHZ1218" s="4"/>
      <c r="AIA1218" s="4"/>
      <c r="AIB1218" s="4"/>
      <c r="AIC1218" s="4"/>
      <c r="AID1218" s="4"/>
      <c r="AIE1218" s="4"/>
      <c r="AIF1218" s="4"/>
      <c r="AIG1218" s="4"/>
      <c r="AIH1218" s="4"/>
      <c r="AII1218" s="4"/>
      <c r="AIJ1218" s="4"/>
      <c r="AIK1218" s="4"/>
      <c r="AIL1218" s="4"/>
      <c r="AIM1218" s="4"/>
      <c r="AIN1218" s="4"/>
      <c r="AIO1218" s="4"/>
      <c r="AIP1218" s="4"/>
      <c r="AIQ1218" s="4"/>
      <c r="AIR1218" s="4"/>
      <c r="AIS1218" s="4"/>
      <c r="AIT1218" s="4"/>
      <c r="AIU1218" s="4"/>
      <c r="AIV1218" s="4"/>
      <c r="AIW1218" s="4"/>
      <c r="AIX1218" s="4"/>
      <c r="AIY1218" s="4"/>
      <c r="AIZ1218" s="4"/>
      <c r="AJA1218" s="4"/>
      <c r="AJB1218" s="4"/>
      <c r="AJC1218" s="4"/>
      <c r="AJD1218" s="4"/>
      <c r="AJE1218" s="4"/>
      <c r="AJF1218" s="4"/>
      <c r="AJG1218" s="4"/>
      <c r="AJH1218" s="4"/>
      <c r="AJI1218" s="4"/>
      <c r="AJJ1218" s="4"/>
      <c r="AJK1218" s="4"/>
      <c r="AJL1218" s="4"/>
      <c r="AJM1218" s="4"/>
      <c r="AJN1218" s="4"/>
      <c r="AJO1218" s="4"/>
      <c r="AJP1218" s="4"/>
      <c r="AJQ1218" s="4"/>
      <c r="AJR1218" s="4"/>
      <c r="AJS1218" s="4"/>
      <c r="AJT1218" s="4"/>
      <c r="AJU1218" s="4"/>
      <c r="AJV1218" s="4"/>
      <c r="AJW1218" s="4"/>
      <c r="AJX1218" s="4"/>
      <c r="AJY1218" s="4"/>
      <c r="AJZ1218" s="4"/>
      <c r="AKA1218" s="4"/>
      <c r="AKB1218" s="4"/>
      <c r="AKC1218" s="4"/>
      <c r="AKD1218" s="4"/>
      <c r="AKE1218" s="4"/>
      <c r="AKF1218" s="4"/>
      <c r="AKG1218" s="4"/>
      <c r="AKH1218" s="4"/>
      <c r="AKI1218" s="4"/>
      <c r="AKJ1218" s="4"/>
      <c r="AKK1218" s="4"/>
      <c r="AKL1218" s="4"/>
      <c r="AKM1218" s="4"/>
      <c r="AKN1218" s="4"/>
      <c r="AKO1218" s="4"/>
      <c r="AKP1218" s="4"/>
      <c r="AKQ1218" s="4"/>
      <c r="AKR1218" s="4"/>
      <c r="AKS1218" s="4"/>
      <c r="AKT1218" s="4"/>
      <c r="AKU1218" s="4"/>
      <c r="AKV1218" s="4"/>
      <c r="AKW1218" s="4"/>
      <c r="AKX1218" s="4"/>
      <c r="AKY1218" s="4"/>
      <c r="AKZ1218" s="4"/>
      <c r="ALA1218" s="4"/>
      <c r="ALB1218" s="4"/>
      <c r="ALC1218" s="4"/>
      <c r="ALD1218" s="4"/>
      <c r="ALE1218" s="4"/>
      <c r="ALF1218" s="4"/>
      <c r="ALG1218" s="4"/>
      <c r="ALH1218" s="4"/>
      <c r="ALI1218" s="4"/>
      <c r="ALJ1218" s="4"/>
      <c r="ALK1218" s="4"/>
      <c r="ALL1218" s="4"/>
      <c r="ALM1218" s="4"/>
      <c r="ALN1218" s="4"/>
      <c r="ALO1218" s="4"/>
      <c r="ALP1218" s="4"/>
      <c r="ALQ1218" s="4"/>
      <c r="ALR1218" s="4"/>
      <c r="ALS1218" s="4"/>
      <c r="ALT1218" s="4"/>
      <c r="ALU1218" s="4"/>
      <c r="ALV1218" s="4"/>
      <c r="ALW1218" s="4"/>
      <c r="ALX1218" s="4"/>
      <c r="ALY1218" s="4"/>
      <c r="ALZ1218" s="4"/>
      <c r="AMA1218" s="4"/>
      <c r="AMB1218" s="4"/>
      <c r="AMC1218" s="4"/>
      <c r="AMD1218" s="4"/>
      <c r="AME1218" s="4"/>
      <c r="AMF1218" s="4"/>
      <c r="AMG1218" s="4"/>
      <c r="AMH1218" s="4"/>
      <c r="AMI1218" s="4"/>
      <c r="AMJ1218" s="4"/>
      <c r="AMK1218" s="4"/>
      <c r="AML1218" s="4"/>
      <c r="AMM1218" s="4"/>
      <c r="AMN1218" s="4"/>
      <c r="AMO1218" s="4"/>
      <c r="AMP1218" s="4"/>
      <c r="AMQ1218" s="4"/>
      <c r="AMR1218" s="4"/>
      <c r="AMS1218" s="4"/>
      <c r="AMT1218" s="4"/>
      <c r="AMU1218" s="4"/>
      <c r="AMV1218" s="4"/>
      <c r="AMW1218" s="4"/>
      <c r="AMX1218" s="38"/>
      <c r="AMY1218" s="38"/>
      <c r="AMZ1218" s="38"/>
      <c r="ANA1218" s="38"/>
      <c r="ANB1218" s="38"/>
      <c r="ANC1218" s="38"/>
      <c r="AND1218" s="38"/>
      <c r="ANE1218" s="38"/>
      <c r="ANF1218" s="38"/>
      <c r="ANG1218" s="38"/>
      <c r="ANK1218" s="0"/>
      <c r="ANL1218" s="0"/>
      <c r="ANM1218" s="0"/>
      <c r="XFD1218" s="0"/>
    </row>
    <row r="1219" customFormat="false" ht="15.75" hidden="false" customHeight="true" outlineLevel="0" collapsed="false">
      <c r="A1219" s="1" t="n">
        <v>1264</v>
      </c>
      <c r="B1219" s="1" t="n">
        <v>1164</v>
      </c>
      <c r="C1219" s="2" t="s">
        <v>63</v>
      </c>
      <c r="D1219" s="3" t="n">
        <v>0.00110787</v>
      </c>
      <c r="E1219" s="3" t="n">
        <v>-0.129349</v>
      </c>
      <c r="F1219" s="3" t="n">
        <v>0.87964124567623</v>
      </c>
      <c r="G1219" s="3" t="n">
        <v>-0.019578</v>
      </c>
      <c r="H1219" s="3" t="n">
        <v>0.358733</v>
      </c>
      <c r="I1219" s="3" t="n">
        <v>1.40376091129217</v>
      </c>
      <c r="J1219" s="3" t="n">
        <v>-0.0507174</v>
      </c>
      <c r="K1219" s="3" t="n">
        <v>-0.272605</v>
      </c>
      <c r="L1219" s="3" t="n">
        <v>0.723740482818782</v>
      </c>
      <c r="M1219" s="3" t="n">
        <v>0.933151669736245</v>
      </c>
      <c r="N1219" s="3" t="n">
        <v>0.957699715040778</v>
      </c>
      <c r="O1219" s="3" t="n">
        <v>0.893679088196227</v>
      </c>
      <c r="P1219" s="4" t="n">
        <v>2</v>
      </c>
      <c r="Q1219" s="6" t="n">
        <v>11</v>
      </c>
      <c r="R1219" s="6" t="n">
        <v>47</v>
      </c>
      <c r="S1219" s="4" t="n">
        <v>42</v>
      </c>
      <c r="T1219" s="4" t="n">
        <v>42</v>
      </c>
      <c r="U1219" s="132" t="s">
        <v>74</v>
      </c>
      <c r="V1219" s="3" t="n">
        <v>65.4</v>
      </c>
      <c r="W1219" s="4" t="n">
        <v>86.1</v>
      </c>
      <c r="X1219" s="2" t="s">
        <v>115</v>
      </c>
      <c r="Y1219" s="84" t="n">
        <v>42137</v>
      </c>
      <c r="Z1219" s="84" t="n">
        <v>42137</v>
      </c>
      <c r="AA1219" s="2" t="s">
        <v>96</v>
      </c>
      <c r="AB1219" s="132" t="s">
        <v>74</v>
      </c>
      <c r="AC1219" s="4" t="n">
        <v>44</v>
      </c>
      <c r="AD1219" s="4" t="n">
        <v>11</v>
      </c>
      <c r="AE1219" s="4" t="s">
        <v>177</v>
      </c>
      <c r="AF1219" s="4" t="n">
        <v>19</v>
      </c>
      <c r="AG1219" s="4" t="s">
        <v>178</v>
      </c>
      <c r="AH1219" s="4" t="n">
        <v>20</v>
      </c>
      <c r="AI1219" s="4" t="s">
        <v>79</v>
      </c>
      <c r="AJ1219" s="2" t="s">
        <v>70</v>
      </c>
      <c r="AK1219" s="3" t="n">
        <v>65.4</v>
      </c>
      <c r="AL1219" s="4" t="n">
        <v>6</v>
      </c>
      <c r="AM1219" s="2" t="s">
        <v>115</v>
      </c>
      <c r="AN1219" s="2"/>
      <c r="AO1219" s="2"/>
      <c r="AP1219" s="2"/>
      <c r="AQ1219" s="2"/>
      <c r="AR1219" s="2"/>
      <c r="AS1219" s="6" t="s">
        <v>71</v>
      </c>
      <c r="AU1219" s="2" t="n">
        <v>117</v>
      </c>
      <c r="AV1219" s="85" t="n">
        <v>117</v>
      </c>
      <c r="AW1219" s="133" t="n">
        <v>0</v>
      </c>
      <c r="AX1219" s="86" t="s">
        <v>72</v>
      </c>
      <c r="AY1219" s="87" t="n">
        <v>0</v>
      </c>
      <c r="AZ1219" s="88" t="n">
        <v>0</v>
      </c>
      <c r="BA1219" s="87" t="n">
        <v>0</v>
      </c>
      <c r="BB1219" s="53"/>
    </row>
    <row r="1220" s="83" customFormat="true" ht="15.75" hidden="false" customHeight="true" outlineLevel="0" collapsed="false">
      <c r="A1220" s="1" t="n">
        <v>1265</v>
      </c>
      <c r="B1220" s="1" t="n">
        <v>1165</v>
      </c>
      <c r="C1220" s="2" t="s">
        <v>63</v>
      </c>
      <c r="D1220" s="3" t="n">
        <v>0.00790872</v>
      </c>
      <c r="E1220" s="3" t="n">
        <v>-0.000221441</v>
      </c>
      <c r="F1220" s="3" t="n">
        <v>1.00771690198728</v>
      </c>
      <c r="G1220" s="3" t="n">
        <v>-0.0224532</v>
      </c>
      <c r="H1220" s="3" t="n">
        <v>0.0173685</v>
      </c>
      <c r="I1220" s="3" t="n">
        <v>0.994928205204748</v>
      </c>
      <c r="J1220" s="3" t="n">
        <v>-0.0335004</v>
      </c>
      <c r="K1220" s="3" t="n">
        <v>-0.00191745</v>
      </c>
      <c r="L1220" s="3" t="n">
        <v>0.965202022319331</v>
      </c>
      <c r="M1220" s="3" t="n">
        <v>0.953091011393034</v>
      </c>
      <c r="N1220" s="3" t="n">
        <v>1.01534617047195</v>
      </c>
      <c r="O1220" s="3" t="n">
        <v>0.967717308529154</v>
      </c>
      <c r="P1220" s="4" t="n">
        <v>2</v>
      </c>
      <c r="Q1220" s="6" t="n">
        <v>11</v>
      </c>
      <c r="R1220" s="6" t="n">
        <v>47</v>
      </c>
      <c r="S1220" s="4" t="n">
        <v>42</v>
      </c>
      <c r="T1220" s="4" t="n">
        <v>42</v>
      </c>
      <c r="U1220" s="132" t="s">
        <v>74</v>
      </c>
      <c r="V1220" s="3" t="n">
        <v>57.8</v>
      </c>
      <c r="W1220" s="4" t="n">
        <v>44.5</v>
      </c>
      <c r="X1220" s="2" t="s">
        <v>69</v>
      </c>
      <c r="Y1220" s="8" t="s">
        <v>69</v>
      </c>
      <c r="Z1220" s="84" t="n">
        <v>42136</v>
      </c>
      <c r="AA1220" s="2" t="s">
        <v>96</v>
      </c>
      <c r="AB1220" s="132" t="s">
        <v>74</v>
      </c>
      <c r="AC1220" s="4" t="n">
        <v>44</v>
      </c>
      <c r="AD1220" s="4" t="n">
        <v>11</v>
      </c>
      <c r="AE1220" s="4" t="s">
        <v>177</v>
      </c>
      <c r="AF1220" s="4" t="n">
        <v>19</v>
      </c>
      <c r="AG1220" s="4" t="s">
        <v>178</v>
      </c>
      <c r="AH1220" s="4" t="n">
        <v>20</v>
      </c>
      <c r="AI1220" s="4" t="s">
        <v>79</v>
      </c>
      <c r="AJ1220" s="2" t="s">
        <v>70</v>
      </c>
      <c r="AK1220" s="3" t="n">
        <v>57.8</v>
      </c>
      <c r="AL1220" s="4" t="n">
        <v>6</v>
      </c>
      <c r="AM1220" s="2" t="s">
        <v>69</v>
      </c>
      <c r="AN1220" s="2"/>
      <c r="AO1220" s="2"/>
      <c r="AP1220" s="2"/>
      <c r="AQ1220" s="2"/>
      <c r="AR1220" s="2"/>
      <c r="AS1220" s="2"/>
      <c r="AT1220" s="2"/>
      <c r="AU1220" s="2" t="n">
        <v>116</v>
      </c>
      <c r="AV1220" s="85" t="s">
        <v>69</v>
      </c>
      <c r="AW1220" s="133" t="s">
        <v>69</v>
      </c>
      <c r="AX1220" s="86" t="s">
        <v>72</v>
      </c>
      <c r="AY1220" s="87" t="n">
        <v>0</v>
      </c>
      <c r="AZ1220" s="88" t="s">
        <v>72</v>
      </c>
      <c r="BA1220" s="89" t="s">
        <v>72</v>
      </c>
      <c r="BB1220" s="65"/>
      <c r="BC1220" s="14"/>
      <c r="BD1220" s="14"/>
      <c r="BE1220" s="14"/>
      <c r="BF1220" s="14"/>
      <c r="BG1220" s="14"/>
      <c r="BH1220" s="14"/>
      <c r="BI1220" s="14"/>
      <c r="BJ1220" s="14"/>
      <c r="BK1220" s="14"/>
      <c r="BL1220" s="14"/>
      <c r="BM1220" s="14"/>
      <c r="BN1220" s="14"/>
      <c r="BO1220" s="14"/>
      <c r="BP1220" s="14"/>
      <c r="BQ1220" s="14"/>
      <c r="BR1220" s="14"/>
      <c r="BS1220" s="14"/>
      <c r="BT1220" s="14"/>
      <c r="BU1220" s="14"/>
      <c r="BV1220" s="14"/>
      <c r="BW1220" s="14"/>
      <c r="BX1220" s="14"/>
      <c r="BY1220" s="14"/>
      <c r="BZ1220" s="14"/>
      <c r="CA1220" s="14"/>
      <c r="CB1220" s="14"/>
      <c r="CC1220" s="14"/>
      <c r="CD1220" s="14"/>
      <c r="CE1220" s="14"/>
      <c r="CF1220" s="14"/>
      <c r="CG1220" s="14"/>
      <c r="CH1220" s="14"/>
      <c r="CI1220" s="14"/>
      <c r="CJ1220" s="14"/>
      <c r="CK1220" s="14"/>
      <c r="CL1220" s="15"/>
      <c r="CM1220" s="4"/>
      <c r="CN1220" s="4"/>
      <c r="CO1220" s="4"/>
      <c r="CP1220" s="4"/>
      <c r="CQ1220" s="4"/>
      <c r="CR1220" s="4"/>
      <c r="CS1220" s="4"/>
      <c r="CT1220" s="4"/>
      <c r="CU1220" s="4"/>
      <c r="CV1220" s="4"/>
      <c r="CW1220" s="4"/>
      <c r="CX1220" s="4"/>
      <c r="CY1220" s="4"/>
      <c r="CZ1220" s="4"/>
      <c r="DA1220" s="4"/>
      <c r="DB1220" s="4"/>
      <c r="DC1220" s="4"/>
      <c r="DD1220" s="4"/>
      <c r="DE1220" s="4"/>
      <c r="DF1220" s="4"/>
      <c r="DG1220" s="4"/>
      <c r="DH1220" s="4"/>
      <c r="DI1220" s="4"/>
      <c r="DJ1220" s="4"/>
      <c r="DK1220" s="4"/>
      <c r="DL1220" s="4"/>
      <c r="DM1220" s="4"/>
      <c r="DN1220" s="4"/>
      <c r="DO1220" s="4"/>
      <c r="DP1220" s="4"/>
      <c r="DQ1220" s="4"/>
      <c r="DR1220" s="4"/>
      <c r="DS1220" s="4"/>
      <c r="DT1220" s="4"/>
      <c r="DU1220" s="4"/>
      <c r="DV1220" s="4"/>
      <c r="DW1220" s="4"/>
      <c r="DX1220" s="4"/>
      <c r="DY1220" s="4"/>
      <c r="DZ1220" s="4"/>
      <c r="EA1220" s="4"/>
      <c r="EB1220" s="4"/>
      <c r="EC1220" s="4"/>
      <c r="ED1220" s="4"/>
      <c r="EE1220" s="4"/>
      <c r="EF1220" s="4"/>
      <c r="EG1220" s="4"/>
      <c r="EH1220" s="4"/>
      <c r="EI1220" s="4"/>
      <c r="EJ1220" s="4"/>
      <c r="EK1220" s="4"/>
      <c r="EL1220" s="4"/>
      <c r="EM1220" s="4"/>
      <c r="EN1220" s="4"/>
      <c r="EO1220" s="4"/>
      <c r="EP1220" s="4"/>
      <c r="EQ1220" s="4"/>
      <c r="ER1220" s="4"/>
      <c r="ES1220" s="4"/>
      <c r="ET1220" s="4"/>
      <c r="EU1220" s="4"/>
      <c r="EV1220" s="4"/>
      <c r="EW1220" s="4"/>
      <c r="EX1220" s="4"/>
      <c r="EY1220" s="4"/>
      <c r="EZ1220" s="4"/>
      <c r="FA1220" s="4"/>
      <c r="FB1220" s="4"/>
      <c r="FC1220" s="4"/>
      <c r="FD1220" s="4"/>
      <c r="FE1220" s="4"/>
      <c r="FF1220" s="4"/>
      <c r="FG1220" s="4"/>
      <c r="FH1220" s="4"/>
      <c r="FI1220" s="4"/>
      <c r="FJ1220" s="4"/>
      <c r="FK1220" s="4"/>
      <c r="FL1220" s="4"/>
      <c r="FM1220" s="4"/>
      <c r="FN1220" s="4"/>
      <c r="FO1220" s="4"/>
      <c r="FP1220" s="4"/>
      <c r="FQ1220" s="4"/>
      <c r="FR1220" s="4"/>
      <c r="FS1220" s="4"/>
      <c r="FT1220" s="4"/>
      <c r="FU1220" s="4"/>
      <c r="FV1220" s="4"/>
      <c r="FW1220" s="4"/>
      <c r="FX1220" s="4"/>
      <c r="FY1220" s="4"/>
      <c r="FZ1220" s="4"/>
      <c r="GA1220" s="4"/>
      <c r="GB1220" s="4"/>
      <c r="GC1220" s="4"/>
      <c r="GD1220" s="4"/>
      <c r="GE1220" s="4"/>
      <c r="GF1220" s="4"/>
      <c r="GG1220" s="4"/>
      <c r="GH1220" s="4"/>
      <c r="GI1220" s="4"/>
      <c r="GJ1220" s="4"/>
      <c r="GK1220" s="4"/>
      <c r="GL1220" s="4"/>
      <c r="GM1220" s="4"/>
      <c r="GN1220" s="4"/>
      <c r="GO1220" s="4"/>
      <c r="GP1220" s="4"/>
      <c r="GQ1220" s="4"/>
      <c r="GR1220" s="4"/>
      <c r="GS1220" s="4"/>
      <c r="GT1220" s="4"/>
      <c r="GU1220" s="4"/>
      <c r="GV1220" s="4"/>
      <c r="GW1220" s="4"/>
      <c r="GX1220" s="4"/>
      <c r="GY1220" s="4"/>
      <c r="GZ1220" s="4"/>
      <c r="HA1220" s="4"/>
      <c r="HB1220" s="4"/>
      <c r="HC1220" s="4"/>
      <c r="HD1220" s="4"/>
      <c r="HE1220" s="4"/>
      <c r="HF1220" s="4"/>
      <c r="HG1220" s="4"/>
      <c r="HH1220" s="4"/>
      <c r="HI1220" s="4"/>
      <c r="HJ1220" s="4"/>
      <c r="HK1220" s="4"/>
      <c r="HL1220" s="4"/>
      <c r="HM1220" s="4"/>
      <c r="HN1220" s="4"/>
      <c r="HO1220" s="4"/>
      <c r="HP1220" s="4"/>
      <c r="HQ1220" s="4"/>
      <c r="HR1220" s="4"/>
      <c r="HS1220" s="4"/>
      <c r="HT1220" s="4"/>
      <c r="HU1220" s="4"/>
      <c r="HV1220" s="4"/>
      <c r="HW1220" s="4"/>
      <c r="HX1220" s="4"/>
      <c r="HY1220" s="4"/>
      <c r="HZ1220" s="4"/>
      <c r="IA1220" s="4"/>
      <c r="IB1220" s="4"/>
      <c r="IC1220" s="4"/>
      <c r="ID1220" s="4"/>
      <c r="IE1220" s="4"/>
      <c r="IF1220" s="4"/>
      <c r="IG1220" s="4"/>
      <c r="IH1220" s="4"/>
      <c r="II1220" s="4"/>
      <c r="IJ1220" s="4"/>
      <c r="IK1220" s="4"/>
      <c r="IL1220" s="4"/>
      <c r="IM1220" s="4"/>
      <c r="IN1220" s="4"/>
      <c r="IO1220" s="4"/>
      <c r="IP1220" s="4"/>
      <c r="IQ1220" s="4"/>
      <c r="IR1220" s="4"/>
      <c r="IS1220" s="4"/>
      <c r="IT1220" s="4"/>
      <c r="IU1220" s="4"/>
      <c r="IV1220" s="4"/>
      <c r="IW1220" s="4"/>
      <c r="IX1220" s="4"/>
      <c r="IY1220" s="4"/>
      <c r="IZ1220" s="4"/>
      <c r="JA1220" s="4"/>
      <c r="JB1220" s="4"/>
      <c r="JC1220" s="4"/>
      <c r="JD1220" s="4"/>
      <c r="JE1220" s="4"/>
      <c r="JF1220" s="4"/>
      <c r="JG1220" s="4"/>
      <c r="JH1220" s="4"/>
      <c r="JI1220" s="4"/>
      <c r="JJ1220" s="4"/>
      <c r="JK1220" s="4"/>
      <c r="JL1220" s="4"/>
      <c r="JM1220" s="4"/>
      <c r="JN1220" s="4"/>
      <c r="JO1220" s="4"/>
      <c r="JP1220" s="4"/>
      <c r="JQ1220" s="4"/>
      <c r="JR1220" s="4"/>
      <c r="JS1220" s="4"/>
      <c r="JT1220" s="4"/>
      <c r="JU1220" s="4"/>
      <c r="JV1220" s="4"/>
      <c r="JW1220" s="4"/>
      <c r="JX1220" s="4"/>
      <c r="JY1220" s="4"/>
      <c r="JZ1220" s="4"/>
      <c r="KA1220" s="4"/>
      <c r="KB1220" s="4"/>
      <c r="KC1220" s="4"/>
      <c r="KD1220" s="4"/>
      <c r="KE1220" s="4"/>
      <c r="KF1220" s="4"/>
      <c r="KG1220" s="4"/>
      <c r="KH1220" s="4"/>
      <c r="KI1220" s="4"/>
      <c r="KJ1220" s="4"/>
      <c r="KK1220" s="4"/>
      <c r="KL1220" s="4"/>
      <c r="KM1220" s="4"/>
      <c r="KN1220" s="4"/>
      <c r="KO1220" s="4"/>
      <c r="KP1220" s="4"/>
      <c r="KQ1220" s="4"/>
      <c r="KR1220" s="4"/>
      <c r="KS1220" s="4"/>
      <c r="KT1220" s="4"/>
      <c r="KU1220" s="4"/>
      <c r="KV1220" s="4"/>
      <c r="KW1220" s="4"/>
      <c r="KX1220" s="4"/>
      <c r="KY1220" s="4"/>
      <c r="KZ1220" s="4"/>
      <c r="LA1220" s="4"/>
      <c r="LB1220" s="4"/>
      <c r="LC1220" s="4"/>
      <c r="LD1220" s="4"/>
      <c r="LE1220" s="4"/>
      <c r="LF1220" s="4"/>
      <c r="LG1220" s="4"/>
      <c r="LH1220" s="4"/>
      <c r="LI1220" s="4"/>
      <c r="LJ1220" s="4"/>
      <c r="LK1220" s="4"/>
      <c r="LL1220" s="4"/>
      <c r="LM1220" s="4"/>
      <c r="LN1220" s="4"/>
      <c r="LO1220" s="4"/>
      <c r="LP1220" s="4"/>
      <c r="LQ1220" s="4"/>
      <c r="LR1220" s="4"/>
      <c r="LS1220" s="4"/>
      <c r="LT1220" s="4"/>
      <c r="LU1220" s="4"/>
      <c r="LV1220" s="4"/>
      <c r="LW1220" s="4"/>
      <c r="LX1220" s="4"/>
      <c r="LY1220" s="4"/>
      <c r="LZ1220" s="4"/>
      <c r="MA1220" s="4"/>
      <c r="MB1220" s="4"/>
      <c r="MC1220" s="4"/>
      <c r="MD1220" s="4"/>
      <c r="ME1220" s="4"/>
      <c r="MF1220" s="4"/>
      <c r="MG1220" s="4"/>
      <c r="MH1220" s="4"/>
      <c r="MI1220" s="4"/>
      <c r="MJ1220" s="4"/>
      <c r="MK1220" s="4"/>
      <c r="ML1220" s="4"/>
      <c r="MM1220" s="4"/>
      <c r="MN1220" s="4"/>
      <c r="MO1220" s="4"/>
      <c r="MP1220" s="4"/>
      <c r="MQ1220" s="4"/>
      <c r="MR1220" s="4"/>
      <c r="MS1220" s="4"/>
      <c r="MT1220" s="4"/>
      <c r="MU1220" s="4"/>
      <c r="MV1220" s="4"/>
      <c r="MW1220" s="4"/>
      <c r="MX1220" s="4"/>
      <c r="MY1220" s="4"/>
      <c r="MZ1220" s="4"/>
      <c r="NA1220" s="4"/>
      <c r="NB1220" s="4"/>
      <c r="NC1220" s="4"/>
      <c r="ND1220" s="4"/>
      <c r="NE1220" s="4"/>
      <c r="NF1220" s="4"/>
      <c r="NG1220" s="4"/>
      <c r="NH1220" s="4"/>
      <c r="NI1220" s="4"/>
      <c r="NJ1220" s="4"/>
      <c r="NK1220" s="4"/>
      <c r="NL1220" s="4"/>
      <c r="NM1220" s="4"/>
      <c r="NN1220" s="4"/>
      <c r="NO1220" s="4"/>
      <c r="NP1220" s="4"/>
      <c r="NQ1220" s="4"/>
      <c r="NR1220" s="4"/>
      <c r="NS1220" s="4"/>
      <c r="NT1220" s="4"/>
      <c r="NU1220" s="4"/>
      <c r="NV1220" s="4"/>
      <c r="NW1220" s="4"/>
      <c r="NX1220" s="4"/>
      <c r="NY1220" s="4"/>
      <c r="NZ1220" s="4"/>
      <c r="OA1220" s="4"/>
      <c r="OB1220" s="4"/>
      <c r="OC1220" s="4"/>
      <c r="OD1220" s="4"/>
      <c r="OE1220" s="4"/>
      <c r="OF1220" s="4"/>
      <c r="OG1220" s="4"/>
      <c r="OH1220" s="4"/>
      <c r="OI1220" s="4"/>
      <c r="OJ1220" s="4"/>
      <c r="OK1220" s="4"/>
      <c r="OL1220" s="4"/>
      <c r="OM1220" s="4"/>
      <c r="ON1220" s="4"/>
      <c r="OO1220" s="4"/>
      <c r="OP1220" s="4"/>
      <c r="OQ1220" s="4"/>
      <c r="OR1220" s="4"/>
      <c r="OS1220" s="4"/>
      <c r="OT1220" s="4"/>
      <c r="OU1220" s="4"/>
      <c r="OV1220" s="4"/>
      <c r="OW1220" s="4"/>
      <c r="OX1220" s="4"/>
      <c r="OY1220" s="4"/>
      <c r="OZ1220" s="4"/>
      <c r="PA1220" s="4"/>
      <c r="PB1220" s="4"/>
      <c r="PC1220" s="4"/>
      <c r="PD1220" s="4"/>
      <c r="PE1220" s="4"/>
      <c r="PF1220" s="4"/>
      <c r="PG1220" s="4"/>
      <c r="PH1220" s="4"/>
      <c r="PI1220" s="4"/>
      <c r="PJ1220" s="4"/>
      <c r="PK1220" s="4"/>
      <c r="PL1220" s="4"/>
      <c r="PM1220" s="4"/>
      <c r="PN1220" s="4"/>
      <c r="PO1220" s="4"/>
      <c r="PP1220" s="4"/>
      <c r="PQ1220" s="4"/>
      <c r="PR1220" s="4"/>
      <c r="PS1220" s="4"/>
      <c r="PT1220" s="4"/>
      <c r="PU1220" s="4"/>
      <c r="PV1220" s="4"/>
      <c r="PW1220" s="4"/>
      <c r="PX1220" s="4"/>
      <c r="PY1220" s="4"/>
      <c r="PZ1220" s="4"/>
      <c r="QA1220" s="4"/>
      <c r="QB1220" s="4"/>
      <c r="QC1220" s="4"/>
      <c r="QD1220" s="4"/>
      <c r="QE1220" s="4"/>
      <c r="QF1220" s="4"/>
      <c r="QG1220" s="4"/>
      <c r="QH1220" s="4"/>
      <c r="QI1220" s="4"/>
      <c r="QJ1220" s="4"/>
      <c r="QK1220" s="4"/>
      <c r="QL1220" s="4"/>
      <c r="QM1220" s="4"/>
      <c r="QN1220" s="4"/>
      <c r="QO1220" s="4"/>
      <c r="QP1220" s="4"/>
      <c r="QQ1220" s="4"/>
      <c r="QR1220" s="4"/>
      <c r="QS1220" s="4"/>
      <c r="QT1220" s="4"/>
      <c r="QU1220" s="4"/>
      <c r="QV1220" s="4"/>
      <c r="QW1220" s="4"/>
      <c r="QX1220" s="4"/>
      <c r="QY1220" s="4"/>
      <c r="QZ1220" s="4"/>
      <c r="RA1220" s="4"/>
      <c r="RB1220" s="4"/>
      <c r="RC1220" s="4"/>
      <c r="RD1220" s="4"/>
      <c r="RE1220" s="4"/>
      <c r="RF1220" s="4"/>
      <c r="RG1220" s="4"/>
      <c r="RH1220" s="4"/>
      <c r="RI1220" s="4"/>
      <c r="RJ1220" s="4"/>
      <c r="RK1220" s="4"/>
      <c r="RL1220" s="4"/>
      <c r="RM1220" s="4"/>
      <c r="RN1220" s="4"/>
      <c r="RO1220" s="4"/>
      <c r="RP1220" s="4"/>
      <c r="RQ1220" s="4"/>
      <c r="RR1220" s="4"/>
      <c r="RS1220" s="4"/>
      <c r="RT1220" s="4"/>
      <c r="RU1220" s="4"/>
      <c r="RV1220" s="4"/>
      <c r="RW1220" s="4"/>
      <c r="RX1220" s="4"/>
      <c r="RY1220" s="4"/>
      <c r="RZ1220" s="4"/>
      <c r="SA1220" s="4"/>
      <c r="SB1220" s="4"/>
      <c r="SC1220" s="4"/>
      <c r="SD1220" s="4"/>
      <c r="SE1220" s="4"/>
      <c r="SF1220" s="4"/>
      <c r="SG1220" s="4"/>
      <c r="SH1220" s="4"/>
      <c r="SI1220" s="4"/>
      <c r="SJ1220" s="4"/>
      <c r="SK1220" s="4"/>
      <c r="SL1220" s="4"/>
      <c r="SM1220" s="4"/>
      <c r="SN1220" s="4"/>
      <c r="SO1220" s="4"/>
      <c r="SP1220" s="4"/>
      <c r="SQ1220" s="4"/>
      <c r="SR1220" s="4"/>
      <c r="SS1220" s="4"/>
      <c r="ST1220" s="4"/>
      <c r="SU1220" s="4"/>
      <c r="SV1220" s="4"/>
      <c r="SW1220" s="4"/>
      <c r="SX1220" s="4"/>
      <c r="SY1220" s="4"/>
      <c r="SZ1220" s="4"/>
      <c r="TA1220" s="4"/>
      <c r="TB1220" s="4"/>
      <c r="TC1220" s="4"/>
      <c r="TD1220" s="4"/>
      <c r="TE1220" s="4"/>
      <c r="TF1220" s="4"/>
      <c r="TG1220" s="4"/>
      <c r="TH1220" s="4"/>
      <c r="TI1220" s="4"/>
      <c r="TJ1220" s="4"/>
      <c r="TK1220" s="4"/>
      <c r="TL1220" s="4"/>
      <c r="TM1220" s="4"/>
      <c r="TN1220" s="4"/>
      <c r="TO1220" s="4"/>
      <c r="TP1220" s="4"/>
      <c r="TQ1220" s="4"/>
      <c r="TR1220" s="4"/>
      <c r="TS1220" s="4"/>
      <c r="TT1220" s="4"/>
      <c r="TU1220" s="4"/>
      <c r="TV1220" s="4"/>
      <c r="TW1220" s="4"/>
      <c r="TX1220" s="4"/>
      <c r="TY1220" s="4"/>
      <c r="TZ1220" s="4"/>
      <c r="UA1220" s="4"/>
      <c r="UB1220" s="4"/>
      <c r="UC1220" s="4"/>
      <c r="UD1220" s="4"/>
      <c r="UE1220" s="4"/>
      <c r="UF1220" s="4"/>
      <c r="UG1220" s="4"/>
      <c r="UH1220" s="4"/>
      <c r="UI1220" s="4"/>
      <c r="UJ1220" s="4"/>
      <c r="UK1220" s="4"/>
      <c r="UL1220" s="4"/>
      <c r="UM1220" s="4"/>
      <c r="UN1220" s="4"/>
      <c r="UO1220" s="4"/>
      <c r="UP1220" s="4"/>
      <c r="UQ1220" s="4"/>
      <c r="UR1220" s="4"/>
      <c r="US1220" s="4"/>
      <c r="UT1220" s="4"/>
      <c r="UU1220" s="4"/>
      <c r="UV1220" s="4"/>
      <c r="UW1220" s="4"/>
      <c r="UX1220" s="4"/>
      <c r="UY1220" s="4"/>
      <c r="UZ1220" s="4"/>
      <c r="VA1220" s="4"/>
      <c r="VB1220" s="4"/>
      <c r="VC1220" s="4"/>
      <c r="VD1220" s="4"/>
      <c r="VE1220" s="4"/>
      <c r="VF1220" s="4"/>
      <c r="VG1220" s="4"/>
      <c r="VH1220" s="4"/>
      <c r="VI1220" s="4"/>
      <c r="VJ1220" s="4"/>
      <c r="VK1220" s="4"/>
      <c r="VL1220" s="4"/>
      <c r="VM1220" s="4"/>
      <c r="VN1220" s="4"/>
      <c r="VO1220" s="4"/>
      <c r="VP1220" s="4"/>
      <c r="VQ1220" s="4"/>
      <c r="VR1220" s="4"/>
      <c r="VS1220" s="4"/>
      <c r="VT1220" s="4"/>
      <c r="VU1220" s="4"/>
      <c r="VV1220" s="4"/>
      <c r="VW1220" s="4"/>
      <c r="VX1220" s="4"/>
      <c r="VY1220" s="4"/>
      <c r="VZ1220" s="4"/>
      <c r="WA1220" s="4"/>
      <c r="WB1220" s="4"/>
      <c r="WC1220" s="4"/>
      <c r="WD1220" s="4"/>
      <c r="WE1220" s="4"/>
      <c r="WF1220" s="4"/>
      <c r="WG1220" s="4"/>
      <c r="WH1220" s="4"/>
      <c r="WI1220" s="4"/>
      <c r="WJ1220" s="4"/>
      <c r="WK1220" s="4"/>
      <c r="WL1220" s="4"/>
      <c r="WM1220" s="4"/>
      <c r="WN1220" s="4"/>
      <c r="WO1220" s="4"/>
      <c r="WP1220" s="4"/>
      <c r="WQ1220" s="4"/>
      <c r="WR1220" s="4"/>
      <c r="WS1220" s="4"/>
      <c r="WT1220" s="4"/>
      <c r="WU1220" s="4"/>
      <c r="WV1220" s="4"/>
      <c r="WW1220" s="4"/>
      <c r="WX1220" s="4"/>
      <c r="WY1220" s="4"/>
      <c r="WZ1220" s="4"/>
      <c r="XA1220" s="4"/>
      <c r="XB1220" s="4"/>
      <c r="XC1220" s="4"/>
      <c r="XD1220" s="4"/>
      <c r="XE1220" s="4"/>
      <c r="XF1220" s="4"/>
      <c r="XG1220" s="4"/>
      <c r="XH1220" s="4"/>
      <c r="XI1220" s="4"/>
      <c r="XJ1220" s="4"/>
      <c r="XK1220" s="4"/>
      <c r="XL1220" s="4"/>
      <c r="XM1220" s="4"/>
      <c r="XN1220" s="4"/>
      <c r="XO1220" s="4"/>
      <c r="XP1220" s="4"/>
      <c r="XQ1220" s="4"/>
      <c r="XR1220" s="4"/>
      <c r="XS1220" s="4"/>
      <c r="XT1220" s="4"/>
      <c r="XU1220" s="4"/>
      <c r="XV1220" s="4"/>
      <c r="XW1220" s="4"/>
      <c r="XX1220" s="4"/>
      <c r="XY1220" s="4"/>
      <c r="XZ1220" s="4"/>
      <c r="YA1220" s="4"/>
      <c r="YB1220" s="4"/>
      <c r="YC1220" s="4"/>
      <c r="YD1220" s="4"/>
      <c r="YE1220" s="4"/>
      <c r="YF1220" s="4"/>
      <c r="YG1220" s="4"/>
      <c r="YH1220" s="4"/>
      <c r="YI1220" s="4"/>
      <c r="YJ1220" s="4"/>
      <c r="YK1220" s="4"/>
      <c r="YL1220" s="4"/>
      <c r="YM1220" s="4"/>
      <c r="YN1220" s="4"/>
      <c r="YO1220" s="4"/>
      <c r="YP1220" s="4"/>
      <c r="YQ1220" s="4"/>
      <c r="YR1220" s="4"/>
      <c r="YS1220" s="4"/>
      <c r="YT1220" s="4"/>
      <c r="YU1220" s="4"/>
      <c r="YV1220" s="4"/>
      <c r="YW1220" s="4"/>
      <c r="YX1220" s="4"/>
      <c r="YY1220" s="4"/>
      <c r="YZ1220" s="4"/>
      <c r="ZA1220" s="4"/>
      <c r="ZB1220" s="4"/>
      <c r="ZC1220" s="4"/>
      <c r="ZD1220" s="4"/>
      <c r="ZE1220" s="4"/>
      <c r="ZF1220" s="4"/>
      <c r="ZG1220" s="4"/>
      <c r="ZH1220" s="4"/>
      <c r="ZI1220" s="4"/>
      <c r="ZJ1220" s="4"/>
      <c r="ZK1220" s="4"/>
      <c r="ZL1220" s="4"/>
      <c r="ZM1220" s="4"/>
      <c r="ZN1220" s="4"/>
      <c r="ZO1220" s="4"/>
      <c r="ZP1220" s="4"/>
      <c r="ZQ1220" s="4"/>
      <c r="ZR1220" s="4"/>
      <c r="ZS1220" s="4"/>
      <c r="ZT1220" s="4"/>
      <c r="ZU1220" s="4"/>
      <c r="ZV1220" s="4"/>
      <c r="ZW1220" s="4"/>
      <c r="ZX1220" s="4"/>
      <c r="ZY1220" s="4"/>
      <c r="ZZ1220" s="4"/>
      <c r="AAA1220" s="4"/>
      <c r="AAB1220" s="4"/>
      <c r="AAC1220" s="4"/>
      <c r="AAD1220" s="4"/>
      <c r="AAE1220" s="4"/>
      <c r="AAF1220" s="4"/>
      <c r="AAG1220" s="4"/>
      <c r="AAH1220" s="4"/>
      <c r="AAI1220" s="4"/>
      <c r="AAJ1220" s="4"/>
      <c r="AAK1220" s="4"/>
      <c r="AAL1220" s="4"/>
      <c r="AAM1220" s="4"/>
      <c r="AAN1220" s="4"/>
      <c r="AAO1220" s="4"/>
      <c r="AAP1220" s="4"/>
      <c r="AAQ1220" s="4"/>
      <c r="AAR1220" s="4"/>
      <c r="AAS1220" s="4"/>
      <c r="AAT1220" s="4"/>
      <c r="AAU1220" s="4"/>
      <c r="AAV1220" s="4"/>
      <c r="AAW1220" s="4"/>
      <c r="AAX1220" s="4"/>
      <c r="AAY1220" s="4"/>
      <c r="AAZ1220" s="4"/>
      <c r="ABA1220" s="4"/>
      <c r="ABB1220" s="4"/>
      <c r="ABC1220" s="4"/>
      <c r="ABD1220" s="4"/>
      <c r="ABE1220" s="4"/>
      <c r="ABF1220" s="4"/>
      <c r="ABG1220" s="4"/>
      <c r="ABH1220" s="4"/>
      <c r="ABI1220" s="4"/>
      <c r="ABJ1220" s="4"/>
      <c r="ABK1220" s="4"/>
      <c r="ABL1220" s="4"/>
      <c r="ABM1220" s="4"/>
      <c r="ABN1220" s="4"/>
      <c r="ABO1220" s="4"/>
      <c r="ABP1220" s="4"/>
      <c r="ABQ1220" s="4"/>
      <c r="ABR1220" s="4"/>
      <c r="ABS1220" s="4"/>
      <c r="ABT1220" s="4"/>
      <c r="ABU1220" s="4"/>
      <c r="ABV1220" s="4"/>
      <c r="ABW1220" s="4"/>
      <c r="ABX1220" s="4"/>
      <c r="ABY1220" s="4"/>
      <c r="ABZ1220" s="4"/>
      <c r="ACA1220" s="4"/>
      <c r="ACB1220" s="4"/>
      <c r="ACC1220" s="4"/>
      <c r="ACD1220" s="4"/>
      <c r="ACE1220" s="4"/>
      <c r="ACF1220" s="4"/>
      <c r="ACG1220" s="4"/>
      <c r="ACH1220" s="4"/>
      <c r="ACI1220" s="4"/>
      <c r="ACJ1220" s="4"/>
      <c r="ACK1220" s="4"/>
      <c r="ACL1220" s="4"/>
      <c r="ACM1220" s="4"/>
      <c r="ACN1220" s="4"/>
      <c r="ACO1220" s="4"/>
      <c r="ACP1220" s="4"/>
      <c r="ACQ1220" s="4"/>
      <c r="ACR1220" s="4"/>
      <c r="ACS1220" s="4"/>
      <c r="ACT1220" s="4"/>
      <c r="ACU1220" s="4"/>
      <c r="ACV1220" s="4"/>
      <c r="ACW1220" s="4"/>
      <c r="ACX1220" s="4"/>
      <c r="ACY1220" s="4"/>
      <c r="ACZ1220" s="4"/>
      <c r="ADA1220" s="4"/>
      <c r="ADB1220" s="4"/>
      <c r="ADC1220" s="4"/>
      <c r="ADD1220" s="4"/>
      <c r="ADE1220" s="4"/>
      <c r="ADF1220" s="4"/>
      <c r="ADG1220" s="4"/>
      <c r="ADH1220" s="4"/>
      <c r="ADI1220" s="4"/>
      <c r="ADJ1220" s="4"/>
      <c r="ADK1220" s="4"/>
      <c r="ADL1220" s="4"/>
      <c r="ADM1220" s="4"/>
      <c r="ADN1220" s="4"/>
      <c r="ADO1220" s="4"/>
      <c r="ADP1220" s="4"/>
      <c r="ADQ1220" s="4"/>
      <c r="ADR1220" s="4"/>
      <c r="ADS1220" s="4"/>
      <c r="ADT1220" s="4"/>
      <c r="ADU1220" s="4"/>
      <c r="ADV1220" s="4"/>
      <c r="ADW1220" s="4"/>
      <c r="ADX1220" s="4"/>
      <c r="ADY1220" s="4"/>
      <c r="ADZ1220" s="4"/>
      <c r="AEA1220" s="4"/>
      <c r="AEB1220" s="4"/>
      <c r="AEC1220" s="4"/>
      <c r="AED1220" s="4"/>
      <c r="AEE1220" s="4"/>
      <c r="AEF1220" s="4"/>
      <c r="AEG1220" s="4"/>
      <c r="AEH1220" s="4"/>
      <c r="AEI1220" s="4"/>
      <c r="AEJ1220" s="4"/>
      <c r="AEK1220" s="4"/>
      <c r="AEL1220" s="4"/>
      <c r="AEM1220" s="4"/>
      <c r="AEN1220" s="4"/>
      <c r="AEO1220" s="4"/>
      <c r="AEP1220" s="4"/>
      <c r="AEQ1220" s="4"/>
      <c r="AER1220" s="4"/>
      <c r="AES1220" s="4"/>
      <c r="AET1220" s="4"/>
      <c r="AEU1220" s="4"/>
      <c r="AEV1220" s="4"/>
      <c r="AEW1220" s="4"/>
      <c r="AEX1220" s="4"/>
      <c r="AEY1220" s="4"/>
      <c r="AEZ1220" s="4"/>
      <c r="AFA1220" s="4"/>
      <c r="AFB1220" s="4"/>
      <c r="AFC1220" s="4"/>
      <c r="AFD1220" s="4"/>
      <c r="AFE1220" s="4"/>
      <c r="AFF1220" s="4"/>
      <c r="AFG1220" s="4"/>
      <c r="AFH1220" s="4"/>
      <c r="AFI1220" s="4"/>
      <c r="AFJ1220" s="4"/>
      <c r="AFK1220" s="4"/>
      <c r="AFL1220" s="4"/>
      <c r="AFM1220" s="4"/>
      <c r="AFN1220" s="4"/>
      <c r="AFO1220" s="4"/>
      <c r="AFP1220" s="4"/>
      <c r="AFQ1220" s="4"/>
      <c r="AFR1220" s="4"/>
      <c r="AFS1220" s="4"/>
      <c r="AFT1220" s="4"/>
      <c r="AFU1220" s="4"/>
      <c r="AFV1220" s="4"/>
      <c r="AFW1220" s="4"/>
      <c r="AFX1220" s="4"/>
      <c r="AFY1220" s="4"/>
      <c r="AFZ1220" s="4"/>
      <c r="AGA1220" s="4"/>
      <c r="AGB1220" s="4"/>
      <c r="AGC1220" s="4"/>
      <c r="AGD1220" s="4"/>
      <c r="AGE1220" s="4"/>
      <c r="AGF1220" s="4"/>
      <c r="AGG1220" s="4"/>
      <c r="AGH1220" s="4"/>
      <c r="AGI1220" s="4"/>
      <c r="AGJ1220" s="4"/>
      <c r="AGK1220" s="4"/>
      <c r="AGL1220" s="4"/>
      <c r="AGM1220" s="4"/>
      <c r="AGN1220" s="4"/>
      <c r="AGO1220" s="4"/>
      <c r="AGP1220" s="4"/>
      <c r="AGQ1220" s="4"/>
      <c r="AGR1220" s="4"/>
      <c r="AGS1220" s="4"/>
      <c r="AGT1220" s="4"/>
      <c r="AGU1220" s="4"/>
      <c r="AGV1220" s="4"/>
      <c r="AGW1220" s="4"/>
      <c r="AGX1220" s="4"/>
      <c r="AGY1220" s="4"/>
      <c r="AGZ1220" s="4"/>
      <c r="AHA1220" s="4"/>
      <c r="AHB1220" s="4"/>
      <c r="AHC1220" s="4"/>
      <c r="AHD1220" s="4"/>
      <c r="AHE1220" s="4"/>
      <c r="AHF1220" s="4"/>
      <c r="AHG1220" s="4"/>
      <c r="AHH1220" s="4"/>
      <c r="AHI1220" s="4"/>
      <c r="AHJ1220" s="4"/>
      <c r="AHK1220" s="4"/>
      <c r="AHL1220" s="4"/>
      <c r="AHM1220" s="4"/>
      <c r="AHN1220" s="4"/>
      <c r="AHO1220" s="4"/>
      <c r="AHP1220" s="4"/>
      <c r="AHQ1220" s="4"/>
      <c r="AHR1220" s="4"/>
      <c r="AHS1220" s="4"/>
      <c r="AHT1220" s="4"/>
      <c r="AHU1220" s="4"/>
      <c r="AHV1220" s="4"/>
      <c r="AHW1220" s="4"/>
      <c r="AHX1220" s="4"/>
      <c r="AHY1220" s="4"/>
      <c r="AHZ1220" s="4"/>
      <c r="AIA1220" s="4"/>
      <c r="AIB1220" s="4"/>
      <c r="AIC1220" s="4"/>
      <c r="AID1220" s="4"/>
      <c r="AIE1220" s="4"/>
      <c r="AIF1220" s="4"/>
      <c r="AIG1220" s="4"/>
      <c r="AIH1220" s="4"/>
      <c r="AII1220" s="4"/>
      <c r="AIJ1220" s="4"/>
      <c r="AIK1220" s="4"/>
      <c r="AIL1220" s="4"/>
      <c r="AIM1220" s="4"/>
      <c r="AIN1220" s="4"/>
      <c r="AIO1220" s="4"/>
      <c r="AIP1220" s="4"/>
      <c r="AIQ1220" s="4"/>
      <c r="AIR1220" s="4"/>
      <c r="AIS1220" s="4"/>
      <c r="AIT1220" s="4"/>
      <c r="AIU1220" s="4"/>
      <c r="AIV1220" s="4"/>
      <c r="AIW1220" s="4"/>
      <c r="AIX1220" s="4"/>
      <c r="AIY1220" s="4"/>
      <c r="AIZ1220" s="4"/>
      <c r="AJA1220" s="4"/>
      <c r="AJB1220" s="4"/>
      <c r="AJC1220" s="4"/>
      <c r="AJD1220" s="4"/>
      <c r="AJE1220" s="4"/>
      <c r="AJF1220" s="4"/>
      <c r="AJG1220" s="4"/>
      <c r="AJH1220" s="4"/>
      <c r="AJI1220" s="4"/>
      <c r="AJJ1220" s="4"/>
      <c r="AJK1220" s="4"/>
      <c r="AJL1220" s="4"/>
      <c r="AJM1220" s="4"/>
      <c r="AJN1220" s="4"/>
      <c r="AJO1220" s="4"/>
      <c r="AJP1220" s="4"/>
      <c r="AJQ1220" s="4"/>
      <c r="AJR1220" s="4"/>
      <c r="AJS1220" s="4"/>
      <c r="AJT1220" s="4"/>
      <c r="AJU1220" s="4"/>
      <c r="AJV1220" s="4"/>
      <c r="AJW1220" s="4"/>
      <c r="AJX1220" s="4"/>
      <c r="AJY1220" s="4"/>
      <c r="AJZ1220" s="4"/>
      <c r="AKA1220" s="4"/>
      <c r="AKB1220" s="4"/>
      <c r="AKC1220" s="4"/>
      <c r="AKD1220" s="4"/>
      <c r="AKE1220" s="4"/>
      <c r="AKF1220" s="4"/>
      <c r="AKG1220" s="4"/>
      <c r="AKH1220" s="4"/>
      <c r="AKI1220" s="4"/>
      <c r="AKJ1220" s="4"/>
      <c r="AKK1220" s="4"/>
      <c r="AKL1220" s="4"/>
      <c r="AKM1220" s="4"/>
      <c r="AKN1220" s="4"/>
      <c r="AKO1220" s="4"/>
      <c r="AKP1220" s="4"/>
      <c r="AKQ1220" s="4"/>
      <c r="AKR1220" s="4"/>
      <c r="AKS1220" s="4"/>
      <c r="AKT1220" s="4"/>
      <c r="AKU1220" s="4"/>
      <c r="AKV1220" s="4"/>
      <c r="AKW1220" s="4"/>
      <c r="AKX1220" s="4"/>
      <c r="AKY1220" s="4"/>
      <c r="AKZ1220" s="4"/>
      <c r="ALA1220" s="4"/>
      <c r="ALB1220" s="4"/>
      <c r="ALC1220" s="4"/>
      <c r="ALD1220" s="4"/>
      <c r="ALE1220" s="4"/>
      <c r="ALF1220" s="4"/>
      <c r="ALG1220" s="4"/>
      <c r="ALH1220" s="4"/>
      <c r="ALI1220" s="4"/>
      <c r="ALJ1220" s="4"/>
      <c r="ALK1220" s="4"/>
      <c r="ALL1220" s="4"/>
      <c r="ALM1220" s="4"/>
      <c r="ALN1220" s="4"/>
      <c r="ALO1220" s="4"/>
      <c r="ALP1220" s="4"/>
      <c r="ALQ1220" s="4"/>
      <c r="ALR1220" s="4"/>
      <c r="ALS1220" s="4"/>
      <c r="ALT1220" s="4"/>
      <c r="ALU1220" s="4"/>
      <c r="ALV1220" s="4"/>
      <c r="ALW1220" s="4"/>
      <c r="ALX1220" s="4"/>
      <c r="ALY1220" s="4"/>
      <c r="ALZ1220" s="4"/>
      <c r="AMA1220" s="4"/>
      <c r="AMB1220" s="4"/>
      <c r="AMC1220" s="4"/>
      <c r="AMD1220" s="4"/>
      <c r="AME1220" s="4"/>
      <c r="AMF1220" s="4"/>
      <c r="AMG1220" s="4"/>
      <c r="AMH1220" s="4"/>
      <c r="AMI1220" s="4"/>
      <c r="AMJ1220" s="4"/>
      <c r="AMK1220" s="4"/>
      <c r="AML1220" s="4"/>
      <c r="AMM1220" s="4"/>
      <c r="AMN1220" s="4"/>
      <c r="AMO1220" s="4"/>
      <c r="AMP1220" s="4"/>
      <c r="AMQ1220" s="4"/>
      <c r="AMR1220" s="4"/>
      <c r="AMS1220" s="4"/>
      <c r="AMT1220" s="4"/>
      <c r="AMU1220" s="4"/>
      <c r="AMV1220" s="4"/>
      <c r="AMW1220" s="4"/>
      <c r="AMX1220" s="38"/>
      <c r="AMY1220" s="38"/>
      <c r="AMZ1220" s="38"/>
      <c r="ANA1220" s="38"/>
      <c r="ANB1220" s="38"/>
      <c r="ANC1220" s="38"/>
      <c r="AND1220" s="38"/>
      <c r="ANE1220" s="38"/>
      <c r="ANF1220" s="38"/>
      <c r="ANG1220" s="38"/>
      <c r="ANK1220" s="0"/>
      <c r="ANL1220" s="0"/>
      <c r="ANM1220" s="0"/>
      <c r="XFD1220" s="0"/>
    </row>
    <row r="1221" customFormat="false" ht="15.75" hidden="false" customHeight="true" outlineLevel="0" collapsed="false">
      <c r="A1221" s="1" t="n">
        <v>1266</v>
      </c>
      <c r="B1221" s="1" t="n">
        <v>1166</v>
      </c>
      <c r="C1221" s="2" t="s">
        <v>63</v>
      </c>
      <c r="D1221" s="3" t="n">
        <v>-0.0342556</v>
      </c>
      <c r="E1221" s="3" t="n">
        <v>-0.0336228</v>
      </c>
      <c r="F1221" s="3" t="n">
        <v>0.93437408655833</v>
      </c>
      <c r="G1221" s="3" t="n">
        <v>0.0173757</v>
      </c>
      <c r="H1221" s="3" t="n">
        <v>0.102413</v>
      </c>
      <c r="I1221" s="3" t="n">
        <v>1.12725863666293</v>
      </c>
      <c r="J1221" s="3" t="n">
        <v>-0.0384362</v>
      </c>
      <c r="K1221" s="3" t="n">
        <v>-0.0701109</v>
      </c>
      <c r="L1221" s="3" t="n">
        <v>0.897136638686165</v>
      </c>
      <c r="M1221" s="3" t="n">
        <v>0.946186011279258</v>
      </c>
      <c r="N1221" s="3" t="n">
        <v>0.998680171740433</v>
      </c>
      <c r="O1221" s="3" t="n">
        <v>0.944937208242765</v>
      </c>
      <c r="P1221" s="4" t="n">
        <v>2</v>
      </c>
      <c r="Q1221" s="6" t="n">
        <v>11</v>
      </c>
      <c r="R1221" s="6" t="n">
        <v>47</v>
      </c>
      <c r="S1221" s="4" t="n">
        <v>60</v>
      </c>
      <c r="T1221" s="4" t="n">
        <v>60</v>
      </c>
      <c r="U1221" s="132" t="s">
        <v>74</v>
      </c>
      <c r="V1221" s="3" t="n">
        <v>84</v>
      </c>
      <c r="W1221" s="4" t="n">
        <v>108.5</v>
      </c>
      <c r="X1221" s="2" t="s">
        <v>73</v>
      </c>
      <c r="Y1221" s="84" t="n">
        <v>42133</v>
      </c>
      <c r="Z1221" s="84" t="n">
        <v>42139</v>
      </c>
      <c r="AA1221" s="2" t="s">
        <v>96</v>
      </c>
      <c r="AB1221" s="132" t="s">
        <v>74</v>
      </c>
      <c r="AC1221" s="4" t="n">
        <v>44</v>
      </c>
      <c r="AD1221" s="4" t="n">
        <v>11</v>
      </c>
      <c r="AE1221" s="4" t="s">
        <v>179</v>
      </c>
      <c r="AF1221" s="4" t="n">
        <v>28</v>
      </c>
      <c r="AG1221" s="4" t="s">
        <v>180</v>
      </c>
      <c r="AH1221" s="4" t="n">
        <v>27</v>
      </c>
      <c r="AI1221" s="4" t="s">
        <v>79</v>
      </c>
      <c r="AJ1221" s="2" t="s">
        <v>70</v>
      </c>
      <c r="AK1221" s="3" t="n">
        <v>84</v>
      </c>
      <c r="AL1221" s="4" t="n">
        <v>8</v>
      </c>
      <c r="AM1221" s="2" t="s">
        <v>73</v>
      </c>
      <c r="AN1221" s="2"/>
      <c r="AO1221" s="2"/>
      <c r="AP1221" s="2" t="s">
        <v>71</v>
      </c>
      <c r="AQ1221" s="2"/>
      <c r="AR1221" s="2"/>
      <c r="AS1221" s="2"/>
      <c r="AT1221" s="2"/>
      <c r="AU1221" s="2" t="n">
        <v>119</v>
      </c>
      <c r="AV1221" s="85" t="n">
        <v>113</v>
      </c>
      <c r="AW1221" s="133" t="n">
        <v>6</v>
      </c>
      <c r="AX1221" s="86" t="s">
        <v>72</v>
      </c>
      <c r="AY1221" s="87" t="n">
        <v>0</v>
      </c>
      <c r="AZ1221" s="88" t="n">
        <v>0</v>
      </c>
      <c r="BA1221" s="87" t="n">
        <v>0</v>
      </c>
      <c r="BB1221" s="53"/>
    </row>
    <row r="1222" customFormat="false" ht="15.75" hidden="false" customHeight="true" outlineLevel="0" collapsed="false">
      <c r="A1222" s="1" t="n">
        <v>1267</v>
      </c>
      <c r="B1222" s="1" t="n">
        <v>1167</v>
      </c>
      <c r="C1222" s="2" t="s">
        <v>63</v>
      </c>
      <c r="D1222" s="3" t="n">
        <v>-0.0318289</v>
      </c>
      <c r="E1222" s="3" t="n">
        <v>0.000654486</v>
      </c>
      <c r="F1222" s="3" t="n">
        <v>0.969306497708408</v>
      </c>
      <c r="G1222" s="3" t="n">
        <v>0.0159115</v>
      </c>
      <c r="H1222" s="3" t="n">
        <v>0.0134346</v>
      </c>
      <c r="I1222" s="3" t="n">
        <v>1.02978093998931</v>
      </c>
      <c r="J1222" s="3" t="n">
        <v>-0.0342042</v>
      </c>
      <c r="K1222" s="3" t="n">
        <v>-0.000863652</v>
      </c>
      <c r="L1222" s="3" t="n">
        <v>0.965539900221585</v>
      </c>
      <c r="M1222" s="3" t="n">
        <v>0.951113762035115</v>
      </c>
      <c r="N1222" s="3" t="n">
        <v>1.01331327687847</v>
      </c>
      <c r="O1222" s="3" t="n">
        <v>0.963776202892008</v>
      </c>
      <c r="P1222" s="4" t="n">
        <v>2</v>
      </c>
      <c r="Q1222" s="6" t="n">
        <v>11</v>
      </c>
      <c r="R1222" s="6" t="n">
        <v>47</v>
      </c>
      <c r="S1222" s="4" t="n">
        <v>60</v>
      </c>
      <c r="T1222" s="4" t="n">
        <v>60</v>
      </c>
      <c r="U1222" s="132" t="s">
        <v>74</v>
      </c>
      <c r="V1222" s="3" t="n">
        <v>59.5</v>
      </c>
      <c r="W1222" s="4" t="n">
        <v>52.2</v>
      </c>
      <c r="X1222" s="2" t="s">
        <v>69</v>
      </c>
      <c r="Y1222" s="8" t="s">
        <v>69</v>
      </c>
      <c r="Z1222" s="84" t="n">
        <v>42137</v>
      </c>
      <c r="AA1222" s="2" t="s">
        <v>96</v>
      </c>
      <c r="AB1222" s="132" t="s">
        <v>74</v>
      </c>
      <c r="AC1222" s="4" t="n">
        <v>44</v>
      </c>
      <c r="AD1222" s="4" t="n">
        <v>11</v>
      </c>
      <c r="AE1222" s="4" t="s">
        <v>179</v>
      </c>
      <c r="AF1222" s="4" t="n">
        <v>28</v>
      </c>
      <c r="AG1222" s="4" t="s">
        <v>180</v>
      </c>
      <c r="AH1222" s="4" t="n">
        <v>27</v>
      </c>
      <c r="AI1222" s="4" t="s">
        <v>69</v>
      </c>
      <c r="AJ1222" s="2" t="s">
        <v>97</v>
      </c>
      <c r="AK1222" s="3" t="n">
        <v>59.5</v>
      </c>
      <c r="AL1222" s="4" t="n">
        <v>6</v>
      </c>
      <c r="AM1222" s="2" t="s">
        <v>69</v>
      </c>
      <c r="AN1222" s="2"/>
      <c r="AO1222" s="2"/>
      <c r="AP1222" s="2"/>
      <c r="AQ1222" s="2"/>
      <c r="AR1222" s="2"/>
      <c r="AS1222" s="2"/>
      <c r="AT1222" s="2"/>
      <c r="AU1222" s="2" t="n">
        <v>117</v>
      </c>
      <c r="AV1222" s="85" t="s">
        <v>69</v>
      </c>
      <c r="AW1222" s="133" t="s">
        <v>69</v>
      </c>
      <c r="AX1222" s="86" t="s">
        <v>72</v>
      </c>
      <c r="AY1222" s="87" t="n">
        <v>0</v>
      </c>
      <c r="AZ1222" s="88" t="s">
        <v>72</v>
      </c>
      <c r="BA1222" s="89" t="s">
        <v>72</v>
      </c>
      <c r="BB1222" s="65"/>
    </row>
    <row r="1223" customFormat="false" ht="15.75" hidden="false" customHeight="true" outlineLevel="0" collapsed="false">
      <c r="A1223" s="1" t="n">
        <v>1268</v>
      </c>
      <c r="B1223" s="1" t="n">
        <v>1168</v>
      </c>
      <c r="C1223" s="2" t="s">
        <v>63</v>
      </c>
      <c r="D1223" s="3" t="n">
        <v>-0.0340704</v>
      </c>
      <c r="E1223" s="3" t="n">
        <v>-0.0462363</v>
      </c>
      <c r="F1223" s="3" t="n">
        <v>0.92283327001518</v>
      </c>
      <c r="G1223" s="3" t="n">
        <v>0.0170739</v>
      </c>
      <c r="H1223" s="3" t="n">
        <v>0.139132</v>
      </c>
      <c r="I1223" s="3" t="n">
        <v>1.16906688918287</v>
      </c>
      <c r="J1223" s="3" t="n">
        <v>-0.0402998</v>
      </c>
      <c r="K1223" s="3" t="n">
        <v>-0.0990169</v>
      </c>
      <c r="L1223" s="3" t="n">
        <v>0.869952470878485</v>
      </c>
      <c r="M1223" s="3" t="n">
        <v>0.944314227604374</v>
      </c>
      <c r="N1223" s="3" t="n">
        <v>0.993897496377181</v>
      </c>
      <c r="O1223" s="3" t="n">
        <v>0.938551546609339</v>
      </c>
      <c r="P1223" s="4" t="n">
        <v>2</v>
      </c>
      <c r="Q1223" s="6" t="n">
        <v>11</v>
      </c>
      <c r="R1223" s="6" t="n">
        <v>47</v>
      </c>
      <c r="S1223" s="4" t="n">
        <v>60</v>
      </c>
      <c r="T1223" s="4" t="n">
        <v>60</v>
      </c>
      <c r="U1223" s="132" t="s">
        <v>74</v>
      </c>
      <c r="V1223" s="3" t="n">
        <v>47.3</v>
      </c>
      <c r="W1223" s="4" t="n">
        <v>58.4</v>
      </c>
      <c r="X1223" s="2" t="s">
        <v>73</v>
      </c>
      <c r="Y1223" s="84" t="n">
        <v>42130</v>
      </c>
      <c r="Z1223" s="84" t="n">
        <v>42135</v>
      </c>
      <c r="AA1223" s="2" t="s">
        <v>96</v>
      </c>
      <c r="AB1223" s="132" t="s">
        <v>74</v>
      </c>
      <c r="AC1223" s="4" t="n">
        <v>44</v>
      </c>
      <c r="AD1223" s="4" t="n">
        <v>11</v>
      </c>
      <c r="AE1223" s="4" t="s">
        <v>179</v>
      </c>
      <c r="AF1223" s="4" t="n">
        <v>28</v>
      </c>
      <c r="AG1223" s="4" t="s">
        <v>180</v>
      </c>
      <c r="AH1223" s="4" t="n">
        <v>27</v>
      </c>
      <c r="AI1223" s="4" t="s">
        <v>79</v>
      </c>
      <c r="AJ1223" s="2" t="s">
        <v>70</v>
      </c>
      <c r="AK1223" s="3" t="n">
        <v>47.3</v>
      </c>
      <c r="AL1223" s="4" t="n">
        <v>5</v>
      </c>
      <c r="AM1223" s="2" t="s">
        <v>73</v>
      </c>
      <c r="AN1223" s="2"/>
      <c r="AO1223" s="2"/>
      <c r="AP1223" s="2" t="s">
        <v>71</v>
      </c>
      <c r="AQ1223" s="2"/>
      <c r="AR1223" s="2"/>
      <c r="AS1223" s="2"/>
      <c r="AT1223" s="2"/>
      <c r="AU1223" s="2" t="n">
        <v>115</v>
      </c>
      <c r="AV1223" s="85" t="n">
        <v>110</v>
      </c>
      <c r="AW1223" s="133" t="n">
        <v>5</v>
      </c>
      <c r="AX1223" s="86" t="s">
        <v>72</v>
      </c>
      <c r="AY1223" s="87" t="n">
        <v>0</v>
      </c>
      <c r="AZ1223" s="88" t="n">
        <v>0</v>
      </c>
      <c r="BA1223" s="87" t="n">
        <v>0</v>
      </c>
      <c r="BB1223" s="65"/>
    </row>
    <row r="1224" customFormat="false" ht="15.75" hidden="false" customHeight="true" outlineLevel="0" collapsed="false">
      <c r="A1224" s="1" t="n">
        <v>1269</v>
      </c>
      <c r="B1224" s="1" t="n">
        <v>1169</v>
      </c>
      <c r="C1224" s="2" t="s">
        <v>63</v>
      </c>
      <c r="D1224" s="3" t="n">
        <v>-0.0384148</v>
      </c>
      <c r="E1224" s="3" t="n">
        <v>-0.129018</v>
      </c>
      <c r="F1224" s="3" t="n">
        <v>0.845833455387265</v>
      </c>
      <c r="G1224" s="3" t="n">
        <v>0.0190504</v>
      </c>
      <c r="H1224" s="3" t="n">
        <v>0.358221</v>
      </c>
      <c r="I1224" s="3" t="n">
        <v>1.45830003829878</v>
      </c>
      <c r="J1224" s="3" t="n">
        <v>-0.0512248</v>
      </c>
      <c r="K1224" s="3" t="n">
        <v>-0.272218</v>
      </c>
      <c r="L1224" s="3" t="n">
        <v>0.723653349710169</v>
      </c>
      <c r="M1224" s="3" t="n">
        <v>0.931844615278831</v>
      </c>
      <c r="N1224" s="3" t="n">
        <v>0.957897021503944</v>
      </c>
      <c r="O1224" s="3" t="n">
        <v>0.892611181480081</v>
      </c>
      <c r="P1224" s="4" t="n">
        <v>2</v>
      </c>
      <c r="Q1224" s="6" t="n">
        <v>11</v>
      </c>
      <c r="R1224" s="6" t="n">
        <v>47</v>
      </c>
      <c r="S1224" s="4" t="n">
        <v>60</v>
      </c>
      <c r="T1224" s="4" t="n">
        <v>60</v>
      </c>
      <c r="U1224" s="132" t="s">
        <v>74</v>
      </c>
      <c r="V1224" s="3" t="n">
        <v>68.5</v>
      </c>
      <c r="W1224" s="4" t="n">
        <v>56</v>
      </c>
      <c r="X1224" s="2" t="s">
        <v>115</v>
      </c>
      <c r="Y1224" s="84" t="n">
        <v>42137</v>
      </c>
      <c r="Z1224" s="84" t="n">
        <v>42137</v>
      </c>
      <c r="AA1224" s="2" t="s">
        <v>96</v>
      </c>
      <c r="AB1224" s="132" t="s">
        <v>74</v>
      </c>
      <c r="AC1224" s="4" t="n">
        <v>44</v>
      </c>
      <c r="AD1224" s="4" t="n">
        <v>11</v>
      </c>
      <c r="AE1224" s="4" t="s">
        <v>179</v>
      </c>
      <c r="AF1224" s="4" t="n">
        <v>28</v>
      </c>
      <c r="AG1224" s="4" t="s">
        <v>180</v>
      </c>
      <c r="AH1224" s="4" t="n">
        <v>27</v>
      </c>
      <c r="AI1224" s="4" t="s">
        <v>79</v>
      </c>
      <c r="AJ1224" s="2" t="s">
        <v>70</v>
      </c>
      <c r="AK1224" s="3" t="n">
        <v>68.5</v>
      </c>
      <c r="AL1224" s="4" t="n">
        <v>7</v>
      </c>
      <c r="AM1224" s="2" t="s">
        <v>115</v>
      </c>
      <c r="AN1224" s="2"/>
      <c r="AO1224" s="2"/>
      <c r="AP1224" s="2"/>
      <c r="AQ1224" s="2"/>
      <c r="AR1224" s="2"/>
      <c r="AS1224" s="6" t="s">
        <v>71</v>
      </c>
      <c r="AU1224" s="2" t="n">
        <v>117</v>
      </c>
      <c r="AV1224" s="85" t="n">
        <v>117</v>
      </c>
      <c r="AW1224" s="133" t="n">
        <v>0</v>
      </c>
      <c r="AX1224" s="86" t="s">
        <v>72</v>
      </c>
      <c r="AY1224" s="87" t="n">
        <v>0</v>
      </c>
      <c r="AZ1224" s="88" t="n">
        <v>0</v>
      </c>
      <c r="BA1224" s="87" t="n">
        <v>0</v>
      </c>
      <c r="BB1224" s="65"/>
    </row>
    <row r="1225" customFormat="false" ht="15.75" hidden="false" customHeight="true" outlineLevel="0" collapsed="false">
      <c r="A1225" s="1" t="n">
        <v>1270</v>
      </c>
      <c r="B1225" s="1" t="n">
        <v>1170</v>
      </c>
      <c r="C1225" s="2" t="s">
        <v>63</v>
      </c>
      <c r="D1225" s="3" t="n">
        <v>-0.040202</v>
      </c>
      <c r="E1225" s="3" t="n">
        <v>-0.0165886</v>
      </c>
      <c r="F1225" s="3" t="n">
        <v>0.944791888075545</v>
      </c>
      <c r="G1225" s="3" t="n">
        <v>0.018451</v>
      </c>
      <c r="H1225" s="3" t="n">
        <v>0.0330383</v>
      </c>
      <c r="I1225" s="3" t="n">
        <v>1.05283792086611</v>
      </c>
      <c r="J1225" s="3" t="n">
        <v>-0.0347391</v>
      </c>
      <c r="K1225" s="3" t="n">
        <v>-0.0141789</v>
      </c>
      <c r="L1225" s="3" t="n">
        <v>0.95225921175246</v>
      </c>
      <c r="M1225" s="3" t="n">
        <v>0.945075840699656</v>
      </c>
      <c r="N1225" s="3" t="n">
        <v>1.002273380219</v>
      </c>
      <c r="O1225" s="3" t="n">
        <v>0.947224357421362</v>
      </c>
      <c r="P1225" s="4" t="n">
        <v>2</v>
      </c>
      <c r="Q1225" s="6" t="n">
        <v>11</v>
      </c>
      <c r="R1225" s="6" t="n">
        <v>47</v>
      </c>
      <c r="S1225" s="4" t="n">
        <v>60</v>
      </c>
      <c r="T1225" s="4" t="n">
        <v>60</v>
      </c>
      <c r="U1225" s="132" t="s">
        <v>74</v>
      </c>
      <c r="V1225" s="3" t="n">
        <v>78.5</v>
      </c>
      <c r="W1225" s="4" t="n">
        <v>82.2</v>
      </c>
      <c r="X1225" s="2" t="s">
        <v>69</v>
      </c>
      <c r="Y1225" s="8" t="s">
        <v>69</v>
      </c>
      <c r="Z1225" s="84" t="n">
        <v>42180</v>
      </c>
      <c r="AA1225" s="3" t="s">
        <v>168</v>
      </c>
      <c r="AB1225" s="132" t="s">
        <v>74</v>
      </c>
      <c r="AC1225" s="4" t="n">
        <v>44</v>
      </c>
      <c r="AD1225" s="4" t="n">
        <v>11</v>
      </c>
      <c r="AE1225" s="4" t="s">
        <v>179</v>
      </c>
      <c r="AF1225" s="4" t="n">
        <v>28</v>
      </c>
      <c r="AG1225" s="4" t="s">
        <v>180</v>
      </c>
      <c r="AH1225" s="4" t="n">
        <v>27</v>
      </c>
      <c r="AI1225" s="4" t="s">
        <v>77</v>
      </c>
      <c r="AJ1225" s="2" t="s">
        <v>70</v>
      </c>
      <c r="AK1225" s="3" t="n">
        <v>78.5</v>
      </c>
      <c r="AL1225" s="4" t="n">
        <v>7</v>
      </c>
      <c r="AM1225" s="2" t="s">
        <v>69</v>
      </c>
      <c r="AN1225" s="2"/>
      <c r="AO1225" s="2"/>
      <c r="AP1225" s="2"/>
      <c r="AQ1225" s="2"/>
      <c r="AR1225" s="2"/>
      <c r="AS1225" s="2"/>
      <c r="AT1225" s="2"/>
      <c r="AU1225" s="2" t="n">
        <v>160</v>
      </c>
      <c r="AV1225" s="85" t="n">
        <v>160</v>
      </c>
      <c r="AW1225" s="133" t="s">
        <v>69</v>
      </c>
      <c r="AX1225" s="86" t="s">
        <v>72</v>
      </c>
      <c r="AY1225" s="87" t="n">
        <v>1</v>
      </c>
      <c r="AZ1225" s="87" t="n">
        <v>1</v>
      </c>
      <c r="BA1225" s="89" t="s">
        <v>72</v>
      </c>
      <c r="BB1225" s="65"/>
    </row>
    <row r="1226" customFormat="false" ht="15.75" hidden="false" customHeight="true" outlineLevel="0" collapsed="false">
      <c r="A1226" s="1" t="n">
        <v>1271</v>
      </c>
      <c r="B1226" s="1" t="n">
        <v>1171</v>
      </c>
      <c r="C1226" s="2" t="s">
        <v>63</v>
      </c>
      <c r="D1226" s="3" t="n">
        <v>0.0608318</v>
      </c>
      <c r="E1226" s="3" t="n">
        <v>-0.0167933</v>
      </c>
      <c r="F1226" s="3" t="n">
        <v>1.04502258748358</v>
      </c>
      <c r="G1226" s="3" t="n">
        <v>0.00716943</v>
      </c>
      <c r="H1226" s="3" t="n">
        <v>0.0339771</v>
      </c>
      <c r="I1226" s="3" t="n">
        <v>1.04200477931988</v>
      </c>
      <c r="J1226" s="3" t="n">
        <v>0.0461776</v>
      </c>
      <c r="K1226" s="3" t="n">
        <v>-0.0139638</v>
      </c>
      <c r="L1226" s="3" t="n">
        <v>1.03273828114785</v>
      </c>
      <c r="M1226" s="3" t="n">
        <v>1.12095256690864</v>
      </c>
      <c r="N1226" s="3" t="n">
        <v>1.00322518976886</v>
      </c>
      <c r="O1226" s="3" t="n">
        <v>1.1245678516588</v>
      </c>
      <c r="P1226" s="4" t="n">
        <v>2</v>
      </c>
      <c r="Q1226" s="6" t="n">
        <v>11</v>
      </c>
      <c r="R1226" s="6" t="n">
        <v>47</v>
      </c>
      <c r="S1226" s="4" t="n">
        <v>53</v>
      </c>
      <c r="T1226" s="4" t="n">
        <v>53</v>
      </c>
      <c r="U1226" s="132" t="s">
        <v>74</v>
      </c>
      <c r="V1226" s="3" t="n">
        <v>51.6</v>
      </c>
      <c r="W1226" s="4" t="n">
        <v>102.6</v>
      </c>
      <c r="X1226" s="2" t="s">
        <v>69</v>
      </c>
      <c r="Y1226" s="8" t="s">
        <v>69</v>
      </c>
      <c r="Z1226" s="84" t="n">
        <v>42180</v>
      </c>
      <c r="AA1226" s="3" t="s">
        <v>168</v>
      </c>
      <c r="AB1226" s="132" t="s">
        <v>74</v>
      </c>
      <c r="AC1226" s="4" t="n">
        <v>44</v>
      </c>
      <c r="AD1226" s="4" t="n">
        <v>11</v>
      </c>
      <c r="AE1226" s="4" t="s">
        <v>181</v>
      </c>
      <c r="AF1226" s="4" t="n">
        <v>34</v>
      </c>
      <c r="AG1226" s="4" t="s">
        <v>174</v>
      </c>
      <c r="AH1226" s="4" t="n">
        <v>12</v>
      </c>
      <c r="AI1226" s="4" t="s">
        <v>79</v>
      </c>
      <c r="AJ1226" s="2" t="s">
        <v>70</v>
      </c>
      <c r="AK1226" s="3" t="n">
        <v>51.6</v>
      </c>
      <c r="AL1226" s="4" t="n">
        <v>6</v>
      </c>
      <c r="AM1226" s="2" t="s">
        <v>69</v>
      </c>
      <c r="AN1226" s="2"/>
      <c r="AO1226" s="2"/>
      <c r="AP1226" s="2"/>
      <c r="AQ1226" s="2"/>
      <c r="AR1226" s="2"/>
      <c r="AS1226" s="2"/>
      <c r="AT1226" s="2"/>
      <c r="AU1226" s="2" t="n">
        <v>160</v>
      </c>
      <c r="AV1226" s="85" t="n">
        <v>160</v>
      </c>
      <c r="AW1226" s="133" t="s">
        <v>69</v>
      </c>
      <c r="AX1226" s="86" t="s">
        <v>72</v>
      </c>
      <c r="AY1226" s="87" t="n">
        <v>1</v>
      </c>
      <c r="AZ1226" s="87" t="n">
        <v>1</v>
      </c>
      <c r="BA1226" s="89" t="s">
        <v>72</v>
      </c>
      <c r="BB1226" s="65"/>
    </row>
    <row r="1227" customFormat="false" ht="15.75" hidden="false" customHeight="true" outlineLevel="0" collapsed="false">
      <c r="A1227" s="1" t="n">
        <v>1272</v>
      </c>
      <c r="B1227" s="1" t="n">
        <v>1172</v>
      </c>
      <c r="C1227" s="2" t="s">
        <v>63</v>
      </c>
      <c r="D1227" s="3" t="n">
        <v>0.0675272</v>
      </c>
      <c r="E1227" s="3" t="n">
        <v>-0.00114499</v>
      </c>
      <c r="F1227" s="3" t="n">
        <v>1.06863508213518</v>
      </c>
      <c r="G1227" s="3" t="n">
        <v>0.00563431</v>
      </c>
      <c r="H1227" s="3" t="n">
        <v>0.0160252</v>
      </c>
      <c r="I1227" s="3" t="n">
        <v>1.02189577993366</v>
      </c>
      <c r="J1227" s="3" t="n">
        <v>0.0468675</v>
      </c>
      <c r="K1227" s="3" t="n">
        <v>-0.000984369</v>
      </c>
      <c r="L1227" s="3" t="n">
        <v>1.04695204756799</v>
      </c>
      <c r="M1227" s="3" t="n">
        <v>1.12752956073748</v>
      </c>
      <c r="N1227" s="3" t="n">
        <v>1.01399283695794</v>
      </c>
      <c r="O1227" s="3" t="n">
        <v>1.14330689804615</v>
      </c>
      <c r="P1227" s="4" t="n">
        <v>2</v>
      </c>
      <c r="Q1227" s="6" t="n">
        <v>11</v>
      </c>
      <c r="R1227" s="6" t="n">
        <v>47</v>
      </c>
      <c r="S1227" s="4" t="n">
        <v>53</v>
      </c>
      <c r="T1227" s="4" t="n">
        <v>53</v>
      </c>
      <c r="U1227" s="132" t="s">
        <v>74</v>
      </c>
      <c r="V1227" s="3" t="n">
        <v>49.7</v>
      </c>
      <c r="W1227" s="4" t="n">
        <v>60.2</v>
      </c>
      <c r="X1227" s="2" t="s">
        <v>69</v>
      </c>
      <c r="Y1227" s="8" t="s">
        <v>69</v>
      </c>
      <c r="Z1227" s="134" t="n">
        <v>42142</v>
      </c>
      <c r="AA1227" s="2" t="s">
        <v>96</v>
      </c>
      <c r="AB1227" s="132" t="s">
        <v>74</v>
      </c>
      <c r="AC1227" s="4" t="n">
        <v>44</v>
      </c>
      <c r="AD1227" s="4" t="n">
        <v>11</v>
      </c>
      <c r="AE1227" s="4" t="s">
        <v>181</v>
      </c>
      <c r="AF1227" s="4" t="n">
        <v>34</v>
      </c>
      <c r="AG1227" s="4" t="s">
        <v>174</v>
      </c>
      <c r="AH1227" s="4" t="n">
        <v>12</v>
      </c>
      <c r="AI1227" s="4" t="s">
        <v>79</v>
      </c>
      <c r="AJ1227" s="2" t="s">
        <v>70</v>
      </c>
      <c r="AK1227" s="3" t="n">
        <v>49.7</v>
      </c>
      <c r="AL1227" s="4" t="n">
        <v>6</v>
      </c>
      <c r="AM1227" s="2" t="s">
        <v>69</v>
      </c>
      <c r="AN1227" s="2"/>
      <c r="AO1227" s="2"/>
      <c r="AP1227" s="2"/>
      <c r="AQ1227" s="2"/>
      <c r="AR1227" s="2"/>
      <c r="AS1227" s="2"/>
      <c r="AT1227" s="2"/>
      <c r="AU1227" s="2" t="n">
        <v>122</v>
      </c>
      <c r="AV1227" s="85" t="s">
        <v>69</v>
      </c>
      <c r="AW1227" s="133" t="s">
        <v>69</v>
      </c>
      <c r="AX1227" s="86" t="s">
        <v>72</v>
      </c>
      <c r="AY1227" s="87" t="n">
        <v>0</v>
      </c>
      <c r="AZ1227" s="88" t="s">
        <v>72</v>
      </c>
      <c r="BA1227" s="89" t="s">
        <v>72</v>
      </c>
      <c r="BB1227" s="53"/>
    </row>
    <row r="1228" customFormat="false" ht="15.75" hidden="false" customHeight="true" outlineLevel="0" collapsed="false">
      <c r="A1228" s="1" t="n">
        <v>1273</v>
      </c>
      <c r="B1228" s="1" t="n">
        <v>1173</v>
      </c>
      <c r="C1228" s="2" t="s">
        <v>63</v>
      </c>
      <c r="D1228" s="3" t="n">
        <v>0.0684223</v>
      </c>
      <c r="E1228" s="3" t="n">
        <v>-0.000196957</v>
      </c>
      <c r="F1228" s="3" t="n">
        <v>1.07060653498681</v>
      </c>
      <c r="G1228" s="3" t="n">
        <v>0.0057975</v>
      </c>
      <c r="H1228" s="3" t="n">
        <v>0.0168551</v>
      </c>
      <c r="I1228" s="3" t="n">
        <v>1.02291111849159</v>
      </c>
      <c r="J1228" s="3" t="n">
        <v>0.046765</v>
      </c>
      <c r="K1228" s="3" t="n">
        <v>-0.00141863</v>
      </c>
      <c r="L1228" s="3" t="n">
        <v>1.04639023533292</v>
      </c>
      <c r="M1228" s="3" t="n">
        <v>1.12860775739905</v>
      </c>
      <c r="N1228" s="3" t="n">
        <v>1.01535622651022</v>
      </c>
      <c r="O1228" s="3" t="n">
        <v>1.14593891376286</v>
      </c>
      <c r="P1228" s="4" t="n">
        <v>2</v>
      </c>
      <c r="Q1228" s="6" t="n">
        <v>11</v>
      </c>
      <c r="R1228" s="6" t="n">
        <v>47</v>
      </c>
      <c r="S1228" s="4" t="n">
        <v>53</v>
      </c>
      <c r="T1228" s="4" t="n">
        <v>53</v>
      </c>
      <c r="U1228" s="132" t="s">
        <v>74</v>
      </c>
      <c r="V1228" s="3" t="n">
        <v>68.1</v>
      </c>
      <c r="W1228" s="4" t="n">
        <v>100.3</v>
      </c>
      <c r="X1228" s="2" t="s">
        <v>69</v>
      </c>
      <c r="Y1228" s="8" t="s">
        <v>69</v>
      </c>
      <c r="Z1228" s="134" t="n">
        <v>42138</v>
      </c>
      <c r="AA1228" s="2" t="s">
        <v>96</v>
      </c>
      <c r="AB1228" s="132" t="s">
        <v>74</v>
      </c>
      <c r="AC1228" s="4" t="n">
        <v>44</v>
      </c>
      <c r="AD1228" s="4" t="n">
        <v>11</v>
      </c>
      <c r="AE1228" s="4" t="s">
        <v>181</v>
      </c>
      <c r="AF1228" s="4" t="n">
        <v>34</v>
      </c>
      <c r="AG1228" s="4" t="s">
        <v>174</v>
      </c>
      <c r="AH1228" s="4" t="n">
        <v>12</v>
      </c>
      <c r="AI1228" s="4" t="s">
        <v>79</v>
      </c>
      <c r="AJ1228" s="2" t="s">
        <v>70</v>
      </c>
      <c r="AK1228" s="3" t="n">
        <v>68.1</v>
      </c>
      <c r="AL1228" s="4" t="n">
        <v>7</v>
      </c>
      <c r="AM1228" s="2" t="s">
        <v>69</v>
      </c>
      <c r="AN1228" s="2"/>
      <c r="AO1228" s="2"/>
      <c r="AP1228" s="2"/>
      <c r="AQ1228" s="2"/>
      <c r="AR1228" s="2"/>
      <c r="AS1228" s="2"/>
      <c r="AT1228" s="2"/>
      <c r="AU1228" s="2" t="n">
        <v>118</v>
      </c>
      <c r="AV1228" s="85" t="s">
        <v>69</v>
      </c>
      <c r="AW1228" s="133" t="s">
        <v>69</v>
      </c>
      <c r="AX1228" s="86" t="s">
        <v>72</v>
      </c>
      <c r="AY1228" s="87" t="n">
        <v>0</v>
      </c>
      <c r="AZ1228" s="88" t="s">
        <v>72</v>
      </c>
      <c r="BA1228" s="89" t="s">
        <v>72</v>
      </c>
      <c r="BB1228" s="53"/>
    </row>
    <row r="1229" customFormat="false" ht="15.75" hidden="false" customHeight="true" outlineLevel="0" collapsed="false">
      <c r="A1229" s="1" t="n">
        <v>1274</v>
      </c>
      <c r="B1229" s="1" t="n">
        <v>1174</v>
      </c>
      <c r="C1229" s="2" t="s">
        <v>63</v>
      </c>
      <c r="D1229" s="3" t="n">
        <v>0.0632612</v>
      </c>
      <c r="E1229" s="3" t="n">
        <v>-0.00678301</v>
      </c>
      <c r="F1229" s="3" t="n">
        <v>1.05810353731042</v>
      </c>
      <c r="G1229" s="3" t="n">
        <v>0.00460231</v>
      </c>
      <c r="H1229" s="3" t="n">
        <v>0.00920803</v>
      </c>
      <c r="I1229" s="3" t="n">
        <v>1.01390614326264</v>
      </c>
      <c r="J1229" s="3" t="n">
        <v>0.0464938</v>
      </c>
      <c r="K1229" s="3" t="n">
        <v>-0.00229759</v>
      </c>
      <c r="L1229" s="3" t="n">
        <v>1.04518741099267</v>
      </c>
      <c r="M1229" s="3" t="n">
        <v>1.12115265237787</v>
      </c>
      <c r="N1229" s="3" t="n">
        <v>1.00012743811955</v>
      </c>
      <c r="O1229" s="3" t="n">
        <v>1.12129552996362</v>
      </c>
      <c r="P1229" s="4" t="n">
        <v>2</v>
      </c>
      <c r="Q1229" s="6" t="n">
        <v>11</v>
      </c>
      <c r="R1229" s="6" t="n">
        <v>47</v>
      </c>
      <c r="S1229" s="4" t="n">
        <v>53</v>
      </c>
      <c r="T1229" s="4" t="n">
        <v>53</v>
      </c>
      <c r="U1229" s="132" t="s">
        <v>74</v>
      </c>
      <c r="V1229" s="3" t="n">
        <v>78.3</v>
      </c>
      <c r="W1229" s="4" t="n">
        <v>143.9</v>
      </c>
      <c r="X1229" s="2" t="s">
        <v>69</v>
      </c>
      <c r="Y1229" s="8" t="s">
        <v>69</v>
      </c>
      <c r="Z1229" s="84" t="n">
        <v>42180</v>
      </c>
      <c r="AA1229" s="2" t="s">
        <v>96</v>
      </c>
      <c r="AB1229" s="132" t="s">
        <v>74</v>
      </c>
      <c r="AC1229" s="4" t="n">
        <v>44</v>
      </c>
      <c r="AD1229" s="4" t="n">
        <v>11</v>
      </c>
      <c r="AE1229" s="4" t="s">
        <v>181</v>
      </c>
      <c r="AF1229" s="4" t="n">
        <v>34</v>
      </c>
      <c r="AG1229" s="4" t="s">
        <v>174</v>
      </c>
      <c r="AH1229" s="4" t="n">
        <v>12</v>
      </c>
      <c r="AI1229" s="4" t="s">
        <v>79</v>
      </c>
      <c r="AJ1229" s="2" t="s">
        <v>70</v>
      </c>
      <c r="AK1229" s="3" t="n">
        <v>78.3</v>
      </c>
      <c r="AL1229" s="4" t="n">
        <v>7</v>
      </c>
      <c r="AM1229" s="2" t="s">
        <v>69</v>
      </c>
      <c r="AN1229" s="2"/>
      <c r="AO1229" s="2"/>
      <c r="AP1229" s="2"/>
      <c r="AQ1229" s="2"/>
      <c r="AR1229" s="2"/>
      <c r="AS1229" s="2"/>
      <c r="AT1229" s="2"/>
      <c r="AU1229" s="2" t="n">
        <v>160</v>
      </c>
      <c r="AV1229" s="85" t="s">
        <v>69</v>
      </c>
      <c r="AW1229" s="133" t="s">
        <v>69</v>
      </c>
      <c r="AX1229" s="86" t="s">
        <v>72</v>
      </c>
      <c r="AY1229" s="87" t="n">
        <v>0</v>
      </c>
      <c r="AZ1229" s="88" t="s">
        <v>72</v>
      </c>
      <c r="BA1229" s="89" t="s">
        <v>72</v>
      </c>
      <c r="BB1229" s="53"/>
    </row>
    <row r="1230" customFormat="false" ht="16.5" hidden="false" customHeight="true" outlineLevel="0" collapsed="false">
      <c r="A1230" s="92" t="n">
        <v>1275</v>
      </c>
      <c r="B1230" s="92" t="n">
        <v>1175</v>
      </c>
      <c r="C1230" s="93" t="s">
        <v>63</v>
      </c>
      <c r="D1230" s="94" t="n">
        <v>0.0686783</v>
      </c>
      <c r="E1230" s="94" t="n">
        <v>-0.000101954</v>
      </c>
      <c r="F1230" s="94" t="n">
        <v>1.07098238705116</v>
      </c>
      <c r="G1230" s="94" t="n">
        <v>0.00540353</v>
      </c>
      <c r="H1230" s="94" t="n">
        <v>0.0155322</v>
      </c>
      <c r="I1230" s="94" t="n">
        <v>1.02115641980537</v>
      </c>
      <c r="J1230" s="94" t="n">
        <v>0.046856</v>
      </c>
      <c r="K1230" s="94" t="n">
        <v>-0.00151439</v>
      </c>
      <c r="L1230" s="94" t="n">
        <v>1.04638525452725</v>
      </c>
      <c r="M1230" s="94" t="n">
        <v>1.12855474793763</v>
      </c>
      <c r="N1230" s="94" t="n">
        <v>1.01401313222768</v>
      </c>
      <c r="O1230" s="94" t="n">
        <v>1.14436933484665</v>
      </c>
      <c r="P1230" s="95" t="n">
        <v>2</v>
      </c>
      <c r="Q1230" s="96" t="n">
        <v>11</v>
      </c>
      <c r="R1230" s="96" t="n">
        <v>47</v>
      </c>
      <c r="S1230" s="95" t="n">
        <v>53</v>
      </c>
      <c r="T1230" s="95" t="n">
        <v>53</v>
      </c>
      <c r="U1230" s="135" t="s">
        <v>74</v>
      </c>
      <c r="V1230" s="94" t="n">
        <v>97.9</v>
      </c>
      <c r="W1230" s="95" t="n">
        <v>97.3</v>
      </c>
      <c r="X1230" s="93" t="s">
        <v>69</v>
      </c>
      <c r="Y1230" s="97" t="s">
        <v>69</v>
      </c>
      <c r="Z1230" s="136" t="n">
        <v>42137</v>
      </c>
      <c r="AA1230" s="94" t="s">
        <v>96</v>
      </c>
      <c r="AB1230" s="135" t="s">
        <v>74</v>
      </c>
      <c r="AC1230" s="95" t="n">
        <v>44</v>
      </c>
      <c r="AD1230" s="95" t="n">
        <v>11</v>
      </c>
      <c r="AE1230" s="95" t="s">
        <v>181</v>
      </c>
      <c r="AF1230" s="95" t="n">
        <v>34</v>
      </c>
      <c r="AG1230" s="95" t="s">
        <v>174</v>
      </c>
      <c r="AH1230" s="95" t="n">
        <v>12</v>
      </c>
      <c r="AI1230" s="95" t="s">
        <v>79</v>
      </c>
      <c r="AJ1230" s="93" t="s">
        <v>70</v>
      </c>
      <c r="AK1230" s="94" t="n">
        <v>97.9</v>
      </c>
      <c r="AL1230" s="95" t="n">
        <v>9</v>
      </c>
      <c r="AM1230" s="93" t="s">
        <v>69</v>
      </c>
      <c r="AN1230" s="93"/>
      <c r="AO1230" s="93"/>
      <c r="AP1230" s="93"/>
      <c r="AQ1230" s="93"/>
      <c r="AR1230" s="93"/>
      <c r="AS1230" s="93"/>
      <c r="AT1230" s="93"/>
      <c r="AU1230" s="93" t="n">
        <v>117</v>
      </c>
      <c r="AV1230" s="100" t="s">
        <v>69</v>
      </c>
      <c r="AW1230" s="138" t="s">
        <v>69</v>
      </c>
      <c r="AX1230" s="101" t="s">
        <v>96</v>
      </c>
      <c r="AY1230" s="102" t="s">
        <v>72</v>
      </c>
      <c r="AZ1230" s="102" t="s">
        <v>72</v>
      </c>
      <c r="BA1230" s="103" t="s">
        <v>72</v>
      </c>
      <c r="BB1230" s="53"/>
      <c r="ES1230" s="104"/>
      <c r="ET1230" s="104"/>
      <c r="EU1230" s="104"/>
      <c r="EV1230" s="104"/>
      <c r="EW1230" s="104"/>
      <c r="EX1230" s="104"/>
      <c r="EY1230" s="104"/>
      <c r="EZ1230" s="104"/>
      <c r="FA1230" s="104"/>
      <c r="FB1230" s="104"/>
      <c r="FC1230" s="104"/>
      <c r="FD1230" s="104"/>
      <c r="FE1230" s="104"/>
      <c r="FF1230" s="104"/>
      <c r="FG1230" s="104"/>
      <c r="FH1230" s="104"/>
      <c r="FI1230" s="104"/>
      <c r="FJ1230" s="104"/>
      <c r="FK1230" s="104"/>
      <c r="FL1230" s="104"/>
      <c r="FM1230" s="104"/>
      <c r="FN1230" s="104"/>
      <c r="FO1230" s="104"/>
      <c r="FP1230" s="104"/>
      <c r="FQ1230" s="104"/>
      <c r="FR1230" s="104"/>
      <c r="FS1230" s="104"/>
      <c r="FT1230" s="104"/>
      <c r="FU1230" s="104"/>
      <c r="FV1230" s="104"/>
      <c r="FW1230" s="104"/>
      <c r="FX1230" s="104"/>
      <c r="FY1230" s="104"/>
      <c r="FZ1230" s="104"/>
      <c r="GA1230" s="104"/>
      <c r="GB1230" s="104"/>
      <c r="GC1230" s="104"/>
      <c r="GD1230" s="104"/>
      <c r="GE1230" s="104"/>
      <c r="GF1230" s="104"/>
      <c r="GG1230" s="104"/>
      <c r="GH1230" s="104"/>
      <c r="GI1230" s="104"/>
      <c r="GJ1230" s="104"/>
      <c r="GK1230" s="104"/>
      <c r="GL1230" s="104"/>
      <c r="GM1230" s="104"/>
      <c r="GN1230" s="104"/>
      <c r="GO1230" s="104"/>
      <c r="GP1230" s="104"/>
      <c r="GQ1230" s="104"/>
      <c r="GR1230" s="104"/>
      <c r="GS1230" s="104"/>
      <c r="GT1230" s="104"/>
      <c r="GU1230" s="104"/>
      <c r="GV1230" s="104"/>
      <c r="GW1230" s="104"/>
      <c r="GX1230" s="104"/>
      <c r="GY1230" s="104"/>
      <c r="GZ1230" s="104"/>
      <c r="HA1230" s="104"/>
      <c r="HB1230" s="104"/>
      <c r="HC1230" s="104"/>
      <c r="HD1230" s="104"/>
      <c r="HE1230" s="104"/>
      <c r="HF1230" s="104"/>
      <c r="HG1230" s="104"/>
      <c r="HH1230" s="104"/>
      <c r="HI1230" s="104"/>
      <c r="HJ1230" s="104"/>
      <c r="HK1230" s="104"/>
      <c r="HL1230" s="104"/>
      <c r="HM1230" s="104"/>
      <c r="HN1230" s="104"/>
      <c r="HO1230" s="104"/>
      <c r="HP1230" s="104"/>
      <c r="HQ1230" s="104"/>
      <c r="HR1230" s="104"/>
      <c r="HS1230" s="104"/>
      <c r="HT1230" s="104"/>
      <c r="HU1230" s="104"/>
      <c r="HV1230" s="104"/>
      <c r="HW1230" s="104"/>
      <c r="HX1230" s="104"/>
      <c r="HY1230" s="104"/>
      <c r="HZ1230" s="104"/>
      <c r="IA1230" s="104"/>
      <c r="IB1230" s="104"/>
      <c r="IC1230" s="104"/>
      <c r="ID1230" s="104"/>
      <c r="IE1230" s="104"/>
      <c r="IF1230" s="104"/>
      <c r="IG1230" s="104"/>
      <c r="IH1230" s="104"/>
      <c r="II1230" s="104"/>
      <c r="IJ1230" s="104"/>
      <c r="IK1230" s="104"/>
      <c r="IL1230" s="104"/>
      <c r="IM1230" s="104"/>
      <c r="IN1230" s="104"/>
      <c r="IO1230" s="104"/>
      <c r="IP1230" s="104"/>
      <c r="IQ1230" s="104"/>
      <c r="IR1230" s="104"/>
      <c r="IS1230" s="104"/>
      <c r="IT1230" s="104"/>
      <c r="IU1230" s="104"/>
      <c r="IV1230" s="104"/>
      <c r="IW1230" s="104"/>
      <c r="IX1230" s="104"/>
      <c r="IY1230" s="104"/>
      <c r="IZ1230" s="104"/>
      <c r="JA1230" s="104"/>
      <c r="JB1230" s="104"/>
      <c r="JC1230" s="104"/>
      <c r="JD1230" s="104"/>
      <c r="JE1230" s="104"/>
      <c r="JF1230" s="104"/>
      <c r="JG1230" s="104"/>
      <c r="JH1230" s="104"/>
      <c r="JI1230" s="104"/>
      <c r="JJ1230" s="104"/>
      <c r="JK1230" s="104"/>
      <c r="JL1230" s="104"/>
      <c r="JM1230" s="104"/>
      <c r="JN1230" s="104"/>
      <c r="JO1230" s="104"/>
      <c r="JP1230" s="104"/>
      <c r="JQ1230" s="104"/>
      <c r="JR1230" s="104"/>
      <c r="JS1230" s="104"/>
      <c r="JT1230" s="104"/>
      <c r="JU1230" s="104"/>
      <c r="JV1230" s="104"/>
      <c r="JW1230" s="104"/>
      <c r="JX1230" s="104"/>
      <c r="JY1230" s="104"/>
      <c r="JZ1230" s="104"/>
      <c r="KA1230" s="104"/>
      <c r="KB1230" s="104"/>
      <c r="KC1230" s="104"/>
      <c r="KD1230" s="104"/>
      <c r="KE1230" s="104"/>
      <c r="KF1230" s="104"/>
      <c r="KG1230" s="104"/>
      <c r="KH1230" s="104"/>
      <c r="KI1230" s="104"/>
      <c r="KJ1230" s="104"/>
      <c r="KK1230" s="104"/>
      <c r="KL1230" s="104"/>
      <c r="KM1230" s="104"/>
      <c r="KN1230" s="104"/>
      <c r="KO1230" s="104"/>
      <c r="KP1230" s="104"/>
      <c r="KQ1230" s="104"/>
      <c r="KR1230" s="104"/>
      <c r="KS1230" s="104"/>
      <c r="KT1230" s="104"/>
      <c r="KU1230" s="104"/>
      <c r="KV1230" s="104"/>
      <c r="KW1230" s="104"/>
      <c r="KX1230" s="104"/>
      <c r="KY1230" s="104"/>
      <c r="KZ1230" s="104"/>
      <c r="LA1230" s="104"/>
      <c r="LB1230" s="104"/>
      <c r="LC1230" s="104"/>
      <c r="LD1230" s="104"/>
      <c r="LE1230" s="104"/>
      <c r="LF1230" s="104"/>
      <c r="LG1230" s="104"/>
      <c r="LH1230" s="104"/>
      <c r="LI1230" s="104"/>
      <c r="LJ1230" s="104"/>
      <c r="LK1230" s="104"/>
      <c r="LL1230" s="104"/>
      <c r="LM1230" s="104"/>
      <c r="LN1230" s="104"/>
      <c r="LO1230" s="104"/>
      <c r="LP1230" s="104"/>
      <c r="LQ1230" s="104"/>
      <c r="LR1230" s="104"/>
      <c r="LS1230" s="104"/>
      <c r="LT1230" s="104"/>
      <c r="LU1230" s="104"/>
      <c r="LV1230" s="104"/>
      <c r="LW1230" s="104"/>
      <c r="LX1230" s="104"/>
      <c r="LY1230" s="104"/>
      <c r="LZ1230" s="104"/>
      <c r="MA1230" s="104"/>
      <c r="MB1230" s="104"/>
      <c r="MC1230" s="104"/>
      <c r="MD1230" s="104"/>
      <c r="ME1230" s="104"/>
      <c r="MF1230" s="104"/>
      <c r="MG1230" s="104"/>
      <c r="MH1230" s="104"/>
      <c r="MI1230" s="104"/>
      <c r="MJ1230" s="104"/>
      <c r="MK1230" s="104"/>
      <c r="ML1230" s="104"/>
      <c r="MM1230" s="104"/>
      <c r="MN1230" s="104"/>
      <c r="MO1230" s="104"/>
      <c r="MP1230" s="104"/>
      <c r="MQ1230" s="104"/>
      <c r="MR1230" s="104"/>
      <c r="MS1230" s="104"/>
      <c r="MT1230" s="104"/>
      <c r="MU1230" s="104"/>
      <c r="MV1230" s="104"/>
      <c r="MW1230" s="104"/>
      <c r="MX1230" s="104"/>
      <c r="MY1230" s="104"/>
      <c r="MZ1230" s="104"/>
      <c r="NA1230" s="104"/>
      <c r="NB1230" s="104"/>
      <c r="NC1230" s="104"/>
      <c r="ND1230" s="104"/>
      <c r="NE1230" s="104"/>
      <c r="NF1230" s="104"/>
      <c r="NG1230" s="104"/>
      <c r="NH1230" s="104"/>
      <c r="NI1230" s="104"/>
      <c r="NJ1230" s="104"/>
      <c r="NK1230" s="104"/>
      <c r="NL1230" s="104"/>
      <c r="NM1230" s="104"/>
      <c r="NN1230" s="104"/>
      <c r="NO1230" s="104"/>
      <c r="NP1230" s="104"/>
      <c r="NQ1230" s="104"/>
      <c r="NR1230" s="104"/>
      <c r="NS1230" s="104"/>
      <c r="NT1230" s="104"/>
      <c r="NU1230" s="104"/>
      <c r="NV1230" s="104"/>
      <c r="NW1230" s="104"/>
      <c r="NX1230" s="104"/>
      <c r="NY1230" s="104"/>
      <c r="NZ1230" s="104"/>
      <c r="OA1230" s="104"/>
      <c r="OB1230" s="104"/>
      <c r="OC1230" s="104"/>
      <c r="OD1230" s="104"/>
      <c r="OE1230" s="104"/>
      <c r="OF1230" s="104"/>
      <c r="OG1230" s="104"/>
      <c r="OH1230" s="104"/>
      <c r="OI1230" s="104"/>
      <c r="OJ1230" s="104"/>
      <c r="OK1230" s="104"/>
      <c r="OL1230" s="104"/>
      <c r="OM1230" s="104"/>
      <c r="ON1230" s="104"/>
      <c r="OO1230" s="104"/>
      <c r="OP1230" s="104"/>
      <c r="OQ1230" s="104"/>
      <c r="OR1230" s="104"/>
      <c r="OS1230" s="104"/>
      <c r="OT1230" s="104"/>
      <c r="OU1230" s="104"/>
      <c r="OV1230" s="104"/>
      <c r="OW1230" s="104"/>
      <c r="OX1230" s="104"/>
      <c r="OY1230" s="104"/>
      <c r="OZ1230" s="104"/>
      <c r="PA1230" s="104"/>
      <c r="PB1230" s="104"/>
      <c r="PC1230" s="104"/>
      <c r="PD1230" s="104"/>
      <c r="PE1230" s="104"/>
      <c r="PF1230" s="104"/>
      <c r="PG1230" s="104"/>
      <c r="PH1230" s="104"/>
      <c r="PI1230" s="104"/>
      <c r="PJ1230" s="104"/>
      <c r="PK1230" s="104"/>
      <c r="PL1230" s="104"/>
      <c r="PM1230" s="104"/>
      <c r="PN1230" s="104"/>
      <c r="PO1230" s="104"/>
      <c r="PP1230" s="104"/>
      <c r="PQ1230" s="104"/>
      <c r="PR1230" s="104"/>
      <c r="PS1230" s="104"/>
      <c r="PT1230" s="104"/>
      <c r="PU1230" s="104"/>
      <c r="PV1230" s="104"/>
      <c r="PW1230" s="104"/>
      <c r="PX1230" s="104"/>
      <c r="PY1230" s="104"/>
      <c r="PZ1230" s="104"/>
      <c r="QA1230" s="104"/>
      <c r="QB1230" s="104"/>
      <c r="QC1230" s="104"/>
      <c r="QD1230" s="104"/>
      <c r="QE1230" s="104"/>
      <c r="QF1230" s="104"/>
      <c r="QG1230" s="104"/>
      <c r="QH1230" s="104"/>
      <c r="QI1230" s="104"/>
      <c r="QJ1230" s="104"/>
      <c r="QK1230" s="104"/>
      <c r="QL1230" s="104"/>
      <c r="QM1230" s="104"/>
      <c r="QN1230" s="104"/>
      <c r="QO1230" s="104"/>
      <c r="QP1230" s="104"/>
      <c r="QQ1230" s="104"/>
      <c r="QR1230" s="104"/>
      <c r="QS1230" s="104"/>
      <c r="QT1230" s="104"/>
      <c r="QU1230" s="104"/>
      <c r="QV1230" s="104"/>
      <c r="QW1230" s="104"/>
      <c r="QX1230" s="104"/>
      <c r="QY1230" s="104"/>
      <c r="QZ1230" s="104"/>
      <c r="RA1230" s="104"/>
      <c r="RB1230" s="104"/>
      <c r="RC1230" s="104"/>
      <c r="RD1230" s="104"/>
      <c r="RE1230" s="104"/>
      <c r="RF1230" s="104"/>
      <c r="RG1230" s="104"/>
      <c r="RH1230" s="104"/>
      <c r="RI1230" s="104"/>
      <c r="RJ1230" s="104"/>
      <c r="RK1230" s="104"/>
      <c r="RL1230" s="104"/>
      <c r="RM1230" s="104"/>
      <c r="RN1230" s="104"/>
      <c r="RO1230" s="104"/>
      <c r="RP1230" s="104"/>
      <c r="RQ1230" s="104"/>
      <c r="RR1230" s="104"/>
      <c r="RS1230" s="104"/>
      <c r="RT1230" s="104"/>
      <c r="RU1230" s="104"/>
      <c r="RV1230" s="104"/>
      <c r="RW1230" s="104"/>
      <c r="RX1230" s="104"/>
      <c r="RY1230" s="104"/>
      <c r="RZ1230" s="104"/>
      <c r="SA1230" s="104"/>
      <c r="SB1230" s="104"/>
      <c r="SC1230" s="104"/>
      <c r="SD1230" s="104"/>
      <c r="SE1230" s="104"/>
      <c r="SF1230" s="104"/>
      <c r="SG1230" s="104"/>
      <c r="SH1230" s="104"/>
      <c r="SI1230" s="104"/>
      <c r="SJ1230" s="104"/>
      <c r="SK1230" s="104"/>
      <c r="SL1230" s="104"/>
      <c r="SM1230" s="104"/>
      <c r="SN1230" s="104"/>
      <c r="SO1230" s="104"/>
      <c r="SP1230" s="104"/>
      <c r="SQ1230" s="104"/>
      <c r="SR1230" s="104"/>
      <c r="SS1230" s="104"/>
      <c r="ST1230" s="104"/>
      <c r="SU1230" s="104"/>
      <c r="SV1230" s="104"/>
      <c r="SW1230" s="104"/>
      <c r="SX1230" s="104"/>
      <c r="SY1230" s="104"/>
      <c r="SZ1230" s="104"/>
      <c r="TA1230" s="104"/>
      <c r="TB1230" s="104"/>
      <c r="TC1230" s="104"/>
      <c r="TD1230" s="104"/>
      <c r="TE1230" s="104"/>
      <c r="TF1230" s="104"/>
      <c r="TG1230" s="104"/>
      <c r="TH1230" s="104"/>
      <c r="TI1230" s="104"/>
      <c r="TJ1230" s="104"/>
      <c r="TK1230" s="104"/>
      <c r="TL1230" s="104"/>
      <c r="TM1230" s="104"/>
      <c r="TN1230" s="104"/>
      <c r="TO1230" s="104"/>
      <c r="TP1230" s="104"/>
      <c r="TQ1230" s="104"/>
      <c r="TR1230" s="104"/>
      <c r="TS1230" s="104"/>
      <c r="TT1230" s="104"/>
      <c r="TU1230" s="104"/>
      <c r="TV1230" s="104"/>
      <c r="TW1230" s="104"/>
      <c r="TX1230" s="104"/>
      <c r="TY1230" s="104"/>
      <c r="TZ1230" s="104"/>
      <c r="UA1230" s="104"/>
      <c r="UB1230" s="104"/>
      <c r="UC1230" s="104"/>
      <c r="UD1230" s="104"/>
      <c r="UE1230" s="104"/>
      <c r="UF1230" s="104"/>
      <c r="UG1230" s="104"/>
      <c r="UH1230" s="104"/>
      <c r="UI1230" s="104"/>
      <c r="UJ1230" s="104"/>
      <c r="UK1230" s="104"/>
      <c r="UL1230" s="104"/>
      <c r="UM1230" s="104"/>
      <c r="UN1230" s="104"/>
      <c r="UO1230" s="104"/>
      <c r="UP1230" s="104"/>
      <c r="UQ1230" s="104"/>
      <c r="UR1230" s="104"/>
      <c r="US1230" s="104"/>
      <c r="UT1230" s="104"/>
      <c r="UU1230" s="104"/>
      <c r="UV1230" s="104"/>
      <c r="UW1230" s="104"/>
      <c r="UX1230" s="104"/>
      <c r="UY1230" s="104"/>
      <c r="UZ1230" s="104"/>
      <c r="VA1230" s="104"/>
      <c r="VB1230" s="104"/>
      <c r="VC1230" s="104"/>
      <c r="VD1230" s="104"/>
      <c r="VE1230" s="104"/>
      <c r="VF1230" s="104"/>
      <c r="VG1230" s="104"/>
      <c r="VH1230" s="104"/>
      <c r="VI1230" s="104"/>
      <c r="VJ1230" s="104"/>
      <c r="VK1230" s="104"/>
      <c r="VL1230" s="104"/>
      <c r="VM1230" s="104"/>
      <c r="VN1230" s="104"/>
      <c r="VO1230" s="104"/>
      <c r="VP1230" s="104"/>
      <c r="VQ1230" s="104"/>
      <c r="VR1230" s="104"/>
      <c r="VS1230" s="104"/>
      <c r="VT1230" s="104"/>
      <c r="VU1230" s="104"/>
      <c r="VV1230" s="104"/>
      <c r="VW1230" s="104"/>
      <c r="VX1230" s="104"/>
      <c r="VY1230" s="104"/>
      <c r="VZ1230" s="104"/>
      <c r="WA1230" s="104"/>
      <c r="WB1230" s="104"/>
      <c r="WC1230" s="104"/>
      <c r="WD1230" s="104"/>
      <c r="WE1230" s="104"/>
      <c r="WF1230" s="104"/>
      <c r="WG1230" s="104"/>
      <c r="WH1230" s="104"/>
      <c r="WI1230" s="104"/>
      <c r="WJ1230" s="104"/>
      <c r="WK1230" s="104"/>
      <c r="WL1230" s="104"/>
      <c r="WM1230" s="104"/>
      <c r="WN1230" s="104"/>
      <c r="WO1230" s="104"/>
      <c r="WP1230" s="104"/>
      <c r="WQ1230" s="104"/>
      <c r="WR1230" s="104"/>
      <c r="WS1230" s="104"/>
      <c r="WT1230" s="104"/>
      <c r="WU1230" s="104"/>
      <c r="WV1230" s="104"/>
      <c r="WW1230" s="104"/>
      <c r="WX1230" s="104"/>
      <c r="WY1230" s="104"/>
      <c r="WZ1230" s="104"/>
      <c r="XA1230" s="104"/>
      <c r="XB1230" s="104"/>
      <c r="XC1230" s="104"/>
      <c r="XD1230" s="104"/>
      <c r="XE1230" s="104"/>
      <c r="XF1230" s="104"/>
      <c r="XG1230" s="104"/>
      <c r="XH1230" s="104"/>
      <c r="XI1230" s="104"/>
      <c r="XJ1230" s="104"/>
      <c r="XK1230" s="104"/>
      <c r="XL1230" s="104"/>
      <c r="XM1230" s="104"/>
      <c r="XN1230" s="104"/>
      <c r="XO1230" s="104"/>
      <c r="XP1230" s="104"/>
      <c r="XQ1230" s="104"/>
      <c r="XR1230" s="104"/>
      <c r="XS1230" s="104"/>
      <c r="XT1230" s="104"/>
      <c r="XU1230" s="104"/>
      <c r="XV1230" s="104"/>
      <c r="XW1230" s="104"/>
      <c r="XX1230" s="104"/>
      <c r="XY1230" s="104"/>
      <c r="XZ1230" s="104"/>
      <c r="YA1230" s="104"/>
      <c r="YB1230" s="104"/>
      <c r="YC1230" s="104"/>
      <c r="YD1230" s="104"/>
      <c r="YE1230" s="104"/>
      <c r="YF1230" s="104"/>
      <c r="YG1230" s="104"/>
      <c r="YH1230" s="104"/>
      <c r="YI1230" s="104"/>
      <c r="YJ1230" s="104"/>
      <c r="YK1230" s="104"/>
      <c r="YL1230" s="104"/>
      <c r="YM1230" s="104"/>
      <c r="YN1230" s="104"/>
      <c r="YO1230" s="104"/>
      <c r="YP1230" s="104"/>
      <c r="YQ1230" s="104"/>
      <c r="YR1230" s="104"/>
      <c r="YS1230" s="104"/>
      <c r="YT1230" s="104"/>
      <c r="YU1230" s="104"/>
      <c r="YV1230" s="104"/>
      <c r="YW1230" s="104"/>
      <c r="YX1230" s="104"/>
      <c r="YY1230" s="104"/>
      <c r="YZ1230" s="104"/>
      <c r="ZA1230" s="104"/>
      <c r="ZB1230" s="104"/>
      <c r="ZC1230" s="104"/>
      <c r="ZD1230" s="104"/>
      <c r="ZE1230" s="104"/>
      <c r="ZF1230" s="104"/>
      <c r="ZG1230" s="104"/>
      <c r="ZH1230" s="104"/>
      <c r="ZI1230" s="104"/>
      <c r="ZJ1230" s="104"/>
      <c r="ZK1230" s="104"/>
      <c r="ZL1230" s="104"/>
      <c r="ZM1230" s="104"/>
      <c r="ZN1230" s="104"/>
      <c r="ZO1230" s="104"/>
      <c r="ZP1230" s="104"/>
      <c r="ZQ1230" s="104"/>
      <c r="ZR1230" s="104"/>
      <c r="ZS1230" s="104"/>
      <c r="ZT1230" s="104"/>
      <c r="ZU1230" s="104"/>
      <c r="ZV1230" s="104"/>
      <c r="ZW1230" s="104"/>
      <c r="ZX1230" s="104"/>
      <c r="ZY1230" s="104"/>
      <c r="ZZ1230" s="104"/>
      <c r="AAA1230" s="104"/>
      <c r="AAB1230" s="104"/>
      <c r="AAC1230" s="104"/>
      <c r="AAD1230" s="104"/>
      <c r="AAE1230" s="104"/>
      <c r="AAF1230" s="104"/>
      <c r="AAG1230" s="104"/>
      <c r="AAH1230" s="104"/>
      <c r="AAI1230" s="104"/>
      <c r="AAJ1230" s="104"/>
      <c r="AAK1230" s="104"/>
      <c r="AAL1230" s="104"/>
      <c r="AAM1230" s="104"/>
      <c r="AAN1230" s="104"/>
      <c r="AAO1230" s="104"/>
      <c r="AAP1230" s="104"/>
      <c r="AAQ1230" s="104"/>
      <c r="AAR1230" s="104"/>
      <c r="AAS1230" s="104"/>
      <c r="AAT1230" s="104"/>
      <c r="AAU1230" s="104"/>
      <c r="AAV1230" s="104"/>
      <c r="AAW1230" s="104"/>
      <c r="AAX1230" s="104"/>
      <c r="AAY1230" s="104"/>
      <c r="AAZ1230" s="104"/>
      <c r="ABA1230" s="104"/>
      <c r="ABB1230" s="104"/>
      <c r="ABC1230" s="104"/>
      <c r="ABD1230" s="104"/>
      <c r="ABE1230" s="104"/>
      <c r="ABF1230" s="104"/>
      <c r="ABG1230" s="104"/>
      <c r="ABH1230" s="104"/>
      <c r="ABI1230" s="104"/>
      <c r="ABJ1230" s="104"/>
      <c r="ABK1230" s="104"/>
      <c r="ABL1230" s="104"/>
      <c r="ABM1230" s="104"/>
      <c r="ABN1230" s="104"/>
      <c r="ABO1230" s="104"/>
      <c r="ABP1230" s="104"/>
      <c r="ABQ1230" s="104"/>
      <c r="ABR1230" s="104"/>
      <c r="ABS1230" s="104"/>
      <c r="ABT1230" s="104"/>
      <c r="ABU1230" s="104"/>
      <c r="ABV1230" s="104"/>
      <c r="ABW1230" s="104"/>
      <c r="ABX1230" s="104"/>
      <c r="ABY1230" s="104"/>
      <c r="ABZ1230" s="104"/>
      <c r="ACA1230" s="104"/>
      <c r="ACB1230" s="104"/>
      <c r="ACC1230" s="104"/>
      <c r="ACD1230" s="104"/>
      <c r="ACE1230" s="104"/>
      <c r="ACF1230" s="104"/>
      <c r="ACG1230" s="104"/>
      <c r="ACH1230" s="104"/>
      <c r="ACI1230" s="104"/>
      <c r="ACJ1230" s="104"/>
      <c r="ACK1230" s="104"/>
      <c r="ACL1230" s="104"/>
      <c r="ACM1230" s="104"/>
      <c r="ACN1230" s="104"/>
      <c r="ACO1230" s="104"/>
      <c r="ACP1230" s="104"/>
      <c r="ACQ1230" s="104"/>
      <c r="ACR1230" s="104"/>
      <c r="ACS1230" s="104"/>
      <c r="ACT1230" s="104"/>
      <c r="ACU1230" s="104"/>
      <c r="ACV1230" s="104"/>
      <c r="ACW1230" s="104"/>
      <c r="ACX1230" s="104"/>
      <c r="ACY1230" s="104"/>
      <c r="ACZ1230" s="104"/>
      <c r="ADA1230" s="104"/>
      <c r="ADB1230" s="104"/>
      <c r="ADC1230" s="104"/>
      <c r="ADD1230" s="104"/>
      <c r="ADE1230" s="104"/>
      <c r="ADF1230" s="104"/>
      <c r="ADG1230" s="104"/>
      <c r="ADH1230" s="104"/>
      <c r="ADI1230" s="104"/>
      <c r="ADJ1230" s="104"/>
      <c r="ADK1230" s="104"/>
      <c r="ADL1230" s="104"/>
      <c r="ADM1230" s="104"/>
      <c r="ADN1230" s="104"/>
      <c r="ADO1230" s="104"/>
      <c r="ADP1230" s="104"/>
      <c r="ADQ1230" s="104"/>
      <c r="ADR1230" s="104"/>
      <c r="ADS1230" s="104"/>
      <c r="ADT1230" s="104"/>
      <c r="ADU1230" s="104"/>
      <c r="ADV1230" s="104"/>
      <c r="ADW1230" s="104"/>
      <c r="ADX1230" s="104"/>
      <c r="ADY1230" s="104"/>
      <c r="ADZ1230" s="104"/>
      <c r="AEA1230" s="104"/>
      <c r="AEB1230" s="104"/>
      <c r="AEC1230" s="104"/>
      <c r="AED1230" s="104"/>
      <c r="AEE1230" s="104"/>
      <c r="AEF1230" s="104"/>
      <c r="AEG1230" s="104"/>
      <c r="AEH1230" s="104"/>
      <c r="AEI1230" s="104"/>
      <c r="AEJ1230" s="104"/>
      <c r="AEK1230" s="104"/>
      <c r="AEL1230" s="104"/>
      <c r="AEM1230" s="104"/>
      <c r="AEN1230" s="104"/>
      <c r="AEO1230" s="104"/>
      <c r="AEP1230" s="104"/>
      <c r="AEQ1230" s="104"/>
      <c r="AER1230" s="104"/>
      <c r="AES1230" s="104"/>
      <c r="AET1230" s="104"/>
      <c r="AEU1230" s="104"/>
      <c r="AEV1230" s="104"/>
      <c r="AEW1230" s="104"/>
      <c r="AEX1230" s="104"/>
      <c r="AEY1230" s="104"/>
      <c r="AEZ1230" s="104"/>
      <c r="AFA1230" s="104"/>
      <c r="AFB1230" s="104"/>
      <c r="AFC1230" s="104"/>
      <c r="AFD1230" s="104"/>
      <c r="AFE1230" s="104"/>
      <c r="AFF1230" s="104"/>
      <c r="AFG1230" s="104"/>
      <c r="AFH1230" s="104"/>
      <c r="AFI1230" s="104"/>
      <c r="AFJ1230" s="104"/>
      <c r="AFK1230" s="104"/>
      <c r="AFL1230" s="104"/>
      <c r="AFM1230" s="104"/>
      <c r="AFN1230" s="104"/>
      <c r="AFO1230" s="104"/>
      <c r="AFP1230" s="104"/>
      <c r="AFQ1230" s="104"/>
      <c r="AFR1230" s="104"/>
      <c r="AFS1230" s="104"/>
      <c r="AFT1230" s="104"/>
      <c r="AFU1230" s="104"/>
      <c r="AFV1230" s="104"/>
      <c r="AFW1230" s="104"/>
      <c r="AFX1230" s="104"/>
      <c r="AFY1230" s="104"/>
      <c r="AFZ1230" s="104"/>
      <c r="AGA1230" s="104"/>
      <c r="AGB1230" s="104"/>
      <c r="AGC1230" s="104"/>
      <c r="AGD1230" s="104"/>
      <c r="AGE1230" s="104"/>
      <c r="AGF1230" s="104"/>
      <c r="AGG1230" s="104"/>
      <c r="AGH1230" s="104"/>
      <c r="AGI1230" s="104"/>
      <c r="AGJ1230" s="104"/>
      <c r="AGK1230" s="104"/>
      <c r="AGL1230" s="104"/>
      <c r="AGM1230" s="104"/>
      <c r="AGN1230" s="104"/>
      <c r="AGO1230" s="104"/>
      <c r="AGP1230" s="104"/>
      <c r="AGQ1230" s="104"/>
      <c r="AGR1230" s="104"/>
      <c r="AGS1230" s="104"/>
      <c r="AGT1230" s="104"/>
      <c r="AGU1230" s="104"/>
      <c r="AGV1230" s="104"/>
      <c r="AGW1230" s="104"/>
      <c r="AGX1230" s="104"/>
      <c r="AGY1230" s="104"/>
      <c r="AGZ1230" s="104"/>
      <c r="AHA1230" s="104"/>
      <c r="AHB1230" s="104"/>
      <c r="AHC1230" s="104"/>
      <c r="AHD1230" s="104"/>
      <c r="AHE1230" s="104"/>
      <c r="AHF1230" s="104"/>
      <c r="AHG1230" s="104"/>
      <c r="AHH1230" s="104"/>
      <c r="AHI1230" s="104"/>
      <c r="AHJ1230" s="104"/>
      <c r="AHK1230" s="104"/>
      <c r="AHL1230" s="104"/>
      <c r="AHM1230" s="104"/>
      <c r="AHN1230" s="104"/>
      <c r="AHO1230" s="104"/>
      <c r="AHP1230" s="104"/>
      <c r="AHQ1230" s="104"/>
      <c r="AHR1230" s="104"/>
      <c r="AHS1230" s="104"/>
      <c r="AHT1230" s="104"/>
      <c r="AHU1230" s="104"/>
      <c r="AHV1230" s="104"/>
      <c r="AHW1230" s="104"/>
      <c r="AHX1230" s="104"/>
      <c r="AHY1230" s="104"/>
      <c r="AHZ1230" s="104"/>
      <c r="AIA1230" s="104"/>
      <c r="AIB1230" s="104"/>
      <c r="AIC1230" s="104"/>
      <c r="AID1230" s="104"/>
      <c r="AIE1230" s="104"/>
      <c r="AIF1230" s="104"/>
      <c r="AIG1230" s="104"/>
      <c r="AIH1230" s="104"/>
      <c r="AII1230" s="104"/>
      <c r="AIJ1230" s="104"/>
      <c r="AIK1230" s="104"/>
      <c r="AIL1230" s="104"/>
      <c r="AIM1230" s="104"/>
      <c r="AIN1230" s="104"/>
      <c r="AIO1230" s="104"/>
      <c r="AIP1230" s="104"/>
      <c r="AIQ1230" s="104"/>
      <c r="AIR1230" s="104"/>
      <c r="AIS1230" s="104"/>
      <c r="AIT1230" s="104"/>
      <c r="AIU1230" s="104"/>
      <c r="AIV1230" s="104"/>
      <c r="AIW1230" s="104"/>
      <c r="AIX1230" s="104"/>
      <c r="AIY1230" s="104"/>
      <c r="AIZ1230" s="104"/>
      <c r="AJA1230" s="104"/>
      <c r="AJB1230" s="104"/>
      <c r="AJC1230" s="104"/>
      <c r="AJD1230" s="104"/>
      <c r="AJE1230" s="104"/>
      <c r="AJF1230" s="104"/>
      <c r="AJG1230" s="104"/>
      <c r="AJH1230" s="104"/>
      <c r="AJI1230" s="104"/>
      <c r="AJJ1230" s="104"/>
      <c r="AJK1230" s="104"/>
      <c r="AJL1230" s="104"/>
      <c r="AJM1230" s="104"/>
      <c r="AJN1230" s="104"/>
      <c r="AJO1230" s="104"/>
      <c r="AJP1230" s="104"/>
      <c r="AJQ1230" s="104"/>
      <c r="AJR1230" s="104"/>
      <c r="AJS1230" s="104"/>
      <c r="AJT1230" s="104"/>
      <c r="AJU1230" s="104"/>
      <c r="AJV1230" s="104"/>
      <c r="AJW1230" s="104"/>
      <c r="AJX1230" s="104"/>
      <c r="AJY1230" s="104"/>
      <c r="AJZ1230" s="104"/>
      <c r="AKA1230" s="104"/>
      <c r="AKB1230" s="104"/>
      <c r="AKC1230" s="104"/>
      <c r="AKD1230" s="104"/>
      <c r="AKE1230" s="104"/>
      <c r="AKF1230" s="104"/>
      <c r="AKG1230" s="104"/>
      <c r="AKH1230" s="104"/>
      <c r="AKI1230" s="104"/>
      <c r="AKJ1230" s="104"/>
      <c r="AKK1230" s="104"/>
      <c r="AKL1230" s="104"/>
      <c r="AKM1230" s="104"/>
      <c r="AKN1230" s="104"/>
      <c r="AKO1230" s="104"/>
      <c r="AKP1230" s="104"/>
      <c r="AKQ1230" s="104"/>
      <c r="AKR1230" s="104"/>
      <c r="AKS1230" s="104"/>
      <c r="AKT1230" s="104"/>
      <c r="AKU1230" s="104"/>
      <c r="AKV1230" s="104"/>
      <c r="AKW1230" s="104"/>
      <c r="AKX1230" s="104"/>
      <c r="AKY1230" s="104"/>
      <c r="AKZ1230" s="104"/>
      <c r="ALA1230" s="104"/>
      <c r="ALB1230" s="104"/>
      <c r="ALC1230" s="104"/>
      <c r="ALD1230" s="104"/>
      <c r="ALE1230" s="104"/>
      <c r="ALF1230" s="104"/>
      <c r="ALG1230" s="104"/>
      <c r="ALH1230" s="104"/>
      <c r="ALI1230" s="104"/>
      <c r="ALJ1230" s="104"/>
      <c r="ALK1230" s="104"/>
      <c r="ALL1230" s="104"/>
      <c r="ALM1230" s="104"/>
      <c r="ALN1230" s="104"/>
      <c r="ALO1230" s="104"/>
      <c r="ALP1230" s="104"/>
      <c r="ALQ1230" s="104"/>
      <c r="ALR1230" s="104"/>
      <c r="ALS1230" s="104"/>
      <c r="ALT1230" s="104"/>
      <c r="ALU1230" s="104"/>
      <c r="ALV1230" s="104"/>
      <c r="ALW1230" s="104"/>
      <c r="ALX1230" s="104"/>
      <c r="ALY1230" s="104"/>
      <c r="ALZ1230" s="104"/>
      <c r="AMA1230" s="104"/>
      <c r="AMB1230" s="104"/>
      <c r="AMC1230" s="104"/>
      <c r="AMD1230" s="104"/>
      <c r="AME1230" s="104"/>
      <c r="AMF1230" s="104"/>
      <c r="AMG1230" s="104"/>
      <c r="AMH1230" s="104"/>
      <c r="AMI1230" s="104"/>
      <c r="AMJ1230" s="104"/>
      <c r="AMK1230" s="104"/>
      <c r="AML1230" s="104"/>
      <c r="AMM1230" s="104"/>
      <c r="AMN1230" s="104"/>
      <c r="AMO1230" s="104"/>
      <c r="AMP1230" s="104"/>
      <c r="AMQ1230" s="104"/>
      <c r="AMR1230" s="104"/>
      <c r="AMS1230" s="104"/>
      <c r="AMT1230" s="104"/>
      <c r="AMU1230" s="104"/>
      <c r="AMV1230" s="104"/>
      <c r="AMW1230" s="104"/>
    </row>
    <row r="1231" customFormat="false" ht="16.5" hidden="false" customHeight="true" outlineLevel="0" collapsed="false">
      <c r="A1231" s="69" t="n">
        <v>1276</v>
      </c>
      <c r="B1231" s="69" t="n">
        <v>1176</v>
      </c>
      <c r="C1231" s="70" t="s">
        <v>63</v>
      </c>
      <c r="D1231" s="71" t="n">
        <v>-0.0599784</v>
      </c>
      <c r="E1231" s="71" t="n">
        <v>-0.0171958</v>
      </c>
      <c r="F1231" s="71" t="n">
        <v>0.925728577641542</v>
      </c>
      <c r="G1231" s="71" t="n">
        <v>0.0502394</v>
      </c>
      <c r="H1231" s="71" t="n">
        <v>0.0588634</v>
      </c>
      <c r="I1231" s="71" t="n">
        <v>1.11527699492369</v>
      </c>
      <c r="J1231" s="71" t="n">
        <v>-0.0117264</v>
      </c>
      <c r="K1231" s="71" t="n">
        <v>-0.0332202</v>
      </c>
      <c r="L1231" s="71" t="n">
        <v>0.956048533461696</v>
      </c>
      <c r="M1231" s="71" t="n">
        <v>0.978763342094923</v>
      </c>
      <c r="N1231" s="71" t="n">
        <v>1.00848317996163</v>
      </c>
      <c r="O1231" s="71" t="n">
        <v>0.987066367665764</v>
      </c>
      <c r="P1231" s="72" t="n">
        <v>2</v>
      </c>
      <c r="Q1231" s="73" t="n">
        <v>12</v>
      </c>
      <c r="R1231" s="73" t="n">
        <v>48</v>
      </c>
      <c r="S1231" s="72" t="n">
        <v>44</v>
      </c>
      <c r="T1231" s="72" t="n">
        <v>44</v>
      </c>
      <c r="U1231" s="130" t="s">
        <v>64</v>
      </c>
      <c r="V1231" s="71" t="n">
        <v>167</v>
      </c>
      <c r="W1231" s="72" t="n">
        <v>194.1</v>
      </c>
      <c r="X1231" s="70" t="s">
        <v>123</v>
      </c>
      <c r="Y1231" s="75" t="n">
        <v>42152</v>
      </c>
      <c r="Z1231" s="75" t="n">
        <v>42160</v>
      </c>
      <c r="AA1231" s="71" t="s">
        <v>96</v>
      </c>
      <c r="AB1231" s="130" t="s">
        <v>64</v>
      </c>
      <c r="AC1231" s="71" t="s">
        <v>64</v>
      </c>
      <c r="AD1231" s="71" t="n">
        <v>12</v>
      </c>
      <c r="AE1231" s="72" t="s">
        <v>103</v>
      </c>
      <c r="AF1231" s="72" t="n">
        <v>13</v>
      </c>
      <c r="AG1231" s="72" t="s">
        <v>176</v>
      </c>
      <c r="AH1231" s="72" t="n">
        <v>19</v>
      </c>
      <c r="AI1231" s="72" t="s">
        <v>69</v>
      </c>
      <c r="AJ1231" s="70" t="s">
        <v>70</v>
      </c>
      <c r="AK1231" s="71" t="n">
        <v>167</v>
      </c>
      <c r="AL1231" s="72" t="n">
        <v>10</v>
      </c>
      <c r="AM1231" s="70" t="s">
        <v>123</v>
      </c>
      <c r="AN1231" s="70"/>
      <c r="AO1231" s="70"/>
      <c r="AP1231" s="70"/>
      <c r="AQ1231" s="70"/>
      <c r="AR1231" s="70"/>
      <c r="AS1231" s="70" t="s">
        <v>71</v>
      </c>
      <c r="AT1231" s="70"/>
      <c r="AU1231" s="70" t="n">
        <v>140</v>
      </c>
      <c r="AV1231" s="77" t="n">
        <v>132</v>
      </c>
      <c r="AW1231" s="131" t="n">
        <v>8</v>
      </c>
      <c r="AX1231" s="78" t="s">
        <v>72</v>
      </c>
      <c r="AY1231" s="79" t="n">
        <v>1</v>
      </c>
      <c r="AZ1231" s="79" t="n">
        <v>0</v>
      </c>
      <c r="BA1231" s="79" t="n">
        <v>0</v>
      </c>
      <c r="BB1231" s="53"/>
    </row>
    <row r="1232" customFormat="false" ht="16.5" hidden="false" customHeight="true" outlineLevel="0" collapsed="false">
      <c r="A1232" s="69" t="n">
        <v>1277</v>
      </c>
      <c r="B1232" s="69" t="n">
        <v>1177</v>
      </c>
      <c r="C1232" s="70" t="s">
        <v>63</v>
      </c>
      <c r="D1232" s="71" t="n">
        <v>-0.0633441</v>
      </c>
      <c r="E1232" s="71" t="n">
        <v>-0.100137</v>
      </c>
      <c r="F1232" s="71" t="n">
        <v>0.849182548400081</v>
      </c>
      <c r="G1232" s="71" t="n">
        <v>0.0517017</v>
      </c>
      <c r="H1232" s="71" t="n">
        <v>0.280769</v>
      </c>
      <c r="I1232" s="71" t="n">
        <v>1.39440904240143</v>
      </c>
      <c r="J1232" s="71" t="n">
        <v>-0.0228296</v>
      </c>
      <c r="K1232" s="71" t="n">
        <v>-0.210254</v>
      </c>
      <c r="L1232" s="71" t="n">
        <v>0.792087352253655</v>
      </c>
      <c r="M1232" s="71" t="n">
        <v>0.966115390538713</v>
      </c>
      <c r="N1232" s="71" t="n">
        <v>0.970812431299496</v>
      </c>
      <c r="O1232" s="71" t="n">
        <v>0.93791683120475</v>
      </c>
      <c r="P1232" s="72" t="n">
        <v>2</v>
      </c>
      <c r="Q1232" s="73" t="n">
        <v>12</v>
      </c>
      <c r="R1232" s="73" t="n">
        <v>48</v>
      </c>
      <c r="S1232" s="72" t="n">
        <v>44</v>
      </c>
      <c r="T1232" s="72" t="n">
        <v>44</v>
      </c>
      <c r="U1232" s="130" t="s">
        <v>64</v>
      </c>
      <c r="V1232" s="71" t="n">
        <v>168.9</v>
      </c>
      <c r="W1232" s="72" t="n">
        <v>159.4</v>
      </c>
      <c r="X1232" s="70" t="s">
        <v>73</v>
      </c>
      <c r="Y1232" s="75" t="n">
        <v>42134</v>
      </c>
      <c r="Z1232" s="75" t="n">
        <v>42136</v>
      </c>
      <c r="AA1232" s="71" t="s">
        <v>96</v>
      </c>
      <c r="AB1232" s="130" t="s">
        <v>64</v>
      </c>
      <c r="AC1232" s="71" t="s">
        <v>64</v>
      </c>
      <c r="AD1232" s="71" t="n">
        <v>12</v>
      </c>
      <c r="AE1232" s="72" t="s">
        <v>103</v>
      </c>
      <c r="AF1232" s="72" t="n">
        <v>13</v>
      </c>
      <c r="AG1232" s="72" t="s">
        <v>176</v>
      </c>
      <c r="AH1232" s="72" t="n">
        <v>19</v>
      </c>
      <c r="AI1232" s="72" t="s">
        <v>69</v>
      </c>
      <c r="AJ1232" s="70" t="s">
        <v>70</v>
      </c>
      <c r="AK1232" s="71" t="n">
        <v>168.9</v>
      </c>
      <c r="AL1232" s="72" t="n">
        <v>10</v>
      </c>
      <c r="AM1232" s="70" t="s">
        <v>73</v>
      </c>
      <c r="AN1232" s="70"/>
      <c r="AO1232" s="70"/>
      <c r="AP1232" s="70" t="s">
        <v>71</v>
      </c>
      <c r="AQ1232" s="70"/>
      <c r="AR1232" s="70"/>
      <c r="AS1232" s="70"/>
      <c r="AT1232" s="70"/>
      <c r="AU1232" s="70" t="n">
        <v>116</v>
      </c>
      <c r="AV1232" s="77" t="n">
        <v>114</v>
      </c>
      <c r="AW1232" s="131" t="n">
        <v>2</v>
      </c>
      <c r="AX1232" s="78" t="s">
        <v>72</v>
      </c>
      <c r="AY1232" s="79" t="n">
        <v>1</v>
      </c>
      <c r="AZ1232" s="79" t="n">
        <v>0</v>
      </c>
      <c r="BA1232" s="79" t="n">
        <v>0</v>
      </c>
      <c r="BB1232" s="53"/>
    </row>
    <row r="1233" customFormat="false" ht="16.5" hidden="false" customHeight="true" outlineLevel="0" collapsed="false">
      <c r="A1233" s="69" t="n">
        <v>1278</v>
      </c>
      <c r="B1233" s="69" t="n">
        <v>1178</v>
      </c>
      <c r="C1233" s="70" t="s">
        <v>63</v>
      </c>
      <c r="D1233" s="71" t="n">
        <v>-0.0598384</v>
      </c>
      <c r="E1233" s="71" t="n">
        <v>-0.0157582</v>
      </c>
      <c r="F1233" s="71" t="n">
        <v>0.927190159638373</v>
      </c>
      <c r="G1233" s="71" t="n">
        <v>0.0489037</v>
      </c>
      <c r="H1233" s="71" t="n">
        <v>0.0499766</v>
      </c>
      <c r="I1233" s="71" t="n">
        <v>1.10393415073209</v>
      </c>
      <c r="J1233" s="71" t="n">
        <v>-0.0116914</v>
      </c>
      <c r="K1233" s="71" t="n">
        <v>-0.0311879</v>
      </c>
      <c r="L1233" s="71" t="n">
        <v>0.958027016949754</v>
      </c>
      <c r="M1233" s="71" t="n">
        <v>0.977627950535713</v>
      </c>
      <c r="N1233" s="71" t="n">
        <v>1.00303509660729</v>
      </c>
      <c r="O1233" s="71" t="n">
        <v>0.980595145811578</v>
      </c>
      <c r="P1233" s="72" t="n">
        <v>2</v>
      </c>
      <c r="Q1233" s="73" t="n">
        <v>12</v>
      </c>
      <c r="R1233" s="73" t="n">
        <v>48</v>
      </c>
      <c r="S1233" s="72" t="n">
        <v>44</v>
      </c>
      <c r="T1233" s="72" t="n">
        <v>44</v>
      </c>
      <c r="U1233" s="130" t="s">
        <v>64</v>
      </c>
      <c r="V1233" s="71" t="n">
        <v>99.6</v>
      </c>
      <c r="W1233" s="72" t="n">
        <v>88.7</v>
      </c>
      <c r="X1233" s="70" t="s">
        <v>73</v>
      </c>
      <c r="Y1233" s="75" t="n">
        <v>42058</v>
      </c>
      <c r="Z1233" s="75" t="n">
        <v>42066</v>
      </c>
      <c r="AA1233" s="71" t="s">
        <v>96</v>
      </c>
      <c r="AB1233" s="130" t="s">
        <v>64</v>
      </c>
      <c r="AC1233" s="71" t="s">
        <v>64</v>
      </c>
      <c r="AD1233" s="71" t="n">
        <v>12</v>
      </c>
      <c r="AE1233" s="72" t="s">
        <v>103</v>
      </c>
      <c r="AF1233" s="72" t="n">
        <v>13</v>
      </c>
      <c r="AG1233" s="72" t="s">
        <v>176</v>
      </c>
      <c r="AH1233" s="72" t="n">
        <v>19</v>
      </c>
      <c r="AI1233" s="72" t="s">
        <v>69</v>
      </c>
      <c r="AJ1233" s="70" t="s">
        <v>70</v>
      </c>
      <c r="AK1233" s="71" t="n">
        <v>99.6</v>
      </c>
      <c r="AL1233" s="72" t="n">
        <v>9</v>
      </c>
      <c r="AM1233" s="70" t="s">
        <v>73</v>
      </c>
      <c r="AN1233" s="70"/>
      <c r="AO1233" s="70"/>
      <c r="AP1233" s="70" t="s">
        <v>71</v>
      </c>
      <c r="AQ1233" s="70"/>
      <c r="AR1233" s="70"/>
      <c r="AS1233" s="70"/>
      <c r="AT1233" s="70"/>
      <c r="AU1233" s="70" t="n">
        <v>46</v>
      </c>
      <c r="AV1233" s="77" t="n">
        <v>38</v>
      </c>
      <c r="AW1233" s="131" t="n">
        <v>8</v>
      </c>
      <c r="AX1233" s="78" t="s">
        <v>72</v>
      </c>
      <c r="AY1233" s="79" t="n">
        <v>1</v>
      </c>
      <c r="AZ1233" s="79" t="n">
        <v>0</v>
      </c>
      <c r="BA1233" s="79" t="n">
        <v>0</v>
      </c>
      <c r="BB1233" s="53"/>
    </row>
    <row r="1234" customFormat="false" ht="16.5" hidden="false" customHeight="true" outlineLevel="0" collapsed="false">
      <c r="A1234" s="69" t="n">
        <v>1279</v>
      </c>
      <c r="B1234" s="69" t="n">
        <v>1179</v>
      </c>
      <c r="C1234" s="70" t="s">
        <v>63</v>
      </c>
      <c r="D1234" s="71" t="n">
        <v>-0.0609361</v>
      </c>
      <c r="E1234" s="71" t="n">
        <v>-0.041122</v>
      </c>
      <c r="F1234" s="71" t="n">
        <v>0.902977087176033</v>
      </c>
      <c r="G1234" s="71" t="n">
        <v>0.0501346</v>
      </c>
      <c r="H1234" s="71" t="n">
        <v>0.121692</v>
      </c>
      <c r="I1234" s="71" t="n">
        <v>1.18747190773188</v>
      </c>
      <c r="J1234" s="71" t="n">
        <v>-0.0149933</v>
      </c>
      <c r="K1234" s="71" t="n">
        <v>-0.0843362</v>
      </c>
      <c r="L1234" s="71" t="n">
        <v>0.905444314964211</v>
      </c>
      <c r="M1234" s="71" t="n">
        <v>0.974535043683724</v>
      </c>
      <c r="N1234" s="71" t="n">
        <v>0.996240883236135</v>
      </c>
      <c r="O1234" s="71" t="n">
        <v>0.970871652664038</v>
      </c>
      <c r="P1234" s="72" t="n">
        <v>2</v>
      </c>
      <c r="Q1234" s="73" t="n">
        <v>12</v>
      </c>
      <c r="R1234" s="73" t="n">
        <v>48</v>
      </c>
      <c r="S1234" s="72" t="n">
        <v>44</v>
      </c>
      <c r="T1234" s="72" t="n">
        <v>44</v>
      </c>
      <c r="U1234" s="130" t="s">
        <v>64</v>
      </c>
      <c r="V1234" s="71" t="n">
        <v>147.9</v>
      </c>
      <c r="W1234" s="72" t="n">
        <v>147.1</v>
      </c>
      <c r="X1234" s="70" t="s">
        <v>73</v>
      </c>
      <c r="Y1234" s="75" t="n">
        <v>42096</v>
      </c>
      <c r="Z1234" s="75" t="n">
        <v>42102</v>
      </c>
      <c r="AA1234" s="71" t="s">
        <v>96</v>
      </c>
      <c r="AB1234" s="130" t="s">
        <v>64</v>
      </c>
      <c r="AC1234" s="71" t="s">
        <v>64</v>
      </c>
      <c r="AD1234" s="71" t="n">
        <v>12</v>
      </c>
      <c r="AE1234" s="72" t="s">
        <v>103</v>
      </c>
      <c r="AF1234" s="72" t="n">
        <v>13</v>
      </c>
      <c r="AG1234" s="72" t="s">
        <v>176</v>
      </c>
      <c r="AH1234" s="72" t="n">
        <v>19</v>
      </c>
      <c r="AI1234" s="72" t="s">
        <v>69</v>
      </c>
      <c r="AJ1234" s="70" t="s">
        <v>70</v>
      </c>
      <c r="AK1234" s="71" t="n">
        <v>147.9</v>
      </c>
      <c r="AL1234" s="72" t="n">
        <v>10</v>
      </c>
      <c r="AM1234" s="70" t="s">
        <v>73</v>
      </c>
      <c r="AN1234" s="70"/>
      <c r="AO1234" s="70"/>
      <c r="AP1234" s="70" t="s">
        <v>71</v>
      </c>
      <c r="AQ1234" s="70"/>
      <c r="AR1234" s="70"/>
      <c r="AS1234" s="70"/>
      <c r="AT1234" s="70"/>
      <c r="AU1234" s="70" t="n">
        <v>82</v>
      </c>
      <c r="AV1234" s="77" t="n">
        <v>76</v>
      </c>
      <c r="AW1234" s="131" t="n">
        <v>6</v>
      </c>
      <c r="AX1234" s="78" t="s">
        <v>72</v>
      </c>
      <c r="AY1234" s="79" t="n">
        <v>1</v>
      </c>
      <c r="AZ1234" s="79" t="n">
        <v>0</v>
      </c>
      <c r="BA1234" s="79" t="n">
        <v>0</v>
      </c>
      <c r="BB1234" s="53"/>
    </row>
    <row r="1235" customFormat="false" ht="16.5" hidden="false" customHeight="true" outlineLevel="0" collapsed="false">
      <c r="A1235" s="69" t="n">
        <v>1280</v>
      </c>
      <c r="B1235" s="69" t="n">
        <v>1180</v>
      </c>
      <c r="C1235" s="70" t="s">
        <v>63</v>
      </c>
      <c r="D1235" s="71" t="n">
        <v>-0.0590343</v>
      </c>
      <c r="E1235" s="71" t="n">
        <v>-4.03265E-005</v>
      </c>
      <c r="F1235" s="71" t="n">
        <v>0.942636420875347</v>
      </c>
      <c r="G1235" s="71" t="n">
        <v>0.0494191</v>
      </c>
      <c r="H1235" s="71" t="n">
        <v>0.011953</v>
      </c>
      <c r="I1235" s="71" t="n">
        <v>1.06329449246594</v>
      </c>
      <c r="J1235" s="71" t="n">
        <v>-0.00924256</v>
      </c>
      <c r="K1235" s="71" t="n">
        <v>0.00266593</v>
      </c>
      <c r="L1235" s="71" t="n">
        <v>0.993444948700122</v>
      </c>
      <c r="M1235" s="71" t="n">
        <v>0.981318935121479</v>
      </c>
      <c r="N1235" s="71" t="n">
        <v>1.01468538963988</v>
      </c>
      <c r="O1235" s="71" t="n">
        <v>0.995729986044734</v>
      </c>
      <c r="P1235" s="72" t="n">
        <v>2</v>
      </c>
      <c r="Q1235" s="73" t="n">
        <v>12</v>
      </c>
      <c r="R1235" s="73" t="n">
        <v>48</v>
      </c>
      <c r="S1235" s="72" t="n">
        <v>44</v>
      </c>
      <c r="T1235" s="72" t="n">
        <v>44</v>
      </c>
      <c r="U1235" s="130" t="s">
        <v>64</v>
      </c>
      <c r="V1235" s="71" t="n">
        <v>156.6</v>
      </c>
      <c r="W1235" s="72" t="n">
        <v>152.6</v>
      </c>
      <c r="X1235" s="70" t="s">
        <v>69</v>
      </c>
      <c r="Y1235" s="74" t="s">
        <v>69</v>
      </c>
      <c r="Z1235" s="75" t="n">
        <v>42144</v>
      </c>
      <c r="AA1235" s="71" t="s">
        <v>96</v>
      </c>
      <c r="AB1235" s="130" t="s">
        <v>64</v>
      </c>
      <c r="AC1235" s="71" t="s">
        <v>64</v>
      </c>
      <c r="AD1235" s="71" t="n">
        <v>12</v>
      </c>
      <c r="AE1235" s="72" t="s">
        <v>103</v>
      </c>
      <c r="AF1235" s="72" t="n">
        <v>13</v>
      </c>
      <c r="AG1235" s="72" t="s">
        <v>176</v>
      </c>
      <c r="AH1235" s="72" t="n">
        <v>19</v>
      </c>
      <c r="AI1235" s="72" t="s">
        <v>69</v>
      </c>
      <c r="AJ1235" s="70" t="s">
        <v>70</v>
      </c>
      <c r="AK1235" s="71" t="n">
        <v>156.6</v>
      </c>
      <c r="AL1235" s="72" t="n">
        <v>10</v>
      </c>
      <c r="AM1235" s="70" t="s">
        <v>69</v>
      </c>
      <c r="AN1235" s="70"/>
      <c r="AO1235" s="70"/>
      <c r="AP1235" s="70"/>
      <c r="AQ1235" s="70"/>
      <c r="AR1235" s="70"/>
      <c r="AS1235" s="70"/>
      <c r="AT1235" s="70"/>
      <c r="AU1235" s="70" t="n">
        <v>124</v>
      </c>
      <c r="AV1235" s="77" t="s">
        <v>69</v>
      </c>
      <c r="AW1235" s="131" t="s">
        <v>69</v>
      </c>
      <c r="AX1235" s="78" t="s">
        <v>72</v>
      </c>
      <c r="AY1235" s="79" t="n">
        <v>1</v>
      </c>
      <c r="AZ1235" s="79" t="s">
        <v>72</v>
      </c>
      <c r="BA1235" s="79" t="s">
        <v>72</v>
      </c>
      <c r="BB1235" s="65"/>
    </row>
    <row r="1236" customFormat="false" ht="15.75" hidden="false" customHeight="true" outlineLevel="0" collapsed="false">
      <c r="A1236" s="1" t="n">
        <v>1281</v>
      </c>
      <c r="B1236" s="1" t="n">
        <v>1181</v>
      </c>
      <c r="C1236" s="2" t="s">
        <v>63</v>
      </c>
      <c r="D1236" s="3" t="n">
        <v>0.106025</v>
      </c>
      <c r="E1236" s="3" t="n">
        <v>-0.0167457</v>
      </c>
      <c r="F1236" s="3" t="n">
        <v>1.0933859963924</v>
      </c>
      <c r="G1236" s="3" t="n">
        <v>-0.119465</v>
      </c>
      <c r="H1236" s="3" t="n">
        <v>0.0314002</v>
      </c>
      <c r="I1236" s="3" t="n">
        <v>0.915701537341131</v>
      </c>
      <c r="J1236" s="3" t="n">
        <v>-0.0427529</v>
      </c>
      <c r="K1236" s="3" t="n">
        <v>-0.013957</v>
      </c>
      <c r="L1236" s="3" t="n">
        <v>0.944868135857469</v>
      </c>
      <c r="M1236" s="3" t="n">
        <v>0.945356758981901</v>
      </c>
      <c r="N1236" s="3" t="n">
        <v>1.00069774330969</v>
      </c>
      <c r="O1236" s="3" t="n">
        <v>0.946016375335752</v>
      </c>
      <c r="P1236" s="4" t="n">
        <v>2</v>
      </c>
      <c r="Q1236" s="6" t="n">
        <v>12</v>
      </c>
      <c r="R1236" s="6" t="n">
        <v>48</v>
      </c>
      <c r="S1236" s="4" t="n">
        <v>47</v>
      </c>
      <c r="T1236" s="4" t="n">
        <v>47</v>
      </c>
      <c r="U1236" s="132" t="s">
        <v>74</v>
      </c>
      <c r="V1236" s="3" t="n">
        <v>124</v>
      </c>
      <c r="W1236" s="4" t="n">
        <v>164.3</v>
      </c>
      <c r="X1236" s="2" t="s">
        <v>69</v>
      </c>
      <c r="Y1236" s="8" t="s">
        <v>69</v>
      </c>
      <c r="Z1236" s="84" t="n">
        <v>42180</v>
      </c>
      <c r="AA1236" s="3" t="s">
        <v>168</v>
      </c>
      <c r="AB1236" s="132" t="s">
        <v>74</v>
      </c>
      <c r="AC1236" s="4" t="n">
        <v>44</v>
      </c>
      <c r="AD1236" s="4" t="n">
        <v>12</v>
      </c>
      <c r="AE1236" s="4" t="s">
        <v>182</v>
      </c>
      <c r="AF1236" s="4" t="n">
        <v>30</v>
      </c>
      <c r="AG1236" s="4" t="s">
        <v>171</v>
      </c>
      <c r="AH1236" s="4" t="n">
        <v>28</v>
      </c>
      <c r="AI1236" s="4" t="s">
        <v>79</v>
      </c>
      <c r="AJ1236" s="2" t="s">
        <v>70</v>
      </c>
      <c r="AK1236" s="3" t="n">
        <v>124</v>
      </c>
      <c r="AL1236" s="4" t="n">
        <v>10</v>
      </c>
      <c r="AM1236" s="2" t="s">
        <v>69</v>
      </c>
      <c r="AN1236" s="2"/>
      <c r="AO1236" s="2"/>
      <c r="AP1236" s="2"/>
      <c r="AQ1236" s="2"/>
      <c r="AR1236" s="2"/>
      <c r="AS1236" s="2"/>
      <c r="AT1236" s="2"/>
      <c r="AU1236" s="2" t="n">
        <v>160</v>
      </c>
      <c r="AV1236" s="85" t="n">
        <v>160</v>
      </c>
      <c r="AW1236" s="133" t="s">
        <v>69</v>
      </c>
      <c r="AX1236" s="86" t="s">
        <v>72</v>
      </c>
      <c r="AY1236" s="87" t="n">
        <v>1</v>
      </c>
      <c r="AZ1236" s="87" t="n">
        <v>1</v>
      </c>
      <c r="BA1236" s="89" t="s">
        <v>72</v>
      </c>
      <c r="BB1236" s="53"/>
    </row>
    <row r="1237" customFormat="false" ht="15.75" hidden="false" customHeight="true" outlineLevel="0" collapsed="false">
      <c r="A1237" s="1" t="n">
        <v>1282</v>
      </c>
      <c r="B1237" s="1" t="n">
        <v>1182</v>
      </c>
      <c r="C1237" s="2" t="s">
        <v>63</v>
      </c>
      <c r="D1237" s="3" t="n">
        <v>0.109769</v>
      </c>
      <c r="E1237" s="3" t="n">
        <v>-0.0242543</v>
      </c>
      <c r="F1237" s="3" t="n">
        <v>1.08927757360671</v>
      </c>
      <c r="G1237" s="3" t="n">
        <v>-0.119996</v>
      </c>
      <c r="H1237" s="3" t="n">
        <v>0.0655081</v>
      </c>
      <c r="I1237" s="3" t="n">
        <v>0.946969967125105</v>
      </c>
      <c r="J1237" s="3" t="n">
        <v>-0.0447848</v>
      </c>
      <c r="K1237" s="3" t="n">
        <v>-0.0445132</v>
      </c>
      <c r="L1237" s="3" t="n">
        <v>0.914572990210465</v>
      </c>
      <c r="M1237" s="3" t="n">
        <v>0.946473979494632</v>
      </c>
      <c r="N1237" s="3" t="n">
        <v>0.996745906077738</v>
      </c>
      <c r="O1237" s="3" t="n">
        <v>0.943394064270379</v>
      </c>
      <c r="P1237" s="4" t="n">
        <v>2</v>
      </c>
      <c r="Q1237" s="6" t="n">
        <v>12</v>
      </c>
      <c r="R1237" s="6" t="n">
        <v>48</v>
      </c>
      <c r="S1237" s="4" t="n">
        <v>47</v>
      </c>
      <c r="T1237" s="4" t="n">
        <v>47</v>
      </c>
      <c r="U1237" s="132" t="s">
        <v>74</v>
      </c>
      <c r="V1237" s="3" t="n">
        <v>81.6</v>
      </c>
      <c r="W1237" s="4" t="n">
        <v>67.3</v>
      </c>
      <c r="X1237" s="2" t="s">
        <v>73</v>
      </c>
      <c r="Y1237" s="84" t="n">
        <v>42137</v>
      </c>
      <c r="Z1237" s="84" t="n">
        <v>42144</v>
      </c>
      <c r="AA1237" s="2" t="s">
        <v>96</v>
      </c>
      <c r="AB1237" s="132" t="s">
        <v>74</v>
      </c>
      <c r="AC1237" s="4" t="n">
        <v>44</v>
      </c>
      <c r="AD1237" s="4" t="n">
        <v>12</v>
      </c>
      <c r="AE1237" s="4" t="s">
        <v>182</v>
      </c>
      <c r="AF1237" s="4" t="n">
        <v>30</v>
      </c>
      <c r="AG1237" s="4" t="s">
        <v>171</v>
      </c>
      <c r="AH1237" s="4" t="n">
        <v>28</v>
      </c>
      <c r="AI1237" s="4" t="s">
        <v>79</v>
      </c>
      <c r="AJ1237" s="2" t="s">
        <v>70</v>
      </c>
      <c r="AK1237" s="3" t="n">
        <v>81.6</v>
      </c>
      <c r="AL1237" s="4" t="n">
        <v>7</v>
      </c>
      <c r="AM1237" s="2" t="s">
        <v>73</v>
      </c>
      <c r="AN1237" s="2"/>
      <c r="AO1237" s="2"/>
      <c r="AP1237" s="2" t="s">
        <v>71</v>
      </c>
      <c r="AQ1237" s="2"/>
      <c r="AR1237" s="2"/>
      <c r="AS1237" s="2"/>
      <c r="AT1237" s="2"/>
      <c r="AU1237" s="2" t="n">
        <v>124</v>
      </c>
      <c r="AV1237" s="85" t="n">
        <v>117</v>
      </c>
      <c r="AW1237" s="133" t="n">
        <v>7</v>
      </c>
      <c r="AX1237" s="86" t="s">
        <v>72</v>
      </c>
      <c r="AY1237" s="87" t="n">
        <v>0</v>
      </c>
      <c r="AZ1237" s="88" t="n">
        <v>0</v>
      </c>
      <c r="BA1237" s="87" t="n">
        <v>0</v>
      </c>
      <c r="BB1237" s="65"/>
    </row>
    <row r="1238" customFormat="false" ht="15.75" hidden="false" customHeight="true" outlineLevel="0" collapsed="false">
      <c r="A1238" s="1" t="n">
        <v>1283</v>
      </c>
      <c r="B1238" s="1" t="n">
        <v>1183</v>
      </c>
      <c r="C1238" s="2" t="s">
        <v>63</v>
      </c>
      <c r="D1238" s="3" t="n">
        <v>0.106617</v>
      </c>
      <c r="E1238" s="3" t="n">
        <v>-0.118056</v>
      </c>
      <c r="F1238" s="3" t="n">
        <v>0.988626176605384</v>
      </c>
      <c r="G1238" s="3" t="n">
        <v>-0.118854</v>
      </c>
      <c r="H1238" s="3" t="n">
        <v>0.31963</v>
      </c>
      <c r="I1238" s="3" t="n">
        <v>1.22235093454536</v>
      </c>
      <c r="J1238" s="3" t="n">
        <v>-0.0576447</v>
      </c>
      <c r="K1238" s="3" t="n">
        <v>-0.245486</v>
      </c>
      <c r="L1238" s="3" t="n">
        <v>0.738502567776868</v>
      </c>
      <c r="M1238" s="3" t="n">
        <v>0.932504128619475</v>
      </c>
      <c r="N1238" s="3" t="n">
        <v>0.957038173126739</v>
      </c>
      <c r="O1238" s="3" t="n">
        <v>0.892442047687124</v>
      </c>
      <c r="P1238" s="4" t="n">
        <v>2</v>
      </c>
      <c r="Q1238" s="6" t="n">
        <v>12</v>
      </c>
      <c r="R1238" s="6" t="n">
        <v>48</v>
      </c>
      <c r="S1238" s="4" t="n">
        <v>47</v>
      </c>
      <c r="T1238" s="4" t="n">
        <v>47</v>
      </c>
      <c r="U1238" s="132" t="s">
        <v>74</v>
      </c>
      <c r="V1238" s="3" t="n">
        <v>105.9</v>
      </c>
      <c r="W1238" s="4" t="n">
        <v>116</v>
      </c>
      <c r="X1238" s="2" t="s">
        <v>73</v>
      </c>
      <c r="Y1238" s="84" t="n">
        <v>42135</v>
      </c>
      <c r="Z1238" s="84" t="n">
        <v>42136</v>
      </c>
      <c r="AA1238" s="2" t="s">
        <v>96</v>
      </c>
      <c r="AB1238" s="132" t="s">
        <v>74</v>
      </c>
      <c r="AC1238" s="4" t="n">
        <v>44</v>
      </c>
      <c r="AD1238" s="4" t="n">
        <v>12</v>
      </c>
      <c r="AE1238" s="4" t="s">
        <v>182</v>
      </c>
      <c r="AF1238" s="4" t="n">
        <v>30</v>
      </c>
      <c r="AG1238" s="4" t="s">
        <v>171</v>
      </c>
      <c r="AH1238" s="4" t="n">
        <v>28</v>
      </c>
      <c r="AI1238" s="4" t="s">
        <v>79</v>
      </c>
      <c r="AJ1238" s="2" t="s">
        <v>70</v>
      </c>
      <c r="AK1238" s="3" t="n">
        <v>105.9</v>
      </c>
      <c r="AL1238" s="4" t="n">
        <v>9</v>
      </c>
      <c r="AM1238" s="2" t="s">
        <v>73</v>
      </c>
      <c r="AN1238" s="2"/>
      <c r="AO1238" s="2"/>
      <c r="AP1238" s="2" t="s">
        <v>71</v>
      </c>
      <c r="AQ1238" s="2"/>
      <c r="AR1238" s="2"/>
      <c r="AS1238" s="2"/>
      <c r="AT1238" s="2"/>
      <c r="AU1238" s="2" t="n">
        <v>116</v>
      </c>
      <c r="AV1238" s="85" t="n">
        <v>115</v>
      </c>
      <c r="AW1238" s="133" t="n">
        <v>1</v>
      </c>
      <c r="AX1238" s="86" t="s">
        <v>72</v>
      </c>
      <c r="AY1238" s="87" t="n">
        <v>0</v>
      </c>
      <c r="AZ1238" s="88" t="n">
        <v>0</v>
      </c>
      <c r="BA1238" s="87" t="n">
        <v>0</v>
      </c>
      <c r="BB1238" s="65"/>
    </row>
    <row r="1239" customFormat="false" ht="15.75" hidden="false" customHeight="true" outlineLevel="0" collapsed="false">
      <c r="A1239" s="1" t="n">
        <v>1284</v>
      </c>
      <c r="B1239" s="1" t="n">
        <v>1184</v>
      </c>
      <c r="C1239" s="2" t="s">
        <v>63</v>
      </c>
      <c r="D1239" s="3" t="n">
        <v>0.110691</v>
      </c>
      <c r="E1239" s="3" t="n">
        <v>-0.0212572</v>
      </c>
      <c r="F1239" s="3" t="n">
        <v>1.09355493757921</v>
      </c>
      <c r="G1239" s="3" t="n">
        <v>-0.120582</v>
      </c>
      <c r="H1239" s="3" t="n">
        <v>0.0601723</v>
      </c>
      <c r="I1239" s="3" t="n">
        <v>0.941378771683561</v>
      </c>
      <c r="J1239" s="3" t="n">
        <v>-0.0447641</v>
      </c>
      <c r="K1239" s="3" t="n">
        <v>-0.0414697</v>
      </c>
      <c r="L1239" s="3" t="n">
        <v>0.917379722765907</v>
      </c>
      <c r="M1239" s="3" t="n">
        <v>0.946811646982534</v>
      </c>
      <c r="N1239" s="3" t="n">
        <v>0.997448660213808</v>
      </c>
      <c r="O1239" s="3" t="n">
        <v>0.944396008757558</v>
      </c>
      <c r="P1239" s="4" t="n">
        <v>2</v>
      </c>
      <c r="Q1239" s="6" t="n">
        <v>12</v>
      </c>
      <c r="R1239" s="6" t="n">
        <v>48</v>
      </c>
      <c r="S1239" s="4" t="n">
        <v>47</v>
      </c>
      <c r="T1239" s="4" t="n">
        <v>47</v>
      </c>
      <c r="U1239" s="132" t="s">
        <v>74</v>
      </c>
      <c r="V1239" s="3" t="n">
        <v>61.8</v>
      </c>
      <c r="W1239" s="4" t="n">
        <v>67.5</v>
      </c>
      <c r="X1239" s="2" t="s">
        <v>73</v>
      </c>
      <c r="Y1239" s="84" t="n">
        <v>42129</v>
      </c>
      <c r="Z1239" s="84" t="n">
        <v>42136</v>
      </c>
      <c r="AA1239" s="2" t="s">
        <v>96</v>
      </c>
      <c r="AB1239" s="132" t="s">
        <v>74</v>
      </c>
      <c r="AC1239" s="4" t="n">
        <v>44</v>
      </c>
      <c r="AD1239" s="4" t="n">
        <v>12</v>
      </c>
      <c r="AE1239" s="4" t="s">
        <v>182</v>
      </c>
      <c r="AF1239" s="4" t="n">
        <v>30</v>
      </c>
      <c r="AG1239" s="4" t="s">
        <v>171</v>
      </c>
      <c r="AH1239" s="4" t="n">
        <v>28</v>
      </c>
      <c r="AI1239" s="4" t="s">
        <v>79</v>
      </c>
      <c r="AJ1239" s="2" t="s">
        <v>70</v>
      </c>
      <c r="AK1239" s="3" t="n">
        <v>61.8</v>
      </c>
      <c r="AL1239" s="4" t="n">
        <v>6</v>
      </c>
      <c r="AM1239" s="2" t="s">
        <v>73</v>
      </c>
      <c r="AN1239" s="2"/>
      <c r="AO1239" s="2"/>
      <c r="AP1239" s="2" t="s">
        <v>71</v>
      </c>
      <c r="AQ1239" s="2"/>
      <c r="AR1239" s="2"/>
      <c r="AS1239" s="2"/>
      <c r="AT1239" s="2"/>
      <c r="AU1239" s="2" t="n">
        <v>116</v>
      </c>
      <c r="AV1239" s="85" t="n">
        <v>109</v>
      </c>
      <c r="AW1239" s="133" t="n">
        <v>7</v>
      </c>
      <c r="AX1239" s="86" t="s">
        <v>72</v>
      </c>
      <c r="AY1239" s="87" t="n">
        <v>0</v>
      </c>
      <c r="AZ1239" s="88" t="n">
        <v>0</v>
      </c>
      <c r="BA1239" s="87" t="n">
        <v>0</v>
      </c>
      <c r="BB1239" s="53"/>
    </row>
    <row r="1240" customFormat="false" ht="15.75" hidden="false" customHeight="true" outlineLevel="0" collapsed="false">
      <c r="A1240" s="1" t="n">
        <v>1285</v>
      </c>
      <c r="B1240" s="1" t="n">
        <v>1185</v>
      </c>
      <c r="C1240" s="2" t="s">
        <v>63</v>
      </c>
      <c r="D1240" s="3" t="n">
        <v>0.111111</v>
      </c>
      <c r="E1240" s="3" t="n">
        <v>-0.0207643</v>
      </c>
      <c r="F1240" s="3" t="n">
        <v>1.09455369969733</v>
      </c>
      <c r="G1240" s="3" t="n">
        <v>-0.120558</v>
      </c>
      <c r="H1240" s="3" t="n">
        <v>0.0601716</v>
      </c>
      <c r="I1240" s="3" t="n">
        <v>0.941400706064475</v>
      </c>
      <c r="J1240" s="3" t="n">
        <v>-0.0446533</v>
      </c>
      <c r="K1240" s="3" t="n">
        <v>-0.0412081</v>
      </c>
      <c r="L1240" s="3" t="n">
        <v>0.917721418594479</v>
      </c>
      <c r="M1240" s="3" t="n">
        <v>0.947337083826983</v>
      </c>
      <c r="N1240" s="3" t="n">
        <v>0.998200820467461</v>
      </c>
      <c r="O1240" s="3" t="n">
        <v>0.945632654335347</v>
      </c>
      <c r="P1240" s="4" t="n">
        <v>2</v>
      </c>
      <c r="Q1240" s="6" t="n">
        <v>12</v>
      </c>
      <c r="R1240" s="6" t="n">
        <v>48</v>
      </c>
      <c r="S1240" s="4" t="n">
        <v>47</v>
      </c>
      <c r="T1240" s="4" t="n">
        <v>47</v>
      </c>
      <c r="U1240" s="132" t="s">
        <v>74</v>
      </c>
      <c r="V1240" s="3" t="n">
        <v>69.2</v>
      </c>
      <c r="W1240" s="4" t="n">
        <v>57.7</v>
      </c>
      <c r="X1240" s="2" t="s">
        <v>73</v>
      </c>
      <c r="Y1240" s="84" t="n">
        <v>42127</v>
      </c>
      <c r="Z1240" s="84" t="n">
        <v>42134</v>
      </c>
      <c r="AA1240" s="2" t="s">
        <v>96</v>
      </c>
      <c r="AB1240" s="132" t="s">
        <v>74</v>
      </c>
      <c r="AC1240" s="4" t="n">
        <v>44</v>
      </c>
      <c r="AD1240" s="4" t="n">
        <v>12</v>
      </c>
      <c r="AE1240" s="4" t="s">
        <v>182</v>
      </c>
      <c r="AF1240" s="4" t="n">
        <v>30</v>
      </c>
      <c r="AG1240" s="4" t="s">
        <v>171</v>
      </c>
      <c r="AH1240" s="4" t="n">
        <v>28</v>
      </c>
      <c r="AI1240" s="4" t="s">
        <v>79</v>
      </c>
      <c r="AJ1240" s="2" t="s">
        <v>70</v>
      </c>
      <c r="AK1240" s="3" t="n">
        <v>69.2</v>
      </c>
      <c r="AL1240" s="4" t="n">
        <v>7</v>
      </c>
      <c r="AM1240" s="2" t="s">
        <v>73</v>
      </c>
      <c r="AN1240" s="2"/>
      <c r="AO1240" s="2"/>
      <c r="AP1240" s="2" t="s">
        <v>71</v>
      </c>
      <c r="AQ1240" s="2"/>
      <c r="AR1240" s="2"/>
      <c r="AS1240" s="2"/>
      <c r="AT1240" s="2"/>
      <c r="AU1240" s="2" t="n">
        <v>114</v>
      </c>
      <c r="AV1240" s="85" t="n">
        <v>107</v>
      </c>
      <c r="AW1240" s="133" t="n">
        <v>7</v>
      </c>
      <c r="AX1240" s="86" t="s">
        <v>72</v>
      </c>
      <c r="AY1240" s="87" t="n">
        <v>0</v>
      </c>
      <c r="AZ1240" s="88" t="n">
        <v>0</v>
      </c>
      <c r="BA1240" s="87" t="n">
        <v>0</v>
      </c>
      <c r="BB1240" s="53"/>
    </row>
    <row r="1241" s="83" customFormat="true" ht="15.75" hidden="false" customHeight="true" outlineLevel="0" collapsed="false">
      <c r="A1241" s="1" t="n">
        <v>1286</v>
      </c>
      <c r="B1241" s="1" t="n">
        <v>1186</v>
      </c>
      <c r="C1241" s="2" t="s">
        <v>63</v>
      </c>
      <c r="D1241" s="3" t="n">
        <v>-0.0377952</v>
      </c>
      <c r="E1241" s="3" t="n">
        <v>0.00147266</v>
      </c>
      <c r="F1241" s="3" t="n">
        <v>0.964329208574223</v>
      </c>
      <c r="G1241" s="3" t="n">
        <v>0.0354421</v>
      </c>
      <c r="H1241" s="3" t="n">
        <v>-8.5992E-005</v>
      </c>
      <c r="I1241" s="3" t="n">
        <v>1.03598856693565</v>
      </c>
      <c r="J1241" s="3" t="n">
        <v>-0.0260431</v>
      </c>
      <c r="K1241" s="3" t="n">
        <v>0.00497918</v>
      </c>
      <c r="L1241" s="3" t="n">
        <v>0.979156374893632</v>
      </c>
      <c r="M1241" s="3" t="n">
        <v>0.972003182840302</v>
      </c>
      <c r="N1241" s="3" t="n">
        <v>1.00638615307385</v>
      </c>
      <c r="O1241" s="3" t="n">
        <v>0.97821054395419</v>
      </c>
      <c r="P1241" s="4" t="n">
        <v>2</v>
      </c>
      <c r="Q1241" s="6" t="n">
        <v>12</v>
      </c>
      <c r="R1241" s="6" t="n">
        <v>48</v>
      </c>
      <c r="S1241" s="4" t="n">
        <v>56</v>
      </c>
      <c r="T1241" s="4" t="n">
        <v>56</v>
      </c>
      <c r="U1241" s="132" t="s">
        <v>74</v>
      </c>
      <c r="V1241" s="3" t="n">
        <v>47.4</v>
      </c>
      <c r="W1241" s="4" t="n">
        <v>85.3</v>
      </c>
      <c r="X1241" s="2" t="s">
        <v>69</v>
      </c>
      <c r="Y1241" s="8" t="s">
        <v>69</v>
      </c>
      <c r="Z1241" s="84" t="n">
        <v>42138</v>
      </c>
      <c r="AA1241" s="2" t="s">
        <v>96</v>
      </c>
      <c r="AB1241" s="132" t="s">
        <v>74</v>
      </c>
      <c r="AC1241" s="4" t="n">
        <v>44</v>
      </c>
      <c r="AD1241" s="4" t="n">
        <v>12</v>
      </c>
      <c r="AE1241" s="4" t="s">
        <v>175</v>
      </c>
      <c r="AF1241" s="4" t="n">
        <v>14</v>
      </c>
      <c r="AG1241" s="4" t="s">
        <v>176</v>
      </c>
      <c r="AH1241" s="4" t="n">
        <v>19</v>
      </c>
      <c r="AI1241" s="4" t="s">
        <v>79</v>
      </c>
      <c r="AJ1241" s="2" t="s">
        <v>70</v>
      </c>
      <c r="AK1241" s="3" t="n">
        <v>47.4</v>
      </c>
      <c r="AL1241" s="4" t="n">
        <v>5</v>
      </c>
      <c r="AM1241" s="2" t="s">
        <v>69</v>
      </c>
      <c r="AN1241" s="2"/>
      <c r="AO1241" s="2"/>
      <c r="AP1241" s="2"/>
      <c r="AQ1241" s="2"/>
      <c r="AR1241" s="2"/>
      <c r="AS1241" s="2"/>
      <c r="AT1241" s="2"/>
      <c r="AU1241" s="2" t="n">
        <v>118</v>
      </c>
      <c r="AV1241" s="85" t="s">
        <v>69</v>
      </c>
      <c r="AW1241" s="133" t="s">
        <v>69</v>
      </c>
      <c r="AX1241" s="86" t="s">
        <v>72</v>
      </c>
      <c r="AY1241" s="87" t="n">
        <v>0</v>
      </c>
      <c r="AZ1241" s="88" t="s">
        <v>72</v>
      </c>
      <c r="BA1241" s="89" t="s">
        <v>72</v>
      </c>
      <c r="BB1241" s="53"/>
      <c r="BC1241" s="14"/>
      <c r="BD1241" s="14"/>
      <c r="BE1241" s="14"/>
      <c r="BF1241" s="14"/>
      <c r="BG1241" s="14"/>
      <c r="BH1241" s="14"/>
      <c r="BI1241" s="14"/>
      <c r="BJ1241" s="14"/>
      <c r="BK1241" s="14"/>
      <c r="BL1241" s="14"/>
      <c r="BM1241" s="14"/>
      <c r="BN1241" s="14"/>
      <c r="BO1241" s="14"/>
      <c r="BP1241" s="14"/>
      <c r="BQ1241" s="14"/>
      <c r="BR1241" s="14"/>
      <c r="BS1241" s="14"/>
      <c r="BT1241" s="14"/>
      <c r="BU1241" s="14"/>
      <c r="BV1241" s="14"/>
      <c r="BW1241" s="14"/>
      <c r="BX1241" s="14"/>
      <c r="BY1241" s="14"/>
      <c r="BZ1241" s="14"/>
      <c r="CA1241" s="14"/>
      <c r="CB1241" s="14"/>
      <c r="CC1241" s="14"/>
      <c r="CD1241" s="14"/>
      <c r="CE1241" s="14"/>
      <c r="CF1241" s="14"/>
      <c r="CG1241" s="14"/>
      <c r="CH1241" s="14"/>
      <c r="CI1241" s="14"/>
      <c r="CJ1241" s="14"/>
      <c r="CK1241" s="14"/>
      <c r="CL1241" s="15"/>
      <c r="CM1241" s="4"/>
      <c r="CN1241" s="4"/>
      <c r="CO1241" s="4"/>
      <c r="CP1241" s="4"/>
      <c r="CQ1241" s="4"/>
      <c r="CR1241" s="4"/>
      <c r="CS1241" s="4"/>
      <c r="CT1241" s="4"/>
      <c r="CU1241" s="4"/>
      <c r="CV1241" s="4"/>
      <c r="CW1241" s="4"/>
      <c r="CX1241" s="4"/>
      <c r="CY1241" s="4"/>
      <c r="CZ1241" s="4"/>
      <c r="DA1241" s="4"/>
      <c r="DB1241" s="4"/>
      <c r="DC1241" s="4"/>
      <c r="DD1241" s="4"/>
      <c r="DE1241" s="4"/>
      <c r="DF1241" s="4"/>
      <c r="DG1241" s="4"/>
      <c r="DH1241" s="4"/>
      <c r="DI1241" s="4"/>
      <c r="DJ1241" s="4"/>
      <c r="DK1241" s="4"/>
      <c r="DL1241" s="4"/>
      <c r="DM1241" s="4"/>
      <c r="DN1241" s="4"/>
      <c r="DO1241" s="4"/>
      <c r="DP1241" s="4"/>
      <c r="DQ1241" s="4"/>
      <c r="DR1241" s="4"/>
      <c r="DS1241" s="4"/>
      <c r="DT1241" s="4"/>
      <c r="DU1241" s="4"/>
      <c r="DV1241" s="4"/>
      <c r="DW1241" s="4"/>
      <c r="DX1241" s="4"/>
      <c r="DY1241" s="4"/>
      <c r="DZ1241" s="4"/>
      <c r="EA1241" s="4"/>
      <c r="EB1241" s="4"/>
      <c r="EC1241" s="4"/>
      <c r="ED1241" s="4"/>
      <c r="EE1241" s="4"/>
      <c r="EF1241" s="4"/>
      <c r="EG1241" s="4"/>
      <c r="EH1241" s="4"/>
      <c r="EI1241" s="4"/>
      <c r="EJ1241" s="4"/>
      <c r="EK1241" s="4"/>
      <c r="EL1241" s="4"/>
      <c r="EM1241" s="4"/>
      <c r="EN1241" s="4"/>
      <c r="EO1241" s="4"/>
      <c r="EP1241" s="4"/>
      <c r="EQ1241" s="4"/>
      <c r="ER1241" s="4"/>
      <c r="ES1241" s="4"/>
      <c r="ET1241" s="4"/>
      <c r="EU1241" s="4"/>
      <c r="EV1241" s="4"/>
      <c r="EW1241" s="4"/>
      <c r="EX1241" s="4"/>
      <c r="EY1241" s="4"/>
      <c r="EZ1241" s="4"/>
      <c r="FA1241" s="4"/>
      <c r="FB1241" s="4"/>
      <c r="FC1241" s="4"/>
      <c r="FD1241" s="4"/>
      <c r="FE1241" s="4"/>
      <c r="FF1241" s="4"/>
      <c r="FG1241" s="4"/>
      <c r="FH1241" s="4"/>
      <c r="FI1241" s="4"/>
      <c r="FJ1241" s="4"/>
      <c r="FK1241" s="4"/>
      <c r="FL1241" s="4"/>
      <c r="FM1241" s="4"/>
      <c r="FN1241" s="4"/>
      <c r="FO1241" s="4"/>
      <c r="FP1241" s="4"/>
      <c r="FQ1241" s="4"/>
      <c r="FR1241" s="4"/>
      <c r="FS1241" s="4"/>
      <c r="FT1241" s="4"/>
      <c r="FU1241" s="4"/>
      <c r="FV1241" s="4"/>
      <c r="FW1241" s="4"/>
      <c r="FX1241" s="4"/>
      <c r="FY1241" s="4"/>
      <c r="FZ1241" s="4"/>
      <c r="GA1241" s="4"/>
      <c r="GB1241" s="4"/>
      <c r="GC1241" s="4"/>
      <c r="GD1241" s="4"/>
      <c r="GE1241" s="4"/>
      <c r="GF1241" s="4"/>
      <c r="GG1241" s="4"/>
      <c r="GH1241" s="4"/>
      <c r="GI1241" s="4"/>
      <c r="GJ1241" s="4"/>
      <c r="GK1241" s="4"/>
      <c r="GL1241" s="4"/>
      <c r="GM1241" s="4"/>
      <c r="GN1241" s="4"/>
      <c r="GO1241" s="4"/>
      <c r="GP1241" s="4"/>
      <c r="GQ1241" s="4"/>
      <c r="GR1241" s="4"/>
      <c r="GS1241" s="4"/>
      <c r="GT1241" s="4"/>
      <c r="GU1241" s="4"/>
      <c r="GV1241" s="4"/>
      <c r="GW1241" s="4"/>
      <c r="GX1241" s="4"/>
      <c r="GY1241" s="4"/>
      <c r="GZ1241" s="4"/>
      <c r="HA1241" s="4"/>
      <c r="HB1241" s="4"/>
      <c r="HC1241" s="4"/>
      <c r="HD1241" s="4"/>
      <c r="HE1241" s="4"/>
      <c r="HF1241" s="4"/>
      <c r="HG1241" s="4"/>
      <c r="HH1241" s="4"/>
      <c r="HI1241" s="4"/>
      <c r="HJ1241" s="4"/>
      <c r="HK1241" s="4"/>
      <c r="HL1241" s="4"/>
      <c r="HM1241" s="4"/>
      <c r="HN1241" s="4"/>
      <c r="HO1241" s="4"/>
      <c r="HP1241" s="4"/>
      <c r="HQ1241" s="4"/>
      <c r="HR1241" s="4"/>
      <c r="HS1241" s="4"/>
      <c r="HT1241" s="4"/>
      <c r="HU1241" s="4"/>
      <c r="HV1241" s="4"/>
      <c r="HW1241" s="4"/>
      <c r="HX1241" s="4"/>
      <c r="HY1241" s="4"/>
      <c r="HZ1241" s="4"/>
      <c r="IA1241" s="4"/>
      <c r="IB1241" s="4"/>
      <c r="IC1241" s="4"/>
      <c r="ID1241" s="4"/>
      <c r="IE1241" s="4"/>
      <c r="IF1241" s="4"/>
      <c r="IG1241" s="4"/>
      <c r="IH1241" s="4"/>
      <c r="II1241" s="4"/>
      <c r="IJ1241" s="4"/>
      <c r="IK1241" s="4"/>
      <c r="IL1241" s="4"/>
      <c r="IM1241" s="4"/>
      <c r="IN1241" s="4"/>
      <c r="IO1241" s="4"/>
      <c r="IP1241" s="4"/>
      <c r="IQ1241" s="4"/>
      <c r="IR1241" s="4"/>
      <c r="IS1241" s="4"/>
      <c r="IT1241" s="4"/>
      <c r="IU1241" s="4"/>
      <c r="IV1241" s="4"/>
      <c r="IW1241" s="4"/>
      <c r="IX1241" s="4"/>
      <c r="IY1241" s="4"/>
      <c r="IZ1241" s="4"/>
      <c r="JA1241" s="4"/>
      <c r="JB1241" s="4"/>
      <c r="JC1241" s="4"/>
      <c r="JD1241" s="4"/>
      <c r="JE1241" s="4"/>
      <c r="JF1241" s="4"/>
      <c r="JG1241" s="4"/>
      <c r="JH1241" s="4"/>
      <c r="JI1241" s="4"/>
      <c r="JJ1241" s="4"/>
      <c r="JK1241" s="4"/>
      <c r="JL1241" s="4"/>
      <c r="JM1241" s="4"/>
      <c r="JN1241" s="4"/>
      <c r="JO1241" s="4"/>
      <c r="JP1241" s="4"/>
      <c r="JQ1241" s="4"/>
      <c r="JR1241" s="4"/>
      <c r="JS1241" s="4"/>
      <c r="JT1241" s="4"/>
      <c r="JU1241" s="4"/>
      <c r="JV1241" s="4"/>
      <c r="JW1241" s="4"/>
      <c r="JX1241" s="4"/>
      <c r="JY1241" s="4"/>
      <c r="JZ1241" s="4"/>
      <c r="KA1241" s="4"/>
      <c r="KB1241" s="4"/>
      <c r="KC1241" s="4"/>
      <c r="KD1241" s="4"/>
      <c r="KE1241" s="4"/>
      <c r="KF1241" s="4"/>
      <c r="KG1241" s="4"/>
      <c r="KH1241" s="4"/>
      <c r="KI1241" s="4"/>
      <c r="KJ1241" s="4"/>
      <c r="KK1241" s="4"/>
      <c r="KL1241" s="4"/>
      <c r="KM1241" s="4"/>
      <c r="KN1241" s="4"/>
      <c r="KO1241" s="4"/>
      <c r="KP1241" s="4"/>
      <c r="KQ1241" s="4"/>
      <c r="KR1241" s="4"/>
      <c r="KS1241" s="4"/>
      <c r="KT1241" s="4"/>
      <c r="KU1241" s="4"/>
      <c r="KV1241" s="4"/>
      <c r="KW1241" s="4"/>
      <c r="KX1241" s="4"/>
      <c r="KY1241" s="4"/>
      <c r="KZ1241" s="4"/>
      <c r="LA1241" s="4"/>
      <c r="LB1241" s="4"/>
      <c r="LC1241" s="4"/>
      <c r="LD1241" s="4"/>
      <c r="LE1241" s="4"/>
      <c r="LF1241" s="4"/>
      <c r="LG1241" s="4"/>
      <c r="LH1241" s="4"/>
      <c r="LI1241" s="4"/>
      <c r="LJ1241" s="4"/>
      <c r="LK1241" s="4"/>
      <c r="LL1241" s="4"/>
      <c r="LM1241" s="4"/>
      <c r="LN1241" s="4"/>
      <c r="LO1241" s="4"/>
      <c r="LP1241" s="4"/>
      <c r="LQ1241" s="4"/>
      <c r="LR1241" s="4"/>
      <c r="LS1241" s="4"/>
      <c r="LT1241" s="4"/>
      <c r="LU1241" s="4"/>
      <c r="LV1241" s="4"/>
      <c r="LW1241" s="4"/>
      <c r="LX1241" s="4"/>
      <c r="LY1241" s="4"/>
      <c r="LZ1241" s="4"/>
      <c r="MA1241" s="4"/>
      <c r="MB1241" s="4"/>
      <c r="MC1241" s="4"/>
      <c r="MD1241" s="4"/>
      <c r="ME1241" s="4"/>
      <c r="MF1241" s="4"/>
      <c r="MG1241" s="4"/>
      <c r="MH1241" s="4"/>
      <c r="MI1241" s="4"/>
      <c r="MJ1241" s="4"/>
      <c r="MK1241" s="4"/>
      <c r="ML1241" s="4"/>
      <c r="MM1241" s="4"/>
      <c r="MN1241" s="4"/>
      <c r="MO1241" s="4"/>
      <c r="MP1241" s="4"/>
      <c r="MQ1241" s="4"/>
      <c r="MR1241" s="4"/>
      <c r="MS1241" s="4"/>
      <c r="MT1241" s="4"/>
      <c r="MU1241" s="4"/>
      <c r="MV1241" s="4"/>
      <c r="MW1241" s="4"/>
      <c r="MX1241" s="4"/>
      <c r="MY1241" s="4"/>
      <c r="MZ1241" s="4"/>
      <c r="NA1241" s="4"/>
      <c r="NB1241" s="4"/>
      <c r="NC1241" s="4"/>
      <c r="ND1241" s="4"/>
      <c r="NE1241" s="4"/>
      <c r="NF1241" s="4"/>
      <c r="NG1241" s="4"/>
      <c r="NH1241" s="4"/>
      <c r="NI1241" s="4"/>
      <c r="NJ1241" s="4"/>
      <c r="NK1241" s="4"/>
      <c r="NL1241" s="4"/>
      <c r="NM1241" s="4"/>
      <c r="NN1241" s="4"/>
      <c r="NO1241" s="4"/>
      <c r="NP1241" s="4"/>
      <c r="NQ1241" s="4"/>
      <c r="NR1241" s="4"/>
      <c r="NS1241" s="4"/>
      <c r="NT1241" s="4"/>
      <c r="NU1241" s="4"/>
      <c r="NV1241" s="4"/>
      <c r="NW1241" s="4"/>
      <c r="NX1241" s="4"/>
      <c r="NY1241" s="4"/>
      <c r="NZ1241" s="4"/>
      <c r="OA1241" s="4"/>
      <c r="OB1241" s="4"/>
      <c r="OC1241" s="4"/>
      <c r="OD1241" s="4"/>
      <c r="OE1241" s="4"/>
      <c r="OF1241" s="4"/>
      <c r="OG1241" s="4"/>
      <c r="OH1241" s="4"/>
      <c r="OI1241" s="4"/>
      <c r="OJ1241" s="4"/>
      <c r="OK1241" s="4"/>
      <c r="OL1241" s="4"/>
      <c r="OM1241" s="4"/>
      <c r="ON1241" s="4"/>
      <c r="OO1241" s="4"/>
      <c r="OP1241" s="4"/>
      <c r="OQ1241" s="4"/>
      <c r="OR1241" s="4"/>
      <c r="OS1241" s="4"/>
      <c r="OT1241" s="4"/>
      <c r="OU1241" s="4"/>
      <c r="OV1241" s="4"/>
      <c r="OW1241" s="4"/>
      <c r="OX1241" s="4"/>
      <c r="OY1241" s="4"/>
      <c r="OZ1241" s="4"/>
      <c r="PA1241" s="4"/>
      <c r="PB1241" s="4"/>
      <c r="PC1241" s="4"/>
      <c r="PD1241" s="4"/>
      <c r="PE1241" s="4"/>
      <c r="PF1241" s="4"/>
      <c r="PG1241" s="4"/>
      <c r="PH1241" s="4"/>
      <c r="PI1241" s="4"/>
      <c r="PJ1241" s="4"/>
      <c r="PK1241" s="4"/>
      <c r="PL1241" s="4"/>
      <c r="PM1241" s="4"/>
      <c r="PN1241" s="4"/>
      <c r="PO1241" s="4"/>
      <c r="PP1241" s="4"/>
      <c r="PQ1241" s="4"/>
      <c r="PR1241" s="4"/>
      <c r="PS1241" s="4"/>
      <c r="PT1241" s="4"/>
      <c r="PU1241" s="4"/>
      <c r="PV1241" s="4"/>
      <c r="PW1241" s="4"/>
      <c r="PX1241" s="4"/>
      <c r="PY1241" s="4"/>
      <c r="PZ1241" s="4"/>
      <c r="QA1241" s="4"/>
      <c r="QB1241" s="4"/>
      <c r="QC1241" s="4"/>
      <c r="QD1241" s="4"/>
      <c r="QE1241" s="4"/>
      <c r="QF1241" s="4"/>
      <c r="QG1241" s="4"/>
      <c r="QH1241" s="4"/>
      <c r="QI1241" s="4"/>
      <c r="QJ1241" s="4"/>
      <c r="QK1241" s="4"/>
      <c r="QL1241" s="4"/>
      <c r="QM1241" s="4"/>
      <c r="QN1241" s="4"/>
      <c r="QO1241" s="4"/>
      <c r="QP1241" s="4"/>
      <c r="QQ1241" s="4"/>
      <c r="QR1241" s="4"/>
      <c r="QS1241" s="4"/>
      <c r="QT1241" s="4"/>
      <c r="QU1241" s="4"/>
      <c r="QV1241" s="4"/>
      <c r="QW1241" s="4"/>
      <c r="QX1241" s="4"/>
      <c r="QY1241" s="4"/>
      <c r="QZ1241" s="4"/>
      <c r="RA1241" s="4"/>
      <c r="RB1241" s="4"/>
      <c r="RC1241" s="4"/>
      <c r="RD1241" s="4"/>
      <c r="RE1241" s="4"/>
      <c r="RF1241" s="4"/>
      <c r="RG1241" s="4"/>
      <c r="RH1241" s="4"/>
      <c r="RI1241" s="4"/>
      <c r="RJ1241" s="4"/>
      <c r="RK1241" s="4"/>
      <c r="RL1241" s="4"/>
      <c r="RM1241" s="4"/>
      <c r="RN1241" s="4"/>
      <c r="RO1241" s="4"/>
      <c r="RP1241" s="4"/>
      <c r="RQ1241" s="4"/>
      <c r="RR1241" s="4"/>
      <c r="RS1241" s="4"/>
      <c r="RT1241" s="4"/>
      <c r="RU1241" s="4"/>
      <c r="RV1241" s="4"/>
      <c r="RW1241" s="4"/>
      <c r="RX1241" s="4"/>
      <c r="RY1241" s="4"/>
      <c r="RZ1241" s="4"/>
      <c r="SA1241" s="4"/>
      <c r="SB1241" s="4"/>
      <c r="SC1241" s="4"/>
      <c r="SD1241" s="4"/>
      <c r="SE1241" s="4"/>
      <c r="SF1241" s="4"/>
      <c r="SG1241" s="4"/>
      <c r="SH1241" s="4"/>
      <c r="SI1241" s="4"/>
      <c r="SJ1241" s="4"/>
      <c r="SK1241" s="4"/>
      <c r="SL1241" s="4"/>
      <c r="SM1241" s="4"/>
      <c r="SN1241" s="4"/>
      <c r="SO1241" s="4"/>
      <c r="SP1241" s="4"/>
      <c r="SQ1241" s="4"/>
      <c r="SR1241" s="4"/>
      <c r="SS1241" s="4"/>
      <c r="ST1241" s="4"/>
      <c r="SU1241" s="4"/>
      <c r="SV1241" s="4"/>
      <c r="SW1241" s="4"/>
      <c r="SX1241" s="4"/>
      <c r="SY1241" s="4"/>
      <c r="SZ1241" s="4"/>
      <c r="TA1241" s="4"/>
      <c r="TB1241" s="4"/>
      <c r="TC1241" s="4"/>
      <c r="TD1241" s="4"/>
      <c r="TE1241" s="4"/>
      <c r="TF1241" s="4"/>
      <c r="TG1241" s="4"/>
      <c r="TH1241" s="4"/>
      <c r="TI1241" s="4"/>
      <c r="TJ1241" s="4"/>
      <c r="TK1241" s="4"/>
      <c r="TL1241" s="4"/>
      <c r="TM1241" s="4"/>
      <c r="TN1241" s="4"/>
      <c r="TO1241" s="4"/>
      <c r="TP1241" s="4"/>
      <c r="TQ1241" s="4"/>
      <c r="TR1241" s="4"/>
      <c r="TS1241" s="4"/>
      <c r="TT1241" s="4"/>
      <c r="TU1241" s="4"/>
      <c r="TV1241" s="4"/>
      <c r="TW1241" s="4"/>
      <c r="TX1241" s="4"/>
      <c r="TY1241" s="4"/>
      <c r="TZ1241" s="4"/>
      <c r="UA1241" s="4"/>
      <c r="UB1241" s="4"/>
      <c r="UC1241" s="4"/>
      <c r="UD1241" s="4"/>
      <c r="UE1241" s="4"/>
      <c r="UF1241" s="4"/>
      <c r="UG1241" s="4"/>
      <c r="UH1241" s="4"/>
      <c r="UI1241" s="4"/>
      <c r="UJ1241" s="4"/>
      <c r="UK1241" s="4"/>
      <c r="UL1241" s="4"/>
      <c r="UM1241" s="4"/>
      <c r="UN1241" s="4"/>
      <c r="UO1241" s="4"/>
      <c r="UP1241" s="4"/>
      <c r="UQ1241" s="4"/>
      <c r="UR1241" s="4"/>
      <c r="US1241" s="4"/>
      <c r="UT1241" s="4"/>
      <c r="UU1241" s="4"/>
      <c r="UV1241" s="4"/>
      <c r="UW1241" s="4"/>
      <c r="UX1241" s="4"/>
      <c r="UY1241" s="4"/>
      <c r="UZ1241" s="4"/>
      <c r="VA1241" s="4"/>
      <c r="VB1241" s="4"/>
      <c r="VC1241" s="4"/>
      <c r="VD1241" s="4"/>
      <c r="VE1241" s="4"/>
      <c r="VF1241" s="4"/>
      <c r="VG1241" s="4"/>
      <c r="VH1241" s="4"/>
      <c r="VI1241" s="4"/>
      <c r="VJ1241" s="4"/>
      <c r="VK1241" s="4"/>
      <c r="VL1241" s="4"/>
      <c r="VM1241" s="4"/>
      <c r="VN1241" s="4"/>
      <c r="VO1241" s="4"/>
      <c r="VP1241" s="4"/>
      <c r="VQ1241" s="4"/>
      <c r="VR1241" s="4"/>
      <c r="VS1241" s="4"/>
      <c r="VT1241" s="4"/>
      <c r="VU1241" s="4"/>
      <c r="VV1241" s="4"/>
      <c r="VW1241" s="4"/>
      <c r="VX1241" s="4"/>
      <c r="VY1241" s="4"/>
      <c r="VZ1241" s="4"/>
      <c r="WA1241" s="4"/>
      <c r="WB1241" s="4"/>
      <c r="WC1241" s="4"/>
      <c r="WD1241" s="4"/>
      <c r="WE1241" s="4"/>
      <c r="WF1241" s="4"/>
      <c r="WG1241" s="4"/>
      <c r="WH1241" s="4"/>
      <c r="WI1241" s="4"/>
      <c r="WJ1241" s="4"/>
      <c r="WK1241" s="4"/>
      <c r="WL1241" s="4"/>
      <c r="WM1241" s="4"/>
      <c r="WN1241" s="4"/>
      <c r="WO1241" s="4"/>
      <c r="WP1241" s="4"/>
      <c r="WQ1241" s="4"/>
      <c r="WR1241" s="4"/>
      <c r="WS1241" s="4"/>
      <c r="WT1241" s="4"/>
      <c r="WU1241" s="4"/>
      <c r="WV1241" s="4"/>
      <c r="WW1241" s="4"/>
      <c r="WX1241" s="4"/>
      <c r="WY1241" s="4"/>
      <c r="WZ1241" s="4"/>
      <c r="XA1241" s="4"/>
      <c r="XB1241" s="4"/>
      <c r="XC1241" s="4"/>
      <c r="XD1241" s="4"/>
      <c r="XE1241" s="4"/>
      <c r="XF1241" s="4"/>
      <c r="XG1241" s="4"/>
      <c r="XH1241" s="4"/>
      <c r="XI1241" s="4"/>
      <c r="XJ1241" s="4"/>
      <c r="XK1241" s="4"/>
      <c r="XL1241" s="4"/>
      <c r="XM1241" s="4"/>
      <c r="XN1241" s="4"/>
      <c r="XO1241" s="4"/>
      <c r="XP1241" s="4"/>
      <c r="XQ1241" s="4"/>
      <c r="XR1241" s="4"/>
      <c r="XS1241" s="4"/>
      <c r="XT1241" s="4"/>
      <c r="XU1241" s="4"/>
      <c r="XV1241" s="4"/>
      <c r="XW1241" s="4"/>
      <c r="XX1241" s="4"/>
      <c r="XY1241" s="4"/>
      <c r="XZ1241" s="4"/>
      <c r="YA1241" s="4"/>
      <c r="YB1241" s="4"/>
      <c r="YC1241" s="4"/>
      <c r="YD1241" s="4"/>
      <c r="YE1241" s="4"/>
      <c r="YF1241" s="4"/>
      <c r="YG1241" s="4"/>
      <c r="YH1241" s="4"/>
      <c r="YI1241" s="4"/>
      <c r="YJ1241" s="4"/>
      <c r="YK1241" s="4"/>
      <c r="YL1241" s="4"/>
      <c r="YM1241" s="4"/>
      <c r="YN1241" s="4"/>
      <c r="YO1241" s="4"/>
      <c r="YP1241" s="4"/>
      <c r="YQ1241" s="4"/>
      <c r="YR1241" s="4"/>
      <c r="YS1241" s="4"/>
      <c r="YT1241" s="4"/>
      <c r="YU1241" s="4"/>
      <c r="YV1241" s="4"/>
      <c r="YW1241" s="4"/>
      <c r="YX1241" s="4"/>
      <c r="YY1241" s="4"/>
      <c r="YZ1241" s="4"/>
      <c r="ZA1241" s="4"/>
      <c r="ZB1241" s="4"/>
      <c r="ZC1241" s="4"/>
      <c r="ZD1241" s="4"/>
      <c r="ZE1241" s="4"/>
      <c r="ZF1241" s="4"/>
      <c r="ZG1241" s="4"/>
      <c r="ZH1241" s="4"/>
      <c r="ZI1241" s="4"/>
      <c r="ZJ1241" s="4"/>
      <c r="ZK1241" s="4"/>
      <c r="ZL1241" s="4"/>
      <c r="ZM1241" s="4"/>
      <c r="ZN1241" s="4"/>
      <c r="ZO1241" s="4"/>
      <c r="ZP1241" s="4"/>
      <c r="ZQ1241" s="4"/>
      <c r="ZR1241" s="4"/>
      <c r="ZS1241" s="4"/>
      <c r="ZT1241" s="4"/>
      <c r="ZU1241" s="4"/>
      <c r="ZV1241" s="4"/>
      <c r="ZW1241" s="4"/>
      <c r="ZX1241" s="4"/>
      <c r="ZY1241" s="4"/>
      <c r="ZZ1241" s="4"/>
      <c r="AAA1241" s="4"/>
      <c r="AAB1241" s="4"/>
      <c r="AAC1241" s="4"/>
      <c r="AAD1241" s="4"/>
      <c r="AAE1241" s="4"/>
      <c r="AAF1241" s="4"/>
      <c r="AAG1241" s="4"/>
      <c r="AAH1241" s="4"/>
      <c r="AAI1241" s="4"/>
      <c r="AAJ1241" s="4"/>
      <c r="AAK1241" s="4"/>
      <c r="AAL1241" s="4"/>
      <c r="AAM1241" s="4"/>
      <c r="AAN1241" s="4"/>
      <c r="AAO1241" s="4"/>
      <c r="AAP1241" s="4"/>
      <c r="AAQ1241" s="4"/>
      <c r="AAR1241" s="4"/>
      <c r="AAS1241" s="4"/>
      <c r="AAT1241" s="4"/>
      <c r="AAU1241" s="4"/>
      <c r="AAV1241" s="4"/>
      <c r="AAW1241" s="4"/>
      <c r="AAX1241" s="4"/>
      <c r="AAY1241" s="4"/>
      <c r="AAZ1241" s="4"/>
      <c r="ABA1241" s="4"/>
      <c r="ABB1241" s="4"/>
      <c r="ABC1241" s="4"/>
      <c r="ABD1241" s="4"/>
      <c r="ABE1241" s="4"/>
      <c r="ABF1241" s="4"/>
      <c r="ABG1241" s="4"/>
      <c r="ABH1241" s="4"/>
      <c r="ABI1241" s="4"/>
      <c r="ABJ1241" s="4"/>
      <c r="ABK1241" s="4"/>
      <c r="ABL1241" s="4"/>
      <c r="ABM1241" s="4"/>
      <c r="ABN1241" s="4"/>
      <c r="ABO1241" s="4"/>
      <c r="ABP1241" s="4"/>
      <c r="ABQ1241" s="4"/>
      <c r="ABR1241" s="4"/>
      <c r="ABS1241" s="4"/>
      <c r="ABT1241" s="4"/>
      <c r="ABU1241" s="4"/>
      <c r="ABV1241" s="4"/>
      <c r="ABW1241" s="4"/>
      <c r="ABX1241" s="4"/>
      <c r="ABY1241" s="4"/>
      <c r="ABZ1241" s="4"/>
      <c r="ACA1241" s="4"/>
      <c r="ACB1241" s="4"/>
      <c r="ACC1241" s="4"/>
      <c r="ACD1241" s="4"/>
      <c r="ACE1241" s="4"/>
      <c r="ACF1241" s="4"/>
      <c r="ACG1241" s="4"/>
      <c r="ACH1241" s="4"/>
      <c r="ACI1241" s="4"/>
      <c r="ACJ1241" s="4"/>
      <c r="ACK1241" s="4"/>
      <c r="ACL1241" s="4"/>
      <c r="ACM1241" s="4"/>
      <c r="ACN1241" s="4"/>
      <c r="ACO1241" s="4"/>
      <c r="ACP1241" s="4"/>
      <c r="ACQ1241" s="4"/>
      <c r="ACR1241" s="4"/>
      <c r="ACS1241" s="4"/>
      <c r="ACT1241" s="4"/>
      <c r="ACU1241" s="4"/>
      <c r="ACV1241" s="4"/>
      <c r="ACW1241" s="4"/>
      <c r="ACX1241" s="4"/>
      <c r="ACY1241" s="4"/>
      <c r="ACZ1241" s="4"/>
      <c r="ADA1241" s="4"/>
      <c r="ADB1241" s="4"/>
      <c r="ADC1241" s="4"/>
      <c r="ADD1241" s="4"/>
      <c r="ADE1241" s="4"/>
      <c r="ADF1241" s="4"/>
      <c r="ADG1241" s="4"/>
      <c r="ADH1241" s="4"/>
      <c r="ADI1241" s="4"/>
      <c r="ADJ1241" s="4"/>
      <c r="ADK1241" s="4"/>
      <c r="ADL1241" s="4"/>
      <c r="ADM1241" s="4"/>
      <c r="ADN1241" s="4"/>
      <c r="ADO1241" s="4"/>
      <c r="ADP1241" s="4"/>
      <c r="ADQ1241" s="4"/>
      <c r="ADR1241" s="4"/>
      <c r="ADS1241" s="4"/>
      <c r="ADT1241" s="4"/>
      <c r="ADU1241" s="4"/>
      <c r="ADV1241" s="4"/>
      <c r="ADW1241" s="4"/>
      <c r="ADX1241" s="4"/>
      <c r="ADY1241" s="4"/>
      <c r="ADZ1241" s="4"/>
      <c r="AEA1241" s="4"/>
      <c r="AEB1241" s="4"/>
      <c r="AEC1241" s="4"/>
      <c r="AED1241" s="4"/>
      <c r="AEE1241" s="4"/>
      <c r="AEF1241" s="4"/>
      <c r="AEG1241" s="4"/>
      <c r="AEH1241" s="4"/>
      <c r="AEI1241" s="4"/>
      <c r="AEJ1241" s="4"/>
      <c r="AEK1241" s="4"/>
      <c r="AEL1241" s="4"/>
      <c r="AEM1241" s="4"/>
      <c r="AEN1241" s="4"/>
      <c r="AEO1241" s="4"/>
      <c r="AEP1241" s="4"/>
      <c r="AEQ1241" s="4"/>
      <c r="AER1241" s="4"/>
      <c r="AES1241" s="4"/>
      <c r="AET1241" s="4"/>
      <c r="AEU1241" s="4"/>
      <c r="AEV1241" s="4"/>
      <c r="AEW1241" s="4"/>
      <c r="AEX1241" s="4"/>
      <c r="AEY1241" s="4"/>
      <c r="AEZ1241" s="4"/>
      <c r="AFA1241" s="4"/>
      <c r="AFB1241" s="4"/>
      <c r="AFC1241" s="4"/>
      <c r="AFD1241" s="4"/>
      <c r="AFE1241" s="4"/>
      <c r="AFF1241" s="4"/>
      <c r="AFG1241" s="4"/>
      <c r="AFH1241" s="4"/>
      <c r="AFI1241" s="4"/>
      <c r="AFJ1241" s="4"/>
      <c r="AFK1241" s="4"/>
      <c r="AFL1241" s="4"/>
      <c r="AFM1241" s="4"/>
      <c r="AFN1241" s="4"/>
      <c r="AFO1241" s="4"/>
      <c r="AFP1241" s="4"/>
      <c r="AFQ1241" s="4"/>
      <c r="AFR1241" s="4"/>
      <c r="AFS1241" s="4"/>
      <c r="AFT1241" s="4"/>
      <c r="AFU1241" s="4"/>
      <c r="AFV1241" s="4"/>
      <c r="AFW1241" s="4"/>
      <c r="AFX1241" s="4"/>
      <c r="AFY1241" s="4"/>
      <c r="AFZ1241" s="4"/>
      <c r="AGA1241" s="4"/>
      <c r="AGB1241" s="4"/>
      <c r="AGC1241" s="4"/>
      <c r="AGD1241" s="4"/>
      <c r="AGE1241" s="4"/>
      <c r="AGF1241" s="4"/>
      <c r="AGG1241" s="4"/>
      <c r="AGH1241" s="4"/>
      <c r="AGI1241" s="4"/>
      <c r="AGJ1241" s="4"/>
      <c r="AGK1241" s="4"/>
      <c r="AGL1241" s="4"/>
      <c r="AGM1241" s="4"/>
      <c r="AGN1241" s="4"/>
      <c r="AGO1241" s="4"/>
      <c r="AGP1241" s="4"/>
      <c r="AGQ1241" s="4"/>
      <c r="AGR1241" s="4"/>
      <c r="AGS1241" s="4"/>
      <c r="AGT1241" s="4"/>
      <c r="AGU1241" s="4"/>
      <c r="AGV1241" s="4"/>
      <c r="AGW1241" s="4"/>
      <c r="AGX1241" s="4"/>
      <c r="AGY1241" s="4"/>
      <c r="AGZ1241" s="4"/>
      <c r="AHA1241" s="4"/>
      <c r="AHB1241" s="4"/>
      <c r="AHC1241" s="4"/>
      <c r="AHD1241" s="4"/>
      <c r="AHE1241" s="4"/>
      <c r="AHF1241" s="4"/>
      <c r="AHG1241" s="4"/>
      <c r="AHH1241" s="4"/>
      <c r="AHI1241" s="4"/>
      <c r="AHJ1241" s="4"/>
      <c r="AHK1241" s="4"/>
      <c r="AHL1241" s="4"/>
      <c r="AHM1241" s="4"/>
      <c r="AHN1241" s="4"/>
      <c r="AHO1241" s="4"/>
      <c r="AHP1241" s="4"/>
      <c r="AHQ1241" s="4"/>
      <c r="AHR1241" s="4"/>
      <c r="AHS1241" s="4"/>
      <c r="AHT1241" s="4"/>
      <c r="AHU1241" s="4"/>
      <c r="AHV1241" s="4"/>
      <c r="AHW1241" s="4"/>
      <c r="AHX1241" s="4"/>
      <c r="AHY1241" s="4"/>
      <c r="AHZ1241" s="4"/>
      <c r="AIA1241" s="4"/>
      <c r="AIB1241" s="4"/>
      <c r="AIC1241" s="4"/>
      <c r="AID1241" s="4"/>
      <c r="AIE1241" s="4"/>
      <c r="AIF1241" s="4"/>
      <c r="AIG1241" s="4"/>
      <c r="AIH1241" s="4"/>
      <c r="AII1241" s="4"/>
      <c r="AIJ1241" s="4"/>
      <c r="AIK1241" s="4"/>
      <c r="AIL1241" s="4"/>
      <c r="AIM1241" s="4"/>
      <c r="AIN1241" s="4"/>
      <c r="AIO1241" s="4"/>
      <c r="AIP1241" s="4"/>
      <c r="AIQ1241" s="4"/>
      <c r="AIR1241" s="4"/>
      <c r="AIS1241" s="4"/>
      <c r="AIT1241" s="4"/>
      <c r="AIU1241" s="4"/>
      <c r="AIV1241" s="4"/>
      <c r="AIW1241" s="4"/>
      <c r="AIX1241" s="4"/>
      <c r="AIY1241" s="4"/>
      <c r="AIZ1241" s="4"/>
      <c r="AJA1241" s="4"/>
      <c r="AJB1241" s="4"/>
      <c r="AJC1241" s="4"/>
      <c r="AJD1241" s="4"/>
      <c r="AJE1241" s="4"/>
      <c r="AJF1241" s="4"/>
      <c r="AJG1241" s="4"/>
      <c r="AJH1241" s="4"/>
      <c r="AJI1241" s="4"/>
      <c r="AJJ1241" s="4"/>
      <c r="AJK1241" s="4"/>
      <c r="AJL1241" s="4"/>
      <c r="AJM1241" s="4"/>
      <c r="AJN1241" s="4"/>
      <c r="AJO1241" s="4"/>
      <c r="AJP1241" s="4"/>
      <c r="AJQ1241" s="4"/>
      <c r="AJR1241" s="4"/>
      <c r="AJS1241" s="4"/>
      <c r="AJT1241" s="4"/>
      <c r="AJU1241" s="4"/>
      <c r="AJV1241" s="4"/>
      <c r="AJW1241" s="4"/>
      <c r="AJX1241" s="4"/>
      <c r="AJY1241" s="4"/>
      <c r="AJZ1241" s="4"/>
      <c r="AKA1241" s="4"/>
      <c r="AKB1241" s="4"/>
      <c r="AKC1241" s="4"/>
      <c r="AKD1241" s="4"/>
      <c r="AKE1241" s="4"/>
      <c r="AKF1241" s="4"/>
      <c r="AKG1241" s="4"/>
      <c r="AKH1241" s="4"/>
      <c r="AKI1241" s="4"/>
      <c r="AKJ1241" s="4"/>
      <c r="AKK1241" s="4"/>
      <c r="AKL1241" s="4"/>
      <c r="AKM1241" s="4"/>
      <c r="AKN1241" s="4"/>
      <c r="AKO1241" s="4"/>
      <c r="AKP1241" s="4"/>
      <c r="AKQ1241" s="4"/>
      <c r="AKR1241" s="4"/>
      <c r="AKS1241" s="4"/>
      <c r="AKT1241" s="4"/>
      <c r="AKU1241" s="4"/>
      <c r="AKV1241" s="4"/>
      <c r="AKW1241" s="4"/>
      <c r="AKX1241" s="4"/>
      <c r="AKY1241" s="4"/>
      <c r="AKZ1241" s="4"/>
      <c r="ALA1241" s="4"/>
      <c r="ALB1241" s="4"/>
      <c r="ALC1241" s="4"/>
      <c r="ALD1241" s="4"/>
      <c r="ALE1241" s="4"/>
      <c r="ALF1241" s="4"/>
      <c r="ALG1241" s="4"/>
      <c r="ALH1241" s="4"/>
      <c r="ALI1241" s="4"/>
      <c r="ALJ1241" s="4"/>
      <c r="ALK1241" s="4"/>
      <c r="ALL1241" s="4"/>
      <c r="ALM1241" s="4"/>
      <c r="ALN1241" s="4"/>
      <c r="ALO1241" s="4"/>
      <c r="ALP1241" s="4"/>
      <c r="ALQ1241" s="4"/>
      <c r="ALR1241" s="4"/>
      <c r="ALS1241" s="4"/>
      <c r="ALT1241" s="4"/>
      <c r="ALU1241" s="4"/>
      <c r="ALV1241" s="4"/>
      <c r="ALW1241" s="4"/>
      <c r="ALX1241" s="4"/>
      <c r="ALY1241" s="4"/>
      <c r="ALZ1241" s="4"/>
      <c r="AMA1241" s="4"/>
      <c r="AMB1241" s="4"/>
      <c r="AMC1241" s="4"/>
      <c r="AMD1241" s="4"/>
      <c r="AME1241" s="4"/>
      <c r="AMF1241" s="4"/>
      <c r="AMG1241" s="4"/>
      <c r="AMH1241" s="4"/>
      <c r="AMI1241" s="4"/>
      <c r="AMJ1241" s="4"/>
      <c r="AMK1241" s="4"/>
      <c r="AML1241" s="4"/>
      <c r="AMM1241" s="4"/>
      <c r="AMN1241" s="4"/>
      <c r="AMO1241" s="4"/>
      <c r="AMP1241" s="4"/>
      <c r="AMQ1241" s="4"/>
      <c r="AMR1241" s="4"/>
      <c r="AMS1241" s="4"/>
      <c r="AMT1241" s="4"/>
      <c r="AMU1241" s="4"/>
      <c r="AMV1241" s="4"/>
      <c r="AMW1241" s="4"/>
      <c r="AMX1241" s="38"/>
      <c r="AMY1241" s="38"/>
      <c r="AMZ1241" s="38"/>
      <c r="ANA1241" s="38"/>
      <c r="ANB1241" s="38"/>
      <c r="ANC1241" s="38"/>
      <c r="AND1241" s="38"/>
      <c r="ANE1241" s="38"/>
      <c r="ANF1241" s="38"/>
      <c r="ANG1241" s="38"/>
      <c r="ANK1241" s="0"/>
      <c r="ANL1241" s="0"/>
      <c r="ANM1241" s="0"/>
      <c r="XFD1241" s="0"/>
    </row>
    <row r="1242" customFormat="false" ht="15.75" hidden="false" customHeight="true" outlineLevel="0" collapsed="false">
      <c r="A1242" s="1" t="n">
        <v>1287</v>
      </c>
      <c r="B1242" s="1" t="n">
        <v>1187</v>
      </c>
      <c r="C1242" s="2" t="s">
        <v>63</v>
      </c>
      <c r="D1242" s="3" t="n">
        <v>-0.0414676</v>
      </c>
      <c r="E1242" s="3" t="n">
        <v>-0.0527281</v>
      </c>
      <c r="F1242" s="3" t="n">
        <v>0.910104637334287</v>
      </c>
      <c r="G1242" s="3" t="n">
        <v>0.0370927</v>
      </c>
      <c r="H1242" s="3" t="n">
        <v>0.142889</v>
      </c>
      <c r="I1242" s="3" t="n">
        <v>1.19719545424453</v>
      </c>
      <c r="J1242" s="3" t="n">
        <v>-0.032902</v>
      </c>
      <c r="K1242" s="3" t="n">
        <v>-0.105431</v>
      </c>
      <c r="L1242" s="3" t="n">
        <v>0.870808664173718</v>
      </c>
      <c r="M1242" s="3" t="n">
        <v>0.96340933036803</v>
      </c>
      <c r="N1242" s="3" t="n">
        <v>0.984845896798874</v>
      </c>
      <c r="O1242" s="3" t="n">
        <v>0.948809725950705</v>
      </c>
      <c r="P1242" s="4" t="n">
        <v>2</v>
      </c>
      <c r="Q1242" s="6" t="n">
        <v>12</v>
      </c>
      <c r="R1242" s="6" t="n">
        <v>48</v>
      </c>
      <c r="S1242" s="4" t="n">
        <v>56</v>
      </c>
      <c r="T1242" s="4" t="n">
        <v>56</v>
      </c>
      <c r="U1242" s="132" t="s">
        <v>74</v>
      </c>
      <c r="V1242" s="3" t="n">
        <v>73</v>
      </c>
      <c r="W1242" s="4" t="n">
        <v>87.8</v>
      </c>
      <c r="X1242" s="2" t="s">
        <v>73</v>
      </c>
      <c r="Y1242" s="84" t="n">
        <v>42138</v>
      </c>
      <c r="Z1242" s="84" t="n">
        <v>42143</v>
      </c>
      <c r="AA1242" s="2" t="s">
        <v>96</v>
      </c>
      <c r="AB1242" s="132" t="s">
        <v>74</v>
      </c>
      <c r="AC1242" s="4" t="n">
        <v>44</v>
      </c>
      <c r="AD1242" s="4" t="n">
        <v>12</v>
      </c>
      <c r="AE1242" s="4" t="s">
        <v>175</v>
      </c>
      <c r="AF1242" s="4" t="n">
        <v>14</v>
      </c>
      <c r="AG1242" s="4" t="s">
        <v>176</v>
      </c>
      <c r="AH1242" s="4" t="n">
        <v>19</v>
      </c>
      <c r="AI1242" s="4" t="s">
        <v>79</v>
      </c>
      <c r="AJ1242" s="2" t="s">
        <v>70</v>
      </c>
      <c r="AK1242" s="3" t="n">
        <v>73</v>
      </c>
      <c r="AL1242" s="4" t="n">
        <v>7</v>
      </c>
      <c r="AM1242" s="2" t="s">
        <v>73</v>
      </c>
      <c r="AN1242" s="2"/>
      <c r="AO1242" s="2"/>
      <c r="AP1242" s="2" t="s">
        <v>71</v>
      </c>
      <c r="AQ1242" s="2"/>
      <c r="AR1242" s="2"/>
      <c r="AS1242" s="2"/>
      <c r="AT1242" s="2"/>
      <c r="AU1242" s="2" t="n">
        <v>123</v>
      </c>
      <c r="AV1242" s="85" t="n">
        <v>118</v>
      </c>
      <c r="AW1242" s="133" t="n">
        <v>5</v>
      </c>
      <c r="AX1242" s="86" t="s">
        <v>72</v>
      </c>
      <c r="AY1242" s="87" t="n">
        <v>0</v>
      </c>
      <c r="AZ1242" s="88" t="n">
        <v>0</v>
      </c>
      <c r="BA1242" s="87" t="n">
        <v>0</v>
      </c>
      <c r="BB1242" s="53"/>
    </row>
    <row r="1243" customFormat="false" ht="15.75" hidden="false" customHeight="true" outlineLevel="0" collapsed="false">
      <c r="A1243" s="1" t="n">
        <v>1288</v>
      </c>
      <c r="B1243" s="1" t="n">
        <v>1188</v>
      </c>
      <c r="C1243" s="2" t="s">
        <v>63</v>
      </c>
      <c r="D1243" s="3" t="n">
        <v>-0.0403317</v>
      </c>
      <c r="E1243" s="3" t="n">
        <v>-0.0366041</v>
      </c>
      <c r="F1243" s="3" t="n">
        <v>0.92594929764323</v>
      </c>
      <c r="G1243" s="3" t="n">
        <v>0.0365157</v>
      </c>
      <c r="H1243" s="3" t="n">
        <v>0.100411</v>
      </c>
      <c r="I1243" s="3" t="n">
        <v>1.14674408909793</v>
      </c>
      <c r="J1243" s="3" t="n">
        <v>-0.0308535</v>
      </c>
      <c r="K1243" s="3" t="n">
        <v>-0.0731003</v>
      </c>
      <c r="L1243" s="3" t="n">
        <v>0.901266934991766</v>
      </c>
      <c r="M1243" s="3" t="n">
        <v>0.96592460159011</v>
      </c>
      <c r="N1243" s="3" t="n">
        <v>0.990749650177722</v>
      </c>
      <c r="O1243" s="3" t="n">
        <v>0.956989461123458</v>
      </c>
      <c r="P1243" s="4" t="n">
        <v>2</v>
      </c>
      <c r="Q1243" s="6" t="n">
        <v>12</v>
      </c>
      <c r="R1243" s="6" t="n">
        <v>48</v>
      </c>
      <c r="S1243" s="4" t="n">
        <v>56</v>
      </c>
      <c r="T1243" s="4" t="n">
        <v>56</v>
      </c>
      <c r="U1243" s="132" t="s">
        <v>74</v>
      </c>
      <c r="V1243" s="3" t="n">
        <v>50.1</v>
      </c>
      <c r="W1243" s="4" t="n">
        <v>57.1</v>
      </c>
      <c r="X1243" s="2" t="s">
        <v>73</v>
      </c>
      <c r="Y1243" s="84" t="n">
        <v>42133</v>
      </c>
      <c r="Z1243" s="84" t="n">
        <v>42139</v>
      </c>
      <c r="AA1243" s="2" t="s">
        <v>96</v>
      </c>
      <c r="AB1243" s="132" t="s">
        <v>74</v>
      </c>
      <c r="AC1243" s="4" t="n">
        <v>44</v>
      </c>
      <c r="AD1243" s="4" t="n">
        <v>12</v>
      </c>
      <c r="AE1243" s="4" t="s">
        <v>175</v>
      </c>
      <c r="AF1243" s="4" t="n">
        <v>14</v>
      </c>
      <c r="AG1243" s="4" t="s">
        <v>176</v>
      </c>
      <c r="AH1243" s="4" t="n">
        <v>19</v>
      </c>
      <c r="AI1243" s="4" t="s">
        <v>79</v>
      </c>
      <c r="AJ1243" s="2" t="s">
        <v>70</v>
      </c>
      <c r="AK1243" s="3" t="n">
        <v>50.1</v>
      </c>
      <c r="AL1243" s="4" t="n">
        <v>6</v>
      </c>
      <c r="AM1243" s="2" t="s">
        <v>73</v>
      </c>
      <c r="AN1243" s="2"/>
      <c r="AO1243" s="2"/>
      <c r="AP1243" s="2" t="s">
        <v>71</v>
      </c>
      <c r="AQ1243" s="2"/>
      <c r="AR1243" s="2"/>
      <c r="AS1243" s="2"/>
      <c r="AT1243" s="2"/>
      <c r="AU1243" s="2" t="n">
        <v>119</v>
      </c>
      <c r="AV1243" s="85" t="n">
        <v>113</v>
      </c>
      <c r="AW1243" s="133" t="n">
        <v>6</v>
      </c>
      <c r="AX1243" s="86" t="s">
        <v>72</v>
      </c>
      <c r="AY1243" s="87" t="n">
        <v>0</v>
      </c>
      <c r="AZ1243" s="88" t="n">
        <v>0</v>
      </c>
      <c r="BA1243" s="87" t="n">
        <v>0</v>
      </c>
      <c r="BB1243" s="53"/>
    </row>
    <row r="1244" customFormat="false" ht="15.75" hidden="false" customHeight="true" outlineLevel="0" collapsed="false">
      <c r="A1244" s="1" t="n">
        <v>1289</v>
      </c>
      <c r="B1244" s="1" t="n">
        <v>1189</v>
      </c>
      <c r="C1244" s="2" t="s">
        <v>63</v>
      </c>
      <c r="D1244" s="3" t="n">
        <v>-0.0230594</v>
      </c>
      <c r="E1244" s="3" t="n">
        <v>0.00191866</v>
      </c>
      <c r="F1244" s="3" t="n">
        <v>0.979081158989992</v>
      </c>
      <c r="G1244" s="3" t="n">
        <v>0.0236815</v>
      </c>
      <c r="H1244" s="3" t="n">
        <v>0.014466</v>
      </c>
      <c r="I1244" s="3" t="n">
        <v>1.03888445703535</v>
      </c>
      <c r="J1244" s="3" t="n">
        <v>-0.0310867</v>
      </c>
      <c r="K1244" s="3" t="n">
        <v>-0.0460147</v>
      </c>
      <c r="L1244" s="3" t="n">
        <v>0.92579597313516</v>
      </c>
      <c r="M1244" s="3" t="n">
        <v>0.969994769274271</v>
      </c>
      <c r="N1244" s="3" t="n">
        <v>0.970804625998925</v>
      </c>
      <c r="O1244" s="3" t="n">
        <v>0.941675409206222</v>
      </c>
      <c r="P1244" s="4" t="n">
        <v>2</v>
      </c>
      <c r="Q1244" s="6" t="n">
        <v>12</v>
      </c>
      <c r="R1244" s="6" t="n">
        <v>48</v>
      </c>
      <c r="S1244" s="4" t="n">
        <v>56</v>
      </c>
      <c r="T1244" s="4" t="n">
        <v>56</v>
      </c>
      <c r="U1244" s="132" t="s">
        <v>74</v>
      </c>
      <c r="V1244" s="3" t="n">
        <v>65</v>
      </c>
      <c r="W1244" s="4" t="n">
        <v>57.9</v>
      </c>
      <c r="X1244" s="2" t="s">
        <v>196</v>
      </c>
      <c r="Y1244" s="144" t="n">
        <v>42076</v>
      </c>
      <c r="Z1244" s="84" t="n">
        <v>42081</v>
      </c>
      <c r="AA1244" s="2" t="s">
        <v>96</v>
      </c>
      <c r="AB1244" s="132" t="s">
        <v>74</v>
      </c>
      <c r="AC1244" s="4" t="n">
        <v>44</v>
      </c>
      <c r="AD1244" s="4" t="n">
        <v>12</v>
      </c>
      <c r="AE1244" s="4" t="s">
        <v>175</v>
      </c>
      <c r="AF1244" s="4" t="n">
        <v>14</v>
      </c>
      <c r="AG1244" s="4" t="s">
        <v>176</v>
      </c>
      <c r="AH1244" s="4" t="n">
        <v>19</v>
      </c>
      <c r="AI1244" s="4" t="s">
        <v>79</v>
      </c>
      <c r="AJ1244" s="2" t="s">
        <v>70</v>
      </c>
      <c r="AK1244" s="3" t="n">
        <v>65</v>
      </c>
      <c r="AL1244" s="4" t="n">
        <v>6</v>
      </c>
      <c r="AM1244" s="2" t="s">
        <v>196</v>
      </c>
      <c r="AN1244" s="2"/>
      <c r="AO1244" s="2"/>
      <c r="AP1244" s="2"/>
      <c r="AQ1244" s="2"/>
      <c r="AR1244" s="6" t="s">
        <v>71</v>
      </c>
      <c r="AS1244" s="2"/>
      <c r="AT1244" s="2"/>
      <c r="AU1244" s="2" t="n">
        <v>61</v>
      </c>
      <c r="AV1244" s="85" t="n">
        <v>160</v>
      </c>
      <c r="AW1244" s="133" t="n">
        <f aca="false">Z1244-Y1244</f>
        <v>5</v>
      </c>
      <c r="AX1244" s="86" t="s">
        <v>72</v>
      </c>
      <c r="AY1244" s="87" t="n">
        <v>0</v>
      </c>
      <c r="AZ1244" s="88" t="n">
        <v>0</v>
      </c>
      <c r="BA1244" s="87" t="n">
        <v>0</v>
      </c>
      <c r="BB1244" s="53"/>
    </row>
    <row r="1245" customFormat="false" ht="15.75" hidden="false" customHeight="true" outlineLevel="0" collapsed="false">
      <c r="A1245" s="1" t="n">
        <v>1290</v>
      </c>
      <c r="B1245" s="1" t="n">
        <v>1190</v>
      </c>
      <c r="C1245" s="2" t="s">
        <v>63</v>
      </c>
      <c r="D1245" s="3" t="n">
        <v>-0.0188035</v>
      </c>
      <c r="E1245" s="3" t="n">
        <v>0.0308571</v>
      </c>
      <c r="F1245" s="3" t="n">
        <v>1.01212653739461</v>
      </c>
      <c r="G1245" s="3" t="n">
        <v>0.0197523</v>
      </c>
      <c r="H1245" s="3" t="n">
        <v>-0.0612679</v>
      </c>
      <c r="I1245" s="3" t="n">
        <v>0.959334369608574</v>
      </c>
      <c r="J1245" s="3" t="n">
        <v>-0.0284867</v>
      </c>
      <c r="K1245" s="3" t="n">
        <v>0.00321502</v>
      </c>
      <c r="L1245" s="3" t="n">
        <v>0.975044975821997</v>
      </c>
      <c r="M1245" s="3" t="n">
        <v>0.9728378113017</v>
      </c>
      <c r="N1245" s="3" t="n">
        <v>0.973170695513629</v>
      </c>
      <c r="O1245" s="3" t="n">
        <v>0.946737249446432</v>
      </c>
      <c r="P1245" s="4" t="n">
        <v>2</v>
      </c>
      <c r="Q1245" s="6" t="n">
        <v>12</v>
      </c>
      <c r="R1245" s="6" t="n">
        <v>48</v>
      </c>
      <c r="S1245" s="4" t="n">
        <v>56</v>
      </c>
      <c r="T1245" s="4" t="n">
        <v>56</v>
      </c>
      <c r="U1245" s="132" t="s">
        <v>74</v>
      </c>
      <c r="V1245" s="3" t="n">
        <v>119.5</v>
      </c>
      <c r="W1245" s="4" t="n">
        <v>118.2</v>
      </c>
      <c r="X1245" s="2" t="s">
        <v>69</v>
      </c>
      <c r="Y1245" s="8" t="s">
        <v>69</v>
      </c>
      <c r="Z1245" s="84" t="n">
        <v>42074</v>
      </c>
      <c r="AA1245" s="2" t="s">
        <v>96</v>
      </c>
      <c r="AB1245" s="132" t="s">
        <v>74</v>
      </c>
      <c r="AC1245" s="4" t="n">
        <v>44</v>
      </c>
      <c r="AD1245" s="4" t="n">
        <v>12</v>
      </c>
      <c r="AE1245" s="4" t="s">
        <v>175</v>
      </c>
      <c r="AF1245" s="4" t="n">
        <v>14</v>
      </c>
      <c r="AG1245" s="4" t="s">
        <v>176</v>
      </c>
      <c r="AH1245" s="4" t="n">
        <v>19</v>
      </c>
      <c r="AI1245" s="4" t="s">
        <v>69</v>
      </c>
      <c r="AJ1245" s="2" t="s">
        <v>70</v>
      </c>
      <c r="AK1245" s="3" t="n">
        <v>119.5</v>
      </c>
      <c r="AL1245" s="4" t="n">
        <v>10</v>
      </c>
      <c r="AM1245" s="2" t="s">
        <v>69</v>
      </c>
      <c r="AN1245" s="2"/>
      <c r="AO1245" s="2"/>
      <c r="AP1245" s="2"/>
      <c r="AQ1245" s="2"/>
      <c r="AR1245" s="2"/>
      <c r="AS1245" s="2"/>
      <c r="AT1245" s="2"/>
      <c r="AU1245" s="2" t="n">
        <v>54</v>
      </c>
      <c r="AV1245" s="85" t="s">
        <v>69</v>
      </c>
      <c r="AW1245" s="133" t="s">
        <v>69</v>
      </c>
      <c r="AX1245" s="86" t="s">
        <v>72</v>
      </c>
      <c r="AY1245" s="87" t="n">
        <v>0</v>
      </c>
      <c r="AZ1245" s="88" t="s">
        <v>72</v>
      </c>
      <c r="BA1245" s="89" t="s">
        <v>72</v>
      </c>
      <c r="BB1245" s="53"/>
    </row>
    <row r="1246" customFormat="false" ht="15.75" hidden="false" customHeight="true" outlineLevel="0" collapsed="false">
      <c r="A1246" s="1" t="n">
        <v>1291</v>
      </c>
      <c r="B1246" s="1" t="n">
        <v>1191</v>
      </c>
      <c r="C1246" s="2" t="s">
        <v>63</v>
      </c>
      <c r="D1246" s="3" t="n">
        <v>-0.06835</v>
      </c>
      <c r="E1246" s="3" t="n">
        <v>-0.0553803</v>
      </c>
      <c r="F1246" s="3" t="n">
        <v>0.883618120556407</v>
      </c>
      <c r="G1246" s="3" t="n">
        <v>0.00958038</v>
      </c>
      <c r="H1246" s="3" t="n">
        <v>0.14873</v>
      </c>
      <c r="I1246" s="3" t="n">
        <v>1.1715297576896</v>
      </c>
      <c r="J1246" s="3" t="n">
        <v>-0.00943826</v>
      </c>
      <c r="K1246" s="3" t="n">
        <v>-0.10956</v>
      </c>
      <c r="L1246" s="3" t="n">
        <v>0.887809345548867</v>
      </c>
      <c r="M1246" s="3" t="n">
        <v>0.934066279695178</v>
      </c>
      <c r="N1246" s="3" t="n">
        <v>0.983920379840404</v>
      </c>
      <c r="O1246" s="3" t="n">
        <v>0.919046848713792</v>
      </c>
      <c r="P1246" s="4" t="n">
        <v>2</v>
      </c>
      <c r="Q1246" s="6" t="n">
        <v>12</v>
      </c>
      <c r="R1246" s="6" t="n">
        <v>48</v>
      </c>
      <c r="S1246" s="4" t="n">
        <v>54</v>
      </c>
      <c r="T1246" s="4" t="n">
        <v>54</v>
      </c>
      <c r="U1246" s="132" t="s">
        <v>74</v>
      </c>
      <c r="V1246" s="3" t="n">
        <v>56.1</v>
      </c>
      <c r="W1246" s="4" t="n">
        <v>90.2</v>
      </c>
      <c r="X1246" s="2" t="s">
        <v>73</v>
      </c>
      <c r="Y1246" s="84" t="n">
        <v>42143</v>
      </c>
      <c r="Z1246" s="84" t="n">
        <v>42148</v>
      </c>
      <c r="AA1246" s="2" t="s">
        <v>96</v>
      </c>
      <c r="AB1246" s="132" t="s">
        <v>74</v>
      </c>
      <c r="AC1246" s="4" t="n">
        <v>44</v>
      </c>
      <c r="AD1246" s="4" t="n">
        <v>12</v>
      </c>
      <c r="AE1246" s="4" t="s">
        <v>183</v>
      </c>
      <c r="AF1246" s="4" t="n">
        <v>25</v>
      </c>
      <c r="AG1246" s="4" t="s">
        <v>184</v>
      </c>
      <c r="AH1246" s="4" t="n">
        <v>17</v>
      </c>
      <c r="AI1246" s="4" t="s">
        <v>79</v>
      </c>
      <c r="AJ1246" s="2" t="s">
        <v>70</v>
      </c>
      <c r="AK1246" s="3" t="n">
        <v>56.1</v>
      </c>
      <c r="AL1246" s="4" t="n">
        <v>6</v>
      </c>
      <c r="AM1246" s="2" t="s">
        <v>73</v>
      </c>
      <c r="AN1246" s="2"/>
      <c r="AO1246" s="2"/>
      <c r="AP1246" s="2" t="s">
        <v>71</v>
      </c>
      <c r="AQ1246" s="2"/>
      <c r="AR1246" s="2"/>
      <c r="AS1246" s="2"/>
      <c r="AT1246" s="2"/>
      <c r="AU1246" s="2" t="n">
        <v>128</v>
      </c>
      <c r="AV1246" s="85" t="n">
        <v>123</v>
      </c>
      <c r="AW1246" s="133" t="n">
        <v>5</v>
      </c>
      <c r="AX1246" s="86" t="s">
        <v>72</v>
      </c>
      <c r="AY1246" s="87" t="n">
        <v>0</v>
      </c>
      <c r="AZ1246" s="88" t="n">
        <v>0</v>
      </c>
      <c r="BA1246" s="87" t="n">
        <v>0</v>
      </c>
      <c r="BB1246" s="65"/>
    </row>
    <row r="1247" customFormat="false" ht="15.75" hidden="false" customHeight="true" outlineLevel="0" collapsed="false">
      <c r="A1247" s="1" t="n">
        <v>1292</v>
      </c>
      <c r="B1247" s="1" t="n">
        <v>1192</v>
      </c>
      <c r="C1247" s="2" t="s">
        <v>63</v>
      </c>
      <c r="D1247" s="3" t="n">
        <v>-0.0673432</v>
      </c>
      <c r="E1247" s="3" t="n">
        <v>-0.0523982</v>
      </c>
      <c r="F1247" s="3" t="n">
        <v>0.88714982400059</v>
      </c>
      <c r="G1247" s="3" t="n">
        <v>0.00945318</v>
      </c>
      <c r="H1247" s="3" t="n">
        <v>0.143536</v>
      </c>
      <c r="I1247" s="3" t="n">
        <v>1.16531237019468</v>
      </c>
      <c r="J1247" s="3" t="n">
        <v>-0.00939242</v>
      </c>
      <c r="K1247" s="3" t="n">
        <v>-0.106484</v>
      </c>
      <c r="L1247" s="3" t="n">
        <v>0.890585275025524</v>
      </c>
      <c r="M1247" s="3" t="n">
        <v>0.934931102101961</v>
      </c>
      <c r="N1247" s="3" t="n">
        <v>0.98477095287778</v>
      </c>
      <c r="O1247" s="3" t="n">
        <v>0.920692992292021</v>
      </c>
      <c r="P1247" s="4" t="n">
        <v>2</v>
      </c>
      <c r="Q1247" s="6" t="n">
        <v>12</v>
      </c>
      <c r="R1247" s="6" t="n">
        <v>48</v>
      </c>
      <c r="S1247" s="4" t="n">
        <v>54</v>
      </c>
      <c r="T1247" s="4" t="n">
        <v>54</v>
      </c>
      <c r="U1247" s="132" t="s">
        <v>74</v>
      </c>
      <c r="V1247" s="3" t="n">
        <v>55.5</v>
      </c>
      <c r="W1247" s="4" t="n">
        <v>88.3</v>
      </c>
      <c r="X1247" s="2" t="s">
        <v>73</v>
      </c>
      <c r="Y1247" s="84" t="n">
        <v>42135</v>
      </c>
      <c r="Z1247" s="84" t="n">
        <v>42140</v>
      </c>
      <c r="AA1247" s="2" t="s">
        <v>96</v>
      </c>
      <c r="AB1247" s="132" t="s">
        <v>74</v>
      </c>
      <c r="AC1247" s="4" t="n">
        <v>44</v>
      </c>
      <c r="AD1247" s="4" t="n">
        <v>12</v>
      </c>
      <c r="AE1247" s="4" t="s">
        <v>183</v>
      </c>
      <c r="AF1247" s="4" t="n">
        <v>25</v>
      </c>
      <c r="AG1247" s="4" t="s">
        <v>184</v>
      </c>
      <c r="AH1247" s="4" t="n">
        <v>17</v>
      </c>
      <c r="AI1247" s="4" t="s">
        <v>77</v>
      </c>
      <c r="AJ1247" s="2" t="s">
        <v>70</v>
      </c>
      <c r="AK1247" s="3" t="n">
        <v>55.5</v>
      </c>
      <c r="AL1247" s="4" t="n">
        <v>6</v>
      </c>
      <c r="AM1247" s="2" t="s">
        <v>73</v>
      </c>
      <c r="AN1247" s="2"/>
      <c r="AO1247" s="2"/>
      <c r="AP1247" s="2" t="s">
        <v>71</v>
      </c>
      <c r="AQ1247" s="2"/>
      <c r="AR1247" s="2"/>
      <c r="AS1247" s="2"/>
      <c r="AT1247" s="2"/>
      <c r="AU1247" s="2" t="n">
        <v>120</v>
      </c>
      <c r="AV1247" s="85" t="n">
        <v>115</v>
      </c>
      <c r="AW1247" s="133" t="n">
        <v>5</v>
      </c>
      <c r="AX1247" s="86" t="s">
        <v>72</v>
      </c>
      <c r="AY1247" s="87" t="n">
        <v>0</v>
      </c>
      <c r="AZ1247" s="88" t="n">
        <v>0</v>
      </c>
      <c r="BA1247" s="87" t="n">
        <v>0</v>
      </c>
      <c r="BB1247" s="53"/>
    </row>
    <row r="1248" customFormat="false" ht="15.75" hidden="false" customHeight="true" outlineLevel="0" collapsed="false">
      <c r="A1248" s="1" t="n">
        <v>1293</v>
      </c>
      <c r="B1248" s="1" t="n">
        <v>1193</v>
      </c>
      <c r="C1248" s="2" t="s">
        <v>63</v>
      </c>
      <c r="D1248" s="3" t="n">
        <v>-0.0650557</v>
      </c>
      <c r="E1248" s="3" t="n">
        <v>-0.0338351</v>
      </c>
      <c r="F1248" s="3" t="n">
        <v>0.905841620527789</v>
      </c>
      <c r="G1248" s="3" t="n">
        <v>0.00854104</v>
      </c>
      <c r="H1248" s="3" t="n">
        <v>0.0979597</v>
      </c>
      <c r="I1248" s="3" t="n">
        <v>1.11237874960565</v>
      </c>
      <c r="J1248" s="3" t="n">
        <v>-0.00735493</v>
      </c>
      <c r="K1248" s="3" t="n">
        <v>-0.0724875</v>
      </c>
      <c r="L1248" s="3" t="n">
        <v>0.923261813289645</v>
      </c>
      <c r="M1248" s="3" t="n">
        <v>0.938127332739282</v>
      </c>
      <c r="N1248" s="3" t="n">
        <v>0.991671971770786</v>
      </c>
      <c r="O1248" s="3" t="n">
        <v>0.930314581829632</v>
      </c>
      <c r="P1248" s="4" t="n">
        <v>2</v>
      </c>
      <c r="Q1248" s="6" t="n">
        <v>12</v>
      </c>
      <c r="R1248" s="6" t="n">
        <v>48</v>
      </c>
      <c r="S1248" s="4" t="n">
        <v>54</v>
      </c>
      <c r="T1248" s="4" t="n">
        <v>54</v>
      </c>
      <c r="U1248" s="132" t="s">
        <v>74</v>
      </c>
      <c r="V1248" s="3" t="n">
        <v>38.1</v>
      </c>
      <c r="W1248" s="4" t="n">
        <v>40</v>
      </c>
      <c r="X1248" s="2" t="s">
        <v>73</v>
      </c>
      <c r="Y1248" s="84" t="n">
        <v>42125</v>
      </c>
      <c r="Z1248" s="84" t="n">
        <v>42131</v>
      </c>
      <c r="AA1248" s="2" t="s">
        <v>96</v>
      </c>
      <c r="AB1248" s="132" t="s">
        <v>74</v>
      </c>
      <c r="AC1248" s="4" t="n">
        <v>44</v>
      </c>
      <c r="AD1248" s="4" t="n">
        <v>12</v>
      </c>
      <c r="AE1248" s="4" t="s">
        <v>183</v>
      </c>
      <c r="AF1248" s="4" t="n">
        <v>25</v>
      </c>
      <c r="AG1248" s="4" t="s">
        <v>184</v>
      </c>
      <c r="AH1248" s="4" t="n">
        <v>17</v>
      </c>
      <c r="AI1248" s="4" t="s">
        <v>69</v>
      </c>
      <c r="AJ1248" s="2" t="s">
        <v>70</v>
      </c>
      <c r="AK1248" s="3" t="n">
        <v>38.1</v>
      </c>
      <c r="AL1248" s="4" t="n">
        <v>4</v>
      </c>
      <c r="AM1248" s="2" t="s">
        <v>73</v>
      </c>
      <c r="AN1248" s="2"/>
      <c r="AO1248" s="2"/>
      <c r="AP1248" s="2" t="s">
        <v>71</v>
      </c>
      <c r="AQ1248" s="2"/>
      <c r="AR1248" s="2"/>
      <c r="AS1248" s="2"/>
      <c r="AT1248" s="2"/>
      <c r="AU1248" s="2" t="n">
        <v>111</v>
      </c>
      <c r="AV1248" s="85" t="n">
        <v>105</v>
      </c>
      <c r="AW1248" s="133" t="n">
        <v>6</v>
      </c>
      <c r="AX1248" s="86" t="s">
        <v>72</v>
      </c>
      <c r="AY1248" s="87" t="n">
        <v>0</v>
      </c>
      <c r="AZ1248" s="88" t="n">
        <v>0</v>
      </c>
      <c r="BA1248" s="87" t="n">
        <v>0</v>
      </c>
      <c r="BB1248" s="53"/>
    </row>
    <row r="1249" customFormat="false" ht="15.75" hidden="false" customHeight="true" outlineLevel="0" collapsed="false">
      <c r="A1249" s="1" t="n">
        <v>1294</v>
      </c>
      <c r="B1249" s="1" t="n">
        <v>1194</v>
      </c>
      <c r="C1249" s="2" t="s">
        <v>63</v>
      </c>
      <c r="D1249" s="3" t="n">
        <v>-0.064258</v>
      </c>
      <c r="E1249" s="3" t="n">
        <v>-0.0103849</v>
      </c>
      <c r="F1249" s="3" t="n">
        <v>0.928074842687677</v>
      </c>
      <c r="G1249" s="3" t="n">
        <v>0.00783537</v>
      </c>
      <c r="H1249" s="3" t="n">
        <v>0.0336655</v>
      </c>
      <c r="I1249" s="3" t="n">
        <v>1.04237406871652</v>
      </c>
      <c r="J1249" s="3" t="n">
        <v>-0.00390487</v>
      </c>
      <c r="K1249" s="3" t="n">
        <v>-0.0206596</v>
      </c>
      <c r="L1249" s="3" t="n">
        <v>0.975734781269253</v>
      </c>
      <c r="M1249" s="3" t="n">
        <v>0.941456156199053</v>
      </c>
      <c r="N1249" s="3" t="n">
        <v>1.00262443782336</v>
      </c>
      <c r="O1249" s="3" t="n">
        <v>0.943926949344413</v>
      </c>
      <c r="P1249" s="4" t="n">
        <v>2</v>
      </c>
      <c r="Q1249" s="6" t="n">
        <v>12</v>
      </c>
      <c r="R1249" s="6" t="n">
        <v>48</v>
      </c>
      <c r="S1249" s="4" t="n">
        <v>54</v>
      </c>
      <c r="T1249" s="4" t="n">
        <v>54</v>
      </c>
      <c r="U1249" s="132" t="s">
        <v>74</v>
      </c>
      <c r="V1249" s="3" t="n">
        <v>42.2</v>
      </c>
      <c r="W1249" s="4" t="n">
        <v>67.4</v>
      </c>
      <c r="X1249" s="2" t="s">
        <v>73</v>
      </c>
      <c r="Y1249" s="84" t="n">
        <v>42127</v>
      </c>
      <c r="Z1249" s="84" t="n">
        <v>42135</v>
      </c>
      <c r="AA1249" s="2" t="s">
        <v>96</v>
      </c>
      <c r="AB1249" s="132" t="s">
        <v>74</v>
      </c>
      <c r="AC1249" s="4" t="n">
        <v>44</v>
      </c>
      <c r="AD1249" s="4" t="n">
        <v>12</v>
      </c>
      <c r="AE1249" s="4" t="s">
        <v>183</v>
      </c>
      <c r="AF1249" s="4" t="n">
        <v>25</v>
      </c>
      <c r="AG1249" s="4" t="s">
        <v>184</v>
      </c>
      <c r="AH1249" s="4" t="n">
        <v>17</v>
      </c>
      <c r="AI1249" s="4" t="s">
        <v>79</v>
      </c>
      <c r="AJ1249" s="2" t="s">
        <v>70</v>
      </c>
      <c r="AK1249" s="3" t="n">
        <v>42.2</v>
      </c>
      <c r="AL1249" s="4" t="n">
        <v>5</v>
      </c>
      <c r="AM1249" s="2" t="s">
        <v>73</v>
      </c>
      <c r="AN1249" s="2"/>
      <c r="AO1249" s="2"/>
      <c r="AP1249" s="2" t="s">
        <v>71</v>
      </c>
      <c r="AQ1249" s="2"/>
      <c r="AR1249" s="2"/>
      <c r="AS1249" s="2"/>
      <c r="AT1249" s="2"/>
      <c r="AU1249" s="2" t="n">
        <v>115</v>
      </c>
      <c r="AV1249" s="85" t="n">
        <v>107</v>
      </c>
      <c r="AW1249" s="133" t="n">
        <v>8</v>
      </c>
      <c r="AX1249" s="86" t="s">
        <v>72</v>
      </c>
      <c r="AY1249" s="87" t="n">
        <v>0</v>
      </c>
      <c r="AZ1249" s="88" t="n">
        <v>0</v>
      </c>
      <c r="BA1249" s="87" t="n">
        <v>0</v>
      </c>
      <c r="BB1249" s="53"/>
    </row>
    <row r="1250" customFormat="false" ht="15.75" hidden="false" customHeight="true" outlineLevel="0" collapsed="false">
      <c r="A1250" s="1" t="n">
        <v>1295</v>
      </c>
      <c r="B1250" s="1" t="n">
        <v>1195</v>
      </c>
      <c r="C1250" s="2" t="s">
        <v>63</v>
      </c>
      <c r="D1250" s="3" t="n">
        <v>-0.0617414</v>
      </c>
      <c r="E1250" s="3" t="n">
        <v>0.0443197</v>
      </c>
      <c r="F1250" s="3" t="n">
        <v>0.982729180347471</v>
      </c>
      <c r="G1250" s="3" t="n">
        <v>0.00656882</v>
      </c>
      <c r="H1250" s="3" t="n">
        <v>-0.113306</v>
      </c>
      <c r="I1250" s="3" t="n">
        <v>0.898761854542939</v>
      </c>
      <c r="J1250" s="3" t="n">
        <v>0.00336548</v>
      </c>
      <c r="K1250" s="3" t="n">
        <v>0.0939691</v>
      </c>
      <c r="L1250" s="3" t="n">
        <v>1.1022290957449</v>
      </c>
      <c r="M1250" s="3" t="n">
        <v>0.949512010044898</v>
      </c>
      <c r="N1250" s="3" t="n">
        <v>1.02529748525602</v>
      </c>
      <c r="O1250" s="3" t="n">
        <v>0.973532276119422</v>
      </c>
      <c r="P1250" s="4" t="n">
        <v>2</v>
      </c>
      <c r="Q1250" s="6" t="n">
        <v>12</v>
      </c>
      <c r="R1250" s="6" t="n">
        <v>48</v>
      </c>
      <c r="S1250" s="4" t="n">
        <v>54</v>
      </c>
      <c r="T1250" s="4" t="n">
        <v>54</v>
      </c>
      <c r="U1250" s="132" t="s">
        <v>74</v>
      </c>
      <c r="V1250" s="3" t="n">
        <v>41.3</v>
      </c>
      <c r="W1250" s="4" t="n">
        <v>54.4</v>
      </c>
      <c r="X1250" s="2" t="s">
        <v>73</v>
      </c>
      <c r="Y1250" s="84" t="n">
        <v>42124</v>
      </c>
      <c r="Z1250" s="84" t="n">
        <v>42137</v>
      </c>
      <c r="AA1250" s="2" t="s">
        <v>96</v>
      </c>
      <c r="AB1250" s="132" t="s">
        <v>74</v>
      </c>
      <c r="AC1250" s="4" t="n">
        <v>44</v>
      </c>
      <c r="AD1250" s="4" t="n">
        <v>12</v>
      </c>
      <c r="AE1250" s="4" t="s">
        <v>183</v>
      </c>
      <c r="AF1250" s="4" t="n">
        <v>25</v>
      </c>
      <c r="AG1250" s="4" t="s">
        <v>184</v>
      </c>
      <c r="AH1250" s="4" t="n">
        <v>17</v>
      </c>
      <c r="AI1250" s="4" t="s">
        <v>79</v>
      </c>
      <c r="AJ1250" s="2" t="s">
        <v>70</v>
      </c>
      <c r="AK1250" s="3" t="n">
        <v>41.3</v>
      </c>
      <c r="AL1250" s="4" t="n">
        <v>5</v>
      </c>
      <c r="AM1250" s="2" t="s">
        <v>73</v>
      </c>
      <c r="AN1250" s="2"/>
      <c r="AO1250" s="2"/>
      <c r="AP1250" s="2" t="s">
        <v>71</v>
      </c>
      <c r="AQ1250" s="2"/>
      <c r="AR1250" s="2"/>
      <c r="AS1250" s="2"/>
      <c r="AT1250" s="2"/>
      <c r="AU1250" s="2" t="n">
        <v>117</v>
      </c>
      <c r="AV1250" s="85" t="n">
        <v>104</v>
      </c>
      <c r="AW1250" s="133" t="n">
        <v>13</v>
      </c>
      <c r="AX1250" s="86" t="s">
        <v>72</v>
      </c>
      <c r="AY1250" s="87" t="n">
        <v>0</v>
      </c>
      <c r="AZ1250" s="88" t="n">
        <v>0</v>
      </c>
      <c r="BA1250" s="87" t="n">
        <v>0</v>
      </c>
      <c r="BB1250" s="53"/>
    </row>
    <row r="1251" customFormat="false" ht="15.75" hidden="false" customHeight="true" outlineLevel="0" collapsed="false">
      <c r="A1251" s="1" t="n">
        <v>1296</v>
      </c>
      <c r="B1251" s="1" t="n">
        <v>1196</v>
      </c>
      <c r="C1251" s="2" t="s">
        <v>63</v>
      </c>
      <c r="D1251" s="3" t="n">
        <v>-0.130444</v>
      </c>
      <c r="E1251" s="3" t="n">
        <v>0.000723564</v>
      </c>
      <c r="F1251" s="3" t="n">
        <v>0.878340949109036</v>
      </c>
      <c r="G1251" s="3" t="n">
        <v>0.0492279</v>
      </c>
      <c r="H1251" s="3" t="n">
        <v>-0.00311474</v>
      </c>
      <c r="I1251" s="3" t="n">
        <v>1.04719290460153</v>
      </c>
      <c r="J1251" s="3" t="n">
        <v>-0.0257392</v>
      </c>
      <c r="K1251" s="3" t="n">
        <v>0.00828355</v>
      </c>
      <c r="L1251" s="3" t="n">
        <v>0.98269581725814</v>
      </c>
      <c r="M1251" s="3" t="n">
        <v>0.898565837985569</v>
      </c>
      <c r="N1251" s="3" t="n">
        <v>1.00590976818324</v>
      </c>
      <c r="O1251" s="3" t="n">
        <v>0.903876153785443</v>
      </c>
      <c r="P1251" s="4" t="n">
        <v>2</v>
      </c>
      <c r="Q1251" s="6" t="n">
        <v>12</v>
      </c>
      <c r="R1251" s="6" t="n">
        <v>48</v>
      </c>
      <c r="S1251" s="4" t="n">
        <v>63</v>
      </c>
      <c r="T1251" s="4" t="n">
        <v>63</v>
      </c>
      <c r="U1251" s="132" t="s">
        <v>74</v>
      </c>
      <c r="V1251" s="3" t="n">
        <v>82.4</v>
      </c>
      <c r="W1251" s="4" t="n">
        <v>91.1</v>
      </c>
      <c r="X1251" s="2" t="s">
        <v>69</v>
      </c>
      <c r="Y1251" s="8" t="s">
        <v>69</v>
      </c>
      <c r="Z1251" s="134" t="n">
        <v>42152</v>
      </c>
      <c r="AA1251" s="2" t="s">
        <v>96</v>
      </c>
      <c r="AB1251" s="132" t="s">
        <v>74</v>
      </c>
      <c r="AC1251" s="4" t="n">
        <v>44</v>
      </c>
      <c r="AD1251" s="4" t="n">
        <v>12</v>
      </c>
      <c r="AE1251" s="4" t="s">
        <v>185</v>
      </c>
      <c r="AF1251" s="4" t="n">
        <v>36</v>
      </c>
      <c r="AG1251" s="4" t="s">
        <v>186</v>
      </c>
      <c r="AH1251" s="4" t="n">
        <v>22</v>
      </c>
      <c r="AI1251" s="4" t="s">
        <v>79</v>
      </c>
      <c r="AJ1251" s="2" t="s">
        <v>70</v>
      </c>
      <c r="AK1251" s="3" t="n">
        <v>82.4</v>
      </c>
      <c r="AL1251" s="4" t="n">
        <v>8</v>
      </c>
      <c r="AM1251" s="2" t="s">
        <v>69</v>
      </c>
      <c r="AN1251" s="2"/>
      <c r="AO1251" s="2"/>
      <c r="AP1251" s="2"/>
      <c r="AQ1251" s="2"/>
      <c r="AR1251" s="2"/>
      <c r="AS1251" s="2"/>
      <c r="AT1251" s="2"/>
      <c r="AU1251" s="2" t="n">
        <v>132</v>
      </c>
      <c r="AV1251" s="85" t="s">
        <v>69</v>
      </c>
      <c r="AW1251" s="133" t="s">
        <v>69</v>
      </c>
      <c r="AX1251" s="86" t="s">
        <v>72</v>
      </c>
      <c r="AY1251" s="87" t="n">
        <v>0</v>
      </c>
      <c r="AZ1251" s="88" t="s">
        <v>72</v>
      </c>
      <c r="BA1251" s="89" t="s">
        <v>72</v>
      </c>
      <c r="BB1251" s="53"/>
    </row>
    <row r="1252" customFormat="false" ht="15.75" hidden="false" customHeight="true" outlineLevel="0" collapsed="false">
      <c r="A1252" s="1" t="n">
        <v>1297</v>
      </c>
      <c r="B1252" s="1" t="n">
        <v>1197</v>
      </c>
      <c r="C1252" s="2" t="s">
        <v>63</v>
      </c>
      <c r="D1252" s="3" t="n">
        <v>-0.127599</v>
      </c>
      <c r="E1252" s="3" t="n">
        <v>0.0333274</v>
      </c>
      <c r="F1252" s="3" t="n">
        <v>0.910035563013717</v>
      </c>
      <c r="G1252" s="3" t="n">
        <v>0.0483212</v>
      </c>
      <c r="H1252" s="3" t="n">
        <v>-0.0877173</v>
      </c>
      <c r="I1252" s="3" t="n">
        <v>0.961369835127553</v>
      </c>
      <c r="J1252" s="3" t="n">
        <v>-0.0211236</v>
      </c>
      <c r="K1252" s="3" t="n">
        <v>0.0756357</v>
      </c>
      <c r="L1252" s="3" t="n">
        <v>1.056025254242</v>
      </c>
      <c r="M1252" s="3" t="n">
        <v>0.904474289181197</v>
      </c>
      <c r="N1252" s="3" t="n">
        <v>1.02147309887026</v>
      </c>
      <c r="O1252" s="3" t="n">
        <v>0.923896155018395</v>
      </c>
      <c r="P1252" s="4" t="n">
        <v>2</v>
      </c>
      <c r="Q1252" s="6" t="n">
        <v>12</v>
      </c>
      <c r="R1252" s="6" t="n">
        <v>48</v>
      </c>
      <c r="S1252" s="4" t="n">
        <v>63</v>
      </c>
      <c r="T1252" s="4" t="n">
        <v>63</v>
      </c>
      <c r="U1252" s="132" t="s">
        <v>74</v>
      </c>
      <c r="V1252" s="3" t="n">
        <v>83.8</v>
      </c>
      <c r="W1252" s="4" t="n">
        <v>96.9</v>
      </c>
      <c r="X1252" s="2" t="s">
        <v>73</v>
      </c>
      <c r="Y1252" s="84" t="n">
        <v>42134</v>
      </c>
      <c r="Z1252" s="134" t="n">
        <v>42146</v>
      </c>
      <c r="AA1252" s="2" t="s">
        <v>96</v>
      </c>
      <c r="AB1252" s="132" t="s">
        <v>74</v>
      </c>
      <c r="AC1252" s="4" t="n">
        <v>44</v>
      </c>
      <c r="AD1252" s="4" t="n">
        <v>12</v>
      </c>
      <c r="AE1252" s="4" t="s">
        <v>185</v>
      </c>
      <c r="AF1252" s="4" t="n">
        <v>36</v>
      </c>
      <c r="AG1252" s="4" t="s">
        <v>186</v>
      </c>
      <c r="AH1252" s="4" t="n">
        <v>22</v>
      </c>
      <c r="AI1252" s="4" t="s">
        <v>79</v>
      </c>
      <c r="AJ1252" s="2" t="s">
        <v>70</v>
      </c>
      <c r="AK1252" s="3" t="n">
        <v>83.8</v>
      </c>
      <c r="AL1252" s="4" t="n">
        <v>8</v>
      </c>
      <c r="AM1252" s="2" t="s">
        <v>73</v>
      </c>
      <c r="AN1252" s="2"/>
      <c r="AO1252" s="2"/>
      <c r="AP1252" s="2" t="s">
        <v>71</v>
      </c>
      <c r="AQ1252" s="2"/>
      <c r="AR1252" s="2"/>
      <c r="AS1252" s="2"/>
      <c r="AT1252" s="2"/>
      <c r="AU1252" s="2" t="n">
        <v>126</v>
      </c>
      <c r="AV1252" s="85" t="n">
        <v>114</v>
      </c>
      <c r="AW1252" s="133" t="n">
        <v>12</v>
      </c>
      <c r="AX1252" s="86" t="s">
        <v>72</v>
      </c>
      <c r="AY1252" s="87" t="n">
        <v>0</v>
      </c>
      <c r="AZ1252" s="88" t="n">
        <v>0</v>
      </c>
      <c r="BA1252" s="87" t="n">
        <v>0</v>
      </c>
      <c r="BB1252" s="53"/>
    </row>
    <row r="1253" customFormat="false" ht="15.75" hidden="false" customHeight="true" outlineLevel="0" collapsed="false">
      <c r="A1253" s="1" t="n">
        <v>1298</v>
      </c>
      <c r="B1253" s="1" t="n">
        <v>1198</v>
      </c>
      <c r="C1253" s="2" t="s">
        <v>63</v>
      </c>
      <c r="D1253" s="3" t="n">
        <v>-0.126725</v>
      </c>
      <c r="E1253" s="3" t="n">
        <v>0.0266756</v>
      </c>
      <c r="F1253" s="3" t="n">
        <v>0.904792720171555</v>
      </c>
      <c r="G1253" s="3" t="n">
        <v>0.0479614</v>
      </c>
      <c r="H1253" s="3" t="n">
        <v>-0.0666743</v>
      </c>
      <c r="I1253" s="3" t="n">
        <v>0.981461099279122</v>
      </c>
      <c r="J1253" s="3" t="n">
        <v>-0.022514</v>
      </c>
      <c r="K1253" s="3" t="n">
        <v>0.0570244</v>
      </c>
      <c r="L1253" s="3" t="n">
        <v>1.03511279349319</v>
      </c>
      <c r="M1253" s="3" t="n">
        <v>0.903682135902048</v>
      </c>
      <c r="N1253" s="3" t="n">
        <v>1.01717146329593</v>
      </c>
      <c r="O1253" s="3" t="n">
        <v>0.919199680529881</v>
      </c>
      <c r="P1253" s="4" t="n">
        <v>2</v>
      </c>
      <c r="Q1253" s="6" t="n">
        <v>12</v>
      </c>
      <c r="R1253" s="6" t="n">
        <v>48</v>
      </c>
      <c r="S1253" s="4" t="n">
        <v>63</v>
      </c>
      <c r="T1253" s="4" t="n">
        <v>63</v>
      </c>
      <c r="U1253" s="132" t="s">
        <v>74</v>
      </c>
      <c r="V1253" s="3" t="n">
        <v>71.9</v>
      </c>
      <c r="W1253" s="4" t="n">
        <v>93.6</v>
      </c>
      <c r="X1253" s="2" t="s">
        <v>73</v>
      </c>
      <c r="Y1253" s="84" t="n">
        <v>42126</v>
      </c>
      <c r="Z1253" s="134" t="n">
        <v>42137</v>
      </c>
      <c r="AA1253" s="2" t="s">
        <v>96</v>
      </c>
      <c r="AB1253" s="132" t="s">
        <v>74</v>
      </c>
      <c r="AC1253" s="4" t="n">
        <v>44</v>
      </c>
      <c r="AD1253" s="4" t="n">
        <v>12</v>
      </c>
      <c r="AE1253" s="4" t="s">
        <v>185</v>
      </c>
      <c r="AF1253" s="4" t="n">
        <v>36</v>
      </c>
      <c r="AG1253" s="4" t="s">
        <v>186</v>
      </c>
      <c r="AH1253" s="4" t="n">
        <v>22</v>
      </c>
      <c r="AI1253" s="4" t="s">
        <v>79</v>
      </c>
      <c r="AJ1253" s="2" t="s">
        <v>70</v>
      </c>
      <c r="AK1253" s="3" t="n">
        <v>71.9</v>
      </c>
      <c r="AL1253" s="4" t="n">
        <v>7</v>
      </c>
      <c r="AM1253" s="2" t="s">
        <v>73</v>
      </c>
      <c r="AN1253" s="2"/>
      <c r="AO1253" s="2"/>
      <c r="AP1253" s="2" t="s">
        <v>71</v>
      </c>
      <c r="AQ1253" s="2"/>
      <c r="AR1253" s="2"/>
      <c r="AS1253" s="2"/>
      <c r="AT1253" s="2"/>
      <c r="AU1253" s="2" t="n">
        <v>117</v>
      </c>
      <c r="AV1253" s="85" t="n">
        <v>106</v>
      </c>
      <c r="AW1253" s="133" t="n">
        <v>11</v>
      </c>
      <c r="AX1253" s="86" t="s">
        <v>72</v>
      </c>
      <c r="AY1253" s="87" t="n">
        <v>0</v>
      </c>
      <c r="AZ1253" s="88" t="n">
        <v>0</v>
      </c>
      <c r="BA1253" s="87" t="n">
        <v>0</v>
      </c>
      <c r="BB1253" s="53"/>
    </row>
    <row r="1254" customFormat="false" ht="15.75" hidden="false" customHeight="true" outlineLevel="0" collapsed="false">
      <c r="A1254" s="1" t="n">
        <v>1299</v>
      </c>
      <c r="B1254" s="1" t="n">
        <v>1199</v>
      </c>
      <c r="C1254" s="2" t="s">
        <v>63</v>
      </c>
      <c r="D1254" s="3" t="n">
        <v>-0.129169</v>
      </c>
      <c r="E1254" s="3" t="n">
        <v>-0.0209613</v>
      </c>
      <c r="F1254" s="3" t="n">
        <v>0.860595833482001</v>
      </c>
      <c r="G1254" s="3" t="n">
        <v>0.049258</v>
      </c>
      <c r="H1254" s="3" t="n">
        <v>0.0612775</v>
      </c>
      <c r="I1254" s="3" t="n">
        <v>1.11687599744626</v>
      </c>
      <c r="J1254" s="3" t="n">
        <v>-0.0289021</v>
      </c>
      <c r="K1254" s="3" t="n">
        <v>-0.0424579</v>
      </c>
      <c r="L1254" s="3" t="n">
        <v>0.931126626197914</v>
      </c>
      <c r="M1254" s="3" t="n">
        <v>0.89689803207636</v>
      </c>
      <c r="N1254" s="3" t="n">
        <v>0.997860591803035</v>
      </c>
      <c r="O1254" s="3" t="n">
        <v>0.894979201074694</v>
      </c>
      <c r="P1254" s="4" t="n">
        <v>2</v>
      </c>
      <c r="Q1254" s="6" t="n">
        <v>12</v>
      </c>
      <c r="R1254" s="6" t="n">
        <v>48</v>
      </c>
      <c r="S1254" s="4" t="n">
        <v>63</v>
      </c>
      <c r="T1254" s="4" t="n">
        <v>63</v>
      </c>
      <c r="U1254" s="132" t="s">
        <v>74</v>
      </c>
      <c r="V1254" s="3" t="n">
        <v>64.9</v>
      </c>
      <c r="W1254" s="4" t="n">
        <v>75.5</v>
      </c>
      <c r="X1254" s="2" t="s">
        <v>73</v>
      </c>
      <c r="Y1254" s="84" t="n">
        <v>42130</v>
      </c>
      <c r="Z1254" s="134" t="n">
        <v>42137</v>
      </c>
      <c r="AA1254" s="2" t="s">
        <v>96</v>
      </c>
      <c r="AB1254" s="132" t="s">
        <v>74</v>
      </c>
      <c r="AC1254" s="4" t="n">
        <v>44</v>
      </c>
      <c r="AD1254" s="4" t="n">
        <v>12</v>
      </c>
      <c r="AE1254" s="4" t="s">
        <v>185</v>
      </c>
      <c r="AF1254" s="4" t="n">
        <v>36</v>
      </c>
      <c r="AG1254" s="4" t="s">
        <v>186</v>
      </c>
      <c r="AH1254" s="4" t="n">
        <v>22</v>
      </c>
      <c r="AI1254" s="4" t="s">
        <v>79</v>
      </c>
      <c r="AJ1254" s="2" t="s">
        <v>70</v>
      </c>
      <c r="AK1254" s="3" t="n">
        <v>64.9</v>
      </c>
      <c r="AL1254" s="4" t="n">
        <v>6</v>
      </c>
      <c r="AM1254" s="2" t="s">
        <v>73</v>
      </c>
      <c r="AN1254" s="2"/>
      <c r="AO1254" s="2"/>
      <c r="AP1254" s="2" t="s">
        <v>71</v>
      </c>
      <c r="AQ1254" s="2"/>
      <c r="AR1254" s="2"/>
      <c r="AS1254" s="2"/>
      <c r="AT1254" s="2"/>
      <c r="AU1254" s="2" t="n">
        <v>117</v>
      </c>
      <c r="AV1254" s="85" t="n">
        <v>110</v>
      </c>
      <c r="AW1254" s="133" t="n">
        <v>7</v>
      </c>
      <c r="AX1254" s="86" t="s">
        <v>72</v>
      </c>
      <c r="AY1254" s="87" t="n">
        <v>0</v>
      </c>
      <c r="AZ1254" s="88" t="n">
        <v>0</v>
      </c>
      <c r="BA1254" s="87" t="n">
        <v>0</v>
      </c>
      <c r="BB1254" s="53"/>
    </row>
    <row r="1255" customFormat="false" ht="15.75" hidden="false" customHeight="true" outlineLevel="0" collapsed="false">
      <c r="A1255" s="1" t="n">
        <v>1300</v>
      </c>
      <c r="B1255" s="1" t="n">
        <v>1200</v>
      </c>
      <c r="C1255" s="2" t="s">
        <v>63</v>
      </c>
      <c r="D1255" s="3" t="n">
        <v>-0.131916</v>
      </c>
      <c r="E1255" s="3" t="n">
        <v>-0.00525759</v>
      </c>
      <c r="F1255" s="3" t="n">
        <v>0.871818873957547</v>
      </c>
      <c r="G1255" s="3" t="n">
        <v>0.049913</v>
      </c>
      <c r="H1255" s="3" t="n">
        <v>0.00968738</v>
      </c>
      <c r="I1255" s="3" t="n">
        <v>1.06141230019894</v>
      </c>
      <c r="J1255" s="3" t="n">
        <v>-0.0258489</v>
      </c>
      <c r="K1255" s="3" t="n">
        <v>0.000655682</v>
      </c>
      <c r="L1255" s="3" t="n">
        <v>0.975121482802296</v>
      </c>
      <c r="M1255" s="3" t="n">
        <v>0.897760544922059</v>
      </c>
      <c r="N1255" s="3" t="n">
        <v>1.00509842496073</v>
      </c>
      <c r="O1255" s="3" t="n">
        <v>0.902337709693048</v>
      </c>
      <c r="P1255" s="4" t="n">
        <v>2</v>
      </c>
      <c r="Q1255" s="6" t="n">
        <v>12</v>
      </c>
      <c r="R1255" s="6" t="n">
        <v>48</v>
      </c>
      <c r="S1255" s="4" t="n">
        <v>63</v>
      </c>
      <c r="T1255" s="4" t="n">
        <v>63</v>
      </c>
      <c r="U1255" s="132" t="s">
        <v>74</v>
      </c>
      <c r="V1255" s="3" t="n">
        <v>57.9</v>
      </c>
      <c r="W1255" s="4" t="n">
        <v>103.3</v>
      </c>
      <c r="X1255" s="2" t="s">
        <v>73</v>
      </c>
      <c r="Y1255" s="84" t="n">
        <v>42156</v>
      </c>
      <c r="Z1255" s="134" t="n">
        <v>42165</v>
      </c>
      <c r="AA1255" s="2" t="s">
        <v>96</v>
      </c>
      <c r="AB1255" s="132" t="s">
        <v>74</v>
      </c>
      <c r="AC1255" s="4" t="n">
        <v>44</v>
      </c>
      <c r="AD1255" s="4" t="n">
        <v>12</v>
      </c>
      <c r="AE1255" s="4" t="s">
        <v>185</v>
      </c>
      <c r="AF1255" s="4" t="n">
        <v>36</v>
      </c>
      <c r="AG1255" s="4" t="s">
        <v>186</v>
      </c>
      <c r="AH1255" s="4" t="n">
        <v>22</v>
      </c>
      <c r="AI1255" s="4" t="s">
        <v>79</v>
      </c>
      <c r="AJ1255" s="2" t="s">
        <v>70</v>
      </c>
      <c r="AK1255" s="3" t="n">
        <v>57.9</v>
      </c>
      <c r="AL1255" s="4" t="n">
        <v>6</v>
      </c>
      <c r="AM1255" s="2" t="s">
        <v>73</v>
      </c>
      <c r="AN1255" s="2"/>
      <c r="AO1255" s="2"/>
      <c r="AP1255" s="2" t="s">
        <v>71</v>
      </c>
      <c r="AQ1255" s="2"/>
      <c r="AR1255" s="2"/>
      <c r="AS1255" s="2"/>
      <c r="AT1255" s="2"/>
      <c r="AU1255" s="2" t="n">
        <v>145</v>
      </c>
      <c r="AV1255" s="85" t="n">
        <v>136</v>
      </c>
      <c r="AW1255" s="133" t="n">
        <v>9</v>
      </c>
      <c r="AX1255" s="86" t="s">
        <v>72</v>
      </c>
      <c r="AY1255" s="87" t="n">
        <v>0</v>
      </c>
      <c r="AZ1255" s="88" t="n">
        <v>0</v>
      </c>
      <c r="BA1255" s="87" t="n">
        <v>0</v>
      </c>
      <c r="BB1255" s="53"/>
    </row>
    <row r="1256" customFormat="false" ht="16.5" hidden="false" customHeight="true" outlineLevel="0" collapsed="false">
      <c r="A1256" s="69" t="n">
        <v>1301</v>
      </c>
      <c r="B1256" s="69" t="n">
        <v>1201</v>
      </c>
      <c r="C1256" s="70" t="s">
        <v>63</v>
      </c>
      <c r="D1256" s="71" t="n">
        <v>-0.0585021</v>
      </c>
      <c r="E1256" s="71" t="n">
        <v>0.00625321</v>
      </c>
      <c r="F1256" s="71" t="n">
        <v>0.949092617782455</v>
      </c>
      <c r="G1256" s="71" t="n">
        <v>0.0437521</v>
      </c>
      <c r="H1256" s="71" t="n">
        <v>-0.0267088</v>
      </c>
      <c r="I1256" s="71" t="n">
        <v>1.01718936567123</v>
      </c>
      <c r="J1256" s="71" t="n">
        <v>-0.00943319</v>
      </c>
      <c r="K1256" s="71" t="n">
        <v>0.011829</v>
      </c>
      <c r="L1256" s="71" t="n">
        <v>1.00239868224611</v>
      </c>
      <c r="M1256" s="71" t="n">
        <v>0.976106880359118</v>
      </c>
      <c r="N1256" s="71" t="n">
        <v>0.991410512262193</v>
      </c>
      <c r="O1256" s="71" t="n">
        <v>0.967722622279484</v>
      </c>
      <c r="P1256" s="72" t="n">
        <v>2</v>
      </c>
      <c r="Q1256" s="73" t="n">
        <v>13</v>
      </c>
      <c r="R1256" s="73" t="n">
        <v>49</v>
      </c>
      <c r="S1256" s="72" t="n">
        <v>44</v>
      </c>
      <c r="T1256" s="72" t="n">
        <v>44</v>
      </c>
      <c r="U1256" s="130" t="s">
        <v>64</v>
      </c>
      <c r="V1256" s="71" t="n">
        <v>127.8</v>
      </c>
      <c r="W1256" s="72" t="n">
        <v>133.1</v>
      </c>
      <c r="X1256" s="70" t="s">
        <v>69</v>
      </c>
      <c r="Y1256" s="74" t="s">
        <v>69</v>
      </c>
      <c r="Z1256" s="75" t="n">
        <v>42128</v>
      </c>
      <c r="AA1256" s="71" t="s">
        <v>96</v>
      </c>
      <c r="AB1256" s="130" t="s">
        <v>64</v>
      </c>
      <c r="AC1256" s="71" t="s">
        <v>64</v>
      </c>
      <c r="AD1256" s="71" t="n">
        <v>13</v>
      </c>
      <c r="AE1256" s="72" t="s">
        <v>103</v>
      </c>
      <c r="AF1256" s="72" t="n">
        <v>13</v>
      </c>
      <c r="AG1256" s="72" t="s">
        <v>176</v>
      </c>
      <c r="AH1256" s="72" t="n">
        <v>19</v>
      </c>
      <c r="AI1256" s="72" t="s">
        <v>69</v>
      </c>
      <c r="AJ1256" s="70" t="s">
        <v>70</v>
      </c>
      <c r="AK1256" s="71" t="n">
        <v>127.8</v>
      </c>
      <c r="AL1256" s="72" t="n">
        <v>10</v>
      </c>
      <c r="AM1256" s="70" t="s">
        <v>69</v>
      </c>
      <c r="AN1256" s="70"/>
      <c r="AO1256" s="70"/>
      <c r="AP1256" s="70"/>
      <c r="AQ1256" s="70"/>
      <c r="AR1256" s="70"/>
      <c r="AS1256" s="70"/>
      <c r="AT1256" s="70"/>
      <c r="AU1256" s="70" t="n">
        <v>108</v>
      </c>
      <c r="AV1256" s="77" t="s">
        <v>69</v>
      </c>
      <c r="AW1256" s="131" t="s">
        <v>69</v>
      </c>
      <c r="AX1256" s="78" t="s">
        <v>72</v>
      </c>
      <c r="AY1256" s="79" t="n">
        <v>1</v>
      </c>
      <c r="AZ1256" s="79" t="s">
        <v>72</v>
      </c>
      <c r="BA1256" s="79" t="s">
        <v>72</v>
      </c>
      <c r="BB1256" s="53"/>
    </row>
    <row r="1257" customFormat="false" ht="16.5" hidden="false" customHeight="true" outlineLevel="0" collapsed="false">
      <c r="A1257" s="69" t="n">
        <v>1302</v>
      </c>
      <c r="B1257" s="69" t="n">
        <v>1202</v>
      </c>
      <c r="C1257" s="70" t="s">
        <v>63</v>
      </c>
      <c r="D1257" s="71" t="n">
        <v>-0.05748</v>
      </c>
      <c r="E1257" s="71" t="n">
        <v>0.0299906</v>
      </c>
      <c r="F1257" s="71" t="n">
        <v>0.972884995079745</v>
      </c>
      <c r="G1257" s="71" t="n">
        <v>0.0441512</v>
      </c>
      <c r="H1257" s="71" t="n">
        <v>-0.0858294</v>
      </c>
      <c r="I1257" s="71" t="n">
        <v>0.959178394521194</v>
      </c>
      <c r="J1257" s="71" t="n">
        <v>-0.00601866</v>
      </c>
      <c r="K1257" s="71" t="n">
        <v>0.0634142</v>
      </c>
      <c r="L1257" s="71" t="n">
        <v>1.05907463394002</v>
      </c>
      <c r="M1257" s="71" t="n">
        <v>0.980838500882875</v>
      </c>
      <c r="N1257" s="71" t="n">
        <v>1.00760416593452</v>
      </c>
      <c r="O1257" s="71" t="n">
        <v>0.988296959598556</v>
      </c>
      <c r="P1257" s="72" t="n">
        <v>2</v>
      </c>
      <c r="Q1257" s="73" t="n">
        <v>13</v>
      </c>
      <c r="R1257" s="73" t="n">
        <v>49</v>
      </c>
      <c r="S1257" s="72" t="n">
        <v>44</v>
      </c>
      <c r="T1257" s="72" t="n">
        <v>44</v>
      </c>
      <c r="U1257" s="130" t="s">
        <v>64</v>
      </c>
      <c r="V1257" s="71" t="n">
        <v>113.9</v>
      </c>
      <c r="W1257" s="72" t="n">
        <v>124.2</v>
      </c>
      <c r="X1257" s="70" t="s">
        <v>73</v>
      </c>
      <c r="Y1257" s="75" t="n">
        <v>42129</v>
      </c>
      <c r="Z1257" s="75" t="n">
        <v>42141</v>
      </c>
      <c r="AA1257" s="71" t="s">
        <v>96</v>
      </c>
      <c r="AB1257" s="130" t="s">
        <v>64</v>
      </c>
      <c r="AC1257" s="71" t="s">
        <v>64</v>
      </c>
      <c r="AD1257" s="71" t="n">
        <v>13</v>
      </c>
      <c r="AE1257" s="72" t="s">
        <v>103</v>
      </c>
      <c r="AF1257" s="72" t="n">
        <v>13</v>
      </c>
      <c r="AG1257" s="72" t="s">
        <v>176</v>
      </c>
      <c r="AH1257" s="72" t="n">
        <v>19</v>
      </c>
      <c r="AI1257" s="72" t="s">
        <v>69</v>
      </c>
      <c r="AJ1257" s="70" t="s">
        <v>70</v>
      </c>
      <c r="AK1257" s="71" t="n">
        <v>113.9</v>
      </c>
      <c r="AL1257" s="72" t="n">
        <v>10</v>
      </c>
      <c r="AM1257" s="70" t="s">
        <v>73</v>
      </c>
      <c r="AN1257" s="70"/>
      <c r="AO1257" s="70"/>
      <c r="AP1257" s="70" t="s">
        <v>71</v>
      </c>
      <c r="AQ1257" s="70"/>
      <c r="AR1257" s="70"/>
      <c r="AS1257" s="70"/>
      <c r="AT1257" s="70"/>
      <c r="AU1257" s="70" t="n">
        <v>121</v>
      </c>
      <c r="AV1257" s="77" t="n">
        <v>109</v>
      </c>
      <c r="AW1257" s="131" t="n">
        <v>12</v>
      </c>
      <c r="AX1257" s="78" t="s">
        <v>72</v>
      </c>
      <c r="AY1257" s="79" t="n">
        <v>1</v>
      </c>
      <c r="AZ1257" s="79" t="n">
        <v>0</v>
      </c>
      <c r="BA1257" s="79" t="n">
        <v>0</v>
      </c>
      <c r="BB1257" s="53"/>
    </row>
    <row r="1258" customFormat="false" ht="16.5" hidden="false" customHeight="true" outlineLevel="0" collapsed="false">
      <c r="A1258" s="69" t="n">
        <v>1303</v>
      </c>
      <c r="B1258" s="69" t="n">
        <v>1203</v>
      </c>
      <c r="C1258" s="70" t="s">
        <v>63</v>
      </c>
      <c r="D1258" s="71" t="n">
        <v>-0.0576657</v>
      </c>
      <c r="E1258" s="71" t="n">
        <v>0.0298795</v>
      </c>
      <c r="F1258" s="71" t="n">
        <v>0.972596285659803</v>
      </c>
      <c r="G1258" s="71" t="n">
        <v>0.0447546</v>
      </c>
      <c r="H1258" s="71" t="n">
        <v>-0.0847089</v>
      </c>
      <c r="I1258" s="71" t="n">
        <v>0.960833348233007</v>
      </c>
      <c r="J1258" s="71" t="n">
        <v>-0.00599839</v>
      </c>
      <c r="K1258" s="71" t="n">
        <v>0.0630327</v>
      </c>
      <c r="L1258" s="71" t="n">
        <v>1.05869213349947</v>
      </c>
      <c r="M1258" s="71" t="n">
        <v>0.981268172805944</v>
      </c>
      <c r="N1258" s="71" t="n">
        <v>1.0082370392601</v>
      </c>
      <c r="O1258" s="71" t="n">
        <v>0.989350917270033</v>
      </c>
      <c r="P1258" s="72" t="n">
        <v>2</v>
      </c>
      <c r="Q1258" s="73" t="n">
        <v>13</v>
      </c>
      <c r="R1258" s="73" t="n">
        <v>49</v>
      </c>
      <c r="S1258" s="72" t="n">
        <v>44</v>
      </c>
      <c r="T1258" s="72" t="n">
        <v>44</v>
      </c>
      <c r="U1258" s="130" t="s">
        <v>64</v>
      </c>
      <c r="V1258" s="71" t="n">
        <v>90</v>
      </c>
      <c r="W1258" s="72" t="n">
        <v>131</v>
      </c>
      <c r="X1258" s="70" t="s">
        <v>73</v>
      </c>
      <c r="Y1258" s="75" t="n">
        <v>42168</v>
      </c>
      <c r="Z1258" s="75" t="n">
        <v>42180</v>
      </c>
      <c r="AA1258" s="71" t="s">
        <v>168</v>
      </c>
      <c r="AB1258" s="130" t="s">
        <v>64</v>
      </c>
      <c r="AC1258" s="71" t="s">
        <v>64</v>
      </c>
      <c r="AD1258" s="71" t="n">
        <v>13</v>
      </c>
      <c r="AE1258" s="72" t="s">
        <v>103</v>
      </c>
      <c r="AF1258" s="72" t="n">
        <v>13</v>
      </c>
      <c r="AG1258" s="72" t="s">
        <v>176</v>
      </c>
      <c r="AH1258" s="72" t="n">
        <v>19</v>
      </c>
      <c r="AI1258" s="72" t="s">
        <v>69</v>
      </c>
      <c r="AJ1258" s="70" t="s">
        <v>70</v>
      </c>
      <c r="AK1258" s="71" t="n">
        <v>90</v>
      </c>
      <c r="AL1258" s="72" t="n">
        <v>8</v>
      </c>
      <c r="AM1258" s="70" t="s">
        <v>73</v>
      </c>
      <c r="AN1258" s="70"/>
      <c r="AO1258" s="70"/>
      <c r="AP1258" s="70" t="s">
        <v>71</v>
      </c>
      <c r="AQ1258" s="70"/>
      <c r="AR1258" s="70"/>
      <c r="AS1258" s="70"/>
      <c r="AT1258" s="70"/>
      <c r="AU1258" s="70" t="n">
        <v>160</v>
      </c>
      <c r="AV1258" s="77" t="n">
        <v>148</v>
      </c>
      <c r="AW1258" s="131" t="n">
        <v>12</v>
      </c>
      <c r="AX1258" s="78" t="s">
        <v>72</v>
      </c>
      <c r="AY1258" s="79" t="n">
        <v>1</v>
      </c>
      <c r="AZ1258" s="79" t="n">
        <v>0</v>
      </c>
      <c r="BA1258" s="79" t="n">
        <v>0</v>
      </c>
      <c r="BB1258" s="53"/>
    </row>
    <row r="1259" customFormat="false" ht="16.5" hidden="false" customHeight="true" outlineLevel="0" collapsed="false">
      <c r="A1259" s="69" t="n">
        <v>1304</v>
      </c>
      <c r="B1259" s="69" t="n">
        <v>1204</v>
      </c>
      <c r="C1259" s="70" t="s">
        <v>63</v>
      </c>
      <c r="D1259" s="71" t="n">
        <v>-0.0609831</v>
      </c>
      <c r="E1259" s="71" t="n">
        <v>-0.0507217</v>
      </c>
      <c r="F1259" s="71" t="n">
        <v>0.894308218323872</v>
      </c>
      <c r="G1259" s="71" t="n">
        <v>0.0471112</v>
      </c>
      <c r="H1259" s="71" t="n">
        <v>0.13727</v>
      </c>
      <c r="I1259" s="71" t="n">
        <v>1.20247411887369</v>
      </c>
      <c r="J1259" s="71" t="n">
        <v>-0.0167743</v>
      </c>
      <c r="K1259" s="71" t="n">
        <v>-0.107532</v>
      </c>
      <c r="L1259" s="71" t="n">
        <v>0.883109303072469</v>
      </c>
      <c r="M1259" s="71" t="n">
        <v>0.969818634217718</v>
      </c>
      <c r="N1259" s="71" t="n">
        <v>0.979234925968667</v>
      </c>
      <c r="O1259" s="71" t="n">
        <v>0.949680278481221</v>
      </c>
      <c r="P1259" s="72" t="n">
        <v>2</v>
      </c>
      <c r="Q1259" s="73" t="n">
        <v>13</v>
      </c>
      <c r="R1259" s="73" t="n">
        <v>49</v>
      </c>
      <c r="S1259" s="72" t="n">
        <v>44</v>
      </c>
      <c r="T1259" s="72" t="n">
        <v>44</v>
      </c>
      <c r="U1259" s="130" t="s">
        <v>64</v>
      </c>
      <c r="V1259" s="71" t="n">
        <v>166.5</v>
      </c>
      <c r="W1259" s="72" t="n">
        <v>187.9</v>
      </c>
      <c r="X1259" s="70" t="s">
        <v>73</v>
      </c>
      <c r="Y1259" s="75" t="n">
        <v>42144</v>
      </c>
      <c r="Z1259" s="75" t="n">
        <v>42149</v>
      </c>
      <c r="AA1259" s="71" t="s">
        <v>96</v>
      </c>
      <c r="AB1259" s="130" t="s">
        <v>64</v>
      </c>
      <c r="AC1259" s="71" t="s">
        <v>64</v>
      </c>
      <c r="AD1259" s="71" t="n">
        <v>13</v>
      </c>
      <c r="AE1259" s="72" t="s">
        <v>103</v>
      </c>
      <c r="AF1259" s="72" t="n">
        <v>13</v>
      </c>
      <c r="AG1259" s="72" t="s">
        <v>176</v>
      </c>
      <c r="AH1259" s="72" t="n">
        <v>19</v>
      </c>
      <c r="AI1259" s="72" t="s">
        <v>69</v>
      </c>
      <c r="AJ1259" s="70" t="s">
        <v>70</v>
      </c>
      <c r="AK1259" s="71" t="n">
        <v>166.5</v>
      </c>
      <c r="AL1259" s="72" t="n">
        <v>10</v>
      </c>
      <c r="AM1259" s="70" t="s">
        <v>73</v>
      </c>
      <c r="AN1259" s="70"/>
      <c r="AO1259" s="70"/>
      <c r="AP1259" s="70" t="s">
        <v>71</v>
      </c>
      <c r="AQ1259" s="70"/>
      <c r="AR1259" s="70"/>
      <c r="AS1259" s="70"/>
      <c r="AT1259" s="70"/>
      <c r="AU1259" s="70" t="n">
        <v>129</v>
      </c>
      <c r="AV1259" s="77" t="n">
        <v>124</v>
      </c>
      <c r="AW1259" s="131" t="n">
        <v>5</v>
      </c>
      <c r="AX1259" s="78" t="s">
        <v>72</v>
      </c>
      <c r="AY1259" s="79" t="n">
        <v>1</v>
      </c>
      <c r="AZ1259" s="79" t="n">
        <v>0</v>
      </c>
      <c r="BA1259" s="79" t="n">
        <v>0</v>
      </c>
      <c r="BB1259" s="53"/>
    </row>
    <row r="1260" customFormat="false" ht="16.5" hidden="false" customHeight="true" outlineLevel="0" collapsed="false">
      <c r="A1260" s="69" t="n">
        <v>1305</v>
      </c>
      <c r="B1260" s="69" t="n">
        <v>1205</v>
      </c>
      <c r="C1260" s="70" t="s">
        <v>63</v>
      </c>
      <c r="D1260" s="71" t="n">
        <v>-0.0570618</v>
      </c>
      <c r="E1260" s="71" t="n">
        <v>0.0417475</v>
      </c>
      <c r="F1260" s="71" t="n">
        <v>0.984802367572238</v>
      </c>
      <c r="G1260" s="71" t="n">
        <v>0.0425638</v>
      </c>
      <c r="H1260" s="71" t="n">
        <v>-0.123608</v>
      </c>
      <c r="I1260" s="71" t="n">
        <v>0.92215293138425</v>
      </c>
      <c r="J1260" s="71" t="n">
        <v>-0.00462803</v>
      </c>
      <c r="K1260" s="71" t="n">
        <v>0.0864793</v>
      </c>
      <c r="L1260" s="71" t="n">
        <v>1.08529438199183</v>
      </c>
      <c r="M1260" s="71" t="n">
        <v>0.981055711999766</v>
      </c>
      <c r="N1260" s="71" t="n">
        <v>1.00462948309809</v>
      </c>
      <c r="O1260" s="71" t="n">
        <v>0.985597492836749</v>
      </c>
      <c r="P1260" s="72" t="n">
        <v>2</v>
      </c>
      <c r="Q1260" s="73" t="n">
        <v>13</v>
      </c>
      <c r="R1260" s="73" t="n">
        <v>49</v>
      </c>
      <c r="S1260" s="72" t="n">
        <v>44</v>
      </c>
      <c r="T1260" s="72" t="n">
        <v>44</v>
      </c>
      <c r="U1260" s="130" t="s">
        <v>64</v>
      </c>
      <c r="V1260" s="71" t="n">
        <v>125.2</v>
      </c>
      <c r="W1260" s="72" t="n">
        <v>106.3</v>
      </c>
      <c r="X1260" s="70" t="s">
        <v>123</v>
      </c>
      <c r="Y1260" s="75" t="n">
        <v>42054</v>
      </c>
      <c r="Z1260" s="75" t="n">
        <v>42067</v>
      </c>
      <c r="AA1260" s="71" t="s">
        <v>96</v>
      </c>
      <c r="AB1260" s="130" t="s">
        <v>64</v>
      </c>
      <c r="AC1260" s="71" t="s">
        <v>64</v>
      </c>
      <c r="AD1260" s="71" t="n">
        <v>13</v>
      </c>
      <c r="AE1260" s="72" t="s">
        <v>103</v>
      </c>
      <c r="AF1260" s="72" t="n">
        <v>13</v>
      </c>
      <c r="AG1260" s="72" t="s">
        <v>176</v>
      </c>
      <c r="AH1260" s="72" t="n">
        <v>19</v>
      </c>
      <c r="AI1260" s="72" t="s">
        <v>69</v>
      </c>
      <c r="AJ1260" s="70" t="s">
        <v>70</v>
      </c>
      <c r="AK1260" s="71" t="n">
        <v>125.2</v>
      </c>
      <c r="AL1260" s="72" t="n">
        <v>10</v>
      </c>
      <c r="AM1260" s="70" t="s">
        <v>123</v>
      </c>
      <c r="AN1260" s="70"/>
      <c r="AO1260" s="70"/>
      <c r="AP1260" s="70"/>
      <c r="AQ1260" s="70"/>
      <c r="AR1260" s="70"/>
      <c r="AS1260" s="70" t="s">
        <v>71</v>
      </c>
      <c r="AT1260" s="70"/>
      <c r="AU1260" s="70" t="n">
        <v>47</v>
      </c>
      <c r="AV1260" s="77" t="n">
        <v>34</v>
      </c>
      <c r="AW1260" s="131" t="n">
        <v>13</v>
      </c>
      <c r="AX1260" s="78" t="s">
        <v>72</v>
      </c>
      <c r="AY1260" s="79" t="n">
        <v>1</v>
      </c>
      <c r="AZ1260" s="79" t="n">
        <v>0</v>
      </c>
      <c r="BA1260" s="79" t="n">
        <v>0</v>
      </c>
      <c r="BB1260" s="53"/>
    </row>
    <row r="1261" customFormat="false" ht="15.75" hidden="false" customHeight="true" outlineLevel="0" collapsed="false">
      <c r="A1261" s="1" t="n">
        <v>1306</v>
      </c>
      <c r="B1261" s="1" t="n">
        <v>1206</v>
      </c>
      <c r="C1261" s="2" t="s">
        <v>63</v>
      </c>
      <c r="D1261" s="3" t="n">
        <v>-0.0210013</v>
      </c>
      <c r="E1261" s="3" t="n">
        <v>-0.0197808</v>
      </c>
      <c r="F1261" s="3" t="n">
        <v>0.96003829950341</v>
      </c>
      <c r="G1261" s="3" t="n">
        <v>-0.0257825</v>
      </c>
      <c r="H1261" s="3" t="n">
        <v>0.0345456</v>
      </c>
      <c r="I1261" s="3" t="n">
        <v>1.00880160836283</v>
      </c>
      <c r="J1261" s="3" t="n">
        <v>0.0112602</v>
      </c>
      <c r="K1261" s="3" t="n">
        <v>-0.0166793</v>
      </c>
      <c r="L1261" s="3" t="n">
        <v>0.994595556834835</v>
      </c>
      <c r="M1261" s="3" t="n">
        <v>0.965099957602238</v>
      </c>
      <c r="N1261" s="3" t="n">
        <v>0.998087331486145</v>
      </c>
      <c r="O1261" s="3" t="n">
        <v>0.963254041300609</v>
      </c>
      <c r="P1261" s="4" t="n">
        <v>2</v>
      </c>
      <c r="Q1261" s="6" t="n">
        <v>13</v>
      </c>
      <c r="R1261" s="6" t="n">
        <v>49</v>
      </c>
      <c r="S1261" s="4" t="n">
        <v>45</v>
      </c>
      <c r="T1261" s="4" t="n">
        <v>45</v>
      </c>
      <c r="U1261" s="132" t="s">
        <v>74</v>
      </c>
      <c r="V1261" s="3" t="n">
        <v>106.8</v>
      </c>
      <c r="W1261" s="4" t="n">
        <v>91.3</v>
      </c>
      <c r="X1261" s="2" t="s">
        <v>69</v>
      </c>
      <c r="Y1261" s="8" t="s">
        <v>69</v>
      </c>
      <c r="Z1261" s="84" t="n">
        <v>42180</v>
      </c>
      <c r="AA1261" s="3" t="s">
        <v>168</v>
      </c>
      <c r="AB1261" s="132" t="s">
        <v>74</v>
      </c>
      <c r="AC1261" s="4" t="n">
        <v>44</v>
      </c>
      <c r="AD1261" s="4" t="n">
        <v>13</v>
      </c>
      <c r="AE1261" s="4" t="s">
        <v>187</v>
      </c>
      <c r="AF1261" s="4" t="n">
        <v>17</v>
      </c>
      <c r="AG1261" s="4" t="s">
        <v>180</v>
      </c>
      <c r="AH1261" s="4" t="n">
        <v>27</v>
      </c>
      <c r="AI1261" s="4" t="s">
        <v>77</v>
      </c>
      <c r="AJ1261" s="2" t="s">
        <v>70</v>
      </c>
      <c r="AK1261" s="3" t="n">
        <v>106.8</v>
      </c>
      <c r="AL1261" s="4" t="n">
        <v>9</v>
      </c>
      <c r="AM1261" s="2" t="s">
        <v>69</v>
      </c>
      <c r="AN1261" s="2"/>
      <c r="AO1261" s="2"/>
      <c r="AP1261" s="2"/>
      <c r="AQ1261" s="2"/>
      <c r="AR1261" s="2"/>
      <c r="AS1261" s="2"/>
      <c r="AT1261" s="2"/>
      <c r="AU1261" s="2" t="n">
        <v>160</v>
      </c>
      <c r="AV1261" s="85" t="n">
        <v>160</v>
      </c>
      <c r="AW1261" s="133" t="s">
        <v>69</v>
      </c>
      <c r="AX1261" s="86" t="s">
        <v>72</v>
      </c>
      <c r="AY1261" s="87" t="n">
        <v>1</v>
      </c>
      <c r="AZ1261" s="87" t="n">
        <v>1</v>
      </c>
      <c r="BA1261" s="89" t="s">
        <v>72</v>
      </c>
      <c r="BB1261" s="65"/>
    </row>
    <row r="1262" customFormat="false" ht="15.75" hidden="false" customHeight="true" outlineLevel="0" collapsed="false">
      <c r="A1262" s="1" t="n">
        <v>1307</v>
      </c>
      <c r="B1262" s="1" t="n">
        <v>1207</v>
      </c>
      <c r="C1262" s="2" t="s">
        <v>63</v>
      </c>
      <c r="D1262" s="3" t="n">
        <v>-0.0158236</v>
      </c>
      <c r="E1262" s="3" t="n">
        <v>-0.0274726</v>
      </c>
      <c r="F1262" s="3" t="n">
        <v>0.957627698730054</v>
      </c>
      <c r="G1262" s="3" t="n">
        <v>-0.0285306</v>
      </c>
      <c r="H1262" s="3" t="n">
        <v>0.0696754</v>
      </c>
      <c r="I1262" s="3" t="n">
        <v>1.04200297665317</v>
      </c>
      <c r="J1262" s="3" t="n">
        <v>0.00845428</v>
      </c>
      <c r="K1262" s="3" t="n">
        <v>-0.0521873</v>
      </c>
      <c r="L1262" s="3" t="n">
        <v>0.957209479148684</v>
      </c>
      <c r="M1262" s="3" t="n">
        <v>0.964736839514778</v>
      </c>
      <c r="N1262" s="3" t="n">
        <v>0.990065179640522</v>
      </c>
      <c r="O1262" s="3" t="n">
        <v>0.955152352320027</v>
      </c>
      <c r="P1262" s="4" t="n">
        <v>2</v>
      </c>
      <c r="Q1262" s="6" t="n">
        <v>13</v>
      </c>
      <c r="R1262" s="6" t="n">
        <v>49</v>
      </c>
      <c r="S1262" s="4" t="n">
        <v>45</v>
      </c>
      <c r="T1262" s="4" t="n">
        <v>45</v>
      </c>
      <c r="U1262" s="132" t="s">
        <v>74</v>
      </c>
      <c r="V1262" s="3" t="n">
        <v>109.8</v>
      </c>
      <c r="W1262" s="4" t="n">
        <v>89.4</v>
      </c>
      <c r="X1262" s="2" t="s">
        <v>73</v>
      </c>
      <c r="Y1262" s="84" t="n">
        <v>42146</v>
      </c>
      <c r="Z1262" s="84" t="n">
        <v>42153</v>
      </c>
      <c r="AA1262" s="2" t="s">
        <v>96</v>
      </c>
      <c r="AB1262" s="132" t="s">
        <v>74</v>
      </c>
      <c r="AC1262" s="4" t="n">
        <v>44</v>
      </c>
      <c r="AD1262" s="4" t="n">
        <v>13</v>
      </c>
      <c r="AE1262" s="4" t="s">
        <v>187</v>
      </c>
      <c r="AF1262" s="4" t="n">
        <v>17</v>
      </c>
      <c r="AG1262" s="4" t="s">
        <v>180</v>
      </c>
      <c r="AH1262" s="4" t="n">
        <v>27</v>
      </c>
      <c r="AI1262" s="4" t="s">
        <v>79</v>
      </c>
      <c r="AJ1262" s="2" t="s">
        <v>70</v>
      </c>
      <c r="AK1262" s="3" t="n">
        <v>109.8</v>
      </c>
      <c r="AL1262" s="4" t="n">
        <v>9</v>
      </c>
      <c r="AM1262" s="2" t="s">
        <v>73</v>
      </c>
      <c r="AN1262" s="2"/>
      <c r="AO1262" s="2"/>
      <c r="AP1262" s="2" t="s">
        <v>71</v>
      </c>
      <c r="AQ1262" s="2"/>
      <c r="AR1262" s="2"/>
      <c r="AS1262" s="2"/>
      <c r="AT1262" s="2"/>
      <c r="AU1262" s="2" t="n">
        <v>133</v>
      </c>
      <c r="AV1262" s="85" t="n">
        <v>126</v>
      </c>
      <c r="AW1262" s="133" t="n">
        <v>7</v>
      </c>
      <c r="AX1262" s="86" t="s">
        <v>72</v>
      </c>
      <c r="AY1262" s="87" t="n">
        <v>0</v>
      </c>
      <c r="AZ1262" s="88" t="n">
        <v>0</v>
      </c>
      <c r="BA1262" s="87" t="n">
        <v>0</v>
      </c>
      <c r="BB1262" s="53"/>
    </row>
    <row r="1263" customFormat="false" ht="15.75" hidden="false" customHeight="true" outlineLevel="0" collapsed="false">
      <c r="A1263" s="1" t="n">
        <v>1308</v>
      </c>
      <c r="B1263" s="1" t="n">
        <v>1208</v>
      </c>
      <c r="C1263" s="2" t="s">
        <v>63</v>
      </c>
      <c r="D1263" s="3" t="n">
        <v>-0.0106028</v>
      </c>
      <c r="E1263" s="3" t="n">
        <v>0.0171007</v>
      </c>
      <c r="F1263" s="3" t="n">
        <v>1.00651905715307</v>
      </c>
      <c r="G1263" s="3" t="n">
        <v>-0.0308508</v>
      </c>
      <c r="H1263" s="3" t="n">
        <v>-0.0423182</v>
      </c>
      <c r="I1263" s="3" t="n">
        <v>0.929443740759935</v>
      </c>
      <c r="J1263" s="3" t="n">
        <v>0.0134499</v>
      </c>
      <c r="K1263" s="3" t="n">
        <v>0.0312298</v>
      </c>
      <c r="L1263" s="3" t="n">
        <v>1.04569287083655</v>
      </c>
      <c r="M1263" s="3" t="n">
        <v>0.972384768970946</v>
      </c>
      <c r="N1263" s="3" t="n">
        <v>1.00603041015201</v>
      </c>
      <c r="O1263" s="3" t="n">
        <v>0.978248647953407</v>
      </c>
      <c r="P1263" s="4" t="n">
        <v>2</v>
      </c>
      <c r="Q1263" s="6" t="n">
        <v>13</v>
      </c>
      <c r="R1263" s="6" t="n">
        <v>49</v>
      </c>
      <c r="S1263" s="4" t="n">
        <v>45</v>
      </c>
      <c r="T1263" s="4" t="n">
        <v>45</v>
      </c>
      <c r="U1263" s="132" t="s">
        <v>74</v>
      </c>
      <c r="V1263" s="3" t="n">
        <v>53</v>
      </c>
      <c r="W1263" s="4" t="n">
        <v>62.3</v>
      </c>
      <c r="X1263" s="2" t="s">
        <v>73</v>
      </c>
      <c r="Y1263" s="84" t="n">
        <v>42128</v>
      </c>
      <c r="Z1263" s="84" t="n">
        <v>42138</v>
      </c>
      <c r="AA1263" s="2" t="s">
        <v>96</v>
      </c>
      <c r="AB1263" s="132" t="s">
        <v>74</v>
      </c>
      <c r="AC1263" s="4" t="n">
        <v>44</v>
      </c>
      <c r="AD1263" s="4" t="n">
        <v>13</v>
      </c>
      <c r="AE1263" s="4" t="s">
        <v>187</v>
      </c>
      <c r="AF1263" s="4" t="n">
        <v>17</v>
      </c>
      <c r="AG1263" s="4" t="s">
        <v>180</v>
      </c>
      <c r="AH1263" s="4" t="n">
        <v>27</v>
      </c>
      <c r="AI1263" s="4" t="s">
        <v>79</v>
      </c>
      <c r="AJ1263" s="2" t="s">
        <v>70</v>
      </c>
      <c r="AK1263" s="3" t="n">
        <v>53</v>
      </c>
      <c r="AL1263" s="4" t="n">
        <v>6</v>
      </c>
      <c r="AM1263" s="2" t="s">
        <v>73</v>
      </c>
      <c r="AN1263" s="2"/>
      <c r="AO1263" s="2"/>
      <c r="AP1263" s="2" t="s">
        <v>71</v>
      </c>
      <c r="AQ1263" s="2"/>
      <c r="AR1263" s="2"/>
      <c r="AS1263" s="2"/>
      <c r="AT1263" s="2"/>
      <c r="AU1263" s="2" t="n">
        <v>118</v>
      </c>
      <c r="AV1263" s="85" t="n">
        <v>108</v>
      </c>
      <c r="AW1263" s="133" t="n">
        <v>10</v>
      </c>
      <c r="AX1263" s="86" t="s">
        <v>72</v>
      </c>
      <c r="AY1263" s="87" t="n">
        <v>0</v>
      </c>
      <c r="AZ1263" s="88" t="n">
        <v>0</v>
      </c>
      <c r="BA1263" s="87" t="n">
        <v>0</v>
      </c>
      <c r="BB1263" s="53"/>
    </row>
    <row r="1264" customFormat="false" ht="15.75" hidden="false" customHeight="true" outlineLevel="0" collapsed="false">
      <c r="A1264" s="1" t="n">
        <v>1309</v>
      </c>
      <c r="B1264" s="1" t="n">
        <v>1209</v>
      </c>
      <c r="C1264" s="2" t="s">
        <v>63</v>
      </c>
      <c r="D1264" s="3" t="n">
        <v>-0.00533271</v>
      </c>
      <c r="E1264" s="3" t="n">
        <v>0.0394322</v>
      </c>
      <c r="F1264" s="3" t="n">
        <v>1.0346875426711</v>
      </c>
      <c r="G1264" s="3" t="n">
        <v>-0.0335335</v>
      </c>
      <c r="H1264" s="3" t="n">
        <v>-0.0934416</v>
      </c>
      <c r="I1264" s="3" t="n">
        <v>0.880755603138639</v>
      </c>
      <c r="J1264" s="3" t="n">
        <v>0.0151815</v>
      </c>
      <c r="K1264" s="3" t="n">
        <v>0.0649775</v>
      </c>
      <c r="L1264" s="3" t="n">
        <v>1.08345932401273</v>
      </c>
      <c r="M1264" s="3" t="n">
        <v>0.976593571409639</v>
      </c>
      <c r="N1264" s="3" t="n">
        <v>1.0110284701221</v>
      </c>
      <c r="O1264" s="3" t="n">
        <v>0.987363904433366</v>
      </c>
      <c r="P1264" s="4" t="n">
        <v>2</v>
      </c>
      <c r="Q1264" s="6" t="n">
        <v>13</v>
      </c>
      <c r="R1264" s="6" t="n">
        <v>49</v>
      </c>
      <c r="S1264" s="4" t="n">
        <v>45</v>
      </c>
      <c r="T1264" s="4" t="n">
        <v>45</v>
      </c>
      <c r="U1264" s="132" t="s">
        <v>74</v>
      </c>
      <c r="V1264" s="3" t="n">
        <v>133</v>
      </c>
      <c r="W1264" s="4" t="n">
        <v>109</v>
      </c>
      <c r="X1264" s="2" t="s">
        <v>123</v>
      </c>
      <c r="Y1264" s="84" t="n">
        <v>42113</v>
      </c>
      <c r="Z1264" s="84" t="n">
        <v>42124</v>
      </c>
      <c r="AA1264" s="2" t="s">
        <v>96</v>
      </c>
      <c r="AB1264" s="132" t="s">
        <v>74</v>
      </c>
      <c r="AC1264" s="4" t="n">
        <v>44</v>
      </c>
      <c r="AD1264" s="4" t="n">
        <v>13</v>
      </c>
      <c r="AE1264" s="4" t="s">
        <v>187</v>
      </c>
      <c r="AF1264" s="4" t="n">
        <v>17</v>
      </c>
      <c r="AG1264" s="4" t="s">
        <v>180</v>
      </c>
      <c r="AH1264" s="4" t="n">
        <v>27</v>
      </c>
      <c r="AI1264" s="4" t="s">
        <v>77</v>
      </c>
      <c r="AJ1264" s="2" t="s">
        <v>70</v>
      </c>
      <c r="AK1264" s="3" t="n">
        <v>133</v>
      </c>
      <c r="AL1264" s="4" t="n">
        <v>10</v>
      </c>
      <c r="AM1264" s="2" t="s">
        <v>123</v>
      </c>
      <c r="AN1264" s="2"/>
      <c r="AO1264" s="2"/>
      <c r="AP1264" s="2"/>
      <c r="AQ1264" s="2"/>
      <c r="AR1264" s="2"/>
      <c r="AS1264" s="2" t="s">
        <v>71</v>
      </c>
      <c r="AT1264" s="2"/>
      <c r="AU1264" s="2" t="n">
        <v>104</v>
      </c>
      <c r="AV1264" s="85" t="n">
        <v>93</v>
      </c>
      <c r="AW1264" s="133" t="n">
        <v>11</v>
      </c>
      <c r="AX1264" s="86" t="s">
        <v>72</v>
      </c>
      <c r="AY1264" s="87" t="n">
        <v>0</v>
      </c>
      <c r="AZ1264" s="88" t="n">
        <v>0</v>
      </c>
      <c r="BA1264" s="87" t="n">
        <v>0</v>
      </c>
      <c r="BB1264" s="53"/>
    </row>
    <row r="1265" customFormat="false" ht="15.75" hidden="false" customHeight="true" outlineLevel="0" collapsed="false">
      <c r="A1265" s="1" t="n">
        <v>1310</v>
      </c>
      <c r="B1265" s="1" t="n">
        <v>1210</v>
      </c>
      <c r="C1265" s="2" t="s">
        <v>63</v>
      </c>
      <c r="D1265" s="3" t="n">
        <v>0.0405881</v>
      </c>
      <c r="E1265" s="3" t="n">
        <v>0.61761</v>
      </c>
      <c r="F1265" s="3" t="n">
        <v>1.93130917119301</v>
      </c>
      <c r="G1265" s="3" t="n">
        <v>-0.0969818</v>
      </c>
      <c r="H1265" s="3" t="n">
        <v>-1.7594</v>
      </c>
      <c r="I1265" s="3" t="n">
        <v>0.156236905293368</v>
      </c>
      <c r="J1265" s="3" t="n">
        <v>0.0831281</v>
      </c>
      <c r="K1265" s="3" t="n">
        <v>1.20125</v>
      </c>
      <c r="L1265" s="3" t="n">
        <v>3.61242069407376</v>
      </c>
      <c r="M1265" s="3" t="n">
        <v>1.02709497010886</v>
      </c>
      <c r="N1265" s="3" t="n">
        <v>1.06126330959813</v>
      </c>
      <c r="O1265" s="3" t="n">
        <v>1.09001820724932</v>
      </c>
      <c r="P1265" s="4" t="n">
        <v>2</v>
      </c>
      <c r="Q1265" s="6" t="n">
        <v>13</v>
      </c>
      <c r="R1265" s="6" t="n">
        <v>49</v>
      </c>
      <c r="S1265" s="4" t="n">
        <v>45</v>
      </c>
      <c r="T1265" s="4" t="n">
        <v>45</v>
      </c>
      <c r="U1265" s="132" t="s">
        <v>74</v>
      </c>
      <c r="V1265" s="3" t="n">
        <v>94.5</v>
      </c>
      <c r="W1265" s="4" t="n">
        <v>74.1</v>
      </c>
      <c r="X1265" s="2" t="s">
        <v>65</v>
      </c>
      <c r="Y1265" s="84" t="n">
        <v>42024</v>
      </c>
      <c r="Z1265" s="84" t="n">
        <v>42180</v>
      </c>
      <c r="AA1265" s="3" t="s">
        <v>168</v>
      </c>
      <c r="AB1265" s="132" t="s">
        <v>74</v>
      </c>
      <c r="AC1265" s="4" t="n">
        <v>44</v>
      </c>
      <c r="AD1265" s="4" t="n">
        <v>13</v>
      </c>
      <c r="AE1265" s="4" t="s">
        <v>187</v>
      </c>
      <c r="AF1265" s="4" t="n">
        <v>17</v>
      </c>
      <c r="AG1265" s="4" t="s">
        <v>180</v>
      </c>
      <c r="AH1265" s="4" t="n">
        <v>27</v>
      </c>
      <c r="AI1265" s="4" t="s">
        <v>77</v>
      </c>
      <c r="AJ1265" s="2" t="s">
        <v>70</v>
      </c>
      <c r="AK1265" s="3" t="n">
        <v>94.5</v>
      </c>
      <c r="AL1265" s="4" t="n">
        <v>8</v>
      </c>
      <c r="AM1265" s="2" t="s">
        <v>65</v>
      </c>
      <c r="AN1265" s="2"/>
      <c r="AO1265" s="91" t="s">
        <v>71</v>
      </c>
      <c r="AP1265" s="2"/>
      <c r="AQ1265" s="2"/>
      <c r="AR1265" s="2"/>
      <c r="AS1265" s="2"/>
      <c r="AT1265" s="2"/>
      <c r="AU1265" s="2" t="n">
        <v>160</v>
      </c>
      <c r="AV1265" s="85" t="n">
        <v>4</v>
      </c>
      <c r="AW1265" s="133" t="n">
        <v>156</v>
      </c>
      <c r="AX1265" s="86" t="s">
        <v>72</v>
      </c>
      <c r="AY1265" s="87" t="n">
        <v>1</v>
      </c>
      <c r="AZ1265" s="88" t="n">
        <v>0</v>
      </c>
      <c r="BA1265" s="87" t="n">
        <v>1</v>
      </c>
      <c r="BB1265" s="53"/>
    </row>
    <row r="1266" customFormat="false" ht="15.75" hidden="false" customHeight="true" outlineLevel="0" collapsed="false">
      <c r="A1266" s="1" t="n">
        <v>1311</v>
      </c>
      <c r="B1266" s="1" t="n">
        <v>1211</v>
      </c>
      <c r="C1266" s="2" t="s">
        <v>63</v>
      </c>
      <c r="D1266" s="3" t="n">
        <v>0.0277354</v>
      </c>
      <c r="E1266" s="3" t="n">
        <v>0.0668741</v>
      </c>
      <c r="F1266" s="3" t="n">
        <v>1.09922952217589</v>
      </c>
      <c r="G1266" s="3" t="n">
        <v>-0.0553487</v>
      </c>
      <c r="H1266" s="3" t="n">
        <v>-0.176169</v>
      </c>
      <c r="I1266" s="3" t="n">
        <v>0.793328653461686</v>
      </c>
      <c r="J1266" s="3" t="n">
        <v>0.0153578</v>
      </c>
      <c r="K1266" s="3" t="n">
        <v>0.136136</v>
      </c>
      <c r="L1266" s="3" t="n">
        <v>1.16357108764657</v>
      </c>
      <c r="M1266" s="3" t="n">
        <v>0.987819292787332</v>
      </c>
      <c r="N1266" s="3" t="n">
        <v>1.02720456698906</v>
      </c>
      <c r="O1266" s="3" t="n">
        <v>1.01469248891105</v>
      </c>
      <c r="P1266" s="4" t="n">
        <v>2</v>
      </c>
      <c r="Q1266" s="6" t="n">
        <v>13</v>
      </c>
      <c r="R1266" s="6" t="n">
        <v>49</v>
      </c>
      <c r="S1266" s="4" t="n">
        <v>50</v>
      </c>
      <c r="T1266" s="4" t="n">
        <v>70</v>
      </c>
      <c r="U1266" s="132" t="s">
        <v>74</v>
      </c>
      <c r="V1266" s="3" t="n">
        <v>42.6</v>
      </c>
      <c r="W1266" s="4" t="n">
        <v>50.5</v>
      </c>
      <c r="X1266" s="2" t="s">
        <v>73</v>
      </c>
      <c r="Y1266" s="84" t="n">
        <v>42125</v>
      </c>
      <c r="Z1266" s="84" t="n">
        <v>42140</v>
      </c>
      <c r="AA1266" s="2" t="s">
        <v>96</v>
      </c>
      <c r="AB1266" s="132" t="s">
        <v>74</v>
      </c>
      <c r="AC1266" s="4" t="n">
        <v>44</v>
      </c>
      <c r="AD1266" s="4" t="n">
        <v>13</v>
      </c>
      <c r="AE1266" s="4" t="s">
        <v>81</v>
      </c>
      <c r="AF1266" s="4" t="n">
        <v>24</v>
      </c>
      <c r="AG1266" s="4" t="s">
        <v>184</v>
      </c>
      <c r="AH1266" s="4" t="n">
        <v>17</v>
      </c>
      <c r="AI1266" s="4" t="s">
        <v>77</v>
      </c>
      <c r="AJ1266" s="2" t="s">
        <v>70</v>
      </c>
      <c r="AK1266" s="3" t="n">
        <v>42.6</v>
      </c>
      <c r="AL1266" s="4" t="n">
        <v>5</v>
      </c>
      <c r="AM1266" s="2" t="s">
        <v>73</v>
      </c>
      <c r="AN1266" s="2"/>
      <c r="AO1266" s="2"/>
      <c r="AP1266" s="2" t="s">
        <v>71</v>
      </c>
      <c r="AQ1266" s="2"/>
      <c r="AR1266" s="2"/>
      <c r="AS1266" s="2"/>
      <c r="AT1266" s="2"/>
      <c r="AU1266" s="2" t="n">
        <v>120</v>
      </c>
      <c r="AV1266" s="85" t="n">
        <v>105</v>
      </c>
      <c r="AW1266" s="133" t="n">
        <v>15</v>
      </c>
      <c r="AX1266" s="86" t="s">
        <v>72</v>
      </c>
      <c r="AY1266" s="87" t="n">
        <v>0</v>
      </c>
      <c r="AZ1266" s="88" t="n">
        <v>0</v>
      </c>
      <c r="BA1266" s="87" t="n">
        <v>0</v>
      </c>
      <c r="BB1266" s="53"/>
    </row>
    <row r="1267" customFormat="false" ht="15.75" hidden="false" customHeight="true" outlineLevel="0" collapsed="false">
      <c r="A1267" s="1" t="n">
        <v>1312</v>
      </c>
      <c r="B1267" s="1" t="n">
        <v>1212</v>
      </c>
      <c r="C1267" s="2" t="s">
        <v>63</v>
      </c>
      <c r="D1267" s="3" t="n">
        <v>0.0150632</v>
      </c>
      <c r="E1267" s="3" t="n">
        <v>-0.021395</v>
      </c>
      <c r="F1267" s="3" t="n">
        <v>0.993688203603746</v>
      </c>
      <c r="G1267" s="3" t="n">
        <v>-0.0498173</v>
      </c>
      <c r="H1267" s="3" t="n">
        <v>0.0379069</v>
      </c>
      <c r="I1267" s="3" t="n">
        <v>0.98816024805372</v>
      </c>
      <c r="J1267" s="3" t="n">
        <v>0.00653283</v>
      </c>
      <c r="K1267" s="3" t="n">
        <v>-0.01905</v>
      </c>
      <c r="L1267" s="3" t="n">
        <v>0.987560843928619</v>
      </c>
      <c r="M1267" s="3" t="n">
        <v>0.972173230229837</v>
      </c>
      <c r="N1267" s="3" t="n">
        <v>0.99746511825248</v>
      </c>
      <c r="O1267" s="3" t="n">
        <v>0.9697088860531</v>
      </c>
      <c r="P1267" s="4" t="n">
        <v>2</v>
      </c>
      <c r="Q1267" s="6" t="n">
        <v>13</v>
      </c>
      <c r="R1267" s="6" t="n">
        <v>49</v>
      </c>
      <c r="S1267" s="4" t="n">
        <v>50</v>
      </c>
      <c r="T1267" s="4" t="n">
        <v>70</v>
      </c>
      <c r="U1267" s="132" t="s">
        <v>74</v>
      </c>
      <c r="V1267" s="3" t="n">
        <v>89.7</v>
      </c>
      <c r="W1267" s="4" t="n">
        <v>184</v>
      </c>
      <c r="X1267" s="2" t="s">
        <v>69</v>
      </c>
      <c r="Y1267" s="8" t="s">
        <v>69</v>
      </c>
      <c r="Z1267" s="84" t="n">
        <v>42180</v>
      </c>
      <c r="AA1267" s="3" t="s">
        <v>168</v>
      </c>
      <c r="AB1267" s="132" t="s">
        <v>74</v>
      </c>
      <c r="AC1267" s="4" t="n">
        <v>44</v>
      </c>
      <c r="AD1267" s="4" t="n">
        <v>13</v>
      </c>
      <c r="AE1267" s="4" t="s">
        <v>81</v>
      </c>
      <c r="AF1267" s="4" t="n">
        <v>24</v>
      </c>
      <c r="AG1267" s="4" t="s">
        <v>184</v>
      </c>
      <c r="AH1267" s="4" t="n">
        <v>17</v>
      </c>
      <c r="AI1267" s="4" t="s">
        <v>79</v>
      </c>
      <c r="AJ1267" s="2" t="s">
        <v>70</v>
      </c>
      <c r="AK1267" s="3" t="n">
        <v>89.7</v>
      </c>
      <c r="AL1267" s="4" t="n">
        <v>8</v>
      </c>
      <c r="AM1267" s="2" t="s">
        <v>69</v>
      </c>
      <c r="AN1267" s="2"/>
      <c r="AO1267" s="2"/>
      <c r="AP1267" s="2"/>
      <c r="AQ1267" s="2"/>
      <c r="AR1267" s="2"/>
      <c r="AS1267" s="2"/>
      <c r="AT1267" s="2"/>
      <c r="AU1267" s="2" t="n">
        <v>160</v>
      </c>
      <c r="AV1267" s="85" t="n">
        <v>160</v>
      </c>
      <c r="AW1267" s="133" t="s">
        <v>69</v>
      </c>
      <c r="AX1267" s="86" t="s">
        <v>72</v>
      </c>
      <c r="AY1267" s="87" t="n">
        <v>1</v>
      </c>
      <c r="AZ1267" s="87" t="n">
        <v>1</v>
      </c>
      <c r="BA1267" s="89" t="s">
        <v>72</v>
      </c>
      <c r="BB1267" s="53"/>
    </row>
    <row r="1268" customFormat="false" ht="15.75" hidden="false" customHeight="true" outlineLevel="0" collapsed="false">
      <c r="A1268" s="1" t="n">
        <v>1313</v>
      </c>
      <c r="B1268" s="1" t="n">
        <v>1213</v>
      </c>
      <c r="C1268" s="2" t="s">
        <v>63</v>
      </c>
      <c r="D1268" s="3" t="n">
        <v>0.0203208</v>
      </c>
      <c r="E1268" s="3" t="n">
        <v>-0.0775441</v>
      </c>
      <c r="F1268" s="3" t="n">
        <v>0.944383165059176</v>
      </c>
      <c r="G1268" s="3" t="n">
        <v>-0.0520047</v>
      </c>
      <c r="H1268" s="3" t="n">
        <v>0.209432</v>
      </c>
      <c r="I1268" s="3" t="n">
        <v>1.17049565985394</v>
      </c>
      <c r="J1268" s="3" t="n">
        <v>-0.00350833</v>
      </c>
      <c r="K1268" s="3" t="n">
        <v>-0.16605</v>
      </c>
      <c r="L1268" s="3" t="n">
        <v>0.844037520335901</v>
      </c>
      <c r="M1268" s="3" t="n">
        <v>0.965419815767962</v>
      </c>
      <c r="N1268" s="3" t="n">
        <v>0.966414836094933</v>
      </c>
      <c r="O1268" s="3" t="n">
        <v>0.932996033018196</v>
      </c>
      <c r="P1268" s="4" t="n">
        <v>2</v>
      </c>
      <c r="Q1268" s="6" t="n">
        <v>13</v>
      </c>
      <c r="R1268" s="6" t="n">
        <v>49</v>
      </c>
      <c r="S1268" s="4" t="n">
        <v>50</v>
      </c>
      <c r="T1268" s="4" t="n">
        <v>70</v>
      </c>
      <c r="U1268" s="132" t="s">
        <v>74</v>
      </c>
      <c r="V1268" s="3" t="n">
        <v>28.7</v>
      </c>
      <c r="W1268" s="4" t="n">
        <v>20.3</v>
      </c>
      <c r="X1268" s="2" t="s">
        <v>73</v>
      </c>
      <c r="Y1268" s="84" t="n">
        <v>42135</v>
      </c>
      <c r="Z1268" s="84" t="n">
        <v>42138</v>
      </c>
      <c r="AA1268" s="2" t="s">
        <v>96</v>
      </c>
      <c r="AB1268" s="132" t="s">
        <v>74</v>
      </c>
      <c r="AC1268" s="4" t="n">
        <v>44</v>
      </c>
      <c r="AD1268" s="4" t="n">
        <v>13</v>
      </c>
      <c r="AE1268" s="4" t="s">
        <v>81</v>
      </c>
      <c r="AF1268" s="4" t="n">
        <v>24</v>
      </c>
      <c r="AG1268" s="4" t="s">
        <v>184</v>
      </c>
      <c r="AH1268" s="4" t="n">
        <v>17</v>
      </c>
      <c r="AI1268" s="4" t="s">
        <v>79</v>
      </c>
      <c r="AJ1268" s="2" t="s">
        <v>70</v>
      </c>
      <c r="AK1268" s="3" t="n">
        <v>28.7</v>
      </c>
      <c r="AL1268" s="4" t="n">
        <v>3</v>
      </c>
      <c r="AM1268" s="2" t="s">
        <v>73</v>
      </c>
      <c r="AN1268" s="2"/>
      <c r="AO1268" s="2"/>
      <c r="AP1268" s="2" t="s">
        <v>71</v>
      </c>
      <c r="AQ1268" s="2"/>
      <c r="AR1268" s="2"/>
      <c r="AS1268" s="2"/>
      <c r="AT1268" s="2"/>
      <c r="AU1268" s="2" t="n">
        <v>118</v>
      </c>
      <c r="AV1268" s="85" t="n">
        <v>115</v>
      </c>
      <c r="AW1268" s="133" t="n">
        <v>3</v>
      </c>
      <c r="AX1268" s="86" t="s">
        <v>72</v>
      </c>
      <c r="AY1268" s="87" t="n">
        <v>0</v>
      </c>
      <c r="AZ1268" s="88" t="n">
        <v>0</v>
      </c>
      <c r="BA1268" s="87" t="n">
        <v>0</v>
      </c>
      <c r="BB1268" s="53"/>
    </row>
    <row r="1269" customFormat="false" ht="15.75" hidden="false" customHeight="true" outlineLevel="0" collapsed="false">
      <c r="A1269" s="1" t="n">
        <v>1314</v>
      </c>
      <c r="B1269" s="1" t="n">
        <v>1214</v>
      </c>
      <c r="C1269" s="2" t="s">
        <v>63</v>
      </c>
      <c r="D1269" s="3" t="n">
        <v>0.0269614</v>
      </c>
      <c r="E1269" s="3" t="n">
        <v>0.0395063</v>
      </c>
      <c r="F1269" s="3" t="n">
        <v>1.06872644365354</v>
      </c>
      <c r="G1269" s="3" t="n">
        <v>-0.0551585</v>
      </c>
      <c r="H1269" s="3" t="n">
        <v>-0.101291</v>
      </c>
      <c r="I1269" s="3" t="n">
        <v>0.855174702934972</v>
      </c>
      <c r="J1269" s="3" t="n">
        <v>0.0115885</v>
      </c>
      <c r="K1269" s="3" t="n">
        <v>0.0770873</v>
      </c>
      <c r="L1269" s="3" t="n">
        <v>1.09272633701581</v>
      </c>
      <c r="M1269" s="3" t="n">
        <v>0.983528562388739</v>
      </c>
      <c r="N1269" s="3" t="n">
        <v>1.01542028430907</v>
      </c>
      <c r="O1269" s="3" t="n">
        <v>0.998694852446861</v>
      </c>
      <c r="P1269" s="4" t="n">
        <v>2</v>
      </c>
      <c r="Q1269" s="6" t="n">
        <v>13</v>
      </c>
      <c r="R1269" s="6" t="n">
        <v>49</v>
      </c>
      <c r="S1269" s="4" t="n">
        <v>50</v>
      </c>
      <c r="T1269" s="4" t="n">
        <v>70</v>
      </c>
      <c r="U1269" s="132" t="s">
        <v>74</v>
      </c>
      <c r="V1269" s="3" t="n">
        <v>56.3</v>
      </c>
      <c r="W1269" s="4" t="n">
        <v>89.2</v>
      </c>
      <c r="X1269" s="2" t="s">
        <v>73</v>
      </c>
      <c r="Y1269" s="84" t="n">
        <v>42124</v>
      </c>
      <c r="Z1269" s="84" t="n">
        <v>42136</v>
      </c>
      <c r="AA1269" s="2" t="s">
        <v>96</v>
      </c>
      <c r="AB1269" s="132" t="s">
        <v>74</v>
      </c>
      <c r="AC1269" s="4" t="n">
        <v>44</v>
      </c>
      <c r="AD1269" s="4" t="n">
        <v>13</v>
      </c>
      <c r="AE1269" s="4" t="s">
        <v>81</v>
      </c>
      <c r="AF1269" s="4" t="n">
        <v>24</v>
      </c>
      <c r="AG1269" s="4" t="s">
        <v>184</v>
      </c>
      <c r="AH1269" s="4" t="n">
        <v>17</v>
      </c>
      <c r="AI1269" s="4" t="s">
        <v>79</v>
      </c>
      <c r="AJ1269" s="2" t="s">
        <v>70</v>
      </c>
      <c r="AK1269" s="3" t="n">
        <v>56.3</v>
      </c>
      <c r="AL1269" s="4" t="n">
        <v>6</v>
      </c>
      <c r="AM1269" s="2" t="s">
        <v>73</v>
      </c>
      <c r="AN1269" s="2"/>
      <c r="AO1269" s="2"/>
      <c r="AP1269" s="2" t="s">
        <v>71</v>
      </c>
      <c r="AQ1269" s="2"/>
      <c r="AR1269" s="2"/>
      <c r="AS1269" s="2"/>
      <c r="AT1269" s="2"/>
      <c r="AU1269" s="2" t="n">
        <v>116</v>
      </c>
      <c r="AV1269" s="85" t="n">
        <v>104</v>
      </c>
      <c r="AW1269" s="133" t="n">
        <v>12</v>
      </c>
      <c r="AX1269" s="86" t="s">
        <v>72</v>
      </c>
      <c r="AY1269" s="87" t="n">
        <v>0</v>
      </c>
      <c r="AZ1269" s="88" t="n">
        <v>0</v>
      </c>
      <c r="BA1269" s="87" t="n">
        <v>0</v>
      </c>
      <c r="BB1269" s="53"/>
    </row>
    <row r="1270" customFormat="false" ht="15.75" hidden="false" customHeight="true" outlineLevel="0" collapsed="false">
      <c r="A1270" s="1" t="n">
        <v>1315</v>
      </c>
      <c r="B1270" s="1" t="n">
        <v>1215</v>
      </c>
      <c r="C1270" s="2" t="s">
        <v>63</v>
      </c>
      <c r="D1270" s="3" t="n">
        <v>0.0182872</v>
      </c>
      <c r="E1270" s="3" t="n">
        <v>-0.114321</v>
      </c>
      <c r="F1270" s="3" t="n">
        <v>0.90843331050389</v>
      </c>
      <c r="G1270" s="3" t="n">
        <v>-0.0513446</v>
      </c>
      <c r="H1270" s="3" t="n">
        <v>0.306116</v>
      </c>
      <c r="I1270" s="3" t="n">
        <v>1.29016665506224</v>
      </c>
      <c r="J1270" s="3" t="n">
        <v>-0.00828643</v>
      </c>
      <c r="K1270" s="3" t="n">
        <v>-0.24196</v>
      </c>
      <c r="L1270" s="3" t="n">
        <v>0.778608886839898</v>
      </c>
      <c r="M1270" s="3" t="n">
        <v>0.9594991686266</v>
      </c>
      <c r="N1270" s="3" t="n">
        <v>0.95107248459357</v>
      </c>
      <c r="O1270" s="3" t="n">
        <v>0.912553258271165</v>
      </c>
      <c r="P1270" s="4" t="n">
        <v>2</v>
      </c>
      <c r="Q1270" s="6" t="n">
        <v>13</v>
      </c>
      <c r="R1270" s="6" t="n">
        <v>49</v>
      </c>
      <c r="S1270" s="4" t="n">
        <v>50</v>
      </c>
      <c r="T1270" s="4" t="n">
        <v>70</v>
      </c>
      <c r="U1270" s="132" t="s">
        <v>74</v>
      </c>
      <c r="V1270" s="3" t="n">
        <v>43.3</v>
      </c>
      <c r="W1270" s="4" t="n">
        <v>50.6</v>
      </c>
      <c r="X1270" s="2" t="s">
        <v>73</v>
      </c>
      <c r="Y1270" s="84" t="n">
        <v>42139</v>
      </c>
      <c r="Z1270" s="84" t="n">
        <v>42140</v>
      </c>
      <c r="AA1270" s="2" t="s">
        <v>96</v>
      </c>
      <c r="AB1270" s="132" t="s">
        <v>74</v>
      </c>
      <c r="AC1270" s="4" t="n">
        <v>44</v>
      </c>
      <c r="AD1270" s="4" t="n">
        <v>13</v>
      </c>
      <c r="AE1270" s="4" t="s">
        <v>81</v>
      </c>
      <c r="AF1270" s="4" t="n">
        <v>24</v>
      </c>
      <c r="AG1270" s="4" t="s">
        <v>184</v>
      </c>
      <c r="AH1270" s="4" t="n">
        <v>17</v>
      </c>
      <c r="AI1270" s="4" t="s">
        <v>77</v>
      </c>
      <c r="AJ1270" s="2" t="s">
        <v>70</v>
      </c>
      <c r="AK1270" s="3" t="n">
        <v>43.3</v>
      </c>
      <c r="AL1270" s="4" t="n">
        <v>5</v>
      </c>
      <c r="AM1270" s="2" t="s">
        <v>73</v>
      </c>
      <c r="AN1270" s="2"/>
      <c r="AO1270" s="2"/>
      <c r="AP1270" s="2" t="s">
        <v>71</v>
      </c>
      <c r="AQ1270" s="2"/>
      <c r="AR1270" s="2"/>
      <c r="AS1270" s="2"/>
      <c r="AT1270" s="2"/>
      <c r="AU1270" s="2" t="n">
        <v>120</v>
      </c>
      <c r="AV1270" s="85" t="n">
        <v>119</v>
      </c>
      <c r="AW1270" s="133" t="n">
        <v>1</v>
      </c>
      <c r="AX1270" s="86" t="s">
        <v>72</v>
      </c>
      <c r="AY1270" s="87" t="n">
        <v>0</v>
      </c>
      <c r="AZ1270" s="88" t="n">
        <v>0</v>
      </c>
      <c r="BA1270" s="87" t="n">
        <v>0</v>
      </c>
      <c r="BB1270" s="53"/>
    </row>
    <row r="1271" customFormat="false" ht="15.75" hidden="false" customHeight="true" outlineLevel="0" collapsed="false">
      <c r="A1271" s="1" t="n">
        <v>1316</v>
      </c>
      <c r="B1271" s="1" t="n">
        <v>1216</v>
      </c>
      <c r="C1271" s="2" t="s">
        <v>63</v>
      </c>
      <c r="D1271" s="3" t="n">
        <v>0.0722184</v>
      </c>
      <c r="E1271" s="3" t="n">
        <v>-0.0199992</v>
      </c>
      <c r="F1271" s="3" t="n">
        <v>1.05360666778461</v>
      </c>
      <c r="G1271" s="3" t="n">
        <v>-0.00273602</v>
      </c>
      <c r="H1271" s="3" t="n">
        <v>0.0352589</v>
      </c>
      <c r="I1271" s="3" t="n">
        <v>1.03305752922984</v>
      </c>
      <c r="J1271" s="3" t="n">
        <v>0.0527237</v>
      </c>
      <c r="K1271" s="3" t="n">
        <v>-0.0172248</v>
      </c>
      <c r="L1271" s="3" t="n">
        <v>1.03613650837728</v>
      </c>
      <c r="M1271" s="3" t="n">
        <v>1.12998694549701</v>
      </c>
      <c r="N1271" s="3" t="n">
        <v>0.998036829544882</v>
      </c>
      <c r="O1271" s="3" t="n">
        <v>1.12776858851094</v>
      </c>
      <c r="P1271" s="4" t="n">
        <v>2</v>
      </c>
      <c r="Q1271" s="6" t="n">
        <v>13</v>
      </c>
      <c r="R1271" s="6" t="n">
        <v>49</v>
      </c>
      <c r="S1271" s="4" t="n">
        <v>36</v>
      </c>
      <c r="T1271" s="4" t="n">
        <v>36</v>
      </c>
      <c r="U1271" s="132" t="s">
        <v>74</v>
      </c>
      <c r="V1271" s="3" t="n">
        <v>110.2</v>
      </c>
      <c r="W1271" s="4" t="n">
        <v>185.4</v>
      </c>
      <c r="X1271" s="2" t="s">
        <v>69</v>
      </c>
      <c r="Y1271" s="8" t="s">
        <v>69</v>
      </c>
      <c r="Z1271" s="84" t="n">
        <v>42180</v>
      </c>
      <c r="AA1271" s="3" t="s">
        <v>168</v>
      </c>
      <c r="AB1271" s="132" t="s">
        <v>74</v>
      </c>
      <c r="AC1271" s="4" t="n">
        <v>44</v>
      </c>
      <c r="AD1271" s="4" t="n">
        <v>13</v>
      </c>
      <c r="AE1271" s="4" t="s">
        <v>170</v>
      </c>
      <c r="AF1271" s="4" t="n">
        <v>15</v>
      </c>
      <c r="AG1271" s="4" t="s">
        <v>174</v>
      </c>
      <c r="AH1271" s="4" t="n">
        <v>12</v>
      </c>
      <c r="AI1271" s="4" t="s">
        <v>69</v>
      </c>
      <c r="AJ1271" s="2" t="s">
        <v>70</v>
      </c>
      <c r="AK1271" s="3" t="n">
        <v>110.2</v>
      </c>
      <c r="AL1271" s="4" t="n">
        <v>9</v>
      </c>
      <c r="AM1271" s="2" t="s">
        <v>69</v>
      </c>
      <c r="AN1271" s="2"/>
      <c r="AO1271" s="2"/>
      <c r="AP1271" s="2"/>
      <c r="AQ1271" s="2"/>
      <c r="AR1271" s="2"/>
      <c r="AS1271" s="2"/>
      <c r="AT1271" s="2"/>
      <c r="AU1271" s="2" t="n">
        <v>160</v>
      </c>
      <c r="AV1271" s="85" t="n">
        <v>160</v>
      </c>
      <c r="AW1271" s="133" t="s">
        <v>69</v>
      </c>
      <c r="AX1271" s="86" t="s">
        <v>72</v>
      </c>
      <c r="AY1271" s="87" t="n">
        <v>1</v>
      </c>
      <c r="AZ1271" s="87" t="n">
        <v>1</v>
      </c>
      <c r="BA1271" s="89" t="s">
        <v>72</v>
      </c>
      <c r="BB1271" s="65"/>
    </row>
    <row r="1272" customFormat="false" ht="15.75" hidden="false" customHeight="true" outlineLevel="0" collapsed="false">
      <c r="A1272" s="1" t="n">
        <v>1317</v>
      </c>
      <c r="B1272" s="1" t="n">
        <v>1217</v>
      </c>
      <c r="C1272" s="2" t="s">
        <v>63</v>
      </c>
      <c r="D1272" s="3" t="n">
        <v>0.0724013</v>
      </c>
      <c r="E1272" s="3" t="n">
        <v>-0.0209538</v>
      </c>
      <c r="F1272" s="3" t="n">
        <v>1.05279391316079</v>
      </c>
      <c r="G1272" s="3" t="n">
        <v>-0.00302169</v>
      </c>
      <c r="H1272" s="3" t="n">
        <v>0.0377874</v>
      </c>
      <c r="I1272" s="3" t="n">
        <v>1.03537710187935</v>
      </c>
      <c r="J1272" s="3" t="n">
        <v>0.0527916</v>
      </c>
      <c r="K1272" s="3" t="n">
        <v>-0.0188162</v>
      </c>
      <c r="L1272" s="3" t="n">
        <v>1.03455915625983</v>
      </c>
      <c r="M1272" s="3" t="n">
        <v>1.12994754353919</v>
      </c>
      <c r="N1272" s="3" t="n">
        <v>0.998019364053188</v>
      </c>
      <c r="O1272" s="3" t="n">
        <v>1.12770952881645</v>
      </c>
      <c r="P1272" s="4" t="n">
        <v>2</v>
      </c>
      <c r="Q1272" s="6" t="n">
        <v>13</v>
      </c>
      <c r="R1272" s="6" t="n">
        <v>49</v>
      </c>
      <c r="S1272" s="4" t="n">
        <v>36</v>
      </c>
      <c r="T1272" s="4" t="n">
        <v>36</v>
      </c>
      <c r="U1272" s="132" t="s">
        <v>74</v>
      </c>
      <c r="V1272" s="3" t="n">
        <v>145.9</v>
      </c>
      <c r="W1272" s="4" t="n">
        <v>236.6</v>
      </c>
      <c r="X1272" s="2" t="s">
        <v>69</v>
      </c>
      <c r="Y1272" s="8" t="s">
        <v>69</v>
      </c>
      <c r="Z1272" s="84" t="n">
        <v>42180</v>
      </c>
      <c r="AA1272" s="3" t="s">
        <v>168</v>
      </c>
      <c r="AB1272" s="132" t="s">
        <v>74</v>
      </c>
      <c r="AC1272" s="4" t="n">
        <v>44</v>
      </c>
      <c r="AD1272" s="4" t="n">
        <v>13</v>
      </c>
      <c r="AE1272" s="4" t="s">
        <v>170</v>
      </c>
      <c r="AF1272" s="4" t="n">
        <v>15</v>
      </c>
      <c r="AG1272" s="4" t="s">
        <v>174</v>
      </c>
      <c r="AH1272" s="4" t="n">
        <v>12</v>
      </c>
      <c r="AI1272" s="4" t="s">
        <v>79</v>
      </c>
      <c r="AJ1272" s="2" t="s">
        <v>70</v>
      </c>
      <c r="AK1272" s="3" t="n">
        <v>145.9</v>
      </c>
      <c r="AL1272" s="4" t="n">
        <v>10</v>
      </c>
      <c r="AM1272" s="2" t="s">
        <v>69</v>
      </c>
      <c r="AN1272" s="2"/>
      <c r="AO1272" s="2"/>
      <c r="AP1272" s="2"/>
      <c r="AQ1272" s="2"/>
      <c r="AR1272" s="2"/>
      <c r="AS1272" s="2"/>
      <c r="AT1272" s="2"/>
      <c r="AU1272" s="2" t="n">
        <v>160</v>
      </c>
      <c r="AV1272" s="85" t="n">
        <v>160</v>
      </c>
      <c r="AW1272" s="133" t="s">
        <v>69</v>
      </c>
      <c r="AX1272" s="86" t="s">
        <v>72</v>
      </c>
      <c r="AY1272" s="87" t="n">
        <v>1</v>
      </c>
      <c r="AZ1272" s="87" t="n">
        <v>1</v>
      </c>
      <c r="BA1272" s="89" t="s">
        <v>72</v>
      </c>
      <c r="BB1272" s="53"/>
    </row>
    <row r="1273" customFormat="false" ht="15.75" hidden="false" customHeight="true" outlineLevel="0" collapsed="false">
      <c r="A1273" s="1" t="n">
        <v>1318</v>
      </c>
      <c r="B1273" s="1" t="n">
        <v>1218</v>
      </c>
      <c r="C1273" s="2" t="s">
        <v>63</v>
      </c>
      <c r="D1273" s="3" t="n">
        <v>0.0785564</v>
      </c>
      <c r="E1273" s="3" t="n">
        <v>-0.0278044</v>
      </c>
      <c r="F1273" s="3" t="n">
        <v>1.05206194956403</v>
      </c>
      <c r="G1273" s="3" t="n">
        <v>-0.00582788</v>
      </c>
      <c r="H1273" s="3" t="n">
        <v>0.0738307</v>
      </c>
      <c r="I1273" s="3" t="n">
        <v>1.0703683269132</v>
      </c>
      <c r="J1273" s="3" t="n">
        <v>0.0492947</v>
      </c>
      <c r="K1273" s="3" t="n">
        <v>-0.0568913</v>
      </c>
      <c r="L1273" s="3" t="n">
        <v>0.992432181239811</v>
      </c>
      <c r="M1273" s="3" t="n">
        <v>1.12978033497513</v>
      </c>
      <c r="N1273" s="3" t="n">
        <v>0.989193810926221</v>
      </c>
      <c r="O1273" s="3" t="n">
        <v>1.11757171506355</v>
      </c>
      <c r="P1273" s="4" t="n">
        <v>2</v>
      </c>
      <c r="Q1273" s="6" t="n">
        <v>13</v>
      </c>
      <c r="R1273" s="6" t="n">
        <v>49</v>
      </c>
      <c r="S1273" s="4" t="n">
        <v>36</v>
      </c>
      <c r="T1273" s="4" t="n">
        <v>36</v>
      </c>
      <c r="U1273" s="132" t="s">
        <v>74</v>
      </c>
      <c r="V1273" s="3" t="n">
        <v>95.6</v>
      </c>
      <c r="W1273" s="4" t="n">
        <v>119.8</v>
      </c>
      <c r="X1273" s="2" t="s">
        <v>73</v>
      </c>
      <c r="Y1273" s="84" t="n">
        <v>42136</v>
      </c>
      <c r="Z1273" s="84" t="n">
        <v>42143</v>
      </c>
      <c r="AA1273" s="2" t="s">
        <v>96</v>
      </c>
      <c r="AB1273" s="132" t="s">
        <v>74</v>
      </c>
      <c r="AC1273" s="4" t="n">
        <v>44</v>
      </c>
      <c r="AD1273" s="4" t="n">
        <v>13</v>
      </c>
      <c r="AE1273" s="4" t="s">
        <v>170</v>
      </c>
      <c r="AF1273" s="4" t="n">
        <v>15</v>
      </c>
      <c r="AG1273" s="4" t="s">
        <v>174</v>
      </c>
      <c r="AH1273" s="4" t="n">
        <v>12</v>
      </c>
      <c r="AI1273" s="4" t="s">
        <v>79</v>
      </c>
      <c r="AJ1273" s="2" t="s">
        <v>70</v>
      </c>
      <c r="AK1273" s="3" t="n">
        <v>95.6</v>
      </c>
      <c r="AL1273" s="4" t="n">
        <v>8</v>
      </c>
      <c r="AM1273" s="2" t="s">
        <v>73</v>
      </c>
      <c r="AN1273" s="2"/>
      <c r="AO1273" s="2"/>
      <c r="AP1273" s="2" t="s">
        <v>71</v>
      </c>
      <c r="AQ1273" s="2"/>
      <c r="AR1273" s="2"/>
      <c r="AS1273" s="2"/>
      <c r="AT1273" s="2"/>
      <c r="AU1273" s="2" t="n">
        <v>123</v>
      </c>
      <c r="AV1273" s="85" t="n">
        <v>116</v>
      </c>
      <c r="AW1273" s="133" t="n">
        <v>7</v>
      </c>
      <c r="AX1273" s="86" t="s">
        <v>72</v>
      </c>
      <c r="AY1273" s="87" t="n">
        <v>0</v>
      </c>
      <c r="AZ1273" s="88" t="n">
        <v>0</v>
      </c>
      <c r="BA1273" s="87" t="n">
        <v>0</v>
      </c>
      <c r="BB1273" s="53"/>
    </row>
    <row r="1274" customFormat="false" ht="15.75" hidden="false" customHeight="true" outlineLevel="0" collapsed="false">
      <c r="A1274" s="1" t="n">
        <v>1319</v>
      </c>
      <c r="B1274" s="1" t="n">
        <v>1219</v>
      </c>
      <c r="C1274" s="2" t="s">
        <v>63</v>
      </c>
      <c r="D1274" s="3" t="n">
        <v>0.0722718</v>
      </c>
      <c r="E1274" s="3" t="n">
        <v>-0.0194521</v>
      </c>
      <c r="F1274" s="3" t="n">
        <v>1.05423954859206</v>
      </c>
      <c r="G1274" s="3" t="n">
        <v>-0.00284431</v>
      </c>
      <c r="H1274" s="3" t="n">
        <v>0.033383</v>
      </c>
      <c r="I1274" s="3" t="n">
        <v>1.03100977904547</v>
      </c>
      <c r="J1274" s="3" t="n">
        <v>0.0527195</v>
      </c>
      <c r="K1274" s="3" t="n">
        <v>-0.0165082</v>
      </c>
      <c r="L1274" s="3" t="n">
        <v>1.03687491501506</v>
      </c>
      <c r="M1274" s="3" t="n">
        <v>1.12992017654111</v>
      </c>
      <c r="N1274" s="3" t="n">
        <v>0.997426018386207</v>
      </c>
      <c r="O1274" s="3" t="n">
        <v>1.12701178278163</v>
      </c>
      <c r="P1274" s="4" t="n">
        <v>2</v>
      </c>
      <c r="Q1274" s="6" t="n">
        <v>13</v>
      </c>
      <c r="R1274" s="6" t="n">
        <v>49</v>
      </c>
      <c r="S1274" s="4" t="n">
        <v>36</v>
      </c>
      <c r="T1274" s="4" t="n">
        <v>36</v>
      </c>
      <c r="U1274" s="132" t="s">
        <v>74</v>
      </c>
      <c r="V1274" s="3" t="n">
        <v>136.7</v>
      </c>
      <c r="W1274" s="4" t="n">
        <v>214.6</v>
      </c>
      <c r="X1274" s="2" t="s">
        <v>69</v>
      </c>
      <c r="Y1274" s="8" t="s">
        <v>69</v>
      </c>
      <c r="Z1274" s="84" t="n">
        <v>42180</v>
      </c>
      <c r="AA1274" s="3" t="s">
        <v>168</v>
      </c>
      <c r="AB1274" s="132" t="s">
        <v>74</v>
      </c>
      <c r="AC1274" s="4" t="n">
        <v>44</v>
      </c>
      <c r="AD1274" s="4" t="n">
        <v>13</v>
      </c>
      <c r="AE1274" s="4" t="s">
        <v>170</v>
      </c>
      <c r="AF1274" s="4" t="n">
        <v>15</v>
      </c>
      <c r="AG1274" s="4" t="s">
        <v>174</v>
      </c>
      <c r="AH1274" s="4" t="n">
        <v>12</v>
      </c>
      <c r="AI1274" s="4" t="s">
        <v>77</v>
      </c>
      <c r="AJ1274" s="2" t="s">
        <v>70</v>
      </c>
      <c r="AK1274" s="3" t="n">
        <v>136.7</v>
      </c>
      <c r="AL1274" s="4" t="n">
        <v>10</v>
      </c>
      <c r="AM1274" s="2" t="s">
        <v>69</v>
      </c>
      <c r="AN1274" s="2"/>
      <c r="AO1274" s="2"/>
      <c r="AP1274" s="2"/>
      <c r="AQ1274" s="2"/>
      <c r="AR1274" s="2"/>
      <c r="AS1274" s="2"/>
      <c r="AT1274" s="2"/>
      <c r="AU1274" s="2" t="n">
        <v>160</v>
      </c>
      <c r="AV1274" s="85" t="n">
        <v>160</v>
      </c>
      <c r="AW1274" s="133" t="s">
        <v>69</v>
      </c>
      <c r="AX1274" s="86" t="s">
        <v>72</v>
      </c>
      <c r="AY1274" s="87" t="n">
        <v>1</v>
      </c>
      <c r="AZ1274" s="87" t="n">
        <v>1</v>
      </c>
      <c r="BA1274" s="89" t="s">
        <v>72</v>
      </c>
      <c r="BB1274" s="65"/>
    </row>
    <row r="1275" customFormat="false" ht="15.75" hidden="false" customHeight="true" outlineLevel="0" collapsed="false">
      <c r="A1275" s="1" t="n">
        <v>1320</v>
      </c>
      <c r="B1275" s="1" t="n">
        <v>1220</v>
      </c>
      <c r="C1275" s="2" t="s">
        <v>63</v>
      </c>
      <c r="D1275" s="3" t="n">
        <v>0.0799947</v>
      </c>
      <c r="E1275" s="3" t="n">
        <v>-0.00267908</v>
      </c>
      <c r="F1275" s="3" t="n">
        <v>1.08038301307314</v>
      </c>
      <c r="G1275" s="3" t="n">
        <v>-0.00698524</v>
      </c>
      <c r="H1275" s="3" t="n">
        <v>0.00750167</v>
      </c>
      <c r="I1275" s="3" t="n">
        <v>1.00051656337293</v>
      </c>
      <c r="J1275" s="3" t="n">
        <v>0.052448</v>
      </c>
      <c r="K1275" s="3" t="n">
        <v>-0.00555198</v>
      </c>
      <c r="L1275" s="3" t="n">
        <v>1.04801303101902</v>
      </c>
      <c r="M1275" s="3" t="n">
        <v>1.13366694174304</v>
      </c>
      <c r="N1275" s="3" t="n">
        <v>0.999270875940224</v>
      </c>
      <c r="O1275" s="3" t="n">
        <v>1.13284035790004</v>
      </c>
      <c r="P1275" s="4" t="n">
        <v>2</v>
      </c>
      <c r="Q1275" s="6" t="n">
        <v>13</v>
      </c>
      <c r="R1275" s="6" t="n">
        <v>49</v>
      </c>
      <c r="S1275" s="4" t="n">
        <v>36</v>
      </c>
      <c r="T1275" s="4" t="n">
        <v>36</v>
      </c>
      <c r="U1275" s="132" t="s">
        <v>74</v>
      </c>
      <c r="V1275" s="3" t="n">
        <v>122.4</v>
      </c>
      <c r="W1275" s="4" t="n">
        <v>116.4</v>
      </c>
      <c r="X1275" s="2" t="s">
        <v>73</v>
      </c>
      <c r="Y1275" s="84" t="n">
        <v>42133</v>
      </c>
      <c r="Z1275" s="84" t="n">
        <v>42142</v>
      </c>
      <c r="AA1275" s="2" t="s">
        <v>96</v>
      </c>
      <c r="AB1275" s="132" t="s">
        <v>74</v>
      </c>
      <c r="AC1275" s="4" t="n">
        <v>44</v>
      </c>
      <c r="AD1275" s="4" t="n">
        <v>13</v>
      </c>
      <c r="AE1275" s="4" t="s">
        <v>170</v>
      </c>
      <c r="AF1275" s="4" t="n">
        <v>15</v>
      </c>
      <c r="AG1275" s="4" t="s">
        <v>174</v>
      </c>
      <c r="AH1275" s="4" t="n">
        <v>12</v>
      </c>
      <c r="AI1275" s="4" t="s">
        <v>69</v>
      </c>
      <c r="AJ1275" s="2" t="s">
        <v>70</v>
      </c>
      <c r="AK1275" s="3" t="n">
        <v>122.4</v>
      </c>
      <c r="AL1275" s="4" t="n">
        <v>10</v>
      </c>
      <c r="AM1275" s="2" t="s">
        <v>73</v>
      </c>
      <c r="AN1275" s="2"/>
      <c r="AO1275" s="2"/>
      <c r="AP1275" s="2" t="s">
        <v>71</v>
      </c>
      <c r="AQ1275" s="2"/>
      <c r="AR1275" s="2"/>
      <c r="AS1275" s="2"/>
      <c r="AT1275" s="2"/>
      <c r="AU1275" s="2" t="n">
        <v>122</v>
      </c>
      <c r="AV1275" s="85" t="n">
        <v>113</v>
      </c>
      <c r="AW1275" s="133" t="n">
        <v>9</v>
      </c>
      <c r="AX1275" s="86" t="s">
        <v>72</v>
      </c>
      <c r="AY1275" s="87" t="n">
        <v>0</v>
      </c>
      <c r="AZ1275" s="88" t="n">
        <v>0</v>
      </c>
      <c r="BA1275" s="87" t="n">
        <v>0</v>
      </c>
      <c r="BB1275" s="53"/>
    </row>
    <row r="1276" customFormat="false" ht="15.75" hidden="false" customHeight="true" outlineLevel="0" collapsed="false">
      <c r="A1276" s="1" t="n">
        <v>1321</v>
      </c>
      <c r="B1276" s="1" t="n">
        <v>1221</v>
      </c>
      <c r="C1276" s="2" t="s">
        <v>63</v>
      </c>
      <c r="D1276" s="3" t="n">
        <v>0.00424091</v>
      </c>
      <c r="E1276" s="3" t="n">
        <v>-0.00118147</v>
      </c>
      <c r="F1276" s="3" t="n">
        <v>1.00306412486302</v>
      </c>
      <c r="G1276" s="3" t="n">
        <v>-0.0238566</v>
      </c>
      <c r="H1276" s="3" t="n">
        <v>-0.00398327</v>
      </c>
      <c r="I1276" s="3" t="n">
        <v>0.972544087817893</v>
      </c>
      <c r="J1276" s="3" t="n">
        <v>-0.03306</v>
      </c>
      <c r="K1276" s="3" t="n">
        <v>0.00610965</v>
      </c>
      <c r="L1276" s="3" t="n">
        <v>0.973409570109726</v>
      </c>
      <c r="M1276" s="3" t="n">
        <v>0.948687631483409</v>
      </c>
      <c r="N1276" s="3" t="n">
        <v>1.0009453565681</v>
      </c>
      <c r="O1276" s="3" t="n">
        <v>0.949584479566906</v>
      </c>
      <c r="P1276" s="4" t="n">
        <v>2</v>
      </c>
      <c r="Q1276" s="6" t="n">
        <v>13</v>
      </c>
      <c r="R1276" s="6" t="n">
        <v>49</v>
      </c>
      <c r="S1276" s="4" t="n">
        <v>42</v>
      </c>
      <c r="T1276" s="4" t="n">
        <v>42</v>
      </c>
      <c r="U1276" s="132" t="s">
        <v>74</v>
      </c>
      <c r="V1276" s="3" t="n">
        <v>142.2</v>
      </c>
      <c r="W1276" s="4" t="n">
        <v>192</v>
      </c>
      <c r="X1276" s="2" t="s">
        <v>69</v>
      </c>
      <c r="Y1276" s="8" t="s">
        <v>69</v>
      </c>
      <c r="Z1276" s="134" t="n">
        <v>42161</v>
      </c>
      <c r="AA1276" s="2" t="s">
        <v>96</v>
      </c>
      <c r="AB1276" s="132" t="s">
        <v>74</v>
      </c>
      <c r="AC1276" s="4" t="n">
        <v>44</v>
      </c>
      <c r="AD1276" s="4" t="n">
        <v>13</v>
      </c>
      <c r="AE1276" s="4" t="s">
        <v>177</v>
      </c>
      <c r="AF1276" s="4" t="n">
        <v>19</v>
      </c>
      <c r="AG1276" s="4" t="s">
        <v>178</v>
      </c>
      <c r="AH1276" s="4" t="n">
        <v>20</v>
      </c>
      <c r="AI1276" s="4" t="s">
        <v>69</v>
      </c>
      <c r="AJ1276" s="2" t="s">
        <v>70</v>
      </c>
      <c r="AK1276" s="3" t="n">
        <v>142.2</v>
      </c>
      <c r="AL1276" s="4" t="n">
        <v>10</v>
      </c>
      <c r="AM1276" s="2" t="s">
        <v>69</v>
      </c>
      <c r="AN1276" s="2"/>
      <c r="AO1276" s="2"/>
      <c r="AP1276" s="2"/>
      <c r="AQ1276" s="2"/>
      <c r="AR1276" s="2"/>
      <c r="AS1276" s="2"/>
      <c r="AT1276" s="2"/>
      <c r="AU1276" s="2" t="n">
        <v>141</v>
      </c>
      <c r="AV1276" s="85" t="s">
        <v>69</v>
      </c>
      <c r="AW1276" s="133" t="s">
        <v>69</v>
      </c>
      <c r="AX1276" s="86" t="s">
        <v>72</v>
      </c>
      <c r="AY1276" s="87" t="n">
        <v>0</v>
      </c>
      <c r="AZ1276" s="88" t="s">
        <v>72</v>
      </c>
      <c r="BA1276" s="89" t="s">
        <v>72</v>
      </c>
      <c r="BB1276" s="65"/>
    </row>
    <row r="1277" customFormat="false" ht="15.75" hidden="false" customHeight="true" outlineLevel="0" collapsed="false">
      <c r="A1277" s="1" t="n">
        <v>1322</v>
      </c>
      <c r="B1277" s="1" t="n">
        <v>1222</v>
      </c>
      <c r="C1277" s="2" t="s">
        <v>63</v>
      </c>
      <c r="D1277" s="3" t="n">
        <v>0.00879482</v>
      </c>
      <c r="E1277" s="3" t="n">
        <v>0.00529231</v>
      </c>
      <c r="F1277" s="3" t="n">
        <v>1.01418682118667</v>
      </c>
      <c r="G1277" s="3" t="n">
        <v>-0.0265603</v>
      </c>
      <c r="H1277" s="3" t="n">
        <v>-0.0110483</v>
      </c>
      <c r="I1277" s="3" t="n">
        <v>0.96308982048679</v>
      </c>
      <c r="J1277" s="3" t="n">
        <v>-0.0334708</v>
      </c>
      <c r="K1277" s="3" t="n">
        <v>0.00498196</v>
      </c>
      <c r="L1277" s="3" t="n">
        <v>0.971913140636263</v>
      </c>
      <c r="M1277" s="3" t="n">
        <v>0.950054165212256</v>
      </c>
      <c r="N1277" s="3" t="n">
        <v>0.999226269483946</v>
      </c>
      <c r="O1277" s="3" t="n">
        <v>0.949319079312727</v>
      </c>
      <c r="P1277" s="4" t="n">
        <v>2</v>
      </c>
      <c r="Q1277" s="6" t="n">
        <v>13</v>
      </c>
      <c r="R1277" s="6" t="n">
        <v>49</v>
      </c>
      <c r="S1277" s="4" t="n">
        <v>42</v>
      </c>
      <c r="T1277" s="4" t="n">
        <v>42</v>
      </c>
      <c r="U1277" s="132" t="s">
        <v>74</v>
      </c>
      <c r="V1277" s="3" t="n">
        <v>84</v>
      </c>
      <c r="W1277" s="4" t="n">
        <v>105.2</v>
      </c>
      <c r="X1277" s="2" t="s">
        <v>69</v>
      </c>
      <c r="Y1277" s="8" t="s">
        <v>69</v>
      </c>
      <c r="Z1277" s="134" t="n">
        <v>42137</v>
      </c>
      <c r="AA1277" s="2" t="s">
        <v>96</v>
      </c>
      <c r="AB1277" s="132" t="s">
        <v>74</v>
      </c>
      <c r="AC1277" s="4" t="n">
        <v>44</v>
      </c>
      <c r="AD1277" s="4" t="n">
        <v>13</v>
      </c>
      <c r="AE1277" s="4" t="s">
        <v>177</v>
      </c>
      <c r="AF1277" s="4" t="n">
        <v>19</v>
      </c>
      <c r="AG1277" s="4" t="s">
        <v>178</v>
      </c>
      <c r="AH1277" s="4" t="n">
        <v>20</v>
      </c>
      <c r="AI1277" s="4" t="s">
        <v>69</v>
      </c>
      <c r="AJ1277" s="2" t="s">
        <v>70</v>
      </c>
      <c r="AK1277" s="3" t="n">
        <v>84</v>
      </c>
      <c r="AL1277" s="4" t="n">
        <v>8</v>
      </c>
      <c r="AM1277" s="2" t="s">
        <v>69</v>
      </c>
      <c r="AN1277" s="2"/>
      <c r="AO1277" s="2"/>
      <c r="AP1277" s="2"/>
      <c r="AQ1277" s="2"/>
      <c r="AR1277" s="2"/>
      <c r="AS1277" s="2"/>
      <c r="AT1277" s="2"/>
      <c r="AU1277" s="2" t="n">
        <v>117</v>
      </c>
      <c r="AV1277" s="85" t="s">
        <v>69</v>
      </c>
      <c r="AW1277" s="133" t="s">
        <v>69</v>
      </c>
      <c r="AX1277" s="86" t="s">
        <v>72</v>
      </c>
      <c r="AY1277" s="87" t="n">
        <v>0</v>
      </c>
      <c r="AZ1277" s="88" t="s">
        <v>72</v>
      </c>
      <c r="BA1277" s="89" t="s">
        <v>72</v>
      </c>
      <c r="BB1277" s="53"/>
    </row>
    <row r="1278" customFormat="false" ht="15.75" hidden="false" customHeight="true" outlineLevel="0" collapsed="false">
      <c r="A1278" s="1" t="n">
        <v>1323</v>
      </c>
      <c r="B1278" s="1" t="n">
        <v>1223</v>
      </c>
      <c r="C1278" s="2" t="s">
        <v>63</v>
      </c>
      <c r="D1278" s="3" t="n">
        <v>0.0103689</v>
      </c>
      <c r="E1278" s="3" t="n">
        <v>0.00781656</v>
      </c>
      <c r="F1278" s="3" t="n">
        <v>1.01835182240654</v>
      </c>
      <c r="G1278" s="3" t="n">
        <v>-0.0270482</v>
      </c>
      <c r="H1278" s="3" t="n">
        <v>-0.0125036</v>
      </c>
      <c r="I1278" s="3" t="n">
        <v>0.961220161496618</v>
      </c>
      <c r="J1278" s="3" t="n">
        <v>-0.0336361</v>
      </c>
      <c r="K1278" s="3" t="n">
        <v>0.00539498</v>
      </c>
      <c r="L1278" s="3" t="n">
        <v>0.972153932782745</v>
      </c>
      <c r="M1278" s="3" t="n">
        <v>0.950929454048054</v>
      </c>
      <c r="N1278" s="3" t="n">
        <v>1.00070819064867</v>
      </c>
      <c r="O1278" s="3" t="n">
        <v>0.951602893394952</v>
      </c>
      <c r="P1278" s="4" t="n">
        <v>2</v>
      </c>
      <c r="Q1278" s="6" t="n">
        <v>13</v>
      </c>
      <c r="R1278" s="6" t="n">
        <v>49</v>
      </c>
      <c r="S1278" s="4" t="n">
        <v>42</v>
      </c>
      <c r="T1278" s="4" t="n">
        <v>42</v>
      </c>
      <c r="U1278" s="132" t="s">
        <v>74</v>
      </c>
      <c r="V1278" s="3" t="n">
        <v>64.7</v>
      </c>
      <c r="W1278" s="4" t="n">
        <v>55.5</v>
      </c>
      <c r="X1278" s="2" t="s">
        <v>69</v>
      </c>
      <c r="Y1278" s="8" t="s">
        <v>69</v>
      </c>
      <c r="Z1278" s="134" t="n">
        <v>42131</v>
      </c>
      <c r="AA1278" s="2" t="s">
        <v>96</v>
      </c>
      <c r="AB1278" s="132" t="s">
        <v>74</v>
      </c>
      <c r="AC1278" s="4" t="n">
        <v>44</v>
      </c>
      <c r="AD1278" s="4" t="n">
        <v>13</v>
      </c>
      <c r="AE1278" s="4" t="s">
        <v>177</v>
      </c>
      <c r="AF1278" s="4" t="n">
        <v>19</v>
      </c>
      <c r="AG1278" s="4" t="s">
        <v>178</v>
      </c>
      <c r="AH1278" s="4" t="n">
        <v>20</v>
      </c>
      <c r="AI1278" s="4" t="s">
        <v>69</v>
      </c>
      <c r="AJ1278" s="2" t="s">
        <v>70</v>
      </c>
      <c r="AK1278" s="3" t="n">
        <v>64.7</v>
      </c>
      <c r="AL1278" s="4" t="n">
        <v>6</v>
      </c>
      <c r="AM1278" s="2" t="s">
        <v>69</v>
      </c>
      <c r="AN1278" s="2"/>
      <c r="AO1278" s="2"/>
      <c r="AP1278" s="2"/>
      <c r="AQ1278" s="2"/>
      <c r="AR1278" s="2"/>
      <c r="AS1278" s="2"/>
      <c r="AT1278" s="2"/>
      <c r="AU1278" s="2" t="n">
        <v>111</v>
      </c>
      <c r="AV1278" s="85" t="s">
        <v>69</v>
      </c>
      <c r="AW1278" s="133" t="s">
        <v>69</v>
      </c>
      <c r="AX1278" s="86" t="s">
        <v>72</v>
      </c>
      <c r="AY1278" s="87" t="n">
        <v>0</v>
      </c>
      <c r="AZ1278" s="88" t="s">
        <v>72</v>
      </c>
      <c r="BA1278" s="89" t="s">
        <v>72</v>
      </c>
      <c r="BB1278" s="53"/>
    </row>
    <row r="1279" customFormat="false" ht="15.75" hidden="false" customHeight="true" outlineLevel="0" collapsed="false">
      <c r="A1279" s="1" t="n">
        <v>1324</v>
      </c>
      <c r="B1279" s="1" t="n">
        <v>1224</v>
      </c>
      <c r="C1279" s="2" t="s">
        <v>63</v>
      </c>
      <c r="D1279" s="3" t="n">
        <v>-0.001697</v>
      </c>
      <c r="E1279" s="3" t="n">
        <v>-0.0206309</v>
      </c>
      <c r="F1279" s="3" t="n">
        <v>0.977919522661806</v>
      </c>
      <c r="G1279" s="3" t="n">
        <v>-0.0209224</v>
      </c>
      <c r="H1279" s="3" t="n">
        <v>0.036765</v>
      </c>
      <c r="I1279" s="3" t="n">
        <v>1.01596875933752</v>
      </c>
      <c r="J1279" s="3" t="n">
        <v>-0.0342592</v>
      </c>
      <c r="K1279" s="3" t="n">
        <v>-0.0181836</v>
      </c>
      <c r="L1279" s="3" t="n">
        <v>0.948908597075245</v>
      </c>
      <c r="M1279" s="3" t="n">
        <v>0.944708750047521</v>
      </c>
      <c r="N1279" s="3" t="n">
        <v>0.997952598791056</v>
      </c>
      <c r="O1279" s="3" t="n">
        <v>0.942774552210574</v>
      </c>
      <c r="P1279" s="4" t="n">
        <v>2</v>
      </c>
      <c r="Q1279" s="6" t="n">
        <v>13</v>
      </c>
      <c r="R1279" s="6" t="n">
        <v>49</v>
      </c>
      <c r="S1279" s="4" t="n">
        <v>42</v>
      </c>
      <c r="T1279" s="4" t="n">
        <v>42</v>
      </c>
      <c r="U1279" s="132" t="s">
        <v>74</v>
      </c>
      <c r="V1279" s="3" t="n">
        <v>90.8</v>
      </c>
      <c r="W1279" s="4" t="n">
        <v>160.6</v>
      </c>
      <c r="X1279" s="2" t="s">
        <v>69</v>
      </c>
      <c r="Y1279" s="8" t="s">
        <v>69</v>
      </c>
      <c r="Z1279" s="84" t="n">
        <v>42180</v>
      </c>
      <c r="AA1279" s="3" t="s">
        <v>168</v>
      </c>
      <c r="AB1279" s="132" t="s">
        <v>74</v>
      </c>
      <c r="AC1279" s="4" t="n">
        <v>44</v>
      </c>
      <c r="AD1279" s="4" t="n">
        <v>13</v>
      </c>
      <c r="AE1279" s="4" t="s">
        <v>177</v>
      </c>
      <c r="AF1279" s="4" t="n">
        <v>19</v>
      </c>
      <c r="AG1279" s="4" t="s">
        <v>178</v>
      </c>
      <c r="AH1279" s="4" t="n">
        <v>20</v>
      </c>
      <c r="AI1279" s="4" t="s">
        <v>69</v>
      </c>
      <c r="AJ1279" s="2" t="s">
        <v>70</v>
      </c>
      <c r="AK1279" s="3" t="n">
        <v>90.8</v>
      </c>
      <c r="AL1279" s="4" t="n">
        <v>8</v>
      </c>
      <c r="AM1279" s="2" t="s">
        <v>69</v>
      </c>
      <c r="AN1279" s="2"/>
      <c r="AO1279" s="2"/>
      <c r="AP1279" s="2"/>
      <c r="AQ1279" s="2"/>
      <c r="AR1279" s="2"/>
      <c r="AS1279" s="2"/>
      <c r="AT1279" s="2"/>
      <c r="AU1279" s="2" t="n">
        <v>160</v>
      </c>
      <c r="AV1279" s="85" t="n">
        <v>160</v>
      </c>
      <c r="AW1279" s="133" t="s">
        <v>69</v>
      </c>
      <c r="AX1279" s="86" t="s">
        <v>72</v>
      </c>
      <c r="AY1279" s="87" t="n">
        <v>1</v>
      </c>
      <c r="AZ1279" s="87" t="n">
        <v>1</v>
      </c>
      <c r="BA1279" s="89" t="s">
        <v>72</v>
      </c>
      <c r="BB1279" s="53"/>
    </row>
    <row r="1280" customFormat="false" ht="15.75" hidden="false" customHeight="true" outlineLevel="0" collapsed="false">
      <c r="A1280" s="1" t="n">
        <v>1325</v>
      </c>
      <c r="B1280" s="1" t="n">
        <v>1225</v>
      </c>
      <c r="C1280" s="2" t="s">
        <v>63</v>
      </c>
      <c r="D1280" s="3" t="n">
        <v>0.00752866</v>
      </c>
      <c r="E1280" s="3" t="n">
        <v>0.00326899</v>
      </c>
      <c r="F1280" s="3" t="n">
        <v>1.01085615500534</v>
      </c>
      <c r="G1280" s="3" t="n">
        <v>-0.0253646</v>
      </c>
      <c r="H1280" s="3" t="n">
        <v>-0.00685352</v>
      </c>
      <c r="I1280" s="3" t="n">
        <v>0.968295354460836</v>
      </c>
      <c r="J1280" s="3" t="n">
        <v>-0.0335569</v>
      </c>
      <c r="K1280" s="3" t="n">
        <v>0.00393764</v>
      </c>
      <c r="L1280" s="3" t="n">
        <v>0.970815091329202</v>
      </c>
      <c r="M1280" s="3" t="n">
        <v>0.949905436374948</v>
      </c>
      <c r="N1280" s="3" t="n">
        <v>1.00035317235067</v>
      </c>
      <c r="O1280" s="3" t="n">
        <v>0.950240916710831</v>
      </c>
      <c r="P1280" s="4" t="n">
        <v>2</v>
      </c>
      <c r="Q1280" s="6" t="n">
        <v>13</v>
      </c>
      <c r="R1280" s="6" t="n">
        <v>49</v>
      </c>
      <c r="S1280" s="4" t="n">
        <v>42</v>
      </c>
      <c r="T1280" s="4" t="n">
        <v>42</v>
      </c>
      <c r="U1280" s="132" t="s">
        <v>74</v>
      </c>
      <c r="V1280" s="3" t="n">
        <v>81.5</v>
      </c>
      <c r="W1280" s="4" t="n">
        <v>96.3</v>
      </c>
      <c r="X1280" s="2" t="s">
        <v>69</v>
      </c>
      <c r="Y1280" s="8" t="s">
        <v>69</v>
      </c>
      <c r="Z1280" s="134" t="n">
        <v>42141</v>
      </c>
      <c r="AA1280" s="2" t="s">
        <v>96</v>
      </c>
      <c r="AB1280" s="132" t="s">
        <v>74</v>
      </c>
      <c r="AC1280" s="4" t="n">
        <v>44</v>
      </c>
      <c r="AD1280" s="4" t="n">
        <v>13</v>
      </c>
      <c r="AE1280" s="4" t="s">
        <v>177</v>
      </c>
      <c r="AF1280" s="4" t="n">
        <v>19</v>
      </c>
      <c r="AG1280" s="4" t="s">
        <v>178</v>
      </c>
      <c r="AH1280" s="4" t="n">
        <v>20</v>
      </c>
      <c r="AI1280" s="4" t="s">
        <v>77</v>
      </c>
      <c r="AJ1280" s="2" t="s">
        <v>70</v>
      </c>
      <c r="AK1280" s="3" t="n">
        <v>81.5</v>
      </c>
      <c r="AL1280" s="4" t="n">
        <v>7</v>
      </c>
      <c r="AM1280" s="2" t="s">
        <v>69</v>
      </c>
      <c r="AN1280" s="2"/>
      <c r="AO1280" s="2"/>
      <c r="AP1280" s="2"/>
      <c r="AQ1280" s="2"/>
      <c r="AR1280" s="2"/>
      <c r="AS1280" s="2"/>
      <c r="AT1280" s="2"/>
      <c r="AU1280" s="2" t="n">
        <v>121</v>
      </c>
      <c r="AV1280" s="85" t="s">
        <v>69</v>
      </c>
      <c r="AW1280" s="133" t="s">
        <v>69</v>
      </c>
      <c r="AX1280" s="86" t="s">
        <v>72</v>
      </c>
      <c r="AY1280" s="87" t="n">
        <v>0</v>
      </c>
      <c r="AZ1280" s="88" t="s">
        <v>72</v>
      </c>
      <c r="BA1280" s="89" t="s">
        <v>72</v>
      </c>
      <c r="BB1280" s="53"/>
    </row>
    <row r="1281" customFormat="false" ht="16.5" hidden="false" customHeight="true" outlineLevel="0" collapsed="false">
      <c r="A1281" s="69" t="n">
        <v>1326</v>
      </c>
      <c r="B1281" s="69" t="n">
        <v>1226</v>
      </c>
      <c r="C1281" s="70" t="s">
        <v>63</v>
      </c>
      <c r="D1281" s="71" t="n">
        <v>-0.0570729</v>
      </c>
      <c r="E1281" s="71" t="n">
        <v>0.03652</v>
      </c>
      <c r="F1281" s="71" t="n">
        <v>0.979656871255263</v>
      </c>
      <c r="G1281" s="71" t="n">
        <v>0.0397318</v>
      </c>
      <c r="H1281" s="71" t="n">
        <v>-0.119271</v>
      </c>
      <c r="I1281" s="71" t="n">
        <v>0.923541816419818</v>
      </c>
      <c r="J1281" s="71" t="n">
        <v>-0.00601664</v>
      </c>
      <c r="K1281" s="71" t="n">
        <v>0.0724838</v>
      </c>
      <c r="L1281" s="71" t="n">
        <v>1.06872586654142</v>
      </c>
      <c r="M1281" s="71" t="n">
        <v>0.97691294041888</v>
      </c>
      <c r="N1281" s="71" t="n">
        <v>0.989785327773162</v>
      </c>
      <c r="O1281" s="71" t="n">
        <v>0.966934094938345</v>
      </c>
      <c r="P1281" s="72" t="n">
        <v>2</v>
      </c>
      <c r="Q1281" s="73" t="n">
        <v>14</v>
      </c>
      <c r="R1281" s="73" t="n">
        <v>50</v>
      </c>
      <c r="S1281" s="72" t="n">
        <v>44</v>
      </c>
      <c r="T1281" s="72" t="n">
        <v>44</v>
      </c>
      <c r="U1281" s="130" t="s">
        <v>64</v>
      </c>
      <c r="V1281" s="71" t="n">
        <v>106.5</v>
      </c>
      <c r="W1281" s="72" t="n">
        <v>111.2</v>
      </c>
      <c r="X1281" s="70" t="s">
        <v>73</v>
      </c>
      <c r="Y1281" s="75" t="n">
        <v>42074</v>
      </c>
      <c r="Z1281" s="75" t="n">
        <v>42086</v>
      </c>
      <c r="AA1281" s="71" t="s">
        <v>96</v>
      </c>
      <c r="AB1281" s="130" t="s">
        <v>64</v>
      </c>
      <c r="AC1281" s="71" t="s">
        <v>64</v>
      </c>
      <c r="AD1281" s="71" t="n">
        <v>14</v>
      </c>
      <c r="AE1281" s="72" t="s">
        <v>103</v>
      </c>
      <c r="AF1281" s="72" t="n">
        <v>13</v>
      </c>
      <c r="AG1281" s="72" t="s">
        <v>176</v>
      </c>
      <c r="AH1281" s="72" t="n">
        <v>19</v>
      </c>
      <c r="AI1281" s="72" t="s">
        <v>69</v>
      </c>
      <c r="AJ1281" s="70" t="s">
        <v>70</v>
      </c>
      <c r="AK1281" s="71" t="n">
        <v>106.5</v>
      </c>
      <c r="AL1281" s="72" t="n">
        <v>9</v>
      </c>
      <c r="AM1281" s="70" t="s">
        <v>73</v>
      </c>
      <c r="AN1281" s="70"/>
      <c r="AO1281" s="70"/>
      <c r="AP1281" s="70" t="s">
        <v>71</v>
      </c>
      <c r="AQ1281" s="70"/>
      <c r="AR1281" s="70"/>
      <c r="AS1281" s="70"/>
      <c r="AT1281" s="70"/>
      <c r="AU1281" s="70" t="n">
        <v>66</v>
      </c>
      <c r="AV1281" s="77" t="n">
        <v>54</v>
      </c>
      <c r="AW1281" s="131" t="n">
        <v>12</v>
      </c>
      <c r="AX1281" s="78" t="s">
        <v>72</v>
      </c>
      <c r="AY1281" s="79" t="n">
        <v>1</v>
      </c>
      <c r="AZ1281" s="79" t="n">
        <v>0</v>
      </c>
      <c r="BA1281" s="79" t="n">
        <v>0</v>
      </c>
      <c r="BB1281" s="53"/>
    </row>
    <row r="1282" customFormat="false" ht="16.5" hidden="false" customHeight="true" outlineLevel="0" collapsed="false">
      <c r="A1282" s="69" t="n">
        <v>1327</v>
      </c>
      <c r="B1282" s="69" t="n">
        <v>1227</v>
      </c>
      <c r="C1282" s="70" t="s">
        <v>63</v>
      </c>
      <c r="D1282" s="71" t="n">
        <v>-0.0656913</v>
      </c>
      <c r="E1282" s="71" t="n">
        <v>-0.0165247</v>
      </c>
      <c r="F1282" s="71" t="n">
        <v>0.921072985443155</v>
      </c>
      <c r="G1282" s="71" t="n">
        <v>0.0500346</v>
      </c>
      <c r="H1282" s="71" t="n">
        <v>0.0301142</v>
      </c>
      <c r="I1282" s="71" t="n">
        <v>1.08344827278399</v>
      </c>
      <c r="J1282" s="71" t="n">
        <v>-0.0101413</v>
      </c>
      <c r="K1282" s="71" t="n">
        <v>-0.0134959</v>
      </c>
      <c r="L1282" s="71" t="n">
        <v>0.976639970472417</v>
      </c>
      <c r="M1282" s="71" t="n">
        <v>0.974531925176573</v>
      </c>
      <c r="N1282" s="71" t="n">
        <v>1.00009360438062</v>
      </c>
      <c r="O1282" s="71" t="n">
        <v>0.974623145633821</v>
      </c>
      <c r="P1282" s="72" t="n">
        <v>2</v>
      </c>
      <c r="Q1282" s="73" t="n">
        <v>14</v>
      </c>
      <c r="R1282" s="73" t="n">
        <v>50</v>
      </c>
      <c r="S1282" s="72" t="n">
        <v>44</v>
      </c>
      <c r="T1282" s="72" t="n">
        <v>44</v>
      </c>
      <c r="U1282" s="130" t="s">
        <v>64</v>
      </c>
      <c r="V1282" s="71" t="n">
        <v>131.4</v>
      </c>
      <c r="W1282" s="72" t="n">
        <v>171.2</v>
      </c>
      <c r="X1282" s="70" t="s">
        <v>69</v>
      </c>
      <c r="Y1282" s="74" t="s">
        <v>69</v>
      </c>
      <c r="Z1282" s="75" t="n">
        <v>42180</v>
      </c>
      <c r="AA1282" s="71" t="s">
        <v>168</v>
      </c>
      <c r="AB1282" s="130" t="s">
        <v>64</v>
      </c>
      <c r="AC1282" s="71" t="s">
        <v>64</v>
      </c>
      <c r="AD1282" s="71" t="n">
        <v>14</v>
      </c>
      <c r="AE1282" s="72" t="s">
        <v>103</v>
      </c>
      <c r="AF1282" s="72" t="n">
        <v>13</v>
      </c>
      <c r="AG1282" s="72" t="s">
        <v>176</v>
      </c>
      <c r="AH1282" s="72" t="n">
        <v>19</v>
      </c>
      <c r="AI1282" s="72" t="s">
        <v>69</v>
      </c>
      <c r="AJ1282" s="70" t="s">
        <v>70</v>
      </c>
      <c r="AK1282" s="71" t="n">
        <v>131.4</v>
      </c>
      <c r="AL1282" s="72" t="n">
        <v>10</v>
      </c>
      <c r="AM1282" s="70" t="s">
        <v>69</v>
      </c>
      <c r="AN1282" s="70"/>
      <c r="AO1282" s="70"/>
      <c r="AP1282" s="70"/>
      <c r="AQ1282" s="70"/>
      <c r="AR1282" s="70"/>
      <c r="AS1282" s="70"/>
      <c r="AT1282" s="70"/>
      <c r="AU1282" s="70" t="n">
        <v>160</v>
      </c>
      <c r="AV1282" s="77" t="n">
        <v>160</v>
      </c>
      <c r="AW1282" s="131" t="s">
        <v>69</v>
      </c>
      <c r="AX1282" s="78" t="s">
        <v>72</v>
      </c>
      <c r="AY1282" s="79" t="n">
        <v>1</v>
      </c>
      <c r="AZ1282" s="79" t="s">
        <v>72</v>
      </c>
      <c r="BA1282" s="79" t="s">
        <v>72</v>
      </c>
      <c r="BB1282" s="53"/>
    </row>
    <row r="1283" customFormat="false" ht="16.5" hidden="false" customHeight="true" outlineLevel="0" collapsed="false">
      <c r="A1283" s="69" t="n">
        <v>1328</v>
      </c>
      <c r="B1283" s="69" t="n">
        <v>1228</v>
      </c>
      <c r="C1283" s="70" t="s">
        <v>63</v>
      </c>
      <c r="D1283" s="71" t="n">
        <v>-0.059048</v>
      </c>
      <c r="E1283" s="71" t="n">
        <v>-0.00640632</v>
      </c>
      <c r="F1283" s="71" t="n">
        <v>0.936641831581282</v>
      </c>
      <c r="G1283" s="71" t="n">
        <v>0.0419337</v>
      </c>
      <c r="H1283" s="71" t="n">
        <v>-0.000460041</v>
      </c>
      <c r="I1283" s="71" t="n">
        <v>1.04234570506164</v>
      </c>
      <c r="J1283" s="71" t="n">
        <v>-0.0117091</v>
      </c>
      <c r="K1283" s="71" t="n">
        <v>-0.0181492</v>
      </c>
      <c r="L1283" s="71" t="n">
        <v>0.970583055423807</v>
      </c>
      <c r="M1283" s="71" t="n">
        <v>0.971588031763176</v>
      </c>
      <c r="N1283" s="71" t="n">
        <v>0.975294735348874</v>
      </c>
      <c r="O1283" s="71" t="n">
        <v>0.9475846923066</v>
      </c>
      <c r="P1283" s="72" t="n">
        <v>2</v>
      </c>
      <c r="Q1283" s="73" t="n">
        <v>14</v>
      </c>
      <c r="R1283" s="73" t="n">
        <v>50</v>
      </c>
      <c r="S1283" s="72" t="n">
        <v>44</v>
      </c>
      <c r="T1283" s="72" t="n">
        <v>44</v>
      </c>
      <c r="U1283" s="130" t="s">
        <v>64</v>
      </c>
      <c r="V1283" s="71" t="n">
        <v>105.3</v>
      </c>
      <c r="W1283" s="72" t="n">
        <v>191.6</v>
      </c>
      <c r="X1283" s="70" t="s">
        <v>73</v>
      </c>
      <c r="Y1283" s="75" t="n">
        <v>42172</v>
      </c>
      <c r="Z1283" s="75" t="n">
        <v>42180</v>
      </c>
      <c r="AA1283" s="71" t="s">
        <v>168</v>
      </c>
      <c r="AB1283" s="130" t="s">
        <v>64</v>
      </c>
      <c r="AC1283" s="71" t="s">
        <v>64</v>
      </c>
      <c r="AD1283" s="71" t="n">
        <v>14</v>
      </c>
      <c r="AE1283" s="72" t="s">
        <v>103</v>
      </c>
      <c r="AF1283" s="72" t="n">
        <v>13</v>
      </c>
      <c r="AG1283" s="72" t="s">
        <v>176</v>
      </c>
      <c r="AH1283" s="72" t="n">
        <v>19</v>
      </c>
      <c r="AI1283" s="72" t="s">
        <v>69</v>
      </c>
      <c r="AJ1283" s="70" t="s">
        <v>70</v>
      </c>
      <c r="AK1283" s="71" t="n">
        <v>105.3</v>
      </c>
      <c r="AL1283" s="72" t="n">
        <v>9</v>
      </c>
      <c r="AM1283" s="70" t="s">
        <v>73</v>
      </c>
      <c r="AN1283" s="70"/>
      <c r="AO1283" s="70"/>
      <c r="AP1283" s="70" t="s">
        <v>71</v>
      </c>
      <c r="AQ1283" s="70"/>
      <c r="AR1283" s="70"/>
      <c r="AS1283" s="70"/>
      <c r="AT1283" s="70"/>
      <c r="AU1283" s="70" t="n">
        <v>160</v>
      </c>
      <c r="AV1283" s="77" t="n">
        <v>152</v>
      </c>
      <c r="AW1283" s="131" t="n">
        <v>8</v>
      </c>
      <c r="AX1283" s="78" t="s">
        <v>72</v>
      </c>
      <c r="AY1283" s="79" t="n">
        <v>1</v>
      </c>
      <c r="AZ1283" s="79" t="n">
        <v>0</v>
      </c>
      <c r="BA1283" s="79" t="n">
        <v>0</v>
      </c>
      <c r="BB1283" s="65"/>
    </row>
    <row r="1284" s="104" customFormat="true" ht="16.5" hidden="false" customHeight="true" outlineLevel="0" collapsed="false">
      <c r="A1284" s="69" t="n">
        <v>1329</v>
      </c>
      <c r="B1284" s="69" t="n">
        <v>1229</v>
      </c>
      <c r="C1284" s="70" t="s">
        <v>63</v>
      </c>
      <c r="D1284" s="71" t="n">
        <v>-0.0615435</v>
      </c>
      <c r="E1284" s="71" t="n">
        <v>-0.0739289</v>
      </c>
      <c r="F1284" s="71" t="n">
        <v>0.873303265765994</v>
      </c>
      <c r="G1284" s="71" t="n">
        <v>0.0434587</v>
      </c>
      <c r="H1284" s="71" t="n">
        <v>0.1827</v>
      </c>
      <c r="I1284" s="71" t="n">
        <v>1.25377462352319</v>
      </c>
      <c r="J1284" s="71" t="n">
        <v>-0.0206917</v>
      </c>
      <c r="K1284" s="71" t="n">
        <v>-0.160933</v>
      </c>
      <c r="L1284" s="71" t="n">
        <v>0.83391424971255</v>
      </c>
      <c r="M1284" s="71" t="n">
        <v>0.961965684452456</v>
      </c>
      <c r="N1284" s="71" t="n">
        <v>0.949175182940395</v>
      </c>
      <c r="O1284" s="71" t="n">
        <v>0.913073954522543</v>
      </c>
      <c r="P1284" s="72" t="n">
        <v>2</v>
      </c>
      <c r="Q1284" s="73" t="n">
        <v>14</v>
      </c>
      <c r="R1284" s="73" t="n">
        <v>50</v>
      </c>
      <c r="S1284" s="72" t="n">
        <v>44</v>
      </c>
      <c r="T1284" s="72" t="n">
        <v>44</v>
      </c>
      <c r="U1284" s="130" t="s">
        <v>64</v>
      </c>
      <c r="V1284" s="71" t="n">
        <v>81.4</v>
      </c>
      <c r="W1284" s="72" t="n">
        <v>87.3</v>
      </c>
      <c r="X1284" s="70" t="s">
        <v>73</v>
      </c>
      <c r="Y1284" s="75" t="n">
        <v>42135</v>
      </c>
      <c r="Z1284" s="75" t="n">
        <v>42138</v>
      </c>
      <c r="AA1284" s="71" t="s">
        <v>96</v>
      </c>
      <c r="AB1284" s="130" t="s">
        <v>64</v>
      </c>
      <c r="AC1284" s="71" t="s">
        <v>64</v>
      </c>
      <c r="AD1284" s="71" t="n">
        <v>14</v>
      </c>
      <c r="AE1284" s="72" t="s">
        <v>103</v>
      </c>
      <c r="AF1284" s="72" t="n">
        <v>13</v>
      </c>
      <c r="AG1284" s="72" t="s">
        <v>176</v>
      </c>
      <c r="AH1284" s="72" t="n">
        <v>19</v>
      </c>
      <c r="AI1284" s="72" t="s">
        <v>69</v>
      </c>
      <c r="AJ1284" s="70" t="s">
        <v>70</v>
      </c>
      <c r="AK1284" s="71" t="n">
        <v>81.4</v>
      </c>
      <c r="AL1284" s="72" t="n">
        <v>7</v>
      </c>
      <c r="AM1284" s="70" t="s">
        <v>73</v>
      </c>
      <c r="AN1284" s="70"/>
      <c r="AO1284" s="70"/>
      <c r="AP1284" s="70" t="s">
        <v>71</v>
      </c>
      <c r="AQ1284" s="70"/>
      <c r="AR1284" s="70"/>
      <c r="AS1284" s="70"/>
      <c r="AT1284" s="70"/>
      <c r="AU1284" s="70" t="n">
        <v>118</v>
      </c>
      <c r="AV1284" s="77" t="n">
        <v>115</v>
      </c>
      <c r="AW1284" s="131" t="n">
        <v>3</v>
      </c>
      <c r="AX1284" s="78" t="s">
        <v>72</v>
      </c>
      <c r="AY1284" s="79" t="n">
        <v>1</v>
      </c>
      <c r="AZ1284" s="79" t="n">
        <v>0</v>
      </c>
      <c r="BA1284" s="79" t="n">
        <v>0</v>
      </c>
      <c r="BB1284" s="53"/>
      <c r="BC1284" s="14"/>
      <c r="BD1284" s="14"/>
      <c r="BE1284" s="14"/>
      <c r="BF1284" s="14"/>
      <c r="BG1284" s="14"/>
      <c r="BH1284" s="14"/>
      <c r="BI1284" s="14"/>
      <c r="BJ1284" s="14"/>
      <c r="BK1284" s="14"/>
      <c r="BL1284" s="14"/>
      <c r="BM1284" s="14"/>
      <c r="BN1284" s="14"/>
      <c r="BO1284" s="14"/>
      <c r="BP1284" s="14"/>
      <c r="BQ1284" s="14"/>
      <c r="BR1284" s="14"/>
      <c r="BS1284" s="14"/>
      <c r="BT1284" s="14"/>
      <c r="BU1284" s="14"/>
      <c r="BV1284" s="14"/>
      <c r="BW1284" s="14"/>
      <c r="BX1284" s="14"/>
      <c r="BY1284" s="14"/>
      <c r="BZ1284" s="14"/>
      <c r="CA1284" s="14"/>
      <c r="CB1284" s="14"/>
      <c r="CC1284" s="14"/>
      <c r="CD1284" s="14"/>
      <c r="CE1284" s="14"/>
      <c r="CF1284" s="14"/>
      <c r="CG1284" s="14"/>
      <c r="CH1284" s="14"/>
      <c r="CI1284" s="14"/>
      <c r="CJ1284" s="14"/>
      <c r="CK1284" s="14"/>
      <c r="CL1284" s="15"/>
      <c r="CM1284" s="4"/>
      <c r="CN1284" s="4"/>
      <c r="CO1284" s="4"/>
      <c r="CP1284" s="4"/>
      <c r="CQ1284" s="4"/>
      <c r="CR1284" s="4"/>
      <c r="CS1284" s="4"/>
      <c r="CT1284" s="4"/>
      <c r="CU1284" s="4"/>
      <c r="CV1284" s="4"/>
      <c r="CW1284" s="4"/>
      <c r="CX1284" s="4"/>
      <c r="CY1284" s="4"/>
      <c r="CZ1284" s="4"/>
      <c r="DA1284" s="4"/>
      <c r="DB1284" s="4"/>
      <c r="DC1284" s="4"/>
      <c r="DD1284" s="4"/>
      <c r="DE1284" s="4"/>
      <c r="DF1284" s="4"/>
      <c r="DG1284" s="4"/>
      <c r="DH1284" s="4"/>
      <c r="DI1284" s="4"/>
      <c r="DJ1284" s="4"/>
      <c r="DK1284" s="4"/>
      <c r="DL1284" s="4"/>
      <c r="DM1284" s="4"/>
      <c r="DN1284" s="4"/>
      <c r="DO1284" s="4"/>
      <c r="DP1284" s="4"/>
      <c r="DQ1284" s="4"/>
      <c r="DR1284" s="4"/>
      <c r="DS1284" s="4"/>
      <c r="DT1284" s="4"/>
      <c r="DU1284" s="4"/>
      <c r="DV1284" s="4"/>
      <c r="DW1284" s="4"/>
      <c r="DX1284" s="4"/>
      <c r="DY1284" s="4"/>
      <c r="DZ1284" s="4"/>
      <c r="EA1284" s="4"/>
      <c r="EB1284" s="4"/>
      <c r="EC1284" s="4"/>
      <c r="ED1284" s="4"/>
      <c r="EE1284" s="4"/>
      <c r="EF1284" s="4"/>
      <c r="EG1284" s="4"/>
      <c r="EH1284" s="4"/>
      <c r="EI1284" s="4"/>
      <c r="EJ1284" s="4"/>
      <c r="EK1284" s="4"/>
      <c r="EL1284" s="4"/>
      <c r="EM1284" s="4"/>
      <c r="EN1284" s="4"/>
      <c r="EO1284" s="4"/>
      <c r="EP1284" s="4"/>
      <c r="EQ1284" s="4"/>
      <c r="ER1284" s="4"/>
      <c r="ES1284" s="4"/>
      <c r="ET1284" s="4"/>
      <c r="EU1284" s="4"/>
      <c r="EV1284" s="4"/>
      <c r="EW1284" s="4"/>
      <c r="EX1284" s="4"/>
      <c r="EY1284" s="4"/>
      <c r="EZ1284" s="4"/>
      <c r="FA1284" s="4"/>
      <c r="FB1284" s="4"/>
      <c r="FC1284" s="4"/>
      <c r="FD1284" s="4"/>
      <c r="FE1284" s="4"/>
      <c r="FF1284" s="4"/>
      <c r="FG1284" s="4"/>
      <c r="FH1284" s="4"/>
      <c r="FI1284" s="4"/>
      <c r="FJ1284" s="4"/>
      <c r="FK1284" s="4"/>
      <c r="FL1284" s="4"/>
      <c r="FM1284" s="4"/>
      <c r="FN1284" s="4"/>
      <c r="FO1284" s="4"/>
      <c r="FP1284" s="4"/>
      <c r="FQ1284" s="4"/>
      <c r="FR1284" s="4"/>
      <c r="FS1284" s="4"/>
      <c r="FT1284" s="4"/>
      <c r="FU1284" s="4"/>
      <c r="FV1284" s="4"/>
      <c r="FW1284" s="4"/>
      <c r="FX1284" s="4"/>
      <c r="FY1284" s="4"/>
      <c r="FZ1284" s="4"/>
      <c r="GA1284" s="4"/>
      <c r="GB1284" s="4"/>
      <c r="GC1284" s="4"/>
      <c r="GD1284" s="4"/>
      <c r="GE1284" s="4"/>
      <c r="GF1284" s="4"/>
      <c r="GG1284" s="4"/>
      <c r="GH1284" s="4"/>
      <c r="GI1284" s="4"/>
      <c r="GJ1284" s="4"/>
      <c r="GK1284" s="4"/>
      <c r="GL1284" s="4"/>
      <c r="GM1284" s="4"/>
      <c r="GN1284" s="4"/>
      <c r="GO1284" s="4"/>
      <c r="GP1284" s="4"/>
      <c r="GQ1284" s="4"/>
      <c r="GR1284" s="4"/>
      <c r="GS1284" s="4"/>
      <c r="GT1284" s="4"/>
      <c r="GU1284" s="4"/>
      <c r="GV1284" s="4"/>
      <c r="GW1284" s="4"/>
      <c r="GX1284" s="4"/>
      <c r="GY1284" s="4"/>
      <c r="GZ1284" s="4"/>
      <c r="HA1284" s="4"/>
      <c r="HB1284" s="4"/>
      <c r="HC1284" s="4"/>
      <c r="HD1284" s="4"/>
      <c r="HE1284" s="4"/>
      <c r="HF1284" s="4"/>
      <c r="HG1284" s="4"/>
      <c r="HH1284" s="4"/>
      <c r="HI1284" s="4"/>
      <c r="HJ1284" s="4"/>
      <c r="HK1284" s="4"/>
      <c r="HL1284" s="4"/>
      <c r="HM1284" s="4"/>
      <c r="HN1284" s="4"/>
      <c r="HO1284" s="4"/>
      <c r="HP1284" s="4"/>
      <c r="HQ1284" s="4"/>
      <c r="HR1284" s="4"/>
      <c r="HS1284" s="4"/>
      <c r="HT1284" s="4"/>
      <c r="HU1284" s="4"/>
      <c r="HV1284" s="4"/>
      <c r="HW1284" s="4"/>
      <c r="HX1284" s="4"/>
      <c r="HY1284" s="4"/>
      <c r="HZ1284" s="4"/>
      <c r="IA1284" s="4"/>
      <c r="IB1284" s="4"/>
      <c r="IC1284" s="4"/>
      <c r="ID1284" s="4"/>
      <c r="IE1284" s="4"/>
      <c r="IF1284" s="4"/>
      <c r="IG1284" s="4"/>
      <c r="IH1284" s="4"/>
      <c r="II1284" s="4"/>
      <c r="IJ1284" s="4"/>
      <c r="IK1284" s="4"/>
      <c r="IL1284" s="4"/>
      <c r="IM1284" s="4"/>
      <c r="IN1284" s="4"/>
      <c r="IO1284" s="4"/>
      <c r="IP1284" s="4"/>
      <c r="IQ1284" s="4"/>
      <c r="IR1284" s="4"/>
      <c r="IS1284" s="4"/>
      <c r="IT1284" s="4"/>
      <c r="IU1284" s="4"/>
      <c r="IV1284" s="4"/>
      <c r="IW1284" s="4"/>
      <c r="IX1284" s="4"/>
      <c r="IY1284" s="4"/>
      <c r="IZ1284" s="4"/>
      <c r="JA1284" s="4"/>
      <c r="JB1284" s="4"/>
      <c r="JC1284" s="4"/>
      <c r="JD1284" s="4"/>
      <c r="JE1284" s="4"/>
      <c r="JF1284" s="4"/>
      <c r="JG1284" s="4"/>
      <c r="JH1284" s="4"/>
      <c r="JI1284" s="4"/>
      <c r="JJ1284" s="4"/>
      <c r="JK1284" s="4"/>
      <c r="JL1284" s="4"/>
      <c r="JM1284" s="4"/>
      <c r="JN1284" s="4"/>
      <c r="JO1284" s="4"/>
      <c r="JP1284" s="4"/>
      <c r="JQ1284" s="4"/>
      <c r="JR1284" s="4"/>
      <c r="JS1284" s="4"/>
      <c r="JT1284" s="4"/>
      <c r="JU1284" s="4"/>
      <c r="JV1284" s="4"/>
      <c r="JW1284" s="4"/>
      <c r="JX1284" s="4"/>
      <c r="JY1284" s="4"/>
      <c r="JZ1284" s="4"/>
      <c r="KA1284" s="4"/>
      <c r="KB1284" s="4"/>
      <c r="KC1284" s="4"/>
      <c r="KD1284" s="4"/>
      <c r="KE1284" s="4"/>
      <c r="KF1284" s="4"/>
      <c r="KG1284" s="4"/>
      <c r="KH1284" s="4"/>
      <c r="KI1284" s="4"/>
      <c r="KJ1284" s="4"/>
      <c r="KK1284" s="4"/>
      <c r="KL1284" s="4"/>
      <c r="KM1284" s="4"/>
      <c r="KN1284" s="4"/>
      <c r="KO1284" s="4"/>
      <c r="KP1284" s="4"/>
      <c r="KQ1284" s="4"/>
      <c r="KR1284" s="4"/>
      <c r="KS1284" s="4"/>
      <c r="KT1284" s="4"/>
      <c r="KU1284" s="4"/>
      <c r="KV1284" s="4"/>
      <c r="KW1284" s="4"/>
      <c r="KX1284" s="4"/>
      <c r="KY1284" s="4"/>
      <c r="KZ1284" s="4"/>
      <c r="LA1284" s="4"/>
      <c r="LB1284" s="4"/>
      <c r="LC1284" s="4"/>
      <c r="LD1284" s="4"/>
      <c r="LE1284" s="4"/>
      <c r="LF1284" s="4"/>
      <c r="LG1284" s="4"/>
      <c r="LH1284" s="4"/>
      <c r="LI1284" s="4"/>
      <c r="LJ1284" s="4"/>
      <c r="LK1284" s="4"/>
      <c r="LL1284" s="4"/>
      <c r="LM1284" s="4"/>
      <c r="LN1284" s="4"/>
      <c r="LO1284" s="4"/>
      <c r="LP1284" s="4"/>
      <c r="LQ1284" s="4"/>
      <c r="LR1284" s="4"/>
      <c r="LS1284" s="4"/>
      <c r="LT1284" s="4"/>
      <c r="LU1284" s="4"/>
      <c r="LV1284" s="4"/>
      <c r="LW1284" s="4"/>
      <c r="LX1284" s="4"/>
      <c r="LY1284" s="4"/>
      <c r="LZ1284" s="4"/>
      <c r="MA1284" s="4"/>
      <c r="MB1284" s="4"/>
      <c r="MC1284" s="4"/>
      <c r="MD1284" s="4"/>
      <c r="ME1284" s="4"/>
      <c r="MF1284" s="4"/>
      <c r="MG1284" s="4"/>
      <c r="MH1284" s="4"/>
      <c r="MI1284" s="4"/>
      <c r="MJ1284" s="4"/>
      <c r="MK1284" s="4"/>
      <c r="ML1284" s="4"/>
      <c r="MM1284" s="4"/>
      <c r="MN1284" s="4"/>
      <c r="MO1284" s="4"/>
      <c r="MP1284" s="4"/>
      <c r="MQ1284" s="4"/>
      <c r="MR1284" s="4"/>
      <c r="MS1284" s="4"/>
      <c r="MT1284" s="4"/>
      <c r="MU1284" s="4"/>
      <c r="MV1284" s="4"/>
      <c r="MW1284" s="4"/>
      <c r="MX1284" s="4"/>
      <c r="MY1284" s="4"/>
      <c r="MZ1284" s="4"/>
      <c r="NA1284" s="4"/>
      <c r="NB1284" s="4"/>
      <c r="NC1284" s="4"/>
      <c r="ND1284" s="4"/>
      <c r="NE1284" s="4"/>
      <c r="NF1284" s="4"/>
      <c r="NG1284" s="4"/>
      <c r="NH1284" s="4"/>
      <c r="NI1284" s="4"/>
      <c r="NJ1284" s="4"/>
      <c r="NK1284" s="4"/>
      <c r="NL1284" s="4"/>
      <c r="NM1284" s="4"/>
      <c r="NN1284" s="4"/>
      <c r="NO1284" s="4"/>
      <c r="NP1284" s="4"/>
      <c r="NQ1284" s="4"/>
      <c r="NR1284" s="4"/>
      <c r="NS1284" s="4"/>
      <c r="NT1284" s="4"/>
      <c r="NU1284" s="4"/>
      <c r="NV1284" s="4"/>
      <c r="NW1284" s="4"/>
      <c r="NX1284" s="4"/>
      <c r="NY1284" s="4"/>
      <c r="NZ1284" s="4"/>
      <c r="OA1284" s="4"/>
      <c r="OB1284" s="4"/>
      <c r="OC1284" s="4"/>
      <c r="OD1284" s="4"/>
      <c r="OE1284" s="4"/>
      <c r="OF1284" s="4"/>
      <c r="OG1284" s="4"/>
      <c r="OH1284" s="4"/>
      <c r="OI1284" s="4"/>
      <c r="OJ1284" s="4"/>
      <c r="OK1284" s="4"/>
      <c r="OL1284" s="4"/>
      <c r="OM1284" s="4"/>
      <c r="ON1284" s="4"/>
      <c r="OO1284" s="4"/>
      <c r="OP1284" s="4"/>
      <c r="OQ1284" s="4"/>
      <c r="OR1284" s="4"/>
      <c r="OS1284" s="4"/>
      <c r="OT1284" s="4"/>
      <c r="OU1284" s="4"/>
      <c r="OV1284" s="4"/>
      <c r="OW1284" s="4"/>
      <c r="OX1284" s="4"/>
      <c r="OY1284" s="4"/>
      <c r="OZ1284" s="4"/>
      <c r="PA1284" s="4"/>
      <c r="PB1284" s="4"/>
      <c r="PC1284" s="4"/>
      <c r="PD1284" s="4"/>
      <c r="PE1284" s="4"/>
      <c r="PF1284" s="4"/>
      <c r="PG1284" s="4"/>
      <c r="PH1284" s="4"/>
      <c r="PI1284" s="4"/>
      <c r="PJ1284" s="4"/>
      <c r="PK1284" s="4"/>
      <c r="PL1284" s="4"/>
      <c r="PM1284" s="4"/>
      <c r="PN1284" s="4"/>
      <c r="PO1284" s="4"/>
      <c r="PP1284" s="4"/>
      <c r="PQ1284" s="4"/>
      <c r="PR1284" s="4"/>
      <c r="PS1284" s="4"/>
      <c r="PT1284" s="4"/>
      <c r="PU1284" s="4"/>
      <c r="PV1284" s="4"/>
      <c r="PW1284" s="4"/>
      <c r="PX1284" s="4"/>
      <c r="PY1284" s="4"/>
      <c r="PZ1284" s="4"/>
      <c r="QA1284" s="4"/>
      <c r="QB1284" s="4"/>
      <c r="QC1284" s="4"/>
      <c r="QD1284" s="4"/>
      <c r="QE1284" s="4"/>
      <c r="QF1284" s="4"/>
      <c r="QG1284" s="4"/>
      <c r="QH1284" s="4"/>
      <c r="QI1284" s="4"/>
      <c r="QJ1284" s="4"/>
      <c r="QK1284" s="4"/>
      <c r="QL1284" s="4"/>
      <c r="QM1284" s="4"/>
      <c r="QN1284" s="4"/>
      <c r="QO1284" s="4"/>
      <c r="QP1284" s="4"/>
      <c r="QQ1284" s="4"/>
      <c r="QR1284" s="4"/>
      <c r="QS1284" s="4"/>
      <c r="QT1284" s="4"/>
      <c r="QU1284" s="4"/>
      <c r="QV1284" s="4"/>
      <c r="QW1284" s="4"/>
      <c r="QX1284" s="4"/>
      <c r="QY1284" s="4"/>
      <c r="QZ1284" s="4"/>
      <c r="RA1284" s="4"/>
      <c r="RB1284" s="4"/>
      <c r="RC1284" s="4"/>
      <c r="RD1284" s="4"/>
      <c r="RE1284" s="4"/>
      <c r="RF1284" s="4"/>
      <c r="RG1284" s="4"/>
      <c r="RH1284" s="4"/>
      <c r="RI1284" s="4"/>
      <c r="RJ1284" s="4"/>
      <c r="RK1284" s="4"/>
      <c r="RL1284" s="4"/>
      <c r="RM1284" s="4"/>
      <c r="RN1284" s="4"/>
      <c r="RO1284" s="4"/>
      <c r="RP1284" s="4"/>
      <c r="RQ1284" s="4"/>
      <c r="RR1284" s="4"/>
      <c r="RS1284" s="4"/>
      <c r="RT1284" s="4"/>
      <c r="RU1284" s="4"/>
      <c r="RV1284" s="4"/>
      <c r="RW1284" s="4"/>
      <c r="RX1284" s="4"/>
      <c r="RY1284" s="4"/>
      <c r="RZ1284" s="4"/>
      <c r="SA1284" s="4"/>
      <c r="SB1284" s="4"/>
      <c r="SC1284" s="4"/>
      <c r="SD1284" s="4"/>
      <c r="SE1284" s="4"/>
      <c r="SF1284" s="4"/>
      <c r="SG1284" s="4"/>
      <c r="SH1284" s="4"/>
      <c r="SI1284" s="4"/>
      <c r="SJ1284" s="4"/>
      <c r="SK1284" s="4"/>
      <c r="SL1284" s="4"/>
      <c r="SM1284" s="4"/>
      <c r="SN1284" s="4"/>
      <c r="SO1284" s="4"/>
      <c r="SP1284" s="4"/>
      <c r="SQ1284" s="4"/>
      <c r="SR1284" s="4"/>
      <c r="SS1284" s="4"/>
      <c r="ST1284" s="4"/>
      <c r="SU1284" s="4"/>
      <c r="SV1284" s="4"/>
      <c r="SW1284" s="4"/>
      <c r="SX1284" s="4"/>
      <c r="SY1284" s="4"/>
      <c r="SZ1284" s="4"/>
      <c r="TA1284" s="4"/>
      <c r="TB1284" s="4"/>
      <c r="TC1284" s="4"/>
      <c r="TD1284" s="4"/>
      <c r="TE1284" s="4"/>
      <c r="TF1284" s="4"/>
      <c r="TG1284" s="4"/>
      <c r="TH1284" s="4"/>
      <c r="TI1284" s="4"/>
      <c r="TJ1284" s="4"/>
      <c r="TK1284" s="4"/>
      <c r="TL1284" s="4"/>
      <c r="TM1284" s="4"/>
      <c r="TN1284" s="4"/>
      <c r="TO1284" s="4"/>
      <c r="TP1284" s="4"/>
      <c r="TQ1284" s="4"/>
      <c r="TR1284" s="4"/>
      <c r="TS1284" s="4"/>
      <c r="TT1284" s="4"/>
      <c r="TU1284" s="4"/>
      <c r="TV1284" s="4"/>
      <c r="TW1284" s="4"/>
      <c r="TX1284" s="4"/>
      <c r="TY1284" s="4"/>
      <c r="TZ1284" s="4"/>
      <c r="UA1284" s="4"/>
      <c r="UB1284" s="4"/>
      <c r="UC1284" s="4"/>
      <c r="UD1284" s="4"/>
      <c r="UE1284" s="4"/>
      <c r="UF1284" s="4"/>
      <c r="UG1284" s="4"/>
      <c r="UH1284" s="4"/>
      <c r="UI1284" s="4"/>
      <c r="UJ1284" s="4"/>
      <c r="UK1284" s="4"/>
      <c r="UL1284" s="4"/>
      <c r="UM1284" s="4"/>
      <c r="UN1284" s="4"/>
      <c r="UO1284" s="4"/>
      <c r="UP1284" s="4"/>
      <c r="UQ1284" s="4"/>
      <c r="UR1284" s="4"/>
      <c r="US1284" s="4"/>
      <c r="UT1284" s="4"/>
      <c r="UU1284" s="4"/>
      <c r="UV1284" s="4"/>
      <c r="UW1284" s="4"/>
      <c r="UX1284" s="4"/>
      <c r="UY1284" s="4"/>
      <c r="UZ1284" s="4"/>
      <c r="VA1284" s="4"/>
      <c r="VB1284" s="4"/>
      <c r="VC1284" s="4"/>
      <c r="VD1284" s="4"/>
      <c r="VE1284" s="4"/>
      <c r="VF1284" s="4"/>
      <c r="VG1284" s="4"/>
      <c r="VH1284" s="4"/>
      <c r="VI1284" s="4"/>
      <c r="VJ1284" s="4"/>
      <c r="VK1284" s="4"/>
      <c r="VL1284" s="4"/>
      <c r="VM1284" s="4"/>
      <c r="VN1284" s="4"/>
      <c r="VO1284" s="4"/>
      <c r="VP1284" s="4"/>
      <c r="VQ1284" s="4"/>
      <c r="VR1284" s="4"/>
      <c r="VS1284" s="4"/>
      <c r="VT1284" s="4"/>
      <c r="VU1284" s="4"/>
      <c r="VV1284" s="4"/>
      <c r="VW1284" s="4"/>
      <c r="VX1284" s="4"/>
      <c r="VY1284" s="4"/>
      <c r="VZ1284" s="4"/>
      <c r="WA1284" s="4"/>
      <c r="WB1284" s="4"/>
      <c r="WC1284" s="4"/>
      <c r="WD1284" s="4"/>
      <c r="WE1284" s="4"/>
      <c r="WF1284" s="4"/>
      <c r="WG1284" s="4"/>
      <c r="WH1284" s="4"/>
      <c r="WI1284" s="4"/>
      <c r="WJ1284" s="4"/>
      <c r="WK1284" s="4"/>
      <c r="WL1284" s="4"/>
      <c r="WM1284" s="4"/>
      <c r="WN1284" s="4"/>
      <c r="WO1284" s="4"/>
      <c r="WP1284" s="4"/>
      <c r="WQ1284" s="4"/>
      <c r="WR1284" s="4"/>
      <c r="WS1284" s="4"/>
      <c r="WT1284" s="4"/>
      <c r="WU1284" s="4"/>
      <c r="WV1284" s="4"/>
      <c r="WW1284" s="4"/>
      <c r="WX1284" s="4"/>
      <c r="WY1284" s="4"/>
      <c r="WZ1284" s="4"/>
      <c r="XA1284" s="4"/>
      <c r="XB1284" s="4"/>
      <c r="XC1284" s="4"/>
      <c r="XD1284" s="4"/>
      <c r="XE1284" s="4"/>
      <c r="XF1284" s="4"/>
      <c r="XG1284" s="4"/>
      <c r="XH1284" s="4"/>
      <c r="XI1284" s="4"/>
      <c r="XJ1284" s="4"/>
      <c r="XK1284" s="4"/>
      <c r="XL1284" s="4"/>
      <c r="XM1284" s="4"/>
      <c r="XN1284" s="4"/>
      <c r="XO1284" s="4"/>
      <c r="XP1284" s="4"/>
      <c r="XQ1284" s="4"/>
      <c r="XR1284" s="4"/>
      <c r="XS1284" s="4"/>
      <c r="XT1284" s="4"/>
      <c r="XU1284" s="4"/>
      <c r="XV1284" s="4"/>
      <c r="XW1284" s="4"/>
      <c r="XX1284" s="4"/>
      <c r="XY1284" s="4"/>
      <c r="XZ1284" s="4"/>
      <c r="YA1284" s="4"/>
      <c r="YB1284" s="4"/>
      <c r="YC1284" s="4"/>
      <c r="YD1284" s="4"/>
      <c r="YE1284" s="4"/>
      <c r="YF1284" s="4"/>
      <c r="YG1284" s="4"/>
      <c r="YH1284" s="4"/>
      <c r="YI1284" s="4"/>
      <c r="YJ1284" s="4"/>
      <c r="YK1284" s="4"/>
      <c r="YL1284" s="4"/>
      <c r="YM1284" s="4"/>
      <c r="YN1284" s="4"/>
      <c r="YO1284" s="4"/>
      <c r="YP1284" s="4"/>
      <c r="YQ1284" s="4"/>
      <c r="YR1284" s="4"/>
      <c r="YS1284" s="4"/>
      <c r="YT1284" s="4"/>
      <c r="YU1284" s="4"/>
      <c r="YV1284" s="4"/>
      <c r="YW1284" s="4"/>
      <c r="YX1284" s="4"/>
      <c r="YY1284" s="4"/>
      <c r="YZ1284" s="4"/>
      <c r="ZA1284" s="4"/>
      <c r="ZB1284" s="4"/>
      <c r="ZC1284" s="4"/>
      <c r="ZD1284" s="4"/>
      <c r="ZE1284" s="4"/>
      <c r="ZF1284" s="4"/>
      <c r="ZG1284" s="4"/>
      <c r="ZH1284" s="4"/>
      <c r="ZI1284" s="4"/>
      <c r="ZJ1284" s="4"/>
      <c r="ZK1284" s="4"/>
      <c r="ZL1284" s="4"/>
      <c r="ZM1284" s="4"/>
      <c r="ZN1284" s="4"/>
      <c r="ZO1284" s="4"/>
      <c r="ZP1284" s="4"/>
      <c r="ZQ1284" s="4"/>
      <c r="ZR1284" s="4"/>
      <c r="ZS1284" s="4"/>
      <c r="ZT1284" s="4"/>
      <c r="ZU1284" s="4"/>
      <c r="ZV1284" s="4"/>
      <c r="ZW1284" s="4"/>
      <c r="ZX1284" s="4"/>
      <c r="ZY1284" s="4"/>
      <c r="ZZ1284" s="4"/>
      <c r="AAA1284" s="4"/>
      <c r="AAB1284" s="4"/>
      <c r="AAC1284" s="4"/>
      <c r="AAD1284" s="4"/>
      <c r="AAE1284" s="4"/>
      <c r="AAF1284" s="4"/>
      <c r="AAG1284" s="4"/>
      <c r="AAH1284" s="4"/>
      <c r="AAI1284" s="4"/>
      <c r="AAJ1284" s="4"/>
      <c r="AAK1284" s="4"/>
      <c r="AAL1284" s="4"/>
      <c r="AAM1284" s="4"/>
      <c r="AAN1284" s="4"/>
      <c r="AAO1284" s="4"/>
      <c r="AAP1284" s="4"/>
      <c r="AAQ1284" s="4"/>
      <c r="AAR1284" s="4"/>
      <c r="AAS1284" s="4"/>
      <c r="AAT1284" s="4"/>
      <c r="AAU1284" s="4"/>
      <c r="AAV1284" s="4"/>
      <c r="AAW1284" s="4"/>
      <c r="AAX1284" s="4"/>
      <c r="AAY1284" s="4"/>
      <c r="AAZ1284" s="4"/>
      <c r="ABA1284" s="4"/>
      <c r="ABB1284" s="4"/>
      <c r="ABC1284" s="4"/>
      <c r="ABD1284" s="4"/>
      <c r="ABE1284" s="4"/>
      <c r="ABF1284" s="4"/>
      <c r="ABG1284" s="4"/>
      <c r="ABH1284" s="4"/>
      <c r="ABI1284" s="4"/>
      <c r="ABJ1284" s="4"/>
      <c r="ABK1284" s="4"/>
      <c r="ABL1284" s="4"/>
      <c r="ABM1284" s="4"/>
      <c r="ABN1284" s="4"/>
      <c r="ABO1284" s="4"/>
      <c r="ABP1284" s="4"/>
      <c r="ABQ1284" s="4"/>
      <c r="ABR1284" s="4"/>
      <c r="ABS1284" s="4"/>
      <c r="ABT1284" s="4"/>
      <c r="ABU1284" s="4"/>
      <c r="ABV1284" s="4"/>
      <c r="ABW1284" s="4"/>
      <c r="ABX1284" s="4"/>
      <c r="ABY1284" s="4"/>
      <c r="ABZ1284" s="4"/>
      <c r="ACA1284" s="4"/>
      <c r="ACB1284" s="4"/>
      <c r="ACC1284" s="4"/>
      <c r="ACD1284" s="4"/>
      <c r="ACE1284" s="4"/>
      <c r="ACF1284" s="4"/>
      <c r="ACG1284" s="4"/>
      <c r="ACH1284" s="4"/>
      <c r="ACI1284" s="4"/>
      <c r="ACJ1284" s="4"/>
      <c r="ACK1284" s="4"/>
      <c r="ACL1284" s="4"/>
      <c r="ACM1284" s="4"/>
      <c r="ACN1284" s="4"/>
      <c r="ACO1284" s="4"/>
      <c r="ACP1284" s="4"/>
      <c r="ACQ1284" s="4"/>
      <c r="ACR1284" s="4"/>
      <c r="ACS1284" s="4"/>
      <c r="ACT1284" s="4"/>
      <c r="ACU1284" s="4"/>
      <c r="ACV1284" s="4"/>
      <c r="ACW1284" s="4"/>
      <c r="ACX1284" s="4"/>
      <c r="ACY1284" s="4"/>
      <c r="ACZ1284" s="4"/>
      <c r="ADA1284" s="4"/>
      <c r="ADB1284" s="4"/>
      <c r="ADC1284" s="4"/>
      <c r="ADD1284" s="4"/>
      <c r="ADE1284" s="4"/>
      <c r="ADF1284" s="4"/>
      <c r="ADG1284" s="4"/>
      <c r="ADH1284" s="4"/>
      <c r="ADI1284" s="4"/>
      <c r="ADJ1284" s="4"/>
      <c r="ADK1284" s="4"/>
      <c r="ADL1284" s="4"/>
      <c r="ADM1284" s="4"/>
      <c r="ADN1284" s="4"/>
      <c r="ADO1284" s="4"/>
      <c r="ADP1284" s="4"/>
      <c r="ADQ1284" s="4"/>
      <c r="ADR1284" s="4"/>
      <c r="ADS1284" s="4"/>
      <c r="ADT1284" s="4"/>
      <c r="ADU1284" s="4"/>
      <c r="ADV1284" s="4"/>
      <c r="ADW1284" s="4"/>
      <c r="ADX1284" s="4"/>
      <c r="ADY1284" s="4"/>
      <c r="ADZ1284" s="4"/>
      <c r="AEA1284" s="4"/>
      <c r="AEB1284" s="4"/>
      <c r="AEC1284" s="4"/>
      <c r="AED1284" s="4"/>
      <c r="AEE1284" s="4"/>
      <c r="AEF1284" s="4"/>
      <c r="AEG1284" s="4"/>
      <c r="AEH1284" s="4"/>
      <c r="AEI1284" s="4"/>
      <c r="AEJ1284" s="4"/>
      <c r="AEK1284" s="4"/>
      <c r="AEL1284" s="4"/>
      <c r="AEM1284" s="4"/>
      <c r="AEN1284" s="4"/>
      <c r="AEO1284" s="4"/>
      <c r="AEP1284" s="4"/>
      <c r="AEQ1284" s="4"/>
      <c r="AER1284" s="4"/>
      <c r="AES1284" s="4"/>
      <c r="AET1284" s="4"/>
      <c r="AEU1284" s="4"/>
      <c r="AEV1284" s="4"/>
      <c r="AEW1284" s="4"/>
      <c r="AEX1284" s="4"/>
      <c r="AEY1284" s="4"/>
      <c r="AEZ1284" s="4"/>
      <c r="AFA1284" s="4"/>
      <c r="AFB1284" s="4"/>
      <c r="AFC1284" s="4"/>
      <c r="AFD1284" s="4"/>
      <c r="AFE1284" s="4"/>
      <c r="AFF1284" s="4"/>
      <c r="AFG1284" s="4"/>
      <c r="AFH1284" s="4"/>
      <c r="AFI1284" s="4"/>
      <c r="AFJ1284" s="4"/>
      <c r="AFK1284" s="4"/>
      <c r="AFL1284" s="4"/>
      <c r="AFM1284" s="4"/>
      <c r="AFN1284" s="4"/>
      <c r="AFO1284" s="4"/>
      <c r="AFP1284" s="4"/>
      <c r="AFQ1284" s="4"/>
      <c r="AFR1284" s="4"/>
      <c r="AFS1284" s="4"/>
      <c r="AFT1284" s="4"/>
      <c r="AFU1284" s="4"/>
      <c r="AFV1284" s="4"/>
      <c r="AFW1284" s="4"/>
      <c r="AFX1284" s="4"/>
      <c r="AFY1284" s="4"/>
      <c r="AFZ1284" s="4"/>
      <c r="AGA1284" s="4"/>
      <c r="AGB1284" s="4"/>
      <c r="AGC1284" s="4"/>
      <c r="AGD1284" s="4"/>
      <c r="AGE1284" s="4"/>
      <c r="AGF1284" s="4"/>
      <c r="AGG1284" s="4"/>
      <c r="AGH1284" s="4"/>
      <c r="AGI1284" s="4"/>
      <c r="AGJ1284" s="4"/>
      <c r="AGK1284" s="4"/>
      <c r="AGL1284" s="4"/>
      <c r="AGM1284" s="4"/>
      <c r="AGN1284" s="4"/>
      <c r="AGO1284" s="4"/>
      <c r="AGP1284" s="4"/>
      <c r="AGQ1284" s="4"/>
      <c r="AGR1284" s="4"/>
      <c r="AGS1284" s="4"/>
      <c r="AGT1284" s="4"/>
      <c r="AGU1284" s="4"/>
      <c r="AGV1284" s="4"/>
      <c r="AGW1284" s="4"/>
      <c r="AGX1284" s="4"/>
      <c r="AGY1284" s="4"/>
      <c r="AGZ1284" s="4"/>
      <c r="AHA1284" s="4"/>
      <c r="AHB1284" s="4"/>
      <c r="AHC1284" s="4"/>
      <c r="AHD1284" s="4"/>
      <c r="AHE1284" s="4"/>
      <c r="AHF1284" s="4"/>
      <c r="AHG1284" s="4"/>
      <c r="AHH1284" s="4"/>
      <c r="AHI1284" s="4"/>
      <c r="AHJ1284" s="4"/>
      <c r="AHK1284" s="4"/>
      <c r="AHL1284" s="4"/>
      <c r="AHM1284" s="4"/>
      <c r="AHN1284" s="4"/>
      <c r="AHO1284" s="4"/>
      <c r="AHP1284" s="4"/>
      <c r="AHQ1284" s="4"/>
      <c r="AHR1284" s="4"/>
      <c r="AHS1284" s="4"/>
      <c r="AHT1284" s="4"/>
      <c r="AHU1284" s="4"/>
      <c r="AHV1284" s="4"/>
      <c r="AHW1284" s="4"/>
      <c r="AHX1284" s="4"/>
      <c r="AHY1284" s="4"/>
      <c r="AHZ1284" s="4"/>
      <c r="AIA1284" s="4"/>
      <c r="AIB1284" s="4"/>
      <c r="AIC1284" s="4"/>
      <c r="AID1284" s="4"/>
      <c r="AIE1284" s="4"/>
      <c r="AIF1284" s="4"/>
      <c r="AIG1284" s="4"/>
      <c r="AIH1284" s="4"/>
      <c r="AII1284" s="4"/>
      <c r="AIJ1284" s="4"/>
      <c r="AIK1284" s="4"/>
      <c r="AIL1284" s="4"/>
      <c r="AIM1284" s="4"/>
      <c r="AIN1284" s="4"/>
      <c r="AIO1284" s="4"/>
      <c r="AIP1284" s="4"/>
      <c r="AIQ1284" s="4"/>
      <c r="AIR1284" s="4"/>
      <c r="AIS1284" s="4"/>
      <c r="AIT1284" s="4"/>
      <c r="AIU1284" s="4"/>
      <c r="AIV1284" s="4"/>
      <c r="AIW1284" s="4"/>
      <c r="AIX1284" s="4"/>
      <c r="AIY1284" s="4"/>
      <c r="AIZ1284" s="4"/>
      <c r="AJA1284" s="4"/>
      <c r="AJB1284" s="4"/>
      <c r="AJC1284" s="4"/>
      <c r="AJD1284" s="4"/>
      <c r="AJE1284" s="4"/>
      <c r="AJF1284" s="4"/>
      <c r="AJG1284" s="4"/>
      <c r="AJH1284" s="4"/>
      <c r="AJI1284" s="4"/>
      <c r="AJJ1284" s="4"/>
      <c r="AJK1284" s="4"/>
      <c r="AJL1284" s="4"/>
      <c r="AJM1284" s="4"/>
      <c r="AJN1284" s="4"/>
      <c r="AJO1284" s="4"/>
      <c r="AJP1284" s="4"/>
      <c r="AJQ1284" s="4"/>
      <c r="AJR1284" s="4"/>
      <c r="AJS1284" s="4"/>
      <c r="AJT1284" s="4"/>
      <c r="AJU1284" s="4"/>
      <c r="AJV1284" s="4"/>
      <c r="AJW1284" s="4"/>
      <c r="AJX1284" s="4"/>
      <c r="AJY1284" s="4"/>
      <c r="AJZ1284" s="4"/>
      <c r="AKA1284" s="4"/>
      <c r="AKB1284" s="4"/>
      <c r="AKC1284" s="4"/>
      <c r="AKD1284" s="4"/>
      <c r="AKE1284" s="4"/>
      <c r="AKF1284" s="4"/>
      <c r="AKG1284" s="4"/>
      <c r="AKH1284" s="4"/>
      <c r="AKI1284" s="4"/>
      <c r="AKJ1284" s="4"/>
      <c r="AKK1284" s="4"/>
      <c r="AKL1284" s="4"/>
      <c r="AKM1284" s="4"/>
      <c r="AKN1284" s="4"/>
      <c r="AKO1284" s="4"/>
      <c r="AKP1284" s="4"/>
      <c r="AKQ1284" s="4"/>
      <c r="AKR1284" s="4"/>
      <c r="AKS1284" s="4"/>
      <c r="AKT1284" s="4"/>
      <c r="AKU1284" s="4"/>
      <c r="AKV1284" s="4"/>
      <c r="AKW1284" s="4"/>
      <c r="AKX1284" s="4"/>
      <c r="AKY1284" s="4"/>
      <c r="AKZ1284" s="4"/>
      <c r="ALA1284" s="4"/>
      <c r="ALB1284" s="4"/>
      <c r="ALC1284" s="4"/>
      <c r="ALD1284" s="4"/>
      <c r="ALE1284" s="4"/>
      <c r="ALF1284" s="4"/>
      <c r="ALG1284" s="4"/>
      <c r="ALH1284" s="4"/>
      <c r="ALI1284" s="4"/>
      <c r="ALJ1284" s="4"/>
      <c r="ALK1284" s="4"/>
      <c r="ALL1284" s="4"/>
      <c r="ALM1284" s="4"/>
      <c r="ALN1284" s="4"/>
      <c r="ALO1284" s="4"/>
      <c r="ALP1284" s="4"/>
      <c r="ALQ1284" s="4"/>
      <c r="ALR1284" s="4"/>
      <c r="ALS1284" s="4"/>
      <c r="ALT1284" s="4"/>
      <c r="ALU1284" s="4"/>
      <c r="ALV1284" s="4"/>
      <c r="ALW1284" s="4"/>
      <c r="ALX1284" s="4"/>
      <c r="ALY1284" s="4"/>
      <c r="ALZ1284" s="4"/>
      <c r="AMA1284" s="4"/>
      <c r="AMB1284" s="4"/>
      <c r="AMC1284" s="4"/>
      <c r="AMD1284" s="4"/>
      <c r="AME1284" s="4"/>
      <c r="AMF1284" s="4"/>
      <c r="AMG1284" s="4"/>
      <c r="AMH1284" s="4"/>
      <c r="AMI1284" s="4"/>
      <c r="AMJ1284" s="4"/>
      <c r="AMK1284" s="4"/>
      <c r="AML1284" s="4"/>
      <c r="AMM1284" s="4"/>
      <c r="AMN1284" s="4"/>
      <c r="AMO1284" s="4"/>
      <c r="AMP1284" s="4"/>
      <c r="AMQ1284" s="4"/>
      <c r="AMR1284" s="4"/>
      <c r="AMS1284" s="4"/>
      <c r="AMT1284" s="4"/>
      <c r="AMU1284" s="4"/>
      <c r="AMV1284" s="4"/>
      <c r="AMW1284" s="4"/>
      <c r="AMX1284" s="38"/>
      <c r="AMY1284" s="38"/>
      <c r="AMZ1284" s="38"/>
      <c r="ANA1284" s="38"/>
      <c r="ANB1284" s="38"/>
      <c r="ANC1284" s="38"/>
      <c r="AND1284" s="38"/>
      <c r="ANE1284" s="38"/>
      <c r="ANF1284" s="38"/>
      <c r="ANG1284" s="38"/>
      <c r="ANK1284" s="0"/>
      <c r="ANL1284" s="0"/>
      <c r="ANM1284" s="0"/>
      <c r="XFD1284" s="0"/>
    </row>
    <row r="1285" customFormat="false" ht="16.5" hidden="false" customHeight="true" outlineLevel="0" collapsed="false">
      <c r="A1285" s="69" t="n">
        <v>1330</v>
      </c>
      <c r="B1285" s="69" t="n">
        <v>1230</v>
      </c>
      <c r="C1285" s="70" t="s">
        <v>63</v>
      </c>
      <c r="D1285" s="71" t="n">
        <v>-0.0593611</v>
      </c>
      <c r="E1285" s="71" t="n">
        <v>-0.0180076</v>
      </c>
      <c r="F1285" s="71" t="n">
        <v>0.925548540942327</v>
      </c>
      <c r="G1285" s="71" t="n">
        <v>0.0416458</v>
      </c>
      <c r="H1285" s="71" t="n">
        <v>0.030066</v>
      </c>
      <c r="I1285" s="71" t="n">
        <v>1.0743456730194</v>
      </c>
      <c r="J1285" s="71" t="n">
        <v>-0.0133438</v>
      </c>
      <c r="K1285" s="71" t="n">
        <v>-0.0431735</v>
      </c>
      <c r="L1285" s="71" t="n">
        <v>0.945050134986389</v>
      </c>
      <c r="M1285" s="71" t="n">
        <v>0.969418278762721</v>
      </c>
      <c r="N1285" s="71" t="n">
        <v>0.96936399285913</v>
      </c>
      <c r="O1285" s="71" t="n">
        <v>0.939719173452056</v>
      </c>
      <c r="P1285" s="72" t="n">
        <v>2</v>
      </c>
      <c r="Q1285" s="73" t="n">
        <v>14</v>
      </c>
      <c r="R1285" s="73" t="n">
        <v>50</v>
      </c>
      <c r="S1285" s="72" t="n">
        <v>44</v>
      </c>
      <c r="T1285" s="72" t="n">
        <v>44</v>
      </c>
      <c r="U1285" s="130" t="s">
        <v>64</v>
      </c>
      <c r="V1285" s="71" t="n">
        <v>108.5</v>
      </c>
      <c r="W1285" s="72" t="n">
        <v>99.3</v>
      </c>
      <c r="X1285" s="70" t="s">
        <v>73</v>
      </c>
      <c r="Y1285" s="75" t="n">
        <v>42133</v>
      </c>
      <c r="Z1285" s="75" t="n">
        <v>42140</v>
      </c>
      <c r="AA1285" s="71" t="s">
        <v>96</v>
      </c>
      <c r="AB1285" s="130" t="s">
        <v>64</v>
      </c>
      <c r="AC1285" s="71" t="s">
        <v>64</v>
      </c>
      <c r="AD1285" s="71" t="n">
        <v>14</v>
      </c>
      <c r="AE1285" s="72" t="s">
        <v>103</v>
      </c>
      <c r="AF1285" s="72" t="n">
        <v>13</v>
      </c>
      <c r="AG1285" s="72" t="s">
        <v>176</v>
      </c>
      <c r="AH1285" s="72" t="n">
        <v>19</v>
      </c>
      <c r="AI1285" s="72" t="s">
        <v>69</v>
      </c>
      <c r="AJ1285" s="70" t="s">
        <v>70</v>
      </c>
      <c r="AK1285" s="71" t="n">
        <v>108.5</v>
      </c>
      <c r="AL1285" s="72" t="n">
        <v>9</v>
      </c>
      <c r="AM1285" s="70" t="s">
        <v>73</v>
      </c>
      <c r="AN1285" s="70"/>
      <c r="AO1285" s="70"/>
      <c r="AP1285" s="70" t="s">
        <v>71</v>
      </c>
      <c r="AQ1285" s="70"/>
      <c r="AR1285" s="70"/>
      <c r="AS1285" s="70"/>
      <c r="AT1285" s="70"/>
      <c r="AU1285" s="70" t="n">
        <v>120</v>
      </c>
      <c r="AV1285" s="77" t="n">
        <v>113</v>
      </c>
      <c r="AW1285" s="131" t="n">
        <v>7</v>
      </c>
      <c r="AX1285" s="78" t="s">
        <v>72</v>
      </c>
      <c r="AY1285" s="79" t="n">
        <v>1</v>
      </c>
      <c r="AZ1285" s="79" t="n">
        <v>0</v>
      </c>
      <c r="BA1285" s="79" t="n">
        <v>0</v>
      </c>
      <c r="BB1285" s="53"/>
    </row>
    <row r="1286" customFormat="false" ht="15.75" hidden="false" customHeight="true" outlineLevel="0" collapsed="false">
      <c r="A1286" s="1" t="n">
        <v>1331</v>
      </c>
      <c r="B1286" s="1" t="n">
        <v>1231</v>
      </c>
      <c r="C1286" s="2" t="s">
        <v>63</v>
      </c>
      <c r="D1286" s="3" t="n">
        <v>0.087435</v>
      </c>
      <c r="E1286" s="3" t="n">
        <v>0.137204</v>
      </c>
      <c r="F1286" s="3" t="n">
        <v>1.25187070928348</v>
      </c>
      <c r="G1286" s="3" t="n">
        <v>-0.0453562</v>
      </c>
      <c r="H1286" s="3" t="n">
        <v>-0.356522</v>
      </c>
      <c r="I1286" s="3" t="n">
        <v>0.669062232507618</v>
      </c>
      <c r="J1286" s="3" t="n">
        <v>-0.0297057</v>
      </c>
      <c r="K1286" s="3" t="n">
        <v>0.28528</v>
      </c>
      <c r="L1286" s="3" t="n">
        <v>1.29120294583284</v>
      </c>
      <c r="M1286" s="3" t="n">
        <v>1.01244996348787</v>
      </c>
      <c r="N1286" s="3" t="n">
        <v>1.06818612532199</v>
      </c>
      <c r="O1286" s="3" t="n">
        <v>1.0814850035805</v>
      </c>
      <c r="P1286" s="4" t="n">
        <v>2</v>
      </c>
      <c r="Q1286" s="6" t="n">
        <v>14</v>
      </c>
      <c r="R1286" s="6" t="n">
        <v>50</v>
      </c>
      <c r="S1286" s="4" t="n">
        <v>59</v>
      </c>
      <c r="T1286" s="4" t="n">
        <v>59</v>
      </c>
      <c r="U1286" s="132" t="s">
        <v>74</v>
      </c>
      <c r="V1286" s="3" t="n">
        <v>108.9</v>
      </c>
      <c r="W1286" s="4" t="n">
        <v>110.5</v>
      </c>
      <c r="X1286" s="2" t="s">
        <v>123</v>
      </c>
      <c r="Y1286" s="84" t="n">
        <v>42122</v>
      </c>
      <c r="Z1286" s="84" t="n">
        <v>42145</v>
      </c>
      <c r="AA1286" s="2" t="s">
        <v>96</v>
      </c>
      <c r="AB1286" s="132" t="s">
        <v>74</v>
      </c>
      <c r="AC1286" s="4" t="n">
        <v>44</v>
      </c>
      <c r="AD1286" s="4" t="n">
        <v>14</v>
      </c>
      <c r="AE1286" s="4" t="s">
        <v>169</v>
      </c>
      <c r="AF1286" s="4" t="n">
        <v>6</v>
      </c>
      <c r="AG1286" s="4" t="s">
        <v>111</v>
      </c>
      <c r="AH1286" s="4" t="n">
        <v>5</v>
      </c>
      <c r="AI1286" s="4" t="s">
        <v>77</v>
      </c>
      <c r="AJ1286" s="2" t="s">
        <v>70</v>
      </c>
      <c r="AK1286" s="3" t="n">
        <v>108.9</v>
      </c>
      <c r="AL1286" s="4" t="n">
        <v>9</v>
      </c>
      <c r="AM1286" s="2" t="s">
        <v>123</v>
      </c>
      <c r="AN1286" s="2"/>
      <c r="AO1286" s="2"/>
      <c r="AP1286" s="2"/>
      <c r="AQ1286" s="2"/>
      <c r="AR1286" s="2"/>
      <c r="AS1286" s="2" t="s">
        <v>71</v>
      </c>
      <c r="AT1286" s="2"/>
      <c r="AU1286" s="2" t="n">
        <v>125</v>
      </c>
      <c r="AV1286" s="85" t="n">
        <v>102</v>
      </c>
      <c r="AW1286" s="133" t="n">
        <v>23</v>
      </c>
      <c r="AX1286" s="86" t="s">
        <v>72</v>
      </c>
      <c r="AY1286" s="87" t="n">
        <v>0</v>
      </c>
      <c r="AZ1286" s="88" t="n">
        <v>0</v>
      </c>
      <c r="BA1286" s="87" t="n">
        <v>0</v>
      </c>
      <c r="BB1286" s="53"/>
    </row>
    <row r="1287" customFormat="false" ht="15.75" hidden="false" customHeight="true" outlineLevel="0" collapsed="false">
      <c r="A1287" s="1" t="n">
        <v>1332</v>
      </c>
      <c r="B1287" s="1" t="n">
        <v>1232</v>
      </c>
      <c r="C1287" s="2" t="s">
        <v>63</v>
      </c>
      <c r="D1287" s="3" t="n">
        <v>0.0900945</v>
      </c>
      <c r="E1287" s="3" t="n">
        <v>0.1789</v>
      </c>
      <c r="F1287" s="3" t="n">
        <v>1.30864794346298</v>
      </c>
      <c r="G1287" s="3" t="n">
        <v>-0.0465683</v>
      </c>
      <c r="H1287" s="3" t="n">
        <v>-0.466827</v>
      </c>
      <c r="I1287" s="3" t="n">
        <v>0.59846017353465</v>
      </c>
      <c r="J1287" s="3" t="n">
        <v>-0.0241709</v>
      </c>
      <c r="K1287" s="3" t="n">
        <v>0.370573</v>
      </c>
      <c r="L1287" s="3" t="n">
        <v>1.4139710592874</v>
      </c>
      <c r="M1287" s="3" t="n">
        <v>1.01954382819455</v>
      </c>
      <c r="N1287" s="3" t="n">
        <v>1.08615724082052</v>
      </c>
      <c r="O1287" s="3" t="n">
        <v>1.10738491132738</v>
      </c>
      <c r="P1287" s="4" t="n">
        <v>2</v>
      </c>
      <c r="Q1287" s="6" t="n">
        <v>14</v>
      </c>
      <c r="R1287" s="6" t="n">
        <v>50</v>
      </c>
      <c r="S1287" s="4" t="n">
        <v>59</v>
      </c>
      <c r="T1287" s="4" t="n">
        <v>59</v>
      </c>
      <c r="U1287" s="132" t="s">
        <v>74</v>
      </c>
      <c r="V1287" s="3" t="n">
        <v>122.7</v>
      </c>
      <c r="W1287" s="4" t="n">
        <v>137.1</v>
      </c>
      <c r="X1287" s="2" t="s">
        <v>123</v>
      </c>
      <c r="Y1287" s="84" t="n">
        <v>42117</v>
      </c>
      <c r="Z1287" s="84" t="n">
        <v>42146</v>
      </c>
      <c r="AA1287" s="2" t="s">
        <v>96</v>
      </c>
      <c r="AB1287" s="132" t="s">
        <v>74</v>
      </c>
      <c r="AC1287" s="4" t="n">
        <v>44</v>
      </c>
      <c r="AD1287" s="4" t="n">
        <v>14</v>
      </c>
      <c r="AE1287" s="4" t="s">
        <v>169</v>
      </c>
      <c r="AF1287" s="4" t="n">
        <v>6</v>
      </c>
      <c r="AG1287" s="4" t="s">
        <v>111</v>
      </c>
      <c r="AH1287" s="4" t="n">
        <v>5</v>
      </c>
      <c r="AI1287" s="4" t="s">
        <v>77</v>
      </c>
      <c r="AJ1287" s="2" t="s">
        <v>70</v>
      </c>
      <c r="AK1287" s="3" t="n">
        <v>122.7</v>
      </c>
      <c r="AL1287" s="4" t="n">
        <v>10</v>
      </c>
      <c r="AM1287" s="2" t="s">
        <v>123</v>
      </c>
      <c r="AN1287" s="2"/>
      <c r="AO1287" s="2"/>
      <c r="AP1287" s="2"/>
      <c r="AQ1287" s="2"/>
      <c r="AR1287" s="2"/>
      <c r="AS1287" s="2" t="s">
        <v>71</v>
      </c>
      <c r="AT1287" s="2"/>
      <c r="AU1287" s="2" t="n">
        <v>126</v>
      </c>
      <c r="AV1287" s="85" t="n">
        <v>97</v>
      </c>
      <c r="AW1287" s="133" t="n">
        <v>29</v>
      </c>
      <c r="AX1287" s="86" t="s">
        <v>72</v>
      </c>
      <c r="AY1287" s="87" t="n">
        <v>0</v>
      </c>
      <c r="AZ1287" s="88" t="n">
        <v>0</v>
      </c>
      <c r="BA1287" s="87" t="n">
        <v>0</v>
      </c>
      <c r="BB1287" s="53"/>
    </row>
    <row r="1288" customFormat="false" ht="15.75" hidden="false" customHeight="true" outlineLevel="0" collapsed="false">
      <c r="A1288" s="1" t="n">
        <v>1333</v>
      </c>
      <c r="B1288" s="1" t="n">
        <v>1233</v>
      </c>
      <c r="C1288" s="2" t="s">
        <v>63</v>
      </c>
      <c r="D1288" s="3" t="n">
        <v>0.0835428</v>
      </c>
      <c r="E1288" s="3" t="n">
        <v>0.0621783</v>
      </c>
      <c r="F1288" s="3" t="n">
        <v>1.15687349103614</v>
      </c>
      <c r="G1288" s="3" t="n">
        <v>-0.0436112</v>
      </c>
      <c r="H1288" s="3" t="n">
        <v>-0.156564</v>
      </c>
      <c r="I1288" s="3" t="n">
        <v>0.818587324014795</v>
      </c>
      <c r="J1288" s="3" t="n">
        <v>-0.0397453</v>
      </c>
      <c r="K1288" s="3" t="n">
        <v>0.128381</v>
      </c>
      <c r="L1288" s="3" t="n">
        <v>1.09268251956824</v>
      </c>
      <c r="M1288" s="3" t="n">
        <v>1.00018631735492</v>
      </c>
      <c r="N1288" s="3" t="n">
        <v>1.03457974419189</v>
      </c>
      <c r="O1288" s="3" t="n">
        <v>1.03477250435329</v>
      </c>
      <c r="P1288" s="4" t="n">
        <v>2</v>
      </c>
      <c r="Q1288" s="6" t="n">
        <v>14</v>
      </c>
      <c r="R1288" s="6" t="n">
        <v>50</v>
      </c>
      <c r="S1288" s="4" t="n">
        <v>59</v>
      </c>
      <c r="T1288" s="4" t="n">
        <v>59</v>
      </c>
      <c r="U1288" s="132" t="s">
        <v>74</v>
      </c>
      <c r="V1288" s="3" t="n">
        <v>129</v>
      </c>
      <c r="W1288" s="4" t="n">
        <v>154.9</v>
      </c>
      <c r="X1288" s="2" t="s">
        <v>123</v>
      </c>
      <c r="Y1288" s="84" t="n">
        <v>42127</v>
      </c>
      <c r="Z1288" s="84" t="n">
        <v>42141</v>
      </c>
      <c r="AA1288" s="2" t="s">
        <v>96</v>
      </c>
      <c r="AB1288" s="132" t="s">
        <v>74</v>
      </c>
      <c r="AC1288" s="4" t="n">
        <v>44</v>
      </c>
      <c r="AD1288" s="4" t="n">
        <v>14</v>
      </c>
      <c r="AE1288" s="4" t="s">
        <v>169</v>
      </c>
      <c r="AF1288" s="4" t="n">
        <v>6</v>
      </c>
      <c r="AG1288" s="4" t="s">
        <v>111</v>
      </c>
      <c r="AH1288" s="4" t="n">
        <v>5</v>
      </c>
      <c r="AI1288" s="4" t="s">
        <v>77</v>
      </c>
      <c r="AJ1288" s="2" t="s">
        <v>70</v>
      </c>
      <c r="AK1288" s="3" t="n">
        <v>129</v>
      </c>
      <c r="AL1288" s="4" t="n">
        <v>10</v>
      </c>
      <c r="AM1288" s="2" t="s">
        <v>123</v>
      </c>
      <c r="AN1288" s="2"/>
      <c r="AO1288" s="2"/>
      <c r="AP1288" s="2"/>
      <c r="AQ1288" s="2"/>
      <c r="AR1288" s="2"/>
      <c r="AS1288" s="2" t="s">
        <v>71</v>
      </c>
      <c r="AT1288" s="2"/>
      <c r="AU1288" s="2" t="n">
        <v>121</v>
      </c>
      <c r="AV1288" s="85" t="n">
        <v>107</v>
      </c>
      <c r="AW1288" s="133" t="n">
        <v>14</v>
      </c>
      <c r="AX1288" s="86" t="s">
        <v>72</v>
      </c>
      <c r="AY1288" s="87" t="n">
        <v>0</v>
      </c>
      <c r="AZ1288" s="88" t="n">
        <v>0</v>
      </c>
      <c r="BA1288" s="87" t="n">
        <v>0</v>
      </c>
      <c r="BB1288" s="53"/>
    </row>
    <row r="1289" customFormat="false" ht="15.75" hidden="false" customHeight="true" outlineLevel="0" collapsed="false">
      <c r="A1289" s="1" t="n">
        <v>1334</v>
      </c>
      <c r="B1289" s="1" t="n">
        <v>1234</v>
      </c>
      <c r="C1289" s="2" t="s">
        <v>63</v>
      </c>
      <c r="D1289" s="3" t="n">
        <v>0.0732874</v>
      </c>
      <c r="E1289" s="3" t="n">
        <v>-0.0162369</v>
      </c>
      <c r="F1289" s="3" t="n">
        <v>1.05870927386387</v>
      </c>
      <c r="G1289" s="3" t="n">
        <v>-0.0397163</v>
      </c>
      <c r="H1289" s="3" t="n">
        <v>0.0303334</v>
      </c>
      <c r="I1289" s="3" t="n">
        <v>0.990660982051989</v>
      </c>
      <c r="J1289" s="3" t="n">
        <v>-0.0487398</v>
      </c>
      <c r="K1289" s="3" t="n">
        <v>-0.0131936</v>
      </c>
      <c r="L1289" s="3" t="n">
        <v>0.939945485075849</v>
      </c>
      <c r="M1289" s="3" t="n">
        <v>0.984945765236054</v>
      </c>
      <c r="N1289" s="3" t="n">
        <v>1.00090330773691</v>
      </c>
      <c r="O1289" s="3" t="n">
        <v>0.985835474366229</v>
      </c>
      <c r="P1289" s="4" t="n">
        <v>2</v>
      </c>
      <c r="Q1289" s="6" t="n">
        <v>14</v>
      </c>
      <c r="R1289" s="6" t="n">
        <v>50</v>
      </c>
      <c r="S1289" s="4" t="n">
        <v>59</v>
      </c>
      <c r="T1289" s="4" t="n">
        <v>59</v>
      </c>
      <c r="U1289" s="132" t="s">
        <v>74</v>
      </c>
      <c r="V1289" s="3" t="n">
        <v>88.4</v>
      </c>
      <c r="W1289" s="4" t="n">
        <v>117.5</v>
      </c>
      <c r="X1289" s="2" t="s">
        <v>69</v>
      </c>
      <c r="Y1289" s="8" t="s">
        <v>69</v>
      </c>
      <c r="Z1289" s="84" t="n">
        <v>42180</v>
      </c>
      <c r="AA1289" s="3" t="s">
        <v>168</v>
      </c>
      <c r="AB1289" s="132" t="s">
        <v>74</v>
      </c>
      <c r="AC1289" s="4" t="n">
        <v>44</v>
      </c>
      <c r="AD1289" s="4" t="n">
        <v>14</v>
      </c>
      <c r="AE1289" s="4" t="s">
        <v>169</v>
      </c>
      <c r="AF1289" s="4" t="n">
        <v>6</v>
      </c>
      <c r="AG1289" s="4" t="s">
        <v>111</v>
      </c>
      <c r="AH1289" s="4" t="n">
        <v>5</v>
      </c>
      <c r="AI1289" s="4" t="s">
        <v>77</v>
      </c>
      <c r="AJ1289" s="2" t="s">
        <v>70</v>
      </c>
      <c r="AK1289" s="3" t="n">
        <v>88.4</v>
      </c>
      <c r="AL1289" s="4" t="n">
        <v>8</v>
      </c>
      <c r="AM1289" s="2" t="s">
        <v>69</v>
      </c>
      <c r="AN1289" s="2"/>
      <c r="AO1289" s="2"/>
      <c r="AP1289" s="2"/>
      <c r="AQ1289" s="2"/>
      <c r="AR1289" s="2"/>
      <c r="AS1289" s="2"/>
      <c r="AT1289" s="2"/>
      <c r="AU1289" s="2" t="n">
        <v>160</v>
      </c>
      <c r="AV1289" s="85" t="n">
        <v>160</v>
      </c>
      <c r="AW1289" s="133" t="s">
        <v>69</v>
      </c>
      <c r="AX1289" s="86" t="s">
        <v>72</v>
      </c>
      <c r="AY1289" s="87" t="n">
        <v>1</v>
      </c>
      <c r="AZ1289" s="87" t="n">
        <v>1</v>
      </c>
      <c r="BA1289" s="89" t="s">
        <v>72</v>
      </c>
      <c r="BB1289" s="53"/>
    </row>
    <row r="1290" customFormat="false" ht="15.75" hidden="false" customHeight="true" outlineLevel="0" collapsed="false">
      <c r="A1290" s="1" t="n">
        <v>1335</v>
      </c>
      <c r="B1290" s="1" t="n">
        <v>1235</v>
      </c>
      <c r="C1290" s="2" t="s">
        <v>63</v>
      </c>
      <c r="D1290" s="3" t="n">
        <v>0.0805256</v>
      </c>
      <c r="E1290" s="3" t="n">
        <v>-0.00327542</v>
      </c>
      <c r="F1290" s="3" t="n">
        <v>1.08031231512203</v>
      </c>
      <c r="G1290" s="3" t="n">
        <v>-0.0421328</v>
      </c>
      <c r="H1290" s="3" t="n">
        <v>0.0184224</v>
      </c>
      <c r="I1290" s="3" t="n">
        <v>0.976568483043051</v>
      </c>
      <c r="J1290" s="3" t="n">
        <v>-0.0486159</v>
      </c>
      <c r="K1290" s="3" t="n">
        <v>-0.00906174</v>
      </c>
      <c r="L1290" s="3" t="n">
        <v>0.943954191469273</v>
      </c>
      <c r="M1290" s="3" t="n">
        <v>0.989828978268604</v>
      </c>
      <c r="N1290" s="3" t="n">
        <v>1.00610379268635</v>
      </c>
      <c r="O1290" s="3" t="n">
        <v>0.9958706891469</v>
      </c>
      <c r="P1290" s="4" t="n">
        <v>2</v>
      </c>
      <c r="Q1290" s="6" t="n">
        <v>14</v>
      </c>
      <c r="R1290" s="6" t="n">
        <v>50</v>
      </c>
      <c r="S1290" s="4" t="n">
        <v>59</v>
      </c>
      <c r="T1290" s="4" t="n">
        <v>59</v>
      </c>
      <c r="U1290" s="132" t="s">
        <v>74</v>
      </c>
      <c r="V1290" s="3" t="n">
        <v>115</v>
      </c>
      <c r="W1290" s="4" t="n">
        <v>84.3</v>
      </c>
      <c r="X1290" s="2" t="s">
        <v>73</v>
      </c>
      <c r="Y1290" s="84" t="n">
        <v>42131</v>
      </c>
      <c r="Z1290" s="84" t="n">
        <v>42139</v>
      </c>
      <c r="AA1290" s="2" t="s">
        <v>96</v>
      </c>
      <c r="AB1290" s="132" t="s">
        <v>74</v>
      </c>
      <c r="AC1290" s="4" t="n">
        <v>44</v>
      </c>
      <c r="AD1290" s="4" t="n">
        <v>14</v>
      </c>
      <c r="AE1290" s="4" t="s">
        <v>169</v>
      </c>
      <c r="AF1290" s="4" t="n">
        <v>6</v>
      </c>
      <c r="AG1290" s="4" t="s">
        <v>111</v>
      </c>
      <c r="AH1290" s="4" t="n">
        <v>5</v>
      </c>
      <c r="AI1290" s="4" t="s">
        <v>77</v>
      </c>
      <c r="AJ1290" s="2" t="s">
        <v>70</v>
      </c>
      <c r="AK1290" s="3" t="n">
        <v>115</v>
      </c>
      <c r="AL1290" s="4" t="n">
        <v>10</v>
      </c>
      <c r="AM1290" s="2" t="s">
        <v>73</v>
      </c>
      <c r="AN1290" s="2"/>
      <c r="AO1290" s="2"/>
      <c r="AP1290" s="2" t="s">
        <v>71</v>
      </c>
      <c r="AQ1290" s="2"/>
      <c r="AR1290" s="2"/>
      <c r="AS1290" s="2"/>
      <c r="AT1290" s="2"/>
      <c r="AU1290" s="2" t="n">
        <v>119</v>
      </c>
      <c r="AV1290" s="85" t="n">
        <v>111</v>
      </c>
      <c r="AW1290" s="133" t="n">
        <v>8</v>
      </c>
      <c r="AX1290" s="86" t="s">
        <v>72</v>
      </c>
      <c r="AY1290" s="87" t="n">
        <v>0</v>
      </c>
      <c r="AZ1290" s="88" t="n">
        <v>0</v>
      </c>
      <c r="BA1290" s="87" t="n">
        <v>0</v>
      </c>
      <c r="BB1290" s="53"/>
    </row>
    <row r="1291" customFormat="false" ht="15.75" hidden="false" customHeight="true" outlineLevel="0" collapsed="false">
      <c r="A1291" s="1" t="n">
        <v>1336</v>
      </c>
      <c r="B1291" s="1" t="n">
        <v>1236</v>
      </c>
      <c r="C1291" s="2" t="s">
        <v>63</v>
      </c>
      <c r="D1291" s="3" t="n">
        <v>-0.0399282</v>
      </c>
      <c r="E1291" s="3" t="n">
        <v>-0.0158196</v>
      </c>
      <c r="F1291" s="3" t="n">
        <v>0.945777630933429</v>
      </c>
      <c r="G1291" s="3" t="n">
        <v>0.0179026</v>
      </c>
      <c r="H1291" s="3" t="n">
        <v>0.0298442</v>
      </c>
      <c r="I1291" s="3" t="n">
        <v>1.048905038943</v>
      </c>
      <c r="J1291" s="3" t="n">
        <v>-0.0346904</v>
      </c>
      <c r="K1291" s="3" t="n">
        <v>-0.0130237</v>
      </c>
      <c r="L1291" s="3" t="n">
        <v>0.953406326984954</v>
      </c>
      <c r="M1291" s="3" t="n">
        <v>0.94486237217942</v>
      </c>
      <c r="N1291" s="3" t="n">
        <v>1.00100140106756</v>
      </c>
      <c r="O1291" s="3" t="n">
        <v>0.945808558367621</v>
      </c>
      <c r="P1291" s="4" t="n">
        <v>2</v>
      </c>
      <c r="Q1291" s="6" t="n">
        <v>14</v>
      </c>
      <c r="R1291" s="6" t="n">
        <v>50</v>
      </c>
      <c r="S1291" s="4" t="n">
        <v>60</v>
      </c>
      <c r="T1291" s="4" t="n">
        <v>60</v>
      </c>
      <c r="U1291" s="132" t="s">
        <v>74</v>
      </c>
      <c r="V1291" s="3" t="n">
        <v>123.8</v>
      </c>
      <c r="W1291" s="4" t="n">
        <v>170.8</v>
      </c>
      <c r="X1291" s="2" t="s">
        <v>69</v>
      </c>
      <c r="Y1291" s="8" t="s">
        <v>69</v>
      </c>
      <c r="Z1291" s="84" t="n">
        <v>42180</v>
      </c>
      <c r="AA1291" s="3" t="s">
        <v>168</v>
      </c>
      <c r="AB1291" s="132" t="s">
        <v>74</v>
      </c>
      <c r="AC1291" s="4" t="n">
        <v>44</v>
      </c>
      <c r="AD1291" s="4" t="n">
        <v>14</v>
      </c>
      <c r="AE1291" s="4" t="s">
        <v>179</v>
      </c>
      <c r="AF1291" s="4" t="n">
        <v>28</v>
      </c>
      <c r="AG1291" s="4" t="s">
        <v>180</v>
      </c>
      <c r="AH1291" s="4" t="n">
        <v>27</v>
      </c>
      <c r="AI1291" s="4" t="s">
        <v>77</v>
      </c>
      <c r="AJ1291" s="2" t="s">
        <v>70</v>
      </c>
      <c r="AK1291" s="3" t="n">
        <v>123.8</v>
      </c>
      <c r="AL1291" s="4" t="n">
        <v>10</v>
      </c>
      <c r="AM1291" s="2" t="s">
        <v>69</v>
      </c>
      <c r="AN1291" s="2"/>
      <c r="AO1291" s="2"/>
      <c r="AP1291" s="2"/>
      <c r="AQ1291" s="2"/>
      <c r="AR1291" s="2"/>
      <c r="AS1291" s="2"/>
      <c r="AT1291" s="2"/>
      <c r="AU1291" s="2" t="n">
        <v>160</v>
      </c>
      <c r="AV1291" s="85" t="n">
        <v>160</v>
      </c>
      <c r="AW1291" s="133" t="s">
        <v>69</v>
      </c>
      <c r="AX1291" s="86" t="s">
        <v>72</v>
      </c>
      <c r="AY1291" s="87" t="n">
        <v>1</v>
      </c>
      <c r="AZ1291" s="87" t="n">
        <v>1</v>
      </c>
      <c r="BA1291" s="89" t="s">
        <v>72</v>
      </c>
      <c r="BB1291" s="65"/>
    </row>
    <row r="1292" customFormat="false" ht="15.75" hidden="false" customHeight="true" outlineLevel="0" collapsed="false">
      <c r="A1292" s="1" t="n">
        <v>1337</v>
      </c>
      <c r="B1292" s="1" t="n">
        <v>1237</v>
      </c>
      <c r="C1292" s="2" t="s">
        <v>63</v>
      </c>
      <c r="D1292" s="3" t="n">
        <v>-0.040205</v>
      </c>
      <c r="E1292" s="3" t="n">
        <v>-0.0166109</v>
      </c>
      <c r="F1292" s="3" t="n">
        <v>0.94476798514315</v>
      </c>
      <c r="G1292" s="3" t="n">
        <v>0.0180744</v>
      </c>
      <c r="H1292" s="3" t="n">
        <v>0.0309451</v>
      </c>
      <c r="I1292" s="3" t="n">
        <v>1.05024083023654</v>
      </c>
      <c r="J1292" s="3" t="n">
        <v>-0.0347282</v>
      </c>
      <c r="K1292" s="3" t="n">
        <v>-0.0139977</v>
      </c>
      <c r="L1292" s="3" t="n">
        <v>0.952442158318493</v>
      </c>
      <c r="M1292" s="3" t="n">
        <v>0.944727455465955</v>
      </c>
      <c r="N1292" s="3" t="n">
        <v>1.00033655662248</v>
      </c>
      <c r="O1292" s="3" t="n">
        <v>0.945045409747527</v>
      </c>
      <c r="P1292" s="4" t="n">
        <v>2</v>
      </c>
      <c r="Q1292" s="6" t="n">
        <v>14</v>
      </c>
      <c r="R1292" s="6" t="n">
        <v>50</v>
      </c>
      <c r="S1292" s="4" t="n">
        <v>60</v>
      </c>
      <c r="T1292" s="4" t="n">
        <v>60</v>
      </c>
      <c r="U1292" s="132" t="s">
        <v>74</v>
      </c>
      <c r="V1292" s="3" t="n">
        <v>123.7</v>
      </c>
      <c r="W1292" s="4" t="n">
        <v>189.2</v>
      </c>
      <c r="X1292" s="2" t="s">
        <v>69</v>
      </c>
      <c r="Y1292" s="8" t="s">
        <v>69</v>
      </c>
      <c r="Z1292" s="84" t="n">
        <v>42180</v>
      </c>
      <c r="AA1292" s="3" t="s">
        <v>168</v>
      </c>
      <c r="AB1292" s="132" t="s">
        <v>74</v>
      </c>
      <c r="AC1292" s="4" t="n">
        <v>44</v>
      </c>
      <c r="AD1292" s="4" t="n">
        <v>14</v>
      </c>
      <c r="AE1292" s="4" t="s">
        <v>179</v>
      </c>
      <c r="AF1292" s="4" t="n">
        <v>28</v>
      </c>
      <c r="AG1292" s="4" t="s">
        <v>180</v>
      </c>
      <c r="AH1292" s="4" t="n">
        <v>27</v>
      </c>
      <c r="AI1292" s="4" t="s">
        <v>79</v>
      </c>
      <c r="AJ1292" s="2" t="s">
        <v>70</v>
      </c>
      <c r="AK1292" s="3" t="n">
        <v>123.7</v>
      </c>
      <c r="AL1292" s="4" t="n">
        <v>10</v>
      </c>
      <c r="AM1292" s="2" t="s">
        <v>69</v>
      </c>
      <c r="AN1292" s="2"/>
      <c r="AO1292" s="2"/>
      <c r="AP1292" s="2"/>
      <c r="AQ1292" s="2"/>
      <c r="AR1292" s="2"/>
      <c r="AS1292" s="2"/>
      <c r="AT1292" s="2"/>
      <c r="AU1292" s="2" t="n">
        <v>160</v>
      </c>
      <c r="AV1292" s="85" t="n">
        <v>160</v>
      </c>
      <c r="AW1292" s="133" t="s">
        <v>69</v>
      </c>
      <c r="AX1292" s="86" t="s">
        <v>72</v>
      </c>
      <c r="AY1292" s="87" t="n">
        <v>1</v>
      </c>
      <c r="AZ1292" s="87" t="n">
        <v>1</v>
      </c>
      <c r="BA1292" s="89" t="s">
        <v>72</v>
      </c>
      <c r="BB1292" s="65"/>
    </row>
    <row r="1293" customFormat="false" ht="15.75" hidden="false" customHeight="true" outlineLevel="0" collapsed="false">
      <c r="A1293" s="1" t="n">
        <v>1338</v>
      </c>
      <c r="B1293" s="1" t="n">
        <v>1238</v>
      </c>
      <c r="C1293" s="2" t="s">
        <v>63</v>
      </c>
      <c r="D1293" s="3" t="n">
        <v>-0.0354655</v>
      </c>
      <c r="E1293" s="3" t="n">
        <v>-0.0354513</v>
      </c>
      <c r="F1293" s="3" t="n">
        <v>0.931539392981008</v>
      </c>
      <c r="G1293" s="3" t="n">
        <v>0.0164703</v>
      </c>
      <c r="H1293" s="3" t="n">
        <v>0.0984827</v>
      </c>
      <c r="I1293" s="3" t="n">
        <v>1.12182071075946</v>
      </c>
      <c r="J1293" s="3" t="n">
        <v>-0.0385413</v>
      </c>
      <c r="K1293" s="3" t="n">
        <v>-0.0713306</v>
      </c>
      <c r="L1293" s="3" t="n">
        <v>0.895948898999718</v>
      </c>
      <c r="M1293" s="3" t="n">
        <v>0.944087430566319</v>
      </c>
      <c r="N1293" s="3" t="n">
        <v>0.991735143287379</v>
      </c>
      <c r="O1293" s="3" t="n">
        <v>0.936284683228502</v>
      </c>
      <c r="P1293" s="4" t="n">
        <v>2</v>
      </c>
      <c r="Q1293" s="6" t="n">
        <v>14</v>
      </c>
      <c r="R1293" s="6" t="n">
        <v>50</v>
      </c>
      <c r="S1293" s="4" t="n">
        <v>60</v>
      </c>
      <c r="T1293" s="4" t="n">
        <v>60</v>
      </c>
      <c r="U1293" s="132" t="s">
        <v>74</v>
      </c>
      <c r="V1293" s="3" t="n">
        <v>101.3</v>
      </c>
      <c r="W1293" s="4" t="n">
        <v>136.2</v>
      </c>
      <c r="X1293" s="2" t="s">
        <v>73</v>
      </c>
      <c r="Y1293" s="84" t="n">
        <v>42145</v>
      </c>
      <c r="Z1293" s="84" t="n">
        <v>42151</v>
      </c>
      <c r="AA1293" s="2" t="s">
        <v>96</v>
      </c>
      <c r="AB1293" s="132" t="s">
        <v>74</v>
      </c>
      <c r="AC1293" s="4" t="n">
        <v>44</v>
      </c>
      <c r="AD1293" s="4" t="n">
        <v>14</v>
      </c>
      <c r="AE1293" s="4" t="s">
        <v>179</v>
      </c>
      <c r="AF1293" s="4" t="n">
        <v>28</v>
      </c>
      <c r="AG1293" s="4" t="s">
        <v>180</v>
      </c>
      <c r="AH1293" s="4" t="n">
        <v>27</v>
      </c>
      <c r="AI1293" s="4" t="s">
        <v>77</v>
      </c>
      <c r="AJ1293" s="2" t="s">
        <v>70</v>
      </c>
      <c r="AK1293" s="3" t="n">
        <v>101.3</v>
      </c>
      <c r="AL1293" s="4" t="n">
        <v>9</v>
      </c>
      <c r="AM1293" s="2" t="s">
        <v>73</v>
      </c>
      <c r="AN1293" s="2"/>
      <c r="AO1293" s="2"/>
      <c r="AP1293" s="2" t="s">
        <v>71</v>
      </c>
      <c r="AQ1293" s="2"/>
      <c r="AR1293" s="2"/>
      <c r="AS1293" s="2"/>
      <c r="AT1293" s="2"/>
      <c r="AU1293" s="2" t="n">
        <v>131</v>
      </c>
      <c r="AV1293" s="85" t="n">
        <v>125</v>
      </c>
      <c r="AW1293" s="133" t="n">
        <v>6</v>
      </c>
      <c r="AX1293" s="86" t="s">
        <v>72</v>
      </c>
      <c r="AY1293" s="87" t="n">
        <v>0</v>
      </c>
      <c r="AZ1293" s="88" t="n">
        <v>0</v>
      </c>
      <c r="BA1293" s="87" t="n">
        <v>0</v>
      </c>
      <c r="BB1293" s="65"/>
    </row>
    <row r="1294" customFormat="false" ht="15.75" hidden="false" customHeight="true" outlineLevel="0" collapsed="false">
      <c r="A1294" s="1" t="n">
        <v>1339</v>
      </c>
      <c r="B1294" s="1" t="n">
        <v>1239</v>
      </c>
      <c r="C1294" s="2" t="s">
        <v>63</v>
      </c>
      <c r="D1294" s="3" t="n">
        <v>-0.0388805</v>
      </c>
      <c r="E1294" s="3" t="n">
        <v>-0.0852259</v>
      </c>
      <c r="F1294" s="3" t="n">
        <v>0.883285854267858</v>
      </c>
      <c r="G1294" s="3" t="n">
        <v>0.0174358</v>
      </c>
      <c r="H1294" s="3" t="n">
        <v>0.228034</v>
      </c>
      <c r="I1294" s="3" t="n">
        <v>1.27822168071312</v>
      </c>
      <c r="J1294" s="3" t="n">
        <v>-0.0449346</v>
      </c>
      <c r="K1294" s="3" t="n">
        <v>-0.172225</v>
      </c>
      <c r="L1294" s="3" t="n">
        <v>0.804801512733008</v>
      </c>
      <c r="M1294" s="3" t="n">
        <v>0.935775857186147</v>
      </c>
      <c r="N1294" s="3" t="n">
        <v>0.971011565349654</v>
      </c>
      <c r="O1294" s="3" t="n">
        <v>0.908649179902735</v>
      </c>
      <c r="P1294" s="4" t="n">
        <v>2</v>
      </c>
      <c r="Q1294" s="6" t="n">
        <v>14</v>
      </c>
      <c r="R1294" s="6" t="n">
        <v>50</v>
      </c>
      <c r="S1294" s="4" t="n">
        <v>60</v>
      </c>
      <c r="T1294" s="4" t="n">
        <v>60</v>
      </c>
      <c r="U1294" s="132" t="s">
        <v>74</v>
      </c>
      <c r="V1294" s="3" t="n">
        <v>121.3</v>
      </c>
      <c r="W1294" s="4" t="n">
        <v>164.3</v>
      </c>
      <c r="X1294" s="2" t="s">
        <v>73</v>
      </c>
      <c r="Y1294" s="84" t="n">
        <v>42159</v>
      </c>
      <c r="Z1294" s="84" t="n">
        <v>42162</v>
      </c>
      <c r="AA1294" s="2" t="s">
        <v>96</v>
      </c>
      <c r="AB1294" s="132" t="s">
        <v>74</v>
      </c>
      <c r="AC1294" s="4" t="n">
        <v>44</v>
      </c>
      <c r="AD1294" s="4" t="n">
        <v>14</v>
      </c>
      <c r="AE1294" s="4" t="s">
        <v>179</v>
      </c>
      <c r="AF1294" s="4" t="n">
        <v>28</v>
      </c>
      <c r="AG1294" s="4" t="s">
        <v>180</v>
      </c>
      <c r="AH1294" s="4" t="n">
        <v>27</v>
      </c>
      <c r="AI1294" s="4" t="s">
        <v>77</v>
      </c>
      <c r="AJ1294" s="2" t="s">
        <v>70</v>
      </c>
      <c r="AK1294" s="3" t="n">
        <v>121.3</v>
      </c>
      <c r="AL1294" s="4" t="n">
        <v>10</v>
      </c>
      <c r="AM1294" s="2" t="s">
        <v>73</v>
      </c>
      <c r="AN1294" s="2"/>
      <c r="AO1294" s="2"/>
      <c r="AP1294" s="2" t="s">
        <v>71</v>
      </c>
      <c r="AQ1294" s="2"/>
      <c r="AR1294" s="2"/>
      <c r="AS1294" s="2"/>
      <c r="AT1294" s="2"/>
      <c r="AU1294" s="2" t="n">
        <v>142</v>
      </c>
      <c r="AV1294" s="85" t="n">
        <v>139</v>
      </c>
      <c r="AW1294" s="133" t="n">
        <v>3</v>
      </c>
      <c r="AX1294" s="86" t="s">
        <v>72</v>
      </c>
      <c r="AY1294" s="87" t="n">
        <v>0</v>
      </c>
      <c r="AZ1294" s="88" t="n">
        <v>0</v>
      </c>
      <c r="BA1294" s="87" t="n">
        <v>0</v>
      </c>
      <c r="BB1294" s="65"/>
    </row>
    <row r="1295" customFormat="false" ht="15.75" hidden="false" customHeight="true" outlineLevel="0" collapsed="false">
      <c r="A1295" s="1" t="n">
        <v>1340</v>
      </c>
      <c r="B1295" s="1" t="n">
        <v>1240</v>
      </c>
      <c r="C1295" s="2" t="s">
        <v>63</v>
      </c>
      <c r="D1295" s="3" t="n">
        <v>-0.0275564</v>
      </c>
      <c r="E1295" s="3" t="n">
        <v>0.0720713</v>
      </c>
      <c r="F1295" s="3" t="n">
        <v>1.04552055485067</v>
      </c>
      <c r="G1295" s="3" t="n">
        <v>0.0131935</v>
      </c>
      <c r="H1295" s="3" t="n">
        <v>-0.181254</v>
      </c>
      <c r="I1295" s="3" t="n">
        <v>0.845302692324732</v>
      </c>
      <c r="J1295" s="3" t="n">
        <v>-0.0245573</v>
      </c>
      <c r="K1295" s="3" t="n">
        <v>0.146271</v>
      </c>
      <c r="L1295" s="3" t="n">
        <v>1.12943069947823</v>
      </c>
      <c r="M1295" s="3" t="n">
        <v>0.961827459915271</v>
      </c>
      <c r="N1295" s="3" t="n">
        <v>1.03778465317741</v>
      </c>
      <c r="O1295" s="3" t="n">
        <v>0.998169776904675</v>
      </c>
      <c r="P1295" s="4" t="n">
        <v>2</v>
      </c>
      <c r="Q1295" s="6" t="n">
        <v>14</v>
      </c>
      <c r="R1295" s="6" t="n">
        <v>50</v>
      </c>
      <c r="S1295" s="4" t="n">
        <v>60</v>
      </c>
      <c r="T1295" s="4" t="n">
        <v>60</v>
      </c>
      <c r="U1295" s="132" t="s">
        <v>74</v>
      </c>
      <c r="V1295" s="3" t="n">
        <v>133.8</v>
      </c>
      <c r="W1295" s="4" t="n">
        <v>110.1</v>
      </c>
      <c r="X1295" s="2" t="s">
        <v>123</v>
      </c>
      <c r="Y1295" s="84" t="n">
        <v>42125</v>
      </c>
      <c r="Z1295" s="84" t="n">
        <v>42140</v>
      </c>
      <c r="AA1295" s="2" t="s">
        <v>96</v>
      </c>
      <c r="AB1295" s="132" t="s">
        <v>74</v>
      </c>
      <c r="AC1295" s="4" t="n">
        <v>44</v>
      </c>
      <c r="AD1295" s="4" t="n">
        <v>14</v>
      </c>
      <c r="AE1295" s="4" t="s">
        <v>179</v>
      </c>
      <c r="AF1295" s="4" t="n">
        <v>28</v>
      </c>
      <c r="AG1295" s="4" t="s">
        <v>180</v>
      </c>
      <c r="AH1295" s="4" t="n">
        <v>27</v>
      </c>
      <c r="AI1295" s="4" t="s">
        <v>77</v>
      </c>
      <c r="AJ1295" s="2" t="s">
        <v>70</v>
      </c>
      <c r="AK1295" s="3" t="n">
        <v>133.8</v>
      </c>
      <c r="AL1295" s="4" t="n">
        <v>10</v>
      </c>
      <c r="AM1295" s="2" t="s">
        <v>123</v>
      </c>
      <c r="AN1295" s="2"/>
      <c r="AO1295" s="2"/>
      <c r="AP1295" s="2"/>
      <c r="AQ1295" s="2"/>
      <c r="AR1295" s="2"/>
      <c r="AS1295" s="2" t="s">
        <v>71</v>
      </c>
      <c r="AT1295" s="2"/>
      <c r="AU1295" s="2" t="n">
        <v>120</v>
      </c>
      <c r="AV1295" s="85" t="n">
        <v>105</v>
      </c>
      <c r="AW1295" s="133" t="n">
        <v>15</v>
      </c>
      <c r="AX1295" s="86" t="s">
        <v>72</v>
      </c>
      <c r="AY1295" s="87" t="n">
        <v>0</v>
      </c>
      <c r="AZ1295" s="88" t="n">
        <v>0</v>
      </c>
      <c r="BA1295" s="87" t="n">
        <v>0</v>
      </c>
      <c r="BB1295" s="53"/>
    </row>
    <row r="1296" customFormat="false" ht="15.75" hidden="false" customHeight="true" outlineLevel="0" collapsed="false">
      <c r="A1296" s="1" t="n">
        <v>1341</v>
      </c>
      <c r="B1296" s="1" t="n">
        <v>1241</v>
      </c>
      <c r="C1296" s="2" t="s">
        <v>63</v>
      </c>
      <c r="D1296" s="3" t="n">
        <v>0.0571466</v>
      </c>
      <c r="E1296" s="3" t="n">
        <v>0.0811563</v>
      </c>
      <c r="F1296" s="3" t="n">
        <v>1.14832332473614</v>
      </c>
      <c r="G1296" s="3" t="n">
        <v>-0.0495105</v>
      </c>
      <c r="H1296" s="3" t="n">
        <v>-0.17987</v>
      </c>
      <c r="I1296" s="3" t="n">
        <v>0.795025968564726</v>
      </c>
      <c r="J1296" s="3" t="n">
        <v>0.0567308</v>
      </c>
      <c r="K1296" s="3" t="n">
        <v>0.141344</v>
      </c>
      <c r="L1296" s="3" t="n">
        <v>1.21905357561886</v>
      </c>
      <c r="M1296" s="3" t="n">
        <v>1.06648361982773</v>
      </c>
      <c r="N1296" s="3" t="n">
        <v>1.04355202234381</v>
      </c>
      <c r="O1296" s="3" t="n">
        <v>1.11293113826778</v>
      </c>
      <c r="P1296" s="4" t="n">
        <v>2</v>
      </c>
      <c r="Q1296" s="6" t="n">
        <v>14</v>
      </c>
      <c r="R1296" s="6" t="n">
        <v>50</v>
      </c>
      <c r="S1296" s="4" t="n">
        <v>48</v>
      </c>
      <c r="T1296" s="4" t="n">
        <v>48</v>
      </c>
      <c r="U1296" s="132" t="s">
        <v>74</v>
      </c>
      <c r="V1296" s="3" t="n">
        <v>85</v>
      </c>
      <c r="W1296" s="4" t="n">
        <v>93.3</v>
      </c>
      <c r="X1296" s="2" t="s">
        <v>65</v>
      </c>
      <c r="Y1296" s="84" t="n">
        <v>42100</v>
      </c>
      <c r="Z1296" s="84" t="n">
        <v>42115</v>
      </c>
      <c r="AA1296" s="2" t="s">
        <v>96</v>
      </c>
      <c r="AB1296" s="132" t="s">
        <v>74</v>
      </c>
      <c r="AC1296" s="4" t="n">
        <v>44</v>
      </c>
      <c r="AD1296" s="4" t="n">
        <v>14</v>
      </c>
      <c r="AE1296" s="4" t="s">
        <v>189</v>
      </c>
      <c r="AF1296" s="4" t="n">
        <v>5</v>
      </c>
      <c r="AG1296" s="4" t="s">
        <v>190</v>
      </c>
      <c r="AH1296" s="4" t="n">
        <v>6</v>
      </c>
      <c r="AI1296" s="4" t="s">
        <v>77</v>
      </c>
      <c r="AJ1296" s="2" t="s">
        <v>70</v>
      </c>
      <c r="AK1296" s="3" t="n">
        <v>85</v>
      </c>
      <c r="AL1296" s="4" t="n">
        <v>8</v>
      </c>
      <c r="AM1296" s="2" t="s">
        <v>65</v>
      </c>
      <c r="AN1296" s="2"/>
      <c r="AO1296" s="91" t="s">
        <v>71</v>
      </c>
      <c r="AP1296" s="2"/>
      <c r="AQ1296" s="2"/>
      <c r="AR1296" s="2"/>
      <c r="AS1296" s="2"/>
      <c r="AT1296" s="2"/>
      <c r="AU1296" s="2" t="n">
        <v>95</v>
      </c>
      <c r="AV1296" s="85" t="n">
        <v>80</v>
      </c>
      <c r="AW1296" s="133" t="n">
        <v>15</v>
      </c>
      <c r="AX1296" s="86" t="s">
        <v>72</v>
      </c>
      <c r="AY1296" s="87" t="n">
        <v>0</v>
      </c>
      <c r="AZ1296" s="88" t="n">
        <v>0</v>
      </c>
      <c r="BA1296" s="87" t="n">
        <v>0</v>
      </c>
      <c r="BB1296" s="53"/>
    </row>
    <row r="1297" customFormat="false" ht="15.75" hidden="false" customHeight="true" outlineLevel="0" collapsed="false">
      <c r="A1297" s="1" t="n">
        <v>1342</v>
      </c>
      <c r="B1297" s="1" t="n">
        <v>1242</v>
      </c>
      <c r="C1297" s="2" t="s">
        <v>63</v>
      </c>
      <c r="D1297" s="3" t="n">
        <v>0.0408554</v>
      </c>
      <c r="E1297" s="3" t="n">
        <v>-0.0415918</v>
      </c>
      <c r="F1297" s="3" t="n">
        <v>0.999263871075936</v>
      </c>
      <c r="G1297" s="3" t="n">
        <v>-0.0441186</v>
      </c>
      <c r="H1297" s="3" t="n">
        <v>0.116484</v>
      </c>
      <c r="I1297" s="3" t="n">
        <v>1.07504809487774</v>
      </c>
      <c r="J1297" s="3" t="n">
        <v>0.0430366</v>
      </c>
      <c r="K1297" s="3" t="n">
        <v>-0.0848664</v>
      </c>
      <c r="L1297" s="3" t="n">
        <v>0.959032994098215</v>
      </c>
      <c r="M1297" s="3" t="n">
        <v>1.04057495319048</v>
      </c>
      <c r="N1297" s="3" t="n">
        <v>0.99007537736439</v>
      </c>
      <c r="O1297" s="3" t="n">
        <v>1.030247639456</v>
      </c>
      <c r="P1297" s="4" t="n">
        <v>2</v>
      </c>
      <c r="Q1297" s="6" t="n">
        <v>14</v>
      </c>
      <c r="R1297" s="6" t="n">
        <v>50</v>
      </c>
      <c r="S1297" s="4" t="n">
        <v>48</v>
      </c>
      <c r="T1297" s="4" t="n">
        <v>48</v>
      </c>
      <c r="U1297" s="132" t="s">
        <v>74</v>
      </c>
      <c r="V1297" s="3" t="n">
        <v>133</v>
      </c>
      <c r="W1297" s="4" t="n">
        <v>165.4</v>
      </c>
      <c r="X1297" s="2" t="s">
        <v>73</v>
      </c>
      <c r="Y1297" s="84" t="n">
        <v>42143</v>
      </c>
      <c r="Z1297" s="84" t="n">
        <v>42149</v>
      </c>
      <c r="AA1297" s="2" t="s">
        <v>96</v>
      </c>
      <c r="AB1297" s="132" t="s">
        <v>74</v>
      </c>
      <c r="AC1297" s="4" t="n">
        <v>44</v>
      </c>
      <c r="AD1297" s="4" t="n">
        <v>14</v>
      </c>
      <c r="AE1297" s="4" t="s">
        <v>189</v>
      </c>
      <c r="AF1297" s="4" t="n">
        <v>5</v>
      </c>
      <c r="AG1297" s="4" t="s">
        <v>190</v>
      </c>
      <c r="AH1297" s="4" t="n">
        <v>6</v>
      </c>
      <c r="AI1297" s="4" t="s">
        <v>79</v>
      </c>
      <c r="AJ1297" s="2" t="s">
        <v>70</v>
      </c>
      <c r="AK1297" s="3" t="n">
        <v>133</v>
      </c>
      <c r="AL1297" s="4" t="n">
        <v>10</v>
      </c>
      <c r="AM1297" s="2" t="s">
        <v>73</v>
      </c>
      <c r="AN1297" s="2"/>
      <c r="AO1297" s="2"/>
      <c r="AP1297" s="2" t="s">
        <v>71</v>
      </c>
      <c r="AQ1297" s="2"/>
      <c r="AR1297" s="2"/>
      <c r="AS1297" s="2"/>
      <c r="AT1297" s="2"/>
      <c r="AU1297" s="2" t="n">
        <v>129</v>
      </c>
      <c r="AV1297" s="85" t="n">
        <v>123</v>
      </c>
      <c r="AW1297" s="133" t="n">
        <v>6</v>
      </c>
      <c r="AX1297" s="86" t="s">
        <v>72</v>
      </c>
      <c r="AY1297" s="87" t="n">
        <v>0</v>
      </c>
      <c r="AZ1297" s="88" t="n">
        <v>0</v>
      </c>
      <c r="BA1297" s="87" t="n">
        <v>0</v>
      </c>
      <c r="BB1297" s="53"/>
    </row>
    <row r="1298" customFormat="false" ht="15.75" hidden="false" customHeight="true" outlineLevel="0" collapsed="false">
      <c r="A1298" s="1" t="n">
        <v>1343</v>
      </c>
      <c r="B1298" s="1" t="n">
        <v>1243</v>
      </c>
      <c r="C1298" s="2" t="s">
        <v>63</v>
      </c>
      <c r="D1298" s="3" t="n">
        <v>0.0434939</v>
      </c>
      <c r="E1298" s="3" t="n">
        <v>-0.0232983</v>
      </c>
      <c r="F1298" s="3" t="n">
        <v>1.02040091092626</v>
      </c>
      <c r="G1298" s="3" t="n">
        <v>-0.0447981</v>
      </c>
      <c r="H1298" s="3" t="n">
        <v>0.0732626</v>
      </c>
      <c r="I1298" s="3" t="n">
        <v>1.02887348517747</v>
      </c>
      <c r="J1298" s="3" t="n">
        <v>0.0449365</v>
      </c>
      <c r="K1298" s="3" t="n">
        <v>-0.0527774</v>
      </c>
      <c r="L1298" s="3" t="n">
        <v>0.992189759670935</v>
      </c>
      <c r="M1298" s="3" t="n">
        <v>1.04459818551042</v>
      </c>
      <c r="N1298" s="3" t="n">
        <v>0.997190853058154</v>
      </c>
      <c r="O1298" s="3" t="n">
        <v>1.04166375571213</v>
      </c>
      <c r="P1298" s="4" t="n">
        <v>2</v>
      </c>
      <c r="Q1298" s="6" t="n">
        <v>14</v>
      </c>
      <c r="R1298" s="6" t="n">
        <v>50</v>
      </c>
      <c r="S1298" s="4" t="n">
        <v>48</v>
      </c>
      <c r="T1298" s="4" t="n">
        <v>48</v>
      </c>
      <c r="U1298" s="132" t="s">
        <v>74</v>
      </c>
      <c r="V1298" s="3" t="n">
        <v>89.2</v>
      </c>
      <c r="W1298" s="4" t="n">
        <v>113.1</v>
      </c>
      <c r="X1298" s="2" t="s">
        <v>73</v>
      </c>
      <c r="Y1298" s="84" t="n">
        <v>42131</v>
      </c>
      <c r="Z1298" s="84" t="n">
        <v>42138</v>
      </c>
      <c r="AA1298" s="2" t="s">
        <v>96</v>
      </c>
      <c r="AB1298" s="132" t="s">
        <v>74</v>
      </c>
      <c r="AC1298" s="4" t="n">
        <v>44</v>
      </c>
      <c r="AD1298" s="4" t="n">
        <v>14</v>
      </c>
      <c r="AE1298" s="4" t="s">
        <v>189</v>
      </c>
      <c r="AF1298" s="4" t="n">
        <v>5</v>
      </c>
      <c r="AG1298" s="4" t="s">
        <v>190</v>
      </c>
      <c r="AH1298" s="4" t="n">
        <v>6</v>
      </c>
      <c r="AI1298" s="4" t="s">
        <v>79</v>
      </c>
      <c r="AJ1298" s="2" t="s">
        <v>70</v>
      </c>
      <c r="AK1298" s="3" t="n">
        <v>89.2</v>
      </c>
      <c r="AL1298" s="4" t="n">
        <v>8</v>
      </c>
      <c r="AM1298" s="2" t="s">
        <v>73</v>
      </c>
      <c r="AN1298" s="2"/>
      <c r="AO1298" s="2"/>
      <c r="AP1298" s="2" t="s">
        <v>71</v>
      </c>
      <c r="AQ1298" s="2"/>
      <c r="AR1298" s="2"/>
      <c r="AS1298" s="2"/>
      <c r="AT1298" s="2"/>
      <c r="AU1298" s="2" t="n">
        <v>118</v>
      </c>
      <c r="AV1298" s="85" t="n">
        <v>111</v>
      </c>
      <c r="AW1298" s="133" t="n">
        <v>7</v>
      </c>
      <c r="AX1298" s="86" t="s">
        <v>72</v>
      </c>
      <c r="AY1298" s="87" t="n">
        <v>0</v>
      </c>
      <c r="AZ1298" s="88" t="n">
        <v>0</v>
      </c>
      <c r="BA1298" s="87" t="n">
        <v>0</v>
      </c>
      <c r="BB1298" s="53"/>
    </row>
    <row r="1299" customFormat="false" ht="15.75" hidden="false" customHeight="true" outlineLevel="0" collapsed="false">
      <c r="A1299" s="1" t="n">
        <v>1344</v>
      </c>
      <c r="B1299" s="1" t="n">
        <v>1244</v>
      </c>
      <c r="C1299" s="2" t="s">
        <v>63</v>
      </c>
      <c r="D1299" s="3" t="n">
        <v>0.042102</v>
      </c>
      <c r="E1299" s="3" t="n">
        <v>-0.0165475</v>
      </c>
      <c r="F1299" s="3" t="n">
        <v>1.02588381541485</v>
      </c>
      <c r="G1299" s="3" t="n">
        <v>-0.044646</v>
      </c>
      <c r="H1299" s="3" t="n">
        <v>0.0491923</v>
      </c>
      <c r="I1299" s="3" t="n">
        <v>1.00455665010079</v>
      </c>
      <c r="J1299" s="3" t="n">
        <v>0.0462937</v>
      </c>
      <c r="K1299" s="3" t="n">
        <v>-0.0323272</v>
      </c>
      <c r="L1299" s="3" t="n">
        <v>1.01406448720915</v>
      </c>
      <c r="M1299" s="3" t="n">
        <v>1.0447208285364</v>
      </c>
      <c r="N1299" s="3" t="n">
        <v>1.00031765044022</v>
      </c>
      <c r="O1299" s="3" t="n">
        <v>1.0450526845675</v>
      </c>
      <c r="P1299" s="4" t="n">
        <v>2</v>
      </c>
      <c r="Q1299" s="6" t="n">
        <v>14</v>
      </c>
      <c r="R1299" s="6" t="n">
        <v>50</v>
      </c>
      <c r="S1299" s="4" t="n">
        <v>48</v>
      </c>
      <c r="T1299" s="4" t="n">
        <v>48</v>
      </c>
      <c r="U1299" s="132" t="s">
        <v>74</v>
      </c>
      <c r="V1299" s="3" t="n">
        <v>143.3</v>
      </c>
      <c r="W1299" s="4" t="n">
        <v>152.1</v>
      </c>
      <c r="X1299" s="2" t="s">
        <v>73</v>
      </c>
      <c r="Y1299" s="84" t="n">
        <v>42141</v>
      </c>
      <c r="Z1299" s="84" t="n">
        <v>42149</v>
      </c>
      <c r="AA1299" s="2" t="s">
        <v>96</v>
      </c>
      <c r="AB1299" s="132" t="s">
        <v>74</v>
      </c>
      <c r="AC1299" s="4" t="n">
        <v>44</v>
      </c>
      <c r="AD1299" s="4" t="n">
        <v>14</v>
      </c>
      <c r="AE1299" s="4" t="s">
        <v>189</v>
      </c>
      <c r="AF1299" s="4" t="n">
        <v>5</v>
      </c>
      <c r="AG1299" s="4" t="s">
        <v>190</v>
      </c>
      <c r="AH1299" s="4" t="n">
        <v>6</v>
      </c>
      <c r="AI1299" s="4" t="s">
        <v>79</v>
      </c>
      <c r="AJ1299" s="2" t="s">
        <v>70</v>
      </c>
      <c r="AK1299" s="3" t="n">
        <v>143.3</v>
      </c>
      <c r="AL1299" s="4" t="n">
        <v>10</v>
      </c>
      <c r="AM1299" s="2" t="s">
        <v>73</v>
      </c>
      <c r="AN1299" s="2"/>
      <c r="AO1299" s="2"/>
      <c r="AP1299" s="2" t="s">
        <v>71</v>
      </c>
      <c r="AQ1299" s="2"/>
      <c r="AR1299" s="2"/>
      <c r="AS1299" s="2"/>
      <c r="AT1299" s="2"/>
      <c r="AU1299" s="2" t="n">
        <v>129</v>
      </c>
      <c r="AV1299" s="85" t="n">
        <v>121</v>
      </c>
      <c r="AW1299" s="133" t="n">
        <v>8</v>
      </c>
      <c r="AX1299" s="86" t="s">
        <v>72</v>
      </c>
      <c r="AY1299" s="87" t="n">
        <v>0</v>
      </c>
      <c r="AZ1299" s="88" t="n">
        <v>0</v>
      </c>
      <c r="BA1299" s="87" t="n">
        <v>0</v>
      </c>
      <c r="BB1299" s="65"/>
    </row>
    <row r="1300" customFormat="false" ht="15.75" hidden="false" customHeight="true" outlineLevel="0" collapsed="false">
      <c r="A1300" s="1" t="n">
        <v>1345</v>
      </c>
      <c r="B1300" s="1" t="n">
        <v>1245</v>
      </c>
      <c r="C1300" s="2" t="s">
        <v>63</v>
      </c>
      <c r="D1300" s="3" t="n">
        <v>0.0531208</v>
      </c>
      <c r="E1300" s="3" t="n">
        <v>0.011486</v>
      </c>
      <c r="F1300" s="3" t="n">
        <v>1.06673949993972</v>
      </c>
      <c r="G1300" s="3" t="n">
        <v>-0.0492055</v>
      </c>
      <c r="H1300" s="3" t="n">
        <v>0.00123635</v>
      </c>
      <c r="I1300" s="3" t="n">
        <v>0.9531631917084</v>
      </c>
      <c r="J1300" s="3" t="n">
        <v>0.0475896</v>
      </c>
      <c r="K1300" s="3" t="n">
        <v>-0.00488541</v>
      </c>
      <c r="L1300" s="3" t="n">
        <v>1.04362913325157</v>
      </c>
      <c r="M1300" s="3" t="n">
        <v>1.05285434526579</v>
      </c>
      <c r="N1300" s="3" t="n">
        <v>1.00786772919275</v>
      </c>
      <c r="O1300" s="3" t="n">
        <v>1.06113791813374</v>
      </c>
      <c r="P1300" s="4" t="n">
        <v>2</v>
      </c>
      <c r="Q1300" s="6" t="n">
        <v>14</v>
      </c>
      <c r="R1300" s="6" t="n">
        <v>50</v>
      </c>
      <c r="S1300" s="4" t="n">
        <v>48</v>
      </c>
      <c r="T1300" s="4" t="n">
        <v>48</v>
      </c>
      <c r="U1300" s="132" t="s">
        <v>74</v>
      </c>
      <c r="V1300" s="3" t="n">
        <v>100.2</v>
      </c>
      <c r="W1300" s="4" t="n">
        <v>100.3</v>
      </c>
      <c r="X1300" s="2" t="s">
        <v>69</v>
      </c>
      <c r="Y1300" s="8" t="s">
        <v>69</v>
      </c>
      <c r="Z1300" s="84" t="n">
        <v>42114</v>
      </c>
      <c r="AA1300" s="2" t="s">
        <v>96</v>
      </c>
      <c r="AB1300" s="132" t="s">
        <v>74</v>
      </c>
      <c r="AC1300" s="4" t="n">
        <v>44</v>
      </c>
      <c r="AD1300" s="4" t="n">
        <v>14</v>
      </c>
      <c r="AE1300" s="4" t="s">
        <v>189</v>
      </c>
      <c r="AF1300" s="4" t="n">
        <v>5</v>
      </c>
      <c r="AG1300" s="4" t="s">
        <v>190</v>
      </c>
      <c r="AH1300" s="4" t="n">
        <v>6</v>
      </c>
      <c r="AI1300" s="4" t="s">
        <v>79</v>
      </c>
      <c r="AJ1300" s="2" t="s">
        <v>70</v>
      </c>
      <c r="AK1300" s="3" t="n">
        <v>100.2</v>
      </c>
      <c r="AL1300" s="4" t="n">
        <v>9</v>
      </c>
      <c r="AM1300" s="2" t="s">
        <v>69</v>
      </c>
      <c r="AN1300" s="2"/>
      <c r="AO1300" s="2"/>
      <c r="AP1300" s="2"/>
      <c r="AQ1300" s="2"/>
      <c r="AR1300" s="2"/>
      <c r="AS1300" s="2"/>
      <c r="AT1300" s="2"/>
      <c r="AU1300" s="2" t="n">
        <v>94</v>
      </c>
      <c r="AV1300" s="85" t="s">
        <v>69</v>
      </c>
      <c r="AW1300" s="133" t="s">
        <v>69</v>
      </c>
      <c r="AX1300" s="86" t="s">
        <v>72</v>
      </c>
      <c r="AY1300" s="87" t="n">
        <v>0</v>
      </c>
      <c r="AZ1300" s="88" t="s">
        <v>72</v>
      </c>
      <c r="BA1300" s="89" t="s">
        <v>72</v>
      </c>
      <c r="BB1300" s="53"/>
    </row>
    <row r="1301" customFormat="false" ht="15.75" hidden="false" customHeight="true" outlineLevel="0" collapsed="false">
      <c r="A1301" s="1" t="n">
        <v>1346</v>
      </c>
      <c r="B1301" s="1" t="n">
        <v>1246</v>
      </c>
      <c r="C1301" s="2" t="s">
        <v>63</v>
      </c>
      <c r="D1301" s="3" t="n">
        <v>-0.00925116</v>
      </c>
      <c r="E1301" s="3" t="n">
        <v>-0.044142</v>
      </c>
      <c r="F1301" s="3" t="n">
        <v>0.948007220684804</v>
      </c>
      <c r="G1301" s="3" t="n">
        <v>-0.00874539</v>
      </c>
      <c r="H1301" s="3" t="n">
        <v>0.128444</v>
      </c>
      <c r="I1301" s="3" t="n">
        <v>1.12715708650675</v>
      </c>
      <c r="J1301" s="3" t="n">
        <v>-0.0425837</v>
      </c>
      <c r="K1301" s="3" t="n">
        <v>-0.0958498</v>
      </c>
      <c r="L1301" s="3" t="n">
        <v>0.870721152300514</v>
      </c>
      <c r="M1301" s="3" t="n">
        <v>0.941218233224356</v>
      </c>
      <c r="N1301" s="3" t="n">
        <v>0.988518619928559</v>
      </c>
      <c r="O1301" s="3" t="n">
        <v>0.930411748958537</v>
      </c>
      <c r="P1301" s="4" t="n">
        <v>2</v>
      </c>
      <c r="Q1301" s="6" t="n">
        <v>14</v>
      </c>
      <c r="R1301" s="6" t="n">
        <v>50</v>
      </c>
      <c r="S1301" s="4" t="n">
        <v>43</v>
      </c>
      <c r="T1301" s="4" t="n">
        <v>43</v>
      </c>
      <c r="U1301" s="132" t="s">
        <v>74</v>
      </c>
      <c r="V1301" s="3" t="n">
        <v>80.9</v>
      </c>
      <c r="W1301" s="4" t="n">
        <v>103.9</v>
      </c>
      <c r="X1301" s="2" t="s">
        <v>73</v>
      </c>
      <c r="Y1301" s="84" t="n">
        <v>42134</v>
      </c>
      <c r="Z1301" s="84" t="n">
        <v>42139</v>
      </c>
      <c r="AA1301" s="2" t="s">
        <v>96</v>
      </c>
      <c r="AB1301" s="132" t="s">
        <v>74</v>
      </c>
      <c r="AC1301" s="4" t="n">
        <v>44</v>
      </c>
      <c r="AD1301" s="4" t="n">
        <v>14</v>
      </c>
      <c r="AE1301" s="4" t="s">
        <v>177</v>
      </c>
      <c r="AF1301" s="4" t="n">
        <v>19</v>
      </c>
      <c r="AG1301" s="4" t="s">
        <v>188</v>
      </c>
      <c r="AH1301" s="4" t="n">
        <v>16</v>
      </c>
      <c r="AI1301" s="4" t="s">
        <v>77</v>
      </c>
      <c r="AJ1301" s="2" t="s">
        <v>70</v>
      </c>
      <c r="AK1301" s="3" t="n">
        <v>80.9</v>
      </c>
      <c r="AL1301" s="4" t="n">
        <v>7</v>
      </c>
      <c r="AM1301" s="2" t="s">
        <v>73</v>
      </c>
      <c r="AN1301" s="2"/>
      <c r="AO1301" s="2"/>
      <c r="AP1301" s="2" t="s">
        <v>71</v>
      </c>
      <c r="AQ1301" s="2"/>
      <c r="AR1301" s="2"/>
      <c r="AS1301" s="2"/>
      <c r="AT1301" s="2"/>
      <c r="AU1301" s="2" t="n">
        <v>119</v>
      </c>
      <c r="AV1301" s="85" t="n">
        <v>114</v>
      </c>
      <c r="AW1301" s="133" t="n">
        <v>5</v>
      </c>
      <c r="AX1301" s="86" t="s">
        <v>72</v>
      </c>
      <c r="AY1301" s="87" t="n">
        <v>0</v>
      </c>
      <c r="AZ1301" s="88" t="n">
        <v>0</v>
      </c>
      <c r="BA1301" s="87" t="n">
        <v>0</v>
      </c>
      <c r="BB1301" s="65"/>
    </row>
    <row r="1302" customFormat="false" ht="15.75" hidden="false" customHeight="true" outlineLevel="0" collapsed="false">
      <c r="A1302" s="1" t="n">
        <v>1347</v>
      </c>
      <c r="B1302" s="1" t="n">
        <v>1247</v>
      </c>
      <c r="C1302" s="2" t="s">
        <v>63</v>
      </c>
      <c r="D1302" s="3" t="n">
        <v>-0.00802248</v>
      </c>
      <c r="E1302" s="3" t="n">
        <v>-0.0289754</v>
      </c>
      <c r="F1302" s="3" t="n">
        <v>0.963678178344626</v>
      </c>
      <c r="G1302" s="3" t="n">
        <v>-0.00897015</v>
      </c>
      <c r="H1302" s="3" t="n">
        <v>0.0879729</v>
      </c>
      <c r="I1302" s="3" t="n">
        <v>1.08220729813629</v>
      </c>
      <c r="J1302" s="3" t="n">
        <v>-0.0405672</v>
      </c>
      <c r="K1302" s="3" t="n">
        <v>-0.0650353</v>
      </c>
      <c r="L1302" s="3" t="n">
        <v>0.899782240440308</v>
      </c>
      <c r="M1302" s="3" t="n">
        <v>0.94406540526349</v>
      </c>
      <c r="N1302" s="3" t="n">
        <v>0.993980390885031</v>
      </c>
      <c r="O1302" s="3" t="n">
        <v>0.938382500544839</v>
      </c>
      <c r="P1302" s="4" t="n">
        <v>2</v>
      </c>
      <c r="Q1302" s="6" t="n">
        <v>14</v>
      </c>
      <c r="R1302" s="6" t="n">
        <v>50</v>
      </c>
      <c r="S1302" s="4" t="n">
        <v>43</v>
      </c>
      <c r="T1302" s="4" t="n">
        <v>43</v>
      </c>
      <c r="U1302" s="132" t="s">
        <v>74</v>
      </c>
      <c r="V1302" s="3" t="n">
        <v>107.4</v>
      </c>
      <c r="W1302" s="4" t="n">
        <v>132.1</v>
      </c>
      <c r="X1302" s="2" t="s">
        <v>73</v>
      </c>
      <c r="Y1302" s="84" t="n">
        <v>42132</v>
      </c>
      <c r="Z1302" s="84" t="n">
        <v>42138</v>
      </c>
      <c r="AA1302" s="2" t="s">
        <v>96</v>
      </c>
      <c r="AB1302" s="132" t="s">
        <v>74</v>
      </c>
      <c r="AC1302" s="4" t="n">
        <v>44</v>
      </c>
      <c r="AD1302" s="4" t="n">
        <v>14</v>
      </c>
      <c r="AE1302" s="4" t="s">
        <v>177</v>
      </c>
      <c r="AF1302" s="4" t="n">
        <v>19</v>
      </c>
      <c r="AG1302" s="4" t="s">
        <v>188</v>
      </c>
      <c r="AH1302" s="4" t="n">
        <v>16</v>
      </c>
      <c r="AI1302" s="4" t="s">
        <v>69</v>
      </c>
      <c r="AJ1302" s="2" t="s">
        <v>97</v>
      </c>
      <c r="AK1302" s="3" t="n">
        <v>107.4</v>
      </c>
      <c r="AL1302" s="4" t="n">
        <v>9</v>
      </c>
      <c r="AM1302" s="2" t="s">
        <v>73</v>
      </c>
      <c r="AN1302" s="2"/>
      <c r="AO1302" s="2"/>
      <c r="AP1302" s="2" t="s">
        <v>71</v>
      </c>
      <c r="AQ1302" s="2"/>
      <c r="AR1302" s="2"/>
      <c r="AS1302" s="2"/>
      <c r="AT1302" s="2"/>
      <c r="AU1302" s="2" t="n">
        <v>118</v>
      </c>
      <c r="AV1302" s="85" t="n">
        <v>112</v>
      </c>
      <c r="AW1302" s="133" t="n">
        <v>6</v>
      </c>
      <c r="AX1302" s="86" t="s">
        <v>72</v>
      </c>
      <c r="AY1302" s="87" t="n">
        <v>0</v>
      </c>
      <c r="AZ1302" s="88" t="n">
        <v>0</v>
      </c>
      <c r="BA1302" s="87" t="n">
        <v>0</v>
      </c>
      <c r="BB1302" s="53"/>
    </row>
    <row r="1303" customFormat="false" ht="15.75" hidden="false" customHeight="true" outlineLevel="0" collapsed="false">
      <c r="A1303" s="1" t="n">
        <v>1348</v>
      </c>
      <c r="B1303" s="1" t="n">
        <v>1248</v>
      </c>
      <c r="C1303" s="2" t="s">
        <v>63</v>
      </c>
      <c r="D1303" s="3" t="n">
        <v>-0.00771364</v>
      </c>
      <c r="E1303" s="3" t="n">
        <v>0.00568829</v>
      </c>
      <c r="F1303" s="3" t="n">
        <v>0.997976699637333</v>
      </c>
      <c r="G1303" s="3" t="n">
        <v>-0.00954528</v>
      </c>
      <c r="H1303" s="3" t="n">
        <v>-0.00835509</v>
      </c>
      <c r="I1303" s="3" t="n">
        <v>0.982258889936649</v>
      </c>
      <c r="J1303" s="3" t="n">
        <v>-0.0354547</v>
      </c>
      <c r="K1303" s="3" t="n">
        <v>0.012296</v>
      </c>
      <c r="L1303" s="3" t="n">
        <v>0.977107404522966</v>
      </c>
      <c r="M1303" s="3" t="n">
        <v>0.94865164844397</v>
      </c>
      <c r="N1303" s="3" t="n">
        <v>1.00967570991086</v>
      </c>
      <c r="O1303" s="3" t="n">
        <v>0.957830526600776</v>
      </c>
      <c r="P1303" s="4" t="n">
        <v>2</v>
      </c>
      <c r="Q1303" s="6" t="n">
        <v>14</v>
      </c>
      <c r="R1303" s="6" t="n">
        <v>50</v>
      </c>
      <c r="S1303" s="4" t="n">
        <v>43</v>
      </c>
      <c r="T1303" s="4" t="n">
        <v>43</v>
      </c>
      <c r="U1303" s="132" t="s">
        <v>74</v>
      </c>
      <c r="V1303" s="3" t="n">
        <v>113.9</v>
      </c>
      <c r="W1303" s="4" t="n">
        <v>133.2</v>
      </c>
      <c r="X1303" s="2" t="s">
        <v>73</v>
      </c>
      <c r="Y1303" s="84" t="n">
        <v>42136</v>
      </c>
      <c r="Z1303" s="84" t="n">
        <v>42145</v>
      </c>
      <c r="AA1303" s="2" t="s">
        <v>96</v>
      </c>
      <c r="AB1303" s="132" t="s">
        <v>74</v>
      </c>
      <c r="AC1303" s="4" t="n">
        <v>44</v>
      </c>
      <c r="AD1303" s="4" t="n">
        <v>14</v>
      </c>
      <c r="AE1303" s="4" t="s">
        <v>177</v>
      </c>
      <c r="AF1303" s="4" t="n">
        <v>19</v>
      </c>
      <c r="AG1303" s="4" t="s">
        <v>188</v>
      </c>
      <c r="AH1303" s="4" t="n">
        <v>16</v>
      </c>
      <c r="AI1303" s="4" t="s">
        <v>79</v>
      </c>
      <c r="AJ1303" s="2" t="s">
        <v>70</v>
      </c>
      <c r="AK1303" s="3" t="n">
        <v>113.9</v>
      </c>
      <c r="AL1303" s="4" t="n">
        <v>10</v>
      </c>
      <c r="AM1303" s="2" t="s">
        <v>73</v>
      </c>
      <c r="AN1303" s="2"/>
      <c r="AO1303" s="2"/>
      <c r="AP1303" s="2" t="s">
        <v>71</v>
      </c>
      <c r="AQ1303" s="2"/>
      <c r="AR1303" s="2"/>
      <c r="AS1303" s="2"/>
      <c r="AT1303" s="2"/>
      <c r="AU1303" s="2" t="n">
        <v>125</v>
      </c>
      <c r="AV1303" s="85" t="n">
        <v>116</v>
      </c>
      <c r="AW1303" s="133" t="n">
        <v>9</v>
      </c>
      <c r="AX1303" s="86" t="s">
        <v>72</v>
      </c>
      <c r="AY1303" s="87" t="n">
        <v>0</v>
      </c>
      <c r="AZ1303" s="88" t="n">
        <v>0</v>
      </c>
      <c r="BA1303" s="87" t="n">
        <v>0</v>
      </c>
      <c r="BB1303" s="53"/>
    </row>
    <row r="1304" customFormat="false" ht="15.75" hidden="false" customHeight="true" outlineLevel="0" collapsed="false">
      <c r="A1304" s="1" t="n">
        <v>1349</v>
      </c>
      <c r="B1304" s="1" t="n">
        <v>1249</v>
      </c>
      <c r="C1304" s="2" t="s">
        <v>63</v>
      </c>
      <c r="D1304" s="3" t="n">
        <v>-0.00731792</v>
      </c>
      <c r="E1304" s="3" t="n">
        <v>-0.0273748</v>
      </c>
      <c r="F1304" s="3" t="n">
        <v>0.965902173081257</v>
      </c>
      <c r="G1304" s="3" t="n">
        <v>-0.00950163</v>
      </c>
      <c r="H1304" s="3" t="n">
        <v>0.0857084</v>
      </c>
      <c r="I1304" s="3" t="n">
        <v>1.07918569431522</v>
      </c>
      <c r="J1304" s="3" t="n">
        <v>-0.0403898</v>
      </c>
      <c r="K1304" s="3" t="n">
        <v>-0.0634546</v>
      </c>
      <c r="L1304" s="3" t="n">
        <v>0.901365538987994</v>
      </c>
      <c r="M1304" s="3" t="n">
        <v>0.944396339296219</v>
      </c>
      <c r="N1304" s="3" t="n">
        <v>0.994892089966395</v>
      </c>
      <c r="O1304" s="3" t="n">
        <v>0.939572447759028</v>
      </c>
      <c r="P1304" s="4" t="n">
        <v>2</v>
      </c>
      <c r="Q1304" s="6" t="n">
        <v>14</v>
      </c>
      <c r="R1304" s="6" t="n">
        <v>50</v>
      </c>
      <c r="S1304" s="4" t="n">
        <v>43</v>
      </c>
      <c r="T1304" s="4" t="n">
        <v>43</v>
      </c>
      <c r="U1304" s="132" t="s">
        <v>74</v>
      </c>
      <c r="V1304" s="3" t="n">
        <v>88.4</v>
      </c>
      <c r="W1304" s="4" t="n">
        <v>77.6</v>
      </c>
      <c r="X1304" s="2" t="s">
        <v>73</v>
      </c>
      <c r="Y1304" s="84" t="n">
        <v>42129</v>
      </c>
      <c r="Z1304" s="84" t="n">
        <v>42135</v>
      </c>
      <c r="AA1304" s="2" t="s">
        <v>96</v>
      </c>
      <c r="AB1304" s="132" t="s">
        <v>74</v>
      </c>
      <c r="AC1304" s="4" t="n">
        <v>44</v>
      </c>
      <c r="AD1304" s="4" t="n">
        <v>14</v>
      </c>
      <c r="AE1304" s="4" t="s">
        <v>177</v>
      </c>
      <c r="AF1304" s="4" t="n">
        <v>19</v>
      </c>
      <c r="AG1304" s="4" t="s">
        <v>188</v>
      </c>
      <c r="AH1304" s="4" t="n">
        <v>16</v>
      </c>
      <c r="AI1304" s="4" t="s">
        <v>77</v>
      </c>
      <c r="AJ1304" s="2" t="s">
        <v>70</v>
      </c>
      <c r="AK1304" s="3" t="n">
        <v>88.4</v>
      </c>
      <c r="AL1304" s="4" t="n">
        <v>8</v>
      </c>
      <c r="AM1304" s="2" t="s">
        <v>73</v>
      </c>
      <c r="AN1304" s="2"/>
      <c r="AO1304" s="2"/>
      <c r="AP1304" s="2" t="s">
        <v>71</v>
      </c>
      <c r="AQ1304" s="2"/>
      <c r="AR1304" s="2"/>
      <c r="AS1304" s="2"/>
      <c r="AT1304" s="2"/>
      <c r="AU1304" s="2" t="n">
        <v>115</v>
      </c>
      <c r="AV1304" s="85" t="n">
        <v>109</v>
      </c>
      <c r="AW1304" s="133" t="n">
        <v>6</v>
      </c>
      <c r="AX1304" s="86" t="s">
        <v>72</v>
      </c>
      <c r="AY1304" s="87" t="n">
        <v>0</v>
      </c>
      <c r="AZ1304" s="88" t="n">
        <v>0</v>
      </c>
      <c r="BA1304" s="87" t="n">
        <v>0</v>
      </c>
      <c r="BB1304" s="53"/>
    </row>
    <row r="1305" customFormat="false" ht="15.75" hidden="false" customHeight="true" outlineLevel="0" collapsed="false">
      <c r="A1305" s="1" t="n">
        <v>1350</v>
      </c>
      <c r="B1305" s="1" t="n">
        <v>1250</v>
      </c>
      <c r="C1305" s="2" t="s">
        <v>63</v>
      </c>
      <c r="D1305" s="3" t="n">
        <v>-0.0154955</v>
      </c>
      <c r="E1305" s="3" t="n">
        <v>-0.103934</v>
      </c>
      <c r="F1305" s="3" t="n">
        <v>0.887426569186864</v>
      </c>
      <c r="G1305" s="3" t="n">
        <v>-0.0060222</v>
      </c>
      <c r="H1305" s="3" t="n">
        <v>0.277449</v>
      </c>
      <c r="I1305" s="3" t="n">
        <v>1.3118348420314</v>
      </c>
      <c r="J1305" s="3" t="n">
        <v>-0.0496363</v>
      </c>
      <c r="K1305" s="3" t="n">
        <v>-0.21088</v>
      </c>
      <c r="L1305" s="3" t="n">
        <v>0.770653594620081</v>
      </c>
      <c r="M1305" s="3" t="n">
        <v>0.931318458040913</v>
      </c>
      <c r="N1305" s="3" t="n">
        <v>0.963324457744718</v>
      </c>
      <c r="O1305" s="3" t="n">
        <v>0.897161848579909</v>
      </c>
      <c r="P1305" s="4" t="n">
        <v>2</v>
      </c>
      <c r="Q1305" s="6" t="n">
        <v>14</v>
      </c>
      <c r="R1305" s="6" t="n">
        <v>50</v>
      </c>
      <c r="S1305" s="4" t="n">
        <v>43</v>
      </c>
      <c r="T1305" s="4" t="n">
        <v>43</v>
      </c>
      <c r="U1305" s="132" t="s">
        <v>74</v>
      </c>
      <c r="V1305" s="3" t="n">
        <v>89.2</v>
      </c>
      <c r="W1305" s="4" t="n">
        <v>116.1</v>
      </c>
      <c r="X1305" s="2" t="s">
        <v>73</v>
      </c>
      <c r="Y1305" s="84" t="n">
        <v>42165</v>
      </c>
      <c r="Z1305" s="134" t="n">
        <v>42167</v>
      </c>
      <c r="AA1305" s="2" t="s">
        <v>96</v>
      </c>
      <c r="AB1305" s="132" t="s">
        <v>74</v>
      </c>
      <c r="AC1305" s="4" t="n">
        <v>44</v>
      </c>
      <c r="AD1305" s="4" t="n">
        <v>14</v>
      </c>
      <c r="AE1305" s="4" t="s">
        <v>177</v>
      </c>
      <c r="AF1305" s="4" t="n">
        <v>19</v>
      </c>
      <c r="AG1305" s="4" t="s">
        <v>188</v>
      </c>
      <c r="AH1305" s="4" t="n">
        <v>16</v>
      </c>
      <c r="AI1305" s="4" t="s">
        <v>77</v>
      </c>
      <c r="AJ1305" s="2" t="s">
        <v>70</v>
      </c>
      <c r="AK1305" s="3" t="n">
        <v>89.2</v>
      </c>
      <c r="AL1305" s="4" t="n">
        <v>8</v>
      </c>
      <c r="AM1305" s="2" t="s">
        <v>73</v>
      </c>
      <c r="AN1305" s="2"/>
      <c r="AO1305" s="2"/>
      <c r="AP1305" s="2" t="s">
        <v>71</v>
      </c>
      <c r="AQ1305" s="2"/>
      <c r="AR1305" s="2"/>
      <c r="AS1305" s="2"/>
      <c r="AT1305" s="2"/>
      <c r="AU1305" s="2" t="n">
        <v>147</v>
      </c>
      <c r="AV1305" s="85" t="n">
        <v>145</v>
      </c>
      <c r="AW1305" s="133" t="n">
        <v>2</v>
      </c>
      <c r="AX1305" s="86" t="s">
        <v>72</v>
      </c>
      <c r="AY1305" s="87" t="n">
        <v>0</v>
      </c>
      <c r="AZ1305" s="88" t="n">
        <v>0</v>
      </c>
      <c r="BA1305" s="87" t="n">
        <v>0</v>
      </c>
      <c r="BB1305" s="53"/>
    </row>
    <row r="1306" customFormat="false" ht="16.5" hidden="false" customHeight="true" outlineLevel="0" collapsed="false">
      <c r="A1306" s="69" t="n">
        <v>1351</v>
      </c>
      <c r="B1306" s="69" t="n">
        <v>1251</v>
      </c>
      <c r="C1306" s="70" t="s">
        <v>63</v>
      </c>
      <c r="D1306" s="71" t="n">
        <v>-0.0595262</v>
      </c>
      <c r="E1306" s="71" t="n">
        <v>-0.0133946</v>
      </c>
      <c r="F1306" s="71" t="n">
        <v>0.929674457327133</v>
      </c>
      <c r="G1306" s="71" t="n">
        <v>0.0470289</v>
      </c>
      <c r="H1306" s="71" t="n">
        <v>0.0380068</v>
      </c>
      <c r="I1306" s="71" t="n">
        <v>1.08875593459147</v>
      </c>
      <c r="J1306" s="71" t="n">
        <v>-0.0117843</v>
      </c>
      <c r="K1306" s="71" t="n">
        <v>-0.028372</v>
      </c>
      <c r="L1306" s="71" t="n">
        <v>0.960639279498266</v>
      </c>
      <c r="M1306" s="71" t="n">
        <v>0.976010826407434</v>
      </c>
      <c r="N1306" s="71" t="n">
        <v>0.996247259198191</v>
      </c>
      <c r="O1306" s="71" t="n">
        <v>0.972348110756167</v>
      </c>
      <c r="P1306" s="72" t="n">
        <v>2</v>
      </c>
      <c r="Q1306" s="73" t="n">
        <v>15</v>
      </c>
      <c r="R1306" s="73" t="n">
        <v>51</v>
      </c>
      <c r="S1306" s="72" t="n">
        <v>44</v>
      </c>
      <c r="T1306" s="72" t="n">
        <v>44</v>
      </c>
      <c r="U1306" s="130" t="s">
        <v>64</v>
      </c>
      <c r="V1306" s="71" t="n">
        <v>164.8</v>
      </c>
      <c r="W1306" s="72" t="n">
        <v>181.5</v>
      </c>
      <c r="X1306" s="70" t="s">
        <v>73</v>
      </c>
      <c r="Y1306" s="75" t="n">
        <v>42146</v>
      </c>
      <c r="Z1306" s="75" t="n">
        <v>42154</v>
      </c>
      <c r="AA1306" s="71" t="s">
        <v>96</v>
      </c>
      <c r="AB1306" s="130" t="s">
        <v>64</v>
      </c>
      <c r="AC1306" s="71" t="s">
        <v>64</v>
      </c>
      <c r="AD1306" s="71" t="n">
        <v>15</v>
      </c>
      <c r="AE1306" s="72" t="s">
        <v>103</v>
      </c>
      <c r="AF1306" s="72" t="n">
        <v>13</v>
      </c>
      <c r="AG1306" s="72" t="s">
        <v>176</v>
      </c>
      <c r="AH1306" s="72" t="n">
        <v>19</v>
      </c>
      <c r="AI1306" s="72" t="s">
        <v>69</v>
      </c>
      <c r="AJ1306" s="70" t="s">
        <v>70</v>
      </c>
      <c r="AK1306" s="71" t="n">
        <v>164.8</v>
      </c>
      <c r="AL1306" s="72" t="n">
        <v>10</v>
      </c>
      <c r="AM1306" s="70" t="s">
        <v>73</v>
      </c>
      <c r="AN1306" s="70"/>
      <c r="AO1306" s="70"/>
      <c r="AP1306" s="70" t="s">
        <v>71</v>
      </c>
      <c r="AQ1306" s="70"/>
      <c r="AR1306" s="70"/>
      <c r="AS1306" s="70"/>
      <c r="AT1306" s="70"/>
      <c r="AU1306" s="70" t="n">
        <v>134</v>
      </c>
      <c r="AV1306" s="77" t="n">
        <v>126</v>
      </c>
      <c r="AW1306" s="131" t="n">
        <v>8</v>
      </c>
      <c r="AX1306" s="78" t="s">
        <v>72</v>
      </c>
      <c r="AY1306" s="79" t="n">
        <v>1</v>
      </c>
      <c r="AZ1306" s="79" t="n">
        <v>0</v>
      </c>
      <c r="BA1306" s="79" t="n">
        <v>0</v>
      </c>
      <c r="BB1306" s="53"/>
    </row>
    <row r="1307" customFormat="false" ht="16.5" hidden="false" customHeight="true" outlineLevel="0" collapsed="false">
      <c r="A1307" s="69" t="n">
        <v>1352</v>
      </c>
      <c r="B1307" s="69" t="n">
        <v>1252</v>
      </c>
      <c r="C1307" s="70" t="s">
        <v>63</v>
      </c>
      <c r="D1307" s="71" t="n">
        <v>-0.0587109</v>
      </c>
      <c r="E1307" s="71" t="n">
        <v>0.000444351</v>
      </c>
      <c r="F1307" s="71" t="n">
        <v>0.943398452006376</v>
      </c>
      <c r="G1307" s="71" t="n">
        <v>0.0440693</v>
      </c>
      <c r="H1307" s="71" t="n">
        <v>-0.00808192</v>
      </c>
      <c r="I1307" s="71" t="n">
        <v>1.03664276397669</v>
      </c>
      <c r="J1307" s="71" t="n">
        <v>-0.0101814</v>
      </c>
      <c r="K1307" s="71" t="n">
        <v>-0.000200682</v>
      </c>
      <c r="L1307" s="71" t="n">
        <v>0.989671625786418</v>
      </c>
      <c r="M1307" s="71" t="n">
        <v>0.975482557161405</v>
      </c>
      <c r="N1307" s="71" t="n">
        <v>0.992192387985089</v>
      </c>
      <c r="O1307" s="71" t="n">
        <v>0.967866367827776</v>
      </c>
      <c r="P1307" s="72" t="n">
        <v>2</v>
      </c>
      <c r="Q1307" s="73" t="n">
        <v>15</v>
      </c>
      <c r="R1307" s="73" t="n">
        <v>51</v>
      </c>
      <c r="S1307" s="72" t="n">
        <v>44</v>
      </c>
      <c r="T1307" s="72" t="n">
        <v>44</v>
      </c>
      <c r="U1307" s="130" t="s">
        <v>64</v>
      </c>
      <c r="V1307" s="71" t="n">
        <v>143.6</v>
      </c>
      <c r="W1307" s="72" t="n">
        <v>169.3</v>
      </c>
      <c r="X1307" s="70" t="s">
        <v>73</v>
      </c>
      <c r="Y1307" s="75" t="n">
        <v>42047</v>
      </c>
      <c r="Z1307" s="75" t="n">
        <v>42056</v>
      </c>
      <c r="AA1307" s="71" t="s">
        <v>96</v>
      </c>
      <c r="AB1307" s="130" t="s">
        <v>64</v>
      </c>
      <c r="AC1307" s="71" t="s">
        <v>64</v>
      </c>
      <c r="AD1307" s="71" t="n">
        <v>15</v>
      </c>
      <c r="AE1307" s="72" t="s">
        <v>103</v>
      </c>
      <c r="AF1307" s="72" t="n">
        <v>13</v>
      </c>
      <c r="AG1307" s="72" t="s">
        <v>176</v>
      </c>
      <c r="AH1307" s="72" t="n">
        <v>19</v>
      </c>
      <c r="AI1307" s="72" t="s">
        <v>69</v>
      </c>
      <c r="AJ1307" s="70" t="s">
        <v>70</v>
      </c>
      <c r="AK1307" s="71" t="n">
        <v>143.6</v>
      </c>
      <c r="AL1307" s="72" t="n">
        <v>10</v>
      </c>
      <c r="AM1307" s="70" t="s">
        <v>73</v>
      </c>
      <c r="AN1307" s="70"/>
      <c r="AO1307" s="70"/>
      <c r="AP1307" s="70" t="s">
        <v>71</v>
      </c>
      <c r="AQ1307" s="70"/>
      <c r="AR1307" s="70"/>
      <c r="AS1307" s="70"/>
      <c r="AT1307" s="70"/>
      <c r="AU1307" s="70" t="n">
        <v>36</v>
      </c>
      <c r="AV1307" s="77" t="n">
        <v>27</v>
      </c>
      <c r="AW1307" s="131" t="n">
        <v>9</v>
      </c>
      <c r="AX1307" s="78" t="s">
        <v>72</v>
      </c>
      <c r="AY1307" s="79" t="n">
        <v>1</v>
      </c>
      <c r="AZ1307" s="79" t="n">
        <v>0</v>
      </c>
      <c r="BA1307" s="79" t="n">
        <v>0</v>
      </c>
      <c r="BB1307" s="53"/>
    </row>
    <row r="1308" customFormat="false" ht="16.5" hidden="false" customHeight="true" outlineLevel="0" collapsed="false">
      <c r="A1308" s="69" t="n">
        <v>1353</v>
      </c>
      <c r="B1308" s="69" t="n">
        <v>1253</v>
      </c>
      <c r="C1308" s="70" t="s">
        <v>63</v>
      </c>
      <c r="D1308" s="71" t="n">
        <v>-0.0672212</v>
      </c>
      <c r="E1308" s="71" t="n">
        <v>-0.0202127</v>
      </c>
      <c r="F1308" s="71" t="n">
        <v>0.916279435719914</v>
      </c>
      <c r="G1308" s="71" t="n">
        <v>0.0503051</v>
      </c>
      <c r="H1308" s="71" t="n">
        <v>0.0349773</v>
      </c>
      <c r="I1308" s="71" t="n">
        <v>1.08902456381458</v>
      </c>
      <c r="J1308" s="71" t="n">
        <v>-0.0103578</v>
      </c>
      <c r="K1308" s="71" t="n">
        <v>-0.0174914</v>
      </c>
      <c r="L1308" s="71" t="n">
        <v>0.972535014023883</v>
      </c>
      <c r="M1308" s="71" t="n">
        <v>0.973094674388319</v>
      </c>
      <c r="N1308" s="71" t="n">
        <v>0.997276914342264</v>
      </c>
      <c r="O1308" s="71" t="n">
        <v>0.970444854236873</v>
      </c>
      <c r="P1308" s="72" t="n">
        <v>2</v>
      </c>
      <c r="Q1308" s="73" t="n">
        <v>15</v>
      </c>
      <c r="R1308" s="73" t="n">
        <v>51</v>
      </c>
      <c r="S1308" s="72" t="n">
        <v>44</v>
      </c>
      <c r="T1308" s="72" t="n">
        <v>44</v>
      </c>
      <c r="U1308" s="130" t="s">
        <v>64</v>
      </c>
      <c r="V1308" s="71" t="n">
        <v>139.1</v>
      </c>
      <c r="W1308" s="72" t="n">
        <v>176.1</v>
      </c>
      <c r="X1308" s="70" t="s">
        <v>69</v>
      </c>
      <c r="Y1308" s="74" t="s">
        <v>69</v>
      </c>
      <c r="Z1308" s="75" t="n">
        <v>42180</v>
      </c>
      <c r="AA1308" s="71" t="s">
        <v>168</v>
      </c>
      <c r="AB1308" s="130" t="s">
        <v>64</v>
      </c>
      <c r="AC1308" s="71" t="s">
        <v>64</v>
      </c>
      <c r="AD1308" s="71" t="n">
        <v>15</v>
      </c>
      <c r="AE1308" s="72" t="s">
        <v>103</v>
      </c>
      <c r="AF1308" s="72" t="n">
        <v>13</v>
      </c>
      <c r="AG1308" s="72" t="s">
        <v>176</v>
      </c>
      <c r="AH1308" s="72" t="n">
        <v>19</v>
      </c>
      <c r="AI1308" s="72" t="s">
        <v>69</v>
      </c>
      <c r="AJ1308" s="70" t="s">
        <v>70</v>
      </c>
      <c r="AK1308" s="71" t="n">
        <v>139.1</v>
      </c>
      <c r="AL1308" s="72" t="n">
        <v>10</v>
      </c>
      <c r="AM1308" s="70" t="s">
        <v>69</v>
      </c>
      <c r="AN1308" s="70"/>
      <c r="AO1308" s="70"/>
      <c r="AP1308" s="70"/>
      <c r="AQ1308" s="70"/>
      <c r="AR1308" s="70"/>
      <c r="AS1308" s="70"/>
      <c r="AT1308" s="70"/>
      <c r="AU1308" s="70" t="n">
        <v>160</v>
      </c>
      <c r="AV1308" s="77" t="n">
        <v>160</v>
      </c>
      <c r="AW1308" s="131" t="s">
        <v>69</v>
      </c>
      <c r="AX1308" s="78" t="s">
        <v>72</v>
      </c>
      <c r="AY1308" s="79" t="n">
        <v>1</v>
      </c>
      <c r="AZ1308" s="79" t="s">
        <v>72</v>
      </c>
      <c r="BA1308" s="79" t="s">
        <v>72</v>
      </c>
      <c r="BB1308" s="53"/>
    </row>
    <row r="1309" customFormat="false" ht="16.5" hidden="false" customHeight="true" outlineLevel="0" collapsed="false">
      <c r="A1309" s="69" t="n">
        <v>1354</v>
      </c>
      <c r="B1309" s="69" t="n">
        <v>1254</v>
      </c>
      <c r="C1309" s="70" t="s">
        <v>63</v>
      </c>
      <c r="D1309" s="71" t="n">
        <v>-0.0587833</v>
      </c>
      <c r="E1309" s="71" t="n">
        <v>-0.00018009</v>
      </c>
      <c r="F1309" s="71" t="n">
        <v>0.942741282283678</v>
      </c>
      <c r="G1309" s="71" t="n">
        <v>0.0448573</v>
      </c>
      <c r="H1309" s="71" t="n">
        <v>-0.00704096</v>
      </c>
      <c r="I1309" s="71" t="n">
        <v>1.03854047701791</v>
      </c>
      <c r="J1309" s="71" t="n">
        <v>-0.0102343</v>
      </c>
      <c r="K1309" s="71" t="n">
        <v>-0.00125585</v>
      </c>
      <c r="L1309" s="71" t="n">
        <v>0.988575609669711</v>
      </c>
      <c r="M1309" s="71" t="n">
        <v>0.976129223701328</v>
      </c>
      <c r="N1309" s="71" t="n">
        <v>0.991558927609644</v>
      </c>
      <c r="O1309" s="71" t="n">
        <v>0.967889646261722</v>
      </c>
      <c r="P1309" s="72" t="n">
        <v>2</v>
      </c>
      <c r="Q1309" s="73" t="n">
        <v>15</v>
      </c>
      <c r="R1309" s="73" t="n">
        <v>51</v>
      </c>
      <c r="S1309" s="72" t="n">
        <v>44</v>
      </c>
      <c r="T1309" s="72" t="n">
        <v>44</v>
      </c>
      <c r="U1309" s="130" t="s">
        <v>64</v>
      </c>
      <c r="V1309" s="71" t="n">
        <v>109.2</v>
      </c>
      <c r="W1309" s="72" t="n">
        <v>90.8</v>
      </c>
      <c r="X1309" s="70" t="s">
        <v>73</v>
      </c>
      <c r="Y1309" s="75" t="n">
        <v>42076</v>
      </c>
      <c r="Z1309" s="75" t="n">
        <v>42085</v>
      </c>
      <c r="AA1309" s="71" t="s">
        <v>96</v>
      </c>
      <c r="AB1309" s="130" t="s">
        <v>64</v>
      </c>
      <c r="AC1309" s="71" t="s">
        <v>64</v>
      </c>
      <c r="AD1309" s="71" t="n">
        <v>15</v>
      </c>
      <c r="AE1309" s="72" t="s">
        <v>103</v>
      </c>
      <c r="AF1309" s="72" t="n">
        <v>13</v>
      </c>
      <c r="AG1309" s="72" t="s">
        <v>176</v>
      </c>
      <c r="AH1309" s="72" t="n">
        <v>19</v>
      </c>
      <c r="AI1309" s="72" t="s">
        <v>69</v>
      </c>
      <c r="AJ1309" s="70" t="s">
        <v>70</v>
      </c>
      <c r="AK1309" s="71" t="n">
        <v>109.2</v>
      </c>
      <c r="AL1309" s="72" t="n">
        <v>9</v>
      </c>
      <c r="AM1309" s="70" t="s">
        <v>73</v>
      </c>
      <c r="AN1309" s="70"/>
      <c r="AO1309" s="70"/>
      <c r="AP1309" s="70" t="s">
        <v>71</v>
      </c>
      <c r="AQ1309" s="70"/>
      <c r="AR1309" s="70"/>
      <c r="AS1309" s="70"/>
      <c r="AT1309" s="70"/>
      <c r="AU1309" s="70" t="n">
        <v>65</v>
      </c>
      <c r="AV1309" s="77" t="n">
        <v>56</v>
      </c>
      <c r="AW1309" s="131" t="n">
        <v>9</v>
      </c>
      <c r="AX1309" s="78" t="s">
        <v>72</v>
      </c>
      <c r="AY1309" s="79" t="n">
        <v>1</v>
      </c>
      <c r="AZ1309" s="79" t="n">
        <v>0</v>
      </c>
      <c r="BA1309" s="79" t="n">
        <v>0</v>
      </c>
      <c r="BB1309" s="53"/>
    </row>
    <row r="1310" customFormat="false" ht="16.5" hidden="false" customHeight="true" outlineLevel="0" collapsed="false">
      <c r="A1310" s="69" t="n">
        <v>1355</v>
      </c>
      <c r="B1310" s="69" t="n">
        <v>1255</v>
      </c>
      <c r="C1310" s="70" t="s">
        <v>63</v>
      </c>
      <c r="D1310" s="71" t="n">
        <v>-0.0671631</v>
      </c>
      <c r="E1310" s="71" t="n">
        <v>-0.0202782</v>
      </c>
      <c r="F1310" s="71" t="n">
        <v>0.916272655277177</v>
      </c>
      <c r="G1310" s="71" t="n">
        <v>0.0503688</v>
      </c>
      <c r="H1310" s="71" t="n">
        <v>0.035456</v>
      </c>
      <c r="I1310" s="71" t="n">
        <v>1.08961541096126</v>
      </c>
      <c r="J1310" s="71" t="n">
        <v>-0.01033</v>
      </c>
      <c r="K1310" s="71" t="n">
        <v>-0.01732</v>
      </c>
      <c r="L1310" s="71" t="n">
        <v>0.972728762295364</v>
      </c>
      <c r="M1310" s="71" t="n">
        <v>0.973240260241158</v>
      </c>
      <c r="N1310" s="71" t="n">
        <v>0.997860092872864</v>
      </c>
      <c r="O1310" s="71" t="n">
        <v>0.971157616471852</v>
      </c>
      <c r="P1310" s="72" t="n">
        <v>2</v>
      </c>
      <c r="Q1310" s="73" t="n">
        <v>15</v>
      </c>
      <c r="R1310" s="73" t="n">
        <v>51</v>
      </c>
      <c r="S1310" s="72" t="n">
        <v>44</v>
      </c>
      <c r="T1310" s="72" t="n">
        <v>44</v>
      </c>
      <c r="U1310" s="130" t="s">
        <v>64</v>
      </c>
      <c r="V1310" s="71" t="n">
        <v>142.9</v>
      </c>
      <c r="W1310" s="72" t="n">
        <v>146.4</v>
      </c>
      <c r="X1310" s="70" t="s">
        <v>69</v>
      </c>
      <c r="Y1310" s="74" t="s">
        <v>69</v>
      </c>
      <c r="Z1310" s="75" t="n">
        <v>42180</v>
      </c>
      <c r="AA1310" s="71" t="s">
        <v>168</v>
      </c>
      <c r="AB1310" s="130" t="s">
        <v>64</v>
      </c>
      <c r="AC1310" s="71" t="s">
        <v>64</v>
      </c>
      <c r="AD1310" s="71" t="n">
        <v>15</v>
      </c>
      <c r="AE1310" s="72" t="s">
        <v>103</v>
      </c>
      <c r="AF1310" s="72" t="n">
        <v>13</v>
      </c>
      <c r="AG1310" s="72" t="s">
        <v>176</v>
      </c>
      <c r="AH1310" s="72" t="n">
        <v>19</v>
      </c>
      <c r="AI1310" s="72" t="s">
        <v>69</v>
      </c>
      <c r="AJ1310" s="70" t="s">
        <v>70</v>
      </c>
      <c r="AK1310" s="71" t="n">
        <v>142.9</v>
      </c>
      <c r="AL1310" s="72" t="n">
        <v>10</v>
      </c>
      <c r="AM1310" s="70" t="s">
        <v>69</v>
      </c>
      <c r="AN1310" s="70"/>
      <c r="AO1310" s="70"/>
      <c r="AP1310" s="70"/>
      <c r="AQ1310" s="70"/>
      <c r="AR1310" s="70"/>
      <c r="AS1310" s="70"/>
      <c r="AT1310" s="70"/>
      <c r="AU1310" s="70" t="n">
        <v>160</v>
      </c>
      <c r="AV1310" s="77" t="n">
        <v>160</v>
      </c>
      <c r="AW1310" s="131" t="s">
        <v>69</v>
      </c>
      <c r="AX1310" s="78" t="s">
        <v>72</v>
      </c>
      <c r="AY1310" s="79" t="n">
        <v>1</v>
      </c>
      <c r="AZ1310" s="79" t="s">
        <v>72</v>
      </c>
      <c r="BA1310" s="79" t="s">
        <v>72</v>
      </c>
      <c r="BB1310" s="53"/>
    </row>
    <row r="1311" customFormat="false" ht="15.75" hidden="false" customHeight="true" outlineLevel="0" collapsed="false">
      <c r="A1311" s="1" t="n">
        <v>1356</v>
      </c>
      <c r="B1311" s="1" t="n">
        <v>1256</v>
      </c>
      <c r="C1311" s="2" t="s">
        <v>63</v>
      </c>
      <c r="D1311" s="3" t="n">
        <v>0.1543</v>
      </c>
      <c r="E1311" s="3" t="n">
        <v>0.130018</v>
      </c>
      <c r="F1311" s="3" t="n">
        <v>1.32885543960012</v>
      </c>
      <c r="G1311" s="3" t="n">
        <v>-0.0182262</v>
      </c>
      <c r="H1311" s="3" t="n">
        <v>-0.337694</v>
      </c>
      <c r="I1311" s="3" t="n">
        <v>0.700528520180725</v>
      </c>
      <c r="J1311" s="3" t="n">
        <v>0.0211614</v>
      </c>
      <c r="K1311" s="3" t="n">
        <v>0.260884</v>
      </c>
      <c r="L1311" s="3" t="n">
        <v>1.32583891170702</v>
      </c>
      <c r="M1311" s="3" t="n">
        <v>1.17027082923336</v>
      </c>
      <c r="N1311" s="3" t="n">
        <v>1.05464898929654</v>
      </c>
      <c r="O1311" s="3" t="n">
        <v>1.23422494725419</v>
      </c>
      <c r="P1311" s="4" t="n">
        <v>2</v>
      </c>
      <c r="Q1311" s="6" t="n">
        <v>15</v>
      </c>
      <c r="R1311" s="6" t="n">
        <v>51</v>
      </c>
      <c r="S1311" s="4" t="n">
        <v>55</v>
      </c>
      <c r="T1311" s="4" t="n">
        <v>55</v>
      </c>
      <c r="U1311" s="132" t="s">
        <v>74</v>
      </c>
      <c r="V1311" s="3" t="n">
        <v>86.2</v>
      </c>
      <c r="W1311" s="4" t="n">
        <v>89.9</v>
      </c>
      <c r="X1311" s="2" t="s">
        <v>123</v>
      </c>
      <c r="Y1311" s="84" t="n">
        <v>42116</v>
      </c>
      <c r="Z1311" s="84" t="n">
        <v>42138</v>
      </c>
      <c r="AA1311" s="2" t="s">
        <v>96</v>
      </c>
      <c r="AB1311" s="132" t="s">
        <v>74</v>
      </c>
      <c r="AC1311" s="4" t="n">
        <v>44</v>
      </c>
      <c r="AD1311" s="4" t="n">
        <v>15</v>
      </c>
      <c r="AE1311" s="4" t="s">
        <v>170</v>
      </c>
      <c r="AF1311" s="4" t="n">
        <v>15</v>
      </c>
      <c r="AG1311" s="4" t="s">
        <v>171</v>
      </c>
      <c r="AH1311" s="4" t="n">
        <v>28</v>
      </c>
      <c r="AI1311" s="4" t="s">
        <v>77</v>
      </c>
      <c r="AJ1311" s="2" t="s">
        <v>70</v>
      </c>
      <c r="AK1311" s="3" t="n">
        <v>86.2</v>
      </c>
      <c r="AL1311" s="4" t="n">
        <v>8</v>
      </c>
      <c r="AM1311" s="2" t="s">
        <v>123</v>
      </c>
      <c r="AN1311" s="2"/>
      <c r="AO1311" s="2"/>
      <c r="AP1311" s="2"/>
      <c r="AQ1311" s="2"/>
      <c r="AR1311" s="2"/>
      <c r="AS1311" s="2" t="s">
        <v>71</v>
      </c>
      <c r="AT1311" s="2"/>
      <c r="AU1311" s="2" t="n">
        <v>118</v>
      </c>
      <c r="AV1311" s="85" t="n">
        <v>96</v>
      </c>
      <c r="AW1311" s="133" t="n">
        <v>22</v>
      </c>
      <c r="AX1311" s="86" t="s">
        <v>72</v>
      </c>
      <c r="AY1311" s="87" t="n">
        <v>0</v>
      </c>
      <c r="AZ1311" s="88" t="n">
        <v>0</v>
      </c>
      <c r="BA1311" s="87" t="n">
        <v>0</v>
      </c>
      <c r="BB1311" s="53"/>
    </row>
    <row r="1312" customFormat="false" ht="15.75" hidden="false" customHeight="true" outlineLevel="0" collapsed="false">
      <c r="A1312" s="1" t="n">
        <v>1357</v>
      </c>
      <c r="B1312" s="1" t="n">
        <v>1257</v>
      </c>
      <c r="C1312" s="2" t="s">
        <v>63</v>
      </c>
      <c r="D1312" s="3" t="n">
        <v>0.14308</v>
      </c>
      <c r="E1312" s="3" t="n">
        <v>-0.0455872</v>
      </c>
      <c r="F1312" s="3" t="n">
        <v>1.10240350422952</v>
      </c>
      <c r="G1312" s="3" t="n">
        <v>-0.0130854</v>
      </c>
      <c r="H1312" s="3" t="n">
        <v>0.123922</v>
      </c>
      <c r="I1312" s="3" t="n">
        <v>1.11721233944284</v>
      </c>
      <c r="J1312" s="3" t="n">
        <v>-0.00150513</v>
      </c>
      <c r="K1312" s="3" t="n">
        <v>-0.0991068</v>
      </c>
      <c r="L1312" s="3" t="n">
        <v>0.904283890252142</v>
      </c>
      <c r="M1312" s="3" t="n">
        <v>1.13710944746569</v>
      </c>
      <c r="N1312" s="3" t="n">
        <v>0.979442251947175</v>
      </c>
      <c r="O1312" s="3" t="n">
        <v>1.11373303793621</v>
      </c>
      <c r="P1312" s="4" t="n">
        <v>2</v>
      </c>
      <c r="Q1312" s="6" t="n">
        <v>15</v>
      </c>
      <c r="R1312" s="6" t="n">
        <v>51</v>
      </c>
      <c r="S1312" s="4" t="n">
        <v>55</v>
      </c>
      <c r="T1312" s="4" t="n">
        <v>55</v>
      </c>
      <c r="U1312" s="132" t="s">
        <v>74</v>
      </c>
      <c r="V1312" s="3" t="n">
        <v>107.3</v>
      </c>
      <c r="W1312" s="4" t="n">
        <v>89.7</v>
      </c>
      <c r="X1312" s="2" t="s">
        <v>73</v>
      </c>
      <c r="Y1312" s="84" t="n">
        <v>42134</v>
      </c>
      <c r="Z1312" s="84" t="n">
        <v>42139</v>
      </c>
      <c r="AA1312" s="2" t="s">
        <v>96</v>
      </c>
      <c r="AB1312" s="132" t="s">
        <v>74</v>
      </c>
      <c r="AC1312" s="4" t="n">
        <v>44</v>
      </c>
      <c r="AD1312" s="4" t="n">
        <v>15</v>
      </c>
      <c r="AE1312" s="4" t="s">
        <v>170</v>
      </c>
      <c r="AF1312" s="4" t="n">
        <v>15</v>
      </c>
      <c r="AG1312" s="4" t="s">
        <v>171</v>
      </c>
      <c r="AH1312" s="4" t="n">
        <v>28</v>
      </c>
      <c r="AI1312" s="4" t="s">
        <v>77</v>
      </c>
      <c r="AJ1312" s="2" t="s">
        <v>70</v>
      </c>
      <c r="AK1312" s="3" t="n">
        <v>107.3</v>
      </c>
      <c r="AL1312" s="4" t="n">
        <v>9</v>
      </c>
      <c r="AM1312" s="2" t="s">
        <v>73</v>
      </c>
      <c r="AN1312" s="2"/>
      <c r="AO1312" s="2"/>
      <c r="AP1312" s="2" t="s">
        <v>71</v>
      </c>
      <c r="AQ1312" s="2"/>
      <c r="AR1312" s="2"/>
      <c r="AS1312" s="2"/>
      <c r="AT1312" s="2"/>
      <c r="AU1312" s="2" t="n">
        <v>119</v>
      </c>
      <c r="AV1312" s="85" t="n">
        <v>114</v>
      </c>
      <c r="AW1312" s="133" t="n">
        <v>5</v>
      </c>
      <c r="AX1312" s="86" t="s">
        <v>72</v>
      </c>
      <c r="AY1312" s="87" t="n">
        <v>0</v>
      </c>
      <c r="AZ1312" s="88" t="n">
        <v>0</v>
      </c>
      <c r="BA1312" s="87" t="n">
        <v>0</v>
      </c>
      <c r="BB1312" s="53"/>
    </row>
    <row r="1313" customFormat="false" ht="15.75" hidden="false" customHeight="true" outlineLevel="0" collapsed="false">
      <c r="A1313" s="1" t="n">
        <v>1358</v>
      </c>
      <c r="B1313" s="1" t="n">
        <v>1258</v>
      </c>
      <c r="C1313" s="2" t="s">
        <v>63</v>
      </c>
      <c r="D1313" s="3" t="n">
        <v>0.138213</v>
      </c>
      <c r="E1313" s="3" t="n">
        <v>-0.0472969</v>
      </c>
      <c r="F1313" s="3" t="n">
        <v>1.09517711604373</v>
      </c>
      <c r="G1313" s="3" t="n">
        <v>-0.0106081</v>
      </c>
      <c r="H1313" s="3" t="n">
        <v>0.117904</v>
      </c>
      <c r="I1313" s="3" t="n">
        <v>1.11326362045252</v>
      </c>
      <c r="J1313" s="3" t="n">
        <v>-0.000110418</v>
      </c>
      <c r="K1313" s="3" t="n">
        <v>-0.0861869</v>
      </c>
      <c r="L1313" s="3" t="n">
        <v>0.917321454491238</v>
      </c>
      <c r="M1313" s="3" t="n">
        <v>1.13597859989395</v>
      </c>
      <c r="N1313" s="3" t="n">
        <v>0.984540937250059</v>
      </c>
      <c r="O1313" s="3" t="n">
        <v>1.1184174354356</v>
      </c>
      <c r="P1313" s="4" t="n">
        <v>2</v>
      </c>
      <c r="Q1313" s="6" t="n">
        <v>15</v>
      </c>
      <c r="R1313" s="6" t="n">
        <v>51</v>
      </c>
      <c r="S1313" s="4" t="n">
        <v>55</v>
      </c>
      <c r="T1313" s="4" t="n">
        <v>55</v>
      </c>
      <c r="U1313" s="132" t="s">
        <v>74</v>
      </c>
      <c r="V1313" s="3" t="n">
        <v>95.8</v>
      </c>
      <c r="W1313" s="4" t="n">
        <v>122.4</v>
      </c>
      <c r="X1313" s="2" t="s">
        <v>73</v>
      </c>
      <c r="Y1313" s="84" t="n">
        <v>42168</v>
      </c>
      <c r="Z1313" s="84" t="n">
        <v>42174</v>
      </c>
      <c r="AA1313" s="2" t="s">
        <v>96</v>
      </c>
      <c r="AB1313" s="132" t="s">
        <v>74</v>
      </c>
      <c r="AC1313" s="4" t="n">
        <v>44</v>
      </c>
      <c r="AD1313" s="4" t="n">
        <v>15</v>
      </c>
      <c r="AE1313" s="4" t="s">
        <v>170</v>
      </c>
      <c r="AF1313" s="4" t="n">
        <v>15</v>
      </c>
      <c r="AG1313" s="4" t="s">
        <v>171</v>
      </c>
      <c r="AH1313" s="4" t="n">
        <v>28</v>
      </c>
      <c r="AI1313" s="4" t="s">
        <v>77</v>
      </c>
      <c r="AJ1313" s="2" t="s">
        <v>70</v>
      </c>
      <c r="AK1313" s="3" t="n">
        <v>95.8</v>
      </c>
      <c r="AL1313" s="4" t="n">
        <v>8</v>
      </c>
      <c r="AM1313" s="2" t="s">
        <v>73</v>
      </c>
      <c r="AN1313" s="2"/>
      <c r="AO1313" s="2"/>
      <c r="AP1313" s="2" t="s">
        <v>71</v>
      </c>
      <c r="AQ1313" s="2"/>
      <c r="AR1313" s="2"/>
      <c r="AS1313" s="2"/>
      <c r="AT1313" s="2"/>
      <c r="AU1313" s="2" t="n">
        <v>154</v>
      </c>
      <c r="AV1313" s="85" t="n">
        <v>148</v>
      </c>
      <c r="AW1313" s="133" t="n">
        <v>6</v>
      </c>
      <c r="AX1313" s="86" t="s">
        <v>72</v>
      </c>
      <c r="AY1313" s="87" t="n">
        <v>0</v>
      </c>
      <c r="AZ1313" s="88" t="n">
        <v>0</v>
      </c>
      <c r="BA1313" s="87" t="n">
        <v>0</v>
      </c>
      <c r="BB1313" s="53"/>
    </row>
    <row r="1314" customFormat="false" ht="15.75" hidden="false" customHeight="true" outlineLevel="0" collapsed="false">
      <c r="A1314" s="1" t="n">
        <v>1359</v>
      </c>
      <c r="B1314" s="1" t="n">
        <v>1259</v>
      </c>
      <c r="C1314" s="2" t="s">
        <v>63</v>
      </c>
      <c r="D1314" s="3" t="n">
        <v>0.139287</v>
      </c>
      <c r="E1314" s="3" t="n">
        <v>-0.114745</v>
      </c>
      <c r="F1314" s="3" t="n">
        <v>1.02484563371991</v>
      </c>
      <c r="G1314" s="3" t="n">
        <v>-0.0108459</v>
      </c>
      <c r="H1314" s="3" t="n">
        <v>0.307826</v>
      </c>
      <c r="I1314" s="3" t="n">
        <v>1.34578851799012</v>
      </c>
      <c r="J1314" s="3" t="n">
        <v>-0.0101999</v>
      </c>
      <c r="K1314" s="3" t="n">
        <v>-0.241919</v>
      </c>
      <c r="L1314" s="3" t="n">
        <v>0.777152329163408</v>
      </c>
      <c r="M1314" s="3" t="n">
        <v>1.12551555298155</v>
      </c>
      <c r="N1314" s="3" t="n">
        <v>0.952335395536712</v>
      </c>
      <c r="O1314" s="3" t="n">
        <v>1.0718682993314</v>
      </c>
      <c r="P1314" s="4" t="n">
        <v>2</v>
      </c>
      <c r="Q1314" s="6" t="n">
        <v>15</v>
      </c>
      <c r="R1314" s="6" t="n">
        <v>51</v>
      </c>
      <c r="S1314" s="4" t="n">
        <v>55</v>
      </c>
      <c r="T1314" s="4" t="n">
        <v>55</v>
      </c>
      <c r="U1314" s="132" t="s">
        <v>74</v>
      </c>
      <c r="V1314" s="3" t="n">
        <v>94.7</v>
      </c>
      <c r="W1314" s="4" t="n">
        <v>129.7</v>
      </c>
      <c r="X1314" s="2" t="s">
        <v>73</v>
      </c>
      <c r="Y1314" s="84" t="n">
        <v>42141</v>
      </c>
      <c r="Z1314" s="84" t="n">
        <v>42142</v>
      </c>
      <c r="AA1314" s="2" t="s">
        <v>96</v>
      </c>
      <c r="AB1314" s="132" t="s">
        <v>74</v>
      </c>
      <c r="AC1314" s="4" t="n">
        <v>44</v>
      </c>
      <c r="AD1314" s="4" t="n">
        <v>15</v>
      </c>
      <c r="AE1314" s="4" t="s">
        <v>170</v>
      </c>
      <c r="AF1314" s="4" t="n">
        <v>15</v>
      </c>
      <c r="AG1314" s="4" t="s">
        <v>171</v>
      </c>
      <c r="AH1314" s="4" t="n">
        <v>28</v>
      </c>
      <c r="AI1314" s="4" t="s">
        <v>79</v>
      </c>
      <c r="AJ1314" s="2" t="s">
        <v>70</v>
      </c>
      <c r="AK1314" s="3" t="n">
        <v>94.7</v>
      </c>
      <c r="AL1314" s="4" t="n">
        <v>8</v>
      </c>
      <c r="AM1314" s="2" t="s">
        <v>73</v>
      </c>
      <c r="AN1314" s="2"/>
      <c r="AO1314" s="2"/>
      <c r="AP1314" s="2" t="s">
        <v>71</v>
      </c>
      <c r="AQ1314" s="2"/>
      <c r="AR1314" s="2"/>
      <c r="AS1314" s="2"/>
      <c r="AT1314" s="2"/>
      <c r="AU1314" s="2" t="n">
        <v>122</v>
      </c>
      <c r="AV1314" s="85" t="n">
        <v>121</v>
      </c>
      <c r="AW1314" s="133" t="n">
        <v>1</v>
      </c>
      <c r="AX1314" s="86" t="s">
        <v>72</v>
      </c>
      <c r="AY1314" s="87" t="n">
        <v>0</v>
      </c>
      <c r="AZ1314" s="88" t="n">
        <v>0</v>
      </c>
      <c r="BA1314" s="87" t="n">
        <v>0</v>
      </c>
      <c r="BB1314" s="53"/>
    </row>
    <row r="1315" customFormat="false" ht="15.75" hidden="false" customHeight="true" outlineLevel="0" collapsed="false">
      <c r="A1315" s="1" t="n">
        <v>1360</v>
      </c>
      <c r="B1315" s="1" t="n">
        <v>1260</v>
      </c>
      <c r="C1315" s="2" t="s">
        <v>63</v>
      </c>
      <c r="D1315" s="3" t="n">
        <v>0.136414</v>
      </c>
      <c r="E1315" s="3" t="n">
        <v>-0.0207754</v>
      </c>
      <c r="F1315" s="3" t="n">
        <v>1.12259009475345</v>
      </c>
      <c r="G1315" s="3" t="n">
        <v>-0.00953287</v>
      </c>
      <c r="H1315" s="3" t="n">
        <v>0.0363712</v>
      </c>
      <c r="I1315" s="3" t="n">
        <v>1.02720172163635</v>
      </c>
      <c r="J1315" s="3" t="n">
        <v>0.00451185</v>
      </c>
      <c r="K1315" s="3" t="n">
        <v>-0.0181372</v>
      </c>
      <c r="L1315" s="3" t="n">
        <v>0.986467054922082</v>
      </c>
      <c r="M1315" s="3" t="n">
        <v>1.1404158538867</v>
      </c>
      <c r="N1315" s="3" t="n">
        <v>0.997461826623021</v>
      </c>
      <c r="O1315" s="3" t="n">
        <v>1.13752128072768</v>
      </c>
      <c r="P1315" s="4" t="n">
        <v>2</v>
      </c>
      <c r="Q1315" s="6" t="n">
        <v>15</v>
      </c>
      <c r="R1315" s="6" t="n">
        <v>51</v>
      </c>
      <c r="S1315" s="4" t="n">
        <v>55</v>
      </c>
      <c r="T1315" s="4" t="n">
        <v>55</v>
      </c>
      <c r="U1315" s="132" t="s">
        <v>74</v>
      </c>
      <c r="V1315" s="3" t="n">
        <v>91.3</v>
      </c>
      <c r="W1315" s="4" t="n">
        <v>131.7</v>
      </c>
      <c r="X1315" s="2" t="s">
        <v>69</v>
      </c>
      <c r="Y1315" s="8" t="s">
        <v>69</v>
      </c>
      <c r="Z1315" s="84" t="n">
        <v>42180</v>
      </c>
      <c r="AA1315" s="3" t="s">
        <v>168</v>
      </c>
      <c r="AB1315" s="132" t="s">
        <v>74</v>
      </c>
      <c r="AC1315" s="4" t="n">
        <v>44</v>
      </c>
      <c r="AD1315" s="4" t="n">
        <v>15</v>
      </c>
      <c r="AE1315" s="4" t="s">
        <v>170</v>
      </c>
      <c r="AF1315" s="4" t="n">
        <v>15</v>
      </c>
      <c r="AG1315" s="4" t="s">
        <v>171</v>
      </c>
      <c r="AH1315" s="4" t="n">
        <v>28</v>
      </c>
      <c r="AI1315" s="4" t="s">
        <v>69</v>
      </c>
      <c r="AJ1315" s="2" t="s">
        <v>97</v>
      </c>
      <c r="AK1315" s="3" t="n">
        <v>91.3</v>
      </c>
      <c r="AL1315" s="4" t="n">
        <v>8</v>
      </c>
      <c r="AM1315" s="2" t="s">
        <v>69</v>
      </c>
      <c r="AN1315" s="2"/>
      <c r="AO1315" s="2"/>
      <c r="AP1315" s="2"/>
      <c r="AQ1315" s="2"/>
      <c r="AR1315" s="2"/>
      <c r="AS1315" s="2"/>
      <c r="AT1315" s="2"/>
      <c r="AU1315" s="2" t="n">
        <v>160</v>
      </c>
      <c r="AV1315" s="85" t="n">
        <v>160</v>
      </c>
      <c r="AW1315" s="133" t="s">
        <v>69</v>
      </c>
      <c r="AX1315" s="86" t="s">
        <v>72</v>
      </c>
      <c r="AY1315" s="87" t="n">
        <v>1</v>
      </c>
      <c r="AZ1315" s="87" t="n">
        <v>1</v>
      </c>
      <c r="BA1315" s="89" t="s">
        <v>72</v>
      </c>
      <c r="BB1315" s="65"/>
    </row>
    <row r="1316" customFormat="false" ht="15.75" hidden="false" customHeight="true" outlineLevel="0" collapsed="false">
      <c r="A1316" s="1" t="n">
        <v>1361</v>
      </c>
      <c r="B1316" s="1" t="n">
        <v>1261</v>
      </c>
      <c r="C1316" s="2" t="s">
        <v>63</v>
      </c>
      <c r="D1316" s="3" t="n">
        <v>0.017016</v>
      </c>
      <c r="E1316" s="3" t="n">
        <v>0.0196858</v>
      </c>
      <c r="F1316" s="3" t="n">
        <v>1.03738362691227</v>
      </c>
      <c r="G1316" s="3" t="n">
        <v>-0.0942435</v>
      </c>
      <c r="H1316" s="3" t="n">
        <v>-0.0442995</v>
      </c>
      <c r="I1316" s="3" t="n">
        <v>0.870625813554229</v>
      </c>
      <c r="J1316" s="3" t="n">
        <v>0.0312761</v>
      </c>
      <c r="K1316" s="3" t="n">
        <v>0.0316973</v>
      </c>
      <c r="L1316" s="3" t="n">
        <v>1.06499850989416</v>
      </c>
      <c r="M1316" s="3" t="n">
        <v>0.955088378357981</v>
      </c>
      <c r="N1316" s="3" t="n">
        <v>1.00710874803896</v>
      </c>
      <c r="O1316" s="3" t="n">
        <v>0.961877860994668</v>
      </c>
      <c r="P1316" s="4" t="n">
        <v>2</v>
      </c>
      <c r="Q1316" s="6" t="n">
        <v>15</v>
      </c>
      <c r="R1316" s="6" t="n">
        <v>51</v>
      </c>
      <c r="S1316" s="4" t="n">
        <v>38</v>
      </c>
      <c r="T1316" s="4" t="n">
        <v>38</v>
      </c>
      <c r="U1316" s="132" t="s">
        <v>74</v>
      </c>
      <c r="V1316" s="3" t="n">
        <v>95.4</v>
      </c>
      <c r="W1316" s="4" t="n">
        <v>97.7</v>
      </c>
      <c r="X1316" s="2" t="s">
        <v>123</v>
      </c>
      <c r="Y1316" s="84" t="n">
        <v>42126</v>
      </c>
      <c r="Z1316" s="84" t="n">
        <v>42136</v>
      </c>
      <c r="AA1316" s="2" t="s">
        <v>96</v>
      </c>
      <c r="AB1316" s="132" t="s">
        <v>74</v>
      </c>
      <c r="AC1316" s="4" t="n">
        <v>44</v>
      </c>
      <c r="AD1316" s="4" t="n">
        <v>15</v>
      </c>
      <c r="AE1316" s="4" t="s">
        <v>187</v>
      </c>
      <c r="AF1316" s="4" t="n">
        <v>17</v>
      </c>
      <c r="AG1316" s="4" t="s">
        <v>191</v>
      </c>
      <c r="AH1316" s="4" t="n">
        <v>24</v>
      </c>
      <c r="AI1316" s="4" t="s">
        <v>77</v>
      </c>
      <c r="AJ1316" s="2" t="s">
        <v>70</v>
      </c>
      <c r="AK1316" s="3" t="n">
        <v>95.4</v>
      </c>
      <c r="AL1316" s="4" t="n">
        <v>8</v>
      </c>
      <c r="AM1316" s="2" t="s">
        <v>123</v>
      </c>
      <c r="AN1316" s="2"/>
      <c r="AO1316" s="2"/>
      <c r="AP1316" s="2"/>
      <c r="AQ1316" s="2"/>
      <c r="AR1316" s="2"/>
      <c r="AS1316" s="2" t="s">
        <v>71</v>
      </c>
      <c r="AT1316" s="2"/>
      <c r="AU1316" s="2" t="n">
        <v>116</v>
      </c>
      <c r="AV1316" s="85" t="n">
        <v>106</v>
      </c>
      <c r="AW1316" s="133" t="n">
        <v>10</v>
      </c>
      <c r="AX1316" s="86" t="s">
        <v>72</v>
      </c>
      <c r="AY1316" s="87" t="n">
        <v>0</v>
      </c>
      <c r="AZ1316" s="88" t="n">
        <v>0</v>
      </c>
      <c r="BA1316" s="87" t="n">
        <v>0</v>
      </c>
      <c r="BB1316" s="53"/>
    </row>
    <row r="1317" customFormat="false" ht="15.75" hidden="false" customHeight="true" outlineLevel="0" collapsed="false">
      <c r="A1317" s="1" t="n">
        <v>1362</v>
      </c>
      <c r="B1317" s="1" t="n">
        <v>1262</v>
      </c>
      <c r="C1317" s="2" t="s">
        <v>63</v>
      </c>
      <c r="D1317" s="3" t="n">
        <v>0.0141888</v>
      </c>
      <c r="E1317" s="3" t="n">
        <v>-0.0174898</v>
      </c>
      <c r="F1317" s="3" t="n">
        <v>0.996704442310497</v>
      </c>
      <c r="G1317" s="3" t="n">
        <v>-0.0927124</v>
      </c>
      <c r="H1317" s="3" t="n">
        <v>0.0524152</v>
      </c>
      <c r="I1317" s="3" t="n">
        <v>0.960503934959032</v>
      </c>
      <c r="J1317" s="3" t="n">
        <v>0.0266295</v>
      </c>
      <c r="K1317" s="3" t="n">
        <v>-0.0436669</v>
      </c>
      <c r="L1317" s="3" t="n">
        <v>0.983106915748687</v>
      </c>
      <c r="M1317" s="3" t="n">
        <v>0.949429406093348</v>
      </c>
      <c r="N1317" s="3" t="n">
        <v>0.991296595825424</v>
      </c>
      <c r="O1317" s="3" t="n">
        <v>0.941166138236889</v>
      </c>
      <c r="P1317" s="4" t="n">
        <v>2</v>
      </c>
      <c r="Q1317" s="6" t="n">
        <v>15</v>
      </c>
      <c r="R1317" s="6" t="n">
        <v>51</v>
      </c>
      <c r="S1317" s="4" t="n">
        <v>38</v>
      </c>
      <c r="T1317" s="4" t="n">
        <v>38</v>
      </c>
      <c r="U1317" s="132" t="s">
        <v>74</v>
      </c>
      <c r="V1317" s="3" t="n">
        <v>81.2</v>
      </c>
      <c r="W1317" s="4" t="n">
        <v>91.5</v>
      </c>
      <c r="X1317" s="2" t="s">
        <v>73</v>
      </c>
      <c r="Y1317" s="84" t="n">
        <v>42131</v>
      </c>
      <c r="Z1317" s="84" t="n">
        <v>42138</v>
      </c>
      <c r="AA1317" s="2" t="s">
        <v>96</v>
      </c>
      <c r="AB1317" s="132" t="s">
        <v>74</v>
      </c>
      <c r="AC1317" s="4" t="n">
        <v>44</v>
      </c>
      <c r="AD1317" s="4" t="n">
        <v>15</v>
      </c>
      <c r="AE1317" s="4" t="s">
        <v>187</v>
      </c>
      <c r="AF1317" s="4" t="n">
        <v>17</v>
      </c>
      <c r="AG1317" s="4" t="s">
        <v>191</v>
      </c>
      <c r="AH1317" s="4" t="n">
        <v>24</v>
      </c>
      <c r="AI1317" s="4" t="s">
        <v>69</v>
      </c>
      <c r="AJ1317" s="2" t="s">
        <v>70</v>
      </c>
      <c r="AK1317" s="3" t="n">
        <v>81.2</v>
      </c>
      <c r="AL1317" s="4" t="n">
        <v>7</v>
      </c>
      <c r="AM1317" s="2" t="s">
        <v>73</v>
      </c>
      <c r="AN1317" s="2"/>
      <c r="AO1317" s="2"/>
      <c r="AP1317" s="2" t="s">
        <v>71</v>
      </c>
      <c r="AQ1317" s="2"/>
      <c r="AR1317" s="2"/>
      <c r="AS1317" s="2"/>
      <c r="AT1317" s="2"/>
      <c r="AU1317" s="2" t="n">
        <v>118</v>
      </c>
      <c r="AV1317" s="85" t="n">
        <v>111</v>
      </c>
      <c r="AW1317" s="133" t="n">
        <v>7</v>
      </c>
      <c r="AX1317" s="86" t="s">
        <v>72</v>
      </c>
      <c r="AY1317" s="87" t="n">
        <v>0</v>
      </c>
      <c r="AZ1317" s="88" t="n">
        <v>0</v>
      </c>
      <c r="BA1317" s="87" t="n">
        <v>0</v>
      </c>
      <c r="BB1317" s="65"/>
    </row>
    <row r="1318" customFormat="false" ht="15.75" hidden="false" customHeight="true" outlineLevel="0" collapsed="false">
      <c r="A1318" s="1" t="n">
        <v>1363</v>
      </c>
      <c r="B1318" s="1" t="n">
        <v>1263</v>
      </c>
      <c r="C1318" s="2" t="s">
        <v>63</v>
      </c>
      <c r="D1318" s="3" t="n">
        <v>0.0046713</v>
      </c>
      <c r="E1318" s="3" t="n">
        <v>-0.09423</v>
      </c>
      <c r="F1318" s="3" t="n">
        <v>0.91433459210846</v>
      </c>
      <c r="G1318" s="3" t="n">
        <v>-0.0883311</v>
      </c>
      <c r="H1318" s="3" t="n">
        <v>0.243298</v>
      </c>
      <c r="I1318" s="3" t="n">
        <v>1.16761931226625</v>
      </c>
      <c r="J1318" s="3" t="n">
        <v>0.0183746</v>
      </c>
      <c r="K1318" s="3" t="n">
        <v>-0.184673</v>
      </c>
      <c r="L1318" s="3" t="n">
        <v>0.846793513300949</v>
      </c>
      <c r="M1318" s="3" t="n">
        <v>0.936800249843309</v>
      </c>
      <c r="N1318" s="3" t="n">
        <v>0.965021401662959</v>
      </c>
      <c r="O1318" s="3" t="n">
        <v>0.904032290182001</v>
      </c>
      <c r="P1318" s="4" t="n">
        <v>2</v>
      </c>
      <c r="Q1318" s="6" t="n">
        <v>15</v>
      </c>
      <c r="R1318" s="6" t="n">
        <v>51</v>
      </c>
      <c r="S1318" s="4" t="n">
        <v>38</v>
      </c>
      <c r="T1318" s="4" t="n">
        <v>38</v>
      </c>
      <c r="U1318" s="132" t="s">
        <v>74</v>
      </c>
      <c r="V1318" s="3" t="n">
        <v>60.1</v>
      </c>
      <c r="W1318" s="4" t="n">
        <v>98</v>
      </c>
      <c r="X1318" s="2" t="s">
        <v>73</v>
      </c>
      <c r="Y1318" s="84" t="n">
        <v>42176</v>
      </c>
      <c r="Z1318" s="84" t="n">
        <v>42179</v>
      </c>
      <c r="AA1318" s="2" t="s">
        <v>96</v>
      </c>
      <c r="AB1318" s="132" t="s">
        <v>74</v>
      </c>
      <c r="AC1318" s="4" t="n">
        <v>44</v>
      </c>
      <c r="AD1318" s="4" t="n">
        <v>15</v>
      </c>
      <c r="AE1318" s="4" t="s">
        <v>187</v>
      </c>
      <c r="AF1318" s="4" t="n">
        <v>17</v>
      </c>
      <c r="AG1318" s="4" t="s">
        <v>191</v>
      </c>
      <c r="AH1318" s="4" t="n">
        <v>24</v>
      </c>
      <c r="AI1318" s="4" t="s">
        <v>69</v>
      </c>
      <c r="AJ1318" s="2" t="s">
        <v>70</v>
      </c>
      <c r="AK1318" s="3" t="n">
        <v>60.1</v>
      </c>
      <c r="AL1318" s="4" t="n">
        <v>6</v>
      </c>
      <c r="AM1318" s="2" t="s">
        <v>73</v>
      </c>
      <c r="AN1318" s="2"/>
      <c r="AO1318" s="2"/>
      <c r="AP1318" s="2" t="s">
        <v>71</v>
      </c>
      <c r="AQ1318" s="2"/>
      <c r="AR1318" s="2"/>
      <c r="AS1318" s="2"/>
      <c r="AT1318" s="2"/>
      <c r="AU1318" s="2" t="n">
        <v>159</v>
      </c>
      <c r="AV1318" s="85" t="n">
        <v>156</v>
      </c>
      <c r="AW1318" s="133" t="n">
        <v>3</v>
      </c>
      <c r="AX1318" s="86" t="s">
        <v>72</v>
      </c>
      <c r="AY1318" s="87" t="n">
        <v>0</v>
      </c>
      <c r="AZ1318" s="88" t="n">
        <v>0</v>
      </c>
      <c r="BA1318" s="87" t="n">
        <v>0</v>
      </c>
      <c r="BB1318" s="65"/>
    </row>
    <row r="1319" customFormat="false" ht="15.75" hidden="false" customHeight="true" outlineLevel="0" collapsed="false">
      <c r="A1319" s="1" t="n">
        <v>1364</v>
      </c>
      <c r="B1319" s="1" t="n">
        <v>1264</v>
      </c>
      <c r="C1319" s="2" t="s">
        <v>63</v>
      </c>
      <c r="D1319" s="3" t="n">
        <v>0.0153394</v>
      </c>
      <c r="E1319" s="3" t="n">
        <v>0.00591139</v>
      </c>
      <c r="F1319" s="3" t="n">
        <v>1.02147819603374</v>
      </c>
      <c r="G1319" s="3" t="n">
        <v>-0.0933861</v>
      </c>
      <c r="H1319" s="3" t="n">
        <v>-0.010022</v>
      </c>
      <c r="I1319" s="3" t="n">
        <v>0.901758890576064</v>
      </c>
      <c r="J1319" s="3" t="n">
        <v>0.0298307</v>
      </c>
      <c r="K1319" s="3" t="n">
        <v>0.0057729</v>
      </c>
      <c r="L1319" s="3" t="n">
        <v>1.03624499754901</v>
      </c>
      <c r="M1319" s="3" t="n">
        <v>0.9529279324126</v>
      </c>
      <c r="N1319" s="3" t="n">
        <v>1.00166367236988</v>
      </c>
      <c r="O1319" s="3" t="n">
        <v>0.954513292284244</v>
      </c>
      <c r="P1319" s="4" t="n">
        <v>2</v>
      </c>
      <c r="Q1319" s="6" t="n">
        <v>15</v>
      </c>
      <c r="R1319" s="6" t="n">
        <v>51</v>
      </c>
      <c r="S1319" s="4" t="n">
        <v>38</v>
      </c>
      <c r="T1319" s="4" t="n">
        <v>38</v>
      </c>
      <c r="U1319" s="132" t="s">
        <v>74</v>
      </c>
      <c r="V1319" s="3" t="n">
        <v>89.9</v>
      </c>
      <c r="W1319" s="4" t="n">
        <v>105.8</v>
      </c>
      <c r="X1319" s="2" t="s">
        <v>73</v>
      </c>
      <c r="Y1319" s="84" t="n">
        <v>42130</v>
      </c>
      <c r="Z1319" s="84" t="n">
        <v>42139</v>
      </c>
      <c r="AA1319" s="2" t="s">
        <v>96</v>
      </c>
      <c r="AB1319" s="132" t="s">
        <v>74</v>
      </c>
      <c r="AC1319" s="4" t="n">
        <v>44</v>
      </c>
      <c r="AD1319" s="4" t="n">
        <v>15</v>
      </c>
      <c r="AE1319" s="4" t="s">
        <v>187</v>
      </c>
      <c r="AF1319" s="4" t="n">
        <v>17</v>
      </c>
      <c r="AG1319" s="4" t="s">
        <v>191</v>
      </c>
      <c r="AH1319" s="4" t="n">
        <v>24</v>
      </c>
      <c r="AI1319" s="4" t="s">
        <v>79</v>
      </c>
      <c r="AJ1319" s="2" t="s">
        <v>70</v>
      </c>
      <c r="AK1319" s="3" t="n">
        <v>89.9</v>
      </c>
      <c r="AL1319" s="4" t="n">
        <v>8</v>
      </c>
      <c r="AM1319" s="2" t="s">
        <v>73</v>
      </c>
      <c r="AN1319" s="2"/>
      <c r="AO1319" s="2"/>
      <c r="AP1319" s="2" t="s">
        <v>71</v>
      </c>
      <c r="AQ1319" s="2"/>
      <c r="AR1319" s="2"/>
      <c r="AS1319" s="2"/>
      <c r="AT1319" s="2"/>
      <c r="AU1319" s="2" t="n">
        <v>119</v>
      </c>
      <c r="AV1319" s="85" t="n">
        <v>110</v>
      </c>
      <c r="AW1319" s="133" t="n">
        <v>9</v>
      </c>
      <c r="AX1319" s="86" t="s">
        <v>72</v>
      </c>
      <c r="AY1319" s="87" t="n">
        <v>0</v>
      </c>
      <c r="AZ1319" s="88" t="n">
        <v>0</v>
      </c>
      <c r="BA1319" s="87" t="n">
        <v>0</v>
      </c>
      <c r="BB1319" s="65"/>
    </row>
    <row r="1320" customFormat="false" ht="15.75" hidden="false" customHeight="true" outlineLevel="0" collapsed="false">
      <c r="A1320" s="1" t="n">
        <v>1365</v>
      </c>
      <c r="B1320" s="1" t="n">
        <v>1265</v>
      </c>
      <c r="C1320" s="2" t="s">
        <v>63</v>
      </c>
      <c r="D1320" s="3" t="n">
        <v>0.0165986</v>
      </c>
      <c r="E1320" s="3" t="n">
        <v>0.00892346</v>
      </c>
      <c r="F1320" s="3" t="n">
        <v>1.02585053628367</v>
      </c>
      <c r="G1320" s="3" t="n">
        <v>-0.0942119</v>
      </c>
      <c r="H1320" s="3" t="n">
        <v>-0.0152435</v>
      </c>
      <c r="I1320" s="3" t="n">
        <v>0.896322139438077</v>
      </c>
      <c r="J1320" s="3" t="n">
        <v>0.0297521</v>
      </c>
      <c r="K1320" s="3" t="n">
        <v>0.0088529</v>
      </c>
      <c r="L1320" s="3" t="n">
        <v>1.03935985541353</v>
      </c>
      <c r="M1320" s="3" t="n">
        <v>0.953266091228847</v>
      </c>
      <c r="N1320" s="3" t="n">
        <v>1.00253607039982</v>
      </c>
      <c r="O1320" s="3" t="n">
        <v>0.95568364114596</v>
      </c>
      <c r="P1320" s="4" t="n">
        <v>2</v>
      </c>
      <c r="Q1320" s="6" t="n">
        <v>15</v>
      </c>
      <c r="R1320" s="6" t="n">
        <v>51</v>
      </c>
      <c r="S1320" s="4" t="n">
        <v>38</v>
      </c>
      <c r="T1320" s="4" t="n">
        <v>38</v>
      </c>
      <c r="U1320" s="132" t="s">
        <v>74</v>
      </c>
      <c r="V1320" s="3" t="n">
        <v>78.9</v>
      </c>
      <c r="W1320" s="4" t="n">
        <v>65.2</v>
      </c>
      <c r="X1320" s="2" t="s">
        <v>73</v>
      </c>
      <c r="Y1320" s="84" t="n">
        <v>42126</v>
      </c>
      <c r="Z1320" s="84" t="n">
        <v>42135</v>
      </c>
      <c r="AA1320" s="2" t="s">
        <v>96</v>
      </c>
      <c r="AB1320" s="132" t="s">
        <v>74</v>
      </c>
      <c r="AC1320" s="4" t="n">
        <v>44</v>
      </c>
      <c r="AD1320" s="4" t="n">
        <v>15</v>
      </c>
      <c r="AE1320" s="4" t="s">
        <v>187</v>
      </c>
      <c r="AF1320" s="4" t="n">
        <v>17</v>
      </c>
      <c r="AG1320" s="4" t="s">
        <v>191</v>
      </c>
      <c r="AH1320" s="4" t="n">
        <v>24</v>
      </c>
      <c r="AI1320" s="4" t="s">
        <v>69</v>
      </c>
      <c r="AJ1320" s="2" t="s">
        <v>70</v>
      </c>
      <c r="AK1320" s="3" t="n">
        <v>78.9</v>
      </c>
      <c r="AL1320" s="4" t="n">
        <v>7</v>
      </c>
      <c r="AM1320" s="2" t="s">
        <v>73</v>
      </c>
      <c r="AN1320" s="2"/>
      <c r="AO1320" s="2"/>
      <c r="AP1320" s="2" t="s">
        <v>71</v>
      </c>
      <c r="AQ1320" s="2"/>
      <c r="AR1320" s="2"/>
      <c r="AS1320" s="2"/>
      <c r="AT1320" s="2"/>
      <c r="AU1320" s="2" t="n">
        <v>115</v>
      </c>
      <c r="AV1320" s="85" t="n">
        <v>106</v>
      </c>
      <c r="AW1320" s="133" t="n">
        <v>9</v>
      </c>
      <c r="AX1320" s="86" t="s">
        <v>72</v>
      </c>
      <c r="AY1320" s="87" t="n">
        <v>0</v>
      </c>
      <c r="AZ1320" s="88" t="n">
        <v>0</v>
      </c>
      <c r="BA1320" s="87" t="n">
        <v>0</v>
      </c>
      <c r="BB1320" s="65"/>
    </row>
    <row r="1321" customFormat="false" ht="15.75" hidden="false" customHeight="true" outlineLevel="0" collapsed="false">
      <c r="A1321" s="1" t="n">
        <v>1366</v>
      </c>
      <c r="B1321" s="1" t="n">
        <v>1266</v>
      </c>
      <c r="C1321" s="2" t="s">
        <v>63</v>
      </c>
      <c r="D1321" s="3" t="n">
        <v>0.0403596</v>
      </c>
      <c r="E1321" s="3" t="n">
        <v>-0.079587</v>
      </c>
      <c r="F1321" s="3" t="n">
        <v>0.961532031899652</v>
      </c>
      <c r="G1321" s="3" t="n">
        <v>-0.0452398</v>
      </c>
      <c r="H1321" s="3" t="n">
        <v>0.216206</v>
      </c>
      <c r="I1321" s="3" t="n">
        <v>1.18645064631213</v>
      </c>
      <c r="J1321" s="3" t="n">
        <v>0.0374485</v>
      </c>
      <c r="K1321" s="3" t="n">
        <v>-0.170101</v>
      </c>
      <c r="L1321" s="3" t="n">
        <v>0.875769369093343</v>
      </c>
      <c r="M1321" s="3" t="n">
        <v>1.03310445176842</v>
      </c>
      <c r="N1321" s="3" t="n">
        <v>0.967072318376469</v>
      </c>
      <c r="O1321" s="3" t="n">
        <v>0.999086717296741</v>
      </c>
      <c r="P1321" s="4" t="n">
        <v>2</v>
      </c>
      <c r="Q1321" s="6" t="n">
        <v>15</v>
      </c>
      <c r="R1321" s="6" t="n">
        <v>51</v>
      </c>
      <c r="S1321" s="4" t="n">
        <v>48</v>
      </c>
      <c r="T1321" s="4" t="n">
        <v>48</v>
      </c>
      <c r="U1321" s="132" t="s">
        <v>74</v>
      </c>
      <c r="V1321" s="3" t="n">
        <v>130.3</v>
      </c>
      <c r="W1321" s="4" t="n">
        <v>173.7</v>
      </c>
      <c r="X1321" s="2" t="s">
        <v>73</v>
      </c>
      <c r="Y1321" s="84" t="n">
        <v>42139</v>
      </c>
      <c r="Z1321" s="84" t="n">
        <v>42142</v>
      </c>
      <c r="AA1321" s="2" t="s">
        <v>96</v>
      </c>
      <c r="AB1321" s="132" t="s">
        <v>74</v>
      </c>
      <c r="AC1321" s="4" t="n">
        <v>44</v>
      </c>
      <c r="AD1321" s="4" t="n">
        <v>15</v>
      </c>
      <c r="AE1321" s="4" t="s">
        <v>189</v>
      </c>
      <c r="AF1321" s="4" t="n">
        <v>5</v>
      </c>
      <c r="AG1321" s="4" t="s">
        <v>190</v>
      </c>
      <c r="AH1321" s="4" t="n">
        <v>6</v>
      </c>
      <c r="AI1321" s="4" t="s">
        <v>79</v>
      </c>
      <c r="AJ1321" s="2" t="s">
        <v>70</v>
      </c>
      <c r="AK1321" s="3" t="n">
        <v>130.3</v>
      </c>
      <c r="AL1321" s="4" t="n">
        <v>10</v>
      </c>
      <c r="AM1321" s="2" t="s">
        <v>73</v>
      </c>
      <c r="AN1321" s="2"/>
      <c r="AO1321" s="2"/>
      <c r="AP1321" s="2" t="s">
        <v>71</v>
      </c>
      <c r="AQ1321" s="2"/>
      <c r="AR1321" s="2"/>
      <c r="AS1321" s="2"/>
      <c r="AT1321" s="2"/>
      <c r="AU1321" s="2" t="n">
        <v>122</v>
      </c>
      <c r="AV1321" s="85" t="n">
        <v>119</v>
      </c>
      <c r="AW1321" s="133" t="n">
        <v>3</v>
      </c>
      <c r="AX1321" s="86" t="s">
        <v>72</v>
      </c>
      <c r="AY1321" s="87" t="n">
        <v>0</v>
      </c>
      <c r="AZ1321" s="88" t="n">
        <v>0</v>
      </c>
      <c r="BA1321" s="87" t="n">
        <v>0</v>
      </c>
      <c r="BB1321" s="65"/>
    </row>
    <row r="1322" customFormat="false" ht="15.75" hidden="false" customHeight="true" outlineLevel="0" collapsed="false">
      <c r="A1322" s="1" t="n">
        <v>1367</v>
      </c>
      <c r="B1322" s="1" t="n">
        <v>1267</v>
      </c>
      <c r="C1322" s="2" t="s">
        <v>63</v>
      </c>
      <c r="D1322" s="3" t="n">
        <v>0.0439486</v>
      </c>
      <c r="E1322" s="3" t="n">
        <v>-0.0316813</v>
      </c>
      <c r="F1322" s="3" t="n">
        <v>1.01234285194804</v>
      </c>
      <c r="G1322" s="3" t="n">
        <v>-0.0467745</v>
      </c>
      <c r="H1322" s="3" t="n">
        <v>0.0904505</v>
      </c>
      <c r="I1322" s="3" t="n">
        <v>1.04464383544857</v>
      </c>
      <c r="J1322" s="3" t="n">
        <v>0.043266</v>
      </c>
      <c r="K1322" s="3" t="n">
        <v>-0.0737564</v>
      </c>
      <c r="L1322" s="3" t="n">
        <v>0.969969743732054</v>
      </c>
      <c r="M1322" s="3" t="n">
        <v>1.04126893582518</v>
      </c>
      <c r="N1322" s="3" t="n">
        <v>0.98512454911659</v>
      </c>
      <c r="O1322" s="3" t="n">
        <v>1.02577959091389</v>
      </c>
      <c r="P1322" s="4" t="n">
        <v>2</v>
      </c>
      <c r="Q1322" s="6" t="n">
        <v>15</v>
      </c>
      <c r="R1322" s="6" t="n">
        <v>51</v>
      </c>
      <c r="S1322" s="4" t="n">
        <v>48</v>
      </c>
      <c r="T1322" s="4" t="n">
        <v>48</v>
      </c>
      <c r="U1322" s="132" t="s">
        <v>74</v>
      </c>
      <c r="V1322" s="3" t="n">
        <v>100</v>
      </c>
      <c r="W1322" s="4" t="n">
        <v>123.3</v>
      </c>
      <c r="X1322" s="2" t="s">
        <v>73</v>
      </c>
      <c r="Y1322" s="84" t="n">
        <v>42131</v>
      </c>
      <c r="Z1322" s="84" t="n">
        <v>42137</v>
      </c>
      <c r="AA1322" s="2" t="s">
        <v>96</v>
      </c>
      <c r="AB1322" s="132" t="s">
        <v>74</v>
      </c>
      <c r="AC1322" s="4" t="n">
        <v>44</v>
      </c>
      <c r="AD1322" s="4" t="n">
        <v>15</v>
      </c>
      <c r="AE1322" s="4" t="s">
        <v>189</v>
      </c>
      <c r="AF1322" s="4" t="n">
        <v>5</v>
      </c>
      <c r="AG1322" s="4" t="s">
        <v>190</v>
      </c>
      <c r="AH1322" s="4" t="n">
        <v>6</v>
      </c>
      <c r="AI1322" s="4" t="s">
        <v>79</v>
      </c>
      <c r="AJ1322" s="2" t="s">
        <v>70</v>
      </c>
      <c r="AK1322" s="3" t="n">
        <v>100</v>
      </c>
      <c r="AL1322" s="4" t="n">
        <v>9</v>
      </c>
      <c r="AM1322" s="2" t="s">
        <v>73</v>
      </c>
      <c r="AN1322" s="2"/>
      <c r="AO1322" s="2"/>
      <c r="AP1322" s="2" t="s">
        <v>71</v>
      </c>
      <c r="AQ1322" s="2"/>
      <c r="AR1322" s="2"/>
      <c r="AS1322" s="2"/>
      <c r="AT1322" s="2"/>
      <c r="AU1322" s="2" t="n">
        <v>117</v>
      </c>
      <c r="AV1322" s="85" t="n">
        <v>111</v>
      </c>
      <c r="AW1322" s="133" t="n">
        <v>6</v>
      </c>
      <c r="AX1322" s="86" t="s">
        <v>72</v>
      </c>
      <c r="AY1322" s="87" t="n">
        <v>0</v>
      </c>
      <c r="AZ1322" s="88" t="n">
        <v>0</v>
      </c>
      <c r="BA1322" s="87" t="n">
        <v>0</v>
      </c>
      <c r="BB1322" s="65"/>
    </row>
    <row r="1323" customFormat="false" ht="15.75" hidden="false" customHeight="true" outlineLevel="0" collapsed="false">
      <c r="A1323" s="1" t="n">
        <v>1368</v>
      </c>
      <c r="B1323" s="1" t="n">
        <v>1268</v>
      </c>
      <c r="C1323" s="2" t="s">
        <v>63</v>
      </c>
      <c r="D1323" s="3" t="n">
        <v>0.0419195</v>
      </c>
      <c r="E1323" s="3" t="n">
        <v>0.0632842</v>
      </c>
      <c r="F1323" s="3" t="n">
        <v>1.11093688515234</v>
      </c>
      <c r="G1323" s="3" t="n">
        <v>-0.0455443</v>
      </c>
      <c r="H1323" s="3" t="n">
        <v>-0.177623</v>
      </c>
      <c r="I1323" s="3" t="n">
        <v>0.799981001276966</v>
      </c>
      <c r="J1323" s="3" t="n">
        <v>0.0575808</v>
      </c>
      <c r="K1323" s="3" t="n">
        <v>0.146341</v>
      </c>
      <c r="L1323" s="3" t="n">
        <v>1.22620226069007</v>
      </c>
      <c r="M1323" s="3" t="n">
        <v>1.05543816185428</v>
      </c>
      <c r="N1323" s="3" t="n">
        <v>1.03251977684613</v>
      </c>
      <c r="O1323" s="3" t="n">
        <v>1.08976077535267</v>
      </c>
      <c r="P1323" s="4" t="n">
        <v>2</v>
      </c>
      <c r="Q1323" s="6" t="n">
        <v>15</v>
      </c>
      <c r="R1323" s="6" t="n">
        <v>51</v>
      </c>
      <c r="S1323" s="4" t="n">
        <v>48</v>
      </c>
      <c r="T1323" s="4" t="n">
        <v>48</v>
      </c>
      <c r="U1323" s="132" t="s">
        <v>74</v>
      </c>
      <c r="V1323" s="3" t="n">
        <v>127.1</v>
      </c>
      <c r="W1323" s="4" t="n">
        <v>167.6</v>
      </c>
      <c r="X1323" s="2" t="s">
        <v>123</v>
      </c>
      <c r="Y1323" s="84" t="n">
        <v>42163</v>
      </c>
      <c r="Z1323" s="84" t="n">
        <v>42180</v>
      </c>
      <c r="AA1323" s="2" t="s">
        <v>96</v>
      </c>
      <c r="AB1323" s="132" t="s">
        <v>74</v>
      </c>
      <c r="AC1323" s="4" t="n">
        <v>44</v>
      </c>
      <c r="AD1323" s="4" t="n">
        <v>15</v>
      </c>
      <c r="AE1323" s="4" t="s">
        <v>189</v>
      </c>
      <c r="AF1323" s="4" t="n">
        <v>5</v>
      </c>
      <c r="AG1323" s="4" t="s">
        <v>190</v>
      </c>
      <c r="AH1323" s="4" t="n">
        <v>6</v>
      </c>
      <c r="AI1323" s="4" t="s">
        <v>69</v>
      </c>
      <c r="AJ1323" s="2" t="s">
        <v>70</v>
      </c>
      <c r="AK1323" s="3" t="n">
        <v>127.1</v>
      </c>
      <c r="AL1323" s="4" t="n">
        <v>10</v>
      </c>
      <c r="AM1323" s="2" t="s">
        <v>123</v>
      </c>
      <c r="AN1323" s="2"/>
      <c r="AO1323" s="2"/>
      <c r="AP1323" s="2"/>
      <c r="AQ1323" s="2"/>
      <c r="AR1323" s="2"/>
      <c r="AS1323" s="2" t="s">
        <v>71</v>
      </c>
      <c r="AT1323" s="2"/>
      <c r="AU1323" s="2" t="n">
        <v>160</v>
      </c>
      <c r="AV1323" s="85" t="n">
        <v>143</v>
      </c>
      <c r="AW1323" s="133" t="n">
        <v>17</v>
      </c>
      <c r="AX1323" s="86" t="s">
        <v>72</v>
      </c>
      <c r="AY1323" s="87" t="n">
        <v>0</v>
      </c>
      <c r="AZ1323" s="88" t="n">
        <v>0</v>
      </c>
      <c r="BA1323" s="87" t="n">
        <v>0</v>
      </c>
      <c r="BB1323" s="65"/>
    </row>
    <row r="1324" customFormat="false" ht="15.75" hidden="false" customHeight="true" outlineLevel="0" collapsed="false">
      <c r="A1324" s="1" t="n">
        <v>1369</v>
      </c>
      <c r="B1324" s="1" t="n">
        <v>1269</v>
      </c>
      <c r="C1324" s="2" t="s">
        <v>63</v>
      </c>
      <c r="D1324" s="3" t="n">
        <v>0.0382888</v>
      </c>
      <c r="E1324" s="3" t="n">
        <v>-0.0351303</v>
      </c>
      <c r="F1324" s="3" t="n">
        <v>1.00316349331687</v>
      </c>
      <c r="G1324" s="3" t="n">
        <v>-0.0437549</v>
      </c>
      <c r="H1324" s="3" t="n">
        <v>0.0881546</v>
      </c>
      <c r="I1324" s="3" t="n">
        <v>1.04540011782005</v>
      </c>
      <c r="J1324" s="3" t="n">
        <v>0.0443746</v>
      </c>
      <c r="K1324" s="3" t="n">
        <v>-0.0635034</v>
      </c>
      <c r="L1324" s="3" t="n">
        <v>0.981052994479208</v>
      </c>
      <c r="M1324" s="3" t="n">
        <v>1.03967534900338</v>
      </c>
      <c r="N1324" s="3" t="n">
        <v>0.989575614482115</v>
      </c>
      <c r="O1324" s="3" t="n">
        <v>1.02883737235193</v>
      </c>
      <c r="P1324" s="4" t="n">
        <v>2</v>
      </c>
      <c r="Q1324" s="6" t="n">
        <v>15</v>
      </c>
      <c r="R1324" s="6" t="n">
        <v>51</v>
      </c>
      <c r="S1324" s="4" t="n">
        <v>48</v>
      </c>
      <c r="T1324" s="4" t="n">
        <v>48</v>
      </c>
      <c r="U1324" s="132" t="s">
        <v>74</v>
      </c>
      <c r="V1324" s="3" t="n">
        <v>97.5</v>
      </c>
      <c r="W1324" s="4" t="n">
        <v>143.8</v>
      </c>
      <c r="X1324" s="2" t="s">
        <v>73</v>
      </c>
      <c r="Y1324" s="84" t="n">
        <v>42161</v>
      </c>
      <c r="Z1324" s="84" t="n">
        <v>42168</v>
      </c>
      <c r="AA1324" s="2" t="s">
        <v>96</v>
      </c>
      <c r="AB1324" s="132" t="s">
        <v>74</v>
      </c>
      <c r="AC1324" s="4" t="n">
        <v>44</v>
      </c>
      <c r="AD1324" s="4" t="n">
        <v>15</v>
      </c>
      <c r="AE1324" s="4" t="s">
        <v>189</v>
      </c>
      <c r="AF1324" s="4" t="n">
        <v>5</v>
      </c>
      <c r="AG1324" s="4" t="s">
        <v>190</v>
      </c>
      <c r="AH1324" s="4" t="n">
        <v>6</v>
      </c>
      <c r="AI1324" s="4" t="s">
        <v>79</v>
      </c>
      <c r="AJ1324" s="2" t="s">
        <v>70</v>
      </c>
      <c r="AK1324" s="3" t="n">
        <v>97.5</v>
      </c>
      <c r="AL1324" s="4" t="n">
        <v>9</v>
      </c>
      <c r="AM1324" s="2" t="s">
        <v>73</v>
      </c>
      <c r="AN1324" s="2"/>
      <c r="AO1324" s="2"/>
      <c r="AP1324" s="2" t="s">
        <v>71</v>
      </c>
      <c r="AQ1324" s="2"/>
      <c r="AR1324" s="2"/>
      <c r="AS1324" s="2"/>
      <c r="AT1324" s="2"/>
      <c r="AU1324" s="2" t="n">
        <v>148</v>
      </c>
      <c r="AV1324" s="85" t="n">
        <v>141</v>
      </c>
      <c r="AW1324" s="133" t="n">
        <v>7</v>
      </c>
      <c r="AX1324" s="86" t="s">
        <v>72</v>
      </c>
      <c r="AY1324" s="87" t="n">
        <v>0</v>
      </c>
      <c r="AZ1324" s="88" t="n">
        <v>0</v>
      </c>
      <c r="BA1324" s="87" t="n">
        <v>0</v>
      </c>
      <c r="BB1324" s="65"/>
    </row>
    <row r="1325" customFormat="false" ht="15.75" hidden="false" customHeight="true" outlineLevel="0" collapsed="false">
      <c r="A1325" s="1" t="n">
        <v>1370</v>
      </c>
      <c r="B1325" s="1" t="n">
        <v>1270</v>
      </c>
      <c r="C1325" s="2" t="s">
        <v>63</v>
      </c>
      <c r="D1325" s="3" t="n">
        <v>0.0353037</v>
      </c>
      <c r="E1325" s="3" t="n">
        <v>-0.0208762</v>
      </c>
      <c r="F1325" s="3" t="n">
        <v>1.01453207870931</v>
      </c>
      <c r="G1325" s="3" t="n">
        <v>-0.0428642</v>
      </c>
      <c r="H1325" s="3" t="n">
        <v>0.0368557</v>
      </c>
      <c r="I1325" s="3" t="n">
        <v>0.99400951493715</v>
      </c>
      <c r="J1325" s="3" t="n">
        <v>0.0479331</v>
      </c>
      <c r="K1325" s="3" t="n">
        <v>-0.0181836</v>
      </c>
      <c r="L1325" s="3" t="n">
        <v>1.0301964374207</v>
      </c>
      <c r="M1325" s="3" t="n">
        <v>1.0411986525441</v>
      </c>
      <c r="N1325" s="3" t="n">
        <v>0.997798327244781</v>
      </c>
      <c r="O1325" s="3" t="n">
        <v>1.03890627383802</v>
      </c>
      <c r="P1325" s="4" t="n">
        <v>2</v>
      </c>
      <c r="Q1325" s="6" t="n">
        <v>15</v>
      </c>
      <c r="R1325" s="6" t="n">
        <v>51</v>
      </c>
      <c r="S1325" s="4" t="n">
        <v>48</v>
      </c>
      <c r="T1325" s="4" t="n">
        <v>48</v>
      </c>
      <c r="U1325" s="132" t="s">
        <v>74</v>
      </c>
      <c r="V1325" s="3" t="n">
        <v>102.9</v>
      </c>
      <c r="W1325" s="4" t="n">
        <v>171.4</v>
      </c>
      <c r="X1325" s="2" t="s">
        <v>69</v>
      </c>
      <c r="Y1325" s="8" t="s">
        <v>69</v>
      </c>
      <c r="Z1325" s="84" t="n">
        <v>42180</v>
      </c>
      <c r="AA1325" s="3" t="s">
        <v>168</v>
      </c>
      <c r="AB1325" s="132" t="s">
        <v>74</v>
      </c>
      <c r="AC1325" s="4" t="n">
        <v>44</v>
      </c>
      <c r="AD1325" s="4" t="n">
        <v>15</v>
      </c>
      <c r="AE1325" s="4" t="s">
        <v>189</v>
      </c>
      <c r="AF1325" s="4" t="n">
        <v>5</v>
      </c>
      <c r="AG1325" s="4" t="s">
        <v>190</v>
      </c>
      <c r="AH1325" s="4" t="n">
        <v>6</v>
      </c>
      <c r="AI1325" s="4" t="s">
        <v>69</v>
      </c>
      <c r="AJ1325" s="2" t="s">
        <v>97</v>
      </c>
      <c r="AK1325" s="3" t="n">
        <v>102.9</v>
      </c>
      <c r="AL1325" s="4" t="n">
        <v>9</v>
      </c>
      <c r="AM1325" s="2" t="s">
        <v>69</v>
      </c>
      <c r="AN1325" s="2"/>
      <c r="AO1325" s="2"/>
      <c r="AP1325" s="2"/>
      <c r="AQ1325" s="2"/>
      <c r="AR1325" s="2"/>
      <c r="AS1325" s="2"/>
      <c r="AT1325" s="2"/>
      <c r="AU1325" s="2" t="n">
        <v>160</v>
      </c>
      <c r="AV1325" s="85" t="n">
        <v>160</v>
      </c>
      <c r="AW1325" s="133" t="s">
        <v>69</v>
      </c>
      <c r="AX1325" s="86" t="s">
        <v>72</v>
      </c>
      <c r="AY1325" s="87" t="n">
        <v>1</v>
      </c>
      <c r="AZ1325" s="87" t="n">
        <v>1</v>
      </c>
      <c r="BA1325" s="89" t="s">
        <v>72</v>
      </c>
      <c r="BB1325" s="65"/>
    </row>
    <row r="1326" customFormat="false" ht="15.75" hidden="false" customHeight="true" outlineLevel="0" collapsed="false">
      <c r="A1326" s="1" t="n">
        <v>1371</v>
      </c>
      <c r="B1326" s="1" t="n">
        <v>1271</v>
      </c>
      <c r="C1326" s="2" t="s">
        <v>63</v>
      </c>
      <c r="D1326" s="3" t="n">
        <v>0.0591668</v>
      </c>
      <c r="E1326" s="3" t="n">
        <v>0.173282</v>
      </c>
      <c r="F1326" s="3" t="n">
        <v>1.26168584638991</v>
      </c>
      <c r="G1326" s="3" t="n">
        <v>-0.135294</v>
      </c>
      <c r="H1326" s="3" t="n">
        <v>-0.650811</v>
      </c>
      <c r="I1326" s="3" t="n">
        <v>0.455615967879405</v>
      </c>
      <c r="J1326" s="3" t="n">
        <v>0.0112216</v>
      </c>
      <c r="K1326" s="3" t="n">
        <v>0.233568</v>
      </c>
      <c r="L1326" s="3" t="n">
        <v>1.27735252995758</v>
      </c>
      <c r="M1326" s="3" t="n">
        <v>0.93715592672135</v>
      </c>
      <c r="N1326" s="3" t="n">
        <v>0.783518190876449</v>
      </c>
      <c r="O1326" s="3" t="n">
        <v>0.734278716273854</v>
      </c>
      <c r="P1326" s="4" t="n">
        <v>2</v>
      </c>
      <c r="Q1326" s="6" t="n">
        <v>15</v>
      </c>
      <c r="R1326" s="6" t="n">
        <v>51</v>
      </c>
      <c r="S1326" s="4" t="n">
        <v>50</v>
      </c>
      <c r="T1326" s="4" t="n">
        <v>70</v>
      </c>
      <c r="U1326" s="132" t="s">
        <v>74</v>
      </c>
      <c r="V1326" s="3" t="n">
        <v>27.6</v>
      </c>
      <c r="W1326" s="4" t="n">
        <v>24.3</v>
      </c>
      <c r="X1326" s="2" t="s">
        <v>73</v>
      </c>
      <c r="Y1326" s="84" t="n">
        <v>42023</v>
      </c>
      <c r="Z1326" s="134" t="n">
        <v>42034</v>
      </c>
      <c r="AA1326" s="2" t="s">
        <v>96</v>
      </c>
      <c r="AB1326" s="132" t="s">
        <v>74</v>
      </c>
      <c r="AC1326" s="4" t="n">
        <v>44</v>
      </c>
      <c r="AD1326" s="4" t="n">
        <v>15</v>
      </c>
      <c r="AE1326" s="4" t="s">
        <v>81</v>
      </c>
      <c r="AF1326" s="4" t="n">
        <v>24</v>
      </c>
      <c r="AG1326" s="4" t="s">
        <v>184</v>
      </c>
      <c r="AH1326" s="4" t="n">
        <v>17</v>
      </c>
      <c r="AI1326" s="4" t="s">
        <v>69</v>
      </c>
      <c r="AJ1326" s="2" t="s">
        <v>70</v>
      </c>
      <c r="AK1326" s="3" t="n">
        <v>27.6</v>
      </c>
      <c r="AL1326" s="4" t="n">
        <v>2</v>
      </c>
      <c r="AM1326" s="2" t="s">
        <v>73</v>
      </c>
      <c r="AN1326" s="2"/>
      <c r="AO1326" s="2"/>
      <c r="AP1326" s="2" t="s">
        <v>71</v>
      </c>
      <c r="AQ1326" s="2"/>
      <c r="AR1326" s="2"/>
      <c r="AS1326" s="2"/>
      <c r="AT1326" s="2"/>
      <c r="AU1326" s="2" t="n">
        <v>14</v>
      </c>
      <c r="AV1326" s="85" t="n">
        <v>3</v>
      </c>
      <c r="AW1326" s="133" t="n">
        <v>11</v>
      </c>
      <c r="AX1326" s="86" t="s">
        <v>72</v>
      </c>
      <c r="AY1326" s="87" t="n">
        <v>0</v>
      </c>
      <c r="AZ1326" s="88" t="n">
        <v>0</v>
      </c>
      <c r="BA1326" s="87" t="n">
        <v>0</v>
      </c>
      <c r="BB1326" s="65"/>
    </row>
    <row r="1327" customFormat="false" ht="15.75" hidden="false" customHeight="true" outlineLevel="0" collapsed="false">
      <c r="A1327" s="1" t="n">
        <v>1372</v>
      </c>
      <c r="B1327" s="1" t="n">
        <v>1272</v>
      </c>
      <c r="C1327" s="2" t="s">
        <v>63</v>
      </c>
      <c r="D1327" s="3" t="n">
        <v>0.0329612</v>
      </c>
      <c r="E1327" s="3" t="n">
        <v>0.114999</v>
      </c>
      <c r="F1327" s="3" t="n">
        <v>1.15946674866804</v>
      </c>
      <c r="G1327" s="3" t="n">
        <v>-0.0580035</v>
      </c>
      <c r="H1327" s="3" t="n">
        <v>-0.297542</v>
      </c>
      <c r="I1327" s="3" t="n">
        <v>0.700791057400514</v>
      </c>
      <c r="J1327" s="3" t="n">
        <v>0.0212031</v>
      </c>
      <c r="K1327" s="3" t="n">
        <v>0.229138</v>
      </c>
      <c r="L1327" s="3" t="n">
        <v>1.28446347246354</v>
      </c>
      <c r="M1327" s="3" t="n">
        <v>0.996168160306078</v>
      </c>
      <c r="N1327" s="3" t="n">
        <v>1.04769760561348</v>
      </c>
      <c r="O1327" s="3" t="n">
        <v>1.04368299634107</v>
      </c>
      <c r="P1327" s="4" t="n">
        <v>2</v>
      </c>
      <c r="Q1327" s="6" t="n">
        <v>15</v>
      </c>
      <c r="R1327" s="6" t="n">
        <v>51</v>
      </c>
      <c r="S1327" s="4" t="n">
        <v>50</v>
      </c>
      <c r="T1327" s="4" t="n">
        <v>70</v>
      </c>
      <c r="U1327" s="132" t="s">
        <v>74</v>
      </c>
      <c r="V1327" s="3" t="n">
        <v>100.6</v>
      </c>
      <c r="W1327" s="4" t="n">
        <v>122.2</v>
      </c>
      <c r="X1327" s="2" t="s">
        <v>73</v>
      </c>
      <c r="Y1327" s="84" t="n">
        <v>42119</v>
      </c>
      <c r="Z1327" s="134" t="n">
        <v>42139</v>
      </c>
      <c r="AA1327" s="2" t="s">
        <v>96</v>
      </c>
      <c r="AB1327" s="132" t="s">
        <v>74</v>
      </c>
      <c r="AC1327" s="4" t="n">
        <v>44</v>
      </c>
      <c r="AD1327" s="4" t="n">
        <v>15</v>
      </c>
      <c r="AE1327" s="4" t="s">
        <v>81</v>
      </c>
      <c r="AF1327" s="4" t="n">
        <v>24</v>
      </c>
      <c r="AG1327" s="4" t="s">
        <v>184</v>
      </c>
      <c r="AH1327" s="4" t="n">
        <v>17</v>
      </c>
      <c r="AI1327" s="4" t="s">
        <v>77</v>
      </c>
      <c r="AJ1327" s="2" t="s">
        <v>70</v>
      </c>
      <c r="AK1327" s="3" t="n">
        <v>100.6</v>
      </c>
      <c r="AL1327" s="4" t="n">
        <v>9</v>
      </c>
      <c r="AM1327" s="2" t="s">
        <v>73</v>
      </c>
      <c r="AN1327" s="2"/>
      <c r="AO1327" s="2"/>
      <c r="AP1327" s="2" t="s">
        <v>71</v>
      </c>
      <c r="AQ1327" s="2"/>
      <c r="AR1327" s="2"/>
      <c r="AS1327" s="2"/>
      <c r="AT1327" s="2"/>
      <c r="AU1327" s="2" t="n">
        <v>119</v>
      </c>
      <c r="AV1327" s="85" t="n">
        <v>99</v>
      </c>
      <c r="AW1327" s="133" t="n">
        <v>20</v>
      </c>
      <c r="AX1327" s="86" t="s">
        <v>72</v>
      </c>
      <c r="AY1327" s="87" t="n">
        <v>0</v>
      </c>
      <c r="AZ1327" s="88" t="n">
        <v>0</v>
      </c>
      <c r="BA1327" s="87" t="n">
        <v>0</v>
      </c>
      <c r="BB1327" s="53"/>
    </row>
    <row r="1328" customFormat="false" ht="15.75" hidden="false" customHeight="true" outlineLevel="0" collapsed="false">
      <c r="A1328" s="1" t="n">
        <v>1373</v>
      </c>
      <c r="B1328" s="1" t="n">
        <v>1273</v>
      </c>
      <c r="C1328" s="2" t="s">
        <v>63</v>
      </c>
      <c r="D1328" s="3" t="n">
        <v>0.0151549</v>
      </c>
      <c r="E1328" s="3" t="n">
        <v>-0.020571</v>
      </c>
      <c r="F1328" s="3" t="n">
        <v>0.994598540625981</v>
      </c>
      <c r="G1328" s="3" t="n">
        <v>-0.0497511</v>
      </c>
      <c r="H1328" s="3" t="n">
        <v>0.0369086</v>
      </c>
      <c r="I1328" s="3" t="n">
        <v>0.987239613015124</v>
      </c>
      <c r="J1328" s="3" t="n">
        <v>0.00656185</v>
      </c>
      <c r="K1328" s="3" t="n">
        <v>-0.0179986</v>
      </c>
      <c r="L1328" s="3" t="n">
        <v>0.988628401016784</v>
      </c>
      <c r="M1328" s="3" t="n">
        <v>0.972354965834512</v>
      </c>
      <c r="N1328" s="3" t="n">
        <v>0.998340378697056</v>
      </c>
      <c r="O1328" s="3" t="n">
        <v>0.97074122481919</v>
      </c>
      <c r="P1328" s="4" t="n">
        <v>2</v>
      </c>
      <c r="Q1328" s="6" t="n">
        <v>15</v>
      </c>
      <c r="R1328" s="6" t="n">
        <v>51</v>
      </c>
      <c r="S1328" s="4" t="n">
        <v>50</v>
      </c>
      <c r="T1328" s="4" t="n">
        <v>70</v>
      </c>
      <c r="U1328" s="132" t="s">
        <v>74</v>
      </c>
      <c r="V1328" s="3" t="n">
        <v>33.1</v>
      </c>
      <c r="W1328" s="4" t="n">
        <v>79.5</v>
      </c>
      <c r="X1328" s="2" t="s">
        <v>69</v>
      </c>
      <c r="Y1328" s="8" t="s">
        <v>69</v>
      </c>
      <c r="Z1328" s="134" t="n">
        <v>42180</v>
      </c>
      <c r="AA1328" s="3" t="s">
        <v>168</v>
      </c>
      <c r="AB1328" s="132" t="s">
        <v>74</v>
      </c>
      <c r="AC1328" s="4" t="n">
        <v>44</v>
      </c>
      <c r="AD1328" s="4" t="n">
        <v>15</v>
      </c>
      <c r="AE1328" s="4" t="s">
        <v>81</v>
      </c>
      <c r="AF1328" s="4" t="n">
        <v>24</v>
      </c>
      <c r="AG1328" s="4" t="s">
        <v>184</v>
      </c>
      <c r="AH1328" s="4" t="n">
        <v>17</v>
      </c>
      <c r="AI1328" s="4" t="s">
        <v>69</v>
      </c>
      <c r="AJ1328" s="2" t="s">
        <v>70</v>
      </c>
      <c r="AK1328" s="3" t="n">
        <v>33.1</v>
      </c>
      <c r="AL1328" s="4" t="n">
        <v>3</v>
      </c>
      <c r="AM1328" s="2" t="s">
        <v>69</v>
      </c>
      <c r="AN1328" s="2"/>
      <c r="AO1328" s="2"/>
      <c r="AP1328" s="2"/>
      <c r="AQ1328" s="2"/>
      <c r="AR1328" s="2"/>
      <c r="AS1328" s="2"/>
      <c r="AT1328" s="2"/>
      <c r="AU1328" s="2" t="n">
        <v>160</v>
      </c>
      <c r="AV1328" s="85" t="n">
        <v>160</v>
      </c>
      <c r="AW1328" s="133" t="s">
        <v>69</v>
      </c>
      <c r="AX1328" s="86" t="s">
        <v>72</v>
      </c>
      <c r="AY1328" s="87" t="n">
        <v>1</v>
      </c>
      <c r="AZ1328" s="87" t="n">
        <v>1</v>
      </c>
      <c r="BA1328" s="89" t="s">
        <v>72</v>
      </c>
      <c r="BB1328" s="53"/>
    </row>
    <row r="1329" customFormat="false" ht="15.75" hidden="false" customHeight="true" outlineLevel="0" collapsed="false">
      <c r="A1329" s="1" t="n">
        <v>1374</v>
      </c>
      <c r="B1329" s="1" t="n">
        <v>1274</v>
      </c>
      <c r="C1329" s="2" t="s">
        <v>63</v>
      </c>
      <c r="D1329" s="3" t="n">
        <v>0.0216548</v>
      </c>
      <c r="E1329" s="3" t="n">
        <v>-0.0735896</v>
      </c>
      <c r="F1329" s="3" t="n">
        <v>0.949390765102869</v>
      </c>
      <c r="G1329" s="3" t="n">
        <v>-0.0528936</v>
      </c>
      <c r="H1329" s="3" t="n">
        <v>0.202001</v>
      </c>
      <c r="I1329" s="3" t="n">
        <v>1.16079765218241</v>
      </c>
      <c r="J1329" s="3" t="n">
        <v>-0.00351348</v>
      </c>
      <c r="K1329" s="3" t="n">
        <v>-0.161398</v>
      </c>
      <c r="L1329" s="3" t="n">
        <v>0.847968762960658</v>
      </c>
      <c r="M1329" s="3" t="n">
        <v>0.965844645661012</v>
      </c>
      <c r="N1329" s="3" t="n">
        <v>0.967551524692596</v>
      </c>
      <c r="O1329" s="3" t="n">
        <v>0.934504459525493</v>
      </c>
      <c r="P1329" s="4" t="n">
        <v>2</v>
      </c>
      <c r="Q1329" s="6" t="n">
        <v>15</v>
      </c>
      <c r="R1329" s="6" t="n">
        <v>51</v>
      </c>
      <c r="S1329" s="4" t="n">
        <v>50</v>
      </c>
      <c r="T1329" s="4" t="n">
        <v>70</v>
      </c>
      <c r="U1329" s="132" t="s">
        <v>74</v>
      </c>
      <c r="V1329" s="3" t="n">
        <v>70.5</v>
      </c>
      <c r="W1329" s="4" t="n">
        <v>71</v>
      </c>
      <c r="X1329" s="2" t="s">
        <v>73</v>
      </c>
      <c r="Y1329" s="84" t="n">
        <v>42134</v>
      </c>
      <c r="Z1329" s="134" t="n">
        <v>42137</v>
      </c>
      <c r="AA1329" s="2" t="s">
        <v>96</v>
      </c>
      <c r="AB1329" s="132" t="s">
        <v>74</v>
      </c>
      <c r="AC1329" s="4" t="n">
        <v>44</v>
      </c>
      <c r="AD1329" s="4" t="n">
        <v>15</v>
      </c>
      <c r="AE1329" s="4" t="s">
        <v>81</v>
      </c>
      <c r="AF1329" s="4" t="n">
        <v>24</v>
      </c>
      <c r="AG1329" s="4" t="s">
        <v>184</v>
      </c>
      <c r="AH1329" s="4" t="n">
        <v>17</v>
      </c>
      <c r="AI1329" s="4" t="s">
        <v>77</v>
      </c>
      <c r="AJ1329" s="2" t="s">
        <v>70</v>
      </c>
      <c r="AK1329" s="3" t="n">
        <v>70.5</v>
      </c>
      <c r="AL1329" s="4" t="n">
        <v>7</v>
      </c>
      <c r="AM1329" s="2" t="s">
        <v>73</v>
      </c>
      <c r="AN1329" s="2"/>
      <c r="AO1329" s="2"/>
      <c r="AP1329" s="2" t="s">
        <v>71</v>
      </c>
      <c r="AQ1329" s="2"/>
      <c r="AR1329" s="2"/>
      <c r="AS1329" s="2"/>
      <c r="AT1329" s="2"/>
      <c r="AU1329" s="2" t="n">
        <v>117</v>
      </c>
      <c r="AV1329" s="85" t="n">
        <v>114</v>
      </c>
      <c r="AW1329" s="133" t="n">
        <v>3</v>
      </c>
      <c r="AX1329" s="86" t="s">
        <v>72</v>
      </c>
      <c r="AY1329" s="87" t="n">
        <v>0</v>
      </c>
      <c r="AZ1329" s="88" t="n">
        <v>0</v>
      </c>
      <c r="BA1329" s="87" t="n">
        <v>0</v>
      </c>
      <c r="BB1329" s="53"/>
    </row>
    <row r="1330" customFormat="false" ht="15.75" hidden="false" customHeight="true" outlineLevel="0" collapsed="false">
      <c r="A1330" s="1" t="n">
        <v>1375</v>
      </c>
      <c r="B1330" s="1" t="n">
        <v>1275</v>
      </c>
      <c r="C1330" s="2" t="s">
        <v>63</v>
      </c>
      <c r="D1330" s="3" t="n">
        <v>0.0150253</v>
      </c>
      <c r="E1330" s="3" t="n">
        <v>-0.0206563</v>
      </c>
      <c r="F1330" s="3" t="n">
        <v>0.994384824364236</v>
      </c>
      <c r="G1330" s="3" t="n">
        <v>-0.0493523</v>
      </c>
      <c r="H1330" s="3" t="n">
        <v>0.0368969</v>
      </c>
      <c r="I1330" s="3" t="n">
        <v>0.987621847446023</v>
      </c>
      <c r="J1330" s="3" t="n">
        <v>0.00658712</v>
      </c>
      <c r="K1330" s="3" t="n">
        <v>-0.0176903</v>
      </c>
      <c r="L1330" s="3" t="n">
        <v>0.988958232800447</v>
      </c>
      <c r="M1330" s="3" t="n">
        <v>0.972641337363144</v>
      </c>
      <c r="N1330" s="3" t="n">
        <v>0.99855135030744</v>
      </c>
      <c r="O1330" s="3" t="n">
        <v>0.971232320788802</v>
      </c>
      <c r="P1330" s="4" t="n">
        <v>2</v>
      </c>
      <c r="Q1330" s="6" t="n">
        <v>15</v>
      </c>
      <c r="R1330" s="6" t="n">
        <v>51</v>
      </c>
      <c r="S1330" s="4" t="n">
        <v>50</v>
      </c>
      <c r="T1330" s="4" t="n">
        <v>70</v>
      </c>
      <c r="U1330" s="132" t="s">
        <v>74</v>
      </c>
      <c r="V1330" s="3" t="n">
        <v>76.7</v>
      </c>
      <c r="W1330" s="4" t="n">
        <v>105.8</v>
      </c>
      <c r="X1330" s="2" t="s">
        <v>69</v>
      </c>
      <c r="Y1330" s="8" t="s">
        <v>69</v>
      </c>
      <c r="Z1330" s="134" t="n">
        <v>42180</v>
      </c>
      <c r="AA1330" s="3" t="s">
        <v>168</v>
      </c>
      <c r="AB1330" s="132" t="s">
        <v>74</v>
      </c>
      <c r="AC1330" s="4" t="n">
        <v>44</v>
      </c>
      <c r="AD1330" s="4" t="n">
        <v>15</v>
      </c>
      <c r="AE1330" s="4" t="s">
        <v>81</v>
      </c>
      <c r="AF1330" s="4" t="n">
        <v>24</v>
      </c>
      <c r="AG1330" s="4" t="s">
        <v>184</v>
      </c>
      <c r="AH1330" s="4" t="n">
        <v>17</v>
      </c>
      <c r="AI1330" s="4" t="s">
        <v>77</v>
      </c>
      <c r="AJ1330" s="2" t="s">
        <v>70</v>
      </c>
      <c r="AK1330" s="3" t="n">
        <v>76.7</v>
      </c>
      <c r="AL1330" s="4" t="n">
        <v>7</v>
      </c>
      <c r="AM1330" s="2" t="s">
        <v>69</v>
      </c>
      <c r="AN1330" s="2"/>
      <c r="AO1330" s="2"/>
      <c r="AP1330" s="2"/>
      <c r="AQ1330" s="2"/>
      <c r="AR1330" s="2"/>
      <c r="AS1330" s="2"/>
      <c r="AT1330" s="2"/>
      <c r="AU1330" s="2" t="n">
        <v>160</v>
      </c>
      <c r="AV1330" s="85" t="n">
        <v>160</v>
      </c>
      <c r="AW1330" s="133" t="s">
        <v>69</v>
      </c>
      <c r="AX1330" s="86" t="s">
        <v>72</v>
      </c>
      <c r="AY1330" s="87" t="n">
        <v>1</v>
      </c>
      <c r="AZ1330" s="87" t="n">
        <v>1</v>
      </c>
      <c r="BA1330" s="89" t="s">
        <v>72</v>
      </c>
      <c r="BB1330" s="53"/>
    </row>
    <row r="1331" customFormat="false" ht="16.5" hidden="false" customHeight="true" outlineLevel="0" collapsed="false">
      <c r="A1331" s="69" t="n">
        <v>1376</v>
      </c>
      <c r="B1331" s="69" t="n">
        <v>1276</v>
      </c>
      <c r="C1331" s="70" t="s">
        <v>63</v>
      </c>
      <c r="D1331" s="71" t="n">
        <v>-0.0659529</v>
      </c>
      <c r="E1331" s="71" t="n">
        <v>-0.0165326</v>
      </c>
      <c r="F1331" s="71" t="n">
        <v>0.920824789719454</v>
      </c>
      <c r="G1331" s="71" t="n">
        <v>0.0497619</v>
      </c>
      <c r="H1331" s="71" t="n">
        <v>0.0305635</v>
      </c>
      <c r="I1331" s="71" t="n">
        <v>1.08363962664501</v>
      </c>
      <c r="J1331" s="71" t="n">
        <v>-0.0102367</v>
      </c>
      <c r="K1331" s="71" t="n">
        <v>-0.01376</v>
      </c>
      <c r="L1331" s="71" t="n">
        <v>0.976288931506067</v>
      </c>
      <c r="M1331" s="71" t="n">
        <v>0.973918455594459</v>
      </c>
      <c r="N1331" s="71" t="n">
        <v>1.00027093669672</v>
      </c>
      <c r="O1331" s="71" t="n">
        <v>0.974182325843691</v>
      </c>
      <c r="P1331" s="72" t="n">
        <v>2</v>
      </c>
      <c r="Q1331" s="73" t="n">
        <v>16</v>
      </c>
      <c r="R1331" s="73" t="n">
        <v>52</v>
      </c>
      <c r="S1331" s="72" t="n">
        <v>44</v>
      </c>
      <c r="T1331" s="72" t="n">
        <v>44</v>
      </c>
      <c r="U1331" s="130" t="s">
        <v>64</v>
      </c>
      <c r="V1331" s="71" t="n">
        <v>77.6</v>
      </c>
      <c r="W1331" s="72" t="n">
        <v>183.6</v>
      </c>
      <c r="X1331" s="70" t="s">
        <v>69</v>
      </c>
      <c r="Y1331" s="74" t="s">
        <v>69</v>
      </c>
      <c r="Z1331" s="75" t="n">
        <v>42180</v>
      </c>
      <c r="AA1331" s="71" t="s">
        <v>168</v>
      </c>
      <c r="AB1331" s="130" t="s">
        <v>64</v>
      </c>
      <c r="AC1331" s="71" t="s">
        <v>64</v>
      </c>
      <c r="AD1331" s="71" t="n">
        <v>16</v>
      </c>
      <c r="AE1331" s="72" t="s">
        <v>103</v>
      </c>
      <c r="AF1331" s="72" t="n">
        <v>13</v>
      </c>
      <c r="AG1331" s="72" t="s">
        <v>176</v>
      </c>
      <c r="AH1331" s="72" t="n">
        <v>19</v>
      </c>
      <c r="AI1331" s="72" t="s">
        <v>69</v>
      </c>
      <c r="AJ1331" s="70" t="s">
        <v>70</v>
      </c>
      <c r="AK1331" s="71" t="n">
        <v>77.6</v>
      </c>
      <c r="AL1331" s="72" t="n">
        <v>7</v>
      </c>
      <c r="AM1331" s="70" t="s">
        <v>69</v>
      </c>
      <c r="AN1331" s="70"/>
      <c r="AO1331" s="70"/>
      <c r="AP1331" s="70"/>
      <c r="AQ1331" s="70"/>
      <c r="AR1331" s="70"/>
      <c r="AS1331" s="70"/>
      <c r="AT1331" s="70"/>
      <c r="AU1331" s="70" t="n">
        <v>160</v>
      </c>
      <c r="AV1331" s="77" t="n">
        <v>160</v>
      </c>
      <c r="AW1331" s="131" t="s">
        <v>69</v>
      </c>
      <c r="AX1331" s="78" t="s">
        <v>72</v>
      </c>
      <c r="AY1331" s="79" t="n">
        <v>1</v>
      </c>
      <c r="AZ1331" s="79" t="s">
        <v>72</v>
      </c>
      <c r="BA1331" s="79" t="s">
        <v>72</v>
      </c>
      <c r="BB1331" s="53"/>
    </row>
    <row r="1332" customFormat="false" ht="16.5" hidden="false" customHeight="true" outlineLevel="0" collapsed="false">
      <c r="A1332" s="69" t="n">
        <v>1377</v>
      </c>
      <c r="B1332" s="69" t="n">
        <v>1277</v>
      </c>
      <c r="C1332" s="70" t="s">
        <v>63</v>
      </c>
      <c r="D1332" s="71" t="n">
        <v>-0.0583979</v>
      </c>
      <c r="E1332" s="71" t="n">
        <v>-0.0152634</v>
      </c>
      <c r="F1332" s="71" t="n">
        <v>0.928986288217541</v>
      </c>
      <c r="G1332" s="71" t="n">
        <v>0.0292995</v>
      </c>
      <c r="H1332" s="71" t="n">
        <v>-0.0237026</v>
      </c>
      <c r="I1332" s="71" t="n">
        <v>1.00561259190649</v>
      </c>
      <c r="J1332" s="71" t="n">
        <v>-0.0151177</v>
      </c>
      <c r="K1332" s="71" t="n">
        <v>-0.0463746</v>
      </c>
      <c r="L1332" s="71" t="n">
        <v>0.940360186484988</v>
      </c>
      <c r="M1332" s="71" t="n">
        <v>0.956747182065724</v>
      </c>
      <c r="N1332" s="71" t="n">
        <v>0.918199492388894</v>
      </c>
      <c r="O1332" s="71" t="n">
        <v>0.878484776917253</v>
      </c>
      <c r="P1332" s="72" t="n">
        <v>2</v>
      </c>
      <c r="Q1332" s="73" t="n">
        <v>16</v>
      </c>
      <c r="R1332" s="73" t="n">
        <v>52</v>
      </c>
      <c r="S1332" s="72" t="n">
        <v>44</v>
      </c>
      <c r="T1332" s="72" t="n">
        <v>44</v>
      </c>
      <c r="U1332" s="130" t="s">
        <v>64</v>
      </c>
      <c r="V1332" s="71" t="n">
        <v>112.3</v>
      </c>
      <c r="W1332" s="72" t="n">
        <v>72.3</v>
      </c>
      <c r="X1332" s="70" t="s">
        <v>73</v>
      </c>
      <c r="Y1332" s="75" t="n">
        <v>42066</v>
      </c>
      <c r="Z1332" s="75" t="n">
        <v>42072</v>
      </c>
      <c r="AA1332" s="71" t="s">
        <v>96</v>
      </c>
      <c r="AB1332" s="130" t="s">
        <v>64</v>
      </c>
      <c r="AC1332" s="71" t="s">
        <v>64</v>
      </c>
      <c r="AD1332" s="71" t="n">
        <v>16</v>
      </c>
      <c r="AE1332" s="72" t="s">
        <v>103</v>
      </c>
      <c r="AF1332" s="72" t="n">
        <v>13</v>
      </c>
      <c r="AG1332" s="72" t="s">
        <v>176</v>
      </c>
      <c r="AH1332" s="72" t="n">
        <v>19</v>
      </c>
      <c r="AI1332" s="72" t="s">
        <v>69</v>
      </c>
      <c r="AJ1332" s="70" t="s">
        <v>70</v>
      </c>
      <c r="AK1332" s="71" t="n">
        <v>112.3</v>
      </c>
      <c r="AL1332" s="72" t="n">
        <v>9</v>
      </c>
      <c r="AM1332" s="70" t="s">
        <v>73</v>
      </c>
      <c r="AN1332" s="70"/>
      <c r="AO1332" s="70"/>
      <c r="AP1332" s="70" t="s">
        <v>71</v>
      </c>
      <c r="AQ1332" s="70"/>
      <c r="AR1332" s="70"/>
      <c r="AS1332" s="70"/>
      <c r="AT1332" s="70"/>
      <c r="AU1332" s="70" t="n">
        <v>52</v>
      </c>
      <c r="AV1332" s="77" t="n">
        <v>46</v>
      </c>
      <c r="AW1332" s="131" t="n">
        <v>6</v>
      </c>
      <c r="AX1332" s="78" t="s">
        <v>72</v>
      </c>
      <c r="AY1332" s="79" t="n">
        <v>1</v>
      </c>
      <c r="AZ1332" s="79" t="n">
        <v>0</v>
      </c>
      <c r="BA1332" s="79" t="n">
        <v>0</v>
      </c>
      <c r="BB1332" s="65"/>
    </row>
    <row r="1333" customFormat="false" ht="16.5" hidden="false" customHeight="true" outlineLevel="0" collapsed="false">
      <c r="A1333" s="69" t="n">
        <v>1378</v>
      </c>
      <c r="B1333" s="69" t="n">
        <v>1278</v>
      </c>
      <c r="C1333" s="70" t="s">
        <v>63</v>
      </c>
      <c r="D1333" s="71" t="n">
        <v>-0.057451</v>
      </c>
      <c r="E1333" s="71" t="n">
        <v>0.0183668</v>
      </c>
      <c r="F1333" s="71" t="n">
        <v>0.961669733145794</v>
      </c>
      <c r="G1333" s="71" t="n">
        <v>0.0366595</v>
      </c>
      <c r="H1333" s="71" t="n">
        <v>-0.0843077</v>
      </c>
      <c r="I1333" s="71" t="n">
        <v>0.953469158532179</v>
      </c>
      <c r="J1333" s="71" t="n">
        <v>-0.00902577</v>
      </c>
      <c r="K1333" s="71" t="n">
        <v>0.0311858</v>
      </c>
      <c r="L1333" s="71" t="n">
        <v>1.02240738723359</v>
      </c>
      <c r="M1333" s="71" t="n">
        <v>0.970622879263551</v>
      </c>
      <c r="N1333" s="71" t="n">
        <v>0.965841921982952</v>
      </c>
      <c r="O1333" s="71" t="n">
        <v>0.937468267228535</v>
      </c>
      <c r="P1333" s="72" t="n">
        <v>2</v>
      </c>
      <c r="Q1333" s="73" t="n">
        <v>16</v>
      </c>
      <c r="R1333" s="73" t="n">
        <v>52</v>
      </c>
      <c r="S1333" s="72" t="n">
        <v>44</v>
      </c>
      <c r="T1333" s="72" t="n">
        <v>44</v>
      </c>
      <c r="U1333" s="130" t="s">
        <v>64</v>
      </c>
      <c r="V1333" s="71" t="n">
        <v>118.2</v>
      </c>
      <c r="W1333" s="72" t="n">
        <v>138.2</v>
      </c>
      <c r="X1333" s="70" t="s">
        <v>69</v>
      </c>
      <c r="Y1333" s="74" t="s">
        <v>69</v>
      </c>
      <c r="Z1333" s="139" t="n">
        <v>42141</v>
      </c>
      <c r="AA1333" s="71" t="s">
        <v>96</v>
      </c>
      <c r="AB1333" s="130" t="s">
        <v>64</v>
      </c>
      <c r="AC1333" s="71" t="s">
        <v>64</v>
      </c>
      <c r="AD1333" s="71" t="n">
        <v>16</v>
      </c>
      <c r="AE1333" s="72" t="s">
        <v>103</v>
      </c>
      <c r="AF1333" s="72" t="n">
        <v>13</v>
      </c>
      <c r="AG1333" s="72" t="s">
        <v>176</v>
      </c>
      <c r="AH1333" s="72" t="n">
        <v>19</v>
      </c>
      <c r="AI1333" s="72" t="s">
        <v>69</v>
      </c>
      <c r="AJ1333" s="70" t="s">
        <v>70</v>
      </c>
      <c r="AK1333" s="71" t="n">
        <v>118.2</v>
      </c>
      <c r="AL1333" s="72" t="n">
        <v>10</v>
      </c>
      <c r="AM1333" s="70" t="s">
        <v>69</v>
      </c>
      <c r="AN1333" s="70"/>
      <c r="AO1333" s="70"/>
      <c r="AP1333" s="70"/>
      <c r="AQ1333" s="70"/>
      <c r="AR1333" s="70"/>
      <c r="AS1333" s="70"/>
      <c r="AT1333" s="70"/>
      <c r="AU1333" s="70" t="n">
        <v>121</v>
      </c>
      <c r="AV1333" s="77" t="s">
        <v>69</v>
      </c>
      <c r="AW1333" s="131" t="s">
        <v>69</v>
      </c>
      <c r="AX1333" s="78" t="s">
        <v>72</v>
      </c>
      <c r="AY1333" s="79" t="n">
        <v>1</v>
      </c>
      <c r="AZ1333" s="79" t="s">
        <v>72</v>
      </c>
      <c r="BA1333" s="79" t="s">
        <v>72</v>
      </c>
      <c r="BB1333" s="65"/>
    </row>
    <row r="1334" customFormat="false" ht="16.5" hidden="false" customHeight="true" outlineLevel="0" collapsed="false">
      <c r="A1334" s="69" t="n">
        <v>1379</v>
      </c>
      <c r="B1334" s="69" t="n">
        <v>1279</v>
      </c>
      <c r="C1334" s="70" t="s">
        <v>63</v>
      </c>
      <c r="D1334" s="71" t="n">
        <v>-0.0658932</v>
      </c>
      <c r="E1334" s="71" t="n">
        <v>-0.0162411</v>
      </c>
      <c r="F1334" s="71" t="n">
        <v>0.92114824018018</v>
      </c>
      <c r="G1334" s="71" t="n">
        <v>0.0497108</v>
      </c>
      <c r="H1334" s="71" t="n">
        <v>0.0306599</v>
      </c>
      <c r="I1334" s="71" t="n">
        <v>1.08368871663198</v>
      </c>
      <c r="J1334" s="71" t="n">
        <v>-0.0102609</v>
      </c>
      <c r="K1334" s="71" t="n">
        <v>-0.0136093</v>
      </c>
      <c r="L1334" s="71" t="n">
        <v>0.976412439867642</v>
      </c>
      <c r="M1334" s="71" t="n">
        <v>0.973903262585057</v>
      </c>
      <c r="N1334" s="71" t="n">
        <v>1.00080982773355</v>
      </c>
      <c r="O1334" s="71" t="n">
        <v>0.974691956456896</v>
      </c>
      <c r="P1334" s="72" t="n">
        <v>2</v>
      </c>
      <c r="Q1334" s="73" t="n">
        <v>16</v>
      </c>
      <c r="R1334" s="73" t="n">
        <v>52</v>
      </c>
      <c r="S1334" s="72" t="n">
        <v>44</v>
      </c>
      <c r="T1334" s="72" t="n">
        <v>44</v>
      </c>
      <c r="U1334" s="130" t="s">
        <v>64</v>
      </c>
      <c r="V1334" s="71" t="n">
        <v>100.7</v>
      </c>
      <c r="W1334" s="72" t="n">
        <v>179.8</v>
      </c>
      <c r="X1334" s="70" t="s">
        <v>69</v>
      </c>
      <c r="Y1334" s="74" t="s">
        <v>69</v>
      </c>
      <c r="Z1334" s="75" t="n">
        <v>42180</v>
      </c>
      <c r="AA1334" s="71" t="s">
        <v>168</v>
      </c>
      <c r="AB1334" s="130" t="s">
        <v>64</v>
      </c>
      <c r="AC1334" s="71" t="s">
        <v>64</v>
      </c>
      <c r="AD1334" s="71" t="n">
        <v>16</v>
      </c>
      <c r="AE1334" s="72" t="s">
        <v>103</v>
      </c>
      <c r="AF1334" s="72" t="n">
        <v>13</v>
      </c>
      <c r="AG1334" s="72" t="s">
        <v>176</v>
      </c>
      <c r="AH1334" s="72" t="n">
        <v>19</v>
      </c>
      <c r="AI1334" s="72" t="s">
        <v>69</v>
      </c>
      <c r="AJ1334" s="70" t="s">
        <v>70</v>
      </c>
      <c r="AK1334" s="71" t="n">
        <v>100.7</v>
      </c>
      <c r="AL1334" s="72" t="n">
        <v>9</v>
      </c>
      <c r="AM1334" s="70" t="s">
        <v>69</v>
      </c>
      <c r="AN1334" s="70"/>
      <c r="AO1334" s="70"/>
      <c r="AP1334" s="70"/>
      <c r="AQ1334" s="70"/>
      <c r="AR1334" s="70"/>
      <c r="AS1334" s="70"/>
      <c r="AT1334" s="70"/>
      <c r="AU1334" s="70" t="n">
        <v>160</v>
      </c>
      <c r="AV1334" s="77" t="n">
        <v>160</v>
      </c>
      <c r="AW1334" s="131" t="s">
        <v>69</v>
      </c>
      <c r="AX1334" s="78" t="s">
        <v>72</v>
      </c>
      <c r="AY1334" s="79" t="n">
        <v>1</v>
      </c>
      <c r="AZ1334" s="79" t="s">
        <v>72</v>
      </c>
      <c r="BA1334" s="79" t="s">
        <v>72</v>
      </c>
      <c r="BB1334" s="53"/>
    </row>
    <row r="1335" customFormat="false" ht="16.5" hidden="false" customHeight="true" outlineLevel="0" collapsed="false">
      <c r="A1335" s="69" t="n">
        <v>1380</v>
      </c>
      <c r="B1335" s="69" t="n">
        <v>1280</v>
      </c>
      <c r="C1335" s="70" t="s">
        <v>63</v>
      </c>
      <c r="D1335" s="71" t="n">
        <v>-0.059212</v>
      </c>
      <c r="E1335" s="71" t="n">
        <v>-0.036906</v>
      </c>
      <c r="F1335" s="71" t="n">
        <v>0.908356823639288</v>
      </c>
      <c r="G1335" s="71" t="n">
        <v>0.0260559</v>
      </c>
      <c r="H1335" s="71" t="n">
        <v>0.0199571</v>
      </c>
      <c r="I1335" s="71" t="n">
        <v>1.04708802301276</v>
      </c>
      <c r="J1335" s="71" t="n">
        <v>-0.0186961</v>
      </c>
      <c r="K1335" s="71" t="n">
        <v>-0.0955289</v>
      </c>
      <c r="L1335" s="71" t="n">
        <v>0.892057220425921</v>
      </c>
      <c r="M1335" s="71" t="n">
        <v>0.949469188018888</v>
      </c>
      <c r="N1335" s="71" t="n">
        <v>0.893617185189823</v>
      </c>
      <c r="O1335" s="71" t="n">
        <v>0.848461983221906</v>
      </c>
      <c r="P1335" s="72" t="n">
        <v>2</v>
      </c>
      <c r="Q1335" s="73" t="n">
        <v>16</v>
      </c>
      <c r="R1335" s="73" t="n">
        <v>52</v>
      </c>
      <c r="S1335" s="72" t="n">
        <v>44</v>
      </c>
      <c r="T1335" s="72" t="n">
        <v>44</v>
      </c>
      <c r="U1335" s="130" t="s">
        <v>64</v>
      </c>
      <c r="V1335" s="71" t="n">
        <v>79.5</v>
      </c>
      <c r="W1335" s="72" t="n">
        <v>70</v>
      </c>
      <c r="X1335" s="70" t="s">
        <v>73</v>
      </c>
      <c r="Y1335" s="75" t="n">
        <v>42058</v>
      </c>
      <c r="Z1335" s="75" t="n">
        <v>42062</v>
      </c>
      <c r="AA1335" s="71" t="s">
        <v>96</v>
      </c>
      <c r="AB1335" s="130" t="s">
        <v>64</v>
      </c>
      <c r="AC1335" s="71" t="s">
        <v>64</v>
      </c>
      <c r="AD1335" s="71" t="n">
        <v>16</v>
      </c>
      <c r="AE1335" s="72" t="s">
        <v>103</v>
      </c>
      <c r="AF1335" s="72" t="n">
        <v>13</v>
      </c>
      <c r="AG1335" s="72" t="s">
        <v>176</v>
      </c>
      <c r="AH1335" s="72" t="n">
        <v>19</v>
      </c>
      <c r="AI1335" s="72" t="s">
        <v>69</v>
      </c>
      <c r="AJ1335" s="70" t="s">
        <v>70</v>
      </c>
      <c r="AK1335" s="71" t="n">
        <v>79.5</v>
      </c>
      <c r="AL1335" s="72" t="n">
        <v>7</v>
      </c>
      <c r="AM1335" s="70" t="s">
        <v>73</v>
      </c>
      <c r="AN1335" s="70"/>
      <c r="AO1335" s="70"/>
      <c r="AP1335" s="70" t="s">
        <v>71</v>
      </c>
      <c r="AQ1335" s="70"/>
      <c r="AR1335" s="70"/>
      <c r="AS1335" s="70"/>
      <c r="AT1335" s="70"/>
      <c r="AU1335" s="70" t="n">
        <v>42</v>
      </c>
      <c r="AV1335" s="77" t="n">
        <v>38</v>
      </c>
      <c r="AW1335" s="131" t="n">
        <v>4</v>
      </c>
      <c r="AX1335" s="78" t="s">
        <v>72</v>
      </c>
      <c r="AY1335" s="79" t="n">
        <v>1</v>
      </c>
      <c r="AZ1335" s="79" t="n">
        <v>0</v>
      </c>
      <c r="BA1335" s="79" t="n">
        <v>0</v>
      </c>
      <c r="BB1335" s="65"/>
    </row>
    <row r="1336" customFormat="false" ht="15.75" hidden="false" customHeight="true" outlineLevel="0" collapsed="false">
      <c r="A1336" s="1" t="n">
        <v>1381</v>
      </c>
      <c r="B1336" s="1" t="n">
        <v>1281</v>
      </c>
      <c r="C1336" s="2" t="s">
        <v>63</v>
      </c>
      <c r="D1336" s="3" t="n">
        <v>-0.0956289</v>
      </c>
      <c r="E1336" s="3" t="n">
        <v>0.122996</v>
      </c>
      <c r="F1336" s="3" t="n">
        <v>1.02774501871764</v>
      </c>
      <c r="G1336" s="3" t="n">
        <v>0.0181829</v>
      </c>
      <c r="H1336" s="3" t="n">
        <v>-0.324493</v>
      </c>
      <c r="I1336" s="3" t="n">
        <v>0.736158301367956</v>
      </c>
      <c r="J1336" s="3" t="n">
        <v>0.0395351</v>
      </c>
      <c r="K1336" s="3" t="n">
        <v>0.25905</v>
      </c>
      <c r="L1336" s="3" t="n">
        <v>1.34795024288166</v>
      </c>
      <c r="M1336" s="3" t="n">
        <v>0.962798722435744</v>
      </c>
      <c r="N1336" s="3" t="n">
        <v>1.05924140896173</v>
      </c>
      <c r="O1336" s="3" t="n">
        <v>1.01983627529939</v>
      </c>
      <c r="P1336" s="4" t="n">
        <v>2</v>
      </c>
      <c r="Q1336" s="6" t="n">
        <v>16</v>
      </c>
      <c r="R1336" s="6" t="n">
        <v>52</v>
      </c>
      <c r="S1336" s="4" t="n">
        <v>9</v>
      </c>
      <c r="T1336" s="143" t="n">
        <v>7</v>
      </c>
      <c r="U1336" s="132" t="s">
        <v>74</v>
      </c>
      <c r="V1336" s="3" t="n">
        <v>119.6</v>
      </c>
      <c r="W1336" s="4" t="n">
        <v>147.4</v>
      </c>
      <c r="X1336" s="2" t="s">
        <v>73</v>
      </c>
      <c r="Y1336" s="84" t="n">
        <v>42139</v>
      </c>
      <c r="Z1336" s="84" t="n">
        <v>42162</v>
      </c>
      <c r="AA1336" s="2" t="s">
        <v>96</v>
      </c>
      <c r="AB1336" s="132" t="s">
        <v>74</v>
      </c>
      <c r="AC1336" s="4" t="n">
        <v>44</v>
      </c>
      <c r="AD1336" s="4" t="n">
        <v>16</v>
      </c>
      <c r="AE1336" s="4" t="s">
        <v>91</v>
      </c>
      <c r="AF1336" s="4" t="n">
        <v>7</v>
      </c>
      <c r="AG1336" s="4" t="s">
        <v>92</v>
      </c>
      <c r="AH1336" s="4" t="n">
        <v>8</v>
      </c>
      <c r="AI1336" s="4" t="s">
        <v>69</v>
      </c>
      <c r="AJ1336" s="2" t="s">
        <v>97</v>
      </c>
      <c r="AK1336" s="3" t="n">
        <v>119.6</v>
      </c>
      <c r="AL1336" s="4" t="n">
        <v>10</v>
      </c>
      <c r="AM1336" s="2" t="s">
        <v>73</v>
      </c>
      <c r="AN1336" s="2"/>
      <c r="AO1336" s="2"/>
      <c r="AP1336" s="2" t="s">
        <v>71</v>
      </c>
      <c r="AQ1336" s="2"/>
      <c r="AR1336" s="2"/>
      <c r="AS1336" s="2"/>
      <c r="AT1336" s="2"/>
      <c r="AU1336" s="2" t="n">
        <v>142</v>
      </c>
      <c r="AV1336" s="85" t="n">
        <v>119</v>
      </c>
      <c r="AW1336" s="133" t="n">
        <v>23</v>
      </c>
      <c r="AX1336" s="86" t="s">
        <v>72</v>
      </c>
      <c r="AY1336" s="87" t="n">
        <v>0</v>
      </c>
      <c r="AZ1336" s="88" t="n">
        <v>0</v>
      </c>
      <c r="BA1336" s="87" t="n">
        <v>0</v>
      </c>
      <c r="BB1336" s="53"/>
    </row>
    <row r="1337" customFormat="false" ht="15.75" hidden="false" customHeight="true" outlineLevel="0" collapsed="false">
      <c r="A1337" s="1" t="n">
        <v>1382</v>
      </c>
      <c r="B1337" s="1" t="n">
        <v>1282</v>
      </c>
      <c r="C1337" s="2" t="s">
        <v>63</v>
      </c>
      <c r="D1337" s="3" t="n">
        <v>0.0377622</v>
      </c>
      <c r="E1337" s="3" t="n">
        <v>-0.0166928</v>
      </c>
      <c r="F1337" s="3" t="n">
        <v>1.02129292690726</v>
      </c>
      <c r="G1337" s="3" t="n">
        <v>-0.0380985</v>
      </c>
      <c r="H1337" s="3" t="n">
        <v>0.0312572</v>
      </c>
      <c r="I1337" s="3" t="n">
        <v>0.993182048417993</v>
      </c>
      <c r="J1337" s="3" t="n">
        <v>0.0271566</v>
      </c>
      <c r="K1337" s="3" t="n">
        <v>-0.0137252</v>
      </c>
      <c r="L1337" s="3" t="n">
        <v>1.01352200645571</v>
      </c>
      <c r="M1337" s="3" t="n">
        <v>1.02718320135627</v>
      </c>
      <c r="N1337" s="3" t="n">
        <v>1.00083955222684</v>
      </c>
      <c r="O1337" s="3" t="n">
        <v>1.02804557530034</v>
      </c>
      <c r="P1337" s="4" t="n">
        <v>2</v>
      </c>
      <c r="Q1337" s="6" t="n">
        <v>16</v>
      </c>
      <c r="R1337" s="6" t="n">
        <v>52</v>
      </c>
      <c r="S1337" s="4" t="n">
        <v>9</v>
      </c>
      <c r="T1337" s="4" t="n">
        <v>9</v>
      </c>
      <c r="U1337" s="132" t="s">
        <v>74</v>
      </c>
      <c r="V1337" s="3" t="n">
        <v>134.9</v>
      </c>
      <c r="W1337" s="4" t="n">
        <v>218.5</v>
      </c>
      <c r="X1337" s="2" t="s">
        <v>69</v>
      </c>
      <c r="Y1337" s="8" t="s">
        <v>69</v>
      </c>
      <c r="Z1337" s="84" t="n">
        <v>42180</v>
      </c>
      <c r="AA1337" s="3" t="s">
        <v>168</v>
      </c>
      <c r="AB1337" s="132" t="s">
        <v>74</v>
      </c>
      <c r="AC1337" s="4" t="n">
        <v>44</v>
      </c>
      <c r="AD1337" s="4" t="n">
        <v>16</v>
      </c>
      <c r="AE1337" s="4" t="s">
        <v>172</v>
      </c>
      <c r="AF1337" s="4" t="n">
        <v>23</v>
      </c>
      <c r="AG1337" s="4" t="s">
        <v>102</v>
      </c>
      <c r="AH1337" s="4" t="n">
        <v>23</v>
      </c>
      <c r="AI1337" s="4" t="s">
        <v>77</v>
      </c>
      <c r="AJ1337" s="2" t="s">
        <v>70</v>
      </c>
      <c r="AK1337" s="3" t="n">
        <v>134.9</v>
      </c>
      <c r="AL1337" s="4" t="n">
        <v>10</v>
      </c>
      <c r="AM1337" s="2" t="s">
        <v>69</v>
      </c>
      <c r="AN1337" s="2"/>
      <c r="AO1337" s="2"/>
      <c r="AP1337" s="2"/>
      <c r="AQ1337" s="2"/>
      <c r="AR1337" s="2"/>
      <c r="AS1337" s="2"/>
      <c r="AT1337" s="2"/>
      <c r="AU1337" s="2" t="n">
        <v>160</v>
      </c>
      <c r="AV1337" s="85" t="n">
        <v>160</v>
      </c>
      <c r="AW1337" s="133" t="s">
        <v>69</v>
      </c>
      <c r="AX1337" s="86" t="s">
        <v>72</v>
      </c>
      <c r="AY1337" s="87" t="n">
        <v>1</v>
      </c>
      <c r="AZ1337" s="87" t="n">
        <v>1</v>
      </c>
      <c r="BA1337" s="89" t="s">
        <v>72</v>
      </c>
      <c r="BB1337" s="65"/>
    </row>
    <row r="1338" customFormat="false" ht="15.75" hidden="false" customHeight="true" outlineLevel="0" collapsed="false">
      <c r="A1338" s="1" t="n">
        <v>1383</v>
      </c>
      <c r="B1338" s="1" t="n">
        <v>1283</v>
      </c>
      <c r="C1338" s="2" t="s">
        <v>63</v>
      </c>
      <c r="D1338" s="3" t="n">
        <v>-0.104388</v>
      </c>
      <c r="E1338" s="3" t="n">
        <v>-0.0927688</v>
      </c>
      <c r="F1338" s="3" t="n">
        <v>0.821061880715822</v>
      </c>
      <c r="G1338" s="3" t="n">
        <v>0.0219831</v>
      </c>
      <c r="H1338" s="3" t="n">
        <v>0.25548</v>
      </c>
      <c r="I1338" s="3" t="n">
        <v>1.3197774184585</v>
      </c>
      <c r="J1338" s="3" t="n">
        <v>0.0101979</v>
      </c>
      <c r="K1338" s="3" t="n">
        <v>-0.200872</v>
      </c>
      <c r="L1338" s="3" t="n">
        <v>0.826401868638545</v>
      </c>
      <c r="M1338" s="3" t="n">
        <v>0.930338295850557</v>
      </c>
      <c r="N1338" s="3" t="n">
        <v>0.962558149095898</v>
      </c>
      <c r="O1338" s="3" t="n">
        <v>0.895504708086944</v>
      </c>
      <c r="P1338" s="4" t="n">
        <v>2</v>
      </c>
      <c r="Q1338" s="6" t="n">
        <v>16</v>
      </c>
      <c r="R1338" s="6" t="n">
        <v>52</v>
      </c>
      <c r="S1338" s="4" t="n">
        <v>9</v>
      </c>
      <c r="T1338" s="143" t="n">
        <v>7</v>
      </c>
      <c r="U1338" s="132" t="s">
        <v>74</v>
      </c>
      <c r="V1338" s="3" t="n">
        <v>130</v>
      </c>
      <c r="W1338" s="4" t="n">
        <v>144.1</v>
      </c>
      <c r="X1338" s="2" t="s">
        <v>73</v>
      </c>
      <c r="Y1338" s="84" t="n">
        <v>42143</v>
      </c>
      <c r="Z1338" s="84" t="n">
        <v>42145</v>
      </c>
      <c r="AA1338" s="2" t="s">
        <v>96</v>
      </c>
      <c r="AB1338" s="132" t="s">
        <v>74</v>
      </c>
      <c r="AC1338" s="4" t="n">
        <v>44</v>
      </c>
      <c r="AD1338" s="4" t="n">
        <v>16</v>
      </c>
      <c r="AE1338" s="4" t="s">
        <v>91</v>
      </c>
      <c r="AF1338" s="4" t="n">
        <v>7</v>
      </c>
      <c r="AG1338" s="4" t="s">
        <v>92</v>
      </c>
      <c r="AH1338" s="4" t="n">
        <v>8</v>
      </c>
      <c r="AI1338" s="4" t="s">
        <v>69</v>
      </c>
      <c r="AJ1338" s="2" t="s">
        <v>97</v>
      </c>
      <c r="AK1338" s="3" t="n">
        <v>130</v>
      </c>
      <c r="AL1338" s="4" t="n">
        <v>10</v>
      </c>
      <c r="AM1338" s="2" t="s">
        <v>73</v>
      </c>
      <c r="AN1338" s="2"/>
      <c r="AO1338" s="2"/>
      <c r="AP1338" s="2" t="s">
        <v>71</v>
      </c>
      <c r="AQ1338" s="2"/>
      <c r="AR1338" s="2"/>
      <c r="AS1338" s="2"/>
      <c r="AT1338" s="2"/>
      <c r="AU1338" s="2" t="n">
        <v>125</v>
      </c>
      <c r="AV1338" s="85" t="n">
        <v>123</v>
      </c>
      <c r="AW1338" s="133" t="n">
        <v>2</v>
      </c>
      <c r="AX1338" s="86" t="s">
        <v>72</v>
      </c>
      <c r="AY1338" s="87" t="n">
        <v>0</v>
      </c>
      <c r="AZ1338" s="88" t="n">
        <v>0</v>
      </c>
      <c r="BA1338" s="87" t="n">
        <v>0</v>
      </c>
      <c r="BB1338" s="53"/>
    </row>
    <row r="1339" customFormat="false" ht="15.75" hidden="false" customHeight="true" outlineLevel="0" collapsed="false">
      <c r="A1339" s="1" t="n">
        <v>1384</v>
      </c>
      <c r="B1339" s="1" t="n">
        <v>1284</v>
      </c>
      <c r="C1339" s="2" t="s">
        <v>63</v>
      </c>
      <c r="D1339" s="3" t="n">
        <v>0.0459989</v>
      </c>
      <c r="E1339" s="3" t="n">
        <v>-0.0299407</v>
      </c>
      <c r="F1339" s="3" t="n">
        <v>1.01618782581655</v>
      </c>
      <c r="G1339" s="3" t="n">
        <v>-0.0415057</v>
      </c>
      <c r="H1339" s="3" t="n">
        <v>0.0915658</v>
      </c>
      <c r="I1339" s="3" t="n">
        <v>1.05133427966756</v>
      </c>
      <c r="J1339" s="3" t="n">
        <v>0.0226056</v>
      </c>
      <c r="K1339" s="3" t="n">
        <v>-0.0709761</v>
      </c>
      <c r="L1339" s="3" t="n">
        <v>0.952780716419771</v>
      </c>
      <c r="M1339" s="3" t="n">
        <v>1.02746931171686</v>
      </c>
      <c r="N1339" s="3" t="n">
        <v>0.990692584641375</v>
      </c>
      <c r="O1339" s="3" t="n">
        <v>1.01790622806447</v>
      </c>
      <c r="P1339" s="4" t="n">
        <v>2</v>
      </c>
      <c r="Q1339" s="6" t="n">
        <v>16</v>
      </c>
      <c r="R1339" s="6" t="n">
        <v>52</v>
      </c>
      <c r="S1339" s="4" t="n">
        <v>9</v>
      </c>
      <c r="T1339" s="4" t="n">
        <v>9</v>
      </c>
      <c r="U1339" s="132" t="s">
        <v>74</v>
      </c>
      <c r="V1339" s="3" t="n">
        <v>86.4</v>
      </c>
      <c r="W1339" s="4" t="n">
        <v>105.9</v>
      </c>
      <c r="X1339" s="2" t="s">
        <v>73</v>
      </c>
      <c r="Y1339" s="84" t="n">
        <v>42133</v>
      </c>
      <c r="Z1339" s="84" t="n">
        <v>42139</v>
      </c>
      <c r="AA1339" s="2" t="s">
        <v>96</v>
      </c>
      <c r="AB1339" s="132" t="s">
        <v>74</v>
      </c>
      <c r="AC1339" s="4" t="n">
        <v>44</v>
      </c>
      <c r="AD1339" s="4" t="n">
        <v>16</v>
      </c>
      <c r="AE1339" s="4" t="s">
        <v>172</v>
      </c>
      <c r="AF1339" s="4" t="n">
        <v>23</v>
      </c>
      <c r="AG1339" s="4" t="s">
        <v>102</v>
      </c>
      <c r="AH1339" s="4" t="n">
        <v>23</v>
      </c>
      <c r="AI1339" s="4" t="s">
        <v>79</v>
      </c>
      <c r="AJ1339" s="2" t="s">
        <v>70</v>
      </c>
      <c r="AK1339" s="3" t="n">
        <v>86.4</v>
      </c>
      <c r="AL1339" s="4" t="n">
        <v>8</v>
      </c>
      <c r="AM1339" s="2" t="s">
        <v>73</v>
      </c>
      <c r="AN1339" s="2"/>
      <c r="AO1339" s="2"/>
      <c r="AP1339" s="2" t="s">
        <v>71</v>
      </c>
      <c r="AQ1339" s="2"/>
      <c r="AR1339" s="2"/>
      <c r="AS1339" s="2"/>
      <c r="AT1339" s="2"/>
      <c r="AU1339" s="2" t="n">
        <v>119</v>
      </c>
      <c r="AV1339" s="85" t="n">
        <v>113</v>
      </c>
      <c r="AW1339" s="133" t="n">
        <v>6</v>
      </c>
      <c r="AX1339" s="86" t="s">
        <v>72</v>
      </c>
      <c r="AY1339" s="87" t="n">
        <v>0</v>
      </c>
      <c r="AZ1339" s="88" t="n">
        <v>0</v>
      </c>
      <c r="BA1339" s="87" t="n">
        <v>0</v>
      </c>
      <c r="BB1339" s="65"/>
    </row>
    <row r="1340" customFormat="false" ht="15.75" hidden="false" customHeight="true" outlineLevel="0" collapsed="false">
      <c r="A1340" s="1" t="n">
        <v>1385</v>
      </c>
      <c r="B1340" s="1" t="n">
        <v>1285</v>
      </c>
      <c r="C1340" s="2" t="s">
        <v>63</v>
      </c>
      <c r="D1340" s="3" t="n">
        <v>0.0420925</v>
      </c>
      <c r="E1340" s="3" t="n">
        <v>-0.108224</v>
      </c>
      <c r="F1340" s="3" t="n">
        <v>0.936007771176514</v>
      </c>
      <c r="G1340" s="3" t="n">
        <v>-0.0399593</v>
      </c>
      <c r="H1340" s="3" t="n">
        <v>0.300283</v>
      </c>
      <c r="I1340" s="3" t="n">
        <v>1.29734997088942</v>
      </c>
      <c r="J1340" s="3" t="n">
        <v>0.01236</v>
      </c>
      <c r="K1340" s="3" t="n">
        <v>-0.236097</v>
      </c>
      <c r="L1340" s="3" t="n">
        <v>0.799525381896042</v>
      </c>
      <c r="M1340" s="3" t="n">
        <v>1.01459873565654</v>
      </c>
      <c r="N1340" s="3" t="n">
        <v>0.956917593913575</v>
      </c>
      <c r="O1340" s="3" t="n">
        <v>0.97088738091221</v>
      </c>
      <c r="P1340" s="4" t="n">
        <v>2</v>
      </c>
      <c r="Q1340" s="6" t="n">
        <v>16</v>
      </c>
      <c r="R1340" s="6" t="n">
        <v>52</v>
      </c>
      <c r="S1340" s="4" t="n">
        <v>9</v>
      </c>
      <c r="T1340" s="4" t="n">
        <v>9</v>
      </c>
      <c r="U1340" s="132" t="s">
        <v>74</v>
      </c>
      <c r="V1340" s="3" t="n">
        <v>106.7</v>
      </c>
      <c r="W1340" s="4" t="n">
        <v>116.8</v>
      </c>
      <c r="X1340" s="2" t="s">
        <v>87</v>
      </c>
      <c r="Y1340" s="84" t="n">
        <v>42137</v>
      </c>
      <c r="Z1340" s="84" t="n">
        <v>42138</v>
      </c>
      <c r="AA1340" s="2" t="s">
        <v>96</v>
      </c>
      <c r="AB1340" s="132" t="s">
        <v>74</v>
      </c>
      <c r="AC1340" s="4" t="n">
        <v>44</v>
      </c>
      <c r="AD1340" s="4" t="n">
        <v>16</v>
      </c>
      <c r="AE1340" s="4" t="s">
        <v>172</v>
      </c>
      <c r="AF1340" s="4" t="n">
        <v>23</v>
      </c>
      <c r="AG1340" s="4" t="s">
        <v>102</v>
      </c>
      <c r="AH1340" s="4" t="n">
        <v>23</v>
      </c>
      <c r="AI1340" s="4" t="s">
        <v>77</v>
      </c>
      <c r="AJ1340" s="2" t="s">
        <v>70</v>
      </c>
      <c r="AK1340" s="3" t="n">
        <v>106.7</v>
      </c>
      <c r="AL1340" s="4" t="n">
        <v>9</v>
      </c>
      <c r="AM1340" s="2" t="s">
        <v>87</v>
      </c>
      <c r="AN1340" s="2"/>
      <c r="AO1340" s="2"/>
      <c r="AP1340" s="2"/>
      <c r="AQ1340" s="2"/>
      <c r="AR1340" s="2"/>
      <c r="AS1340" s="2" t="s">
        <v>71</v>
      </c>
      <c r="AT1340" s="2"/>
      <c r="AU1340" s="2" t="n">
        <v>118</v>
      </c>
      <c r="AV1340" s="85" t="n">
        <v>117</v>
      </c>
      <c r="AW1340" s="133" t="n">
        <v>1</v>
      </c>
      <c r="AX1340" s="86" t="s">
        <v>72</v>
      </c>
      <c r="AY1340" s="87" t="n">
        <v>0</v>
      </c>
      <c r="AZ1340" s="88" t="n">
        <v>0</v>
      </c>
      <c r="BA1340" s="87" t="n">
        <v>0</v>
      </c>
      <c r="BB1340" s="65"/>
    </row>
    <row r="1341" customFormat="false" ht="15.75" hidden="false" customHeight="true" outlineLevel="0" collapsed="false">
      <c r="A1341" s="1" t="n">
        <v>1386</v>
      </c>
      <c r="B1341" s="1" t="n">
        <v>1286</v>
      </c>
      <c r="C1341" s="2" t="s">
        <v>63</v>
      </c>
      <c r="D1341" s="3" t="n">
        <v>0.112592</v>
      </c>
      <c r="E1341" s="3" t="n">
        <v>-0.0542067</v>
      </c>
      <c r="F1341" s="3" t="n">
        <v>1.06012338256881</v>
      </c>
      <c r="G1341" s="3" t="n">
        <v>-0.121321</v>
      </c>
      <c r="H1341" s="3" t="n">
        <v>0.15703</v>
      </c>
      <c r="I1341" s="3" t="n">
        <v>1.03635422352786</v>
      </c>
      <c r="J1341" s="3" t="n">
        <v>-0.0501997</v>
      </c>
      <c r="K1341" s="3" t="n">
        <v>-0.122401</v>
      </c>
      <c r="L1341" s="3" t="n">
        <v>0.841473548158854</v>
      </c>
      <c r="M1341" s="3" t="n">
        <v>0.942773986546012</v>
      </c>
      <c r="N1341" s="3" t="n">
        <v>0.980612698621785</v>
      </c>
      <c r="O1341" s="3" t="n">
        <v>0.924496143137303</v>
      </c>
      <c r="P1341" s="4" t="n">
        <v>2</v>
      </c>
      <c r="Q1341" s="6" t="n">
        <v>16</v>
      </c>
      <c r="R1341" s="6" t="n">
        <v>52</v>
      </c>
      <c r="S1341" s="4" t="n">
        <v>47</v>
      </c>
      <c r="T1341" s="4" t="n">
        <v>47</v>
      </c>
      <c r="U1341" s="132" t="s">
        <v>74</v>
      </c>
      <c r="V1341" s="3" t="n">
        <v>98.4</v>
      </c>
      <c r="W1341" s="4" t="n">
        <v>11.9</v>
      </c>
      <c r="X1341" s="2" t="s">
        <v>73</v>
      </c>
      <c r="Y1341" s="84" t="n">
        <v>42133</v>
      </c>
      <c r="Z1341" s="84" t="n">
        <v>42137</v>
      </c>
      <c r="AA1341" s="2" t="s">
        <v>96</v>
      </c>
      <c r="AB1341" s="132" t="s">
        <v>74</v>
      </c>
      <c r="AC1341" s="4" t="n">
        <v>44</v>
      </c>
      <c r="AD1341" s="4" t="n">
        <v>16</v>
      </c>
      <c r="AE1341" s="4" t="s">
        <v>182</v>
      </c>
      <c r="AF1341" s="4" t="n">
        <v>30</v>
      </c>
      <c r="AG1341" s="4" t="s">
        <v>171</v>
      </c>
      <c r="AH1341" s="4" t="n">
        <v>28</v>
      </c>
      <c r="AI1341" s="4" t="s">
        <v>77</v>
      </c>
      <c r="AJ1341" s="2" t="s">
        <v>70</v>
      </c>
      <c r="AK1341" s="3" t="n">
        <v>98.4</v>
      </c>
      <c r="AL1341" s="4" t="n">
        <v>9</v>
      </c>
      <c r="AM1341" s="2" t="s">
        <v>73</v>
      </c>
      <c r="AN1341" s="2"/>
      <c r="AO1341" s="2"/>
      <c r="AP1341" s="2" t="s">
        <v>71</v>
      </c>
      <c r="AQ1341" s="2"/>
      <c r="AR1341" s="2"/>
      <c r="AS1341" s="2"/>
      <c r="AT1341" s="2"/>
      <c r="AU1341" s="2" t="n">
        <v>117</v>
      </c>
      <c r="AV1341" s="85" t="n">
        <v>113</v>
      </c>
      <c r="AW1341" s="133" t="n">
        <v>4</v>
      </c>
      <c r="AX1341" s="86" t="s">
        <v>72</v>
      </c>
      <c r="AY1341" s="87" t="n">
        <v>0</v>
      </c>
      <c r="AZ1341" s="88" t="n">
        <v>0</v>
      </c>
      <c r="BA1341" s="87" t="n">
        <v>0</v>
      </c>
      <c r="BB1341" s="53"/>
    </row>
    <row r="1342" customFormat="false" ht="15.75" hidden="false" customHeight="true" outlineLevel="0" collapsed="false">
      <c r="A1342" s="1" t="n">
        <v>1387</v>
      </c>
      <c r="B1342" s="1" t="n">
        <v>1287</v>
      </c>
      <c r="C1342" s="2" t="s">
        <v>63</v>
      </c>
      <c r="D1342" s="3" t="n">
        <v>0.118703</v>
      </c>
      <c r="E1342" s="3" t="n">
        <v>0.0399097</v>
      </c>
      <c r="F1342" s="3" t="n">
        <v>1.17188398810872</v>
      </c>
      <c r="G1342" s="3" t="n">
        <v>-0.123855</v>
      </c>
      <c r="H1342" s="3" t="n">
        <v>-0.0904857</v>
      </c>
      <c r="I1342" s="3" t="n">
        <v>0.807073368279667</v>
      </c>
      <c r="J1342" s="3" t="n">
        <v>-0.0377365</v>
      </c>
      <c r="K1342" s="3" t="n">
        <v>0.0713801</v>
      </c>
      <c r="L1342" s="3" t="n">
        <v>1.03421594647344</v>
      </c>
      <c r="M1342" s="3" t="n">
        <v>0.958018203141741</v>
      </c>
      <c r="N1342" s="3" t="n">
        <v>1.02102201383196</v>
      </c>
      <c r="O1342" s="3" t="n">
        <v>0.978157675059452</v>
      </c>
      <c r="P1342" s="4" t="n">
        <v>2</v>
      </c>
      <c r="Q1342" s="6" t="n">
        <v>16</v>
      </c>
      <c r="R1342" s="6" t="n">
        <v>52</v>
      </c>
      <c r="S1342" s="4" t="n">
        <v>47</v>
      </c>
      <c r="T1342" s="4" t="n">
        <v>47</v>
      </c>
      <c r="U1342" s="132" t="s">
        <v>74</v>
      </c>
      <c r="V1342" s="3" t="n">
        <v>45.6</v>
      </c>
      <c r="W1342" s="4" t="n">
        <v>29.6</v>
      </c>
      <c r="X1342" s="2" t="s">
        <v>73</v>
      </c>
      <c r="Y1342" s="84" t="n">
        <v>42123</v>
      </c>
      <c r="Z1342" s="84" t="n">
        <v>42134</v>
      </c>
      <c r="AA1342" s="2" t="s">
        <v>96</v>
      </c>
      <c r="AB1342" s="132" t="s">
        <v>74</v>
      </c>
      <c r="AC1342" s="4" t="n">
        <v>44</v>
      </c>
      <c r="AD1342" s="4" t="n">
        <v>16</v>
      </c>
      <c r="AE1342" s="4" t="s">
        <v>182</v>
      </c>
      <c r="AF1342" s="4" t="n">
        <v>30</v>
      </c>
      <c r="AG1342" s="4" t="s">
        <v>171</v>
      </c>
      <c r="AH1342" s="4" t="n">
        <v>28</v>
      </c>
      <c r="AI1342" s="4" t="s">
        <v>77</v>
      </c>
      <c r="AJ1342" s="2" t="s">
        <v>70</v>
      </c>
      <c r="AK1342" s="3" t="n">
        <v>45.6</v>
      </c>
      <c r="AL1342" s="4" t="n">
        <v>5</v>
      </c>
      <c r="AM1342" s="2" t="s">
        <v>73</v>
      </c>
      <c r="AN1342" s="2"/>
      <c r="AO1342" s="2"/>
      <c r="AP1342" s="2" t="s">
        <v>71</v>
      </c>
      <c r="AQ1342" s="2"/>
      <c r="AR1342" s="2"/>
      <c r="AS1342" s="2"/>
      <c r="AT1342" s="2"/>
      <c r="AU1342" s="2" t="n">
        <v>114</v>
      </c>
      <c r="AV1342" s="85" t="n">
        <v>103</v>
      </c>
      <c r="AW1342" s="133" t="n">
        <v>11</v>
      </c>
      <c r="AX1342" s="86" t="s">
        <v>72</v>
      </c>
      <c r="AY1342" s="87" t="n">
        <v>0</v>
      </c>
      <c r="AZ1342" s="88" t="n">
        <v>0</v>
      </c>
      <c r="BA1342" s="87" t="n">
        <v>0</v>
      </c>
      <c r="BB1342" s="65"/>
    </row>
    <row r="1343" customFormat="false" ht="15.75" hidden="false" customHeight="true" outlineLevel="0" collapsed="false">
      <c r="A1343" s="1" t="n">
        <v>1388</v>
      </c>
      <c r="B1343" s="1" t="n">
        <v>1288</v>
      </c>
      <c r="C1343" s="2" t="s">
        <v>63</v>
      </c>
      <c r="D1343" s="3" t="n">
        <v>0.107761</v>
      </c>
      <c r="E1343" s="3" t="n">
        <v>-0.0282076</v>
      </c>
      <c r="F1343" s="3" t="n">
        <v>1.0828033796861</v>
      </c>
      <c r="G1343" s="3" t="n">
        <v>-0.11958</v>
      </c>
      <c r="H1343" s="3" t="n">
        <v>0.0723119</v>
      </c>
      <c r="I1343" s="3" t="n">
        <v>0.953831641044774</v>
      </c>
      <c r="J1343" s="3" t="n">
        <v>-0.044994</v>
      </c>
      <c r="K1343" s="3" t="n">
        <v>-0.0483984</v>
      </c>
      <c r="L1343" s="3" t="n">
        <v>0.910836018109216</v>
      </c>
      <c r="M1343" s="3" t="n">
        <v>0.944770724974279</v>
      </c>
      <c r="N1343" s="3" t="n">
        <v>0.995715106464864</v>
      </c>
      <c r="O1343" s="3" t="n">
        <v>0.940722483002651</v>
      </c>
      <c r="P1343" s="4" t="n">
        <v>2</v>
      </c>
      <c r="Q1343" s="6" t="n">
        <v>16</v>
      </c>
      <c r="R1343" s="6" t="n">
        <v>52</v>
      </c>
      <c r="S1343" s="4" t="n">
        <v>47</v>
      </c>
      <c r="T1343" s="4" t="n">
        <v>47</v>
      </c>
      <c r="U1343" s="132" t="s">
        <v>74</v>
      </c>
      <c r="V1343" s="3" t="n">
        <v>82.6</v>
      </c>
      <c r="W1343" s="4" t="n">
        <v>128.1</v>
      </c>
      <c r="X1343" s="2" t="s">
        <v>73</v>
      </c>
      <c r="Y1343" s="84" t="n">
        <v>42173</v>
      </c>
      <c r="Z1343" s="84" t="n">
        <v>42180</v>
      </c>
      <c r="AA1343" s="3" t="s">
        <v>168</v>
      </c>
      <c r="AB1343" s="132" t="s">
        <v>74</v>
      </c>
      <c r="AC1343" s="4" t="n">
        <v>44</v>
      </c>
      <c r="AD1343" s="4" t="n">
        <v>16</v>
      </c>
      <c r="AE1343" s="4" t="s">
        <v>182</v>
      </c>
      <c r="AF1343" s="4" t="n">
        <v>30</v>
      </c>
      <c r="AG1343" s="4" t="s">
        <v>171</v>
      </c>
      <c r="AH1343" s="4" t="n">
        <v>28</v>
      </c>
      <c r="AI1343" s="4" t="s">
        <v>79</v>
      </c>
      <c r="AJ1343" s="2" t="s">
        <v>70</v>
      </c>
      <c r="AK1343" s="3" t="n">
        <v>82.6</v>
      </c>
      <c r="AL1343" s="4" t="n">
        <v>8</v>
      </c>
      <c r="AM1343" s="2" t="s">
        <v>73</v>
      </c>
      <c r="AN1343" s="2"/>
      <c r="AO1343" s="2"/>
      <c r="AP1343" s="2" t="s">
        <v>71</v>
      </c>
      <c r="AQ1343" s="2"/>
      <c r="AR1343" s="2"/>
      <c r="AS1343" s="2"/>
      <c r="AT1343" s="2"/>
      <c r="AU1343" s="2" t="n">
        <v>160</v>
      </c>
      <c r="AV1343" s="85" t="n">
        <v>153</v>
      </c>
      <c r="AW1343" s="133" t="n">
        <v>7</v>
      </c>
      <c r="AX1343" s="86" t="s">
        <v>72</v>
      </c>
      <c r="AY1343" s="87" t="n">
        <v>1</v>
      </c>
      <c r="AZ1343" s="88" t="n">
        <v>0</v>
      </c>
      <c r="BA1343" s="87" t="n">
        <v>1</v>
      </c>
      <c r="BB1343" s="53"/>
    </row>
    <row r="1344" customFormat="false" ht="15.75" hidden="false" customHeight="true" outlineLevel="0" collapsed="false">
      <c r="A1344" s="1" t="n">
        <v>1389</v>
      </c>
      <c r="B1344" s="1" t="n">
        <v>1289</v>
      </c>
      <c r="C1344" s="2" t="s">
        <v>63</v>
      </c>
      <c r="D1344" s="3" t="n">
        <v>0.113956</v>
      </c>
      <c r="E1344" s="3" t="n">
        <v>-0.0129752</v>
      </c>
      <c r="F1344" s="3" t="n">
        <v>1.10625540145581</v>
      </c>
      <c r="G1344" s="3" t="n">
        <v>-0.122184</v>
      </c>
      <c r="H1344" s="3" t="n">
        <v>0.0460391</v>
      </c>
      <c r="I1344" s="3" t="n">
        <v>0.926681920620303</v>
      </c>
      <c r="J1344" s="3" t="n">
        <v>-0.0443665</v>
      </c>
      <c r="K1344" s="3" t="n">
        <v>-0.0333711</v>
      </c>
      <c r="L1344" s="3" t="n">
        <v>0.925207169055489</v>
      </c>
      <c r="M1344" s="3" t="n">
        <v>0.948764658559081</v>
      </c>
      <c r="N1344" s="3" t="n">
        <v>0.999692847181089</v>
      </c>
      <c r="O1344" s="3" t="n">
        <v>0.948473242819721</v>
      </c>
      <c r="P1344" s="4" t="n">
        <v>2</v>
      </c>
      <c r="Q1344" s="6" t="n">
        <v>16</v>
      </c>
      <c r="R1344" s="6" t="n">
        <v>52</v>
      </c>
      <c r="S1344" s="4" t="n">
        <v>47</v>
      </c>
      <c r="T1344" s="4" t="n">
        <v>47</v>
      </c>
      <c r="U1344" s="132" t="s">
        <v>74</v>
      </c>
      <c r="V1344" s="3" t="n">
        <v>102.3</v>
      </c>
      <c r="W1344" s="4" t="n">
        <v>81.6</v>
      </c>
      <c r="X1344" s="2" t="s">
        <v>73</v>
      </c>
      <c r="Y1344" s="84" t="n">
        <v>42133</v>
      </c>
      <c r="Z1344" s="84" t="n">
        <v>42140</v>
      </c>
      <c r="AA1344" s="2" t="s">
        <v>96</v>
      </c>
      <c r="AB1344" s="132" t="s">
        <v>74</v>
      </c>
      <c r="AC1344" s="4" t="n">
        <v>44</v>
      </c>
      <c r="AD1344" s="4" t="n">
        <v>16</v>
      </c>
      <c r="AE1344" s="4" t="s">
        <v>182</v>
      </c>
      <c r="AF1344" s="4" t="n">
        <v>30</v>
      </c>
      <c r="AG1344" s="4" t="s">
        <v>171</v>
      </c>
      <c r="AH1344" s="4" t="n">
        <v>28</v>
      </c>
      <c r="AI1344" s="4" t="s">
        <v>77</v>
      </c>
      <c r="AJ1344" s="2" t="s">
        <v>70</v>
      </c>
      <c r="AK1344" s="3" t="n">
        <v>102.3</v>
      </c>
      <c r="AL1344" s="4" t="n">
        <v>9</v>
      </c>
      <c r="AM1344" s="2" t="s">
        <v>73</v>
      </c>
      <c r="AN1344" s="2"/>
      <c r="AO1344" s="2"/>
      <c r="AP1344" s="2" t="s">
        <v>71</v>
      </c>
      <c r="AQ1344" s="2"/>
      <c r="AR1344" s="2"/>
      <c r="AS1344" s="2"/>
      <c r="AT1344" s="2"/>
      <c r="AU1344" s="2" t="n">
        <v>120</v>
      </c>
      <c r="AV1344" s="85" t="n">
        <v>113</v>
      </c>
      <c r="AW1344" s="133" t="n">
        <v>7</v>
      </c>
      <c r="AX1344" s="86" t="s">
        <v>72</v>
      </c>
      <c r="AY1344" s="87" t="n">
        <v>0</v>
      </c>
      <c r="AZ1344" s="88" t="n">
        <v>0</v>
      </c>
      <c r="BA1344" s="87" t="n">
        <v>0</v>
      </c>
      <c r="BB1344" s="65"/>
    </row>
    <row r="1345" customFormat="false" ht="15.75" hidden="false" customHeight="true" outlineLevel="0" collapsed="false">
      <c r="A1345" s="1" t="n">
        <v>1390</v>
      </c>
      <c r="B1345" s="1" t="n">
        <v>1290</v>
      </c>
      <c r="C1345" s="2" t="s">
        <v>63</v>
      </c>
      <c r="D1345" s="3" t="n">
        <v>0.116887</v>
      </c>
      <c r="E1345" s="3" t="n">
        <v>0.0059629</v>
      </c>
      <c r="F1345" s="3" t="n">
        <v>1.13071468793469</v>
      </c>
      <c r="G1345" s="3" t="n">
        <v>-0.123042</v>
      </c>
      <c r="H1345" s="3" t="n">
        <v>0.00105669</v>
      </c>
      <c r="I1345" s="3" t="n">
        <v>0.885161371427667</v>
      </c>
      <c r="J1345" s="3" t="n">
        <v>-0.0425676</v>
      </c>
      <c r="K1345" s="3" t="n">
        <v>-0.000136899</v>
      </c>
      <c r="L1345" s="3" t="n">
        <v>0.958194495667641</v>
      </c>
      <c r="M1345" s="3" t="n">
        <v>0.952445301382802</v>
      </c>
      <c r="N1345" s="3" t="n">
        <v>1.00690643115182</v>
      </c>
      <c r="O1345" s="3" t="n">
        <v>0.95902329928268</v>
      </c>
      <c r="P1345" s="4" t="n">
        <v>2</v>
      </c>
      <c r="Q1345" s="6" t="n">
        <v>16</v>
      </c>
      <c r="R1345" s="6" t="n">
        <v>52</v>
      </c>
      <c r="S1345" s="4" t="n">
        <v>47</v>
      </c>
      <c r="T1345" s="4" t="n">
        <v>47</v>
      </c>
      <c r="U1345" s="132" t="s">
        <v>74</v>
      </c>
      <c r="V1345" s="3" t="n">
        <v>75.4</v>
      </c>
      <c r="W1345" s="4" t="n">
        <v>59.8</v>
      </c>
      <c r="X1345" s="2" t="s">
        <v>69</v>
      </c>
      <c r="Y1345" s="8" t="s">
        <v>69</v>
      </c>
      <c r="Z1345" s="84" t="n">
        <v>42135</v>
      </c>
      <c r="AA1345" s="2" t="s">
        <v>96</v>
      </c>
      <c r="AB1345" s="132" t="s">
        <v>74</v>
      </c>
      <c r="AC1345" s="4" t="n">
        <v>44</v>
      </c>
      <c r="AD1345" s="4" t="n">
        <v>16</v>
      </c>
      <c r="AE1345" s="4" t="s">
        <v>182</v>
      </c>
      <c r="AF1345" s="4" t="n">
        <v>30</v>
      </c>
      <c r="AG1345" s="4" t="s">
        <v>171</v>
      </c>
      <c r="AH1345" s="4" t="n">
        <v>28</v>
      </c>
      <c r="AI1345" s="4" t="s">
        <v>79</v>
      </c>
      <c r="AJ1345" s="2" t="s">
        <v>70</v>
      </c>
      <c r="AK1345" s="3" t="n">
        <v>75.4</v>
      </c>
      <c r="AL1345" s="4" t="n">
        <v>7</v>
      </c>
      <c r="AM1345" s="2" t="s">
        <v>69</v>
      </c>
      <c r="AN1345" s="2"/>
      <c r="AO1345" s="2"/>
      <c r="AP1345" s="2"/>
      <c r="AQ1345" s="2"/>
      <c r="AR1345" s="2"/>
      <c r="AS1345" s="2"/>
      <c r="AT1345" s="2"/>
      <c r="AU1345" s="2" t="n">
        <v>115</v>
      </c>
      <c r="AV1345" s="85" t="s">
        <v>69</v>
      </c>
      <c r="AW1345" s="133" t="s">
        <v>69</v>
      </c>
      <c r="AX1345" s="86" t="s">
        <v>72</v>
      </c>
      <c r="AY1345" s="87" t="n">
        <v>0</v>
      </c>
      <c r="AZ1345" s="88" t="s">
        <v>72</v>
      </c>
      <c r="BA1345" s="89" t="s">
        <v>72</v>
      </c>
      <c r="BB1345" s="65"/>
    </row>
    <row r="1346" customFormat="false" ht="15.75" hidden="false" customHeight="true" outlineLevel="0" collapsed="false">
      <c r="A1346" s="1" t="n">
        <v>1391</v>
      </c>
      <c r="B1346" s="1" t="n">
        <v>1291</v>
      </c>
      <c r="C1346" s="2" t="s">
        <v>63</v>
      </c>
      <c r="D1346" s="3" t="n">
        <v>-0.0198279</v>
      </c>
      <c r="E1346" s="3" t="n">
        <v>-0.0166402</v>
      </c>
      <c r="F1346" s="3" t="n">
        <v>0.964188851030093</v>
      </c>
      <c r="G1346" s="3" t="n">
        <v>-0.0259895</v>
      </c>
      <c r="H1346" s="3" t="n">
        <v>0.0317354</v>
      </c>
      <c r="I1346" s="3" t="n">
        <v>1.00576243934604</v>
      </c>
      <c r="J1346" s="3" t="n">
        <v>0.0113746</v>
      </c>
      <c r="K1346" s="3" t="n">
        <v>-0.0142802</v>
      </c>
      <c r="L1346" s="3" t="n">
        <v>0.997098617170221</v>
      </c>
      <c r="M1346" s="3" t="n">
        <v>0.966143601519995</v>
      </c>
      <c r="N1346" s="3" t="n">
        <v>1.00081533220274</v>
      </c>
      <c r="O1346" s="3" t="n">
        <v>0.966931329510788</v>
      </c>
      <c r="P1346" s="4" t="n">
        <v>2</v>
      </c>
      <c r="Q1346" s="6" t="n">
        <v>16</v>
      </c>
      <c r="R1346" s="6" t="n">
        <v>52</v>
      </c>
      <c r="S1346" s="4" t="n">
        <v>45</v>
      </c>
      <c r="T1346" s="4" t="n">
        <v>45</v>
      </c>
      <c r="U1346" s="132" t="s">
        <v>74</v>
      </c>
      <c r="V1346" s="3" t="n">
        <v>90.1</v>
      </c>
      <c r="W1346" s="4" t="n">
        <v>144</v>
      </c>
      <c r="X1346" s="2" t="s">
        <v>69</v>
      </c>
      <c r="Y1346" s="8" t="s">
        <v>69</v>
      </c>
      <c r="Z1346" s="84" t="n">
        <v>42180</v>
      </c>
      <c r="AA1346" s="3" t="s">
        <v>168</v>
      </c>
      <c r="AB1346" s="132" t="s">
        <v>74</v>
      </c>
      <c r="AC1346" s="4" t="n">
        <v>44</v>
      </c>
      <c r="AD1346" s="4" t="n">
        <v>16</v>
      </c>
      <c r="AE1346" s="4" t="s">
        <v>187</v>
      </c>
      <c r="AF1346" s="4" t="n">
        <v>17</v>
      </c>
      <c r="AG1346" s="4" t="s">
        <v>180</v>
      </c>
      <c r="AH1346" s="4" t="n">
        <v>27</v>
      </c>
      <c r="AI1346" s="4" t="s">
        <v>79</v>
      </c>
      <c r="AJ1346" s="2" t="s">
        <v>70</v>
      </c>
      <c r="AK1346" s="3" t="n">
        <v>90.1</v>
      </c>
      <c r="AL1346" s="4" t="n">
        <v>8</v>
      </c>
      <c r="AM1346" s="2" t="s">
        <v>69</v>
      </c>
      <c r="AN1346" s="2"/>
      <c r="AO1346" s="2"/>
      <c r="AP1346" s="2"/>
      <c r="AQ1346" s="2"/>
      <c r="AR1346" s="2"/>
      <c r="AS1346" s="2"/>
      <c r="AT1346" s="2"/>
      <c r="AU1346" s="2" t="n">
        <v>160</v>
      </c>
      <c r="AV1346" s="85" t="n">
        <v>160</v>
      </c>
      <c r="AW1346" s="133" t="s">
        <v>69</v>
      </c>
      <c r="AX1346" s="86" t="s">
        <v>72</v>
      </c>
      <c r="AY1346" s="87" t="n">
        <v>1</v>
      </c>
      <c r="AZ1346" s="87" t="n">
        <v>1</v>
      </c>
      <c r="BA1346" s="89" t="s">
        <v>72</v>
      </c>
      <c r="BB1346" s="65"/>
    </row>
    <row r="1347" customFormat="false" ht="15.75" hidden="false" customHeight="true" outlineLevel="0" collapsed="false">
      <c r="A1347" s="1" t="n">
        <v>1392</v>
      </c>
      <c r="B1347" s="1" t="n">
        <v>1292</v>
      </c>
      <c r="C1347" s="2" t="s">
        <v>63</v>
      </c>
      <c r="D1347" s="3" t="n">
        <v>-0.0196704</v>
      </c>
      <c r="E1347" s="3" t="n">
        <v>-0.0164923</v>
      </c>
      <c r="F1347" s="3" t="n">
        <v>0.964483359274317</v>
      </c>
      <c r="G1347" s="3" t="n">
        <v>-0.0261189</v>
      </c>
      <c r="H1347" s="3" t="n">
        <v>0.0305334</v>
      </c>
      <c r="I1347" s="3" t="n">
        <v>1.00442425825912</v>
      </c>
      <c r="J1347" s="3" t="n">
        <v>0.0114052</v>
      </c>
      <c r="K1347" s="3" t="n">
        <v>-0.0135273</v>
      </c>
      <c r="L1347" s="3" t="n">
        <v>0.997880150062304</v>
      </c>
      <c r="M1347" s="3" t="n">
        <v>0.966200315813952</v>
      </c>
      <c r="N1347" s="3" t="n">
        <v>1.00051393201783</v>
      </c>
      <c r="O1347" s="3" t="n">
        <v>0.966696877091886</v>
      </c>
      <c r="P1347" s="4" t="n">
        <v>2</v>
      </c>
      <c r="Q1347" s="6" t="n">
        <v>16</v>
      </c>
      <c r="R1347" s="6" t="n">
        <v>52</v>
      </c>
      <c r="S1347" s="4" t="n">
        <v>45</v>
      </c>
      <c r="T1347" s="4" t="n">
        <v>45</v>
      </c>
      <c r="U1347" s="132" t="s">
        <v>74</v>
      </c>
      <c r="V1347" s="3" t="n">
        <v>75.4</v>
      </c>
      <c r="W1347" s="4" t="n">
        <v>89.8</v>
      </c>
      <c r="X1347" s="2" t="s">
        <v>69</v>
      </c>
      <c r="Y1347" s="8" t="s">
        <v>69</v>
      </c>
      <c r="Z1347" s="84" t="n">
        <v>42180</v>
      </c>
      <c r="AA1347" s="3" t="s">
        <v>168</v>
      </c>
      <c r="AB1347" s="132" t="s">
        <v>74</v>
      </c>
      <c r="AC1347" s="4" t="n">
        <v>44</v>
      </c>
      <c r="AD1347" s="4" t="n">
        <v>16</v>
      </c>
      <c r="AE1347" s="4" t="s">
        <v>187</v>
      </c>
      <c r="AF1347" s="4" t="n">
        <v>17</v>
      </c>
      <c r="AG1347" s="4" t="s">
        <v>180</v>
      </c>
      <c r="AH1347" s="4" t="n">
        <v>27</v>
      </c>
      <c r="AI1347" s="4" t="s">
        <v>79</v>
      </c>
      <c r="AJ1347" s="2" t="s">
        <v>70</v>
      </c>
      <c r="AK1347" s="3" t="n">
        <v>75.4</v>
      </c>
      <c r="AL1347" s="4" t="n">
        <v>7</v>
      </c>
      <c r="AM1347" s="2" t="s">
        <v>69</v>
      </c>
      <c r="AN1347" s="2"/>
      <c r="AO1347" s="2"/>
      <c r="AP1347" s="2"/>
      <c r="AQ1347" s="2"/>
      <c r="AR1347" s="2"/>
      <c r="AS1347" s="2"/>
      <c r="AT1347" s="2"/>
      <c r="AU1347" s="2" t="n">
        <v>160</v>
      </c>
      <c r="AV1347" s="85" t="n">
        <v>160</v>
      </c>
      <c r="AW1347" s="133" t="s">
        <v>69</v>
      </c>
      <c r="AX1347" s="86" t="s">
        <v>72</v>
      </c>
      <c r="AY1347" s="87" t="n">
        <v>1</v>
      </c>
      <c r="AZ1347" s="87" t="n">
        <v>1</v>
      </c>
      <c r="BA1347" s="89" t="s">
        <v>72</v>
      </c>
      <c r="BB1347" s="65"/>
    </row>
    <row r="1348" customFormat="false" ht="15.75" hidden="false" customHeight="true" outlineLevel="0" collapsed="false">
      <c r="A1348" s="1" t="n">
        <v>1393</v>
      </c>
      <c r="B1348" s="1" t="n">
        <v>1293</v>
      </c>
      <c r="C1348" s="2" t="s">
        <v>63</v>
      </c>
      <c r="D1348" s="3" t="n">
        <v>-0.0197728</v>
      </c>
      <c r="E1348" s="3" t="n">
        <v>-0.0164625</v>
      </c>
      <c r="F1348" s="3" t="n">
        <v>0.964413340324153</v>
      </c>
      <c r="G1348" s="3" t="n">
        <v>-0.0263179</v>
      </c>
      <c r="H1348" s="3" t="n">
        <v>0.0306408</v>
      </c>
      <c r="I1348" s="3" t="n">
        <v>1.00433225721078</v>
      </c>
      <c r="J1348" s="3" t="n">
        <v>0.0114093</v>
      </c>
      <c r="K1348" s="3" t="n">
        <v>-0.0134889</v>
      </c>
      <c r="L1348" s="3" t="n">
        <v>0.997922560869905</v>
      </c>
      <c r="M1348" s="3" t="n">
        <v>0.965913107155744</v>
      </c>
      <c r="N1348" s="3" t="n">
        <v>1.0006896376908</v>
      </c>
      <c r="O1348" s="3" t="n">
        <v>0.966579237240474</v>
      </c>
      <c r="P1348" s="4" t="n">
        <v>2</v>
      </c>
      <c r="Q1348" s="6" t="n">
        <v>16</v>
      </c>
      <c r="R1348" s="6" t="n">
        <v>52</v>
      </c>
      <c r="S1348" s="4" t="n">
        <v>45</v>
      </c>
      <c r="T1348" s="4" t="n">
        <v>45</v>
      </c>
      <c r="U1348" s="132" t="s">
        <v>74</v>
      </c>
      <c r="V1348" s="3" t="n">
        <v>84</v>
      </c>
      <c r="W1348" s="4" t="n">
        <v>127.9</v>
      </c>
      <c r="X1348" s="2" t="s">
        <v>69</v>
      </c>
      <c r="Y1348" s="8" t="s">
        <v>69</v>
      </c>
      <c r="Z1348" s="84" t="n">
        <v>42180</v>
      </c>
      <c r="AA1348" s="3" t="s">
        <v>168</v>
      </c>
      <c r="AB1348" s="132" t="s">
        <v>74</v>
      </c>
      <c r="AC1348" s="4" t="n">
        <v>44</v>
      </c>
      <c r="AD1348" s="4" t="n">
        <v>16</v>
      </c>
      <c r="AE1348" s="4" t="s">
        <v>187</v>
      </c>
      <c r="AF1348" s="4" t="n">
        <v>17</v>
      </c>
      <c r="AG1348" s="4" t="s">
        <v>180</v>
      </c>
      <c r="AH1348" s="4" t="n">
        <v>27</v>
      </c>
      <c r="AI1348" s="4" t="s">
        <v>77</v>
      </c>
      <c r="AJ1348" s="2" t="s">
        <v>70</v>
      </c>
      <c r="AK1348" s="3" t="n">
        <v>84</v>
      </c>
      <c r="AL1348" s="4" t="n">
        <v>8</v>
      </c>
      <c r="AM1348" s="2" t="s">
        <v>69</v>
      </c>
      <c r="AN1348" s="2"/>
      <c r="AO1348" s="2"/>
      <c r="AP1348" s="2"/>
      <c r="AQ1348" s="2"/>
      <c r="AR1348" s="2"/>
      <c r="AS1348" s="2"/>
      <c r="AT1348" s="2"/>
      <c r="AU1348" s="2" t="n">
        <v>160</v>
      </c>
      <c r="AV1348" s="85" t="n">
        <v>160</v>
      </c>
      <c r="AW1348" s="133" t="s">
        <v>69</v>
      </c>
      <c r="AX1348" s="86" t="s">
        <v>72</v>
      </c>
      <c r="AY1348" s="87" t="n">
        <v>1</v>
      </c>
      <c r="AZ1348" s="87" t="n">
        <v>1</v>
      </c>
      <c r="BA1348" s="89" t="s">
        <v>72</v>
      </c>
      <c r="BB1348" s="53"/>
    </row>
    <row r="1349" customFormat="false" ht="15.75" hidden="false" customHeight="true" outlineLevel="0" collapsed="false">
      <c r="A1349" s="1" t="n">
        <v>1394</v>
      </c>
      <c r="B1349" s="1" t="n">
        <v>1294</v>
      </c>
      <c r="C1349" s="2" t="s">
        <v>63</v>
      </c>
      <c r="D1349" s="3" t="n">
        <v>-0.00705441</v>
      </c>
      <c r="E1349" s="3" t="n">
        <v>0.0427182</v>
      </c>
      <c r="F1349" s="3" t="n">
        <v>1.03630737101253</v>
      </c>
      <c r="G1349" s="3" t="n">
        <v>-0.030782</v>
      </c>
      <c r="H1349" s="3" t="n">
        <v>-0.0999472</v>
      </c>
      <c r="I1349" s="3" t="n">
        <v>0.8774553571316</v>
      </c>
      <c r="J1349" s="3" t="n">
        <v>0.0165074</v>
      </c>
      <c r="K1349" s="3" t="n">
        <v>0.079204</v>
      </c>
      <c r="L1349" s="3" t="n">
        <v>1.10044143076479</v>
      </c>
      <c r="M1349" s="3" t="n">
        <v>0.978896844731156</v>
      </c>
      <c r="N1349" s="3" t="n">
        <v>1.02221822869528</v>
      </c>
      <c r="O1349" s="3" t="n">
        <v>1.00064619869648</v>
      </c>
      <c r="P1349" s="4" t="n">
        <v>2</v>
      </c>
      <c r="Q1349" s="6" t="n">
        <v>16</v>
      </c>
      <c r="R1349" s="6" t="n">
        <v>52</v>
      </c>
      <c r="S1349" s="4" t="n">
        <v>45</v>
      </c>
      <c r="T1349" s="4" t="n">
        <v>45</v>
      </c>
      <c r="U1349" s="132" t="s">
        <v>74</v>
      </c>
      <c r="V1349" s="3" t="n">
        <v>91.6</v>
      </c>
      <c r="W1349" s="4" t="n">
        <v>87.7</v>
      </c>
      <c r="X1349" s="2" t="s">
        <v>73</v>
      </c>
      <c r="Y1349" s="84" t="n">
        <v>42127</v>
      </c>
      <c r="Z1349" s="84" t="n">
        <v>42139</v>
      </c>
      <c r="AA1349" s="2" t="s">
        <v>96</v>
      </c>
      <c r="AB1349" s="132" t="s">
        <v>74</v>
      </c>
      <c r="AC1349" s="4" t="n">
        <v>44</v>
      </c>
      <c r="AD1349" s="4" t="n">
        <v>16</v>
      </c>
      <c r="AE1349" s="4" t="s">
        <v>187</v>
      </c>
      <c r="AF1349" s="4" t="n">
        <v>17</v>
      </c>
      <c r="AG1349" s="4" t="s">
        <v>180</v>
      </c>
      <c r="AH1349" s="4" t="n">
        <v>27</v>
      </c>
      <c r="AI1349" s="4" t="s">
        <v>79</v>
      </c>
      <c r="AJ1349" s="2" t="s">
        <v>70</v>
      </c>
      <c r="AK1349" s="3" t="n">
        <v>91.6</v>
      </c>
      <c r="AL1349" s="4" t="n">
        <v>8</v>
      </c>
      <c r="AM1349" s="2" t="s">
        <v>73</v>
      </c>
      <c r="AN1349" s="2"/>
      <c r="AO1349" s="2"/>
      <c r="AP1349" s="2" t="s">
        <v>71</v>
      </c>
      <c r="AQ1349" s="2"/>
      <c r="AR1349" s="2"/>
      <c r="AS1349" s="2"/>
      <c r="AT1349" s="2"/>
      <c r="AU1349" s="2" t="n">
        <v>119</v>
      </c>
      <c r="AV1349" s="85" t="n">
        <v>107</v>
      </c>
      <c r="AW1349" s="133" t="n">
        <v>12</v>
      </c>
      <c r="AX1349" s="86" t="s">
        <v>72</v>
      </c>
      <c r="AY1349" s="87" t="n">
        <v>0</v>
      </c>
      <c r="AZ1349" s="88" t="n">
        <v>0</v>
      </c>
      <c r="BA1349" s="87" t="n">
        <v>0</v>
      </c>
      <c r="BB1349" s="53"/>
    </row>
    <row r="1350" customFormat="false" ht="15.75" hidden="false" customHeight="true" outlineLevel="0" collapsed="false">
      <c r="A1350" s="1" t="n">
        <v>1395</v>
      </c>
      <c r="B1350" s="1" t="n">
        <v>1295</v>
      </c>
      <c r="C1350" s="2" t="s">
        <v>63</v>
      </c>
      <c r="D1350" s="3" t="n">
        <v>-0.00739064</v>
      </c>
      <c r="E1350" s="3" t="n">
        <v>0.013515</v>
      </c>
      <c r="F1350" s="3" t="n">
        <v>1.00614315223659</v>
      </c>
      <c r="G1350" s="3" t="n">
        <v>-0.0309692</v>
      </c>
      <c r="H1350" s="3" t="n">
        <v>-0.0181307</v>
      </c>
      <c r="I1350" s="3" t="n">
        <v>0.952086011554878</v>
      </c>
      <c r="J1350" s="3" t="n">
        <v>0.0122959</v>
      </c>
      <c r="K1350" s="3" t="n">
        <v>0.0141601</v>
      </c>
      <c r="L1350" s="3" t="n">
        <v>1.02680906666878</v>
      </c>
      <c r="M1350" s="3" t="n">
        <v>0.974272792614776</v>
      </c>
      <c r="N1350" s="3" t="n">
        <v>1.00959009304087</v>
      </c>
      <c r="O1350" s="3" t="n">
        <v>0.98361615934314</v>
      </c>
      <c r="P1350" s="4" t="n">
        <v>2</v>
      </c>
      <c r="Q1350" s="6" t="n">
        <v>16</v>
      </c>
      <c r="R1350" s="6" t="n">
        <v>52</v>
      </c>
      <c r="S1350" s="4" t="n">
        <v>45</v>
      </c>
      <c r="T1350" s="4" t="n">
        <v>45</v>
      </c>
      <c r="U1350" s="132" t="s">
        <v>74</v>
      </c>
      <c r="V1350" s="3" t="n">
        <v>71</v>
      </c>
      <c r="W1350" s="4" t="n">
        <v>75.9</v>
      </c>
      <c r="X1350" s="2" t="s">
        <v>73</v>
      </c>
      <c r="Y1350" s="84" t="n">
        <v>42125</v>
      </c>
      <c r="Z1350" s="84" t="n">
        <v>42134</v>
      </c>
      <c r="AA1350" s="2" t="s">
        <v>96</v>
      </c>
      <c r="AB1350" s="132" t="s">
        <v>74</v>
      </c>
      <c r="AC1350" s="4" t="n">
        <v>44</v>
      </c>
      <c r="AD1350" s="4" t="n">
        <v>16</v>
      </c>
      <c r="AE1350" s="4" t="s">
        <v>187</v>
      </c>
      <c r="AF1350" s="4" t="n">
        <v>17</v>
      </c>
      <c r="AG1350" s="4" t="s">
        <v>180</v>
      </c>
      <c r="AH1350" s="4" t="n">
        <v>27</v>
      </c>
      <c r="AI1350" s="4" t="s">
        <v>77</v>
      </c>
      <c r="AJ1350" s="2" t="s">
        <v>70</v>
      </c>
      <c r="AK1350" s="3" t="n">
        <v>71</v>
      </c>
      <c r="AL1350" s="4" t="n">
        <v>7</v>
      </c>
      <c r="AM1350" s="2" t="s">
        <v>73</v>
      </c>
      <c r="AN1350" s="2"/>
      <c r="AO1350" s="2"/>
      <c r="AP1350" s="2" t="s">
        <v>71</v>
      </c>
      <c r="AQ1350" s="2"/>
      <c r="AR1350" s="2"/>
      <c r="AS1350" s="2"/>
      <c r="AT1350" s="2"/>
      <c r="AU1350" s="2" t="n">
        <v>114</v>
      </c>
      <c r="AV1350" s="85" t="n">
        <v>105</v>
      </c>
      <c r="AW1350" s="133" t="n">
        <v>9</v>
      </c>
      <c r="AX1350" s="86" t="s">
        <v>72</v>
      </c>
      <c r="AY1350" s="87" t="n">
        <v>0</v>
      </c>
      <c r="AZ1350" s="88" t="n">
        <v>0</v>
      </c>
      <c r="BA1350" s="87" t="n">
        <v>0</v>
      </c>
      <c r="BB1350" s="65"/>
    </row>
    <row r="1351" customFormat="false" ht="15.75" hidden="false" customHeight="true" outlineLevel="0" collapsed="false">
      <c r="A1351" s="1" t="n">
        <v>1396</v>
      </c>
      <c r="B1351" s="1" t="n">
        <v>1296</v>
      </c>
      <c r="C1351" s="2" t="s">
        <v>63</v>
      </c>
      <c r="D1351" s="3" t="n">
        <v>0.0843169</v>
      </c>
      <c r="E1351" s="3" t="n">
        <v>0.178077</v>
      </c>
      <c r="F1351" s="3" t="n">
        <v>1.30003852676314</v>
      </c>
      <c r="G1351" s="3" t="n">
        <v>-0.00219324</v>
      </c>
      <c r="H1351" s="3" t="n">
        <v>-0.444191</v>
      </c>
      <c r="I1351" s="3" t="n">
        <v>0.639937835101505</v>
      </c>
      <c r="J1351" s="3" t="n">
        <v>0.0679655</v>
      </c>
      <c r="K1351" s="3" t="n">
        <v>0.349476</v>
      </c>
      <c r="L1351" s="3" t="n">
        <v>1.51807259405407</v>
      </c>
      <c r="M1351" s="3" t="n">
        <v>1.16193783648751</v>
      </c>
      <c r="N1351" s="3" t="n">
        <v>1.08693520788392</v>
      </c>
      <c r="O1351" s="3" t="n">
        <v>1.26295114385074</v>
      </c>
      <c r="P1351" s="4" t="n">
        <v>2</v>
      </c>
      <c r="Q1351" s="6" t="n">
        <v>16</v>
      </c>
      <c r="R1351" s="6" t="n">
        <v>52</v>
      </c>
      <c r="S1351" s="4" t="n">
        <v>53</v>
      </c>
      <c r="T1351" s="4" t="n">
        <v>53</v>
      </c>
      <c r="U1351" s="132" t="s">
        <v>74</v>
      </c>
      <c r="V1351" s="3" t="n">
        <v>76.8</v>
      </c>
      <c r="W1351" s="4" t="n">
        <v>88.8</v>
      </c>
      <c r="X1351" s="2" t="s">
        <v>123</v>
      </c>
      <c r="Y1351" s="84" t="n">
        <v>42107</v>
      </c>
      <c r="Z1351" s="134" t="n">
        <v>42136</v>
      </c>
      <c r="AA1351" s="2" t="s">
        <v>96</v>
      </c>
      <c r="AB1351" s="132" t="s">
        <v>74</v>
      </c>
      <c r="AC1351" s="4" t="n">
        <v>44</v>
      </c>
      <c r="AD1351" s="4" t="n">
        <v>16</v>
      </c>
      <c r="AE1351" s="4" t="s">
        <v>181</v>
      </c>
      <c r="AF1351" s="4" t="n">
        <v>34</v>
      </c>
      <c r="AG1351" s="4" t="s">
        <v>174</v>
      </c>
      <c r="AH1351" s="4" t="n">
        <v>12</v>
      </c>
      <c r="AI1351" s="4" t="s">
        <v>69</v>
      </c>
      <c r="AJ1351" s="2" t="s">
        <v>70</v>
      </c>
      <c r="AK1351" s="3" t="n">
        <v>76.8</v>
      </c>
      <c r="AL1351" s="4" t="n">
        <v>7</v>
      </c>
      <c r="AM1351" s="2" t="s">
        <v>123</v>
      </c>
      <c r="AN1351" s="2"/>
      <c r="AO1351" s="2"/>
      <c r="AP1351" s="2"/>
      <c r="AQ1351" s="2"/>
      <c r="AR1351" s="2"/>
      <c r="AS1351" s="2" t="s">
        <v>71</v>
      </c>
      <c r="AT1351" s="2"/>
      <c r="AU1351" s="2" t="n">
        <v>116</v>
      </c>
      <c r="AV1351" s="85" t="n">
        <v>87</v>
      </c>
      <c r="AW1351" s="133" t="n">
        <v>29</v>
      </c>
      <c r="AX1351" s="86" t="s">
        <v>72</v>
      </c>
      <c r="AY1351" s="87" t="n">
        <v>0</v>
      </c>
      <c r="AZ1351" s="88" t="n">
        <v>0</v>
      </c>
      <c r="BA1351" s="87" t="n">
        <v>0</v>
      </c>
      <c r="BB1351" s="65"/>
    </row>
    <row r="1352" customFormat="false" ht="15.75" hidden="false" customHeight="true" outlineLevel="0" collapsed="false">
      <c r="A1352" s="1" t="n">
        <v>1397</v>
      </c>
      <c r="B1352" s="1" t="n">
        <v>1297</v>
      </c>
      <c r="C1352" s="2" t="s">
        <v>63</v>
      </c>
      <c r="D1352" s="3" t="n">
        <v>0.0712677</v>
      </c>
      <c r="E1352" s="3" t="n">
        <v>0.0169491</v>
      </c>
      <c r="F1352" s="3" t="n">
        <v>1.09222489071785</v>
      </c>
      <c r="G1352" s="3" t="n">
        <v>0.00223653</v>
      </c>
      <c r="H1352" s="3" t="n">
        <v>-0.0314391</v>
      </c>
      <c r="I1352" s="3" t="n">
        <v>0.971219704562898</v>
      </c>
      <c r="J1352" s="3" t="n">
        <v>0.0478094</v>
      </c>
      <c r="K1352" s="3" t="n">
        <v>0.0261735</v>
      </c>
      <c r="L1352" s="3" t="n">
        <v>1.07678839225728</v>
      </c>
      <c r="M1352" s="3" t="n">
        <v>1.12897893851232</v>
      </c>
      <c r="N1352" s="3" t="n">
        <v>1.01175201867208</v>
      </c>
      <c r="O1352" s="3" t="n">
        <v>1.1422467200781</v>
      </c>
      <c r="P1352" s="4" t="n">
        <v>2</v>
      </c>
      <c r="Q1352" s="6" t="n">
        <v>16</v>
      </c>
      <c r="R1352" s="6" t="n">
        <v>52</v>
      </c>
      <c r="S1352" s="4" t="n">
        <v>53</v>
      </c>
      <c r="T1352" s="4" t="n">
        <v>53</v>
      </c>
      <c r="U1352" s="132" t="s">
        <v>74</v>
      </c>
      <c r="V1352" s="3" t="n">
        <v>62.9</v>
      </c>
      <c r="W1352" s="4" t="n">
        <v>81.1</v>
      </c>
      <c r="X1352" s="2" t="s">
        <v>73</v>
      </c>
      <c r="Y1352" s="84" t="n">
        <v>42129</v>
      </c>
      <c r="Z1352" s="134" t="n">
        <v>42139</v>
      </c>
      <c r="AA1352" s="2" t="s">
        <v>96</v>
      </c>
      <c r="AB1352" s="132" t="s">
        <v>74</v>
      </c>
      <c r="AC1352" s="4" t="n">
        <v>44</v>
      </c>
      <c r="AD1352" s="4" t="n">
        <v>16</v>
      </c>
      <c r="AE1352" s="4" t="s">
        <v>181</v>
      </c>
      <c r="AF1352" s="4" t="n">
        <v>34</v>
      </c>
      <c r="AG1352" s="4" t="s">
        <v>174</v>
      </c>
      <c r="AH1352" s="4" t="n">
        <v>12</v>
      </c>
      <c r="AI1352" s="4" t="s">
        <v>79</v>
      </c>
      <c r="AJ1352" s="2" t="s">
        <v>70</v>
      </c>
      <c r="AK1352" s="3" t="n">
        <v>62.9</v>
      </c>
      <c r="AL1352" s="4" t="n">
        <v>6</v>
      </c>
      <c r="AM1352" s="2" t="s">
        <v>73</v>
      </c>
      <c r="AN1352" s="2"/>
      <c r="AO1352" s="2"/>
      <c r="AP1352" s="2" t="s">
        <v>71</v>
      </c>
      <c r="AQ1352" s="2"/>
      <c r="AR1352" s="2"/>
      <c r="AS1352" s="2"/>
      <c r="AT1352" s="2"/>
      <c r="AU1352" s="2" t="n">
        <v>119</v>
      </c>
      <c r="AV1352" s="85" t="n">
        <v>109</v>
      </c>
      <c r="AW1352" s="133" t="n">
        <v>10</v>
      </c>
      <c r="AX1352" s="86" t="s">
        <v>72</v>
      </c>
      <c r="AY1352" s="87" t="n">
        <v>0</v>
      </c>
      <c r="AZ1352" s="88" t="n">
        <v>0</v>
      </c>
      <c r="BA1352" s="87" t="n">
        <v>0</v>
      </c>
      <c r="BB1352" s="53"/>
    </row>
    <row r="1353" customFormat="false" ht="15.75" hidden="false" customHeight="true" outlineLevel="0" collapsed="false">
      <c r="A1353" s="1" t="n">
        <v>1398</v>
      </c>
      <c r="B1353" s="1" t="n">
        <v>1298</v>
      </c>
      <c r="C1353" s="2" t="s">
        <v>63</v>
      </c>
      <c r="D1353" s="3" t="n">
        <v>0.0607276</v>
      </c>
      <c r="E1353" s="3" t="n">
        <v>-0.0162509</v>
      </c>
      <c r="F1353" s="3" t="n">
        <v>1.04548061672829</v>
      </c>
      <c r="G1353" s="3" t="n">
        <v>0.0062759</v>
      </c>
      <c r="H1353" s="3" t="n">
        <v>0.0306698</v>
      </c>
      <c r="I1353" s="3" t="n">
        <v>1.03763667563691</v>
      </c>
      <c r="J1353" s="3" t="n">
        <v>0.0462596</v>
      </c>
      <c r="K1353" s="3" t="n">
        <v>-0.0134828</v>
      </c>
      <c r="L1353" s="3" t="n">
        <v>1.03331987650387</v>
      </c>
      <c r="M1353" s="3" t="n">
        <v>1.11992654686491</v>
      </c>
      <c r="N1353" s="3" t="n">
        <v>1.00093653827835</v>
      </c>
      <c r="O1353" s="3" t="n">
        <v>1.12097540094499</v>
      </c>
      <c r="P1353" s="4" t="n">
        <v>2</v>
      </c>
      <c r="Q1353" s="6" t="n">
        <v>16</v>
      </c>
      <c r="R1353" s="6" t="n">
        <v>52</v>
      </c>
      <c r="S1353" s="4" t="n">
        <v>53</v>
      </c>
      <c r="T1353" s="4" t="n">
        <v>53</v>
      </c>
      <c r="U1353" s="132" t="s">
        <v>74</v>
      </c>
      <c r="V1353" s="3" t="n">
        <v>46</v>
      </c>
      <c r="W1353" s="4" t="n">
        <v>108.6</v>
      </c>
      <c r="X1353" s="2" t="s">
        <v>69</v>
      </c>
      <c r="Y1353" s="8" t="s">
        <v>69</v>
      </c>
      <c r="Z1353" s="84" t="n">
        <v>42180</v>
      </c>
      <c r="AA1353" s="3" t="s">
        <v>168</v>
      </c>
      <c r="AB1353" s="132" t="s">
        <v>74</v>
      </c>
      <c r="AC1353" s="4" t="n">
        <v>44</v>
      </c>
      <c r="AD1353" s="4" t="n">
        <v>16</v>
      </c>
      <c r="AE1353" s="4" t="s">
        <v>181</v>
      </c>
      <c r="AF1353" s="4" t="n">
        <v>34</v>
      </c>
      <c r="AG1353" s="4" t="s">
        <v>174</v>
      </c>
      <c r="AH1353" s="4" t="n">
        <v>12</v>
      </c>
      <c r="AI1353" s="4" t="s">
        <v>79</v>
      </c>
      <c r="AJ1353" s="2" t="s">
        <v>70</v>
      </c>
      <c r="AK1353" s="3" t="n">
        <v>46</v>
      </c>
      <c r="AL1353" s="4" t="n">
        <v>5</v>
      </c>
      <c r="AM1353" s="2" t="s">
        <v>69</v>
      </c>
      <c r="AN1353" s="2"/>
      <c r="AO1353" s="2"/>
      <c r="AP1353" s="2"/>
      <c r="AQ1353" s="2"/>
      <c r="AR1353" s="2"/>
      <c r="AS1353" s="2"/>
      <c r="AT1353" s="2"/>
      <c r="AU1353" s="2" t="n">
        <v>160</v>
      </c>
      <c r="AV1353" s="85" t="n">
        <v>160</v>
      </c>
      <c r="AW1353" s="133" t="s">
        <v>69</v>
      </c>
      <c r="AX1353" s="86" t="s">
        <v>72</v>
      </c>
      <c r="AY1353" s="87" t="n">
        <v>1</v>
      </c>
      <c r="AZ1353" s="87" t="n">
        <v>1</v>
      </c>
      <c r="BA1353" s="89" t="s">
        <v>72</v>
      </c>
      <c r="BB1353" s="53"/>
    </row>
    <row r="1354" customFormat="false" ht="15.75" hidden="false" customHeight="true" outlineLevel="0" collapsed="false">
      <c r="A1354" s="1" t="n">
        <v>1399</v>
      </c>
      <c r="B1354" s="1" t="n">
        <v>1299</v>
      </c>
      <c r="C1354" s="2" t="s">
        <v>63</v>
      </c>
      <c r="D1354" s="3" t="n">
        <v>0.0739872</v>
      </c>
      <c r="E1354" s="3" t="n">
        <v>0.00387863</v>
      </c>
      <c r="F1354" s="3" t="n">
        <v>1.0809776141735</v>
      </c>
      <c r="G1354" s="3" t="n">
        <v>0.0011979</v>
      </c>
      <c r="H1354" s="3" t="n">
        <v>0.0132128</v>
      </c>
      <c r="I1354" s="3" t="n">
        <v>1.01451503471356</v>
      </c>
      <c r="J1354" s="3" t="n">
        <v>0.0450746</v>
      </c>
      <c r="K1354" s="3" t="n">
        <v>-0.0116377</v>
      </c>
      <c r="L1354" s="3" t="n">
        <v>1.03400219612916</v>
      </c>
      <c r="M1354" s="3" t="n">
        <v>1.12778970053652</v>
      </c>
      <c r="N1354" s="3" t="n">
        <v>1.00546862865756</v>
      </c>
      <c r="O1354" s="3" t="n">
        <v>1.13395716361258</v>
      </c>
      <c r="P1354" s="4" t="n">
        <v>2</v>
      </c>
      <c r="Q1354" s="6" t="n">
        <v>16</v>
      </c>
      <c r="R1354" s="6" t="n">
        <v>52</v>
      </c>
      <c r="S1354" s="4" t="n">
        <v>53</v>
      </c>
      <c r="T1354" s="4" t="n">
        <v>53</v>
      </c>
      <c r="U1354" s="132" t="s">
        <v>74</v>
      </c>
      <c r="V1354" s="3" t="n">
        <v>55</v>
      </c>
      <c r="W1354" s="4" t="n">
        <v>55.4</v>
      </c>
      <c r="X1354" s="2" t="s">
        <v>73</v>
      </c>
      <c r="Y1354" s="84" t="n">
        <v>42119</v>
      </c>
      <c r="Z1354" s="134" t="n">
        <v>42127</v>
      </c>
      <c r="AA1354" s="2" t="s">
        <v>96</v>
      </c>
      <c r="AB1354" s="132" t="s">
        <v>74</v>
      </c>
      <c r="AC1354" s="4" t="n">
        <v>44</v>
      </c>
      <c r="AD1354" s="4" t="n">
        <v>16</v>
      </c>
      <c r="AE1354" s="4" t="s">
        <v>181</v>
      </c>
      <c r="AF1354" s="4" t="n">
        <v>34</v>
      </c>
      <c r="AG1354" s="4" t="s">
        <v>174</v>
      </c>
      <c r="AH1354" s="4" t="n">
        <v>12</v>
      </c>
      <c r="AI1354" s="4" t="s">
        <v>79</v>
      </c>
      <c r="AJ1354" s="2" t="s">
        <v>70</v>
      </c>
      <c r="AK1354" s="3" t="n">
        <v>55</v>
      </c>
      <c r="AL1354" s="4" t="n">
        <v>6</v>
      </c>
      <c r="AM1354" s="2" t="s">
        <v>73</v>
      </c>
      <c r="AN1354" s="2"/>
      <c r="AO1354" s="2"/>
      <c r="AP1354" s="2" t="s">
        <v>71</v>
      </c>
      <c r="AQ1354" s="2"/>
      <c r="AR1354" s="2"/>
      <c r="AS1354" s="2"/>
      <c r="AT1354" s="2"/>
      <c r="AU1354" s="2" t="n">
        <v>107</v>
      </c>
      <c r="AV1354" s="85" t="n">
        <v>99</v>
      </c>
      <c r="AW1354" s="133" t="n">
        <v>8</v>
      </c>
      <c r="AX1354" s="86" t="s">
        <v>72</v>
      </c>
      <c r="AY1354" s="87" t="n">
        <v>0</v>
      </c>
      <c r="AZ1354" s="88" t="n">
        <v>0</v>
      </c>
      <c r="BA1354" s="87" t="n">
        <v>0</v>
      </c>
      <c r="BB1354" s="53"/>
    </row>
    <row r="1355" customFormat="false" ht="15.75" hidden="false" customHeight="true" outlineLevel="0" collapsed="false">
      <c r="A1355" s="1" t="n">
        <v>1400</v>
      </c>
      <c r="B1355" s="1" t="n">
        <v>1300</v>
      </c>
      <c r="C1355" s="2" t="s">
        <v>63</v>
      </c>
      <c r="D1355" s="3" t="n">
        <v>0.060782</v>
      </c>
      <c r="E1355" s="3" t="n">
        <v>-0.0167946</v>
      </c>
      <c r="F1355" s="3" t="n">
        <v>1.04496918819372</v>
      </c>
      <c r="G1355" s="3" t="n">
        <v>0.00659488</v>
      </c>
      <c r="H1355" s="3" t="n">
        <v>0.0315577</v>
      </c>
      <c r="I1355" s="3" t="n">
        <v>1.0388897345818</v>
      </c>
      <c r="J1355" s="3" t="n">
        <v>0.0462785</v>
      </c>
      <c r="K1355" s="3" t="n">
        <v>-0.014039</v>
      </c>
      <c r="L1355" s="3" t="n">
        <v>1.03276482286273</v>
      </c>
      <c r="M1355" s="3" t="n">
        <v>1.12036595783114</v>
      </c>
      <c r="N1355" s="3" t="n">
        <v>1.00072436222369</v>
      </c>
      <c r="O1355" s="3" t="n">
        <v>1.12117750860771</v>
      </c>
      <c r="P1355" s="4" t="n">
        <v>2</v>
      </c>
      <c r="Q1355" s="6" t="n">
        <v>16</v>
      </c>
      <c r="R1355" s="6" t="n">
        <v>52</v>
      </c>
      <c r="S1355" s="4" t="n">
        <v>53</v>
      </c>
      <c r="T1355" s="4" t="n">
        <v>53</v>
      </c>
      <c r="U1355" s="132" t="s">
        <v>74</v>
      </c>
      <c r="V1355" s="3" t="n">
        <v>76.6</v>
      </c>
      <c r="W1355" s="4" t="n">
        <v>125.5</v>
      </c>
      <c r="X1355" s="2" t="s">
        <v>69</v>
      </c>
      <c r="Y1355" s="8" t="s">
        <v>69</v>
      </c>
      <c r="Z1355" s="84" t="n">
        <v>42180</v>
      </c>
      <c r="AA1355" s="3" t="s">
        <v>168</v>
      </c>
      <c r="AB1355" s="132" t="s">
        <v>74</v>
      </c>
      <c r="AC1355" s="4" t="n">
        <v>44</v>
      </c>
      <c r="AD1355" s="4" t="n">
        <v>16</v>
      </c>
      <c r="AE1355" s="4" t="s">
        <v>181</v>
      </c>
      <c r="AF1355" s="4" t="n">
        <v>34</v>
      </c>
      <c r="AG1355" s="4" t="s">
        <v>174</v>
      </c>
      <c r="AH1355" s="4" t="n">
        <v>12</v>
      </c>
      <c r="AI1355" s="4" t="s">
        <v>79</v>
      </c>
      <c r="AJ1355" s="2" t="s">
        <v>70</v>
      </c>
      <c r="AK1355" s="3" t="n">
        <v>76.6</v>
      </c>
      <c r="AL1355" s="4" t="n">
        <v>7</v>
      </c>
      <c r="AM1355" s="2" t="s">
        <v>69</v>
      </c>
      <c r="AN1355" s="2"/>
      <c r="AO1355" s="2"/>
      <c r="AP1355" s="2"/>
      <c r="AQ1355" s="2"/>
      <c r="AR1355" s="2"/>
      <c r="AS1355" s="2"/>
      <c r="AT1355" s="2"/>
      <c r="AU1355" s="2" t="n">
        <v>160</v>
      </c>
      <c r="AV1355" s="85" t="n">
        <v>160</v>
      </c>
      <c r="AW1355" s="133" t="s">
        <v>69</v>
      </c>
      <c r="AX1355" s="86" t="s">
        <v>72</v>
      </c>
      <c r="AY1355" s="87" t="n">
        <v>1</v>
      </c>
      <c r="AZ1355" s="87" t="n">
        <v>1</v>
      </c>
      <c r="BA1355" s="89" t="s">
        <v>72</v>
      </c>
      <c r="BB1355" s="53"/>
    </row>
    <row r="1356" customFormat="false" ht="16.5" hidden="false" customHeight="true" outlineLevel="0" collapsed="false">
      <c r="A1356" s="69" t="n">
        <v>1401</v>
      </c>
      <c r="B1356" s="69" t="n">
        <v>1301</v>
      </c>
      <c r="C1356" s="70" t="s">
        <v>63</v>
      </c>
      <c r="D1356" s="71" t="n">
        <v>-0.0582845</v>
      </c>
      <c r="E1356" s="71" t="n">
        <v>0.00958991</v>
      </c>
      <c r="F1356" s="71" t="n">
        <v>0.952471979749322</v>
      </c>
      <c r="G1356" s="71" t="n">
        <v>0.0444091</v>
      </c>
      <c r="H1356" s="71" t="n">
        <v>-0.0312347</v>
      </c>
      <c r="I1356" s="71" t="n">
        <v>1.01326156476824</v>
      </c>
      <c r="J1356" s="71" t="n">
        <v>-0.00864908</v>
      </c>
      <c r="K1356" s="71" t="n">
        <v>0.0198007</v>
      </c>
      <c r="L1356" s="71" t="n">
        <v>1.01121403109349</v>
      </c>
      <c r="M1356" s="71" t="n">
        <v>0.977727302136016</v>
      </c>
      <c r="N1356" s="71" t="n">
        <v>0.998157609289256</v>
      </c>
      <c r="O1356" s="71" t="n">
        <v>0.97592594643692</v>
      </c>
      <c r="P1356" s="72" t="n">
        <v>2</v>
      </c>
      <c r="Q1356" s="73" t="n">
        <v>17</v>
      </c>
      <c r="R1356" s="73" t="n">
        <v>53</v>
      </c>
      <c r="S1356" s="72" t="n">
        <v>44</v>
      </c>
      <c r="T1356" s="72" t="n">
        <v>44</v>
      </c>
      <c r="U1356" s="130" t="s">
        <v>64</v>
      </c>
      <c r="V1356" s="71" t="n">
        <v>105.3</v>
      </c>
      <c r="W1356" s="72" t="n">
        <v>101.2</v>
      </c>
      <c r="X1356" s="70" t="s">
        <v>123</v>
      </c>
      <c r="Y1356" s="75" t="n">
        <v>42070</v>
      </c>
      <c r="Z1356" s="75" t="n">
        <v>42080</v>
      </c>
      <c r="AA1356" s="71" t="s">
        <v>96</v>
      </c>
      <c r="AB1356" s="130" t="s">
        <v>64</v>
      </c>
      <c r="AC1356" s="71" t="s">
        <v>64</v>
      </c>
      <c r="AD1356" s="71" t="n">
        <v>17</v>
      </c>
      <c r="AE1356" s="72" t="s">
        <v>103</v>
      </c>
      <c r="AF1356" s="72" t="n">
        <v>13</v>
      </c>
      <c r="AG1356" s="72" t="s">
        <v>176</v>
      </c>
      <c r="AH1356" s="72" t="n">
        <v>19</v>
      </c>
      <c r="AI1356" s="72" t="s">
        <v>69</v>
      </c>
      <c r="AJ1356" s="70" t="s">
        <v>70</v>
      </c>
      <c r="AK1356" s="71" t="n">
        <v>105.3</v>
      </c>
      <c r="AL1356" s="72" t="n">
        <v>9</v>
      </c>
      <c r="AM1356" s="70" t="s">
        <v>123</v>
      </c>
      <c r="AN1356" s="70"/>
      <c r="AO1356" s="70"/>
      <c r="AP1356" s="70"/>
      <c r="AQ1356" s="70"/>
      <c r="AR1356" s="70"/>
      <c r="AS1356" s="70" t="s">
        <v>71</v>
      </c>
      <c r="AT1356" s="70"/>
      <c r="AU1356" s="70" t="n">
        <v>60</v>
      </c>
      <c r="AV1356" s="77" t="n">
        <v>50</v>
      </c>
      <c r="AW1356" s="131" t="n">
        <v>10</v>
      </c>
      <c r="AX1356" s="78" t="s">
        <v>72</v>
      </c>
      <c r="AY1356" s="79" t="n">
        <v>1</v>
      </c>
      <c r="AZ1356" s="79" t="n">
        <v>0</v>
      </c>
      <c r="BA1356" s="79" t="n">
        <v>0</v>
      </c>
      <c r="BB1356" s="53"/>
    </row>
    <row r="1357" customFormat="false" ht="16.5" hidden="false" customHeight="true" outlineLevel="0" collapsed="false">
      <c r="A1357" s="69" t="n">
        <v>1402</v>
      </c>
      <c r="B1357" s="69" t="n">
        <v>1302</v>
      </c>
      <c r="C1357" s="70" t="s">
        <v>63</v>
      </c>
      <c r="D1357" s="71" t="n">
        <v>-0.0672083</v>
      </c>
      <c r="E1357" s="71" t="n">
        <v>-0.0201644</v>
      </c>
      <c r="F1357" s="71" t="n">
        <v>0.91633551373735</v>
      </c>
      <c r="G1357" s="71" t="n">
        <v>0.0503902</v>
      </c>
      <c r="H1357" s="71" t="n">
        <v>0.0364018</v>
      </c>
      <c r="I1357" s="71" t="n">
        <v>1.09066979680554</v>
      </c>
      <c r="J1357" s="71" t="n">
        <v>-0.0103461</v>
      </c>
      <c r="K1357" s="71" t="n">
        <v>-0.0173414</v>
      </c>
      <c r="L1357" s="71" t="n">
        <v>0.972692285650719</v>
      </c>
      <c r="M1357" s="71" t="n">
        <v>0.973201428729468</v>
      </c>
      <c r="N1357" s="71" t="n">
        <v>0.9988966091838</v>
      </c>
      <c r="O1357" s="71" t="n">
        <v>0.972127607210695</v>
      </c>
      <c r="P1357" s="72" t="n">
        <v>2</v>
      </c>
      <c r="Q1357" s="73" t="n">
        <v>17</v>
      </c>
      <c r="R1357" s="73" t="n">
        <v>53</v>
      </c>
      <c r="S1357" s="72" t="n">
        <v>44</v>
      </c>
      <c r="T1357" s="72" t="n">
        <v>44</v>
      </c>
      <c r="U1357" s="130" t="s">
        <v>64</v>
      </c>
      <c r="V1357" s="71" t="n">
        <v>140.1</v>
      </c>
      <c r="W1357" s="72" t="n">
        <v>176.8</v>
      </c>
      <c r="X1357" s="70" t="s">
        <v>69</v>
      </c>
      <c r="Y1357" s="74" t="s">
        <v>69</v>
      </c>
      <c r="Z1357" s="75" t="n">
        <v>42180</v>
      </c>
      <c r="AA1357" s="71" t="s">
        <v>168</v>
      </c>
      <c r="AB1357" s="130" t="s">
        <v>64</v>
      </c>
      <c r="AC1357" s="71" t="s">
        <v>64</v>
      </c>
      <c r="AD1357" s="71" t="n">
        <v>17</v>
      </c>
      <c r="AE1357" s="72" t="s">
        <v>103</v>
      </c>
      <c r="AF1357" s="72" t="n">
        <v>13</v>
      </c>
      <c r="AG1357" s="72" t="s">
        <v>176</v>
      </c>
      <c r="AH1357" s="72" t="n">
        <v>19</v>
      </c>
      <c r="AI1357" s="72" t="s">
        <v>69</v>
      </c>
      <c r="AJ1357" s="70" t="s">
        <v>70</v>
      </c>
      <c r="AK1357" s="71" t="n">
        <v>140.1</v>
      </c>
      <c r="AL1357" s="72" t="n">
        <v>10</v>
      </c>
      <c r="AM1357" s="70" t="s">
        <v>69</v>
      </c>
      <c r="AN1357" s="70"/>
      <c r="AO1357" s="70"/>
      <c r="AP1357" s="70"/>
      <c r="AQ1357" s="70"/>
      <c r="AR1357" s="70"/>
      <c r="AS1357" s="70"/>
      <c r="AT1357" s="70"/>
      <c r="AU1357" s="70" t="n">
        <v>160</v>
      </c>
      <c r="AV1357" s="77" t="n">
        <v>160</v>
      </c>
      <c r="AW1357" s="131" t="s">
        <v>69</v>
      </c>
      <c r="AX1357" s="78" t="s">
        <v>72</v>
      </c>
      <c r="AY1357" s="79" t="n">
        <v>1</v>
      </c>
      <c r="AZ1357" s="79" t="s">
        <v>72</v>
      </c>
      <c r="BA1357" s="79" t="s">
        <v>72</v>
      </c>
      <c r="BB1357" s="65"/>
    </row>
    <row r="1358" customFormat="false" ht="16.5" hidden="false" customHeight="true" outlineLevel="0" collapsed="false">
      <c r="A1358" s="69" t="n">
        <v>1403</v>
      </c>
      <c r="B1358" s="69" t="n">
        <v>1303</v>
      </c>
      <c r="C1358" s="70" t="s">
        <v>63</v>
      </c>
      <c r="D1358" s="71" t="n">
        <v>-0.0549662</v>
      </c>
      <c r="E1358" s="71" t="n">
        <v>0.0971444</v>
      </c>
      <c r="F1358" s="71" t="n">
        <v>1.04308033910654</v>
      </c>
      <c r="G1358" s="71" t="n">
        <v>0.0436637</v>
      </c>
      <c r="H1358" s="71" t="n">
        <v>-0.263792</v>
      </c>
      <c r="I1358" s="71" t="n">
        <v>0.802415841405504</v>
      </c>
      <c r="J1358" s="71" t="n">
        <v>0.00328282</v>
      </c>
      <c r="K1358" s="71" t="n">
        <v>0.205602</v>
      </c>
      <c r="L1358" s="71" t="n">
        <v>1.23230305369008</v>
      </c>
      <c r="M1358" s="71" t="n">
        <v>0.992012391841084</v>
      </c>
      <c r="N1358" s="71" t="n">
        <v>1.03972307119712</v>
      </c>
      <c r="O1358" s="71" t="n">
        <v>1.03141817071061</v>
      </c>
      <c r="P1358" s="72" t="n">
        <v>2</v>
      </c>
      <c r="Q1358" s="73" t="n">
        <v>17</v>
      </c>
      <c r="R1358" s="73" t="n">
        <v>53</v>
      </c>
      <c r="S1358" s="72" t="n">
        <v>44</v>
      </c>
      <c r="T1358" s="72" t="n">
        <v>44</v>
      </c>
      <c r="U1358" s="130" t="s">
        <v>64</v>
      </c>
      <c r="V1358" s="71" t="n">
        <v>121.8</v>
      </c>
      <c r="W1358" s="72" t="n">
        <v>123.4</v>
      </c>
      <c r="X1358" s="70" t="s">
        <v>73</v>
      </c>
      <c r="Y1358" s="75" t="n">
        <v>42055</v>
      </c>
      <c r="Z1358" s="75" t="n">
        <v>42075</v>
      </c>
      <c r="AA1358" s="71" t="s">
        <v>96</v>
      </c>
      <c r="AB1358" s="130" t="s">
        <v>64</v>
      </c>
      <c r="AC1358" s="71" t="s">
        <v>64</v>
      </c>
      <c r="AD1358" s="71" t="n">
        <v>17</v>
      </c>
      <c r="AE1358" s="72" t="s">
        <v>103</v>
      </c>
      <c r="AF1358" s="72" t="n">
        <v>13</v>
      </c>
      <c r="AG1358" s="72" t="s">
        <v>176</v>
      </c>
      <c r="AH1358" s="72" t="n">
        <v>19</v>
      </c>
      <c r="AI1358" s="72" t="s">
        <v>69</v>
      </c>
      <c r="AJ1358" s="70" t="s">
        <v>70</v>
      </c>
      <c r="AK1358" s="71" t="n">
        <v>121.8</v>
      </c>
      <c r="AL1358" s="72" t="n">
        <v>10</v>
      </c>
      <c r="AM1358" s="70" t="s">
        <v>73</v>
      </c>
      <c r="AN1358" s="70"/>
      <c r="AO1358" s="70"/>
      <c r="AP1358" s="70" t="s">
        <v>71</v>
      </c>
      <c r="AQ1358" s="70"/>
      <c r="AR1358" s="70"/>
      <c r="AS1358" s="70"/>
      <c r="AT1358" s="70"/>
      <c r="AU1358" s="70" t="n">
        <v>55</v>
      </c>
      <c r="AV1358" s="77" t="n">
        <v>35</v>
      </c>
      <c r="AW1358" s="131" t="n">
        <v>20</v>
      </c>
      <c r="AX1358" s="78" t="s">
        <v>72</v>
      </c>
      <c r="AY1358" s="79" t="n">
        <v>1</v>
      </c>
      <c r="AZ1358" s="79" t="n">
        <v>0</v>
      </c>
      <c r="BA1358" s="79" t="n">
        <v>0</v>
      </c>
      <c r="BB1358" s="53"/>
    </row>
    <row r="1359" customFormat="false" ht="16.5" hidden="false" customHeight="true" outlineLevel="0" collapsed="false">
      <c r="A1359" s="69" t="n">
        <v>1404</v>
      </c>
      <c r="B1359" s="69" t="n">
        <v>1304</v>
      </c>
      <c r="C1359" s="70" t="s">
        <v>63</v>
      </c>
      <c r="D1359" s="71" t="n">
        <v>-0.0560828</v>
      </c>
      <c r="E1359" s="71" t="n">
        <v>0.065471</v>
      </c>
      <c r="F1359" s="71" t="n">
        <v>1.00943240738391</v>
      </c>
      <c r="G1359" s="71" t="n">
        <v>0.0438775</v>
      </c>
      <c r="H1359" s="71" t="n">
        <v>-0.179196</v>
      </c>
      <c r="I1359" s="71" t="n">
        <v>0.873437677481311</v>
      </c>
      <c r="J1359" s="71" t="n">
        <v>-0.000981649</v>
      </c>
      <c r="K1359" s="71" t="n">
        <v>0.138607</v>
      </c>
      <c r="L1359" s="71" t="n">
        <v>1.14754554293818</v>
      </c>
      <c r="M1359" s="71" t="n">
        <v>0.986899617876515</v>
      </c>
      <c r="N1359" s="71" t="n">
        <v>1.02519414047817</v>
      </c>
      <c r="O1359" s="71" t="n">
        <v>1.01176370548715</v>
      </c>
      <c r="P1359" s="72" t="n">
        <v>2</v>
      </c>
      <c r="Q1359" s="73" t="n">
        <v>17</v>
      </c>
      <c r="R1359" s="73" t="n">
        <v>53</v>
      </c>
      <c r="S1359" s="72" t="n">
        <v>44</v>
      </c>
      <c r="T1359" s="72" t="n">
        <v>44</v>
      </c>
      <c r="U1359" s="130" t="s">
        <v>64</v>
      </c>
      <c r="V1359" s="71" t="n">
        <v>115.6</v>
      </c>
      <c r="W1359" s="72" t="n">
        <v>110.7</v>
      </c>
      <c r="X1359" s="70" t="s">
        <v>73</v>
      </c>
      <c r="Y1359" s="75" t="n">
        <v>42063</v>
      </c>
      <c r="Z1359" s="75" t="n">
        <v>42079</v>
      </c>
      <c r="AA1359" s="71" t="s">
        <v>96</v>
      </c>
      <c r="AB1359" s="130" t="s">
        <v>64</v>
      </c>
      <c r="AC1359" s="71" t="s">
        <v>64</v>
      </c>
      <c r="AD1359" s="71" t="n">
        <v>17</v>
      </c>
      <c r="AE1359" s="72" t="s">
        <v>103</v>
      </c>
      <c r="AF1359" s="72" t="n">
        <v>13</v>
      </c>
      <c r="AG1359" s="72" t="s">
        <v>176</v>
      </c>
      <c r="AH1359" s="72" t="n">
        <v>19</v>
      </c>
      <c r="AI1359" s="72" t="s">
        <v>69</v>
      </c>
      <c r="AJ1359" s="70" t="s">
        <v>70</v>
      </c>
      <c r="AK1359" s="71" t="n">
        <v>115.6</v>
      </c>
      <c r="AL1359" s="72" t="n">
        <v>10</v>
      </c>
      <c r="AM1359" s="70" t="s">
        <v>73</v>
      </c>
      <c r="AN1359" s="70"/>
      <c r="AO1359" s="70"/>
      <c r="AP1359" s="70" t="s">
        <v>71</v>
      </c>
      <c r="AQ1359" s="70"/>
      <c r="AR1359" s="70"/>
      <c r="AS1359" s="70"/>
      <c r="AT1359" s="70"/>
      <c r="AU1359" s="70" t="n">
        <v>59</v>
      </c>
      <c r="AV1359" s="77" t="n">
        <v>43</v>
      </c>
      <c r="AW1359" s="131" t="n">
        <v>16</v>
      </c>
      <c r="AX1359" s="78" t="s">
        <v>72</v>
      </c>
      <c r="AY1359" s="79" t="n">
        <v>1</v>
      </c>
      <c r="AZ1359" s="79" t="n">
        <v>0</v>
      </c>
      <c r="BA1359" s="79" t="n">
        <v>0</v>
      </c>
      <c r="BB1359" s="65"/>
    </row>
    <row r="1360" customFormat="false" ht="16.5" hidden="false" customHeight="true" outlineLevel="0" collapsed="false">
      <c r="A1360" s="69" t="n">
        <v>1405</v>
      </c>
      <c r="B1360" s="69" t="n">
        <v>1305</v>
      </c>
      <c r="C1360" s="70" t="s">
        <v>63</v>
      </c>
      <c r="D1360" s="71" t="n">
        <v>-0.0548294</v>
      </c>
      <c r="E1360" s="71" t="n">
        <v>0.0972084</v>
      </c>
      <c r="F1360" s="71" t="n">
        <v>1.04328981066888</v>
      </c>
      <c r="G1360" s="71" t="n">
        <v>0.0434463</v>
      </c>
      <c r="H1360" s="71" t="n">
        <v>-0.264465</v>
      </c>
      <c r="I1360" s="71" t="n">
        <v>0.801701688328449</v>
      </c>
      <c r="J1360" s="71" t="n">
        <v>0.00328365</v>
      </c>
      <c r="K1360" s="71" t="n">
        <v>0.205665</v>
      </c>
      <c r="L1360" s="71" t="n">
        <v>1.23238171410442</v>
      </c>
      <c r="M1360" s="71" t="n">
        <v>0.991933262168715</v>
      </c>
      <c r="N1360" s="71" t="n">
        <v>1.03915553735108</v>
      </c>
      <c r="O1360" s="71" t="n">
        <v>1.03077294206534</v>
      </c>
      <c r="P1360" s="72" t="n">
        <v>2</v>
      </c>
      <c r="Q1360" s="73" t="n">
        <v>17</v>
      </c>
      <c r="R1360" s="73" t="n">
        <v>53</v>
      </c>
      <c r="S1360" s="72" t="n">
        <v>44</v>
      </c>
      <c r="T1360" s="72" t="n">
        <v>44</v>
      </c>
      <c r="U1360" s="130" t="s">
        <v>64</v>
      </c>
      <c r="V1360" s="71" t="n">
        <v>90.5</v>
      </c>
      <c r="W1360" s="72" t="n">
        <v>81.5</v>
      </c>
      <c r="X1360" s="70" t="s">
        <v>73</v>
      </c>
      <c r="Y1360" s="75" t="n">
        <v>42048</v>
      </c>
      <c r="Z1360" s="75" t="n">
        <v>42068</v>
      </c>
      <c r="AA1360" s="71" t="s">
        <v>96</v>
      </c>
      <c r="AB1360" s="130" t="s">
        <v>64</v>
      </c>
      <c r="AC1360" s="71" t="s">
        <v>64</v>
      </c>
      <c r="AD1360" s="71" t="n">
        <v>17</v>
      </c>
      <c r="AE1360" s="72" t="s">
        <v>103</v>
      </c>
      <c r="AF1360" s="72" t="n">
        <v>13</v>
      </c>
      <c r="AG1360" s="72" t="s">
        <v>176</v>
      </c>
      <c r="AH1360" s="72" t="n">
        <v>19</v>
      </c>
      <c r="AI1360" s="72" t="s">
        <v>69</v>
      </c>
      <c r="AJ1360" s="70" t="s">
        <v>70</v>
      </c>
      <c r="AK1360" s="71" t="n">
        <v>90.5</v>
      </c>
      <c r="AL1360" s="72" t="n">
        <v>8</v>
      </c>
      <c r="AM1360" s="70" t="s">
        <v>73</v>
      </c>
      <c r="AN1360" s="70"/>
      <c r="AO1360" s="70"/>
      <c r="AP1360" s="70" t="s">
        <v>71</v>
      </c>
      <c r="AQ1360" s="70"/>
      <c r="AR1360" s="70"/>
      <c r="AS1360" s="70"/>
      <c r="AT1360" s="70"/>
      <c r="AU1360" s="70" t="n">
        <v>48</v>
      </c>
      <c r="AV1360" s="77" t="n">
        <v>28</v>
      </c>
      <c r="AW1360" s="131" t="n">
        <v>20</v>
      </c>
      <c r="AX1360" s="78" t="s">
        <v>72</v>
      </c>
      <c r="AY1360" s="79" t="n">
        <v>1</v>
      </c>
      <c r="AZ1360" s="79" t="n">
        <v>0</v>
      </c>
      <c r="BA1360" s="79" t="n">
        <v>0</v>
      </c>
      <c r="BB1360" s="53"/>
    </row>
    <row r="1361" customFormat="false" ht="15.75" hidden="false" customHeight="true" outlineLevel="0" collapsed="false">
      <c r="A1361" s="1" t="n">
        <v>1406</v>
      </c>
      <c r="B1361" s="1" t="n">
        <v>1306</v>
      </c>
      <c r="C1361" s="2" t="s">
        <v>63</v>
      </c>
      <c r="D1361" s="3" t="n">
        <v>0.0738841</v>
      </c>
      <c r="E1361" s="3" t="n">
        <v>0.0161834</v>
      </c>
      <c r="F1361" s="3" t="n">
        <v>1.09424814296208</v>
      </c>
      <c r="G1361" s="3" t="n">
        <v>-0.0682482</v>
      </c>
      <c r="H1361" s="3" t="n">
        <v>-0.0318554</v>
      </c>
      <c r="I1361" s="3" t="n">
        <v>0.904743681735075</v>
      </c>
      <c r="J1361" s="3" t="n">
        <v>0.0488716</v>
      </c>
      <c r="K1361" s="3" t="n">
        <v>0.0253675</v>
      </c>
      <c r="L1361" s="3" t="n">
        <v>1.07706430078575</v>
      </c>
      <c r="M1361" s="3" t="n">
        <v>1.056020396537</v>
      </c>
      <c r="N1361" s="3" t="n">
        <v>1.00974265362959</v>
      </c>
      <c r="O1361" s="3" t="n">
        <v>1.06630883748624</v>
      </c>
      <c r="P1361" s="4" t="n">
        <v>2</v>
      </c>
      <c r="Q1361" s="6" t="n">
        <v>17</v>
      </c>
      <c r="R1361" s="6" t="n">
        <v>53</v>
      </c>
      <c r="S1361" s="4" t="n">
        <v>58</v>
      </c>
      <c r="T1361" s="4" t="n">
        <v>58</v>
      </c>
      <c r="U1361" s="132" t="s">
        <v>74</v>
      </c>
      <c r="V1361" s="3" t="n">
        <v>101.9</v>
      </c>
      <c r="W1361" s="4" t="n">
        <v>118.3</v>
      </c>
      <c r="X1361" s="2" t="s">
        <v>123</v>
      </c>
      <c r="Y1361" s="84" t="n">
        <v>42126</v>
      </c>
      <c r="Z1361" s="84" t="n">
        <v>42136</v>
      </c>
      <c r="AA1361" s="2" t="s">
        <v>96</v>
      </c>
      <c r="AB1361" s="132" t="s">
        <v>74</v>
      </c>
      <c r="AC1361" s="4" t="n">
        <v>44</v>
      </c>
      <c r="AD1361" s="4" t="n">
        <v>17</v>
      </c>
      <c r="AE1361" s="4" t="s">
        <v>173</v>
      </c>
      <c r="AF1361" s="4" t="n">
        <v>33</v>
      </c>
      <c r="AG1361" s="4" t="s">
        <v>174</v>
      </c>
      <c r="AH1361" s="4" t="n">
        <v>12</v>
      </c>
      <c r="AI1361" s="4" t="s">
        <v>77</v>
      </c>
      <c r="AJ1361" s="2" t="s">
        <v>70</v>
      </c>
      <c r="AK1361" s="3" t="n">
        <v>101.9</v>
      </c>
      <c r="AL1361" s="4" t="n">
        <v>9</v>
      </c>
      <c r="AM1361" s="2" t="s">
        <v>123</v>
      </c>
      <c r="AN1361" s="2"/>
      <c r="AO1361" s="2"/>
      <c r="AP1361" s="2"/>
      <c r="AQ1361" s="2"/>
      <c r="AR1361" s="2"/>
      <c r="AS1361" s="2" t="s">
        <v>71</v>
      </c>
      <c r="AT1361" s="2"/>
      <c r="AU1361" s="2" t="n">
        <v>116</v>
      </c>
      <c r="AV1361" s="85" t="n">
        <v>106</v>
      </c>
      <c r="AW1361" s="133" t="n">
        <v>10</v>
      </c>
      <c r="AX1361" s="86" t="s">
        <v>72</v>
      </c>
      <c r="AY1361" s="87" t="n">
        <v>0</v>
      </c>
      <c r="AZ1361" s="88" t="n">
        <v>0</v>
      </c>
      <c r="BA1361" s="87" t="n">
        <v>0</v>
      </c>
      <c r="BB1361" s="53"/>
    </row>
    <row r="1362" customFormat="false" ht="15.75" hidden="false" customHeight="true" outlineLevel="0" collapsed="false">
      <c r="A1362" s="1" t="n">
        <v>1407</v>
      </c>
      <c r="B1362" s="1" t="n">
        <v>1307</v>
      </c>
      <c r="C1362" s="2" t="s">
        <v>63</v>
      </c>
      <c r="D1362" s="3" t="n">
        <v>0.0693918</v>
      </c>
      <c r="E1362" s="3" t="n">
        <v>-0.0619519</v>
      </c>
      <c r="F1362" s="3" t="n">
        <v>1.00746764481955</v>
      </c>
      <c r="G1362" s="3" t="n">
        <v>-0.0664148</v>
      </c>
      <c r="H1362" s="3" t="n">
        <v>0.172713</v>
      </c>
      <c r="I1362" s="3" t="n">
        <v>1.11215347122842</v>
      </c>
      <c r="J1362" s="3" t="n">
        <v>0.0388697</v>
      </c>
      <c r="K1362" s="3" t="n">
        <v>-0.135641</v>
      </c>
      <c r="L1362" s="3" t="n">
        <v>0.907763587927949</v>
      </c>
      <c r="M1362" s="3" t="n">
        <v>1.04273461528102</v>
      </c>
      <c r="N1362" s="3" t="n">
        <v>0.975427053782989</v>
      </c>
      <c r="O1362" s="3" t="n">
        <v>1.0171115536611</v>
      </c>
      <c r="P1362" s="4" t="n">
        <v>2</v>
      </c>
      <c r="Q1362" s="6" t="n">
        <v>17</v>
      </c>
      <c r="R1362" s="6" t="n">
        <v>53</v>
      </c>
      <c r="S1362" s="4" t="n">
        <v>58</v>
      </c>
      <c r="T1362" s="4" t="n">
        <v>58</v>
      </c>
      <c r="U1362" s="132" t="s">
        <v>74</v>
      </c>
      <c r="V1362" s="3" t="n">
        <v>102.2</v>
      </c>
      <c r="W1362" s="4" t="n">
        <v>124.2</v>
      </c>
      <c r="X1362" s="2" t="s">
        <v>73</v>
      </c>
      <c r="Y1362" s="84" t="n">
        <v>42134</v>
      </c>
      <c r="Z1362" s="84" t="n">
        <v>42138</v>
      </c>
      <c r="AA1362" s="2" t="s">
        <v>96</v>
      </c>
      <c r="AB1362" s="132" t="s">
        <v>74</v>
      </c>
      <c r="AC1362" s="4" t="n">
        <v>44</v>
      </c>
      <c r="AD1362" s="4" t="n">
        <v>17</v>
      </c>
      <c r="AE1362" s="4" t="s">
        <v>173</v>
      </c>
      <c r="AF1362" s="4" t="n">
        <v>33</v>
      </c>
      <c r="AG1362" s="4" t="s">
        <v>174</v>
      </c>
      <c r="AH1362" s="4" t="n">
        <v>12</v>
      </c>
      <c r="AI1362" s="4" t="s">
        <v>77</v>
      </c>
      <c r="AJ1362" s="2" t="s">
        <v>70</v>
      </c>
      <c r="AK1362" s="3" t="n">
        <v>102.2</v>
      </c>
      <c r="AL1362" s="4" t="n">
        <v>9</v>
      </c>
      <c r="AM1362" s="2" t="s">
        <v>73</v>
      </c>
      <c r="AN1362" s="2"/>
      <c r="AO1362" s="2"/>
      <c r="AP1362" s="2" t="s">
        <v>71</v>
      </c>
      <c r="AQ1362" s="2"/>
      <c r="AR1362" s="2"/>
      <c r="AS1362" s="2"/>
      <c r="AT1362" s="2"/>
      <c r="AU1362" s="2" t="n">
        <v>118</v>
      </c>
      <c r="AV1362" s="85" t="n">
        <v>114</v>
      </c>
      <c r="AW1362" s="133" t="n">
        <v>4</v>
      </c>
      <c r="AX1362" s="86" t="s">
        <v>72</v>
      </c>
      <c r="AY1362" s="87" t="n">
        <v>0</v>
      </c>
      <c r="AZ1362" s="88" t="n">
        <v>0</v>
      </c>
      <c r="BA1362" s="87" t="n">
        <v>0</v>
      </c>
      <c r="BB1362" s="65"/>
    </row>
    <row r="1363" customFormat="false" ht="15.75" hidden="false" customHeight="true" outlineLevel="0" collapsed="false">
      <c r="A1363" s="1" t="n">
        <v>1408</v>
      </c>
      <c r="B1363" s="1" t="n">
        <v>1308</v>
      </c>
      <c r="C1363" s="2" t="s">
        <v>63</v>
      </c>
      <c r="D1363" s="3" t="n">
        <v>0.067226</v>
      </c>
      <c r="E1363" s="3" t="n">
        <v>-0.0431814</v>
      </c>
      <c r="F1363" s="3" t="n">
        <v>1.02433600225755</v>
      </c>
      <c r="G1363" s="3" t="n">
        <v>-0.0655294</v>
      </c>
      <c r="H1363" s="3" t="n">
        <v>0.116003</v>
      </c>
      <c r="I1363" s="3" t="n">
        <v>1.05176909628434</v>
      </c>
      <c r="J1363" s="3" t="n">
        <v>0.0422086</v>
      </c>
      <c r="K1363" s="3" t="n">
        <v>-0.0860137</v>
      </c>
      <c r="L1363" s="3" t="n">
        <v>0.95714048597597</v>
      </c>
      <c r="M1363" s="3" t="n">
        <v>1.0448832952567</v>
      </c>
      <c r="N1363" s="3" t="n">
        <v>0.986894534369676</v>
      </c>
      <c r="O1363" s="3" t="n">
        <v>1.03118961314301</v>
      </c>
      <c r="P1363" s="4" t="n">
        <v>2</v>
      </c>
      <c r="Q1363" s="6" t="n">
        <v>17</v>
      </c>
      <c r="R1363" s="6" t="n">
        <v>53</v>
      </c>
      <c r="S1363" s="4" t="n">
        <v>58</v>
      </c>
      <c r="T1363" s="4" t="n">
        <v>58</v>
      </c>
      <c r="U1363" s="132" t="s">
        <v>74</v>
      </c>
      <c r="V1363" s="3" t="n">
        <v>103.4</v>
      </c>
      <c r="W1363" s="4" t="n">
        <v>94</v>
      </c>
      <c r="X1363" s="2" t="s">
        <v>73</v>
      </c>
      <c r="Y1363" s="84" t="n">
        <v>42148</v>
      </c>
      <c r="Z1363" s="84" t="n">
        <v>42154</v>
      </c>
      <c r="AA1363" s="2" t="s">
        <v>96</v>
      </c>
      <c r="AB1363" s="132" t="s">
        <v>74</v>
      </c>
      <c r="AC1363" s="4" t="n">
        <v>44</v>
      </c>
      <c r="AD1363" s="4" t="n">
        <v>17</v>
      </c>
      <c r="AE1363" s="4" t="s">
        <v>173</v>
      </c>
      <c r="AF1363" s="4" t="n">
        <v>33</v>
      </c>
      <c r="AG1363" s="4" t="s">
        <v>174</v>
      </c>
      <c r="AH1363" s="4" t="n">
        <v>12</v>
      </c>
      <c r="AI1363" s="4" t="s">
        <v>77</v>
      </c>
      <c r="AJ1363" s="2" t="s">
        <v>70</v>
      </c>
      <c r="AK1363" s="3" t="n">
        <v>103.4</v>
      </c>
      <c r="AL1363" s="4" t="n">
        <v>9</v>
      </c>
      <c r="AM1363" s="2" t="s">
        <v>73</v>
      </c>
      <c r="AN1363" s="2"/>
      <c r="AO1363" s="2"/>
      <c r="AP1363" s="2" t="s">
        <v>71</v>
      </c>
      <c r="AQ1363" s="2"/>
      <c r="AR1363" s="2"/>
      <c r="AS1363" s="2"/>
      <c r="AT1363" s="2"/>
      <c r="AU1363" s="2" t="n">
        <v>134</v>
      </c>
      <c r="AV1363" s="85" t="n">
        <v>128</v>
      </c>
      <c r="AW1363" s="133" t="n">
        <v>6</v>
      </c>
      <c r="AX1363" s="86" t="s">
        <v>72</v>
      </c>
      <c r="AY1363" s="87" t="n">
        <v>0</v>
      </c>
      <c r="AZ1363" s="88" t="n">
        <v>0</v>
      </c>
      <c r="BA1363" s="87" t="n">
        <v>0</v>
      </c>
      <c r="BB1363" s="53"/>
    </row>
    <row r="1364" customFormat="false" ht="15.75" hidden="false" customHeight="true" outlineLevel="0" collapsed="false">
      <c r="A1364" s="1" t="n">
        <v>1409</v>
      </c>
      <c r="B1364" s="1" t="n">
        <v>1309</v>
      </c>
      <c r="C1364" s="2" t="s">
        <v>63</v>
      </c>
      <c r="D1364" s="3" t="n">
        <v>0.0789746</v>
      </c>
      <c r="E1364" s="3" t="n">
        <v>0.106527</v>
      </c>
      <c r="F1364" s="3" t="n">
        <v>1.203822125889</v>
      </c>
      <c r="G1364" s="3" t="n">
        <v>-0.0703944</v>
      </c>
      <c r="H1364" s="3" t="n">
        <v>-0.272096</v>
      </c>
      <c r="I1364" s="3" t="n">
        <v>0.709999935352214</v>
      </c>
      <c r="J1364" s="3" t="n">
        <v>0.0607293</v>
      </c>
      <c r="K1364" s="3" t="n">
        <v>0.213716</v>
      </c>
      <c r="L1364" s="3" t="n">
        <v>1.31580059780787</v>
      </c>
      <c r="M1364" s="3" t="n">
        <v>1.07176786997694</v>
      </c>
      <c r="N1364" s="3" t="n">
        <v>1.04932489474712</v>
      </c>
      <c r="O1364" s="3" t="n">
        <v>1.1246327073569</v>
      </c>
      <c r="P1364" s="4" t="n">
        <v>2</v>
      </c>
      <c r="Q1364" s="6" t="n">
        <v>17</v>
      </c>
      <c r="R1364" s="6" t="n">
        <v>53</v>
      </c>
      <c r="S1364" s="4" t="n">
        <v>58</v>
      </c>
      <c r="T1364" s="4" t="n">
        <v>58</v>
      </c>
      <c r="U1364" s="132" t="s">
        <v>74</v>
      </c>
      <c r="V1364" s="3" t="n">
        <v>81.4</v>
      </c>
      <c r="W1364" s="4" t="n">
        <v>89.4</v>
      </c>
      <c r="X1364" s="2" t="s">
        <v>123</v>
      </c>
      <c r="Y1364" s="84" t="n">
        <v>42120</v>
      </c>
      <c r="Z1364" s="84" t="n">
        <v>42140</v>
      </c>
      <c r="AA1364" s="2" t="s">
        <v>96</v>
      </c>
      <c r="AB1364" s="132" t="s">
        <v>74</v>
      </c>
      <c r="AC1364" s="4" t="n">
        <v>44</v>
      </c>
      <c r="AD1364" s="4" t="n">
        <v>17</v>
      </c>
      <c r="AE1364" s="4" t="s">
        <v>173</v>
      </c>
      <c r="AF1364" s="4" t="n">
        <v>33</v>
      </c>
      <c r="AG1364" s="4" t="s">
        <v>174</v>
      </c>
      <c r="AH1364" s="4" t="n">
        <v>12</v>
      </c>
      <c r="AI1364" s="4" t="s">
        <v>79</v>
      </c>
      <c r="AJ1364" s="2" t="s">
        <v>70</v>
      </c>
      <c r="AK1364" s="3" t="n">
        <v>81.4</v>
      </c>
      <c r="AL1364" s="4" t="n">
        <v>7</v>
      </c>
      <c r="AM1364" s="2" t="s">
        <v>123</v>
      </c>
      <c r="AN1364" s="2"/>
      <c r="AO1364" s="2"/>
      <c r="AP1364" s="2"/>
      <c r="AQ1364" s="2"/>
      <c r="AR1364" s="2"/>
      <c r="AS1364" s="2" t="s">
        <v>71</v>
      </c>
      <c r="AT1364" s="2"/>
      <c r="AU1364" s="2" t="n">
        <v>120</v>
      </c>
      <c r="AV1364" s="85" t="n">
        <v>100</v>
      </c>
      <c r="AW1364" s="133" t="n">
        <v>20</v>
      </c>
      <c r="AX1364" s="86" t="s">
        <v>72</v>
      </c>
      <c r="AY1364" s="87" t="n">
        <v>0</v>
      </c>
      <c r="AZ1364" s="88" t="n">
        <v>0</v>
      </c>
      <c r="BA1364" s="87" t="n">
        <v>0</v>
      </c>
      <c r="BB1364" s="65"/>
    </row>
    <row r="1365" customFormat="false" ht="15.75" hidden="false" customHeight="true" outlineLevel="0" collapsed="false">
      <c r="A1365" s="1" t="n">
        <v>1410</v>
      </c>
      <c r="B1365" s="1" t="n">
        <v>1310</v>
      </c>
      <c r="C1365" s="2" t="s">
        <v>63</v>
      </c>
      <c r="D1365" s="3" t="n">
        <v>0.0742456</v>
      </c>
      <c r="E1365" s="3" t="n">
        <v>0.0162897</v>
      </c>
      <c r="F1365" s="3" t="n">
        <v>1.09476015199294</v>
      </c>
      <c r="G1365" s="3" t="n">
        <v>-0.0686351</v>
      </c>
      <c r="H1365" s="3" t="n">
        <v>-0.0330745</v>
      </c>
      <c r="I1365" s="3" t="n">
        <v>0.903291829531584</v>
      </c>
      <c r="J1365" s="3" t="n">
        <v>0.0488624</v>
      </c>
      <c r="K1365" s="3" t="n">
        <v>0.0256334</v>
      </c>
      <c r="L1365" s="3" t="n">
        <v>1.07734081868131</v>
      </c>
      <c r="M1365" s="3" t="n">
        <v>1.05598385886338</v>
      </c>
      <c r="N1365" s="3" t="n">
        <v>1.00888786458774</v>
      </c>
      <c r="O1365" s="3" t="n">
        <v>1.0653693004078</v>
      </c>
      <c r="P1365" s="4" t="n">
        <v>2</v>
      </c>
      <c r="Q1365" s="6" t="n">
        <v>17</v>
      </c>
      <c r="R1365" s="6" t="n">
        <v>53</v>
      </c>
      <c r="S1365" s="4" t="n">
        <v>58</v>
      </c>
      <c r="T1365" s="4" t="n">
        <v>58</v>
      </c>
      <c r="U1365" s="132" t="s">
        <v>74</v>
      </c>
      <c r="V1365" s="3" t="n">
        <v>76.9</v>
      </c>
      <c r="W1365" s="4" t="n">
        <v>66.3</v>
      </c>
      <c r="X1365" s="2" t="s">
        <v>73</v>
      </c>
      <c r="Y1365" s="84" t="n">
        <v>42126</v>
      </c>
      <c r="Z1365" s="84" t="n">
        <v>42136</v>
      </c>
      <c r="AA1365" s="2" t="s">
        <v>96</v>
      </c>
      <c r="AB1365" s="132" t="s">
        <v>74</v>
      </c>
      <c r="AC1365" s="4" t="n">
        <v>44</v>
      </c>
      <c r="AD1365" s="4" t="n">
        <v>17</v>
      </c>
      <c r="AE1365" s="4" t="s">
        <v>173</v>
      </c>
      <c r="AF1365" s="4" t="n">
        <v>33</v>
      </c>
      <c r="AG1365" s="4" t="s">
        <v>174</v>
      </c>
      <c r="AH1365" s="4" t="n">
        <v>12</v>
      </c>
      <c r="AI1365" s="4" t="s">
        <v>77</v>
      </c>
      <c r="AJ1365" s="2" t="s">
        <v>70</v>
      </c>
      <c r="AK1365" s="3" t="n">
        <v>76.9</v>
      </c>
      <c r="AL1365" s="4" t="n">
        <v>7</v>
      </c>
      <c r="AM1365" s="2" t="s">
        <v>73</v>
      </c>
      <c r="AN1365" s="2"/>
      <c r="AO1365" s="2"/>
      <c r="AP1365" s="2" t="s">
        <v>71</v>
      </c>
      <c r="AQ1365" s="2"/>
      <c r="AR1365" s="2"/>
      <c r="AS1365" s="2"/>
      <c r="AT1365" s="2"/>
      <c r="AU1365" s="2" t="n">
        <v>116</v>
      </c>
      <c r="AV1365" s="85" t="n">
        <v>106</v>
      </c>
      <c r="AW1365" s="133" t="n">
        <v>10</v>
      </c>
      <c r="AX1365" s="86" t="s">
        <v>72</v>
      </c>
      <c r="AY1365" s="87" t="n">
        <v>0</v>
      </c>
      <c r="AZ1365" s="88" t="n">
        <v>0</v>
      </c>
      <c r="BA1365" s="87" t="n">
        <v>0</v>
      </c>
      <c r="BB1365" s="65"/>
    </row>
    <row r="1366" customFormat="false" ht="15.75" hidden="false" customHeight="true" outlineLevel="0" collapsed="false">
      <c r="A1366" s="1" t="n">
        <v>1411</v>
      </c>
      <c r="B1366" s="1" t="n">
        <v>1311</v>
      </c>
      <c r="C1366" s="2" t="s">
        <v>63</v>
      </c>
      <c r="D1366" s="3" t="n">
        <v>-0.00995118</v>
      </c>
      <c r="E1366" s="3" t="n">
        <v>-0.0771738</v>
      </c>
      <c r="F1366" s="3" t="n">
        <v>0.91656253648869</v>
      </c>
      <c r="G1366" s="3" t="n">
        <v>-0.0213948</v>
      </c>
      <c r="H1366" s="3" t="n">
        <v>0.209843</v>
      </c>
      <c r="I1366" s="3" t="n">
        <v>1.20737453936561</v>
      </c>
      <c r="J1366" s="3" t="n">
        <v>-0.0470648</v>
      </c>
      <c r="K1366" s="3" t="n">
        <v>-0.163166</v>
      </c>
      <c r="L1366" s="3" t="n">
        <v>0.810397184713917</v>
      </c>
      <c r="M1366" s="3" t="n">
        <v>0.924584547685064</v>
      </c>
      <c r="N1366" s="3" t="n">
        <v>0.969963535945559</v>
      </c>
      <c r="O1366" s="3" t="n">
        <v>0.896813297153231</v>
      </c>
      <c r="P1366" s="4" t="n">
        <v>2</v>
      </c>
      <c r="Q1366" s="6" t="n">
        <v>17</v>
      </c>
      <c r="R1366" s="6" t="n">
        <v>53</v>
      </c>
      <c r="S1366" s="4" t="n">
        <v>52</v>
      </c>
      <c r="T1366" s="4" t="n">
        <v>52</v>
      </c>
      <c r="U1366" s="132" t="s">
        <v>74</v>
      </c>
      <c r="V1366" s="3" t="n">
        <v>134.4</v>
      </c>
      <c r="W1366" s="4" t="n">
        <v>165.3</v>
      </c>
      <c r="X1366" s="2" t="s">
        <v>73</v>
      </c>
      <c r="Y1366" s="84" t="n">
        <v>42142</v>
      </c>
      <c r="Z1366" s="84" t="n">
        <v>42145</v>
      </c>
      <c r="AA1366" s="2" t="s">
        <v>96</v>
      </c>
      <c r="AB1366" s="132" t="s">
        <v>74</v>
      </c>
      <c r="AC1366" s="4" t="n">
        <v>44</v>
      </c>
      <c r="AD1366" s="4" t="n">
        <v>17</v>
      </c>
      <c r="AE1366" s="4" t="s">
        <v>179</v>
      </c>
      <c r="AF1366" s="4" t="n">
        <v>28</v>
      </c>
      <c r="AG1366" s="4" t="s">
        <v>178</v>
      </c>
      <c r="AH1366" s="4" t="n">
        <v>20</v>
      </c>
      <c r="AI1366" s="4" t="s">
        <v>77</v>
      </c>
      <c r="AJ1366" s="2" t="s">
        <v>70</v>
      </c>
      <c r="AK1366" s="3" t="n">
        <v>134.4</v>
      </c>
      <c r="AL1366" s="4" t="n">
        <v>10</v>
      </c>
      <c r="AM1366" s="2" t="s">
        <v>73</v>
      </c>
      <c r="AN1366" s="2"/>
      <c r="AO1366" s="2"/>
      <c r="AP1366" s="2" t="s">
        <v>71</v>
      </c>
      <c r="AQ1366" s="2"/>
      <c r="AR1366" s="2"/>
      <c r="AS1366" s="2"/>
      <c r="AT1366" s="2"/>
      <c r="AU1366" s="2" t="n">
        <v>125</v>
      </c>
      <c r="AV1366" s="85" t="n">
        <v>122</v>
      </c>
      <c r="AW1366" s="133" t="n">
        <v>3</v>
      </c>
      <c r="AX1366" s="86" t="s">
        <v>72</v>
      </c>
      <c r="AY1366" s="87" t="n">
        <v>0</v>
      </c>
      <c r="AZ1366" s="88" t="n">
        <v>0</v>
      </c>
      <c r="BA1366" s="87" t="n">
        <v>0</v>
      </c>
      <c r="BB1366" s="53"/>
    </row>
    <row r="1367" customFormat="false" ht="15.75" hidden="false" customHeight="true" outlineLevel="0" collapsed="false">
      <c r="A1367" s="1" t="n">
        <v>1412</v>
      </c>
      <c r="B1367" s="1" t="n">
        <v>1312</v>
      </c>
      <c r="C1367" s="2" t="s">
        <v>63</v>
      </c>
      <c r="D1367" s="3" t="n">
        <v>-0.00136872</v>
      </c>
      <c r="E1367" s="3" t="n">
        <v>0.0732673</v>
      </c>
      <c r="F1367" s="3" t="n">
        <v>1.07454635804559</v>
      </c>
      <c r="G1367" s="3" t="n">
        <v>-0.0250034</v>
      </c>
      <c r="H1367" s="3" t="n">
        <v>-0.187945</v>
      </c>
      <c r="I1367" s="3" t="n">
        <v>0.808197839149069</v>
      </c>
      <c r="J1367" s="3" t="n">
        <v>-0.0272938</v>
      </c>
      <c r="K1367" s="3" t="n">
        <v>0.148143</v>
      </c>
      <c r="L1367" s="3" t="n">
        <v>1.12845472856274</v>
      </c>
      <c r="M1367" s="3" t="n">
        <v>0.947748677497013</v>
      </c>
      <c r="N1367" s="3" t="n">
        <v>1.03403156220853</v>
      </c>
      <c r="O1367" s="3" t="n">
        <v>0.980002045573304</v>
      </c>
      <c r="P1367" s="4" t="n">
        <v>2</v>
      </c>
      <c r="Q1367" s="6" t="n">
        <v>17</v>
      </c>
      <c r="R1367" s="6" t="n">
        <v>53</v>
      </c>
      <c r="S1367" s="4" t="n">
        <v>52</v>
      </c>
      <c r="T1367" s="4" t="n">
        <v>52</v>
      </c>
      <c r="U1367" s="132" t="s">
        <v>74</v>
      </c>
      <c r="V1367" s="3" t="n">
        <v>65.2</v>
      </c>
      <c r="W1367" s="4" t="n">
        <v>80.7</v>
      </c>
      <c r="X1367" s="2" t="s">
        <v>73</v>
      </c>
      <c r="Y1367" s="84" t="n">
        <v>42128</v>
      </c>
      <c r="Z1367" s="84" t="n">
        <v>42143</v>
      </c>
      <c r="AA1367" s="2" t="s">
        <v>96</v>
      </c>
      <c r="AB1367" s="132" t="s">
        <v>74</v>
      </c>
      <c r="AC1367" s="4" t="n">
        <v>44</v>
      </c>
      <c r="AD1367" s="4" t="n">
        <v>17</v>
      </c>
      <c r="AE1367" s="4" t="s">
        <v>179</v>
      </c>
      <c r="AF1367" s="4" t="n">
        <v>28</v>
      </c>
      <c r="AG1367" s="4" t="s">
        <v>178</v>
      </c>
      <c r="AH1367" s="4" t="n">
        <v>20</v>
      </c>
      <c r="AI1367" s="4" t="s">
        <v>77</v>
      </c>
      <c r="AJ1367" s="2" t="s">
        <v>70</v>
      </c>
      <c r="AK1367" s="3" t="n">
        <v>65.2</v>
      </c>
      <c r="AL1367" s="4" t="n">
        <v>6</v>
      </c>
      <c r="AM1367" s="2" t="s">
        <v>73</v>
      </c>
      <c r="AN1367" s="2"/>
      <c r="AO1367" s="2"/>
      <c r="AP1367" s="2" t="s">
        <v>71</v>
      </c>
      <c r="AQ1367" s="2"/>
      <c r="AR1367" s="2"/>
      <c r="AS1367" s="2"/>
      <c r="AT1367" s="2"/>
      <c r="AU1367" s="2" t="n">
        <v>123</v>
      </c>
      <c r="AV1367" s="85" t="n">
        <v>108</v>
      </c>
      <c r="AW1367" s="133" t="n">
        <v>15</v>
      </c>
      <c r="AX1367" s="86" t="s">
        <v>72</v>
      </c>
      <c r="AY1367" s="87" t="n">
        <v>0</v>
      </c>
      <c r="AZ1367" s="88" t="n">
        <v>0</v>
      </c>
      <c r="BA1367" s="87" t="n">
        <v>0</v>
      </c>
      <c r="BB1367" s="65"/>
    </row>
    <row r="1368" customFormat="false" ht="15.75" hidden="false" customHeight="true" outlineLevel="0" collapsed="false">
      <c r="A1368" s="1" t="n">
        <v>1413</v>
      </c>
      <c r="B1368" s="1" t="n">
        <v>1313</v>
      </c>
      <c r="C1368" s="2" t="s">
        <v>63</v>
      </c>
      <c r="D1368" s="3" t="n">
        <v>-0.00532352</v>
      </c>
      <c r="E1368" s="3" t="n">
        <v>-0.0245192</v>
      </c>
      <c r="F1368" s="3" t="n">
        <v>0.970598177225609</v>
      </c>
      <c r="G1368" s="3" t="n">
        <v>-0.0236166</v>
      </c>
      <c r="H1368" s="3" t="n">
        <v>0.0750046</v>
      </c>
      <c r="I1368" s="3" t="n">
        <v>1.05273127378649</v>
      </c>
      <c r="J1368" s="3" t="n">
        <v>-0.0406718</v>
      </c>
      <c r="K1368" s="3" t="n">
        <v>-0.059852</v>
      </c>
      <c r="L1368" s="3" t="n">
        <v>0.904363588303233</v>
      </c>
      <c r="M1368" s="3" t="n">
        <v>0.932755733520753</v>
      </c>
      <c r="N1368" s="3" t="n">
        <v>0.990677129957602</v>
      </c>
      <c r="O1368" s="3" t="n">
        <v>0.924059773035837</v>
      </c>
      <c r="P1368" s="4" t="n">
        <v>2</v>
      </c>
      <c r="Q1368" s="6" t="n">
        <v>17</v>
      </c>
      <c r="R1368" s="6" t="n">
        <v>53</v>
      </c>
      <c r="S1368" s="4" t="n">
        <v>52</v>
      </c>
      <c r="T1368" s="4" t="n">
        <v>52</v>
      </c>
      <c r="U1368" s="132" t="s">
        <v>74</v>
      </c>
      <c r="V1368" s="3" t="n">
        <v>116.9</v>
      </c>
      <c r="W1368" s="4" t="n">
        <v>125.1</v>
      </c>
      <c r="X1368" s="2" t="s">
        <v>73</v>
      </c>
      <c r="Y1368" s="84" t="n">
        <v>42130</v>
      </c>
      <c r="Z1368" s="84" t="n">
        <v>42136</v>
      </c>
      <c r="AA1368" s="2" t="s">
        <v>96</v>
      </c>
      <c r="AB1368" s="132" t="s">
        <v>74</v>
      </c>
      <c r="AC1368" s="4" t="n">
        <v>44</v>
      </c>
      <c r="AD1368" s="4" t="n">
        <v>17</v>
      </c>
      <c r="AE1368" s="4" t="s">
        <v>179</v>
      </c>
      <c r="AF1368" s="4" t="n">
        <v>28</v>
      </c>
      <c r="AG1368" s="4" t="s">
        <v>178</v>
      </c>
      <c r="AH1368" s="4" t="n">
        <v>20</v>
      </c>
      <c r="AI1368" s="4" t="s">
        <v>77</v>
      </c>
      <c r="AJ1368" s="2" t="s">
        <v>70</v>
      </c>
      <c r="AK1368" s="3" t="n">
        <v>116.9</v>
      </c>
      <c r="AL1368" s="4" t="n">
        <v>10</v>
      </c>
      <c r="AM1368" s="2" t="s">
        <v>73</v>
      </c>
      <c r="AN1368" s="2"/>
      <c r="AO1368" s="2"/>
      <c r="AP1368" s="2" t="s">
        <v>71</v>
      </c>
      <c r="AQ1368" s="2"/>
      <c r="AR1368" s="2"/>
      <c r="AS1368" s="2"/>
      <c r="AT1368" s="2"/>
      <c r="AU1368" s="2" t="n">
        <v>116</v>
      </c>
      <c r="AV1368" s="85" t="n">
        <v>110</v>
      </c>
      <c r="AW1368" s="133" t="n">
        <v>6</v>
      </c>
      <c r="AX1368" s="86" t="s">
        <v>72</v>
      </c>
      <c r="AY1368" s="87" t="n">
        <v>0</v>
      </c>
      <c r="AZ1368" s="88" t="n">
        <v>0</v>
      </c>
      <c r="BA1368" s="87" t="n">
        <v>0</v>
      </c>
      <c r="BB1368" s="65"/>
    </row>
    <row r="1369" customFormat="false" ht="15.75" hidden="false" customHeight="true" outlineLevel="0" collapsed="false">
      <c r="A1369" s="1" t="n">
        <v>1414</v>
      </c>
      <c r="B1369" s="1" t="n">
        <v>1314</v>
      </c>
      <c r="C1369" s="2" t="s">
        <v>63</v>
      </c>
      <c r="D1369" s="3" t="n">
        <v>-0.0148467</v>
      </c>
      <c r="E1369" s="3" t="n">
        <v>-0.0204133</v>
      </c>
      <c r="F1369" s="3" t="n">
        <v>0.965354391483974</v>
      </c>
      <c r="G1369" s="3" t="n">
        <v>-0.0195216</v>
      </c>
      <c r="H1369" s="3" t="n">
        <v>0.0374913</v>
      </c>
      <c r="I1369" s="3" t="n">
        <v>1.01813212651899</v>
      </c>
      <c r="J1369" s="3" t="n">
        <v>-0.0374481</v>
      </c>
      <c r="K1369" s="3" t="n">
        <v>-0.0179569</v>
      </c>
      <c r="L1369" s="3" t="n">
        <v>0.946101899081698</v>
      </c>
      <c r="M1369" s="3" t="n">
        <v>0.930701756968251</v>
      </c>
      <c r="N1369" s="3" t="n">
        <v>0.999121486119477</v>
      </c>
      <c r="O1369" s="3" t="n">
        <v>0.929884122556127</v>
      </c>
      <c r="P1369" s="4" t="n">
        <v>2</v>
      </c>
      <c r="Q1369" s="6" t="n">
        <v>17</v>
      </c>
      <c r="R1369" s="6" t="n">
        <v>53</v>
      </c>
      <c r="S1369" s="4" t="n">
        <v>52</v>
      </c>
      <c r="T1369" s="4" t="n">
        <v>52</v>
      </c>
      <c r="U1369" s="132" t="s">
        <v>74</v>
      </c>
      <c r="V1369" s="3" t="n">
        <v>112.9</v>
      </c>
      <c r="W1369" s="4" t="n">
        <v>151.8</v>
      </c>
      <c r="X1369" s="2" t="s">
        <v>69</v>
      </c>
      <c r="Y1369" s="8" t="s">
        <v>69</v>
      </c>
      <c r="Z1369" s="84" t="n">
        <v>42180</v>
      </c>
      <c r="AA1369" s="3" t="s">
        <v>168</v>
      </c>
      <c r="AB1369" s="132" t="s">
        <v>74</v>
      </c>
      <c r="AC1369" s="4" t="n">
        <v>44</v>
      </c>
      <c r="AD1369" s="4" t="n">
        <v>17</v>
      </c>
      <c r="AE1369" s="4" t="s">
        <v>179</v>
      </c>
      <c r="AF1369" s="4" t="n">
        <v>28</v>
      </c>
      <c r="AG1369" s="4" t="s">
        <v>178</v>
      </c>
      <c r="AH1369" s="4" t="n">
        <v>20</v>
      </c>
      <c r="AI1369" s="4" t="s">
        <v>77</v>
      </c>
      <c r="AJ1369" s="2" t="s">
        <v>70</v>
      </c>
      <c r="AK1369" s="3" t="n">
        <v>112.9</v>
      </c>
      <c r="AL1369" s="4" t="n">
        <v>9</v>
      </c>
      <c r="AM1369" s="2" t="s">
        <v>69</v>
      </c>
      <c r="AN1369" s="2"/>
      <c r="AO1369" s="2"/>
      <c r="AP1369" s="2"/>
      <c r="AQ1369" s="2"/>
      <c r="AR1369" s="2"/>
      <c r="AS1369" s="2"/>
      <c r="AT1369" s="2"/>
      <c r="AU1369" s="2" t="n">
        <v>160</v>
      </c>
      <c r="AV1369" s="85" t="n">
        <v>160</v>
      </c>
      <c r="AW1369" s="133" t="s">
        <v>69</v>
      </c>
      <c r="AX1369" s="86" t="s">
        <v>72</v>
      </c>
      <c r="AY1369" s="87" t="n">
        <v>1</v>
      </c>
      <c r="AZ1369" s="87" t="n">
        <v>1</v>
      </c>
      <c r="BA1369" s="89" t="s">
        <v>72</v>
      </c>
      <c r="BB1369" s="65"/>
    </row>
    <row r="1370" customFormat="false" ht="15.75" hidden="false" customHeight="true" outlineLevel="0" collapsed="false">
      <c r="A1370" s="1" t="n">
        <v>1415</v>
      </c>
      <c r="B1370" s="1" t="n">
        <v>1315</v>
      </c>
      <c r="C1370" s="2" t="s">
        <v>63</v>
      </c>
      <c r="D1370" s="3" t="n">
        <v>-0.00871378</v>
      </c>
      <c r="E1370" s="3" t="n">
        <v>-0.104347</v>
      </c>
      <c r="F1370" s="3" t="n">
        <v>0.893096376068603</v>
      </c>
      <c r="G1370" s="3" t="n">
        <v>-0.0218852</v>
      </c>
      <c r="H1370" s="3" t="n">
        <v>0.287848</v>
      </c>
      <c r="I1370" s="3" t="n">
        <v>1.30468652344551</v>
      </c>
      <c r="J1370" s="3" t="n">
        <v>-0.051696</v>
      </c>
      <c r="K1370" s="3" t="n">
        <v>-0.229961</v>
      </c>
      <c r="L1370" s="3" t="n">
        <v>0.75453244478173</v>
      </c>
      <c r="M1370" s="3" t="n">
        <v>0.921000241971442</v>
      </c>
      <c r="N1370" s="3" t="n">
        <v>0.954602743916055</v>
      </c>
      <c r="O1370" s="3" t="n">
        <v>0.87918935813329</v>
      </c>
      <c r="P1370" s="4" t="n">
        <v>2</v>
      </c>
      <c r="Q1370" s="6" t="n">
        <v>17</v>
      </c>
      <c r="R1370" s="6" t="n">
        <v>53</v>
      </c>
      <c r="S1370" s="4" t="n">
        <v>52</v>
      </c>
      <c r="T1370" s="4" t="n">
        <v>52</v>
      </c>
      <c r="U1370" s="132" t="s">
        <v>74</v>
      </c>
      <c r="V1370" s="3" t="n">
        <v>76.4</v>
      </c>
      <c r="W1370" s="4" t="n">
        <v>57.6</v>
      </c>
      <c r="X1370" s="2" t="s">
        <v>73</v>
      </c>
      <c r="Y1370" s="84" t="n">
        <v>42133</v>
      </c>
      <c r="Z1370" s="84" t="n">
        <v>42134</v>
      </c>
      <c r="AA1370" s="2" t="s">
        <v>96</v>
      </c>
      <c r="AB1370" s="132" t="s">
        <v>74</v>
      </c>
      <c r="AC1370" s="4" t="n">
        <v>44</v>
      </c>
      <c r="AD1370" s="4" t="n">
        <v>17</v>
      </c>
      <c r="AE1370" s="4" t="s">
        <v>179</v>
      </c>
      <c r="AF1370" s="4" t="n">
        <v>28</v>
      </c>
      <c r="AG1370" s="4" t="s">
        <v>178</v>
      </c>
      <c r="AH1370" s="4" t="n">
        <v>20</v>
      </c>
      <c r="AI1370" s="4" t="s">
        <v>77</v>
      </c>
      <c r="AJ1370" s="2" t="s">
        <v>70</v>
      </c>
      <c r="AK1370" s="3" t="n">
        <v>76.4</v>
      </c>
      <c r="AL1370" s="4" t="n">
        <v>7</v>
      </c>
      <c r="AM1370" s="2" t="s">
        <v>73</v>
      </c>
      <c r="AN1370" s="2"/>
      <c r="AO1370" s="2"/>
      <c r="AP1370" s="2" t="s">
        <v>71</v>
      </c>
      <c r="AQ1370" s="2"/>
      <c r="AR1370" s="2"/>
      <c r="AS1370" s="2"/>
      <c r="AT1370" s="2"/>
      <c r="AU1370" s="2" t="n">
        <v>114</v>
      </c>
      <c r="AV1370" s="85" t="n">
        <v>113</v>
      </c>
      <c r="AW1370" s="133" t="n">
        <v>1</v>
      </c>
      <c r="AX1370" s="86" t="s">
        <v>72</v>
      </c>
      <c r="AY1370" s="87" t="n">
        <v>0</v>
      </c>
      <c r="AZ1370" s="88" t="n">
        <v>0</v>
      </c>
      <c r="BA1370" s="87" t="n">
        <v>0</v>
      </c>
      <c r="BB1370" s="53"/>
    </row>
    <row r="1371" customFormat="false" ht="16.5" hidden="false" customHeight="true" outlineLevel="0" collapsed="false">
      <c r="A1371" s="92" t="n">
        <v>1416</v>
      </c>
      <c r="B1371" s="92" t="n">
        <v>1316</v>
      </c>
      <c r="C1371" s="93" t="s">
        <v>63</v>
      </c>
      <c r="D1371" s="94" t="n">
        <v>-0.125351</v>
      </c>
      <c r="E1371" s="94" t="n">
        <v>0.00575363</v>
      </c>
      <c r="F1371" s="94" t="n">
        <v>0.887277609391985</v>
      </c>
      <c r="G1371" s="94" t="n">
        <v>0.0466088</v>
      </c>
      <c r="H1371" s="94" t="n">
        <v>-0.00760326</v>
      </c>
      <c r="I1371" s="94" t="n">
        <v>1.03977624399459</v>
      </c>
      <c r="J1371" s="94" t="n">
        <v>-0.0262657</v>
      </c>
      <c r="K1371" s="94" t="n">
        <v>0.00479187</v>
      </c>
      <c r="L1371" s="94" t="n">
        <v>0.978755091154727</v>
      </c>
      <c r="M1371" s="94" t="n">
        <v>0.900317410050632</v>
      </c>
      <c r="N1371" s="94" t="n">
        <v>1.00294657263629</v>
      </c>
      <c r="O1371" s="94" t="n">
        <v>0.902970260695058</v>
      </c>
      <c r="P1371" s="95" t="n">
        <v>2</v>
      </c>
      <c r="Q1371" s="96" t="n">
        <v>17</v>
      </c>
      <c r="R1371" s="96" t="n">
        <v>53</v>
      </c>
      <c r="S1371" s="95" t="n">
        <v>63</v>
      </c>
      <c r="T1371" s="95" t="n">
        <v>63</v>
      </c>
      <c r="U1371" s="135" t="s">
        <v>74</v>
      </c>
      <c r="V1371" s="94" t="n">
        <v>78.5</v>
      </c>
      <c r="W1371" s="95" t="n">
        <v>92.5</v>
      </c>
      <c r="X1371" s="93" t="s">
        <v>69</v>
      </c>
      <c r="Y1371" s="97" t="s">
        <v>69</v>
      </c>
      <c r="Z1371" s="98" t="n">
        <v>42143</v>
      </c>
      <c r="AA1371" s="137" t="s">
        <v>122</v>
      </c>
      <c r="AB1371" s="135" t="s">
        <v>74</v>
      </c>
      <c r="AC1371" s="95" t="n">
        <v>44</v>
      </c>
      <c r="AD1371" s="95" t="n">
        <v>17</v>
      </c>
      <c r="AE1371" s="95" t="s">
        <v>185</v>
      </c>
      <c r="AF1371" s="95" t="n">
        <v>36</v>
      </c>
      <c r="AG1371" s="95" t="s">
        <v>186</v>
      </c>
      <c r="AH1371" s="95" t="n">
        <v>22</v>
      </c>
      <c r="AI1371" s="95" t="s">
        <v>77</v>
      </c>
      <c r="AJ1371" s="93" t="s">
        <v>70</v>
      </c>
      <c r="AK1371" s="94" t="n">
        <v>78.5</v>
      </c>
      <c r="AL1371" s="95" t="n">
        <v>7</v>
      </c>
      <c r="AM1371" s="93" t="s">
        <v>69</v>
      </c>
      <c r="AN1371" s="93"/>
      <c r="AO1371" s="93"/>
      <c r="AP1371" s="93"/>
      <c r="AQ1371" s="93"/>
      <c r="AR1371" s="93"/>
      <c r="AS1371" s="93"/>
      <c r="AT1371" s="93"/>
      <c r="AU1371" s="93"/>
      <c r="AV1371" s="100" t="s">
        <v>69</v>
      </c>
      <c r="AW1371" s="138" t="s">
        <v>69</v>
      </c>
      <c r="AX1371" s="101" t="s">
        <v>96</v>
      </c>
      <c r="AY1371" s="102" t="s">
        <v>72</v>
      </c>
      <c r="AZ1371" s="102" t="s">
        <v>72</v>
      </c>
      <c r="BA1371" s="103" t="s">
        <v>72</v>
      </c>
      <c r="BB1371" s="65"/>
      <c r="ES1371" s="104"/>
      <c r="ET1371" s="104"/>
      <c r="EU1371" s="104"/>
      <c r="EV1371" s="104"/>
      <c r="EW1371" s="104"/>
      <c r="EX1371" s="104"/>
      <c r="EY1371" s="104"/>
      <c r="EZ1371" s="104"/>
      <c r="FA1371" s="104"/>
      <c r="FB1371" s="104"/>
      <c r="FC1371" s="104"/>
      <c r="FD1371" s="104"/>
      <c r="FE1371" s="104"/>
      <c r="FF1371" s="104"/>
      <c r="FG1371" s="104"/>
      <c r="FH1371" s="104"/>
      <c r="FI1371" s="104"/>
      <c r="FJ1371" s="104"/>
      <c r="FK1371" s="104"/>
      <c r="FL1371" s="104"/>
      <c r="FM1371" s="104"/>
      <c r="FN1371" s="104"/>
      <c r="FO1371" s="104"/>
      <c r="FP1371" s="104"/>
      <c r="FQ1371" s="104"/>
      <c r="FR1371" s="104"/>
      <c r="FS1371" s="104"/>
      <c r="FT1371" s="104"/>
      <c r="FU1371" s="104"/>
      <c r="FV1371" s="104"/>
      <c r="FW1371" s="104"/>
      <c r="FX1371" s="104"/>
      <c r="FY1371" s="104"/>
      <c r="FZ1371" s="104"/>
      <c r="GA1371" s="104"/>
      <c r="GB1371" s="104"/>
      <c r="GC1371" s="104"/>
      <c r="GD1371" s="104"/>
      <c r="GE1371" s="104"/>
      <c r="GF1371" s="104"/>
      <c r="GG1371" s="104"/>
      <c r="GH1371" s="104"/>
      <c r="GI1371" s="104"/>
      <c r="GJ1371" s="104"/>
      <c r="GK1371" s="104"/>
      <c r="GL1371" s="104"/>
      <c r="GM1371" s="104"/>
      <c r="GN1371" s="104"/>
      <c r="GO1371" s="104"/>
      <c r="GP1371" s="104"/>
      <c r="GQ1371" s="104"/>
      <c r="GR1371" s="104"/>
      <c r="GS1371" s="104"/>
      <c r="GT1371" s="104"/>
      <c r="GU1371" s="104"/>
      <c r="GV1371" s="104"/>
      <c r="GW1371" s="104"/>
      <c r="GX1371" s="104"/>
      <c r="GY1371" s="104"/>
      <c r="GZ1371" s="104"/>
      <c r="HA1371" s="104"/>
      <c r="HB1371" s="104"/>
      <c r="HC1371" s="104"/>
      <c r="HD1371" s="104"/>
      <c r="HE1371" s="104"/>
      <c r="HF1371" s="104"/>
      <c r="HG1371" s="104"/>
      <c r="HH1371" s="104"/>
      <c r="HI1371" s="104"/>
      <c r="HJ1371" s="104"/>
      <c r="HK1371" s="104"/>
      <c r="HL1371" s="104"/>
      <c r="HM1371" s="104"/>
      <c r="HN1371" s="104"/>
      <c r="HO1371" s="104"/>
      <c r="HP1371" s="104"/>
      <c r="HQ1371" s="104"/>
      <c r="HR1371" s="104"/>
      <c r="HS1371" s="104"/>
      <c r="HT1371" s="104"/>
      <c r="HU1371" s="104"/>
      <c r="HV1371" s="104"/>
      <c r="HW1371" s="104"/>
      <c r="HX1371" s="104"/>
      <c r="HY1371" s="104"/>
      <c r="HZ1371" s="104"/>
      <c r="IA1371" s="104"/>
      <c r="IB1371" s="104"/>
      <c r="IC1371" s="104"/>
      <c r="ID1371" s="104"/>
      <c r="IE1371" s="104"/>
      <c r="IF1371" s="104"/>
      <c r="IG1371" s="104"/>
      <c r="IH1371" s="104"/>
      <c r="II1371" s="104"/>
      <c r="IJ1371" s="104"/>
      <c r="IK1371" s="104"/>
      <c r="IL1371" s="104"/>
      <c r="IM1371" s="104"/>
      <c r="IN1371" s="104"/>
      <c r="IO1371" s="104"/>
      <c r="IP1371" s="104"/>
      <c r="IQ1371" s="104"/>
      <c r="IR1371" s="104"/>
      <c r="IS1371" s="104"/>
      <c r="IT1371" s="104"/>
      <c r="IU1371" s="104"/>
      <c r="IV1371" s="104"/>
      <c r="IW1371" s="104"/>
      <c r="IX1371" s="104"/>
      <c r="IY1371" s="104"/>
      <c r="IZ1371" s="104"/>
      <c r="JA1371" s="104"/>
      <c r="JB1371" s="104"/>
      <c r="JC1371" s="104"/>
      <c r="JD1371" s="104"/>
      <c r="JE1371" s="104"/>
      <c r="JF1371" s="104"/>
      <c r="JG1371" s="104"/>
      <c r="JH1371" s="104"/>
      <c r="JI1371" s="104"/>
      <c r="JJ1371" s="104"/>
      <c r="JK1371" s="104"/>
      <c r="JL1371" s="104"/>
      <c r="JM1371" s="104"/>
      <c r="JN1371" s="104"/>
      <c r="JO1371" s="104"/>
      <c r="JP1371" s="104"/>
      <c r="JQ1371" s="104"/>
      <c r="JR1371" s="104"/>
      <c r="JS1371" s="104"/>
      <c r="JT1371" s="104"/>
      <c r="JU1371" s="104"/>
      <c r="JV1371" s="104"/>
      <c r="JW1371" s="104"/>
      <c r="JX1371" s="104"/>
      <c r="JY1371" s="104"/>
      <c r="JZ1371" s="104"/>
      <c r="KA1371" s="104"/>
      <c r="KB1371" s="104"/>
      <c r="KC1371" s="104"/>
      <c r="KD1371" s="104"/>
      <c r="KE1371" s="104"/>
      <c r="KF1371" s="104"/>
      <c r="KG1371" s="104"/>
      <c r="KH1371" s="104"/>
      <c r="KI1371" s="104"/>
      <c r="KJ1371" s="104"/>
      <c r="KK1371" s="104"/>
      <c r="KL1371" s="104"/>
      <c r="KM1371" s="104"/>
      <c r="KN1371" s="104"/>
      <c r="KO1371" s="104"/>
      <c r="KP1371" s="104"/>
      <c r="KQ1371" s="104"/>
      <c r="KR1371" s="104"/>
      <c r="KS1371" s="104"/>
      <c r="KT1371" s="104"/>
      <c r="KU1371" s="104"/>
      <c r="KV1371" s="104"/>
      <c r="KW1371" s="104"/>
      <c r="KX1371" s="104"/>
      <c r="KY1371" s="104"/>
      <c r="KZ1371" s="104"/>
      <c r="LA1371" s="104"/>
      <c r="LB1371" s="104"/>
      <c r="LC1371" s="104"/>
      <c r="LD1371" s="104"/>
      <c r="LE1371" s="104"/>
      <c r="LF1371" s="104"/>
      <c r="LG1371" s="104"/>
      <c r="LH1371" s="104"/>
      <c r="LI1371" s="104"/>
      <c r="LJ1371" s="104"/>
      <c r="LK1371" s="104"/>
      <c r="LL1371" s="104"/>
      <c r="LM1371" s="104"/>
      <c r="LN1371" s="104"/>
      <c r="LO1371" s="104"/>
      <c r="LP1371" s="104"/>
      <c r="LQ1371" s="104"/>
      <c r="LR1371" s="104"/>
      <c r="LS1371" s="104"/>
      <c r="LT1371" s="104"/>
      <c r="LU1371" s="104"/>
      <c r="LV1371" s="104"/>
      <c r="LW1371" s="104"/>
      <c r="LX1371" s="104"/>
      <c r="LY1371" s="104"/>
      <c r="LZ1371" s="104"/>
      <c r="MA1371" s="104"/>
      <c r="MB1371" s="104"/>
      <c r="MC1371" s="104"/>
      <c r="MD1371" s="104"/>
      <c r="ME1371" s="104"/>
      <c r="MF1371" s="104"/>
      <c r="MG1371" s="104"/>
      <c r="MH1371" s="104"/>
      <c r="MI1371" s="104"/>
      <c r="MJ1371" s="104"/>
      <c r="MK1371" s="104"/>
      <c r="ML1371" s="104"/>
      <c r="MM1371" s="104"/>
      <c r="MN1371" s="104"/>
      <c r="MO1371" s="104"/>
      <c r="MP1371" s="104"/>
      <c r="MQ1371" s="104"/>
      <c r="MR1371" s="104"/>
      <c r="MS1371" s="104"/>
      <c r="MT1371" s="104"/>
      <c r="MU1371" s="104"/>
      <c r="MV1371" s="104"/>
      <c r="MW1371" s="104"/>
      <c r="MX1371" s="104"/>
      <c r="MY1371" s="104"/>
      <c r="MZ1371" s="104"/>
      <c r="NA1371" s="104"/>
      <c r="NB1371" s="104"/>
      <c r="NC1371" s="104"/>
      <c r="ND1371" s="104"/>
      <c r="NE1371" s="104"/>
      <c r="NF1371" s="104"/>
      <c r="NG1371" s="104"/>
      <c r="NH1371" s="104"/>
      <c r="NI1371" s="104"/>
      <c r="NJ1371" s="104"/>
      <c r="NK1371" s="104"/>
      <c r="NL1371" s="104"/>
      <c r="NM1371" s="104"/>
      <c r="NN1371" s="104"/>
      <c r="NO1371" s="104"/>
      <c r="NP1371" s="104"/>
      <c r="NQ1371" s="104"/>
      <c r="NR1371" s="104"/>
      <c r="NS1371" s="104"/>
      <c r="NT1371" s="104"/>
      <c r="NU1371" s="104"/>
      <c r="NV1371" s="104"/>
      <c r="NW1371" s="104"/>
      <c r="NX1371" s="104"/>
      <c r="NY1371" s="104"/>
      <c r="NZ1371" s="104"/>
      <c r="OA1371" s="104"/>
      <c r="OB1371" s="104"/>
      <c r="OC1371" s="104"/>
      <c r="OD1371" s="104"/>
      <c r="OE1371" s="104"/>
      <c r="OF1371" s="104"/>
      <c r="OG1371" s="104"/>
      <c r="OH1371" s="104"/>
      <c r="OI1371" s="104"/>
      <c r="OJ1371" s="104"/>
      <c r="OK1371" s="104"/>
      <c r="OL1371" s="104"/>
      <c r="OM1371" s="104"/>
      <c r="ON1371" s="104"/>
      <c r="OO1371" s="104"/>
      <c r="OP1371" s="104"/>
      <c r="OQ1371" s="104"/>
      <c r="OR1371" s="104"/>
      <c r="OS1371" s="104"/>
      <c r="OT1371" s="104"/>
      <c r="OU1371" s="104"/>
      <c r="OV1371" s="104"/>
      <c r="OW1371" s="104"/>
      <c r="OX1371" s="104"/>
      <c r="OY1371" s="104"/>
      <c r="OZ1371" s="104"/>
      <c r="PA1371" s="104"/>
      <c r="PB1371" s="104"/>
      <c r="PC1371" s="104"/>
      <c r="PD1371" s="104"/>
      <c r="PE1371" s="104"/>
      <c r="PF1371" s="104"/>
      <c r="PG1371" s="104"/>
      <c r="PH1371" s="104"/>
      <c r="PI1371" s="104"/>
      <c r="PJ1371" s="104"/>
      <c r="PK1371" s="104"/>
      <c r="PL1371" s="104"/>
      <c r="PM1371" s="104"/>
      <c r="PN1371" s="104"/>
      <c r="PO1371" s="104"/>
      <c r="PP1371" s="104"/>
      <c r="PQ1371" s="104"/>
      <c r="PR1371" s="104"/>
      <c r="PS1371" s="104"/>
      <c r="PT1371" s="104"/>
      <c r="PU1371" s="104"/>
      <c r="PV1371" s="104"/>
      <c r="PW1371" s="104"/>
      <c r="PX1371" s="104"/>
      <c r="PY1371" s="104"/>
      <c r="PZ1371" s="104"/>
      <c r="QA1371" s="104"/>
      <c r="QB1371" s="104"/>
      <c r="QC1371" s="104"/>
      <c r="QD1371" s="104"/>
      <c r="QE1371" s="104"/>
      <c r="QF1371" s="104"/>
      <c r="QG1371" s="104"/>
      <c r="QH1371" s="104"/>
      <c r="QI1371" s="104"/>
      <c r="QJ1371" s="104"/>
      <c r="QK1371" s="104"/>
      <c r="QL1371" s="104"/>
      <c r="QM1371" s="104"/>
      <c r="QN1371" s="104"/>
      <c r="QO1371" s="104"/>
      <c r="QP1371" s="104"/>
      <c r="QQ1371" s="104"/>
      <c r="QR1371" s="104"/>
      <c r="QS1371" s="104"/>
      <c r="QT1371" s="104"/>
      <c r="QU1371" s="104"/>
      <c r="QV1371" s="104"/>
      <c r="QW1371" s="104"/>
      <c r="QX1371" s="104"/>
      <c r="QY1371" s="104"/>
      <c r="QZ1371" s="104"/>
      <c r="RA1371" s="104"/>
      <c r="RB1371" s="104"/>
      <c r="RC1371" s="104"/>
      <c r="RD1371" s="104"/>
      <c r="RE1371" s="104"/>
      <c r="RF1371" s="104"/>
      <c r="RG1371" s="104"/>
      <c r="RH1371" s="104"/>
      <c r="RI1371" s="104"/>
      <c r="RJ1371" s="104"/>
      <c r="RK1371" s="104"/>
      <c r="RL1371" s="104"/>
      <c r="RM1371" s="104"/>
      <c r="RN1371" s="104"/>
      <c r="RO1371" s="104"/>
      <c r="RP1371" s="104"/>
      <c r="RQ1371" s="104"/>
      <c r="RR1371" s="104"/>
      <c r="RS1371" s="104"/>
      <c r="RT1371" s="104"/>
      <c r="RU1371" s="104"/>
      <c r="RV1371" s="104"/>
      <c r="RW1371" s="104"/>
      <c r="RX1371" s="104"/>
      <c r="RY1371" s="104"/>
      <c r="RZ1371" s="104"/>
      <c r="SA1371" s="104"/>
      <c r="SB1371" s="104"/>
      <c r="SC1371" s="104"/>
      <c r="SD1371" s="104"/>
      <c r="SE1371" s="104"/>
      <c r="SF1371" s="104"/>
      <c r="SG1371" s="104"/>
      <c r="SH1371" s="104"/>
      <c r="SI1371" s="104"/>
      <c r="SJ1371" s="104"/>
      <c r="SK1371" s="104"/>
      <c r="SL1371" s="104"/>
      <c r="SM1371" s="104"/>
      <c r="SN1371" s="104"/>
      <c r="SO1371" s="104"/>
      <c r="SP1371" s="104"/>
      <c r="SQ1371" s="104"/>
      <c r="SR1371" s="104"/>
      <c r="SS1371" s="104"/>
      <c r="ST1371" s="104"/>
      <c r="SU1371" s="104"/>
      <c r="SV1371" s="104"/>
      <c r="SW1371" s="104"/>
      <c r="SX1371" s="104"/>
      <c r="SY1371" s="104"/>
      <c r="SZ1371" s="104"/>
      <c r="TA1371" s="104"/>
      <c r="TB1371" s="104"/>
      <c r="TC1371" s="104"/>
      <c r="TD1371" s="104"/>
      <c r="TE1371" s="104"/>
      <c r="TF1371" s="104"/>
      <c r="TG1371" s="104"/>
      <c r="TH1371" s="104"/>
      <c r="TI1371" s="104"/>
      <c r="TJ1371" s="104"/>
      <c r="TK1371" s="104"/>
      <c r="TL1371" s="104"/>
      <c r="TM1371" s="104"/>
      <c r="TN1371" s="104"/>
      <c r="TO1371" s="104"/>
      <c r="TP1371" s="104"/>
      <c r="TQ1371" s="104"/>
      <c r="TR1371" s="104"/>
      <c r="TS1371" s="104"/>
      <c r="TT1371" s="104"/>
      <c r="TU1371" s="104"/>
      <c r="TV1371" s="104"/>
      <c r="TW1371" s="104"/>
      <c r="TX1371" s="104"/>
      <c r="TY1371" s="104"/>
      <c r="TZ1371" s="104"/>
      <c r="UA1371" s="104"/>
      <c r="UB1371" s="104"/>
      <c r="UC1371" s="104"/>
      <c r="UD1371" s="104"/>
      <c r="UE1371" s="104"/>
      <c r="UF1371" s="104"/>
      <c r="UG1371" s="104"/>
      <c r="UH1371" s="104"/>
      <c r="UI1371" s="104"/>
      <c r="UJ1371" s="104"/>
      <c r="UK1371" s="104"/>
      <c r="UL1371" s="104"/>
      <c r="UM1371" s="104"/>
      <c r="UN1371" s="104"/>
      <c r="UO1371" s="104"/>
      <c r="UP1371" s="104"/>
      <c r="UQ1371" s="104"/>
      <c r="UR1371" s="104"/>
      <c r="US1371" s="104"/>
      <c r="UT1371" s="104"/>
      <c r="UU1371" s="104"/>
      <c r="UV1371" s="104"/>
      <c r="UW1371" s="104"/>
      <c r="UX1371" s="104"/>
      <c r="UY1371" s="104"/>
      <c r="UZ1371" s="104"/>
      <c r="VA1371" s="104"/>
      <c r="VB1371" s="104"/>
      <c r="VC1371" s="104"/>
      <c r="VD1371" s="104"/>
      <c r="VE1371" s="104"/>
      <c r="VF1371" s="104"/>
      <c r="VG1371" s="104"/>
      <c r="VH1371" s="104"/>
      <c r="VI1371" s="104"/>
      <c r="VJ1371" s="104"/>
      <c r="VK1371" s="104"/>
      <c r="VL1371" s="104"/>
      <c r="VM1371" s="104"/>
      <c r="VN1371" s="104"/>
      <c r="VO1371" s="104"/>
      <c r="VP1371" s="104"/>
      <c r="VQ1371" s="104"/>
      <c r="VR1371" s="104"/>
      <c r="VS1371" s="104"/>
      <c r="VT1371" s="104"/>
      <c r="VU1371" s="104"/>
      <c r="VV1371" s="104"/>
      <c r="VW1371" s="104"/>
      <c r="VX1371" s="104"/>
      <c r="VY1371" s="104"/>
      <c r="VZ1371" s="104"/>
      <c r="WA1371" s="104"/>
      <c r="WB1371" s="104"/>
      <c r="WC1371" s="104"/>
      <c r="WD1371" s="104"/>
      <c r="WE1371" s="104"/>
      <c r="WF1371" s="104"/>
      <c r="WG1371" s="104"/>
      <c r="WH1371" s="104"/>
      <c r="WI1371" s="104"/>
      <c r="WJ1371" s="104"/>
      <c r="WK1371" s="104"/>
      <c r="WL1371" s="104"/>
      <c r="WM1371" s="104"/>
      <c r="WN1371" s="104"/>
      <c r="WO1371" s="104"/>
      <c r="WP1371" s="104"/>
      <c r="WQ1371" s="104"/>
      <c r="WR1371" s="104"/>
      <c r="WS1371" s="104"/>
      <c r="WT1371" s="104"/>
      <c r="WU1371" s="104"/>
      <c r="WV1371" s="104"/>
      <c r="WW1371" s="104"/>
      <c r="WX1371" s="104"/>
      <c r="WY1371" s="104"/>
      <c r="WZ1371" s="104"/>
      <c r="XA1371" s="104"/>
      <c r="XB1371" s="104"/>
      <c r="XC1371" s="104"/>
      <c r="XD1371" s="104"/>
      <c r="XE1371" s="104"/>
      <c r="XF1371" s="104"/>
      <c r="XG1371" s="104"/>
      <c r="XH1371" s="104"/>
      <c r="XI1371" s="104"/>
      <c r="XJ1371" s="104"/>
      <c r="XK1371" s="104"/>
      <c r="XL1371" s="104"/>
      <c r="XM1371" s="104"/>
      <c r="XN1371" s="104"/>
      <c r="XO1371" s="104"/>
      <c r="XP1371" s="104"/>
      <c r="XQ1371" s="104"/>
      <c r="XR1371" s="104"/>
      <c r="XS1371" s="104"/>
      <c r="XT1371" s="104"/>
      <c r="XU1371" s="104"/>
      <c r="XV1371" s="104"/>
      <c r="XW1371" s="104"/>
      <c r="XX1371" s="104"/>
      <c r="XY1371" s="104"/>
      <c r="XZ1371" s="104"/>
      <c r="YA1371" s="104"/>
      <c r="YB1371" s="104"/>
      <c r="YC1371" s="104"/>
      <c r="YD1371" s="104"/>
      <c r="YE1371" s="104"/>
      <c r="YF1371" s="104"/>
      <c r="YG1371" s="104"/>
      <c r="YH1371" s="104"/>
      <c r="YI1371" s="104"/>
      <c r="YJ1371" s="104"/>
      <c r="YK1371" s="104"/>
      <c r="YL1371" s="104"/>
      <c r="YM1371" s="104"/>
      <c r="YN1371" s="104"/>
      <c r="YO1371" s="104"/>
      <c r="YP1371" s="104"/>
      <c r="YQ1371" s="104"/>
      <c r="YR1371" s="104"/>
      <c r="YS1371" s="104"/>
      <c r="YT1371" s="104"/>
      <c r="YU1371" s="104"/>
      <c r="YV1371" s="104"/>
      <c r="YW1371" s="104"/>
      <c r="YX1371" s="104"/>
      <c r="YY1371" s="104"/>
      <c r="YZ1371" s="104"/>
      <c r="ZA1371" s="104"/>
      <c r="ZB1371" s="104"/>
      <c r="ZC1371" s="104"/>
      <c r="ZD1371" s="104"/>
      <c r="ZE1371" s="104"/>
      <c r="ZF1371" s="104"/>
      <c r="ZG1371" s="104"/>
      <c r="ZH1371" s="104"/>
      <c r="ZI1371" s="104"/>
      <c r="ZJ1371" s="104"/>
      <c r="ZK1371" s="104"/>
      <c r="ZL1371" s="104"/>
      <c r="ZM1371" s="104"/>
      <c r="ZN1371" s="104"/>
      <c r="ZO1371" s="104"/>
      <c r="ZP1371" s="104"/>
      <c r="ZQ1371" s="104"/>
      <c r="ZR1371" s="104"/>
      <c r="ZS1371" s="104"/>
      <c r="ZT1371" s="104"/>
      <c r="ZU1371" s="104"/>
      <c r="ZV1371" s="104"/>
      <c r="ZW1371" s="104"/>
      <c r="ZX1371" s="104"/>
      <c r="ZY1371" s="104"/>
      <c r="ZZ1371" s="104"/>
      <c r="AAA1371" s="104"/>
      <c r="AAB1371" s="104"/>
      <c r="AAC1371" s="104"/>
      <c r="AAD1371" s="104"/>
      <c r="AAE1371" s="104"/>
      <c r="AAF1371" s="104"/>
      <c r="AAG1371" s="104"/>
      <c r="AAH1371" s="104"/>
      <c r="AAI1371" s="104"/>
      <c r="AAJ1371" s="104"/>
      <c r="AAK1371" s="104"/>
      <c r="AAL1371" s="104"/>
      <c r="AAM1371" s="104"/>
      <c r="AAN1371" s="104"/>
      <c r="AAO1371" s="104"/>
      <c r="AAP1371" s="104"/>
      <c r="AAQ1371" s="104"/>
      <c r="AAR1371" s="104"/>
      <c r="AAS1371" s="104"/>
      <c r="AAT1371" s="104"/>
      <c r="AAU1371" s="104"/>
      <c r="AAV1371" s="104"/>
      <c r="AAW1371" s="104"/>
      <c r="AAX1371" s="104"/>
      <c r="AAY1371" s="104"/>
      <c r="AAZ1371" s="104"/>
      <c r="ABA1371" s="104"/>
      <c r="ABB1371" s="104"/>
      <c r="ABC1371" s="104"/>
      <c r="ABD1371" s="104"/>
      <c r="ABE1371" s="104"/>
      <c r="ABF1371" s="104"/>
      <c r="ABG1371" s="104"/>
      <c r="ABH1371" s="104"/>
      <c r="ABI1371" s="104"/>
      <c r="ABJ1371" s="104"/>
      <c r="ABK1371" s="104"/>
      <c r="ABL1371" s="104"/>
      <c r="ABM1371" s="104"/>
      <c r="ABN1371" s="104"/>
      <c r="ABO1371" s="104"/>
      <c r="ABP1371" s="104"/>
      <c r="ABQ1371" s="104"/>
      <c r="ABR1371" s="104"/>
      <c r="ABS1371" s="104"/>
      <c r="ABT1371" s="104"/>
      <c r="ABU1371" s="104"/>
      <c r="ABV1371" s="104"/>
      <c r="ABW1371" s="104"/>
      <c r="ABX1371" s="104"/>
      <c r="ABY1371" s="104"/>
      <c r="ABZ1371" s="104"/>
      <c r="ACA1371" s="104"/>
      <c r="ACB1371" s="104"/>
      <c r="ACC1371" s="104"/>
      <c r="ACD1371" s="104"/>
      <c r="ACE1371" s="104"/>
      <c r="ACF1371" s="104"/>
      <c r="ACG1371" s="104"/>
      <c r="ACH1371" s="104"/>
      <c r="ACI1371" s="104"/>
      <c r="ACJ1371" s="104"/>
      <c r="ACK1371" s="104"/>
      <c r="ACL1371" s="104"/>
      <c r="ACM1371" s="104"/>
      <c r="ACN1371" s="104"/>
      <c r="ACO1371" s="104"/>
      <c r="ACP1371" s="104"/>
      <c r="ACQ1371" s="104"/>
      <c r="ACR1371" s="104"/>
      <c r="ACS1371" s="104"/>
      <c r="ACT1371" s="104"/>
      <c r="ACU1371" s="104"/>
      <c r="ACV1371" s="104"/>
      <c r="ACW1371" s="104"/>
      <c r="ACX1371" s="104"/>
      <c r="ACY1371" s="104"/>
      <c r="ACZ1371" s="104"/>
      <c r="ADA1371" s="104"/>
      <c r="ADB1371" s="104"/>
      <c r="ADC1371" s="104"/>
      <c r="ADD1371" s="104"/>
      <c r="ADE1371" s="104"/>
      <c r="ADF1371" s="104"/>
      <c r="ADG1371" s="104"/>
      <c r="ADH1371" s="104"/>
      <c r="ADI1371" s="104"/>
      <c r="ADJ1371" s="104"/>
      <c r="ADK1371" s="104"/>
      <c r="ADL1371" s="104"/>
      <c r="ADM1371" s="104"/>
      <c r="ADN1371" s="104"/>
      <c r="ADO1371" s="104"/>
      <c r="ADP1371" s="104"/>
      <c r="ADQ1371" s="104"/>
      <c r="ADR1371" s="104"/>
      <c r="ADS1371" s="104"/>
      <c r="ADT1371" s="104"/>
      <c r="ADU1371" s="104"/>
      <c r="ADV1371" s="104"/>
      <c r="ADW1371" s="104"/>
      <c r="ADX1371" s="104"/>
      <c r="ADY1371" s="104"/>
      <c r="ADZ1371" s="104"/>
      <c r="AEA1371" s="104"/>
      <c r="AEB1371" s="104"/>
      <c r="AEC1371" s="104"/>
      <c r="AED1371" s="104"/>
      <c r="AEE1371" s="104"/>
      <c r="AEF1371" s="104"/>
      <c r="AEG1371" s="104"/>
      <c r="AEH1371" s="104"/>
      <c r="AEI1371" s="104"/>
      <c r="AEJ1371" s="104"/>
      <c r="AEK1371" s="104"/>
      <c r="AEL1371" s="104"/>
      <c r="AEM1371" s="104"/>
      <c r="AEN1371" s="104"/>
      <c r="AEO1371" s="104"/>
      <c r="AEP1371" s="104"/>
      <c r="AEQ1371" s="104"/>
      <c r="AER1371" s="104"/>
      <c r="AES1371" s="104"/>
      <c r="AET1371" s="104"/>
      <c r="AEU1371" s="104"/>
      <c r="AEV1371" s="104"/>
      <c r="AEW1371" s="104"/>
      <c r="AEX1371" s="104"/>
      <c r="AEY1371" s="104"/>
      <c r="AEZ1371" s="104"/>
      <c r="AFA1371" s="104"/>
      <c r="AFB1371" s="104"/>
      <c r="AFC1371" s="104"/>
      <c r="AFD1371" s="104"/>
      <c r="AFE1371" s="104"/>
      <c r="AFF1371" s="104"/>
      <c r="AFG1371" s="104"/>
      <c r="AFH1371" s="104"/>
      <c r="AFI1371" s="104"/>
      <c r="AFJ1371" s="104"/>
      <c r="AFK1371" s="104"/>
      <c r="AFL1371" s="104"/>
      <c r="AFM1371" s="104"/>
      <c r="AFN1371" s="104"/>
      <c r="AFO1371" s="104"/>
      <c r="AFP1371" s="104"/>
      <c r="AFQ1371" s="104"/>
      <c r="AFR1371" s="104"/>
      <c r="AFS1371" s="104"/>
      <c r="AFT1371" s="104"/>
      <c r="AFU1371" s="104"/>
      <c r="AFV1371" s="104"/>
      <c r="AFW1371" s="104"/>
      <c r="AFX1371" s="104"/>
      <c r="AFY1371" s="104"/>
      <c r="AFZ1371" s="104"/>
      <c r="AGA1371" s="104"/>
      <c r="AGB1371" s="104"/>
      <c r="AGC1371" s="104"/>
      <c r="AGD1371" s="104"/>
      <c r="AGE1371" s="104"/>
      <c r="AGF1371" s="104"/>
      <c r="AGG1371" s="104"/>
      <c r="AGH1371" s="104"/>
      <c r="AGI1371" s="104"/>
      <c r="AGJ1371" s="104"/>
      <c r="AGK1371" s="104"/>
      <c r="AGL1371" s="104"/>
      <c r="AGM1371" s="104"/>
      <c r="AGN1371" s="104"/>
      <c r="AGO1371" s="104"/>
      <c r="AGP1371" s="104"/>
      <c r="AGQ1371" s="104"/>
      <c r="AGR1371" s="104"/>
      <c r="AGS1371" s="104"/>
      <c r="AGT1371" s="104"/>
      <c r="AGU1371" s="104"/>
      <c r="AGV1371" s="104"/>
      <c r="AGW1371" s="104"/>
      <c r="AGX1371" s="104"/>
      <c r="AGY1371" s="104"/>
      <c r="AGZ1371" s="104"/>
      <c r="AHA1371" s="104"/>
      <c r="AHB1371" s="104"/>
      <c r="AHC1371" s="104"/>
      <c r="AHD1371" s="104"/>
      <c r="AHE1371" s="104"/>
      <c r="AHF1371" s="104"/>
      <c r="AHG1371" s="104"/>
      <c r="AHH1371" s="104"/>
      <c r="AHI1371" s="104"/>
      <c r="AHJ1371" s="104"/>
      <c r="AHK1371" s="104"/>
      <c r="AHL1371" s="104"/>
      <c r="AHM1371" s="104"/>
      <c r="AHN1371" s="104"/>
      <c r="AHO1371" s="104"/>
      <c r="AHP1371" s="104"/>
      <c r="AHQ1371" s="104"/>
      <c r="AHR1371" s="104"/>
      <c r="AHS1371" s="104"/>
      <c r="AHT1371" s="104"/>
      <c r="AHU1371" s="104"/>
      <c r="AHV1371" s="104"/>
      <c r="AHW1371" s="104"/>
      <c r="AHX1371" s="104"/>
      <c r="AHY1371" s="104"/>
      <c r="AHZ1371" s="104"/>
      <c r="AIA1371" s="104"/>
      <c r="AIB1371" s="104"/>
      <c r="AIC1371" s="104"/>
      <c r="AID1371" s="104"/>
      <c r="AIE1371" s="104"/>
      <c r="AIF1371" s="104"/>
      <c r="AIG1371" s="104"/>
      <c r="AIH1371" s="104"/>
      <c r="AII1371" s="104"/>
      <c r="AIJ1371" s="104"/>
      <c r="AIK1371" s="104"/>
      <c r="AIL1371" s="104"/>
      <c r="AIM1371" s="104"/>
      <c r="AIN1371" s="104"/>
      <c r="AIO1371" s="104"/>
      <c r="AIP1371" s="104"/>
      <c r="AIQ1371" s="104"/>
      <c r="AIR1371" s="104"/>
      <c r="AIS1371" s="104"/>
      <c r="AIT1371" s="104"/>
      <c r="AIU1371" s="104"/>
      <c r="AIV1371" s="104"/>
      <c r="AIW1371" s="104"/>
      <c r="AIX1371" s="104"/>
      <c r="AIY1371" s="104"/>
      <c r="AIZ1371" s="104"/>
      <c r="AJA1371" s="104"/>
      <c r="AJB1371" s="104"/>
      <c r="AJC1371" s="104"/>
      <c r="AJD1371" s="104"/>
      <c r="AJE1371" s="104"/>
      <c r="AJF1371" s="104"/>
      <c r="AJG1371" s="104"/>
      <c r="AJH1371" s="104"/>
      <c r="AJI1371" s="104"/>
      <c r="AJJ1371" s="104"/>
      <c r="AJK1371" s="104"/>
      <c r="AJL1371" s="104"/>
      <c r="AJM1371" s="104"/>
      <c r="AJN1371" s="104"/>
      <c r="AJO1371" s="104"/>
      <c r="AJP1371" s="104"/>
      <c r="AJQ1371" s="104"/>
      <c r="AJR1371" s="104"/>
      <c r="AJS1371" s="104"/>
      <c r="AJT1371" s="104"/>
      <c r="AJU1371" s="104"/>
      <c r="AJV1371" s="104"/>
      <c r="AJW1371" s="104"/>
      <c r="AJX1371" s="104"/>
      <c r="AJY1371" s="104"/>
      <c r="AJZ1371" s="104"/>
      <c r="AKA1371" s="104"/>
      <c r="AKB1371" s="104"/>
      <c r="AKC1371" s="104"/>
      <c r="AKD1371" s="104"/>
      <c r="AKE1371" s="104"/>
      <c r="AKF1371" s="104"/>
      <c r="AKG1371" s="104"/>
      <c r="AKH1371" s="104"/>
      <c r="AKI1371" s="104"/>
      <c r="AKJ1371" s="104"/>
      <c r="AKK1371" s="104"/>
      <c r="AKL1371" s="104"/>
      <c r="AKM1371" s="104"/>
      <c r="AKN1371" s="104"/>
      <c r="AKO1371" s="104"/>
      <c r="AKP1371" s="104"/>
      <c r="AKQ1371" s="104"/>
      <c r="AKR1371" s="104"/>
      <c r="AKS1371" s="104"/>
      <c r="AKT1371" s="104"/>
      <c r="AKU1371" s="104"/>
      <c r="AKV1371" s="104"/>
      <c r="AKW1371" s="104"/>
      <c r="AKX1371" s="104"/>
      <c r="AKY1371" s="104"/>
      <c r="AKZ1371" s="104"/>
      <c r="ALA1371" s="104"/>
      <c r="ALB1371" s="104"/>
      <c r="ALC1371" s="104"/>
      <c r="ALD1371" s="104"/>
      <c r="ALE1371" s="104"/>
      <c r="ALF1371" s="104"/>
      <c r="ALG1371" s="104"/>
      <c r="ALH1371" s="104"/>
      <c r="ALI1371" s="104"/>
      <c r="ALJ1371" s="104"/>
      <c r="ALK1371" s="104"/>
      <c r="ALL1371" s="104"/>
      <c r="ALM1371" s="104"/>
      <c r="ALN1371" s="104"/>
      <c r="ALO1371" s="104"/>
      <c r="ALP1371" s="104"/>
      <c r="ALQ1371" s="104"/>
      <c r="ALR1371" s="104"/>
      <c r="ALS1371" s="104"/>
      <c r="ALT1371" s="104"/>
      <c r="ALU1371" s="104"/>
      <c r="ALV1371" s="104"/>
      <c r="ALW1371" s="104"/>
      <c r="ALX1371" s="104"/>
      <c r="ALY1371" s="104"/>
      <c r="ALZ1371" s="104"/>
      <c r="AMA1371" s="104"/>
      <c r="AMB1371" s="104"/>
      <c r="AMC1371" s="104"/>
      <c r="AMD1371" s="104"/>
      <c r="AME1371" s="104"/>
      <c r="AMF1371" s="104"/>
      <c r="AMG1371" s="104"/>
      <c r="AMH1371" s="104"/>
      <c r="AMI1371" s="104"/>
      <c r="AMJ1371" s="104"/>
      <c r="AMK1371" s="104"/>
      <c r="AML1371" s="104"/>
      <c r="AMM1371" s="104"/>
      <c r="AMN1371" s="104"/>
      <c r="AMO1371" s="104"/>
      <c r="AMP1371" s="104"/>
      <c r="AMQ1371" s="104"/>
      <c r="AMR1371" s="104"/>
      <c r="AMS1371" s="104"/>
      <c r="AMT1371" s="104"/>
      <c r="AMU1371" s="104"/>
      <c r="AMV1371" s="104"/>
      <c r="AMW1371" s="104"/>
    </row>
    <row r="1372" customFormat="false" ht="15.75" hidden="false" customHeight="true" outlineLevel="0" collapsed="false">
      <c r="A1372" s="1" t="n">
        <v>1417</v>
      </c>
      <c r="B1372" s="1" t="n">
        <v>1317</v>
      </c>
      <c r="C1372" s="2" t="s">
        <v>63</v>
      </c>
      <c r="D1372" s="3" t="n">
        <v>-0.136597</v>
      </c>
      <c r="E1372" s="3" t="n">
        <v>-0.0192869</v>
      </c>
      <c r="F1372" s="3" t="n">
        <v>0.855658526559375</v>
      </c>
      <c r="G1372" s="3" t="n">
        <v>0.0517818</v>
      </c>
      <c r="H1372" s="3" t="n">
        <v>0.0350423</v>
      </c>
      <c r="I1372" s="3" t="n">
        <v>1.09070480786794</v>
      </c>
      <c r="J1372" s="3" t="n">
        <v>-0.0269062</v>
      </c>
      <c r="K1372" s="3" t="n">
        <v>-0.016569</v>
      </c>
      <c r="L1372" s="3" t="n">
        <v>0.957456298712741</v>
      </c>
      <c r="M1372" s="3" t="n">
        <v>0.894293372930665</v>
      </c>
      <c r="N1372" s="3" t="n">
        <v>0.999186730882739</v>
      </c>
      <c r="O1372" s="3" t="n">
        <v>0.893566071748689</v>
      </c>
      <c r="P1372" s="4" t="n">
        <v>2</v>
      </c>
      <c r="Q1372" s="6" t="n">
        <v>17</v>
      </c>
      <c r="R1372" s="6" t="n">
        <v>53</v>
      </c>
      <c r="S1372" s="4" t="n">
        <v>63</v>
      </c>
      <c r="T1372" s="4" t="n">
        <v>63</v>
      </c>
      <c r="U1372" s="132" t="s">
        <v>74</v>
      </c>
      <c r="V1372" s="3" t="n">
        <v>70.7</v>
      </c>
      <c r="W1372" s="4" t="n">
        <v>138</v>
      </c>
      <c r="X1372" s="2" t="s">
        <v>69</v>
      </c>
      <c r="Y1372" s="8" t="s">
        <v>69</v>
      </c>
      <c r="Z1372" s="84" t="n">
        <v>42180</v>
      </c>
      <c r="AA1372" s="3" t="s">
        <v>168</v>
      </c>
      <c r="AB1372" s="132" t="s">
        <v>74</v>
      </c>
      <c r="AC1372" s="4" t="n">
        <v>44</v>
      </c>
      <c r="AD1372" s="4" t="n">
        <v>17</v>
      </c>
      <c r="AE1372" s="4" t="s">
        <v>185</v>
      </c>
      <c r="AF1372" s="4" t="n">
        <v>36</v>
      </c>
      <c r="AG1372" s="4" t="s">
        <v>186</v>
      </c>
      <c r="AH1372" s="4" t="n">
        <v>22</v>
      </c>
      <c r="AI1372" s="4" t="s">
        <v>69</v>
      </c>
      <c r="AJ1372" s="2" t="s">
        <v>70</v>
      </c>
      <c r="AK1372" s="3" t="n">
        <v>70.7</v>
      </c>
      <c r="AL1372" s="4" t="n">
        <v>7</v>
      </c>
      <c r="AM1372" s="2" t="s">
        <v>69</v>
      </c>
      <c r="AN1372" s="2"/>
      <c r="AO1372" s="2"/>
      <c r="AP1372" s="2"/>
      <c r="AQ1372" s="2"/>
      <c r="AR1372" s="2"/>
      <c r="AS1372" s="2"/>
      <c r="AT1372" s="2"/>
      <c r="AU1372" s="2" t="n">
        <v>160</v>
      </c>
      <c r="AV1372" s="85" t="n">
        <v>160</v>
      </c>
      <c r="AW1372" s="133" t="s">
        <v>69</v>
      </c>
      <c r="AX1372" s="86" t="s">
        <v>72</v>
      </c>
      <c r="AY1372" s="87" t="n">
        <v>1</v>
      </c>
      <c r="AZ1372" s="87" t="n">
        <v>1</v>
      </c>
      <c r="BA1372" s="89" t="s">
        <v>72</v>
      </c>
      <c r="BB1372" s="65"/>
    </row>
    <row r="1373" customFormat="false" ht="15.75" hidden="false" customHeight="true" outlineLevel="0" collapsed="false">
      <c r="A1373" s="1" t="n">
        <v>1418</v>
      </c>
      <c r="B1373" s="1" t="n">
        <v>1318</v>
      </c>
      <c r="C1373" s="2" t="s">
        <v>63</v>
      </c>
      <c r="D1373" s="3" t="n">
        <v>-0.136987</v>
      </c>
      <c r="E1373" s="3" t="n">
        <v>-0.0206714</v>
      </c>
      <c r="F1373" s="3" t="n">
        <v>0.85414150687778</v>
      </c>
      <c r="G1373" s="3" t="n">
        <v>0.051791</v>
      </c>
      <c r="H1373" s="3" t="n">
        <v>0.0377345</v>
      </c>
      <c r="I1373" s="3" t="n">
        <v>1.09365522116492</v>
      </c>
      <c r="J1373" s="3" t="n">
        <v>-0.0269903</v>
      </c>
      <c r="K1373" s="3" t="n">
        <v>-0.0182824</v>
      </c>
      <c r="L1373" s="3" t="n">
        <v>0.955736816863088</v>
      </c>
      <c r="M1373" s="3" t="n">
        <v>0.893877712569327</v>
      </c>
      <c r="N1373" s="3" t="n">
        <v>0.998781443044216</v>
      </c>
      <c r="O1373" s="3" t="n">
        <v>0.892788471665056</v>
      </c>
      <c r="P1373" s="4" t="n">
        <v>2</v>
      </c>
      <c r="Q1373" s="6" t="n">
        <v>17</v>
      </c>
      <c r="R1373" s="6" t="n">
        <v>53</v>
      </c>
      <c r="S1373" s="4" t="n">
        <v>63</v>
      </c>
      <c r="T1373" s="4" t="n">
        <v>63</v>
      </c>
      <c r="U1373" s="132" t="s">
        <v>74</v>
      </c>
      <c r="V1373" s="3" t="n">
        <v>103</v>
      </c>
      <c r="W1373" s="4" t="n">
        <v>157.5</v>
      </c>
      <c r="X1373" s="2" t="s">
        <v>69</v>
      </c>
      <c r="Y1373" s="8" t="s">
        <v>69</v>
      </c>
      <c r="Z1373" s="84" t="n">
        <v>42180</v>
      </c>
      <c r="AA1373" s="3" t="s">
        <v>168</v>
      </c>
      <c r="AB1373" s="132" t="s">
        <v>74</v>
      </c>
      <c r="AC1373" s="4" t="n">
        <v>44</v>
      </c>
      <c r="AD1373" s="4" t="n">
        <v>17</v>
      </c>
      <c r="AE1373" s="4" t="s">
        <v>185</v>
      </c>
      <c r="AF1373" s="4" t="n">
        <v>36</v>
      </c>
      <c r="AG1373" s="4" t="s">
        <v>186</v>
      </c>
      <c r="AH1373" s="4" t="n">
        <v>22</v>
      </c>
      <c r="AI1373" s="4" t="s">
        <v>79</v>
      </c>
      <c r="AJ1373" s="2" t="s">
        <v>70</v>
      </c>
      <c r="AK1373" s="3" t="n">
        <v>103</v>
      </c>
      <c r="AL1373" s="4" t="n">
        <v>9</v>
      </c>
      <c r="AM1373" s="2" t="s">
        <v>69</v>
      </c>
      <c r="AN1373" s="2"/>
      <c r="AO1373" s="2"/>
      <c r="AP1373" s="2"/>
      <c r="AQ1373" s="2"/>
      <c r="AR1373" s="2"/>
      <c r="AS1373" s="2"/>
      <c r="AT1373" s="2"/>
      <c r="AU1373" s="2" t="n">
        <v>160</v>
      </c>
      <c r="AV1373" s="85" t="n">
        <v>160</v>
      </c>
      <c r="AW1373" s="133" t="s">
        <v>69</v>
      </c>
      <c r="AX1373" s="86" t="s">
        <v>72</v>
      </c>
      <c r="AY1373" s="87" t="n">
        <v>1</v>
      </c>
      <c r="AZ1373" s="87" t="n">
        <v>1</v>
      </c>
      <c r="BA1373" s="89" t="s">
        <v>72</v>
      </c>
      <c r="BB1373" s="65"/>
    </row>
    <row r="1374" customFormat="false" ht="15.75" hidden="false" customHeight="true" outlineLevel="0" collapsed="false">
      <c r="A1374" s="1" t="n">
        <v>1419</v>
      </c>
      <c r="B1374" s="1" t="n">
        <v>1319</v>
      </c>
      <c r="C1374" s="2" t="s">
        <v>63</v>
      </c>
      <c r="D1374" s="3" t="n">
        <v>-0.136762</v>
      </c>
      <c r="E1374" s="3" t="n">
        <v>-0.0202943</v>
      </c>
      <c r="F1374" s="3" t="n">
        <v>0.854655940333722</v>
      </c>
      <c r="G1374" s="3" t="n">
        <v>0.0515939</v>
      </c>
      <c r="H1374" s="3" t="n">
        <v>0.0377863</v>
      </c>
      <c r="I1374" s="3" t="n">
        <v>1.0934963246054</v>
      </c>
      <c r="J1374" s="3" t="n">
        <v>-0.0268587</v>
      </c>
      <c r="K1374" s="3" t="n">
        <v>-0.0178959</v>
      </c>
      <c r="L1374" s="3" t="n">
        <v>0.956232112403135</v>
      </c>
      <c r="M1374" s="3" t="n">
        <v>0.894020297435323</v>
      </c>
      <c r="N1374" s="3" t="n">
        <v>0.999596181556625</v>
      </c>
      <c r="O1374" s="3" t="n">
        <v>0.893659275550466</v>
      </c>
      <c r="P1374" s="4" t="n">
        <v>2</v>
      </c>
      <c r="Q1374" s="6" t="n">
        <v>17</v>
      </c>
      <c r="R1374" s="6" t="n">
        <v>53</v>
      </c>
      <c r="S1374" s="4" t="n">
        <v>63</v>
      </c>
      <c r="T1374" s="4" t="n">
        <v>63</v>
      </c>
      <c r="U1374" s="132" t="s">
        <v>74</v>
      </c>
      <c r="V1374" s="3" t="n">
        <v>64.6</v>
      </c>
      <c r="W1374" s="4" t="n">
        <v>130.6</v>
      </c>
      <c r="X1374" s="2" t="s">
        <v>69</v>
      </c>
      <c r="Y1374" s="8" t="s">
        <v>69</v>
      </c>
      <c r="Z1374" s="84" t="n">
        <v>42180</v>
      </c>
      <c r="AA1374" s="3" t="s">
        <v>168</v>
      </c>
      <c r="AB1374" s="132" t="s">
        <v>74</v>
      </c>
      <c r="AC1374" s="4" t="n">
        <v>44</v>
      </c>
      <c r="AD1374" s="4" t="n">
        <v>17</v>
      </c>
      <c r="AE1374" s="4" t="s">
        <v>185</v>
      </c>
      <c r="AF1374" s="4" t="n">
        <v>36</v>
      </c>
      <c r="AG1374" s="4" t="s">
        <v>186</v>
      </c>
      <c r="AH1374" s="4" t="n">
        <v>22</v>
      </c>
      <c r="AI1374" s="4" t="s">
        <v>79</v>
      </c>
      <c r="AJ1374" s="2" t="s">
        <v>70</v>
      </c>
      <c r="AK1374" s="3" t="n">
        <v>64.6</v>
      </c>
      <c r="AL1374" s="4" t="n">
        <v>6</v>
      </c>
      <c r="AM1374" s="2" t="s">
        <v>69</v>
      </c>
      <c r="AN1374" s="2"/>
      <c r="AO1374" s="2"/>
      <c r="AP1374" s="2"/>
      <c r="AQ1374" s="2"/>
      <c r="AR1374" s="2"/>
      <c r="AS1374" s="2"/>
      <c r="AT1374" s="2"/>
      <c r="AU1374" s="2" t="n">
        <v>160</v>
      </c>
      <c r="AV1374" s="85" t="n">
        <v>160</v>
      </c>
      <c r="AW1374" s="133" t="s">
        <v>69</v>
      </c>
      <c r="AX1374" s="86" t="s">
        <v>72</v>
      </c>
      <c r="AY1374" s="87" t="n">
        <v>1</v>
      </c>
      <c r="AZ1374" s="87" t="n">
        <v>1</v>
      </c>
      <c r="BA1374" s="89" t="s">
        <v>72</v>
      </c>
      <c r="BB1374" s="65"/>
    </row>
    <row r="1375" customFormat="false" ht="15.75" hidden="false" customHeight="true" outlineLevel="0" collapsed="false">
      <c r="A1375" s="1" t="n">
        <v>1420</v>
      </c>
      <c r="B1375" s="1" t="n">
        <v>1320</v>
      </c>
      <c r="C1375" s="2" t="s">
        <v>63</v>
      </c>
      <c r="D1375" s="3" t="n">
        <v>-0.124415</v>
      </c>
      <c r="E1375" s="3" t="n">
        <v>0.00761928</v>
      </c>
      <c r="F1375" s="3" t="n">
        <v>0.889766936189271</v>
      </c>
      <c r="G1375" s="3" t="n">
        <v>0.046334</v>
      </c>
      <c r="H1375" s="3" t="n">
        <v>-0.00959687</v>
      </c>
      <c r="I1375" s="3" t="n">
        <v>1.03742027832325</v>
      </c>
      <c r="J1375" s="3" t="n">
        <v>-0.0262126</v>
      </c>
      <c r="K1375" s="3" t="n">
        <v>0.00543878</v>
      </c>
      <c r="L1375" s="3" t="n">
        <v>0.979440469363899</v>
      </c>
      <c r="M1375" s="3" t="n">
        <v>0.900960736513324</v>
      </c>
      <c r="N1375" s="3" t="n">
        <v>1.00346718683484</v>
      </c>
      <c r="O1375" s="3" t="n">
        <v>0.904084535717671</v>
      </c>
      <c r="P1375" s="4" t="n">
        <v>2</v>
      </c>
      <c r="Q1375" s="6" t="n">
        <v>17</v>
      </c>
      <c r="R1375" s="6" t="n">
        <v>53</v>
      </c>
      <c r="S1375" s="4" t="n">
        <v>63</v>
      </c>
      <c r="T1375" s="4" t="n">
        <v>63</v>
      </c>
      <c r="U1375" s="132" t="s">
        <v>74</v>
      </c>
      <c r="V1375" s="3" t="n">
        <v>62.4</v>
      </c>
      <c r="W1375" s="4" t="n">
        <v>65.2</v>
      </c>
      <c r="X1375" s="2" t="s">
        <v>69</v>
      </c>
      <c r="Y1375" s="8" t="s">
        <v>69</v>
      </c>
      <c r="Z1375" s="84" t="n">
        <v>42139</v>
      </c>
      <c r="AA1375" s="2" t="s">
        <v>96</v>
      </c>
      <c r="AB1375" s="132" t="s">
        <v>74</v>
      </c>
      <c r="AC1375" s="4" t="n">
        <v>44</v>
      </c>
      <c r="AD1375" s="4" t="n">
        <v>17</v>
      </c>
      <c r="AE1375" s="4" t="s">
        <v>185</v>
      </c>
      <c r="AF1375" s="4" t="n">
        <v>36</v>
      </c>
      <c r="AG1375" s="4" t="s">
        <v>186</v>
      </c>
      <c r="AH1375" s="4" t="n">
        <v>22</v>
      </c>
      <c r="AI1375" s="4" t="s">
        <v>69</v>
      </c>
      <c r="AJ1375" s="2" t="s">
        <v>97</v>
      </c>
      <c r="AK1375" s="3" t="n">
        <v>62.4</v>
      </c>
      <c r="AL1375" s="4" t="n">
        <v>6</v>
      </c>
      <c r="AM1375" s="2" t="s">
        <v>69</v>
      </c>
      <c r="AN1375" s="2"/>
      <c r="AO1375" s="2"/>
      <c r="AP1375" s="2"/>
      <c r="AQ1375" s="2"/>
      <c r="AR1375" s="2"/>
      <c r="AS1375" s="2"/>
      <c r="AT1375" s="2"/>
      <c r="AU1375" s="2" t="n">
        <v>119</v>
      </c>
      <c r="AV1375" s="85" t="s">
        <v>69</v>
      </c>
      <c r="AW1375" s="133" t="s">
        <v>69</v>
      </c>
      <c r="AX1375" s="86" t="s">
        <v>72</v>
      </c>
      <c r="AY1375" s="87" t="n">
        <v>0</v>
      </c>
      <c r="AZ1375" s="88" t="s">
        <v>72</v>
      </c>
      <c r="BA1375" s="89" t="s">
        <v>72</v>
      </c>
      <c r="BB1375" s="65"/>
    </row>
    <row r="1376" customFormat="false" ht="15.75" hidden="false" customHeight="true" outlineLevel="0" collapsed="false">
      <c r="A1376" s="1" t="n">
        <v>1421</v>
      </c>
      <c r="B1376" s="1" t="n">
        <v>1321</v>
      </c>
      <c r="C1376" s="2" t="s">
        <v>63</v>
      </c>
      <c r="D1376" s="3" t="n">
        <v>0.00492108</v>
      </c>
      <c r="E1376" s="3" t="n">
        <v>-0.019965</v>
      </c>
      <c r="F1376" s="3" t="n">
        <v>0.985068674436785</v>
      </c>
      <c r="G1376" s="3" t="n">
        <v>-0.0884759</v>
      </c>
      <c r="H1376" s="3" t="n">
        <v>0.0366829</v>
      </c>
      <c r="I1376" s="3" t="n">
        <v>0.949525398258626</v>
      </c>
      <c r="J1376" s="3" t="n">
        <v>0.0293119</v>
      </c>
      <c r="K1376" s="3" t="n">
        <v>-0.0171505</v>
      </c>
      <c r="L1376" s="3" t="n">
        <v>1.01223565051643</v>
      </c>
      <c r="M1376" s="3" t="n">
        <v>0.947201984246268</v>
      </c>
      <c r="N1376" s="3" t="n">
        <v>0.999567493557888</v>
      </c>
      <c r="O1376" s="3" t="n">
        <v>0.9467923132861</v>
      </c>
      <c r="P1376" s="4" t="n">
        <v>2</v>
      </c>
      <c r="Q1376" s="6" t="n">
        <v>17</v>
      </c>
      <c r="R1376" s="6" t="n">
        <v>53</v>
      </c>
      <c r="S1376" s="4" t="n">
        <v>38</v>
      </c>
      <c r="T1376" s="4" t="n">
        <v>38</v>
      </c>
      <c r="U1376" s="132" t="s">
        <v>74</v>
      </c>
      <c r="V1376" s="3" t="n">
        <v>81.4</v>
      </c>
      <c r="W1376" s="4" t="n">
        <v>172.4</v>
      </c>
      <c r="X1376" s="2" t="s">
        <v>69</v>
      </c>
      <c r="Y1376" s="8" t="s">
        <v>69</v>
      </c>
      <c r="Z1376" s="84" t="n">
        <v>42180</v>
      </c>
      <c r="AA1376" s="3" t="s">
        <v>168</v>
      </c>
      <c r="AB1376" s="132" t="s">
        <v>74</v>
      </c>
      <c r="AC1376" s="4" t="n">
        <v>44</v>
      </c>
      <c r="AD1376" s="4" t="n">
        <v>17</v>
      </c>
      <c r="AE1376" s="4" t="s">
        <v>187</v>
      </c>
      <c r="AF1376" s="4" t="n">
        <v>17</v>
      </c>
      <c r="AG1376" s="4" t="s">
        <v>191</v>
      </c>
      <c r="AH1376" s="4" t="n">
        <v>24</v>
      </c>
      <c r="AI1376" s="4" t="s">
        <v>77</v>
      </c>
      <c r="AJ1376" s="2" t="s">
        <v>70</v>
      </c>
      <c r="AK1376" s="3" t="n">
        <v>81.4</v>
      </c>
      <c r="AL1376" s="4" t="n">
        <v>7</v>
      </c>
      <c r="AM1376" s="2" t="s">
        <v>69</v>
      </c>
      <c r="AN1376" s="2"/>
      <c r="AO1376" s="2"/>
      <c r="AP1376" s="2"/>
      <c r="AQ1376" s="2"/>
      <c r="AR1376" s="2"/>
      <c r="AS1376" s="2"/>
      <c r="AT1376" s="2"/>
      <c r="AU1376" s="2" t="n">
        <v>160</v>
      </c>
      <c r="AV1376" s="85" t="n">
        <v>160</v>
      </c>
      <c r="AW1376" s="133" t="s">
        <v>69</v>
      </c>
      <c r="AX1376" s="86" t="s">
        <v>72</v>
      </c>
      <c r="AY1376" s="87" t="n">
        <v>1</v>
      </c>
      <c r="AZ1376" s="87" t="n">
        <v>1</v>
      </c>
      <c r="BA1376" s="89" t="s">
        <v>72</v>
      </c>
      <c r="BB1376" s="65"/>
    </row>
    <row r="1377" customFormat="false" ht="15.75" hidden="false" customHeight="true" outlineLevel="0" collapsed="false">
      <c r="A1377" s="1" t="n">
        <v>1422</v>
      </c>
      <c r="B1377" s="1" t="n">
        <v>1322</v>
      </c>
      <c r="C1377" s="2" t="s">
        <v>63</v>
      </c>
      <c r="D1377" s="3" t="n">
        <v>0.0132548</v>
      </c>
      <c r="E1377" s="3" t="n">
        <v>0.000778122</v>
      </c>
      <c r="F1377" s="3" t="n">
        <v>1.01413184563753</v>
      </c>
      <c r="G1377" s="3" t="n">
        <v>-0.0919316</v>
      </c>
      <c r="H1377" s="3" t="n">
        <v>0.00042555</v>
      </c>
      <c r="I1377" s="3" t="n">
        <v>0.912555795172749</v>
      </c>
      <c r="J1377" s="3" t="n">
        <v>0.0300619</v>
      </c>
      <c r="K1377" s="3" t="n">
        <v>0.00255152</v>
      </c>
      <c r="L1377" s="3" t="n">
        <v>1.03315106649291</v>
      </c>
      <c r="M1377" s="3" t="n">
        <v>0.952547885265804</v>
      </c>
      <c r="N1377" s="3" t="n">
        <v>1.00376225156739</v>
      </c>
      <c r="O1377" s="3" t="n">
        <v>0.956131610040158</v>
      </c>
      <c r="P1377" s="4" t="n">
        <v>2</v>
      </c>
      <c r="Q1377" s="6" t="n">
        <v>17</v>
      </c>
      <c r="R1377" s="6" t="n">
        <v>53</v>
      </c>
      <c r="S1377" s="4" t="n">
        <v>38</v>
      </c>
      <c r="T1377" s="4" t="n">
        <v>38</v>
      </c>
      <c r="U1377" s="132" t="s">
        <v>74</v>
      </c>
      <c r="V1377" s="3" t="n">
        <v>82.9</v>
      </c>
      <c r="W1377" s="4" t="n">
        <v>105.5</v>
      </c>
      <c r="X1377" s="2" t="s">
        <v>69</v>
      </c>
      <c r="Y1377" s="8" t="s">
        <v>69</v>
      </c>
      <c r="Z1377" s="134" t="n">
        <v>42151</v>
      </c>
      <c r="AA1377" s="2" t="s">
        <v>96</v>
      </c>
      <c r="AB1377" s="132" t="s">
        <v>74</v>
      </c>
      <c r="AC1377" s="4" t="n">
        <v>44</v>
      </c>
      <c r="AD1377" s="4" t="n">
        <v>17</v>
      </c>
      <c r="AE1377" s="4" t="s">
        <v>187</v>
      </c>
      <c r="AF1377" s="4" t="n">
        <v>17</v>
      </c>
      <c r="AG1377" s="4" t="s">
        <v>191</v>
      </c>
      <c r="AH1377" s="4" t="n">
        <v>24</v>
      </c>
      <c r="AI1377" s="4" t="s">
        <v>79</v>
      </c>
      <c r="AJ1377" s="2" t="s">
        <v>70</v>
      </c>
      <c r="AK1377" s="3" t="n">
        <v>82.9</v>
      </c>
      <c r="AL1377" s="4" t="n">
        <v>8</v>
      </c>
      <c r="AM1377" s="2" t="s">
        <v>69</v>
      </c>
      <c r="AN1377" s="2"/>
      <c r="AO1377" s="2"/>
      <c r="AP1377" s="2"/>
      <c r="AQ1377" s="2"/>
      <c r="AR1377" s="2"/>
      <c r="AS1377" s="2"/>
      <c r="AT1377" s="2"/>
      <c r="AU1377" s="2" t="n">
        <v>131</v>
      </c>
      <c r="AV1377" s="85" t="s">
        <v>69</v>
      </c>
      <c r="AW1377" s="133" t="s">
        <v>69</v>
      </c>
      <c r="AX1377" s="86" t="s">
        <v>72</v>
      </c>
      <c r="AY1377" s="87" t="n">
        <v>0</v>
      </c>
      <c r="AZ1377" s="88" t="s">
        <v>72</v>
      </c>
      <c r="BA1377" s="89" t="s">
        <v>72</v>
      </c>
      <c r="BB1377" s="53"/>
      <c r="BG1377" s="61"/>
      <c r="BH1377" s="61"/>
      <c r="BI1377" s="61"/>
      <c r="BJ1377" s="61"/>
      <c r="BK1377" s="61"/>
      <c r="BL1377" s="61"/>
      <c r="BM1377" s="61"/>
      <c r="BN1377" s="61"/>
      <c r="BO1377" s="61"/>
      <c r="BP1377" s="61"/>
    </row>
    <row r="1378" customFormat="false" ht="15.75" hidden="false" customHeight="true" outlineLevel="0" collapsed="false">
      <c r="A1378" s="1" t="n">
        <v>1423</v>
      </c>
      <c r="B1378" s="1" t="n">
        <v>1323</v>
      </c>
      <c r="C1378" s="2" t="s">
        <v>63</v>
      </c>
      <c r="D1378" s="3" t="n">
        <v>0.0414452</v>
      </c>
      <c r="E1378" s="3" t="n">
        <v>0.0675107</v>
      </c>
      <c r="F1378" s="3" t="n">
        <v>1.11511317276617</v>
      </c>
      <c r="G1378" s="3" t="n">
        <v>-0.142893</v>
      </c>
      <c r="H1378" s="3" t="n">
        <v>-0.274137</v>
      </c>
      <c r="I1378" s="3" t="n">
        <v>0.659001149613079</v>
      </c>
      <c r="J1378" s="3" t="n">
        <v>0.0245544</v>
      </c>
      <c r="K1378" s="3" t="n">
        <v>0.0319079</v>
      </c>
      <c r="L1378" s="3" t="n">
        <v>1.05808672417879</v>
      </c>
      <c r="M1378" s="3" t="n">
        <v>0.925988558725779</v>
      </c>
      <c r="N1378" s="3" t="n">
        <v>0.839693445153247</v>
      </c>
      <c r="O1378" s="3" t="n">
        <v>0.777546523048939</v>
      </c>
      <c r="P1378" s="4" t="n">
        <v>2</v>
      </c>
      <c r="Q1378" s="6" t="n">
        <v>17</v>
      </c>
      <c r="R1378" s="6" t="n">
        <v>53</v>
      </c>
      <c r="S1378" s="4" t="n">
        <v>38</v>
      </c>
      <c r="T1378" s="4" t="n">
        <v>38</v>
      </c>
      <c r="U1378" s="132" t="s">
        <v>74</v>
      </c>
      <c r="V1378" s="3" t="n">
        <v>92</v>
      </c>
      <c r="W1378" s="4" t="n">
        <v>78.5</v>
      </c>
      <c r="X1378" s="2" t="s">
        <v>69</v>
      </c>
      <c r="Y1378" s="8" t="s">
        <v>69</v>
      </c>
      <c r="Z1378" s="134" t="n">
        <v>42049</v>
      </c>
      <c r="AA1378" s="2" t="s">
        <v>96</v>
      </c>
      <c r="AB1378" s="132" t="s">
        <v>74</v>
      </c>
      <c r="AC1378" s="4" t="n">
        <v>44</v>
      </c>
      <c r="AD1378" s="4" t="n">
        <v>17</v>
      </c>
      <c r="AE1378" s="4" t="s">
        <v>187</v>
      </c>
      <c r="AF1378" s="4" t="n">
        <v>17</v>
      </c>
      <c r="AG1378" s="4" t="s">
        <v>191</v>
      </c>
      <c r="AH1378" s="4" t="n">
        <v>24</v>
      </c>
      <c r="AI1378" s="4" t="s">
        <v>77</v>
      </c>
      <c r="AJ1378" s="2" t="s">
        <v>70</v>
      </c>
      <c r="AK1378" s="3" t="n">
        <v>92</v>
      </c>
      <c r="AL1378" s="4" t="n">
        <v>8</v>
      </c>
      <c r="AM1378" s="2" t="s">
        <v>69</v>
      </c>
      <c r="AN1378" s="2"/>
      <c r="AO1378" s="2"/>
      <c r="AP1378" s="2"/>
      <c r="AQ1378" s="2"/>
      <c r="AR1378" s="2"/>
      <c r="AS1378" s="2"/>
      <c r="AT1378" s="2"/>
      <c r="AU1378" s="2" t="n">
        <v>29</v>
      </c>
      <c r="AV1378" s="85" t="s">
        <v>69</v>
      </c>
      <c r="AW1378" s="133" t="s">
        <v>69</v>
      </c>
      <c r="AX1378" s="86" t="s">
        <v>72</v>
      </c>
      <c r="AY1378" s="87" t="n">
        <v>0</v>
      </c>
      <c r="AZ1378" s="88" t="s">
        <v>72</v>
      </c>
      <c r="BA1378" s="89" t="s">
        <v>72</v>
      </c>
      <c r="BB1378" s="53"/>
      <c r="BC1378" s="61"/>
      <c r="BD1378" s="61"/>
      <c r="BE1378" s="61"/>
      <c r="BF1378" s="61"/>
      <c r="BG1378" s="61"/>
      <c r="BH1378" s="61"/>
      <c r="BI1378" s="61"/>
      <c r="BJ1378" s="61"/>
      <c r="BK1378" s="61"/>
      <c r="BL1378" s="61"/>
      <c r="BM1378" s="61"/>
      <c r="BN1378" s="61"/>
      <c r="BO1378" s="61"/>
      <c r="BP1378" s="61"/>
    </row>
    <row r="1379" customFormat="false" ht="15.75" hidden="false" customHeight="true" outlineLevel="0" collapsed="false">
      <c r="A1379" s="1" t="n">
        <v>1424</v>
      </c>
      <c r="B1379" s="1" t="n">
        <v>1324</v>
      </c>
      <c r="C1379" s="2" t="s">
        <v>63</v>
      </c>
      <c r="D1379" s="3" t="n">
        <v>0.014064</v>
      </c>
      <c r="E1379" s="3" t="n">
        <v>0.00301999</v>
      </c>
      <c r="F1379" s="3" t="n">
        <v>1.0172307559486</v>
      </c>
      <c r="G1379" s="3" t="n">
        <v>-0.0923824</v>
      </c>
      <c r="H1379" s="3" t="n">
        <v>-0.00286724</v>
      </c>
      <c r="I1379" s="3" t="n">
        <v>0.909145946942633</v>
      </c>
      <c r="J1379" s="3" t="n">
        <v>0.0300594</v>
      </c>
      <c r="K1379" s="3" t="n">
        <v>0.00375089</v>
      </c>
      <c r="L1379" s="3" t="n">
        <v>1.03438835429849</v>
      </c>
      <c r="M1379" s="3" t="n">
        <v>0.952886957392476</v>
      </c>
      <c r="N1379" s="3" t="n">
        <v>1.00391126912652</v>
      </c>
      <c r="O1379" s="3" t="n">
        <v>0.956613954729984</v>
      </c>
      <c r="P1379" s="4" t="n">
        <v>2</v>
      </c>
      <c r="Q1379" s="6" t="n">
        <v>17</v>
      </c>
      <c r="R1379" s="6" t="n">
        <v>53</v>
      </c>
      <c r="S1379" s="4" t="n">
        <v>38</v>
      </c>
      <c r="T1379" s="4" t="n">
        <v>38</v>
      </c>
      <c r="U1379" s="132" t="s">
        <v>74</v>
      </c>
      <c r="V1379" s="3" t="n">
        <v>88.5</v>
      </c>
      <c r="W1379" s="4" t="n">
        <v>109.2</v>
      </c>
      <c r="X1379" s="2" t="s">
        <v>69</v>
      </c>
      <c r="Y1379" s="8" t="s">
        <v>69</v>
      </c>
      <c r="Z1379" s="134" t="n">
        <v>42147</v>
      </c>
      <c r="AA1379" s="2" t="s">
        <v>96</v>
      </c>
      <c r="AB1379" s="132" t="s">
        <v>74</v>
      </c>
      <c r="AC1379" s="4" t="n">
        <v>44</v>
      </c>
      <c r="AD1379" s="4" t="n">
        <v>17</v>
      </c>
      <c r="AE1379" s="4" t="s">
        <v>187</v>
      </c>
      <c r="AF1379" s="4" t="n">
        <v>17</v>
      </c>
      <c r="AG1379" s="4" t="s">
        <v>191</v>
      </c>
      <c r="AH1379" s="4" t="n">
        <v>24</v>
      </c>
      <c r="AI1379" s="4" t="s">
        <v>69</v>
      </c>
      <c r="AJ1379" s="2" t="s">
        <v>70</v>
      </c>
      <c r="AK1379" s="3" t="n">
        <v>88.5</v>
      </c>
      <c r="AL1379" s="4" t="n">
        <v>8</v>
      </c>
      <c r="AM1379" s="2" t="s">
        <v>69</v>
      </c>
      <c r="AN1379" s="2"/>
      <c r="AO1379" s="2"/>
      <c r="AP1379" s="2"/>
      <c r="AQ1379" s="2"/>
      <c r="AR1379" s="2"/>
      <c r="AS1379" s="2"/>
      <c r="AT1379" s="2"/>
      <c r="AU1379" s="2" t="n">
        <v>127</v>
      </c>
      <c r="AV1379" s="85" t="s">
        <v>69</v>
      </c>
      <c r="AW1379" s="133" t="s">
        <v>69</v>
      </c>
      <c r="AX1379" s="86" t="s">
        <v>72</v>
      </c>
      <c r="AY1379" s="87" t="n">
        <v>0</v>
      </c>
      <c r="AZ1379" s="88" t="s">
        <v>72</v>
      </c>
      <c r="BA1379" s="89" t="s">
        <v>72</v>
      </c>
      <c r="BB1379" s="53"/>
      <c r="BC1379" s="61"/>
      <c r="BD1379" s="61"/>
      <c r="BE1379" s="61"/>
      <c r="BF1379" s="61"/>
    </row>
    <row r="1380" customFormat="false" ht="15.75" hidden="false" customHeight="true" outlineLevel="0" collapsed="false">
      <c r="A1380" s="1" t="n">
        <v>1425</v>
      </c>
      <c r="B1380" s="1" t="n">
        <v>1325</v>
      </c>
      <c r="C1380" s="2" t="s">
        <v>63</v>
      </c>
      <c r="D1380" s="3" t="n">
        <v>0.00492592</v>
      </c>
      <c r="E1380" s="3" t="n">
        <v>-0.0204368</v>
      </c>
      <c r="F1380" s="3" t="n">
        <v>0.984608794149776</v>
      </c>
      <c r="G1380" s="3" t="n">
        <v>-0.0886504</v>
      </c>
      <c r="H1380" s="3" t="n">
        <v>0.0381643</v>
      </c>
      <c r="I1380" s="3" t="n">
        <v>0.950767144243784</v>
      </c>
      <c r="J1380" s="3" t="n">
        <v>0.0294146</v>
      </c>
      <c r="K1380" s="3" t="n">
        <v>-0.0180194</v>
      </c>
      <c r="L1380" s="3" t="n">
        <v>1.0114603726079</v>
      </c>
      <c r="M1380" s="3" t="n">
        <v>0.947138561724812</v>
      </c>
      <c r="N1380" s="3" t="n">
        <v>0.99970814259866</v>
      </c>
      <c r="O1380" s="3" t="n">
        <v>0.946862132325478</v>
      </c>
      <c r="P1380" s="4" t="n">
        <v>2</v>
      </c>
      <c r="Q1380" s="6" t="n">
        <v>17</v>
      </c>
      <c r="R1380" s="6" t="n">
        <v>53</v>
      </c>
      <c r="S1380" s="4" t="n">
        <v>38</v>
      </c>
      <c r="T1380" s="4" t="n">
        <v>38</v>
      </c>
      <c r="U1380" s="132" t="s">
        <v>74</v>
      </c>
      <c r="V1380" s="3" t="n">
        <v>57.5</v>
      </c>
      <c r="W1380" s="4" t="n">
        <v>120.2</v>
      </c>
      <c r="X1380" s="2" t="s">
        <v>69</v>
      </c>
      <c r="Y1380" s="8" t="s">
        <v>69</v>
      </c>
      <c r="Z1380" s="84" t="n">
        <v>42180</v>
      </c>
      <c r="AA1380" s="3" t="s">
        <v>168</v>
      </c>
      <c r="AB1380" s="132" t="s">
        <v>74</v>
      </c>
      <c r="AC1380" s="4" t="n">
        <v>44</v>
      </c>
      <c r="AD1380" s="4" t="n">
        <v>17</v>
      </c>
      <c r="AE1380" s="4" t="s">
        <v>187</v>
      </c>
      <c r="AF1380" s="4" t="n">
        <v>17</v>
      </c>
      <c r="AG1380" s="4" t="s">
        <v>191</v>
      </c>
      <c r="AH1380" s="4" t="n">
        <v>24</v>
      </c>
      <c r="AI1380" s="4" t="s">
        <v>79</v>
      </c>
      <c r="AJ1380" s="2" t="s">
        <v>70</v>
      </c>
      <c r="AK1380" s="3" t="n">
        <v>57.5</v>
      </c>
      <c r="AL1380" s="4" t="n">
        <v>6</v>
      </c>
      <c r="AM1380" s="2" t="s">
        <v>69</v>
      </c>
      <c r="AN1380" s="2"/>
      <c r="AO1380" s="2"/>
      <c r="AP1380" s="2"/>
      <c r="AQ1380" s="2"/>
      <c r="AR1380" s="2"/>
      <c r="AS1380" s="2"/>
      <c r="AT1380" s="2"/>
      <c r="AU1380" s="2" t="n">
        <v>160</v>
      </c>
      <c r="AV1380" s="85" t="n">
        <v>160</v>
      </c>
      <c r="AW1380" s="133" t="s">
        <v>69</v>
      </c>
      <c r="AX1380" s="86" t="s">
        <v>72</v>
      </c>
      <c r="AY1380" s="87" t="n">
        <v>1</v>
      </c>
      <c r="AZ1380" s="87" t="n">
        <v>1</v>
      </c>
      <c r="BA1380" s="89" t="s">
        <v>72</v>
      </c>
      <c r="BB1380" s="53"/>
    </row>
    <row r="1381" customFormat="false" ht="16.5" hidden="false" customHeight="true" outlineLevel="0" collapsed="false">
      <c r="A1381" s="69" t="n">
        <v>1426</v>
      </c>
      <c r="B1381" s="69" t="n">
        <v>1326</v>
      </c>
      <c r="C1381" s="70" t="s">
        <v>63</v>
      </c>
      <c r="D1381" s="71" t="n">
        <v>-0.0655987</v>
      </c>
      <c r="E1381" s="71" t="n">
        <v>-0.015899</v>
      </c>
      <c r="F1381" s="71" t="n">
        <v>0.921734829841558</v>
      </c>
      <c r="G1381" s="71" t="n">
        <v>0.0489949</v>
      </c>
      <c r="H1381" s="71" t="n">
        <v>0.0262311</v>
      </c>
      <c r="I1381" s="71" t="n">
        <v>1.07812778023181</v>
      </c>
      <c r="J1381" s="71" t="n">
        <v>-0.0101406</v>
      </c>
      <c r="K1381" s="71" t="n">
        <v>-0.0126379</v>
      </c>
      <c r="L1381" s="71" t="n">
        <v>0.977478971388551</v>
      </c>
      <c r="M1381" s="71" t="n">
        <v>0.973610064455886</v>
      </c>
      <c r="N1381" s="71" t="n">
        <v>0.997696856314784</v>
      </c>
      <c r="O1381" s="71" t="n">
        <v>0.971367700584072</v>
      </c>
      <c r="P1381" s="72" t="n">
        <v>2</v>
      </c>
      <c r="Q1381" s="73" t="n">
        <v>18</v>
      </c>
      <c r="R1381" s="73" t="n">
        <v>54</v>
      </c>
      <c r="S1381" s="72" t="n">
        <v>44</v>
      </c>
      <c r="T1381" s="72" t="n">
        <v>44</v>
      </c>
      <c r="U1381" s="130" t="s">
        <v>64</v>
      </c>
      <c r="V1381" s="71" t="n">
        <v>126.3</v>
      </c>
      <c r="W1381" s="72" t="n">
        <v>209</v>
      </c>
      <c r="X1381" s="70" t="s">
        <v>69</v>
      </c>
      <c r="Y1381" s="74" t="s">
        <v>69</v>
      </c>
      <c r="Z1381" s="75" t="n">
        <v>42180</v>
      </c>
      <c r="AA1381" s="71" t="s">
        <v>168</v>
      </c>
      <c r="AB1381" s="130" t="s">
        <v>64</v>
      </c>
      <c r="AC1381" s="71" t="s">
        <v>64</v>
      </c>
      <c r="AD1381" s="71" t="n">
        <v>18</v>
      </c>
      <c r="AE1381" s="72" t="s">
        <v>103</v>
      </c>
      <c r="AF1381" s="72" t="n">
        <v>13</v>
      </c>
      <c r="AG1381" s="72" t="s">
        <v>176</v>
      </c>
      <c r="AH1381" s="72" t="n">
        <v>19</v>
      </c>
      <c r="AI1381" s="72" t="s">
        <v>69</v>
      </c>
      <c r="AJ1381" s="70" t="s">
        <v>70</v>
      </c>
      <c r="AK1381" s="71" t="n">
        <v>126.3</v>
      </c>
      <c r="AL1381" s="72" t="n">
        <v>10</v>
      </c>
      <c r="AM1381" s="70" t="s">
        <v>69</v>
      </c>
      <c r="AN1381" s="70"/>
      <c r="AO1381" s="70"/>
      <c r="AP1381" s="70"/>
      <c r="AQ1381" s="70"/>
      <c r="AR1381" s="70"/>
      <c r="AS1381" s="70"/>
      <c r="AT1381" s="70"/>
      <c r="AU1381" s="70" t="n">
        <v>160</v>
      </c>
      <c r="AV1381" s="77" t="n">
        <v>160</v>
      </c>
      <c r="AW1381" s="131" t="s">
        <v>69</v>
      </c>
      <c r="AX1381" s="78" t="s">
        <v>72</v>
      </c>
      <c r="AY1381" s="79" t="n">
        <v>1</v>
      </c>
      <c r="AZ1381" s="79" t="s">
        <v>72</v>
      </c>
      <c r="BA1381" s="79" t="s">
        <v>72</v>
      </c>
      <c r="BB1381" s="53"/>
    </row>
    <row r="1382" customFormat="false" ht="16.5" hidden="false" customHeight="true" outlineLevel="0" collapsed="false">
      <c r="A1382" s="69" t="n">
        <v>1427</v>
      </c>
      <c r="B1382" s="69" t="n">
        <v>1327</v>
      </c>
      <c r="C1382" s="70" t="s">
        <v>63</v>
      </c>
      <c r="D1382" s="71" t="n">
        <v>-0.0597155</v>
      </c>
      <c r="E1382" s="71" t="n">
        <v>-0.0375612</v>
      </c>
      <c r="F1382" s="71" t="n">
        <v>0.907304920125727</v>
      </c>
      <c r="G1382" s="71" t="n">
        <v>0.0369263</v>
      </c>
      <c r="H1382" s="71" t="n">
        <v>0.0622898</v>
      </c>
      <c r="I1382" s="71" t="n">
        <v>1.10430491406759</v>
      </c>
      <c r="J1382" s="71" t="n">
        <v>-0.0167683</v>
      </c>
      <c r="K1382" s="71" t="n">
        <v>-0.0874901</v>
      </c>
      <c r="L1382" s="71" t="n">
        <v>0.900992450889419</v>
      </c>
      <c r="M1382" s="71" t="n">
        <v>0.961214682557313</v>
      </c>
      <c r="N1382" s="71" t="n">
        <v>0.93916743841434</v>
      </c>
      <c r="O1382" s="71" t="n">
        <v>0.902741531183604</v>
      </c>
      <c r="P1382" s="72" t="n">
        <v>2</v>
      </c>
      <c r="Q1382" s="73" t="n">
        <v>18</v>
      </c>
      <c r="R1382" s="73" t="n">
        <v>54</v>
      </c>
      <c r="S1382" s="72" t="n">
        <v>44</v>
      </c>
      <c r="T1382" s="72" t="n">
        <v>44</v>
      </c>
      <c r="U1382" s="130" t="s">
        <v>64</v>
      </c>
      <c r="V1382" s="71" t="n">
        <v>105</v>
      </c>
      <c r="W1382" s="72" t="n">
        <v>128.3</v>
      </c>
      <c r="X1382" s="70" t="s">
        <v>73</v>
      </c>
      <c r="Y1382" s="75" t="n">
        <v>42130</v>
      </c>
      <c r="Z1382" s="75" t="n">
        <v>42135</v>
      </c>
      <c r="AA1382" s="71" t="s">
        <v>96</v>
      </c>
      <c r="AB1382" s="130" t="s">
        <v>64</v>
      </c>
      <c r="AC1382" s="71" t="s">
        <v>64</v>
      </c>
      <c r="AD1382" s="71" t="n">
        <v>18</v>
      </c>
      <c r="AE1382" s="72" t="s">
        <v>103</v>
      </c>
      <c r="AF1382" s="72" t="n">
        <v>13</v>
      </c>
      <c r="AG1382" s="72" t="s">
        <v>176</v>
      </c>
      <c r="AH1382" s="72" t="n">
        <v>19</v>
      </c>
      <c r="AI1382" s="72" t="s">
        <v>69</v>
      </c>
      <c r="AJ1382" s="70" t="s">
        <v>70</v>
      </c>
      <c r="AK1382" s="71" t="n">
        <v>105</v>
      </c>
      <c r="AL1382" s="72" t="n">
        <v>9</v>
      </c>
      <c r="AM1382" s="70" t="s">
        <v>73</v>
      </c>
      <c r="AN1382" s="70"/>
      <c r="AO1382" s="70"/>
      <c r="AP1382" s="70" t="s">
        <v>71</v>
      </c>
      <c r="AQ1382" s="70"/>
      <c r="AR1382" s="70"/>
      <c r="AS1382" s="70"/>
      <c r="AT1382" s="70"/>
      <c r="AU1382" s="70" t="n">
        <v>115</v>
      </c>
      <c r="AV1382" s="77" t="n">
        <v>110</v>
      </c>
      <c r="AW1382" s="131" t="n">
        <v>5</v>
      </c>
      <c r="AX1382" s="78" t="s">
        <v>72</v>
      </c>
      <c r="AY1382" s="79" t="n">
        <v>1</v>
      </c>
      <c r="AZ1382" s="79" t="n">
        <v>0</v>
      </c>
      <c r="BA1382" s="79" t="n">
        <v>0</v>
      </c>
      <c r="BB1382" s="53"/>
    </row>
    <row r="1383" customFormat="false" ht="16.5" hidden="false" customHeight="true" outlineLevel="0" collapsed="false">
      <c r="A1383" s="69" t="n">
        <v>1428</v>
      </c>
      <c r="B1383" s="69" t="n">
        <v>1328</v>
      </c>
      <c r="C1383" s="70" t="s">
        <v>63</v>
      </c>
      <c r="D1383" s="71" t="n">
        <v>-0.0563165</v>
      </c>
      <c r="E1383" s="71" t="n">
        <v>0.0317427</v>
      </c>
      <c r="F1383" s="71" t="n">
        <v>0.975725677706212</v>
      </c>
      <c r="G1383" s="71" t="n">
        <v>0.0256884</v>
      </c>
      <c r="H1383" s="71" t="n">
        <v>-0.157038</v>
      </c>
      <c r="I1383" s="71" t="n">
        <v>0.876911152657718</v>
      </c>
      <c r="J1383" s="71" t="n">
        <v>-0.00899478</v>
      </c>
      <c r="K1383" s="71" t="n">
        <v>0.053258</v>
      </c>
      <c r="L1383" s="71" t="n">
        <v>1.04525745134775</v>
      </c>
      <c r="M1383" s="71" t="n">
        <v>0.9611518403957</v>
      </c>
      <c r="N1383" s="71" t="n">
        <v>0.930496187656103</v>
      </c>
      <c r="O1383" s="71" t="n">
        <v>0.894348123246846</v>
      </c>
      <c r="P1383" s="72" t="n">
        <v>2</v>
      </c>
      <c r="Q1383" s="73" t="n">
        <v>18</v>
      </c>
      <c r="R1383" s="73" t="n">
        <v>54</v>
      </c>
      <c r="S1383" s="72" t="n">
        <v>44</v>
      </c>
      <c r="T1383" s="72" t="n">
        <v>44</v>
      </c>
      <c r="U1383" s="130" t="s">
        <v>64</v>
      </c>
      <c r="V1383" s="71" t="n">
        <v>141.2</v>
      </c>
      <c r="W1383" s="72" t="n">
        <v>146.3</v>
      </c>
      <c r="X1383" s="70" t="s">
        <v>73</v>
      </c>
      <c r="Y1383" s="75" t="n">
        <v>42118</v>
      </c>
      <c r="Z1383" s="75" t="n">
        <v>42128</v>
      </c>
      <c r="AA1383" s="71" t="s">
        <v>96</v>
      </c>
      <c r="AB1383" s="130" t="s">
        <v>64</v>
      </c>
      <c r="AC1383" s="71" t="s">
        <v>64</v>
      </c>
      <c r="AD1383" s="71" t="n">
        <v>18</v>
      </c>
      <c r="AE1383" s="72" t="s">
        <v>103</v>
      </c>
      <c r="AF1383" s="72" t="n">
        <v>13</v>
      </c>
      <c r="AG1383" s="72" t="s">
        <v>176</v>
      </c>
      <c r="AH1383" s="72" t="n">
        <v>19</v>
      </c>
      <c r="AI1383" s="72" t="s">
        <v>69</v>
      </c>
      <c r="AJ1383" s="70" t="s">
        <v>70</v>
      </c>
      <c r="AK1383" s="71" t="n">
        <v>141.2</v>
      </c>
      <c r="AL1383" s="72" t="n">
        <v>10</v>
      </c>
      <c r="AM1383" s="70" t="s">
        <v>73</v>
      </c>
      <c r="AN1383" s="70"/>
      <c r="AO1383" s="70"/>
      <c r="AP1383" s="70" t="s">
        <v>71</v>
      </c>
      <c r="AQ1383" s="70"/>
      <c r="AR1383" s="70"/>
      <c r="AS1383" s="70"/>
      <c r="AT1383" s="70"/>
      <c r="AU1383" s="70" t="n">
        <v>108</v>
      </c>
      <c r="AV1383" s="77" t="n">
        <v>98</v>
      </c>
      <c r="AW1383" s="131" t="n">
        <v>10</v>
      </c>
      <c r="AX1383" s="78" t="s">
        <v>72</v>
      </c>
      <c r="AY1383" s="79" t="n">
        <v>1</v>
      </c>
      <c r="AZ1383" s="79" t="n">
        <v>0</v>
      </c>
      <c r="BA1383" s="79" t="n">
        <v>0</v>
      </c>
      <c r="BB1383" s="53"/>
    </row>
    <row r="1384" customFormat="false" ht="16.5" hidden="false" customHeight="true" outlineLevel="0" collapsed="false">
      <c r="A1384" s="69" t="n">
        <v>1429</v>
      </c>
      <c r="B1384" s="69" t="n">
        <v>1329</v>
      </c>
      <c r="C1384" s="70" t="s">
        <v>63</v>
      </c>
      <c r="D1384" s="71" t="n">
        <v>-0.0656665</v>
      </c>
      <c r="E1384" s="71" t="n">
        <v>-0.0162018</v>
      </c>
      <c r="F1384" s="71" t="n">
        <v>0.92139329820334</v>
      </c>
      <c r="G1384" s="71" t="n">
        <v>0.0494225</v>
      </c>
      <c r="H1384" s="71" t="n">
        <v>0.0277631</v>
      </c>
      <c r="I1384" s="71" t="n">
        <v>1.08024255080543</v>
      </c>
      <c r="J1384" s="71" t="n">
        <v>-0.0102029</v>
      </c>
      <c r="K1384" s="71" t="n">
        <v>-0.0131886</v>
      </c>
      <c r="L1384" s="71" t="n">
        <v>0.976879960394717</v>
      </c>
      <c r="M1384" s="71" t="n">
        <v>0.973899756539623</v>
      </c>
      <c r="N1384" s="71" t="n">
        <v>0.998374023334727</v>
      </c>
      <c r="O1384" s="71" t="n">
        <v>0.972316218261174</v>
      </c>
      <c r="P1384" s="72" t="n">
        <v>2</v>
      </c>
      <c r="Q1384" s="73" t="n">
        <v>18</v>
      </c>
      <c r="R1384" s="73" t="n">
        <v>54</v>
      </c>
      <c r="S1384" s="72" t="n">
        <v>44</v>
      </c>
      <c r="T1384" s="72" t="n">
        <v>44</v>
      </c>
      <c r="U1384" s="130" t="s">
        <v>64</v>
      </c>
      <c r="V1384" s="71" t="n">
        <v>119.2</v>
      </c>
      <c r="W1384" s="72" t="n">
        <v>163.6</v>
      </c>
      <c r="X1384" s="70" t="s">
        <v>69</v>
      </c>
      <c r="Y1384" s="74" t="s">
        <v>69</v>
      </c>
      <c r="Z1384" s="75" t="n">
        <v>42180</v>
      </c>
      <c r="AA1384" s="71" t="s">
        <v>168</v>
      </c>
      <c r="AB1384" s="130" t="s">
        <v>64</v>
      </c>
      <c r="AC1384" s="71" t="s">
        <v>64</v>
      </c>
      <c r="AD1384" s="71" t="n">
        <v>18</v>
      </c>
      <c r="AE1384" s="72" t="s">
        <v>103</v>
      </c>
      <c r="AF1384" s="72" t="n">
        <v>13</v>
      </c>
      <c r="AG1384" s="72" t="s">
        <v>176</v>
      </c>
      <c r="AH1384" s="72" t="n">
        <v>19</v>
      </c>
      <c r="AI1384" s="72" t="s">
        <v>69</v>
      </c>
      <c r="AJ1384" s="70" t="s">
        <v>70</v>
      </c>
      <c r="AK1384" s="71" t="n">
        <v>119.2</v>
      </c>
      <c r="AL1384" s="72" t="n">
        <v>10</v>
      </c>
      <c r="AM1384" s="70" t="s">
        <v>69</v>
      </c>
      <c r="AN1384" s="70"/>
      <c r="AO1384" s="70"/>
      <c r="AP1384" s="70"/>
      <c r="AQ1384" s="70"/>
      <c r="AR1384" s="70"/>
      <c r="AS1384" s="70"/>
      <c r="AT1384" s="70"/>
      <c r="AU1384" s="70" t="n">
        <v>160</v>
      </c>
      <c r="AV1384" s="77" t="n">
        <v>160</v>
      </c>
      <c r="AW1384" s="131" t="s">
        <v>69</v>
      </c>
      <c r="AX1384" s="78" t="s">
        <v>72</v>
      </c>
      <c r="AY1384" s="79" t="n">
        <v>1</v>
      </c>
      <c r="AZ1384" s="79" t="s">
        <v>72</v>
      </c>
      <c r="BA1384" s="79" t="s">
        <v>72</v>
      </c>
      <c r="BB1384" s="65"/>
    </row>
    <row r="1385" customFormat="false" ht="16.5" hidden="false" customHeight="true" outlineLevel="0" collapsed="false">
      <c r="A1385" s="69" t="n">
        <v>1430</v>
      </c>
      <c r="B1385" s="69" t="n">
        <v>1330</v>
      </c>
      <c r="C1385" s="70" t="s">
        <v>63</v>
      </c>
      <c r="D1385" s="71" t="n">
        <v>-0.0580074</v>
      </c>
      <c r="E1385" s="71" t="n">
        <v>-0.0310163</v>
      </c>
      <c r="F1385" s="71" t="n">
        <v>0.914823891991286</v>
      </c>
      <c r="G1385" s="71" t="n">
        <v>0.0105547</v>
      </c>
      <c r="H1385" s="71" t="n">
        <v>-0.0508315</v>
      </c>
      <c r="I1385" s="71" t="n">
        <v>0.960523529439168</v>
      </c>
      <c r="J1385" s="71" t="n">
        <v>-0.0206169</v>
      </c>
      <c r="K1385" s="71" t="n">
        <v>-0.0950153</v>
      </c>
      <c r="L1385" s="71" t="n">
        <v>0.890802800322324</v>
      </c>
      <c r="M1385" s="71" t="n">
        <v>0.934195451311054</v>
      </c>
      <c r="N1385" s="71" t="n">
        <v>0.837894484426524</v>
      </c>
      <c r="O1385" s="71" t="n">
        <v>0.78275721602988</v>
      </c>
      <c r="P1385" s="72" t="n">
        <v>2</v>
      </c>
      <c r="Q1385" s="73" t="n">
        <v>18</v>
      </c>
      <c r="R1385" s="73" t="n">
        <v>54</v>
      </c>
      <c r="S1385" s="72" t="n">
        <v>44</v>
      </c>
      <c r="T1385" s="72" t="n">
        <v>44</v>
      </c>
      <c r="U1385" s="130" t="s">
        <v>64</v>
      </c>
      <c r="V1385" s="71" t="n">
        <v>151.2</v>
      </c>
      <c r="W1385" s="72" t="n">
        <v>135.6</v>
      </c>
      <c r="X1385" s="70" t="s">
        <v>73</v>
      </c>
      <c r="Y1385" s="75" t="n">
        <v>42065</v>
      </c>
      <c r="Z1385" s="75" t="n">
        <v>42068</v>
      </c>
      <c r="AA1385" s="71" t="s">
        <v>96</v>
      </c>
      <c r="AB1385" s="130" t="s">
        <v>64</v>
      </c>
      <c r="AC1385" s="71" t="s">
        <v>64</v>
      </c>
      <c r="AD1385" s="71" t="n">
        <v>18</v>
      </c>
      <c r="AE1385" s="72" t="s">
        <v>103</v>
      </c>
      <c r="AF1385" s="72" t="n">
        <v>13</v>
      </c>
      <c r="AG1385" s="72" t="s">
        <v>176</v>
      </c>
      <c r="AH1385" s="72" t="n">
        <v>19</v>
      </c>
      <c r="AI1385" s="72" t="s">
        <v>69</v>
      </c>
      <c r="AJ1385" s="70" t="s">
        <v>70</v>
      </c>
      <c r="AK1385" s="71" t="n">
        <v>151.2</v>
      </c>
      <c r="AL1385" s="72" t="n">
        <v>10</v>
      </c>
      <c r="AM1385" s="70" t="s">
        <v>73</v>
      </c>
      <c r="AN1385" s="70"/>
      <c r="AO1385" s="70"/>
      <c r="AP1385" s="70" t="s">
        <v>71</v>
      </c>
      <c r="AQ1385" s="70"/>
      <c r="AR1385" s="70"/>
      <c r="AS1385" s="70"/>
      <c r="AT1385" s="70"/>
      <c r="AU1385" s="70" t="n">
        <v>48</v>
      </c>
      <c r="AV1385" s="77" t="n">
        <v>45</v>
      </c>
      <c r="AW1385" s="131" t="n">
        <v>3</v>
      </c>
      <c r="AX1385" s="78" t="s">
        <v>72</v>
      </c>
      <c r="AY1385" s="79" t="n">
        <v>1</v>
      </c>
      <c r="AZ1385" s="79" t="n">
        <v>0</v>
      </c>
      <c r="BA1385" s="79" t="n">
        <v>0</v>
      </c>
      <c r="BB1385" s="53"/>
    </row>
    <row r="1386" customFormat="false" ht="15.75" hidden="false" customHeight="true" outlineLevel="0" collapsed="false">
      <c r="A1386" s="1" t="n">
        <v>1431</v>
      </c>
      <c r="B1386" s="1" t="n">
        <v>1331</v>
      </c>
      <c r="C1386" s="2" t="s">
        <v>63</v>
      </c>
      <c r="D1386" s="3" t="n">
        <v>-0.013576</v>
      </c>
      <c r="E1386" s="3" t="n">
        <v>-0.0161262</v>
      </c>
      <c r="F1386" s="3" t="n">
        <v>0.970734575264574</v>
      </c>
      <c r="G1386" s="3" t="n">
        <v>-0.0203017</v>
      </c>
      <c r="H1386" s="3" t="n">
        <v>0.0263213</v>
      </c>
      <c r="I1386" s="3" t="n">
        <v>1.00603775420081</v>
      </c>
      <c r="J1386" s="3" t="n">
        <v>-0.0372606</v>
      </c>
      <c r="K1386" s="3" t="n">
        <v>-0.0127414</v>
      </c>
      <c r="L1386" s="3" t="n">
        <v>0.951227522043767</v>
      </c>
      <c r="M1386" s="3" t="n">
        <v>0.931333079855485</v>
      </c>
      <c r="N1386" s="3" t="n">
        <v>0.997456939072045</v>
      </c>
      <c r="O1386" s="3" t="n">
        <v>0.928964643089193</v>
      </c>
      <c r="P1386" s="4" t="n">
        <v>2</v>
      </c>
      <c r="Q1386" s="6" t="n">
        <v>18</v>
      </c>
      <c r="R1386" s="6" t="n">
        <v>54</v>
      </c>
      <c r="S1386" s="4" t="n">
        <v>52</v>
      </c>
      <c r="T1386" s="4" t="n">
        <v>52</v>
      </c>
      <c r="U1386" s="132" t="s">
        <v>74</v>
      </c>
      <c r="V1386" s="3" t="n">
        <v>90.9</v>
      </c>
      <c r="W1386" s="4" t="n">
        <v>181.3</v>
      </c>
      <c r="X1386" s="2" t="s">
        <v>69</v>
      </c>
      <c r="Y1386" s="8" t="s">
        <v>69</v>
      </c>
      <c r="Z1386" s="84" t="n">
        <v>42180</v>
      </c>
      <c r="AA1386" s="3" t="s">
        <v>168</v>
      </c>
      <c r="AB1386" s="132" t="s">
        <v>74</v>
      </c>
      <c r="AC1386" s="4" t="n">
        <v>44</v>
      </c>
      <c r="AD1386" s="4" t="n">
        <v>18</v>
      </c>
      <c r="AE1386" s="4" t="s">
        <v>179</v>
      </c>
      <c r="AF1386" s="4" t="n">
        <v>28</v>
      </c>
      <c r="AG1386" s="4" t="s">
        <v>178</v>
      </c>
      <c r="AH1386" s="4" t="n">
        <v>20</v>
      </c>
      <c r="AI1386" s="4" t="s">
        <v>79</v>
      </c>
      <c r="AJ1386" s="2" t="s">
        <v>70</v>
      </c>
      <c r="AK1386" s="3" t="n">
        <v>90.9</v>
      </c>
      <c r="AL1386" s="4" t="n">
        <v>8</v>
      </c>
      <c r="AM1386" s="2" t="s">
        <v>69</v>
      </c>
      <c r="AN1386" s="2"/>
      <c r="AO1386" s="2"/>
      <c r="AP1386" s="2"/>
      <c r="AQ1386" s="2"/>
      <c r="AR1386" s="2"/>
      <c r="AS1386" s="2"/>
      <c r="AT1386" s="2"/>
      <c r="AU1386" s="2" t="n">
        <v>160</v>
      </c>
      <c r="AV1386" s="85" t="n">
        <v>160</v>
      </c>
      <c r="AW1386" s="133" t="s">
        <v>69</v>
      </c>
      <c r="AX1386" s="86" t="s">
        <v>72</v>
      </c>
      <c r="AY1386" s="87" t="n">
        <v>1</v>
      </c>
      <c r="AZ1386" s="87" t="n">
        <v>1</v>
      </c>
      <c r="BA1386" s="89" t="s">
        <v>72</v>
      </c>
      <c r="BB1386" s="53"/>
    </row>
    <row r="1387" customFormat="false" ht="15.75" hidden="false" customHeight="true" outlineLevel="0" collapsed="false">
      <c r="A1387" s="1" t="n">
        <v>1432</v>
      </c>
      <c r="B1387" s="1" t="n">
        <v>1332</v>
      </c>
      <c r="C1387" s="2" t="s">
        <v>63</v>
      </c>
      <c r="D1387" s="3" t="n">
        <v>-0.01373</v>
      </c>
      <c r="E1387" s="3" t="n">
        <v>-0.0162565</v>
      </c>
      <c r="F1387" s="3" t="n">
        <v>0.970458634651643</v>
      </c>
      <c r="G1387" s="3" t="n">
        <v>-0.020267</v>
      </c>
      <c r="H1387" s="3" t="n">
        <v>0.0273138</v>
      </c>
      <c r="I1387" s="3" t="n">
        <v>1.00707168711896</v>
      </c>
      <c r="J1387" s="3" t="n">
        <v>-0.0372755</v>
      </c>
      <c r="K1387" s="3" t="n">
        <v>-0.0128508</v>
      </c>
      <c r="L1387" s="3" t="n">
        <v>0.951109291810939</v>
      </c>
      <c r="M1387" s="3" t="n">
        <v>0.93120810334228</v>
      </c>
      <c r="N1387" s="3" t="n">
        <v>0.998208107360048</v>
      </c>
      <c r="O1387" s="3" t="n">
        <v>0.929539478395637</v>
      </c>
      <c r="P1387" s="4" t="n">
        <v>2</v>
      </c>
      <c r="Q1387" s="6" t="n">
        <v>18</v>
      </c>
      <c r="R1387" s="6" t="n">
        <v>54</v>
      </c>
      <c r="S1387" s="4" t="n">
        <v>52</v>
      </c>
      <c r="T1387" s="4" t="n">
        <v>52</v>
      </c>
      <c r="U1387" s="132" t="s">
        <v>74</v>
      </c>
      <c r="V1387" s="3" t="n">
        <v>117.3</v>
      </c>
      <c r="W1387" s="4" t="n">
        <v>178.6</v>
      </c>
      <c r="X1387" s="2" t="s">
        <v>69</v>
      </c>
      <c r="Y1387" s="8" t="s">
        <v>69</v>
      </c>
      <c r="Z1387" s="84" t="n">
        <v>42180</v>
      </c>
      <c r="AA1387" s="3" t="s">
        <v>168</v>
      </c>
      <c r="AB1387" s="132" t="s">
        <v>74</v>
      </c>
      <c r="AC1387" s="4" t="n">
        <v>44</v>
      </c>
      <c r="AD1387" s="4" t="n">
        <v>18</v>
      </c>
      <c r="AE1387" s="4" t="s">
        <v>179</v>
      </c>
      <c r="AF1387" s="4" t="n">
        <v>28</v>
      </c>
      <c r="AG1387" s="4" t="s">
        <v>178</v>
      </c>
      <c r="AH1387" s="4" t="n">
        <v>20</v>
      </c>
      <c r="AI1387" s="4" t="s">
        <v>77</v>
      </c>
      <c r="AJ1387" s="2" t="s">
        <v>70</v>
      </c>
      <c r="AK1387" s="3" t="n">
        <v>117.3</v>
      </c>
      <c r="AL1387" s="4" t="n">
        <v>10</v>
      </c>
      <c r="AM1387" s="2" t="s">
        <v>69</v>
      </c>
      <c r="AN1387" s="2"/>
      <c r="AO1387" s="2"/>
      <c r="AP1387" s="2"/>
      <c r="AQ1387" s="2"/>
      <c r="AR1387" s="2"/>
      <c r="AS1387" s="2"/>
      <c r="AT1387" s="2"/>
      <c r="AU1387" s="2" t="n">
        <v>160</v>
      </c>
      <c r="AV1387" s="85" t="n">
        <v>160</v>
      </c>
      <c r="AW1387" s="133" t="s">
        <v>69</v>
      </c>
      <c r="AX1387" s="86" t="s">
        <v>72</v>
      </c>
      <c r="AY1387" s="87" t="n">
        <v>1</v>
      </c>
      <c r="AZ1387" s="87" t="n">
        <v>1</v>
      </c>
      <c r="BA1387" s="89" t="s">
        <v>72</v>
      </c>
      <c r="BB1387" s="53"/>
    </row>
    <row r="1388" customFormat="false" ht="15.75" hidden="false" customHeight="true" outlineLevel="0" collapsed="false">
      <c r="A1388" s="1" t="n">
        <v>1433</v>
      </c>
      <c r="B1388" s="1" t="n">
        <v>1333</v>
      </c>
      <c r="C1388" s="2" t="s">
        <v>63</v>
      </c>
      <c r="D1388" s="3" t="n">
        <v>0.00553174</v>
      </c>
      <c r="E1388" s="3" t="n">
        <v>0.0438211</v>
      </c>
      <c r="F1388" s="3" t="n">
        <v>1.05059097587042</v>
      </c>
      <c r="G1388" s="3" t="n">
        <v>-0.0368046</v>
      </c>
      <c r="H1388" s="3" t="n">
        <v>-0.122506</v>
      </c>
      <c r="I1388" s="3" t="n">
        <v>0.852731459441062</v>
      </c>
      <c r="J1388" s="3" t="n">
        <v>-0.0349845</v>
      </c>
      <c r="K1388" s="3" t="n">
        <v>0.0546413</v>
      </c>
      <c r="L1388" s="3" t="n">
        <v>1.01985126700283</v>
      </c>
      <c r="M1388" s="3" t="n">
        <v>0.935889972651651</v>
      </c>
      <c r="N1388" s="3" t="n">
        <v>0.97624314462889</v>
      </c>
      <c r="O1388" s="3" t="n">
        <v>0.913656169928094</v>
      </c>
      <c r="P1388" s="4" t="n">
        <v>2</v>
      </c>
      <c r="Q1388" s="6" t="n">
        <v>18</v>
      </c>
      <c r="R1388" s="6" t="n">
        <v>54</v>
      </c>
      <c r="S1388" s="4" t="n">
        <v>52</v>
      </c>
      <c r="T1388" s="4" t="n">
        <v>52</v>
      </c>
      <c r="U1388" s="132" t="s">
        <v>74</v>
      </c>
      <c r="V1388" s="3" t="n">
        <v>112.6</v>
      </c>
      <c r="W1388" s="4" t="n">
        <v>132.6</v>
      </c>
      <c r="X1388" s="2" t="s">
        <v>73</v>
      </c>
      <c r="Y1388" s="84" t="n">
        <v>42128</v>
      </c>
      <c r="Z1388" s="84" t="n">
        <v>42137</v>
      </c>
      <c r="AA1388" s="2" t="s">
        <v>96</v>
      </c>
      <c r="AB1388" s="132" t="s">
        <v>74</v>
      </c>
      <c r="AC1388" s="4" t="n">
        <v>44</v>
      </c>
      <c r="AD1388" s="4" t="n">
        <v>18</v>
      </c>
      <c r="AE1388" s="4" t="s">
        <v>179</v>
      </c>
      <c r="AF1388" s="4" t="n">
        <v>28</v>
      </c>
      <c r="AG1388" s="4" t="s">
        <v>178</v>
      </c>
      <c r="AH1388" s="4" t="n">
        <v>20</v>
      </c>
      <c r="AI1388" s="4" t="s">
        <v>77</v>
      </c>
      <c r="AJ1388" s="2" t="s">
        <v>70</v>
      </c>
      <c r="AK1388" s="3" t="n">
        <v>112.6</v>
      </c>
      <c r="AL1388" s="4" t="n">
        <v>9</v>
      </c>
      <c r="AM1388" s="2" t="s">
        <v>73</v>
      </c>
      <c r="AN1388" s="2"/>
      <c r="AO1388" s="2"/>
      <c r="AP1388" s="2" t="s">
        <v>71</v>
      </c>
      <c r="AQ1388" s="2"/>
      <c r="AR1388" s="2"/>
      <c r="AS1388" s="2"/>
      <c r="AT1388" s="2"/>
      <c r="AU1388" s="2" t="n">
        <v>117</v>
      </c>
      <c r="AV1388" s="85" t="n">
        <v>108</v>
      </c>
      <c r="AW1388" s="133" t="n">
        <v>9</v>
      </c>
      <c r="AX1388" s="86" t="s">
        <v>72</v>
      </c>
      <c r="AY1388" s="87" t="n">
        <v>0</v>
      </c>
      <c r="AZ1388" s="88" t="n">
        <v>0</v>
      </c>
      <c r="BA1388" s="87" t="n">
        <v>0</v>
      </c>
      <c r="BB1388" s="65"/>
    </row>
    <row r="1389" customFormat="false" ht="15.75" hidden="false" customHeight="true" outlineLevel="0" collapsed="false">
      <c r="A1389" s="1" t="n">
        <v>1434</v>
      </c>
      <c r="B1389" s="1" t="n">
        <v>1334</v>
      </c>
      <c r="C1389" s="2" t="s">
        <v>63</v>
      </c>
      <c r="D1389" s="3" t="n">
        <v>-0.0133887</v>
      </c>
      <c r="E1389" s="3" t="n">
        <v>-0.0162829</v>
      </c>
      <c r="F1389" s="3" t="n">
        <v>0.970764280197061</v>
      </c>
      <c r="G1389" s="3" t="n">
        <v>-0.0206718</v>
      </c>
      <c r="H1389" s="3" t="n">
        <v>0.0273441</v>
      </c>
      <c r="I1389" s="3" t="n">
        <v>1.00669460938435</v>
      </c>
      <c r="J1389" s="3" t="n">
        <v>-0.0372161</v>
      </c>
      <c r="K1389" s="3" t="n">
        <v>-0.0132816</v>
      </c>
      <c r="L1389" s="3" t="n">
        <v>0.950756115408878</v>
      </c>
      <c r="M1389" s="3" t="n">
        <v>0.931204285396883</v>
      </c>
      <c r="N1389" s="3" t="n">
        <v>0.997782063264598</v>
      </c>
      <c r="O1389" s="3" t="n">
        <v>0.929138933204138</v>
      </c>
      <c r="P1389" s="4" t="n">
        <v>2</v>
      </c>
      <c r="Q1389" s="6" t="n">
        <v>18</v>
      </c>
      <c r="R1389" s="6" t="n">
        <v>54</v>
      </c>
      <c r="S1389" s="4" t="n">
        <v>52</v>
      </c>
      <c r="T1389" s="4" t="n">
        <v>52</v>
      </c>
      <c r="U1389" s="132" t="s">
        <v>74</v>
      </c>
      <c r="V1389" s="3" t="n">
        <v>102.6</v>
      </c>
      <c r="W1389" s="4" t="n">
        <v>156.5</v>
      </c>
      <c r="X1389" s="2" t="s">
        <v>69</v>
      </c>
      <c r="Y1389" s="8" t="s">
        <v>69</v>
      </c>
      <c r="Z1389" s="84" t="n">
        <v>42180</v>
      </c>
      <c r="AA1389" s="3" t="s">
        <v>168</v>
      </c>
      <c r="AB1389" s="132" t="s">
        <v>74</v>
      </c>
      <c r="AC1389" s="4" t="n">
        <v>44</v>
      </c>
      <c r="AD1389" s="4" t="n">
        <v>18</v>
      </c>
      <c r="AE1389" s="4" t="s">
        <v>179</v>
      </c>
      <c r="AF1389" s="4" t="n">
        <v>28</v>
      </c>
      <c r="AG1389" s="4" t="s">
        <v>178</v>
      </c>
      <c r="AH1389" s="4" t="n">
        <v>20</v>
      </c>
      <c r="AI1389" s="4" t="s">
        <v>77</v>
      </c>
      <c r="AJ1389" s="2" t="s">
        <v>70</v>
      </c>
      <c r="AK1389" s="3" t="n">
        <v>102.6</v>
      </c>
      <c r="AL1389" s="4" t="n">
        <v>9</v>
      </c>
      <c r="AM1389" s="2" t="s">
        <v>69</v>
      </c>
      <c r="AN1389" s="2"/>
      <c r="AO1389" s="2"/>
      <c r="AP1389" s="2"/>
      <c r="AQ1389" s="2"/>
      <c r="AR1389" s="2"/>
      <c r="AS1389" s="2"/>
      <c r="AT1389" s="2"/>
      <c r="AU1389" s="2" t="n">
        <v>160</v>
      </c>
      <c r="AV1389" s="85" t="n">
        <v>160</v>
      </c>
      <c r="AW1389" s="133" t="s">
        <v>69</v>
      </c>
      <c r="AX1389" s="86" t="s">
        <v>72</v>
      </c>
      <c r="AY1389" s="87" t="n">
        <v>1</v>
      </c>
      <c r="AZ1389" s="87" t="n">
        <v>1</v>
      </c>
      <c r="BA1389" s="89" t="s">
        <v>72</v>
      </c>
      <c r="BB1389" s="53"/>
    </row>
    <row r="1390" customFormat="false" ht="15.75" hidden="false" customHeight="true" outlineLevel="0" collapsed="false">
      <c r="A1390" s="1" t="n">
        <v>1435</v>
      </c>
      <c r="B1390" s="1" t="n">
        <v>1335</v>
      </c>
      <c r="C1390" s="2" t="s">
        <v>63</v>
      </c>
      <c r="D1390" s="3" t="n">
        <v>0.00223511</v>
      </c>
      <c r="E1390" s="3" t="n">
        <v>0.00290108</v>
      </c>
      <c r="F1390" s="3" t="n">
        <v>1.00514940283538</v>
      </c>
      <c r="G1390" s="3" t="n">
        <v>-0.0345914</v>
      </c>
      <c r="H1390" s="3" t="n">
        <v>-0.0149542</v>
      </c>
      <c r="I1390" s="3" t="n">
        <v>0.951661761370705</v>
      </c>
      <c r="J1390" s="3" t="n">
        <v>-0.0400307</v>
      </c>
      <c r="K1390" s="3" t="n">
        <v>-0.0272343</v>
      </c>
      <c r="L1390" s="3" t="n">
        <v>0.934947407442563</v>
      </c>
      <c r="M1390" s="3" t="n">
        <v>0.930170859329588</v>
      </c>
      <c r="N1390" s="3" t="n">
        <v>0.961474322478974</v>
      </c>
      <c r="O1390" s="3" t="n">
        <v>0.894335396763601</v>
      </c>
      <c r="P1390" s="4" t="n">
        <v>2</v>
      </c>
      <c r="Q1390" s="6" t="n">
        <v>18</v>
      </c>
      <c r="R1390" s="6" t="n">
        <v>54</v>
      </c>
      <c r="S1390" s="4" t="n">
        <v>52</v>
      </c>
      <c r="T1390" s="4" t="n">
        <v>52</v>
      </c>
      <c r="U1390" s="132" t="s">
        <v>74</v>
      </c>
      <c r="V1390" s="3" t="n">
        <v>48.2</v>
      </c>
      <c r="W1390" s="4" t="n">
        <v>41.5</v>
      </c>
      <c r="X1390" s="2" t="s">
        <v>73</v>
      </c>
      <c r="Y1390" s="84" t="n">
        <v>42133</v>
      </c>
      <c r="Z1390" s="84" t="n">
        <v>42139</v>
      </c>
      <c r="AA1390" s="2" t="s">
        <v>96</v>
      </c>
      <c r="AB1390" s="132" t="s">
        <v>74</v>
      </c>
      <c r="AC1390" s="4" t="n">
        <v>44</v>
      </c>
      <c r="AD1390" s="4" t="n">
        <v>18</v>
      </c>
      <c r="AE1390" s="4" t="s">
        <v>179</v>
      </c>
      <c r="AF1390" s="4" t="n">
        <v>28</v>
      </c>
      <c r="AG1390" s="4" t="s">
        <v>178</v>
      </c>
      <c r="AH1390" s="4" t="n">
        <v>20</v>
      </c>
      <c r="AI1390" s="4" t="s">
        <v>69</v>
      </c>
      <c r="AJ1390" s="2" t="s">
        <v>70</v>
      </c>
      <c r="AK1390" s="3" t="n">
        <v>48.2</v>
      </c>
      <c r="AL1390" s="4" t="n">
        <v>6</v>
      </c>
      <c r="AM1390" s="2" t="s">
        <v>73</v>
      </c>
      <c r="AN1390" s="2"/>
      <c r="AO1390" s="2"/>
      <c r="AP1390" s="2" t="s">
        <v>71</v>
      </c>
      <c r="AQ1390" s="2"/>
      <c r="AR1390" s="2"/>
      <c r="AS1390" s="2"/>
      <c r="AT1390" s="2"/>
      <c r="AU1390" s="2" t="n">
        <v>119</v>
      </c>
      <c r="AV1390" s="85" t="n">
        <v>113</v>
      </c>
      <c r="AW1390" s="133" t="n">
        <v>6</v>
      </c>
      <c r="AX1390" s="86" t="s">
        <v>72</v>
      </c>
      <c r="AY1390" s="87" t="n">
        <v>0</v>
      </c>
      <c r="AZ1390" s="88" t="n">
        <v>0</v>
      </c>
      <c r="BA1390" s="87" t="n">
        <v>0</v>
      </c>
      <c r="BB1390" s="53"/>
    </row>
    <row r="1391" customFormat="false" ht="15.75" hidden="false" customHeight="true" outlineLevel="0" collapsed="false">
      <c r="A1391" s="1" t="n">
        <v>1436</v>
      </c>
      <c r="B1391" s="1" t="n">
        <v>1336</v>
      </c>
      <c r="C1391" s="2" t="s">
        <v>63</v>
      </c>
      <c r="D1391" s="3" t="n">
        <v>0.0735261</v>
      </c>
      <c r="E1391" s="3" t="n">
        <v>-0.0160623</v>
      </c>
      <c r="F1391" s="3" t="n">
        <v>1.05914692884193</v>
      </c>
      <c r="G1391" s="3" t="n">
        <v>-0.00389925</v>
      </c>
      <c r="H1391" s="3" t="n">
        <v>0.0274446</v>
      </c>
      <c r="I1391" s="3" t="n">
        <v>1.02382473014535</v>
      </c>
      <c r="J1391" s="3" t="n">
        <v>0.0528521</v>
      </c>
      <c r="K1391" s="3" t="n">
        <v>-0.0129789</v>
      </c>
      <c r="L1391" s="3" t="n">
        <v>1.04067880775307</v>
      </c>
      <c r="M1391" s="3" t="n">
        <v>1.13029532710696</v>
      </c>
      <c r="N1391" s="3" t="n">
        <v>0.998404673887727</v>
      </c>
      <c r="O1391" s="3" t="n">
        <v>1.12849213745704</v>
      </c>
      <c r="P1391" s="4" t="n">
        <v>2</v>
      </c>
      <c r="Q1391" s="6" t="n">
        <v>18</v>
      </c>
      <c r="R1391" s="6" t="n">
        <v>54</v>
      </c>
      <c r="S1391" s="4" t="n">
        <v>36</v>
      </c>
      <c r="T1391" s="4" t="n">
        <v>36</v>
      </c>
      <c r="U1391" s="132" t="s">
        <v>74</v>
      </c>
      <c r="V1391" s="3" t="n">
        <v>121.8</v>
      </c>
      <c r="W1391" s="4" t="n">
        <v>190.6</v>
      </c>
      <c r="X1391" s="2" t="s">
        <v>69</v>
      </c>
      <c r="Y1391" s="8" t="s">
        <v>69</v>
      </c>
      <c r="Z1391" s="84" t="n">
        <v>42180</v>
      </c>
      <c r="AA1391" s="3" t="s">
        <v>168</v>
      </c>
      <c r="AB1391" s="132" t="s">
        <v>74</v>
      </c>
      <c r="AC1391" s="4" t="n">
        <v>44</v>
      </c>
      <c r="AD1391" s="4" t="n">
        <v>18</v>
      </c>
      <c r="AE1391" s="4" t="s">
        <v>170</v>
      </c>
      <c r="AF1391" s="4" t="n">
        <v>15</v>
      </c>
      <c r="AG1391" s="4" t="s">
        <v>174</v>
      </c>
      <c r="AH1391" s="4" t="n">
        <v>12</v>
      </c>
      <c r="AI1391" s="4" t="s">
        <v>79</v>
      </c>
      <c r="AJ1391" s="2" t="s">
        <v>70</v>
      </c>
      <c r="AK1391" s="3" t="n">
        <v>121.8</v>
      </c>
      <c r="AL1391" s="4" t="n">
        <v>10</v>
      </c>
      <c r="AM1391" s="2" t="s">
        <v>69</v>
      </c>
      <c r="AN1391" s="2"/>
      <c r="AO1391" s="2"/>
      <c r="AP1391" s="2"/>
      <c r="AQ1391" s="2"/>
      <c r="AR1391" s="2"/>
      <c r="AS1391" s="2"/>
      <c r="AT1391" s="2"/>
      <c r="AU1391" s="2" t="n">
        <v>160</v>
      </c>
      <c r="AV1391" s="85" t="n">
        <v>160</v>
      </c>
      <c r="AW1391" s="133" t="s">
        <v>69</v>
      </c>
      <c r="AX1391" s="86" t="s">
        <v>72</v>
      </c>
      <c r="AY1391" s="87" t="n">
        <v>1</v>
      </c>
      <c r="AZ1391" s="87" t="n">
        <v>1</v>
      </c>
      <c r="BA1391" s="89" t="s">
        <v>72</v>
      </c>
      <c r="BB1391" s="65"/>
    </row>
    <row r="1392" customFormat="false" ht="15.75" hidden="false" customHeight="true" outlineLevel="0" collapsed="false">
      <c r="A1392" s="1" t="n">
        <v>1437</v>
      </c>
      <c r="B1392" s="1" t="n">
        <v>1337</v>
      </c>
      <c r="C1392" s="2" t="s">
        <v>63</v>
      </c>
      <c r="D1392" s="3" t="n">
        <v>0.0910306</v>
      </c>
      <c r="E1392" s="3" t="n">
        <v>0.05871</v>
      </c>
      <c r="F1392" s="3" t="n">
        <v>1.1615329020113</v>
      </c>
      <c r="G1392" s="3" t="n">
        <v>-0.0191411</v>
      </c>
      <c r="H1392" s="3" t="n">
        <v>-0.163475</v>
      </c>
      <c r="I1392" s="3" t="n">
        <v>0.833087916806288</v>
      </c>
      <c r="J1392" s="3" t="n">
        <v>0.0570535</v>
      </c>
      <c r="K1392" s="3" t="n">
        <v>0.0937185</v>
      </c>
      <c r="L1392" s="3" t="n">
        <v>1.16273152507009</v>
      </c>
      <c r="M1392" s="3" t="n">
        <v>1.1376252776768</v>
      </c>
      <c r="N1392" s="3" t="n">
        <v>0.989014288541687</v>
      </c>
      <c r="O1392" s="3" t="n">
        <v>1.12512765462856</v>
      </c>
      <c r="P1392" s="4" t="n">
        <v>2</v>
      </c>
      <c r="Q1392" s="6" t="n">
        <v>18</v>
      </c>
      <c r="R1392" s="6" t="n">
        <v>54</v>
      </c>
      <c r="S1392" s="4" t="n">
        <v>36</v>
      </c>
      <c r="T1392" s="4" t="n">
        <v>36</v>
      </c>
      <c r="U1392" s="132" t="s">
        <v>74</v>
      </c>
      <c r="V1392" s="3" t="n">
        <v>126.4</v>
      </c>
      <c r="W1392" s="4" t="n">
        <v>113.4</v>
      </c>
      <c r="X1392" s="2" t="s">
        <v>73</v>
      </c>
      <c r="Y1392" s="84" t="n">
        <v>42131</v>
      </c>
      <c r="Z1392" s="84" t="n">
        <v>42143</v>
      </c>
      <c r="AA1392" s="2" t="s">
        <v>96</v>
      </c>
      <c r="AB1392" s="132" t="s">
        <v>74</v>
      </c>
      <c r="AC1392" s="4" t="n">
        <v>44</v>
      </c>
      <c r="AD1392" s="4" t="n">
        <v>18</v>
      </c>
      <c r="AE1392" s="4" t="s">
        <v>170</v>
      </c>
      <c r="AF1392" s="4" t="n">
        <v>15</v>
      </c>
      <c r="AG1392" s="4" t="s">
        <v>174</v>
      </c>
      <c r="AH1392" s="4" t="n">
        <v>12</v>
      </c>
      <c r="AI1392" s="4" t="s">
        <v>79</v>
      </c>
      <c r="AJ1392" s="2" t="s">
        <v>70</v>
      </c>
      <c r="AK1392" s="3" t="n">
        <v>126.4</v>
      </c>
      <c r="AL1392" s="4" t="n">
        <v>10</v>
      </c>
      <c r="AM1392" s="2" t="s">
        <v>73</v>
      </c>
      <c r="AN1392" s="2"/>
      <c r="AO1392" s="2"/>
      <c r="AP1392" s="2" t="s">
        <v>71</v>
      </c>
      <c r="AQ1392" s="2"/>
      <c r="AR1392" s="2"/>
      <c r="AS1392" s="2"/>
      <c r="AT1392" s="2"/>
      <c r="AU1392" s="2" t="n">
        <v>123</v>
      </c>
      <c r="AV1392" s="85" t="n">
        <v>111</v>
      </c>
      <c r="AW1392" s="133" t="n">
        <v>12</v>
      </c>
      <c r="AX1392" s="86" t="s">
        <v>72</v>
      </c>
      <c r="AY1392" s="87" t="n">
        <v>0</v>
      </c>
      <c r="AZ1392" s="88" t="n">
        <v>0</v>
      </c>
      <c r="BA1392" s="87" t="n">
        <v>0</v>
      </c>
      <c r="BB1392" s="65"/>
    </row>
    <row r="1393" customFormat="false" ht="15.75" hidden="false" customHeight="true" outlineLevel="0" collapsed="false">
      <c r="A1393" s="1" t="n">
        <v>1438</v>
      </c>
      <c r="B1393" s="1" t="n">
        <v>1338</v>
      </c>
      <c r="C1393" s="2" t="s">
        <v>63</v>
      </c>
      <c r="D1393" s="3" t="n">
        <v>0.0736399</v>
      </c>
      <c r="E1393" s="3" t="n">
        <v>-0.0162554</v>
      </c>
      <c r="F1393" s="3" t="n">
        <v>1.0590629418206</v>
      </c>
      <c r="G1393" s="3" t="n">
        <v>-0.00384607</v>
      </c>
      <c r="H1393" s="3" t="n">
        <v>0.0277766</v>
      </c>
      <c r="I1393" s="3" t="n">
        <v>1.02421916291383</v>
      </c>
      <c r="J1393" s="3" t="n">
        <v>0.0529885</v>
      </c>
      <c r="K1393" s="3" t="n">
        <v>-0.0131653</v>
      </c>
      <c r="L1393" s="3" t="n">
        <v>1.04062677511351</v>
      </c>
      <c r="M1393" s="3" t="n">
        <v>1.13063828812442</v>
      </c>
      <c r="N1393" s="3" t="n">
        <v>0.998357250792025</v>
      </c>
      <c r="O1393" s="3" t="n">
        <v>1.1287809329721</v>
      </c>
      <c r="P1393" s="4" t="n">
        <v>2</v>
      </c>
      <c r="Q1393" s="6" t="n">
        <v>18</v>
      </c>
      <c r="R1393" s="6" t="n">
        <v>54</v>
      </c>
      <c r="S1393" s="4" t="n">
        <v>36</v>
      </c>
      <c r="T1393" s="4" t="n">
        <v>36</v>
      </c>
      <c r="U1393" s="132" t="s">
        <v>74</v>
      </c>
      <c r="V1393" s="3" t="n">
        <v>129.2</v>
      </c>
      <c r="W1393" s="4" t="n">
        <v>181.8</v>
      </c>
      <c r="X1393" s="2" t="s">
        <v>69</v>
      </c>
      <c r="Y1393" s="8" t="s">
        <v>69</v>
      </c>
      <c r="Z1393" s="84" t="n">
        <v>42180</v>
      </c>
      <c r="AA1393" s="3" t="s">
        <v>168</v>
      </c>
      <c r="AB1393" s="132" t="s">
        <v>74</v>
      </c>
      <c r="AC1393" s="4" t="n">
        <v>44</v>
      </c>
      <c r="AD1393" s="4" t="n">
        <v>18</v>
      </c>
      <c r="AE1393" s="4" t="s">
        <v>170</v>
      </c>
      <c r="AF1393" s="4" t="n">
        <v>15</v>
      </c>
      <c r="AG1393" s="4" t="s">
        <v>174</v>
      </c>
      <c r="AH1393" s="4" t="n">
        <v>12</v>
      </c>
      <c r="AI1393" s="4" t="s">
        <v>77</v>
      </c>
      <c r="AJ1393" s="2" t="s">
        <v>70</v>
      </c>
      <c r="AK1393" s="3" t="n">
        <v>129.2</v>
      </c>
      <c r="AL1393" s="4" t="n">
        <v>10</v>
      </c>
      <c r="AM1393" s="2" t="s">
        <v>69</v>
      </c>
      <c r="AN1393" s="2"/>
      <c r="AO1393" s="2"/>
      <c r="AP1393" s="2"/>
      <c r="AQ1393" s="2"/>
      <c r="AR1393" s="2"/>
      <c r="AS1393" s="2"/>
      <c r="AT1393" s="2"/>
      <c r="AU1393" s="2" t="n">
        <v>160</v>
      </c>
      <c r="AV1393" s="85" t="n">
        <v>160</v>
      </c>
      <c r="AW1393" s="133" t="s">
        <v>69</v>
      </c>
      <c r="AX1393" s="86" t="s">
        <v>72</v>
      </c>
      <c r="AY1393" s="87" t="n">
        <v>1</v>
      </c>
      <c r="AZ1393" s="87" t="n">
        <v>1</v>
      </c>
      <c r="BA1393" s="89" t="s">
        <v>72</v>
      </c>
      <c r="BB1393" s="65"/>
    </row>
    <row r="1394" customFormat="false" ht="15.75" hidden="false" customHeight="true" outlineLevel="0" collapsed="false">
      <c r="A1394" s="1" t="n">
        <v>1439</v>
      </c>
      <c r="B1394" s="1" t="n">
        <v>1339</v>
      </c>
      <c r="C1394" s="2" t="s">
        <v>63</v>
      </c>
      <c r="D1394" s="3" t="n">
        <v>0.0737336</v>
      </c>
      <c r="E1394" s="3" t="n">
        <v>-0.0159435</v>
      </c>
      <c r="F1394" s="3" t="n">
        <v>1.05949258487552</v>
      </c>
      <c r="G1394" s="3" t="n">
        <v>-0.00396365</v>
      </c>
      <c r="H1394" s="3" t="n">
        <v>0.0265494</v>
      </c>
      <c r="I1394" s="3" t="n">
        <v>1.02284273916892</v>
      </c>
      <c r="J1394" s="3" t="n">
        <v>0.0528784</v>
      </c>
      <c r="K1394" s="3" t="n">
        <v>-0.0127225</v>
      </c>
      <c r="L1394" s="3" t="n">
        <v>1.0409730492411</v>
      </c>
      <c r="M1394" s="3" t="n">
        <v>1.13048681535396</v>
      </c>
      <c r="N1394" s="3" t="n">
        <v>0.997885638418223</v>
      </c>
      <c r="O1394" s="3" t="n">
        <v>1.12809655746287</v>
      </c>
      <c r="P1394" s="4" t="n">
        <v>2</v>
      </c>
      <c r="Q1394" s="6" t="n">
        <v>18</v>
      </c>
      <c r="R1394" s="6" t="n">
        <v>54</v>
      </c>
      <c r="S1394" s="4" t="n">
        <v>36</v>
      </c>
      <c r="T1394" s="4" t="n">
        <v>36</v>
      </c>
      <c r="U1394" s="132" t="s">
        <v>74</v>
      </c>
      <c r="V1394" s="3" t="n">
        <v>107.8</v>
      </c>
      <c r="W1394" s="4" t="n">
        <v>183.4</v>
      </c>
      <c r="X1394" s="2" t="s">
        <v>69</v>
      </c>
      <c r="Y1394" s="8" t="s">
        <v>69</v>
      </c>
      <c r="Z1394" s="84" t="n">
        <v>42180</v>
      </c>
      <c r="AA1394" s="3" t="s">
        <v>168</v>
      </c>
      <c r="AB1394" s="132" t="s">
        <v>74</v>
      </c>
      <c r="AC1394" s="4" t="n">
        <v>44</v>
      </c>
      <c r="AD1394" s="4" t="n">
        <v>18</v>
      </c>
      <c r="AE1394" s="4" t="s">
        <v>170</v>
      </c>
      <c r="AF1394" s="4" t="n">
        <v>15</v>
      </c>
      <c r="AG1394" s="4" t="s">
        <v>174</v>
      </c>
      <c r="AH1394" s="4" t="n">
        <v>12</v>
      </c>
      <c r="AI1394" s="4" t="s">
        <v>79</v>
      </c>
      <c r="AJ1394" s="2" t="s">
        <v>70</v>
      </c>
      <c r="AK1394" s="3" t="n">
        <v>107.8</v>
      </c>
      <c r="AL1394" s="4" t="n">
        <v>9</v>
      </c>
      <c r="AM1394" s="2" t="s">
        <v>69</v>
      </c>
      <c r="AN1394" s="2"/>
      <c r="AO1394" s="2"/>
      <c r="AP1394" s="2"/>
      <c r="AQ1394" s="2"/>
      <c r="AR1394" s="2"/>
      <c r="AS1394" s="2"/>
      <c r="AT1394" s="2"/>
      <c r="AU1394" s="2" t="n">
        <v>160</v>
      </c>
      <c r="AV1394" s="85" t="n">
        <v>160</v>
      </c>
      <c r="AW1394" s="133" t="s">
        <v>69</v>
      </c>
      <c r="AX1394" s="86" t="s">
        <v>72</v>
      </c>
      <c r="AY1394" s="87" t="n">
        <v>1</v>
      </c>
      <c r="AZ1394" s="87" t="n">
        <v>1</v>
      </c>
      <c r="BA1394" s="89" t="s">
        <v>72</v>
      </c>
      <c r="BB1394" s="53"/>
    </row>
    <row r="1395" customFormat="false" ht="15.75" hidden="false" customHeight="true" outlineLevel="0" collapsed="false">
      <c r="A1395" s="1" t="n">
        <v>1440</v>
      </c>
      <c r="B1395" s="1" t="n">
        <v>1340</v>
      </c>
      <c r="C1395" s="2" t="s">
        <v>63</v>
      </c>
      <c r="D1395" s="3" t="n">
        <v>0.0949907</v>
      </c>
      <c r="E1395" s="3" t="n">
        <v>0.0607576</v>
      </c>
      <c r="F1395" s="3" t="n">
        <v>1.1685320465557</v>
      </c>
      <c r="G1395" s="3" t="n">
        <v>-0.0218668</v>
      </c>
      <c r="H1395" s="3" t="n">
        <v>-0.163485</v>
      </c>
      <c r="I1395" s="3" t="n">
        <v>0.830811952789115</v>
      </c>
      <c r="J1395" s="3" t="n">
        <v>0.0561819</v>
      </c>
      <c r="K1395" s="3" t="n">
        <v>0.0849405</v>
      </c>
      <c r="L1395" s="3" t="n">
        <v>1.15156559098719</v>
      </c>
      <c r="M1395" s="3" t="n">
        <v>1.1380380830059</v>
      </c>
      <c r="N1395" s="3" t="n">
        <v>0.982370353176637</v>
      </c>
      <c r="O1395" s="3" t="n">
        <v>1.11797487353097</v>
      </c>
      <c r="P1395" s="4" t="n">
        <v>2</v>
      </c>
      <c r="Q1395" s="6" t="n">
        <v>18</v>
      </c>
      <c r="R1395" s="6" t="n">
        <v>54</v>
      </c>
      <c r="S1395" s="4" t="n">
        <v>36</v>
      </c>
      <c r="T1395" s="4" t="n">
        <v>36</v>
      </c>
      <c r="U1395" s="132" t="s">
        <v>74</v>
      </c>
      <c r="V1395" s="3" t="n">
        <v>114.2</v>
      </c>
      <c r="W1395" s="4" t="n">
        <v>114.5</v>
      </c>
      <c r="X1395" s="2" t="s">
        <v>123</v>
      </c>
      <c r="Y1395" s="84" t="n">
        <v>42122</v>
      </c>
      <c r="Z1395" s="84" t="n">
        <v>42133</v>
      </c>
      <c r="AA1395" s="2" t="s">
        <v>96</v>
      </c>
      <c r="AB1395" s="132" t="s">
        <v>74</v>
      </c>
      <c r="AC1395" s="4" t="n">
        <v>44</v>
      </c>
      <c r="AD1395" s="4" t="n">
        <v>18</v>
      </c>
      <c r="AE1395" s="4" t="s">
        <v>170</v>
      </c>
      <c r="AF1395" s="4" t="n">
        <v>15</v>
      </c>
      <c r="AG1395" s="4" t="s">
        <v>174</v>
      </c>
      <c r="AH1395" s="4" t="n">
        <v>12</v>
      </c>
      <c r="AI1395" s="4" t="s">
        <v>79</v>
      </c>
      <c r="AJ1395" s="2" t="s">
        <v>70</v>
      </c>
      <c r="AK1395" s="3" t="n">
        <v>114.2</v>
      </c>
      <c r="AL1395" s="4" t="n">
        <v>10</v>
      </c>
      <c r="AM1395" s="2" t="s">
        <v>123</v>
      </c>
      <c r="AN1395" s="2"/>
      <c r="AO1395" s="2"/>
      <c r="AP1395" s="2"/>
      <c r="AQ1395" s="2"/>
      <c r="AR1395" s="2"/>
      <c r="AS1395" s="2" t="s">
        <v>71</v>
      </c>
      <c r="AT1395" s="2"/>
      <c r="AU1395" s="2" t="n">
        <v>113</v>
      </c>
      <c r="AV1395" s="85" t="n">
        <v>102</v>
      </c>
      <c r="AW1395" s="133" t="n">
        <v>11</v>
      </c>
      <c r="AX1395" s="86" t="s">
        <v>72</v>
      </c>
      <c r="AY1395" s="87" t="n">
        <v>0</v>
      </c>
      <c r="AZ1395" s="88" t="n">
        <v>0</v>
      </c>
      <c r="BA1395" s="87" t="n">
        <v>0</v>
      </c>
      <c r="BB1395" s="53"/>
    </row>
    <row r="1396" customFormat="false" ht="15.75" hidden="false" customHeight="true" outlineLevel="0" collapsed="false">
      <c r="A1396" s="1" t="n">
        <v>1441</v>
      </c>
      <c r="B1396" s="1" t="n">
        <v>1341</v>
      </c>
      <c r="C1396" s="2" t="s">
        <v>63</v>
      </c>
      <c r="D1396" s="3" t="n">
        <v>-0.0709356</v>
      </c>
      <c r="E1396" s="3" t="n">
        <v>-0.0159614</v>
      </c>
      <c r="F1396" s="3" t="n">
        <v>0.916771518236683</v>
      </c>
      <c r="G1396" s="3" t="n">
        <v>0.00996395</v>
      </c>
      <c r="H1396" s="3" t="n">
        <v>0.0265518</v>
      </c>
      <c r="I1396" s="3" t="n">
        <v>1.03719063964168</v>
      </c>
      <c r="J1396" s="3" t="n">
        <v>-0.00313782</v>
      </c>
      <c r="K1396" s="3" t="n">
        <v>-0.0126094</v>
      </c>
      <c r="L1396" s="3" t="n">
        <v>0.984376119203648</v>
      </c>
      <c r="M1396" s="3" t="n">
        <v>0.937902321743602</v>
      </c>
      <c r="N1396" s="3" t="n">
        <v>0.997983036809497</v>
      </c>
      <c r="O1396" s="3" t="n">
        <v>0.936010607284358</v>
      </c>
      <c r="P1396" s="4" t="n">
        <v>2</v>
      </c>
      <c r="Q1396" s="6" t="n">
        <v>18</v>
      </c>
      <c r="R1396" s="6" t="n">
        <v>54</v>
      </c>
      <c r="S1396" s="4" t="n">
        <v>54</v>
      </c>
      <c r="T1396" s="4" t="n">
        <v>54</v>
      </c>
      <c r="U1396" s="132" t="s">
        <v>74</v>
      </c>
      <c r="V1396" s="3" t="n">
        <v>75.9</v>
      </c>
      <c r="W1396" s="4" t="n">
        <v>112.8</v>
      </c>
      <c r="X1396" s="2" t="s">
        <v>69</v>
      </c>
      <c r="Y1396" s="8" t="s">
        <v>69</v>
      </c>
      <c r="Z1396" s="84" t="n">
        <v>42180</v>
      </c>
      <c r="AA1396" s="3" t="s">
        <v>168</v>
      </c>
      <c r="AB1396" s="132" t="s">
        <v>74</v>
      </c>
      <c r="AC1396" s="4" t="n">
        <v>44</v>
      </c>
      <c r="AD1396" s="4" t="n">
        <v>18</v>
      </c>
      <c r="AE1396" s="4" t="s">
        <v>183</v>
      </c>
      <c r="AF1396" s="4" t="n">
        <v>25</v>
      </c>
      <c r="AG1396" s="4" t="s">
        <v>184</v>
      </c>
      <c r="AH1396" s="4" t="n">
        <v>17</v>
      </c>
      <c r="AI1396" s="4" t="s">
        <v>79</v>
      </c>
      <c r="AJ1396" s="2" t="s">
        <v>70</v>
      </c>
      <c r="AK1396" s="3" t="n">
        <v>75.9</v>
      </c>
      <c r="AL1396" s="4" t="n">
        <v>7</v>
      </c>
      <c r="AM1396" s="2" t="s">
        <v>69</v>
      </c>
      <c r="AN1396" s="2"/>
      <c r="AO1396" s="2"/>
      <c r="AP1396" s="2"/>
      <c r="AQ1396" s="2"/>
      <c r="AR1396" s="2"/>
      <c r="AS1396" s="2"/>
      <c r="AT1396" s="2"/>
      <c r="AU1396" s="2" t="n">
        <v>160</v>
      </c>
      <c r="AV1396" s="85" t="n">
        <v>160</v>
      </c>
      <c r="AW1396" s="133" t="s">
        <v>69</v>
      </c>
      <c r="AX1396" s="86" t="s">
        <v>72</v>
      </c>
      <c r="AY1396" s="87" t="n">
        <v>1</v>
      </c>
      <c r="AZ1396" s="87" t="n">
        <v>1</v>
      </c>
      <c r="BA1396" s="89" t="s">
        <v>72</v>
      </c>
      <c r="BB1396" s="65"/>
    </row>
    <row r="1397" customFormat="false" ht="15.75" hidden="false" customHeight="true" outlineLevel="0" collapsed="false">
      <c r="A1397" s="1" t="n">
        <v>1442</v>
      </c>
      <c r="B1397" s="1" t="n">
        <v>1342</v>
      </c>
      <c r="C1397" s="2" t="s">
        <v>63</v>
      </c>
      <c r="D1397" s="3" t="n">
        <v>-0.0618331</v>
      </c>
      <c r="E1397" s="3" t="n">
        <v>-0.0112169</v>
      </c>
      <c r="F1397" s="3" t="n">
        <v>0.929554351146273</v>
      </c>
      <c r="G1397" s="3" t="n">
        <v>0.00299749</v>
      </c>
      <c r="H1397" s="3" t="n">
        <v>0.0262281</v>
      </c>
      <c r="I1397" s="3" t="n">
        <v>1.02965684856551</v>
      </c>
      <c r="J1397" s="3" t="n">
        <v>-0.00556672</v>
      </c>
      <c r="K1397" s="3" t="n">
        <v>-0.0330454</v>
      </c>
      <c r="L1397" s="3" t="n">
        <v>0.962123825368913</v>
      </c>
      <c r="M1397" s="3" t="n">
        <v>0.937627687886255</v>
      </c>
      <c r="N1397" s="3" t="n">
        <v>0.982127443025375</v>
      </c>
      <c r="O1397" s="3" t="n">
        <v>0.920869883613522</v>
      </c>
      <c r="P1397" s="4" t="n">
        <v>2</v>
      </c>
      <c r="Q1397" s="6" t="n">
        <v>18</v>
      </c>
      <c r="R1397" s="6" t="n">
        <v>54</v>
      </c>
      <c r="S1397" s="4" t="n">
        <v>54</v>
      </c>
      <c r="T1397" s="4" t="n">
        <v>54</v>
      </c>
      <c r="U1397" s="132" t="s">
        <v>74</v>
      </c>
      <c r="V1397" s="3" t="n">
        <v>57.2</v>
      </c>
      <c r="W1397" s="4" t="n">
        <v>94.2</v>
      </c>
      <c r="X1397" s="2" t="s">
        <v>73</v>
      </c>
      <c r="Y1397" s="84" t="n">
        <v>42158</v>
      </c>
      <c r="Z1397" s="84" t="n">
        <v>42165</v>
      </c>
      <c r="AA1397" s="2" t="s">
        <v>96</v>
      </c>
      <c r="AB1397" s="132" t="s">
        <v>74</v>
      </c>
      <c r="AC1397" s="4" t="n">
        <v>44</v>
      </c>
      <c r="AD1397" s="4" t="n">
        <v>18</v>
      </c>
      <c r="AE1397" s="4" t="s">
        <v>183</v>
      </c>
      <c r="AF1397" s="4" t="n">
        <v>25</v>
      </c>
      <c r="AG1397" s="4" t="s">
        <v>184</v>
      </c>
      <c r="AH1397" s="4" t="n">
        <v>17</v>
      </c>
      <c r="AI1397" s="4" t="s">
        <v>79</v>
      </c>
      <c r="AJ1397" s="2" t="s">
        <v>70</v>
      </c>
      <c r="AK1397" s="3" t="n">
        <v>57.2</v>
      </c>
      <c r="AL1397" s="4" t="n">
        <v>6</v>
      </c>
      <c r="AM1397" s="2" t="s">
        <v>73</v>
      </c>
      <c r="AN1397" s="2"/>
      <c r="AO1397" s="2"/>
      <c r="AP1397" s="2" t="s">
        <v>71</v>
      </c>
      <c r="AQ1397" s="2"/>
      <c r="AR1397" s="2"/>
      <c r="AS1397" s="2"/>
      <c r="AT1397" s="2"/>
      <c r="AU1397" s="2" t="n">
        <v>145</v>
      </c>
      <c r="AV1397" s="85" t="n">
        <v>138</v>
      </c>
      <c r="AW1397" s="133" t="n">
        <v>7</v>
      </c>
      <c r="AX1397" s="86" t="s">
        <v>72</v>
      </c>
      <c r="AY1397" s="87" t="n">
        <v>0</v>
      </c>
      <c r="AZ1397" s="88" t="n">
        <v>0</v>
      </c>
      <c r="BA1397" s="87" t="n">
        <v>0</v>
      </c>
      <c r="BB1397" s="65"/>
    </row>
    <row r="1398" customFormat="false" ht="15.75" hidden="false" customHeight="true" outlineLevel="0" collapsed="false">
      <c r="A1398" s="1" t="n">
        <v>1443</v>
      </c>
      <c r="B1398" s="1" t="n">
        <v>1343</v>
      </c>
      <c r="C1398" s="2" t="s">
        <v>63</v>
      </c>
      <c r="D1398" s="3" t="n">
        <v>-0.070812</v>
      </c>
      <c r="E1398" s="3" t="n">
        <v>-0.0159746</v>
      </c>
      <c r="F1398" s="3" t="n">
        <v>0.916872735399381</v>
      </c>
      <c r="G1398" s="3" t="n">
        <v>0.00965417</v>
      </c>
      <c r="H1398" s="3" t="n">
        <v>0.0270558</v>
      </c>
      <c r="I1398" s="3" t="n">
        <v>1.03739210237112</v>
      </c>
      <c r="J1398" s="3" t="n">
        <v>-0.0031877</v>
      </c>
      <c r="K1398" s="3" t="n">
        <v>-0.0126826</v>
      </c>
      <c r="L1398" s="3" t="n">
        <v>0.984254969646593</v>
      </c>
      <c r="M1398" s="3" t="n">
        <v>0.937680946651461</v>
      </c>
      <c r="N1398" s="3" t="n">
        <v>0.998399881556794</v>
      </c>
      <c r="O1398" s="3" t="n">
        <v>0.936180546074881</v>
      </c>
      <c r="P1398" s="4" t="n">
        <v>2</v>
      </c>
      <c r="Q1398" s="6" t="n">
        <v>18</v>
      </c>
      <c r="R1398" s="6" t="n">
        <v>54</v>
      </c>
      <c r="S1398" s="4" t="n">
        <v>54</v>
      </c>
      <c r="T1398" s="4" t="n">
        <v>54</v>
      </c>
      <c r="U1398" s="132" t="s">
        <v>74</v>
      </c>
      <c r="V1398" s="3" t="n">
        <v>107.1</v>
      </c>
      <c r="W1398" s="4" t="n">
        <v>169.3</v>
      </c>
      <c r="X1398" s="2" t="s">
        <v>69</v>
      </c>
      <c r="Y1398" s="8" t="s">
        <v>69</v>
      </c>
      <c r="Z1398" s="84" t="n">
        <v>42180</v>
      </c>
      <c r="AA1398" s="3" t="s">
        <v>168</v>
      </c>
      <c r="AB1398" s="132" t="s">
        <v>74</v>
      </c>
      <c r="AC1398" s="4" t="n">
        <v>44</v>
      </c>
      <c r="AD1398" s="4" t="n">
        <v>18</v>
      </c>
      <c r="AE1398" s="4" t="s">
        <v>183</v>
      </c>
      <c r="AF1398" s="4" t="n">
        <v>25</v>
      </c>
      <c r="AG1398" s="4" t="s">
        <v>184</v>
      </c>
      <c r="AH1398" s="4" t="n">
        <v>17</v>
      </c>
      <c r="AI1398" s="4" t="s">
        <v>79</v>
      </c>
      <c r="AJ1398" s="2" t="s">
        <v>70</v>
      </c>
      <c r="AK1398" s="3" t="n">
        <v>107.1</v>
      </c>
      <c r="AL1398" s="4" t="n">
        <v>9</v>
      </c>
      <c r="AM1398" s="2" t="s">
        <v>69</v>
      </c>
      <c r="AN1398" s="2"/>
      <c r="AO1398" s="2"/>
      <c r="AP1398" s="2"/>
      <c r="AQ1398" s="2"/>
      <c r="AR1398" s="2"/>
      <c r="AS1398" s="2"/>
      <c r="AT1398" s="2"/>
      <c r="AU1398" s="2" t="n">
        <v>160</v>
      </c>
      <c r="AV1398" s="85" t="n">
        <v>160</v>
      </c>
      <c r="AW1398" s="133" t="s">
        <v>69</v>
      </c>
      <c r="AX1398" s="86" t="s">
        <v>72</v>
      </c>
      <c r="AY1398" s="87" t="n">
        <v>1</v>
      </c>
      <c r="AZ1398" s="87" t="n">
        <v>1</v>
      </c>
      <c r="BA1398" s="89" t="s">
        <v>72</v>
      </c>
      <c r="BB1398" s="53"/>
    </row>
    <row r="1399" customFormat="false" ht="15.75" hidden="false" customHeight="true" outlineLevel="0" collapsed="false">
      <c r="A1399" s="1" t="n">
        <v>1444</v>
      </c>
      <c r="B1399" s="1" t="n">
        <v>1344</v>
      </c>
      <c r="C1399" s="2" t="s">
        <v>63</v>
      </c>
      <c r="D1399" s="3" t="n">
        <v>-0.0707143</v>
      </c>
      <c r="E1399" s="3" t="n">
        <v>-0.0154049</v>
      </c>
      <c r="F1399" s="3" t="n">
        <v>0.917484860506413</v>
      </c>
      <c r="G1399" s="3" t="n">
        <v>0.00949171</v>
      </c>
      <c r="H1399" s="3" t="n">
        <v>0.0257877</v>
      </c>
      <c r="I1399" s="3" t="n">
        <v>1.03590911173161</v>
      </c>
      <c r="J1399" s="3" t="n">
        <v>-0.00297376</v>
      </c>
      <c r="K1399" s="3" t="n">
        <v>-0.0123803</v>
      </c>
      <c r="L1399" s="3" t="n">
        <v>0.98476321260851</v>
      </c>
      <c r="M1399" s="3" t="n">
        <v>0.937820840329493</v>
      </c>
      <c r="N1399" s="3" t="n">
        <v>0.998004493675449</v>
      </c>
      <c r="O1399" s="3" t="n">
        <v>0.935949412911319</v>
      </c>
      <c r="P1399" s="4" t="n">
        <v>2</v>
      </c>
      <c r="Q1399" s="6" t="n">
        <v>18</v>
      </c>
      <c r="R1399" s="6" t="n">
        <v>54</v>
      </c>
      <c r="S1399" s="4" t="n">
        <v>54</v>
      </c>
      <c r="T1399" s="4" t="n">
        <v>54</v>
      </c>
      <c r="U1399" s="132" t="s">
        <v>74</v>
      </c>
      <c r="V1399" s="3" t="n">
        <v>61.8</v>
      </c>
      <c r="W1399" s="4" t="n">
        <v>94.8</v>
      </c>
      <c r="X1399" s="2" t="s">
        <v>69</v>
      </c>
      <c r="Y1399" s="8" t="s">
        <v>69</v>
      </c>
      <c r="Z1399" s="84" t="n">
        <v>42180</v>
      </c>
      <c r="AA1399" s="3" t="s">
        <v>168</v>
      </c>
      <c r="AB1399" s="132" t="s">
        <v>74</v>
      </c>
      <c r="AC1399" s="4" t="n">
        <v>44</v>
      </c>
      <c r="AD1399" s="4" t="n">
        <v>18</v>
      </c>
      <c r="AE1399" s="4" t="s">
        <v>183</v>
      </c>
      <c r="AF1399" s="4" t="n">
        <v>25</v>
      </c>
      <c r="AG1399" s="4" t="s">
        <v>184</v>
      </c>
      <c r="AH1399" s="4" t="n">
        <v>17</v>
      </c>
      <c r="AI1399" s="4" t="s">
        <v>77</v>
      </c>
      <c r="AJ1399" s="2" t="s">
        <v>70</v>
      </c>
      <c r="AK1399" s="3" t="n">
        <v>61.8</v>
      </c>
      <c r="AL1399" s="4" t="n">
        <v>6</v>
      </c>
      <c r="AM1399" s="2" t="s">
        <v>69</v>
      </c>
      <c r="AN1399" s="2"/>
      <c r="AO1399" s="2"/>
      <c r="AP1399" s="2"/>
      <c r="AQ1399" s="2"/>
      <c r="AR1399" s="2"/>
      <c r="AS1399" s="2"/>
      <c r="AT1399" s="2"/>
      <c r="AU1399" s="2" t="n">
        <v>160</v>
      </c>
      <c r="AV1399" s="85" t="n">
        <v>160</v>
      </c>
      <c r="AW1399" s="133" t="s">
        <v>69</v>
      </c>
      <c r="AX1399" s="86" t="s">
        <v>72</v>
      </c>
      <c r="AY1399" s="87" t="n">
        <v>1</v>
      </c>
      <c r="AZ1399" s="87" t="n">
        <v>1</v>
      </c>
      <c r="BA1399" s="89" t="s">
        <v>72</v>
      </c>
      <c r="BB1399" s="65"/>
    </row>
    <row r="1400" customFormat="false" ht="15.75" hidden="false" customHeight="true" outlineLevel="0" collapsed="false">
      <c r="A1400" s="1" t="n">
        <v>1445</v>
      </c>
      <c r="B1400" s="1" t="n">
        <v>1345</v>
      </c>
      <c r="C1400" s="2" t="s">
        <v>63</v>
      </c>
      <c r="D1400" s="3" t="n">
        <v>-0.0708267</v>
      </c>
      <c r="E1400" s="3" t="n">
        <v>-0.0156623</v>
      </c>
      <c r="F1400" s="3" t="n">
        <v>0.917145637331229</v>
      </c>
      <c r="G1400" s="3" t="n">
        <v>0.00956183</v>
      </c>
      <c r="H1400" s="3" t="n">
        <v>0.0256696</v>
      </c>
      <c r="I1400" s="3" t="n">
        <v>1.03585941000479</v>
      </c>
      <c r="J1400" s="3" t="n">
        <v>-0.00309279</v>
      </c>
      <c r="K1400" s="3" t="n">
        <v>-0.0122583</v>
      </c>
      <c r="L1400" s="3" t="n">
        <v>0.984766137359594</v>
      </c>
      <c r="M1400" s="3" t="n">
        <v>0.937669572650562</v>
      </c>
      <c r="N1400" s="3" t="n">
        <v>0.997751531600599</v>
      </c>
      <c r="O1400" s="3" t="n">
        <v>0.935561252247378</v>
      </c>
      <c r="P1400" s="4" t="n">
        <v>2</v>
      </c>
      <c r="Q1400" s="6" t="n">
        <v>18</v>
      </c>
      <c r="R1400" s="6" t="n">
        <v>54</v>
      </c>
      <c r="S1400" s="4" t="n">
        <v>54</v>
      </c>
      <c r="T1400" s="4" t="n">
        <v>54</v>
      </c>
      <c r="U1400" s="132" t="s">
        <v>74</v>
      </c>
      <c r="V1400" s="3" t="n">
        <v>49.5</v>
      </c>
      <c r="W1400" s="4" t="n">
        <v>67.8</v>
      </c>
      <c r="X1400" s="2" t="s">
        <v>69</v>
      </c>
      <c r="Y1400" s="8" t="s">
        <v>69</v>
      </c>
      <c r="Z1400" s="84" t="n">
        <v>42180</v>
      </c>
      <c r="AA1400" s="3" t="s">
        <v>168</v>
      </c>
      <c r="AB1400" s="132" t="s">
        <v>74</v>
      </c>
      <c r="AC1400" s="4" t="n">
        <v>44</v>
      </c>
      <c r="AD1400" s="4" t="n">
        <v>18</v>
      </c>
      <c r="AE1400" s="4" t="s">
        <v>183</v>
      </c>
      <c r="AF1400" s="4" t="n">
        <v>25</v>
      </c>
      <c r="AG1400" s="4" t="s">
        <v>184</v>
      </c>
      <c r="AH1400" s="4" t="n">
        <v>17</v>
      </c>
      <c r="AI1400" s="4" t="s">
        <v>79</v>
      </c>
      <c r="AJ1400" s="2" t="s">
        <v>70</v>
      </c>
      <c r="AK1400" s="3" t="n">
        <v>49.5</v>
      </c>
      <c r="AL1400" s="4" t="n">
        <v>6</v>
      </c>
      <c r="AM1400" s="2" t="s">
        <v>69</v>
      </c>
      <c r="AN1400" s="2"/>
      <c r="AO1400" s="2"/>
      <c r="AP1400" s="2"/>
      <c r="AQ1400" s="2"/>
      <c r="AR1400" s="2"/>
      <c r="AS1400" s="2"/>
      <c r="AT1400" s="2"/>
      <c r="AU1400" s="2" t="n">
        <v>160</v>
      </c>
      <c r="AV1400" s="85" t="n">
        <v>160</v>
      </c>
      <c r="AW1400" s="133" t="s">
        <v>69</v>
      </c>
      <c r="AX1400" s="86" t="s">
        <v>72</v>
      </c>
      <c r="AY1400" s="87" t="n">
        <v>1</v>
      </c>
      <c r="AZ1400" s="87" t="n">
        <v>1</v>
      </c>
      <c r="BA1400" s="89" t="s">
        <v>72</v>
      </c>
      <c r="BB1400" s="65"/>
    </row>
    <row r="1401" customFormat="false" ht="15.75" hidden="false" customHeight="true" outlineLevel="0" collapsed="false">
      <c r="A1401" s="1" t="n">
        <v>1446</v>
      </c>
      <c r="B1401" s="1" t="n">
        <v>1346</v>
      </c>
      <c r="C1401" s="2" t="s">
        <v>63</v>
      </c>
      <c r="D1401" s="3" t="n">
        <v>-0.0152562</v>
      </c>
      <c r="E1401" s="3" t="n">
        <v>-0.0161627</v>
      </c>
      <c r="F1401" s="3" t="n">
        <v>0.969069544807023</v>
      </c>
      <c r="G1401" s="3" t="n">
        <v>-0.00748733</v>
      </c>
      <c r="H1401" s="3" t="n">
        <v>0.0276126</v>
      </c>
      <c r="I1401" s="3" t="n">
        <v>1.02032914865375</v>
      </c>
      <c r="J1401" s="3" t="n">
        <v>-0.036993</v>
      </c>
      <c r="K1401" s="3" t="n">
        <v>-0.013315</v>
      </c>
      <c r="L1401" s="3" t="n">
        <v>0.95093649095205</v>
      </c>
      <c r="M1401" s="3" t="n">
        <v>0.942012692975754</v>
      </c>
      <c r="N1401" s="3" t="n">
        <v>0.998136638218187</v>
      </c>
      <c r="O1401" s="3" t="n">
        <v>0.94025738252568</v>
      </c>
      <c r="P1401" s="4" t="n">
        <v>2</v>
      </c>
      <c r="Q1401" s="6" t="n">
        <v>18</v>
      </c>
      <c r="R1401" s="6" t="n">
        <v>54</v>
      </c>
      <c r="S1401" s="4" t="n">
        <v>43</v>
      </c>
      <c r="T1401" s="4" t="n">
        <v>43</v>
      </c>
      <c r="U1401" s="132" t="s">
        <v>74</v>
      </c>
      <c r="V1401" s="3" t="n">
        <v>51.9</v>
      </c>
      <c r="W1401" s="4" t="n">
        <v>141.2</v>
      </c>
      <c r="X1401" s="2" t="s">
        <v>69</v>
      </c>
      <c r="Y1401" s="8" t="s">
        <v>69</v>
      </c>
      <c r="Z1401" s="84" t="n">
        <v>42180</v>
      </c>
      <c r="AA1401" s="3" t="s">
        <v>168</v>
      </c>
      <c r="AB1401" s="132" t="s">
        <v>74</v>
      </c>
      <c r="AC1401" s="4" t="n">
        <v>44</v>
      </c>
      <c r="AD1401" s="4" t="n">
        <v>18</v>
      </c>
      <c r="AE1401" s="4" t="s">
        <v>177</v>
      </c>
      <c r="AF1401" s="4" t="n">
        <v>19</v>
      </c>
      <c r="AG1401" s="4" t="s">
        <v>188</v>
      </c>
      <c r="AH1401" s="4" t="n">
        <v>16</v>
      </c>
      <c r="AI1401" s="4" t="s">
        <v>79</v>
      </c>
      <c r="AJ1401" s="2" t="s">
        <v>70</v>
      </c>
      <c r="AK1401" s="3" t="n">
        <v>51.9</v>
      </c>
      <c r="AL1401" s="4" t="n">
        <v>6</v>
      </c>
      <c r="AM1401" s="2" t="s">
        <v>69</v>
      </c>
      <c r="AN1401" s="2"/>
      <c r="AO1401" s="2"/>
      <c r="AP1401" s="2"/>
      <c r="AQ1401" s="2"/>
      <c r="AR1401" s="2"/>
      <c r="AS1401" s="2"/>
      <c r="AT1401" s="2"/>
      <c r="AU1401" s="2" t="n">
        <v>160</v>
      </c>
      <c r="AV1401" s="85" t="n">
        <v>160</v>
      </c>
      <c r="AW1401" s="133" t="s">
        <v>69</v>
      </c>
      <c r="AX1401" s="86" t="s">
        <v>72</v>
      </c>
      <c r="AY1401" s="87" t="n">
        <v>1</v>
      </c>
      <c r="AZ1401" s="87" t="n">
        <v>1</v>
      </c>
      <c r="BA1401" s="89" t="s">
        <v>72</v>
      </c>
      <c r="BB1401" s="53"/>
    </row>
    <row r="1402" customFormat="false" ht="15.75" hidden="false" customHeight="true" outlineLevel="0" collapsed="false">
      <c r="A1402" s="1" t="n">
        <v>1447</v>
      </c>
      <c r="B1402" s="1" t="n">
        <v>1347</v>
      </c>
      <c r="C1402" s="2" t="s">
        <v>63</v>
      </c>
      <c r="D1402" s="3" t="n">
        <v>0.00496951</v>
      </c>
      <c r="E1402" s="3" t="n">
        <v>-0.0232333</v>
      </c>
      <c r="F1402" s="3" t="n">
        <v>0.981901982268489</v>
      </c>
      <c r="G1402" s="3" t="n">
        <v>-0.0245705</v>
      </c>
      <c r="H1402" s="3" t="n">
        <v>0.0650117</v>
      </c>
      <c r="I1402" s="3" t="n">
        <v>1.04127008122164</v>
      </c>
      <c r="J1402" s="3" t="n">
        <v>-0.0450924</v>
      </c>
      <c r="K1402" s="3" t="n">
        <v>-0.101152</v>
      </c>
      <c r="L1402" s="3" t="n">
        <v>0.863946528848539</v>
      </c>
      <c r="M1402" s="3" t="n">
        <v>0.937354821683564</v>
      </c>
      <c r="N1402" s="3" t="n">
        <v>0.942354639690023</v>
      </c>
      <c r="O1402" s="3" t="n">
        <v>0.88332066524932</v>
      </c>
      <c r="P1402" s="4" t="n">
        <v>2</v>
      </c>
      <c r="Q1402" s="6" t="n">
        <v>18</v>
      </c>
      <c r="R1402" s="6" t="n">
        <v>54</v>
      </c>
      <c r="S1402" s="4" t="n">
        <v>43</v>
      </c>
      <c r="T1402" s="4" t="n">
        <v>43</v>
      </c>
      <c r="U1402" s="132" t="s">
        <v>74</v>
      </c>
      <c r="V1402" s="3" t="n">
        <v>95.5</v>
      </c>
      <c r="W1402" s="4" t="n">
        <v>115.9</v>
      </c>
      <c r="X1402" s="2" t="s">
        <v>73</v>
      </c>
      <c r="Y1402" s="84" t="n">
        <v>42121</v>
      </c>
      <c r="Z1402" s="134" t="n">
        <v>42124</v>
      </c>
      <c r="AA1402" s="2" t="s">
        <v>96</v>
      </c>
      <c r="AB1402" s="132" t="s">
        <v>74</v>
      </c>
      <c r="AC1402" s="4" t="n">
        <v>44</v>
      </c>
      <c r="AD1402" s="4" t="n">
        <v>18</v>
      </c>
      <c r="AE1402" s="4" t="s">
        <v>177</v>
      </c>
      <c r="AF1402" s="4" t="n">
        <v>19</v>
      </c>
      <c r="AG1402" s="4" t="s">
        <v>188</v>
      </c>
      <c r="AH1402" s="4" t="n">
        <v>16</v>
      </c>
      <c r="AI1402" s="4" t="s">
        <v>69</v>
      </c>
      <c r="AJ1402" s="2" t="s">
        <v>70</v>
      </c>
      <c r="AK1402" s="3" t="n">
        <v>95.5</v>
      </c>
      <c r="AL1402" s="4" t="n">
        <v>8</v>
      </c>
      <c r="AM1402" s="2" t="s">
        <v>73</v>
      </c>
      <c r="AN1402" s="2"/>
      <c r="AO1402" s="2"/>
      <c r="AP1402" s="2" t="s">
        <v>71</v>
      </c>
      <c r="AQ1402" s="2"/>
      <c r="AR1402" s="2"/>
      <c r="AS1402" s="2"/>
      <c r="AT1402" s="2"/>
      <c r="AU1402" s="2" t="n">
        <v>104</v>
      </c>
      <c r="AV1402" s="85" t="n">
        <v>101</v>
      </c>
      <c r="AW1402" s="133" t="n">
        <v>3</v>
      </c>
      <c r="AX1402" s="86" t="s">
        <v>72</v>
      </c>
      <c r="AY1402" s="87" t="n">
        <v>0</v>
      </c>
      <c r="AZ1402" s="88" t="n">
        <v>0</v>
      </c>
      <c r="BA1402" s="87" t="n">
        <v>0</v>
      </c>
      <c r="BB1402" s="53"/>
    </row>
    <row r="1403" customFormat="false" ht="15.75" hidden="false" customHeight="true" outlineLevel="0" collapsed="false">
      <c r="A1403" s="1" t="n">
        <v>1448</v>
      </c>
      <c r="B1403" s="1" t="n">
        <v>1348</v>
      </c>
      <c r="C1403" s="2" t="s">
        <v>63</v>
      </c>
      <c r="D1403" s="3" t="n">
        <v>0.00688247</v>
      </c>
      <c r="E1403" s="3" t="n">
        <v>0.0191949</v>
      </c>
      <c r="F1403" s="3" t="n">
        <v>1.0264203595446</v>
      </c>
      <c r="G1403" s="3" t="n">
        <v>-0.0255755</v>
      </c>
      <c r="H1403" s="3" t="n">
        <v>-0.047663</v>
      </c>
      <c r="I1403" s="3" t="n">
        <v>0.929379146664623</v>
      </c>
      <c r="J1403" s="3" t="n">
        <v>-0.0391884</v>
      </c>
      <c r="K1403" s="3" t="n">
        <v>-0.0103882</v>
      </c>
      <c r="L1403" s="3" t="n">
        <v>0.951632260313371</v>
      </c>
      <c r="M1403" s="3" t="n">
        <v>0.943761842644642</v>
      </c>
      <c r="N1403" s="3" t="n">
        <v>0.961888922653674</v>
      </c>
      <c r="O1403" s="3" t="n">
        <v>0.907794062063101</v>
      </c>
      <c r="P1403" s="4" t="n">
        <v>2</v>
      </c>
      <c r="Q1403" s="6" t="n">
        <v>18</v>
      </c>
      <c r="R1403" s="6" t="n">
        <v>54</v>
      </c>
      <c r="S1403" s="4" t="n">
        <v>43</v>
      </c>
      <c r="T1403" s="4" t="n">
        <v>43</v>
      </c>
      <c r="U1403" s="132" t="s">
        <v>74</v>
      </c>
      <c r="V1403" s="3" t="n">
        <v>80.8</v>
      </c>
      <c r="W1403" s="4" t="n">
        <v>103.2</v>
      </c>
      <c r="X1403" s="2" t="s">
        <v>73</v>
      </c>
      <c r="Y1403" s="84" t="n">
        <v>42120</v>
      </c>
      <c r="Z1403" s="134" t="n">
        <v>42126</v>
      </c>
      <c r="AA1403" s="2" t="s">
        <v>96</v>
      </c>
      <c r="AB1403" s="132" t="s">
        <v>74</v>
      </c>
      <c r="AC1403" s="4" t="n">
        <v>44</v>
      </c>
      <c r="AD1403" s="4" t="n">
        <v>18</v>
      </c>
      <c r="AE1403" s="4" t="s">
        <v>177</v>
      </c>
      <c r="AF1403" s="4" t="n">
        <v>19</v>
      </c>
      <c r="AG1403" s="4" t="s">
        <v>188</v>
      </c>
      <c r="AH1403" s="4" t="n">
        <v>16</v>
      </c>
      <c r="AI1403" s="4" t="s">
        <v>79</v>
      </c>
      <c r="AJ1403" s="2" t="s">
        <v>70</v>
      </c>
      <c r="AK1403" s="3" t="n">
        <v>80.8</v>
      </c>
      <c r="AL1403" s="4" t="n">
        <v>7</v>
      </c>
      <c r="AM1403" s="2" t="s">
        <v>73</v>
      </c>
      <c r="AN1403" s="2"/>
      <c r="AO1403" s="2"/>
      <c r="AP1403" s="2" t="s">
        <v>71</v>
      </c>
      <c r="AQ1403" s="2"/>
      <c r="AR1403" s="2"/>
      <c r="AS1403" s="2"/>
      <c r="AT1403" s="2"/>
      <c r="AU1403" s="2" t="n">
        <v>106</v>
      </c>
      <c r="AV1403" s="85" t="n">
        <v>100</v>
      </c>
      <c r="AW1403" s="133" t="n">
        <v>6</v>
      </c>
      <c r="AX1403" s="86" t="s">
        <v>72</v>
      </c>
      <c r="AY1403" s="87" t="n">
        <v>0</v>
      </c>
      <c r="AZ1403" s="88" t="n">
        <v>0</v>
      </c>
      <c r="BA1403" s="87" t="n">
        <v>0</v>
      </c>
      <c r="BB1403" s="53"/>
    </row>
    <row r="1404" customFormat="false" ht="15.75" hidden="false" customHeight="true" outlineLevel="0" collapsed="false">
      <c r="A1404" s="1" t="n">
        <v>1449</v>
      </c>
      <c r="B1404" s="1" t="n">
        <v>1349</v>
      </c>
      <c r="C1404" s="2" t="s">
        <v>63</v>
      </c>
      <c r="D1404" s="3" t="n">
        <v>-0.0152922</v>
      </c>
      <c r="E1404" s="3" t="n">
        <v>-0.015993</v>
      </c>
      <c r="F1404" s="3" t="n">
        <v>0.969199118066943</v>
      </c>
      <c r="G1404" s="3" t="n">
        <v>-0.0071876</v>
      </c>
      <c r="H1404" s="3" t="n">
        <v>0.0264296</v>
      </c>
      <c r="I1404" s="3" t="n">
        <v>1.01942832042246</v>
      </c>
      <c r="J1404" s="3" t="n">
        <v>-0.0370013</v>
      </c>
      <c r="K1404" s="3" t="n">
        <v>-0.0126508</v>
      </c>
      <c r="L1404" s="3" t="n">
        <v>0.95156041478992</v>
      </c>
      <c r="M1404" s="3" t="n">
        <v>0.942253342011104</v>
      </c>
      <c r="N1404" s="3" t="n">
        <v>0.997788249532568</v>
      </c>
      <c r="O1404" s="3" t="n">
        <v>0.940169312741472</v>
      </c>
      <c r="P1404" s="4" t="n">
        <v>2</v>
      </c>
      <c r="Q1404" s="6" t="n">
        <v>18</v>
      </c>
      <c r="R1404" s="6" t="n">
        <v>54</v>
      </c>
      <c r="S1404" s="4" t="n">
        <v>43</v>
      </c>
      <c r="T1404" s="4" t="n">
        <v>43</v>
      </c>
      <c r="U1404" s="132" t="s">
        <v>74</v>
      </c>
      <c r="V1404" s="3" t="n">
        <v>74</v>
      </c>
      <c r="W1404" s="4" t="n">
        <v>100.6</v>
      </c>
      <c r="X1404" s="2" t="s">
        <v>69</v>
      </c>
      <c r="Y1404" s="8" t="s">
        <v>69</v>
      </c>
      <c r="Z1404" s="84" t="n">
        <v>42180</v>
      </c>
      <c r="AA1404" s="3" t="s">
        <v>168</v>
      </c>
      <c r="AB1404" s="132" t="s">
        <v>74</v>
      </c>
      <c r="AC1404" s="4" t="n">
        <v>44</v>
      </c>
      <c r="AD1404" s="4" t="n">
        <v>18</v>
      </c>
      <c r="AE1404" s="4" t="s">
        <v>177</v>
      </c>
      <c r="AF1404" s="4" t="n">
        <v>19</v>
      </c>
      <c r="AG1404" s="4" t="s">
        <v>188</v>
      </c>
      <c r="AH1404" s="4" t="n">
        <v>16</v>
      </c>
      <c r="AI1404" s="4" t="s">
        <v>77</v>
      </c>
      <c r="AJ1404" s="2" t="s">
        <v>70</v>
      </c>
      <c r="AK1404" s="3" t="n">
        <v>74</v>
      </c>
      <c r="AL1404" s="4" t="n">
        <v>7</v>
      </c>
      <c r="AM1404" s="2" t="s">
        <v>69</v>
      </c>
      <c r="AN1404" s="2"/>
      <c r="AO1404" s="2"/>
      <c r="AP1404" s="2"/>
      <c r="AQ1404" s="2"/>
      <c r="AR1404" s="2"/>
      <c r="AS1404" s="2"/>
      <c r="AT1404" s="2"/>
      <c r="AU1404" s="2" t="n">
        <v>160</v>
      </c>
      <c r="AV1404" s="85" t="n">
        <v>160</v>
      </c>
      <c r="AW1404" s="133" t="s">
        <v>69</v>
      </c>
      <c r="AX1404" s="86" t="s">
        <v>72</v>
      </c>
      <c r="AY1404" s="87" t="n">
        <v>1</v>
      </c>
      <c r="AZ1404" s="87" t="n">
        <v>1</v>
      </c>
      <c r="BA1404" s="89" t="s">
        <v>72</v>
      </c>
      <c r="BB1404" s="53"/>
    </row>
    <row r="1405" customFormat="false" ht="15.75" hidden="false" customHeight="true" outlineLevel="0" collapsed="false">
      <c r="A1405" s="1" t="n">
        <v>1450</v>
      </c>
      <c r="B1405" s="1" t="n">
        <v>1350</v>
      </c>
      <c r="C1405" s="2" t="s">
        <v>63</v>
      </c>
      <c r="D1405" s="3" t="n">
        <v>-0.0150084</v>
      </c>
      <c r="E1405" s="3" t="n">
        <v>-0.0160199</v>
      </c>
      <c r="F1405" s="3" t="n">
        <v>0.969448137305526</v>
      </c>
      <c r="G1405" s="3" t="n">
        <v>-0.00756719</v>
      </c>
      <c r="H1405" s="3" t="n">
        <v>0.0271889</v>
      </c>
      <c r="I1405" s="3" t="n">
        <v>1.01981548104973</v>
      </c>
      <c r="J1405" s="3" t="n">
        <v>-0.0368888</v>
      </c>
      <c r="K1405" s="3" t="n">
        <v>-0.0128128</v>
      </c>
      <c r="L1405" s="3" t="n">
        <v>0.951513313715149</v>
      </c>
      <c r="M1405" s="3" t="n">
        <v>0.942269087196</v>
      </c>
      <c r="N1405" s="3" t="n">
        <v>0.998357550299245</v>
      </c>
      <c r="O1405" s="3" t="n">
        <v>0.940721457615704</v>
      </c>
      <c r="P1405" s="4" t="n">
        <v>2</v>
      </c>
      <c r="Q1405" s="6" t="n">
        <v>18</v>
      </c>
      <c r="R1405" s="6" t="n">
        <v>54</v>
      </c>
      <c r="S1405" s="4" t="n">
        <v>43</v>
      </c>
      <c r="T1405" s="4" t="n">
        <v>43</v>
      </c>
      <c r="U1405" s="132" t="s">
        <v>74</v>
      </c>
      <c r="V1405" s="3" t="n">
        <v>52.8</v>
      </c>
      <c r="W1405" s="4" t="n">
        <v>50.3</v>
      </c>
      <c r="X1405" s="2" t="s">
        <v>69</v>
      </c>
      <c r="Y1405" s="8" t="s">
        <v>69</v>
      </c>
      <c r="Z1405" s="84" t="n">
        <v>42180</v>
      </c>
      <c r="AA1405" s="3" t="s">
        <v>168</v>
      </c>
      <c r="AB1405" s="132" t="s">
        <v>74</v>
      </c>
      <c r="AC1405" s="4" t="n">
        <v>44</v>
      </c>
      <c r="AD1405" s="4" t="n">
        <v>18</v>
      </c>
      <c r="AE1405" s="4" t="s">
        <v>177</v>
      </c>
      <c r="AF1405" s="4" t="n">
        <v>19</v>
      </c>
      <c r="AG1405" s="4" t="s">
        <v>188</v>
      </c>
      <c r="AH1405" s="4" t="n">
        <v>16</v>
      </c>
      <c r="AI1405" s="4" t="s">
        <v>79</v>
      </c>
      <c r="AJ1405" s="2" t="s">
        <v>70</v>
      </c>
      <c r="AK1405" s="3" t="n">
        <v>52.8</v>
      </c>
      <c r="AL1405" s="4" t="n">
        <v>6</v>
      </c>
      <c r="AM1405" s="2" t="s">
        <v>69</v>
      </c>
      <c r="AN1405" s="2"/>
      <c r="AO1405" s="2"/>
      <c r="AP1405" s="2"/>
      <c r="AQ1405" s="2"/>
      <c r="AR1405" s="2"/>
      <c r="AS1405" s="2"/>
      <c r="AT1405" s="2"/>
      <c r="AU1405" s="2" t="n">
        <v>160</v>
      </c>
      <c r="AV1405" s="85" t="n">
        <v>160</v>
      </c>
      <c r="AW1405" s="133" t="s">
        <v>69</v>
      </c>
      <c r="AX1405" s="86" t="s">
        <v>72</v>
      </c>
      <c r="AY1405" s="87" t="n">
        <v>1</v>
      </c>
      <c r="AZ1405" s="87" t="n">
        <v>1</v>
      </c>
      <c r="BA1405" s="89" t="s">
        <v>72</v>
      </c>
      <c r="BB1405" s="53"/>
    </row>
    <row r="1406" customFormat="false" ht="16.5" hidden="false" customHeight="true" outlineLevel="0" collapsed="false">
      <c r="A1406" s="69" t="n">
        <v>1451</v>
      </c>
      <c r="B1406" s="69" t="n">
        <v>1351</v>
      </c>
      <c r="C1406" s="70" t="s">
        <v>63</v>
      </c>
      <c r="D1406" s="71" t="n">
        <v>0.0464795</v>
      </c>
      <c r="E1406" s="71" t="n">
        <v>-0.025089</v>
      </c>
      <c r="F1406" s="71" t="n">
        <v>1.02162091672203</v>
      </c>
      <c r="G1406" s="71" t="n">
        <v>-0.104459</v>
      </c>
      <c r="H1406" s="71" t="n">
        <v>0.103416</v>
      </c>
      <c r="I1406" s="71" t="n">
        <v>0.998957543735445</v>
      </c>
      <c r="J1406" s="71" t="n">
        <v>0.00401497</v>
      </c>
      <c r="K1406" s="71" t="n">
        <v>-0.0455522</v>
      </c>
      <c r="L1406" s="71" t="n">
        <v>0.959313619430573</v>
      </c>
      <c r="M1406" s="71" t="n">
        <v>0.947465712514615</v>
      </c>
      <c r="N1406" s="71" t="n">
        <v>1.03331780986618</v>
      </c>
      <c r="O1406" s="71" t="n">
        <v>0.979033194978901</v>
      </c>
      <c r="P1406" s="72" t="n">
        <v>2</v>
      </c>
      <c r="Q1406" s="73" t="n">
        <v>19</v>
      </c>
      <c r="R1406" s="73" t="n">
        <v>55</v>
      </c>
      <c r="S1406" s="72" t="n">
        <v>46</v>
      </c>
      <c r="T1406" s="72" t="n">
        <v>46</v>
      </c>
      <c r="U1406" s="130" t="s">
        <v>64</v>
      </c>
      <c r="V1406" s="71" t="n">
        <v>122.1</v>
      </c>
      <c r="W1406" s="72" t="n">
        <v>113.3</v>
      </c>
      <c r="X1406" s="70" t="s">
        <v>69</v>
      </c>
      <c r="Y1406" s="74" t="s">
        <v>69</v>
      </c>
      <c r="Z1406" s="75" t="n">
        <v>42062</v>
      </c>
      <c r="AA1406" s="71" t="s">
        <v>96</v>
      </c>
      <c r="AB1406" s="130" t="s">
        <v>64</v>
      </c>
      <c r="AC1406" s="71" t="s">
        <v>64</v>
      </c>
      <c r="AD1406" s="71" t="n">
        <v>10</v>
      </c>
      <c r="AE1406" s="72" t="s">
        <v>182</v>
      </c>
      <c r="AF1406" s="72" t="n">
        <v>30</v>
      </c>
      <c r="AG1406" s="72" t="s">
        <v>174</v>
      </c>
      <c r="AH1406" s="72" t="n">
        <v>12</v>
      </c>
      <c r="AI1406" s="72" t="s">
        <v>69</v>
      </c>
      <c r="AJ1406" s="70" t="s">
        <v>70</v>
      </c>
      <c r="AK1406" s="71" t="n">
        <v>122.1</v>
      </c>
      <c r="AL1406" s="72" t="n">
        <v>10</v>
      </c>
      <c r="AM1406" s="70" t="s">
        <v>69</v>
      </c>
      <c r="AN1406" s="70"/>
      <c r="AO1406" s="70"/>
      <c r="AP1406" s="70"/>
      <c r="AQ1406" s="70"/>
      <c r="AR1406" s="70"/>
      <c r="AS1406" s="70"/>
      <c r="AT1406" s="70"/>
      <c r="AU1406" s="70" t="n">
        <v>42</v>
      </c>
      <c r="AV1406" s="77" t="s">
        <v>69</v>
      </c>
      <c r="AW1406" s="131" t="s">
        <v>69</v>
      </c>
      <c r="AX1406" s="78" t="s">
        <v>72</v>
      </c>
      <c r="AY1406" s="79" t="n">
        <v>1</v>
      </c>
      <c r="AZ1406" s="79" t="s">
        <v>72</v>
      </c>
      <c r="BA1406" s="79" t="s">
        <v>72</v>
      </c>
      <c r="BB1406" s="53"/>
    </row>
    <row r="1407" customFormat="false" ht="16.5" hidden="false" customHeight="true" outlineLevel="0" collapsed="false">
      <c r="A1407" s="69" t="n">
        <v>1452</v>
      </c>
      <c r="B1407" s="69" t="n">
        <v>1352</v>
      </c>
      <c r="C1407" s="70" t="s">
        <v>63</v>
      </c>
      <c r="D1407" s="71" t="n">
        <v>0.0461136</v>
      </c>
      <c r="E1407" s="71" t="n">
        <v>-0.0418983</v>
      </c>
      <c r="F1407" s="71" t="n">
        <v>1.00422419687365</v>
      </c>
      <c r="G1407" s="71" t="n">
        <v>-0.111354</v>
      </c>
      <c r="H1407" s="71" t="n">
        <v>0.121785</v>
      </c>
      <c r="I1407" s="71" t="n">
        <v>1.01048559253363</v>
      </c>
      <c r="J1407" s="71" t="n">
        <v>0.000353329</v>
      </c>
      <c r="K1407" s="71" t="n">
        <v>-0.0869598</v>
      </c>
      <c r="L1407" s="71" t="n">
        <v>0.917037905643865</v>
      </c>
      <c r="M1407" s="71" t="n">
        <v>0.937173291444392</v>
      </c>
      <c r="N1407" s="71" t="n">
        <v>0.99295185549956</v>
      </c>
      <c r="O1407" s="71" t="n">
        <v>0.930567958664338</v>
      </c>
      <c r="P1407" s="72" t="n">
        <v>2</v>
      </c>
      <c r="Q1407" s="73" t="n">
        <v>19</v>
      </c>
      <c r="R1407" s="73" t="n">
        <v>55</v>
      </c>
      <c r="S1407" s="72" t="n">
        <v>46</v>
      </c>
      <c r="T1407" s="72" t="n">
        <v>46</v>
      </c>
      <c r="U1407" s="130" t="s">
        <v>64</v>
      </c>
      <c r="V1407" s="71" t="n">
        <v>69.4</v>
      </c>
      <c r="W1407" s="72" t="n">
        <v>63.1</v>
      </c>
      <c r="X1407" s="70" t="s">
        <v>73</v>
      </c>
      <c r="Y1407" s="75" t="n">
        <v>42037</v>
      </c>
      <c r="Z1407" s="75" t="n">
        <v>42043</v>
      </c>
      <c r="AA1407" s="71" t="s">
        <v>96</v>
      </c>
      <c r="AB1407" s="130" t="s">
        <v>64</v>
      </c>
      <c r="AC1407" s="71" t="s">
        <v>64</v>
      </c>
      <c r="AD1407" s="71" t="n">
        <v>10</v>
      </c>
      <c r="AE1407" s="72" t="s">
        <v>182</v>
      </c>
      <c r="AF1407" s="72" t="n">
        <v>30</v>
      </c>
      <c r="AG1407" s="72" t="s">
        <v>174</v>
      </c>
      <c r="AH1407" s="72" t="n">
        <v>12</v>
      </c>
      <c r="AI1407" s="72" t="s">
        <v>69</v>
      </c>
      <c r="AJ1407" s="70" t="s">
        <v>70</v>
      </c>
      <c r="AK1407" s="71" t="n">
        <v>69.4</v>
      </c>
      <c r="AL1407" s="72" t="n">
        <v>7</v>
      </c>
      <c r="AM1407" s="70" t="s">
        <v>73</v>
      </c>
      <c r="AN1407" s="70"/>
      <c r="AO1407" s="70"/>
      <c r="AP1407" s="70" t="s">
        <v>71</v>
      </c>
      <c r="AQ1407" s="70"/>
      <c r="AR1407" s="70"/>
      <c r="AS1407" s="70"/>
      <c r="AT1407" s="70"/>
      <c r="AU1407" s="70" t="n">
        <v>23</v>
      </c>
      <c r="AV1407" s="77" t="n">
        <v>17</v>
      </c>
      <c r="AW1407" s="131" t="n">
        <v>6</v>
      </c>
      <c r="AX1407" s="78" t="s">
        <v>72</v>
      </c>
      <c r="AY1407" s="79" t="n">
        <v>1</v>
      </c>
      <c r="AZ1407" s="79" t="n">
        <v>0</v>
      </c>
      <c r="BA1407" s="79" t="n">
        <v>0</v>
      </c>
      <c r="BB1407" s="65"/>
    </row>
    <row r="1408" customFormat="false" ht="16.5" hidden="false" customHeight="true" outlineLevel="0" collapsed="false">
      <c r="A1408" s="69" t="n">
        <v>1453</v>
      </c>
      <c r="B1408" s="69" t="n">
        <v>1353</v>
      </c>
      <c r="C1408" s="70" t="s">
        <v>63</v>
      </c>
      <c r="D1408" s="71" t="n">
        <v>0.0497236</v>
      </c>
      <c r="E1408" s="71" t="n">
        <v>0.0462661</v>
      </c>
      <c r="F1408" s="71" t="n">
        <v>1.10074772623401</v>
      </c>
      <c r="G1408" s="71" t="n">
        <v>-0.115419</v>
      </c>
      <c r="H1408" s="71" t="n">
        <v>-0.124728</v>
      </c>
      <c r="I1408" s="71" t="n">
        <v>0.786512235269681</v>
      </c>
      <c r="J1408" s="71" t="n">
        <v>0.0118396</v>
      </c>
      <c r="K1408" s="71" t="n">
        <v>0.0981729</v>
      </c>
      <c r="L1408" s="71" t="n">
        <v>1.11629202402196</v>
      </c>
      <c r="M1408" s="71" t="n">
        <v>0.94756873606231</v>
      </c>
      <c r="N1408" s="71" t="n">
        <v>1.0199065444395</v>
      </c>
      <c r="O1408" s="71" t="n">
        <v>0.966431555216218</v>
      </c>
      <c r="P1408" s="72" t="n">
        <v>2</v>
      </c>
      <c r="Q1408" s="73" t="n">
        <v>19</v>
      </c>
      <c r="R1408" s="73" t="n">
        <v>55</v>
      </c>
      <c r="S1408" s="72" t="n">
        <v>46</v>
      </c>
      <c r="T1408" s="72" t="n">
        <v>46</v>
      </c>
      <c r="U1408" s="130" t="s">
        <v>64</v>
      </c>
      <c r="V1408" s="71" t="n">
        <v>59.8</v>
      </c>
      <c r="W1408" s="72" t="n">
        <v>55.3</v>
      </c>
      <c r="X1408" s="70" t="s">
        <v>73</v>
      </c>
      <c r="Y1408" s="75" t="n">
        <v>42023</v>
      </c>
      <c r="Z1408" s="75" t="n">
        <v>42037</v>
      </c>
      <c r="AA1408" s="71" t="s">
        <v>96</v>
      </c>
      <c r="AB1408" s="130" t="s">
        <v>64</v>
      </c>
      <c r="AC1408" s="71" t="s">
        <v>64</v>
      </c>
      <c r="AD1408" s="71" t="n">
        <v>10</v>
      </c>
      <c r="AE1408" s="72" t="s">
        <v>182</v>
      </c>
      <c r="AF1408" s="72" t="n">
        <v>30</v>
      </c>
      <c r="AG1408" s="72" t="s">
        <v>174</v>
      </c>
      <c r="AH1408" s="72" t="n">
        <v>12</v>
      </c>
      <c r="AI1408" s="72" t="s">
        <v>69</v>
      </c>
      <c r="AJ1408" s="70" t="s">
        <v>70</v>
      </c>
      <c r="AK1408" s="71" t="n">
        <v>59.8</v>
      </c>
      <c r="AL1408" s="72" t="n">
        <v>6</v>
      </c>
      <c r="AM1408" s="70" t="s">
        <v>73</v>
      </c>
      <c r="AN1408" s="70"/>
      <c r="AO1408" s="70"/>
      <c r="AP1408" s="70" t="s">
        <v>71</v>
      </c>
      <c r="AQ1408" s="70"/>
      <c r="AR1408" s="70"/>
      <c r="AS1408" s="70"/>
      <c r="AT1408" s="70"/>
      <c r="AU1408" s="70" t="n">
        <v>17</v>
      </c>
      <c r="AV1408" s="77" t="n">
        <v>3</v>
      </c>
      <c r="AW1408" s="131" t="n">
        <v>14</v>
      </c>
      <c r="AX1408" s="78" t="s">
        <v>72</v>
      </c>
      <c r="AY1408" s="79" t="n">
        <v>1</v>
      </c>
      <c r="AZ1408" s="79" t="n">
        <v>0</v>
      </c>
      <c r="BA1408" s="79" t="n">
        <v>0</v>
      </c>
      <c r="BB1408" s="53"/>
    </row>
    <row r="1409" customFormat="false" ht="16.5" hidden="false" customHeight="true" outlineLevel="0" collapsed="false">
      <c r="A1409" s="69" t="n">
        <v>1454</v>
      </c>
      <c r="B1409" s="69" t="n">
        <v>1354</v>
      </c>
      <c r="C1409" s="70" t="s">
        <v>63</v>
      </c>
      <c r="D1409" s="71" t="n">
        <v>0.0508457</v>
      </c>
      <c r="E1409" s="71" t="n">
        <v>0.0784324</v>
      </c>
      <c r="F1409" s="71" t="n">
        <v>1.1380065597876</v>
      </c>
      <c r="G1409" s="71" t="n">
        <v>-0.114406</v>
      </c>
      <c r="H1409" s="71" t="n">
        <v>-0.208075</v>
      </c>
      <c r="I1409" s="71" t="n">
        <v>0.724349694320364</v>
      </c>
      <c r="J1409" s="71" t="n">
        <v>0.0163776</v>
      </c>
      <c r="K1409" s="71" t="n">
        <v>0.167324</v>
      </c>
      <c r="L1409" s="71" t="n">
        <v>1.20165719508465</v>
      </c>
      <c r="M1409" s="71" t="n">
        <v>0.953913101745242</v>
      </c>
      <c r="N1409" s="71" t="n">
        <v>1.03840034582081</v>
      </c>
      <c r="O1409" s="71" t="n">
        <v>0.99054369473526</v>
      </c>
      <c r="P1409" s="72" t="n">
        <v>2</v>
      </c>
      <c r="Q1409" s="73" t="n">
        <v>19</v>
      </c>
      <c r="R1409" s="73" t="n">
        <v>55</v>
      </c>
      <c r="S1409" s="72" t="n">
        <v>46</v>
      </c>
      <c r="T1409" s="72" t="n">
        <v>46</v>
      </c>
      <c r="U1409" s="130" t="s">
        <v>64</v>
      </c>
      <c r="V1409" s="71" t="n">
        <v>80</v>
      </c>
      <c r="W1409" s="72" t="n">
        <v>69.4</v>
      </c>
      <c r="X1409" s="70" t="s">
        <v>123</v>
      </c>
      <c r="Y1409" s="75" t="n">
        <v>42023</v>
      </c>
      <c r="Z1409" s="75" t="n">
        <v>42041</v>
      </c>
      <c r="AA1409" s="71" t="s">
        <v>96</v>
      </c>
      <c r="AB1409" s="130" t="s">
        <v>64</v>
      </c>
      <c r="AC1409" s="71" t="s">
        <v>64</v>
      </c>
      <c r="AD1409" s="71" t="n">
        <v>10</v>
      </c>
      <c r="AE1409" s="72" t="s">
        <v>182</v>
      </c>
      <c r="AF1409" s="72" t="n">
        <v>30</v>
      </c>
      <c r="AG1409" s="72" t="s">
        <v>174</v>
      </c>
      <c r="AH1409" s="72" t="n">
        <v>12</v>
      </c>
      <c r="AI1409" s="72" t="s">
        <v>69</v>
      </c>
      <c r="AJ1409" s="70" t="s">
        <v>70</v>
      </c>
      <c r="AK1409" s="71" t="n">
        <v>80</v>
      </c>
      <c r="AL1409" s="72" t="n">
        <v>7</v>
      </c>
      <c r="AM1409" s="70" t="s">
        <v>123</v>
      </c>
      <c r="AN1409" s="70"/>
      <c r="AO1409" s="70"/>
      <c r="AP1409" s="70"/>
      <c r="AQ1409" s="70"/>
      <c r="AR1409" s="70"/>
      <c r="AS1409" s="70" t="s">
        <v>71</v>
      </c>
      <c r="AT1409" s="70"/>
      <c r="AU1409" s="70" t="n">
        <v>21</v>
      </c>
      <c r="AV1409" s="77" t="n">
        <v>3</v>
      </c>
      <c r="AW1409" s="131" t="n">
        <v>18</v>
      </c>
      <c r="AX1409" s="78" t="s">
        <v>72</v>
      </c>
      <c r="AY1409" s="79" t="n">
        <v>1</v>
      </c>
      <c r="AZ1409" s="79" t="n">
        <v>0</v>
      </c>
      <c r="BA1409" s="79" t="n">
        <v>0</v>
      </c>
      <c r="BB1409" s="53"/>
    </row>
    <row r="1410" customFormat="false" ht="16.5" hidden="false" customHeight="true" outlineLevel="0" collapsed="false">
      <c r="A1410" s="69" t="n">
        <v>1455</v>
      </c>
      <c r="B1410" s="69" t="n">
        <v>1355</v>
      </c>
      <c r="C1410" s="70" t="s">
        <v>63</v>
      </c>
      <c r="D1410" s="71" t="n">
        <v>0.045649</v>
      </c>
      <c r="E1410" s="71" t="n">
        <v>-0.0540779</v>
      </c>
      <c r="F1410" s="71" t="n">
        <v>0.991606523580463</v>
      </c>
      <c r="G1410" s="71" t="n">
        <v>-0.111708</v>
      </c>
      <c r="H1410" s="71" t="n">
        <v>0.151385</v>
      </c>
      <c r="I1410" s="71" t="n">
        <v>1.04047464659985</v>
      </c>
      <c r="J1410" s="71" t="n">
        <v>-0.00136307</v>
      </c>
      <c r="K1410" s="71" t="n">
        <v>-0.113219</v>
      </c>
      <c r="L1410" s="71" t="n">
        <v>0.89173875041565</v>
      </c>
      <c r="M1410" s="71" t="n">
        <v>0.934800566785709</v>
      </c>
      <c r="N1410" s="71" t="n">
        <v>0.9842140254915</v>
      </c>
      <c r="O1410" s="71" t="n">
        <v>0.920043828867899</v>
      </c>
      <c r="P1410" s="72" t="n">
        <v>2</v>
      </c>
      <c r="Q1410" s="73" t="n">
        <v>19</v>
      </c>
      <c r="R1410" s="73" t="n">
        <v>55</v>
      </c>
      <c r="S1410" s="72" t="n">
        <v>46</v>
      </c>
      <c r="T1410" s="72" t="n">
        <v>46</v>
      </c>
      <c r="U1410" s="130" t="s">
        <v>64</v>
      </c>
      <c r="V1410" s="71" t="n">
        <v>53.8</v>
      </c>
      <c r="W1410" s="72" t="n">
        <v>49.4</v>
      </c>
      <c r="X1410" s="70" t="s">
        <v>73</v>
      </c>
      <c r="Y1410" s="75" t="n">
        <v>42036</v>
      </c>
      <c r="Z1410" s="75" t="n">
        <v>42041</v>
      </c>
      <c r="AA1410" s="71" t="s">
        <v>96</v>
      </c>
      <c r="AB1410" s="130" t="s">
        <v>64</v>
      </c>
      <c r="AC1410" s="71" t="s">
        <v>64</v>
      </c>
      <c r="AD1410" s="71" t="n">
        <v>10</v>
      </c>
      <c r="AE1410" s="72" t="s">
        <v>182</v>
      </c>
      <c r="AF1410" s="72" t="n">
        <v>30</v>
      </c>
      <c r="AG1410" s="72" t="s">
        <v>174</v>
      </c>
      <c r="AH1410" s="72" t="n">
        <v>12</v>
      </c>
      <c r="AI1410" s="72" t="s">
        <v>69</v>
      </c>
      <c r="AJ1410" s="70" t="s">
        <v>70</v>
      </c>
      <c r="AK1410" s="71" t="n">
        <v>53.8</v>
      </c>
      <c r="AL1410" s="72" t="n">
        <v>6</v>
      </c>
      <c r="AM1410" s="70" t="s">
        <v>73</v>
      </c>
      <c r="AN1410" s="70"/>
      <c r="AO1410" s="70"/>
      <c r="AP1410" s="70" t="s">
        <v>71</v>
      </c>
      <c r="AQ1410" s="70"/>
      <c r="AR1410" s="70"/>
      <c r="AS1410" s="70"/>
      <c r="AT1410" s="70"/>
      <c r="AU1410" s="70" t="n">
        <v>21</v>
      </c>
      <c r="AV1410" s="77" t="n">
        <v>16</v>
      </c>
      <c r="AW1410" s="131" t="n">
        <v>5</v>
      </c>
      <c r="AX1410" s="78" t="s">
        <v>72</v>
      </c>
      <c r="AY1410" s="79" t="n">
        <v>1</v>
      </c>
      <c r="AZ1410" s="79" t="n">
        <v>0</v>
      </c>
      <c r="BA1410" s="79" t="n">
        <v>0</v>
      </c>
      <c r="BB1410" s="53"/>
    </row>
    <row r="1411" customFormat="false" ht="15.75" hidden="false" customHeight="true" outlineLevel="0" collapsed="false">
      <c r="A1411" s="1" t="n">
        <v>1456</v>
      </c>
      <c r="B1411" s="1" t="n">
        <v>1356</v>
      </c>
      <c r="C1411" s="2" t="s">
        <v>63</v>
      </c>
      <c r="D1411" s="3" t="n">
        <v>0.0706916</v>
      </c>
      <c r="E1411" s="3" t="n">
        <v>-0.0221688</v>
      </c>
      <c r="F1411" s="3" t="n">
        <v>1.04971930514764</v>
      </c>
      <c r="G1411" s="3" t="n">
        <v>-0.0396138</v>
      </c>
      <c r="H1411" s="3" t="n">
        <v>0.035453</v>
      </c>
      <c r="I1411" s="3" t="n">
        <v>0.995847844135325</v>
      </c>
      <c r="J1411" s="3" t="n">
        <v>-0.0490637</v>
      </c>
      <c r="K1411" s="3" t="n">
        <v>-0.0190432</v>
      </c>
      <c r="L1411" s="3" t="n">
        <v>0.93416060647058</v>
      </c>
      <c r="M1411" s="3" t="n">
        <v>0.982174880926489</v>
      </c>
      <c r="N1411" s="3" t="n">
        <v>0.99425755125237</v>
      </c>
      <c r="O1411" s="3" t="n">
        <v>0.976534792011559</v>
      </c>
      <c r="P1411" s="4" t="n">
        <v>2</v>
      </c>
      <c r="Q1411" s="6" t="n">
        <v>19</v>
      </c>
      <c r="R1411" s="6" t="n">
        <v>55</v>
      </c>
      <c r="S1411" s="4" t="n">
        <v>59</v>
      </c>
      <c r="T1411" s="4" t="n">
        <v>59</v>
      </c>
      <c r="U1411" s="132" t="s">
        <v>74</v>
      </c>
      <c r="V1411" s="3" t="n">
        <v>130.9</v>
      </c>
      <c r="W1411" s="4" t="n">
        <v>196.2</v>
      </c>
      <c r="X1411" s="2" t="s">
        <v>69</v>
      </c>
      <c r="Y1411" s="8" t="s">
        <v>69</v>
      </c>
      <c r="Z1411" s="84" t="n">
        <v>42180</v>
      </c>
      <c r="AA1411" s="3" t="s">
        <v>168</v>
      </c>
      <c r="AB1411" s="132" t="s">
        <v>74</v>
      </c>
      <c r="AC1411" s="4" t="n">
        <v>46</v>
      </c>
      <c r="AD1411" s="4" t="n">
        <v>10</v>
      </c>
      <c r="AE1411" s="4" t="s">
        <v>169</v>
      </c>
      <c r="AF1411" s="4" t="n">
        <v>6</v>
      </c>
      <c r="AG1411" s="4" t="s">
        <v>111</v>
      </c>
      <c r="AH1411" s="4" t="n">
        <v>5</v>
      </c>
      <c r="AI1411" s="4" t="s">
        <v>77</v>
      </c>
      <c r="AJ1411" s="2" t="s">
        <v>70</v>
      </c>
      <c r="AK1411" s="3" t="n">
        <v>130.9</v>
      </c>
      <c r="AL1411" s="4" t="n">
        <v>10</v>
      </c>
      <c r="AM1411" s="2" t="s">
        <v>69</v>
      </c>
      <c r="AN1411" s="2"/>
      <c r="AO1411" s="2"/>
      <c r="AP1411" s="2"/>
      <c r="AQ1411" s="2"/>
      <c r="AR1411" s="2"/>
      <c r="AS1411" s="2"/>
      <c r="AT1411" s="2"/>
      <c r="AU1411" s="2" t="n">
        <v>160</v>
      </c>
      <c r="AV1411" s="85" t="n">
        <v>160</v>
      </c>
      <c r="AW1411" s="133" t="s">
        <v>69</v>
      </c>
      <c r="AX1411" s="86" t="s">
        <v>72</v>
      </c>
      <c r="AY1411" s="87" t="n">
        <v>1</v>
      </c>
      <c r="AZ1411" s="87" t="n">
        <v>1</v>
      </c>
      <c r="BA1411" s="89" t="s">
        <v>72</v>
      </c>
      <c r="BB1411" s="53"/>
    </row>
    <row r="1412" customFormat="false" ht="15.75" hidden="false" customHeight="true" outlineLevel="0" collapsed="false">
      <c r="A1412" s="1" t="n">
        <v>1457</v>
      </c>
      <c r="B1412" s="1" t="n">
        <v>1357</v>
      </c>
      <c r="C1412" s="2" t="s">
        <v>63</v>
      </c>
      <c r="D1412" s="3" t="n">
        <v>0.0861477</v>
      </c>
      <c r="E1412" s="3" t="n">
        <v>-0.0373367</v>
      </c>
      <c r="F1412" s="3" t="n">
        <v>1.05002187785002</v>
      </c>
      <c r="G1412" s="3" t="n">
        <v>-0.0581576</v>
      </c>
      <c r="H1412" s="3" t="n">
        <v>0.0718836</v>
      </c>
      <c r="I1412" s="3" t="n">
        <v>1.01382063402449</v>
      </c>
      <c r="J1412" s="3" t="n">
        <v>-0.0574773</v>
      </c>
      <c r="K1412" s="3" t="n">
        <v>-0.113215</v>
      </c>
      <c r="L1412" s="3" t="n">
        <v>0.843080949572744</v>
      </c>
      <c r="M1412" s="3" t="n">
        <v>0.970943305635967</v>
      </c>
      <c r="N1412" s="3" t="n">
        <v>0.924346664196656</v>
      </c>
      <c r="O1412" s="3" t="n">
        <v>0.897488205688681</v>
      </c>
      <c r="P1412" s="4" t="n">
        <v>2</v>
      </c>
      <c r="Q1412" s="6" t="n">
        <v>19</v>
      </c>
      <c r="R1412" s="6" t="n">
        <v>55</v>
      </c>
      <c r="S1412" s="4" t="n">
        <v>59</v>
      </c>
      <c r="T1412" s="4" t="n">
        <v>59</v>
      </c>
      <c r="U1412" s="132" t="s">
        <v>74</v>
      </c>
      <c r="V1412" s="3" t="n">
        <v>78</v>
      </c>
      <c r="W1412" s="4" t="n">
        <v>87</v>
      </c>
      <c r="X1412" s="2" t="s">
        <v>73</v>
      </c>
      <c r="Y1412" s="84" t="n">
        <v>42104</v>
      </c>
      <c r="Z1412" s="84" t="n">
        <v>42107</v>
      </c>
      <c r="AA1412" s="2" t="s">
        <v>96</v>
      </c>
      <c r="AB1412" s="132" t="s">
        <v>74</v>
      </c>
      <c r="AC1412" s="4" t="n">
        <v>46</v>
      </c>
      <c r="AD1412" s="4" t="n">
        <v>10</v>
      </c>
      <c r="AE1412" s="4" t="s">
        <v>169</v>
      </c>
      <c r="AF1412" s="4" t="n">
        <v>6</v>
      </c>
      <c r="AG1412" s="4" t="s">
        <v>111</v>
      </c>
      <c r="AH1412" s="4" t="n">
        <v>5</v>
      </c>
      <c r="AI1412" s="4" t="s">
        <v>79</v>
      </c>
      <c r="AJ1412" s="2" t="s">
        <v>70</v>
      </c>
      <c r="AK1412" s="3" t="n">
        <v>78</v>
      </c>
      <c r="AL1412" s="4" t="n">
        <v>7</v>
      </c>
      <c r="AM1412" s="2" t="s">
        <v>73</v>
      </c>
      <c r="AN1412" s="2"/>
      <c r="AO1412" s="2"/>
      <c r="AP1412" s="2" t="s">
        <v>71</v>
      </c>
      <c r="AQ1412" s="2"/>
      <c r="AR1412" s="2"/>
      <c r="AS1412" s="2"/>
      <c r="AT1412" s="2"/>
      <c r="AU1412" s="2" t="n">
        <v>87</v>
      </c>
      <c r="AV1412" s="85" t="n">
        <v>84</v>
      </c>
      <c r="AW1412" s="133" t="n">
        <v>3</v>
      </c>
      <c r="AX1412" s="86" t="s">
        <v>72</v>
      </c>
      <c r="AY1412" s="87" t="n">
        <v>0</v>
      </c>
      <c r="AZ1412" s="88" t="n">
        <v>0</v>
      </c>
      <c r="BA1412" s="87" t="n">
        <v>0</v>
      </c>
      <c r="BB1412" s="65"/>
    </row>
    <row r="1413" customFormat="false" ht="15.75" hidden="false" customHeight="true" outlineLevel="0" collapsed="false">
      <c r="A1413" s="1" t="n">
        <v>1458</v>
      </c>
      <c r="B1413" s="1" t="n">
        <v>1358</v>
      </c>
      <c r="C1413" s="2" t="s">
        <v>63</v>
      </c>
      <c r="D1413" s="3" t="n">
        <v>0.0708153</v>
      </c>
      <c r="E1413" s="3" t="n">
        <v>-0.0217386</v>
      </c>
      <c r="F1413" s="3" t="n">
        <v>1.05030090573017</v>
      </c>
      <c r="G1413" s="3" t="n">
        <v>-0.0395451</v>
      </c>
      <c r="H1413" s="3" t="n">
        <v>0.0344334</v>
      </c>
      <c r="I1413" s="3" t="n">
        <v>0.994901342505856</v>
      </c>
      <c r="J1413" s="3" t="n">
        <v>-0.0489143</v>
      </c>
      <c r="K1413" s="3" t="n">
        <v>-0.0182404</v>
      </c>
      <c r="L1413" s="3" t="n">
        <v>0.935050537829141</v>
      </c>
      <c r="M1413" s="3" t="n">
        <v>0.982510645679717</v>
      </c>
      <c r="N1413" s="3" t="n">
        <v>0.994469748454443</v>
      </c>
      <c r="O1413" s="3" t="n">
        <v>0.977077114662921</v>
      </c>
      <c r="P1413" s="4" t="n">
        <v>2</v>
      </c>
      <c r="Q1413" s="6" t="n">
        <v>19</v>
      </c>
      <c r="R1413" s="6" t="n">
        <v>55</v>
      </c>
      <c r="S1413" s="4" t="n">
        <v>59</v>
      </c>
      <c r="T1413" s="4" t="n">
        <v>59</v>
      </c>
      <c r="U1413" s="132" t="s">
        <v>74</v>
      </c>
      <c r="V1413" s="3" t="n">
        <v>90.6</v>
      </c>
      <c r="W1413" s="4" t="n">
        <v>103.8</v>
      </c>
      <c r="X1413" s="2" t="s">
        <v>69</v>
      </c>
      <c r="Y1413" s="8" t="s">
        <v>69</v>
      </c>
      <c r="Z1413" s="84" t="n">
        <v>42180</v>
      </c>
      <c r="AA1413" s="3" t="s">
        <v>168</v>
      </c>
      <c r="AB1413" s="132" t="s">
        <v>74</v>
      </c>
      <c r="AC1413" s="4" t="n">
        <v>46</v>
      </c>
      <c r="AD1413" s="4" t="n">
        <v>10</v>
      </c>
      <c r="AE1413" s="4" t="s">
        <v>169</v>
      </c>
      <c r="AF1413" s="4" t="n">
        <v>6</v>
      </c>
      <c r="AG1413" s="4" t="s">
        <v>111</v>
      </c>
      <c r="AH1413" s="4" t="n">
        <v>5</v>
      </c>
      <c r="AI1413" s="4" t="s">
        <v>69</v>
      </c>
      <c r="AJ1413" s="2" t="s">
        <v>70</v>
      </c>
      <c r="AK1413" s="3" t="n">
        <v>90.6</v>
      </c>
      <c r="AL1413" s="4" t="n">
        <v>8</v>
      </c>
      <c r="AM1413" s="2" t="s">
        <v>69</v>
      </c>
      <c r="AN1413" s="2"/>
      <c r="AO1413" s="2"/>
      <c r="AP1413" s="2"/>
      <c r="AQ1413" s="2"/>
      <c r="AR1413" s="2"/>
      <c r="AS1413" s="2"/>
      <c r="AT1413" s="2"/>
      <c r="AU1413" s="2" t="n">
        <v>160</v>
      </c>
      <c r="AV1413" s="85" t="n">
        <v>160</v>
      </c>
      <c r="AW1413" s="133" t="s">
        <v>69</v>
      </c>
      <c r="AX1413" s="86" t="s">
        <v>72</v>
      </c>
      <c r="AY1413" s="87" t="n">
        <v>1</v>
      </c>
      <c r="AZ1413" s="87" t="n">
        <v>1</v>
      </c>
      <c r="BA1413" s="89" t="s">
        <v>72</v>
      </c>
      <c r="BB1413" s="65"/>
    </row>
    <row r="1414" customFormat="false" ht="15.75" hidden="false" customHeight="true" outlineLevel="0" collapsed="false">
      <c r="A1414" s="1" t="n">
        <v>1459</v>
      </c>
      <c r="B1414" s="1" t="n">
        <v>1359</v>
      </c>
      <c r="C1414" s="2" t="s">
        <v>63</v>
      </c>
      <c r="D1414" s="3" t="n">
        <v>0.0985721</v>
      </c>
      <c r="E1414" s="3" t="n">
        <v>-0.00451383</v>
      </c>
      <c r="F1414" s="3" t="n">
        <v>1.09862376085863</v>
      </c>
      <c r="G1414" s="3" t="n">
        <v>-0.060466</v>
      </c>
      <c r="H1414" s="3" t="n">
        <v>0.0228717</v>
      </c>
      <c r="I1414" s="3" t="n">
        <v>0.963103592769695</v>
      </c>
      <c r="J1414" s="3" t="n">
        <v>-0.0560591</v>
      </c>
      <c r="K1414" s="3" t="n">
        <v>-0.0802117</v>
      </c>
      <c r="L1414" s="3" t="n">
        <v>0.87260629870488</v>
      </c>
      <c r="M1414" s="3" t="n">
        <v>0.982207195011635</v>
      </c>
      <c r="N1414" s="3" t="n">
        <v>0.940020279513754</v>
      </c>
      <c r="O1414" s="3" t="n">
        <v>0.923294681995258</v>
      </c>
      <c r="P1414" s="4" t="n">
        <v>2</v>
      </c>
      <c r="Q1414" s="6" t="n">
        <v>19</v>
      </c>
      <c r="R1414" s="6" t="n">
        <v>55</v>
      </c>
      <c r="S1414" s="4" t="n">
        <v>59</v>
      </c>
      <c r="T1414" s="4" t="n">
        <v>59</v>
      </c>
      <c r="U1414" s="132" t="s">
        <v>74</v>
      </c>
      <c r="V1414" s="3" t="n">
        <v>71.5</v>
      </c>
      <c r="W1414" s="4" t="n">
        <v>57.2</v>
      </c>
      <c r="X1414" s="2" t="s">
        <v>73</v>
      </c>
      <c r="Y1414" s="84" t="n">
        <v>42069</v>
      </c>
      <c r="Z1414" s="84" t="n">
        <v>42072</v>
      </c>
      <c r="AA1414" s="2" t="s">
        <v>96</v>
      </c>
      <c r="AB1414" s="132" t="s">
        <v>74</v>
      </c>
      <c r="AC1414" s="4" t="n">
        <v>46</v>
      </c>
      <c r="AD1414" s="4" t="n">
        <v>10</v>
      </c>
      <c r="AE1414" s="4" t="s">
        <v>169</v>
      </c>
      <c r="AF1414" s="4" t="n">
        <v>6</v>
      </c>
      <c r="AG1414" s="4" t="s">
        <v>111</v>
      </c>
      <c r="AH1414" s="4" t="n">
        <v>5</v>
      </c>
      <c r="AI1414" s="4" t="s">
        <v>77</v>
      </c>
      <c r="AJ1414" s="2" t="s">
        <v>70</v>
      </c>
      <c r="AK1414" s="3" t="n">
        <v>71.5</v>
      </c>
      <c r="AL1414" s="4" t="n">
        <v>7</v>
      </c>
      <c r="AM1414" s="2" t="s">
        <v>73</v>
      </c>
      <c r="AN1414" s="2"/>
      <c r="AO1414" s="2"/>
      <c r="AP1414" s="2" t="s">
        <v>71</v>
      </c>
      <c r="AQ1414" s="2"/>
      <c r="AR1414" s="2"/>
      <c r="AS1414" s="2"/>
      <c r="AT1414" s="2"/>
      <c r="AU1414" s="2" t="n">
        <v>52</v>
      </c>
      <c r="AV1414" s="85" t="n">
        <v>49</v>
      </c>
      <c r="AW1414" s="133" t="n">
        <v>3</v>
      </c>
      <c r="AX1414" s="86" t="s">
        <v>72</v>
      </c>
      <c r="AY1414" s="87" t="n">
        <v>0</v>
      </c>
      <c r="AZ1414" s="88" t="n">
        <v>0</v>
      </c>
      <c r="BA1414" s="87" t="n">
        <v>0</v>
      </c>
      <c r="BB1414" s="65"/>
    </row>
    <row r="1415" customFormat="false" ht="15.75" hidden="false" customHeight="true" outlineLevel="0" collapsed="false">
      <c r="A1415" s="1" t="n">
        <v>1460</v>
      </c>
      <c r="B1415" s="1" t="n">
        <v>1360</v>
      </c>
      <c r="C1415" s="2" t="s">
        <v>63</v>
      </c>
      <c r="D1415" s="3" t="n">
        <v>0.0918193</v>
      </c>
      <c r="E1415" s="3" t="n">
        <v>-0.0220759</v>
      </c>
      <c r="F1415" s="3" t="n">
        <v>1.07223301096077</v>
      </c>
      <c r="G1415" s="3" t="n">
        <v>-0.0600073</v>
      </c>
      <c r="H1415" s="3" t="n">
        <v>0.0453124</v>
      </c>
      <c r="I1415" s="3" t="n">
        <v>0.985412543110569</v>
      </c>
      <c r="J1415" s="3" t="n">
        <v>-0.0568793</v>
      </c>
      <c r="K1415" s="3" t="n">
        <v>-0.0973306</v>
      </c>
      <c r="L1415" s="3" t="n">
        <v>0.857092098497776</v>
      </c>
      <c r="M1415" s="3" t="n">
        <v>0.975244275879934</v>
      </c>
      <c r="N1415" s="3" t="n">
        <v>0.928584309946373</v>
      </c>
      <c r="O1415" s="3" t="n">
        <v>0.90559653294712</v>
      </c>
      <c r="P1415" s="4" t="n">
        <v>2</v>
      </c>
      <c r="Q1415" s="6" t="n">
        <v>19</v>
      </c>
      <c r="R1415" s="6" t="n">
        <v>55</v>
      </c>
      <c r="S1415" s="4" t="n">
        <v>59</v>
      </c>
      <c r="T1415" s="4" t="n">
        <v>59</v>
      </c>
      <c r="U1415" s="132" t="s">
        <v>74</v>
      </c>
      <c r="V1415" s="3" t="n">
        <v>86.6</v>
      </c>
      <c r="W1415" s="4" t="n">
        <v>71.7</v>
      </c>
      <c r="X1415" s="2" t="s">
        <v>73</v>
      </c>
      <c r="Y1415" s="84" t="n">
        <v>42088</v>
      </c>
      <c r="Z1415" s="84" t="n">
        <v>42091</v>
      </c>
      <c r="AA1415" s="2" t="s">
        <v>96</v>
      </c>
      <c r="AB1415" s="132" t="s">
        <v>74</v>
      </c>
      <c r="AC1415" s="4" t="n">
        <v>46</v>
      </c>
      <c r="AD1415" s="4" t="n">
        <v>10</v>
      </c>
      <c r="AE1415" s="4" t="s">
        <v>169</v>
      </c>
      <c r="AF1415" s="4" t="n">
        <v>6</v>
      </c>
      <c r="AG1415" s="4" t="s">
        <v>111</v>
      </c>
      <c r="AH1415" s="4" t="n">
        <v>5</v>
      </c>
      <c r="AI1415" s="4" t="s">
        <v>69</v>
      </c>
      <c r="AJ1415" s="2" t="s">
        <v>70</v>
      </c>
      <c r="AK1415" s="3" t="n">
        <v>86.6</v>
      </c>
      <c r="AL1415" s="4" t="n">
        <v>8</v>
      </c>
      <c r="AM1415" s="2" t="s">
        <v>73</v>
      </c>
      <c r="AN1415" s="2"/>
      <c r="AO1415" s="2"/>
      <c r="AP1415" s="2" t="s">
        <v>71</v>
      </c>
      <c r="AQ1415" s="2"/>
      <c r="AR1415" s="2"/>
      <c r="AS1415" s="2"/>
      <c r="AT1415" s="2"/>
      <c r="AU1415" s="2" t="n">
        <v>71</v>
      </c>
      <c r="AV1415" s="85" t="n">
        <v>68</v>
      </c>
      <c r="AW1415" s="133" t="n">
        <v>3</v>
      </c>
      <c r="AX1415" s="86" t="s">
        <v>72</v>
      </c>
      <c r="AY1415" s="87" t="n">
        <v>0</v>
      </c>
      <c r="AZ1415" s="88" t="n">
        <v>0</v>
      </c>
      <c r="BA1415" s="87" t="n">
        <v>0</v>
      </c>
      <c r="BB1415" s="65"/>
    </row>
    <row r="1416" customFormat="false" ht="15.75" hidden="false" customHeight="true" outlineLevel="0" collapsed="false">
      <c r="A1416" s="1" t="n">
        <v>1461</v>
      </c>
      <c r="B1416" s="1" t="n">
        <v>1361</v>
      </c>
      <c r="C1416" s="2" t="s">
        <v>63</v>
      </c>
      <c r="D1416" s="3" t="n">
        <v>0.136214</v>
      </c>
      <c r="E1416" s="3" t="n">
        <v>-0.0219113</v>
      </c>
      <c r="F1416" s="3" t="n">
        <v>1.12109142790328</v>
      </c>
      <c r="G1416" s="3" t="n">
        <v>-0.0099214</v>
      </c>
      <c r="H1416" s="3" t="n">
        <v>0.0352401</v>
      </c>
      <c r="I1416" s="3" t="n">
        <v>1.02564194052934</v>
      </c>
      <c r="J1416" s="3" t="n">
        <v>0.00436552</v>
      </c>
      <c r="K1416" s="3" t="n">
        <v>-0.0190272</v>
      </c>
      <c r="L1416" s="3" t="n">
        <v>0.985445279058992</v>
      </c>
      <c r="M1416" s="3" t="n">
        <v>1.13957811574014</v>
      </c>
      <c r="N1416" s="3" t="n">
        <v>0.994317805085649</v>
      </c>
      <c r="O1416" s="3" t="n">
        <v>1.13310281076638</v>
      </c>
      <c r="P1416" s="4" t="n">
        <v>2</v>
      </c>
      <c r="Q1416" s="6" t="n">
        <v>19</v>
      </c>
      <c r="R1416" s="6" t="n">
        <v>55</v>
      </c>
      <c r="S1416" s="4" t="n">
        <v>55</v>
      </c>
      <c r="T1416" s="4" t="n">
        <v>55</v>
      </c>
      <c r="U1416" s="132" t="s">
        <v>74</v>
      </c>
      <c r="V1416" s="3" t="n">
        <v>62.6</v>
      </c>
      <c r="W1416" s="4" t="n">
        <v>124.8</v>
      </c>
      <c r="X1416" s="2" t="s">
        <v>69</v>
      </c>
      <c r="Y1416" s="8" t="s">
        <v>69</v>
      </c>
      <c r="Z1416" s="84" t="n">
        <v>42180</v>
      </c>
      <c r="AA1416" s="3" t="s">
        <v>168</v>
      </c>
      <c r="AB1416" s="132" t="s">
        <v>74</v>
      </c>
      <c r="AC1416" s="4" t="n">
        <v>46</v>
      </c>
      <c r="AD1416" s="4" t="n">
        <v>10</v>
      </c>
      <c r="AE1416" s="4" t="s">
        <v>170</v>
      </c>
      <c r="AF1416" s="4" t="n">
        <v>15</v>
      </c>
      <c r="AG1416" s="4" t="s">
        <v>171</v>
      </c>
      <c r="AH1416" s="4" t="n">
        <v>28</v>
      </c>
      <c r="AI1416" s="4" t="s">
        <v>69</v>
      </c>
      <c r="AJ1416" s="2" t="s">
        <v>97</v>
      </c>
      <c r="AK1416" s="3" t="n">
        <v>62.6</v>
      </c>
      <c r="AL1416" s="4" t="n">
        <v>6</v>
      </c>
      <c r="AM1416" s="2" t="s">
        <v>69</v>
      </c>
      <c r="AN1416" s="2"/>
      <c r="AO1416" s="2"/>
      <c r="AP1416" s="2"/>
      <c r="AQ1416" s="2"/>
      <c r="AR1416" s="2"/>
      <c r="AS1416" s="2"/>
      <c r="AT1416" s="2"/>
      <c r="AU1416" s="2" t="n">
        <v>160</v>
      </c>
      <c r="AV1416" s="85" t="n">
        <v>160</v>
      </c>
      <c r="AW1416" s="133" t="s">
        <v>69</v>
      </c>
      <c r="AX1416" s="86" t="s">
        <v>72</v>
      </c>
      <c r="AY1416" s="87" t="n">
        <v>1</v>
      </c>
      <c r="AZ1416" s="87" t="n">
        <v>1</v>
      </c>
      <c r="BA1416" s="89" t="s">
        <v>72</v>
      </c>
      <c r="BB1416" s="65"/>
    </row>
    <row r="1417" customFormat="false" ht="15.75" hidden="false" customHeight="true" outlineLevel="0" collapsed="false">
      <c r="A1417" s="1" t="n">
        <v>1462</v>
      </c>
      <c r="B1417" s="1" t="n">
        <v>1362</v>
      </c>
      <c r="C1417" s="2" t="s">
        <v>63</v>
      </c>
      <c r="D1417" s="3" t="n">
        <v>0.136201</v>
      </c>
      <c r="E1417" s="3" t="n">
        <v>-0.0216243</v>
      </c>
      <c r="F1417" s="3" t="n">
        <v>1.1213986490419</v>
      </c>
      <c r="G1417" s="3" t="n">
        <v>-0.0101649</v>
      </c>
      <c r="H1417" s="3" t="n">
        <v>0.0339966</v>
      </c>
      <c r="I1417" s="3" t="n">
        <v>1.02411794433576</v>
      </c>
      <c r="J1417" s="3" t="n">
        <v>0.00449881</v>
      </c>
      <c r="K1417" s="3" t="n">
        <v>-0.0185936</v>
      </c>
      <c r="L1417" s="3" t="n">
        <v>0.986004076506615</v>
      </c>
      <c r="M1417" s="3" t="n">
        <v>1.13943771696995</v>
      </c>
      <c r="N1417" s="3" t="n">
        <v>0.993798012217059</v>
      </c>
      <c r="O1417" s="3" t="n">
        <v>1.13237093816988</v>
      </c>
      <c r="P1417" s="4" t="n">
        <v>2</v>
      </c>
      <c r="Q1417" s="6" t="n">
        <v>19</v>
      </c>
      <c r="R1417" s="6" t="n">
        <v>55</v>
      </c>
      <c r="S1417" s="4" t="n">
        <v>55</v>
      </c>
      <c r="T1417" s="4" t="n">
        <v>55</v>
      </c>
      <c r="U1417" s="132" t="s">
        <v>74</v>
      </c>
      <c r="V1417" s="3" t="n">
        <v>90.7</v>
      </c>
      <c r="W1417" s="4"/>
      <c r="X1417" s="2" t="s">
        <v>69</v>
      </c>
      <c r="Y1417" s="8" t="s">
        <v>69</v>
      </c>
      <c r="Z1417" s="8" t="s">
        <v>69</v>
      </c>
      <c r="AA1417" s="43" t="s">
        <v>69</v>
      </c>
      <c r="AB1417" s="132" t="s">
        <v>74</v>
      </c>
      <c r="AC1417" s="4" t="n">
        <v>46</v>
      </c>
      <c r="AD1417" s="4" t="n">
        <v>10</v>
      </c>
      <c r="AE1417" s="4" t="s">
        <v>170</v>
      </c>
      <c r="AF1417" s="4" t="n">
        <v>15</v>
      </c>
      <c r="AG1417" s="4" t="s">
        <v>171</v>
      </c>
      <c r="AH1417" s="4" t="n">
        <v>28</v>
      </c>
      <c r="AI1417" s="4" t="s">
        <v>69</v>
      </c>
      <c r="AJ1417" s="2" t="s">
        <v>97</v>
      </c>
      <c r="AK1417" s="3" t="n">
        <v>90.7</v>
      </c>
      <c r="AL1417" s="4" t="n">
        <v>8</v>
      </c>
      <c r="AM1417" s="2" t="s">
        <v>69</v>
      </c>
      <c r="AN1417" s="2"/>
      <c r="AO1417" s="2"/>
      <c r="AP1417" s="2"/>
      <c r="AQ1417" s="2"/>
      <c r="AR1417" s="2"/>
      <c r="AS1417" s="2"/>
      <c r="AT1417" s="2"/>
      <c r="AU1417" s="2" t="s">
        <v>69</v>
      </c>
      <c r="AV1417" s="85" t="s">
        <v>69</v>
      </c>
      <c r="AW1417" s="133" t="s">
        <v>69</v>
      </c>
      <c r="AX1417" s="108" t="s">
        <v>96</v>
      </c>
      <c r="AY1417" s="87" t="s">
        <v>72</v>
      </c>
      <c r="AZ1417" s="87" t="s">
        <v>72</v>
      </c>
      <c r="BA1417" s="87" t="s">
        <v>72</v>
      </c>
      <c r="BB1417" s="65"/>
    </row>
    <row r="1418" customFormat="false" ht="15.75" hidden="false" customHeight="true" outlineLevel="0" collapsed="false">
      <c r="A1418" s="1" t="n">
        <v>1463</v>
      </c>
      <c r="B1418" s="1" t="n">
        <v>1363</v>
      </c>
      <c r="C1418" s="2" t="s">
        <v>63</v>
      </c>
      <c r="D1418" s="3" t="n">
        <v>0.136292</v>
      </c>
      <c r="E1418" s="3" t="n">
        <v>-0.0220625</v>
      </c>
      <c r="F1418" s="3" t="n">
        <v>1.12100936701422</v>
      </c>
      <c r="G1418" s="3" t="n">
        <v>-0.00996881</v>
      </c>
      <c r="H1418" s="3" t="n">
        <v>0.0354679</v>
      </c>
      <c r="I1418" s="3" t="n">
        <v>1.02582697276747</v>
      </c>
      <c r="J1418" s="3" t="n">
        <v>0.00455071</v>
      </c>
      <c r="K1418" s="3" t="n">
        <v>-0.0191026</v>
      </c>
      <c r="L1418" s="3" t="n">
        <v>0.985553477035599</v>
      </c>
      <c r="M1418" s="3" t="n">
        <v>1.13982404043782</v>
      </c>
      <c r="N1418" s="3" t="n">
        <v>0.994318998267731</v>
      </c>
      <c r="O1418" s="3" t="n">
        <v>1.13334869808961</v>
      </c>
      <c r="P1418" s="4" t="n">
        <v>2</v>
      </c>
      <c r="Q1418" s="6" t="n">
        <v>19</v>
      </c>
      <c r="R1418" s="6" t="n">
        <v>55</v>
      </c>
      <c r="S1418" s="4" t="n">
        <v>55</v>
      </c>
      <c r="T1418" s="4" t="n">
        <v>55</v>
      </c>
      <c r="U1418" s="132" t="s">
        <v>74</v>
      </c>
      <c r="V1418" s="3" t="n">
        <v>116.8</v>
      </c>
      <c r="W1418" s="4" t="n">
        <v>179.8</v>
      </c>
      <c r="X1418" s="2" t="s">
        <v>69</v>
      </c>
      <c r="Y1418" s="8" t="s">
        <v>69</v>
      </c>
      <c r="Z1418" s="84" t="n">
        <v>42180</v>
      </c>
      <c r="AA1418" s="3" t="s">
        <v>168</v>
      </c>
      <c r="AB1418" s="132" t="s">
        <v>74</v>
      </c>
      <c r="AC1418" s="4" t="n">
        <v>46</v>
      </c>
      <c r="AD1418" s="4" t="n">
        <v>10</v>
      </c>
      <c r="AE1418" s="4" t="s">
        <v>170</v>
      </c>
      <c r="AF1418" s="4" t="n">
        <v>15</v>
      </c>
      <c r="AG1418" s="4" t="s">
        <v>171</v>
      </c>
      <c r="AH1418" s="4" t="n">
        <v>28</v>
      </c>
      <c r="AI1418" s="4" t="s">
        <v>77</v>
      </c>
      <c r="AJ1418" s="2" t="s">
        <v>70</v>
      </c>
      <c r="AK1418" s="3" t="n">
        <v>116.8</v>
      </c>
      <c r="AL1418" s="4" t="n">
        <v>10</v>
      </c>
      <c r="AM1418" s="2" t="s">
        <v>69</v>
      </c>
      <c r="AN1418" s="2"/>
      <c r="AO1418" s="2"/>
      <c r="AP1418" s="2"/>
      <c r="AQ1418" s="2"/>
      <c r="AR1418" s="2"/>
      <c r="AS1418" s="2"/>
      <c r="AT1418" s="2"/>
      <c r="AU1418" s="2" t="n">
        <v>160</v>
      </c>
      <c r="AV1418" s="85" t="n">
        <v>160</v>
      </c>
      <c r="AW1418" s="133" t="s">
        <v>69</v>
      </c>
      <c r="AX1418" s="86" t="s">
        <v>72</v>
      </c>
      <c r="AY1418" s="87" t="n">
        <v>1</v>
      </c>
      <c r="AZ1418" s="87" t="n">
        <v>1</v>
      </c>
      <c r="BA1418" s="89" t="s">
        <v>72</v>
      </c>
      <c r="BB1418" s="65"/>
    </row>
    <row r="1419" customFormat="false" ht="15.75" hidden="false" customHeight="true" outlineLevel="0" collapsed="false">
      <c r="A1419" s="1" t="n">
        <v>1464</v>
      </c>
      <c r="B1419" s="1" t="n">
        <v>1364</v>
      </c>
      <c r="C1419" s="2" t="s">
        <v>63</v>
      </c>
      <c r="D1419" s="3" t="n">
        <v>0.136132</v>
      </c>
      <c r="E1419" s="3" t="n">
        <v>-0.0216197</v>
      </c>
      <c r="F1419" s="3" t="n">
        <v>1.12132643329427</v>
      </c>
      <c r="G1419" s="3" t="n">
        <v>-0.00983227</v>
      </c>
      <c r="H1419" s="3" t="n">
        <v>0.0336282</v>
      </c>
      <c r="I1419" s="3" t="n">
        <v>1.02408131229206</v>
      </c>
      <c r="J1419" s="3" t="n">
        <v>0.00453206</v>
      </c>
      <c r="K1419" s="3" t="n">
        <v>-0.0186556</v>
      </c>
      <c r="L1419" s="3" t="n">
        <v>0.985975729296909</v>
      </c>
      <c r="M1419" s="3" t="n">
        <v>1.13977604345806</v>
      </c>
      <c r="N1419" s="3" t="n">
        <v>0.993374943101263</v>
      </c>
      <c r="O1419" s="3" t="n">
        <v>1.13222496231833</v>
      </c>
      <c r="P1419" s="4" t="n">
        <v>2</v>
      </c>
      <c r="Q1419" s="6" t="n">
        <v>19</v>
      </c>
      <c r="R1419" s="6" t="n">
        <v>55</v>
      </c>
      <c r="S1419" s="4" t="n">
        <v>55</v>
      </c>
      <c r="T1419" s="4" t="n">
        <v>55</v>
      </c>
      <c r="U1419" s="132" t="s">
        <v>74</v>
      </c>
      <c r="V1419" s="3" t="n">
        <v>110.8</v>
      </c>
      <c r="W1419" s="4" t="n">
        <v>149.9</v>
      </c>
      <c r="X1419" s="2" t="s">
        <v>69</v>
      </c>
      <c r="Y1419" s="8" t="s">
        <v>69</v>
      </c>
      <c r="Z1419" s="84" t="n">
        <v>42180</v>
      </c>
      <c r="AA1419" s="3" t="s">
        <v>168</v>
      </c>
      <c r="AB1419" s="132" t="s">
        <v>74</v>
      </c>
      <c r="AC1419" s="4" t="n">
        <v>46</v>
      </c>
      <c r="AD1419" s="4" t="n">
        <v>10</v>
      </c>
      <c r="AE1419" s="4" t="s">
        <v>170</v>
      </c>
      <c r="AF1419" s="4" t="n">
        <v>15</v>
      </c>
      <c r="AG1419" s="4" t="s">
        <v>171</v>
      </c>
      <c r="AH1419" s="4" t="n">
        <v>28</v>
      </c>
      <c r="AI1419" s="4" t="s">
        <v>69</v>
      </c>
      <c r="AJ1419" s="2" t="s">
        <v>97</v>
      </c>
      <c r="AK1419" s="3" t="n">
        <v>110.8</v>
      </c>
      <c r="AL1419" s="4" t="n">
        <v>9</v>
      </c>
      <c r="AM1419" s="2" t="s">
        <v>69</v>
      </c>
      <c r="AN1419" s="2"/>
      <c r="AO1419" s="2"/>
      <c r="AP1419" s="2"/>
      <c r="AQ1419" s="2"/>
      <c r="AR1419" s="2"/>
      <c r="AS1419" s="2"/>
      <c r="AT1419" s="2"/>
      <c r="AU1419" s="2" t="n">
        <v>160</v>
      </c>
      <c r="AV1419" s="85" t="n">
        <v>160</v>
      </c>
      <c r="AW1419" s="133" t="s">
        <v>69</v>
      </c>
      <c r="AX1419" s="86" t="s">
        <v>72</v>
      </c>
      <c r="AY1419" s="87" t="n">
        <v>1</v>
      </c>
      <c r="AZ1419" s="87" t="n">
        <v>1</v>
      </c>
      <c r="BA1419" s="89" t="s">
        <v>72</v>
      </c>
      <c r="BB1419" s="65"/>
    </row>
    <row r="1420" customFormat="false" ht="15.75" hidden="false" customHeight="true" outlineLevel="0" collapsed="false">
      <c r="A1420" s="92" t="n">
        <v>1465</v>
      </c>
      <c r="B1420" s="92" t="n">
        <v>1365</v>
      </c>
      <c r="C1420" s="93" t="s">
        <v>63</v>
      </c>
      <c r="D1420" s="94" t="n">
        <v>0.154545</v>
      </c>
      <c r="E1420" s="94" t="n">
        <v>0.0315933</v>
      </c>
      <c r="F1420" s="94" t="n">
        <v>1.2045888434952</v>
      </c>
      <c r="G1420" s="94" t="n">
        <v>-0.0307922</v>
      </c>
      <c r="H1420" s="94" t="n">
        <v>-0.112602</v>
      </c>
      <c r="I1420" s="94" t="n">
        <v>0.866412461776717</v>
      </c>
      <c r="J1420" s="94" t="n">
        <v>0.00478306</v>
      </c>
      <c r="K1420" s="94" t="n">
        <v>0.0305554</v>
      </c>
      <c r="L1420" s="94" t="n">
        <v>1.03597028397075</v>
      </c>
      <c r="M1420" s="94" t="n">
        <v>1.13716219919653</v>
      </c>
      <c r="N1420" s="94" t="n">
        <v>0.950798329917557</v>
      </c>
      <c r="O1420" s="94" t="n">
        <v>1.08121191984143</v>
      </c>
      <c r="P1420" s="95" t="n">
        <v>2</v>
      </c>
      <c r="Q1420" s="96" t="n">
        <v>19</v>
      </c>
      <c r="R1420" s="96" t="n">
        <v>55</v>
      </c>
      <c r="S1420" s="95" t="n">
        <v>55</v>
      </c>
      <c r="T1420" s="95" t="n">
        <v>55</v>
      </c>
      <c r="U1420" s="135" t="s">
        <v>74</v>
      </c>
      <c r="V1420" s="94" t="n">
        <v>41.8</v>
      </c>
      <c r="W1420" s="95" t="n">
        <v>38.8</v>
      </c>
      <c r="X1420" s="93" t="s">
        <v>69</v>
      </c>
      <c r="Y1420" s="97" t="s">
        <v>69</v>
      </c>
      <c r="Z1420" s="98" t="n">
        <v>42109</v>
      </c>
      <c r="AA1420" s="137" t="s">
        <v>96</v>
      </c>
      <c r="AB1420" s="135" t="s">
        <v>74</v>
      </c>
      <c r="AC1420" s="95" t="n">
        <v>46</v>
      </c>
      <c r="AD1420" s="95" t="n">
        <v>10</v>
      </c>
      <c r="AE1420" s="95" t="s">
        <v>170</v>
      </c>
      <c r="AF1420" s="95" t="n">
        <v>15</v>
      </c>
      <c r="AG1420" s="95" t="s">
        <v>171</v>
      </c>
      <c r="AH1420" s="95" t="n">
        <v>28</v>
      </c>
      <c r="AI1420" s="95" t="s">
        <v>69</v>
      </c>
      <c r="AJ1420" s="93" t="s">
        <v>70</v>
      </c>
      <c r="AK1420" s="94" t="n">
        <v>41.8</v>
      </c>
      <c r="AL1420" s="95" t="n">
        <v>5</v>
      </c>
      <c r="AM1420" s="93" t="s">
        <v>69</v>
      </c>
      <c r="AN1420" s="93"/>
      <c r="AO1420" s="93"/>
      <c r="AP1420" s="93"/>
      <c r="AQ1420" s="93"/>
      <c r="AR1420" s="93"/>
      <c r="AS1420" s="93"/>
      <c r="AT1420" s="93"/>
      <c r="AU1420" s="93" t="n">
        <v>89</v>
      </c>
      <c r="AV1420" s="100" t="s">
        <v>69</v>
      </c>
      <c r="AW1420" s="138" t="s">
        <v>69</v>
      </c>
      <c r="AX1420" s="101" t="s">
        <v>96</v>
      </c>
      <c r="AY1420" s="145" t="s">
        <v>72</v>
      </c>
      <c r="AZ1420" s="145" t="s">
        <v>72</v>
      </c>
      <c r="BA1420" s="145" t="s">
        <v>72</v>
      </c>
      <c r="BB1420" s="65"/>
    </row>
    <row r="1421" customFormat="false" ht="15.75" hidden="false" customHeight="true" outlineLevel="0" collapsed="false">
      <c r="A1421" s="1" t="n">
        <v>1466</v>
      </c>
      <c r="B1421" s="1" t="n">
        <v>1366</v>
      </c>
      <c r="C1421" s="2" t="s">
        <v>63</v>
      </c>
      <c r="D1421" s="3" t="n">
        <v>0.0353525</v>
      </c>
      <c r="E1421" s="3" t="n">
        <v>-0.0224316</v>
      </c>
      <c r="F1421" s="3" t="n">
        <v>1.01300473551606</v>
      </c>
      <c r="G1421" s="3" t="n">
        <v>-0.0380181</v>
      </c>
      <c r="H1421" s="3" t="n">
        <v>0.0357394</v>
      </c>
      <c r="I1421" s="3" t="n">
        <v>0.997723894265953</v>
      </c>
      <c r="J1421" s="3" t="n">
        <v>0.026738</v>
      </c>
      <c r="K1421" s="3" t="n">
        <v>-0.0192832</v>
      </c>
      <c r="L1421" s="3" t="n">
        <v>1.00748265619929</v>
      </c>
      <c r="M1421" s="3" t="n">
        <v>1.02436447919424</v>
      </c>
      <c r="N1421" s="3" t="n">
        <v>0.994042417196624</v>
      </c>
      <c r="O1421" s="3" t="n">
        <v>1.01826174298861</v>
      </c>
      <c r="P1421" s="4" t="n">
        <v>2</v>
      </c>
      <c r="Q1421" s="6" t="n">
        <v>19</v>
      </c>
      <c r="R1421" s="6" t="n">
        <v>55</v>
      </c>
      <c r="S1421" s="4" t="n">
        <v>9</v>
      </c>
      <c r="T1421" s="4" t="n">
        <v>9</v>
      </c>
      <c r="U1421" s="132" t="s">
        <v>74</v>
      </c>
      <c r="V1421" s="3" t="n">
        <v>114.4</v>
      </c>
      <c r="W1421" s="4" t="n">
        <v>187.3</v>
      </c>
      <c r="X1421" s="2" t="s">
        <v>69</v>
      </c>
      <c r="Y1421" s="8" t="s">
        <v>69</v>
      </c>
      <c r="Z1421" s="84" t="n">
        <v>42180</v>
      </c>
      <c r="AA1421" s="3" t="s">
        <v>168</v>
      </c>
      <c r="AB1421" s="132" t="s">
        <v>74</v>
      </c>
      <c r="AC1421" s="4" t="n">
        <v>46</v>
      </c>
      <c r="AD1421" s="4" t="n">
        <v>10</v>
      </c>
      <c r="AE1421" s="4" t="s">
        <v>172</v>
      </c>
      <c r="AF1421" s="4" t="n">
        <v>23</v>
      </c>
      <c r="AG1421" s="4" t="s">
        <v>102</v>
      </c>
      <c r="AH1421" s="4" t="n">
        <v>23</v>
      </c>
      <c r="AI1421" s="4" t="s">
        <v>69</v>
      </c>
      <c r="AJ1421" s="2" t="s">
        <v>70</v>
      </c>
      <c r="AK1421" s="3" t="n">
        <v>114.4</v>
      </c>
      <c r="AL1421" s="4" t="n">
        <v>10</v>
      </c>
      <c r="AM1421" s="2" t="s">
        <v>69</v>
      </c>
      <c r="AN1421" s="2"/>
      <c r="AO1421" s="2"/>
      <c r="AP1421" s="2"/>
      <c r="AQ1421" s="2"/>
      <c r="AR1421" s="2"/>
      <c r="AS1421" s="2"/>
      <c r="AT1421" s="2"/>
      <c r="AU1421" s="2" t="n">
        <v>160</v>
      </c>
      <c r="AV1421" s="85" t="n">
        <v>160</v>
      </c>
      <c r="AW1421" s="133" t="s">
        <v>69</v>
      </c>
      <c r="AX1421" s="86" t="s">
        <v>72</v>
      </c>
      <c r="AY1421" s="87" t="n">
        <v>1</v>
      </c>
      <c r="AZ1421" s="87" t="n">
        <v>1</v>
      </c>
      <c r="BA1421" s="89" t="s">
        <v>72</v>
      </c>
      <c r="BB1421" s="65"/>
    </row>
    <row r="1422" customFormat="false" ht="15.75" hidden="false" customHeight="true" outlineLevel="0" collapsed="false">
      <c r="A1422" s="1" t="n">
        <v>1467</v>
      </c>
      <c r="B1422" s="1" t="n">
        <v>1367</v>
      </c>
      <c r="C1422" s="2" t="s">
        <v>63</v>
      </c>
      <c r="D1422" s="3" t="n">
        <v>0.0355478</v>
      </c>
      <c r="E1422" s="3" t="n">
        <v>-0.0217525</v>
      </c>
      <c r="F1422" s="3" t="n">
        <v>1.01389089422892</v>
      </c>
      <c r="G1422" s="3" t="n">
        <v>-0.0382545</v>
      </c>
      <c r="H1422" s="3" t="n">
        <v>0.0332165</v>
      </c>
      <c r="I1422" s="3" t="n">
        <v>0.994974669436863</v>
      </c>
      <c r="J1422" s="3" t="n">
        <v>0.0267791</v>
      </c>
      <c r="K1422" s="3" t="n">
        <v>-0.0185018</v>
      </c>
      <c r="L1422" s="3" t="n">
        <v>1.00831165156163</v>
      </c>
      <c r="M1422" s="3" t="n">
        <v>1.02436447919424</v>
      </c>
      <c r="N1422" s="3" t="n">
        <v>0.99298690731872</v>
      </c>
      <c r="O1422" s="3" t="n">
        <v>1.01718051616224</v>
      </c>
      <c r="P1422" s="4" t="n">
        <v>2</v>
      </c>
      <c r="Q1422" s="6" t="n">
        <v>19</v>
      </c>
      <c r="R1422" s="6" t="n">
        <v>55</v>
      </c>
      <c r="S1422" s="4" t="n">
        <v>9</v>
      </c>
      <c r="T1422" s="4" t="n">
        <v>9</v>
      </c>
      <c r="U1422" s="132" t="s">
        <v>74</v>
      </c>
      <c r="V1422" s="3" t="n">
        <v>100.2</v>
      </c>
      <c r="W1422" s="4" t="n">
        <v>163.2</v>
      </c>
      <c r="X1422" s="2" t="s">
        <v>69</v>
      </c>
      <c r="Y1422" s="8" t="s">
        <v>69</v>
      </c>
      <c r="Z1422" s="84" t="n">
        <v>42180</v>
      </c>
      <c r="AA1422" s="3" t="s">
        <v>168</v>
      </c>
      <c r="AB1422" s="132" t="s">
        <v>74</v>
      </c>
      <c r="AC1422" s="4" t="n">
        <v>46</v>
      </c>
      <c r="AD1422" s="4" t="n">
        <v>10</v>
      </c>
      <c r="AE1422" s="4" t="s">
        <v>172</v>
      </c>
      <c r="AF1422" s="4" t="n">
        <v>23</v>
      </c>
      <c r="AG1422" s="4" t="s">
        <v>102</v>
      </c>
      <c r="AH1422" s="4" t="n">
        <v>23</v>
      </c>
      <c r="AI1422" s="4" t="s">
        <v>79</v>
      </c>
      <c r="AJ1422" s="2" t="s">
        <v>70</v>
      </c>
      <c r="AK1422" s="3" t="n">
        <v>100.2</v>
      </c>
      <c r="AL1422" s="4" t="n">
        <v>9</v>
      </c>
      <c r="AM1422" s="2" t="s">
        <v>69</v>
      </c>
      <c r="AN1422" s="2"/>
      <c r="AO1422" s="2"/>
      <c r="AP1422" s="2"/>
      <c r="AQ1422" s="2"/>
      <c r="AR1422" s="2"/>
      <c r="AS1422" s="2"/>
      <c r="AT1422" s="2"/>
      <c r="AU1422" s="2" t="n">
        <v>160</v>
      </c>
      <c r="AV1422" s="85" t="n">
        <v>160</v>
      </c>
      <c r="AW1422" s="133" t="s">
        <v>69</v>
      </c>
      <c r="AX1422" s="86" t="s">
        <v>72</v>
      </c>
      <c r="AY1422" s="87" t="n">
        <v>1</v>
      </c>
      <c r="AZ1422" s="87" t="n">
        <v>1</v>
      </c>
      <c r="BA1422" s="89" t="s">
        <v>72</v>
      </c>
      <c r="BB1422" s="65"/>
    </row>
    <row r="1423" customFormat="false" ht="15.75" hidden="false" customHeight="true" outlineLevel="0" collapsed="false">
      <c r="A1423" s="1" t="n">
        <v>1468</v>
      </c>
      <c r="B1423" s="1" t="n">
        <v>1368</v>
      </c>
      <c r="C1423" s="2" t="s">
        <v>63</v>
      </c>
      <c r="D1423" s="3" t="n">
        <v>0.0499004</v>
      </c>
      <c r="E1423" s="3" t="n">
        <v>0.0220603</v>
      </c>
      <c r="F1423" s="3" t="n">
        <v>1.07461311093868</v>
      </c>
      <c r="G1423" s="3" t="n">
        <v>-0.0540315</v>
      </c>
      <c r="H1423" s="3" t="n">
        <v>-0.0882446</v>
      </c>
      <c r="I1423" s="3" t="n">
        <v>0.867381739323864</v>
      </c>
      <c r="J1423" s="3" t="n">
        <v>0.0275508</v>
      </c>
      <c r="K1423" s="3" t="n">
        <v>0.0266859</v>
      </c>
      <c r="L1423" s="3" t="n">
        <v>1.0557344649305</v>
      </c>
      <c r="M1423" s="3" t="n">
        <v>1.0236960946497</v>
      </c>
      <c r="N1423" s="3" t="n">
        <v>0.961271492023755</v>
      </c>
      <c r="O1423" s="3" t="n">
        <v>0.984049872282807</v>
      </c>
      <c r="P1423" s="4" t="n">
        <v>2</v>
      </c>
      <c r="Q1423" s="6" t="n">
        <v>19</v>
      </c>
      <c r="R1423" s="6" t="n">
        <v>55</v>
      </c>
      <c r="S1423" s="4" t="n">
        <v>9</v>
      </c>
      <c r="T1423" s="4" t="n">
        <v>9</v>
      </c>
      <c r="U1423" s="132" t="s">
        <v>74</v>
      </c>
      <c r="V1423" s="3" t="n">
        <v>103.1</v>
      </c>
      <c r="W1423" s="4" t="n">
        <v>134.4</v>
      </c>
      <c r="X1423" s="2" t="s">
        <v>69</v>
      </c>
      <c r="Y1423" s="8" t="s">
        <v>69</v>
      </c>
      <c r="Z1423" s="84" t="n">
        <v>42130</v>
      </c>
      <c r="AA1423" s="2" t="s">
        <v>96</v>
      </c>
      <c r="AB1423" s="132" t="s">
        <v>74</v>
      </c>
      <c r="AC1423" s="4" t="n">
        <v>46</v>
      </c>
      <c r="AD1423" s="4" t="n">
        <v>10</v>
      </c>
      <c r="AE1423" s="4" t="s">
        <v>172</v>
      </c>
      <c r="AF1423" s="4" t="n">
        <v>23</v>
      </c>
      <c r="AG1423" s="4" t="s">
        <v>102</v>
      </c>
      <c r="AH1423" s="4" t="n">
        <v>23</v>
      </c>
      <c r="AI1423" s="4" t="s">
        <v>77</v>
      </c>
      <c r="AJ1423" s="2" t="s">
        <v>70</v>
      </c>
      <c r="AK1423" s="3" t="n">
        <v>103.1</v>
      </c>
      <c r="AL1423" s="4" t="n">
        <v>9</v>
      </c>
      <c r="AM1423" s="2" t="s">
        <v>69</v>
      </c>
      <c r="AN1423" s="2"/>
      <c r="AO1423" s="2"/>
      <c r="AP1423" s="2"/>
      <c r="AQ1423" s="2"/>
      <c r="AR1423" s="2"/>
      <c r="AS1423" s="2"/>
      <c r="AT1423" s="2"/>
      <c r="AU1423" s="2" t="n">
        <v>110</v>
      </c>
      <c r="AV1423" s="85" t="s">
        <v>69</v>
      </c>
      <c r="AW1423" s="133" t="s">
        <v>69</v>
      </c>
      <c r="AX1423" s="86" t="s">
        <v>72</v>
      </c>
      <c r="AY1423" s="87" t="n">
        <v>0</v>
      </c>
      <c r="AZ1423" s="88" t="s">
        <v>72</v>
      </c>
      <c r="BA1423" s="89" t="s">
        <v>72</v>
      </c>
      <c r="BB1423" s="65"/>
    </row>
    <row r="1424" customFormat="false" ht="15.75" hidden="false" customHeight="true" outlineLevel="0" collapsed="false">
      <c r="A1424" s="1" t="n">
        <v>1469</v>
      </c>
      <c r="B1424" s="1" t="n">
        <v>1369</v>
      </c>
      <c r="C1424" s="2" t="s">
        <v>63</v>
      </c>
      <c r="D1424" s="3" t="n">
        <v>0.0551972</v>
      </c>
      <c r="E1424" s="3" t="n">
        <v>0.0556658</v>
      </c>
      <c r="F1424" s="3" t="n">
        <v>1.11724183423793</v>
      </c>
      <c r="G1424" s="3" t="n">
        <v>-0.0581875</v>
      </c>
      <c r="H1424" s="3" t="n">
        <v>-0.177767</v>
      </c>
      <c r="I1424" s="3" t="n">
        <v>0.789816609771001</v>
      </c>
      <c r="J1424" s="3" t="n">
        <v>0.0306143</v>
      </c>
      <c r="K1424" s="3" t="n">
        <v>0.0852871</v>
      </c>
      <c r="L1424" s="3" t="n">
        <v>1.12288515019894</v>
      </c>
      <c r="M1424" s="3" t="n">
        <v>1.02800908033021</v>
      </c>
      <c r="N1424" s="3" t="n">
        <v>0.963855299395397</v>
      </c>
      <c r="O1424" s="3" t="n">
        <v>0.990851999902858</v>
      </c>
      <c r="P1424" s="4" t="n">
        <v>2</v>
      </c>
      <c r="Q1424" s="6" t="n">
        <v>19</v>
      </c>
      <c r="R1424" s="6" t="n">
        <v>55</v>
      </c>
      <c r="S1424" s="4" t="n">
        <v>9</v>
      </c>
      <c r="T1424" s="4" t="n">
        <v>9</v>
      </c>
      <c r="U1424" s="132" t="s">
        <v>74</v>
      </c>
      <c r="V1424" s="3" t="n">
        <v>67.2</v>
      </c>
      <c r="W1424" s="4" t="n">
        <v>65.5</v>
      </c>
      <c r="X1424" s="2" t="s">
        <v>73</v>
      </c>
      <c r="Y1424" s="84" t="n">
        <v>42102</v>
      </c>
      <c r="Z1424" s="84" t="n">
        <v>42113</v>
      </c>
      <c r="AA1424" s="2" t="s">
        <v>96</v>
      </c>
      <c r="AB1424" s="132" t="s">
        <v>74</v>
      </c>
      <c r="AC1424" s="4" t="n">
        <v>46</v>
      </c>
      <c r="AD1424" s="4" t="n">
        <v>10</v>
      </c>
      <c r="AE1424" s="4" t="s">
        <v>172</v>
      </c>
      <c r="AF1424" s="4" t="n">
        <v>23</v>
      </c>
      <c r="AG1424" s="4" t="s">
        <v>102</v>
      </c>
      <c r="AH1424" s="4" t="n">
        <v>23</v>
      </c>
      <c r="AI1424" s="4" t="s">
        <v>69</v>
      </c>
      <c r="AJ1424" s="2" t="s">
        <v>70</v>
      </c>
      <c r="AK1424" s="3" t="n">
        <v>67.2</v>
      </c>
      <c r="AL1424" s="4" t="n">
        <v>7</v>
      </c>
      <c r="AM1424" s="2" t="s">
        <v>73</v>
      </c>
      <c r="AN1424" s="2"/>
      <c r="AO1424" s="2"/>
      <c r="AP1424" s="2" t="s">
        <v>71</v>
      </c>
      <c r="AQ1424" s="2"/>
      <c r="AR1424" s="2"/>
      <c r="AS1424" s="2"/>
      <c r="AT1424" s="2"/>
      <c r="AU1424" s="2" t="n">
        <v>93</v>
      </c>
      <c r="AV1424" s="85" t="n">
        <v>82</v>
      </c>
      <c r="AW1424" s="133" t="n">
        <v>11</v>
      </c>
      <c r="AX1424" s="86" t="s">
        <v>72</v>
      </c>
      <c r="AY1424" s="87" t="n">
        <v>0</v>
      </c>
      <c r="AZ1424" s="88" t="n">
        <v>0</v>
      </c>
      <c r="BA1424" s="87" t="n">
        <v>0</v>
      </c>
      <c r="BB1424" s="65"/>
      <c r="BG1424" s="61"/>
      <c r="BH1424" s="61"/>
      <c r="BI1424" s="61"/>
      <c r="BJ1424" s="61"/>
      <c r="BK1424" s="61"/>
      <c r="BL1424" s="61"/>
      <c r="BM1424" s="61"/>
      <c r="BN1424" s="61"/>
      <c r="BO1424" s="61"/>
      <c r="BP1424" s="61"/>
    </row>
    <row r="1425" s="104" customFormat="true" ht="15.75" hidden="false" customHeight="true" outlineLevel="0" collapsed="false">
      <c r="A1425" s="1" t="n">
        <v>1470</v>
      </c>
      <c r="B1425" s="1" t="n">
        <v>1370</v>
      </c>
      <c r="C1425" s="2" t="s">
        <v>63</v>
      </c>
      <c r="D1425" s="3" t="n">
        <v>0.0585815</v>
      </c>
      <c r="E1425" s="3" t="n">
        <v>0.0355065</v>
      </c>
      <c r="F1425" s="3" t="n">
        <v>1.09865642342856</v>
      </c>
      <c r="G1425" s="3" t="n">
        <v>-0.0597477</v>
      </c>
      <c r="H1425" s="3" t="n">
        <v>-0.11167</v>
      </c>
      <c r="I1425" s="3" t="n">
        <v>0.842469600415071</v>
      </c>
      <c r="J1425" s="3" t="n">
        <v>0.0267031</v>
      </c>
      <c r="K1425" s="3" t="n">
        <v>0.0275039</v>
      </c>
      <c r="L1425" s="3" t="n">
        <v>1.05570311008252</v>
      </c>
      <c r="M1425" s="3" t="n">
        <v>1.02586576001858</v>
      </c>
      <c r="N1425" s="3" t="n">
        <v>0.952505307326956</v>
      </c>
      <c r="O1425" s="3" t="n">
        <v>0.977142581022702</v>
      </c>
      <c r="P1425" s="4" t="n">
        <v>2</v>
      </c>
      <c r="Q1425" s="6" t="n">
        <v>19</v>
      </c>
      <c r="R1425" s="6" t="n">
        <v>55</v>
      </c>
      <c r="S1425" s="4" t="n">
        <v>9</v>
      </c>
      <c r="T1425" s="4" t="n">
        <v>9</v>
      </c>
      <c r="U1425" s="132" t="s">
        <v>74</v>
      </c>
      <c r="V1425" s="3" t="n">
        <v>147.9</v>
      </c>
      <c r="W1425" s="4" t="n">
        <v>140.1</v>
      </c>
      <c r="X1425" s="2" t="s">
        <v>69</v>
      </c>
      <c r="Y1425" s="8" t="s">
        <v>69</v>
      </c>
      <c r="Z1425" s="84" t="n">
        <v>42099</v>
      </c>
      <c r="AA1425" s="2" t="s">
        <v>96</v>
      </c>
      <c r="AB1425" s="132" t="s">
        <v>74</v>
      </c>
      <c r="AC1425" s="4" t="n">
        <v>46</v>
      </c>
      <c r="AD1425" s="4" t="n">
        <v>10</v>
      </c>
      <c r="AE1425" s="4" t="s">
        <v>172</v>
      </c>
      <c r="AF1425" s="4" t="n">
        <v>23</v>
      </c>
      <c r="AG1425" s="4" t="s">
        <v>102</v>
      </c>
      <c r="AH1425" s="4" t="n">
        <v>23</v>
      </c>
      <c r="AI1425" s="4" t="s">
        <v>77</v>
      </c>
      <c r="AJ1425" s="2" t="s">
        <v>70</v>
      </c>
      <c r="AK1425" s="3" t="n">
        <v>147.9</v>
      </c>
      <c r="AL1425" s="4" t="n">
        <v>10</v>
      </c>
      <c r="AM1425" s="2" t="s">
        <v>69</v>
      </c>
      <c r="AN1425" s="2"/>
      <c r="AO1425" s="2"/>
      <c r="AP1425" s="2"/>
      <c r="AQ1425" s="2"/>
      <c r="AR1425" s="2"/>
      <c r="AS1425" s="2"/>
      <c r="AT1425" s="2"/>
      <c r="AU1425" s="2" t="n">
        <v>79</v>
      </c>
      <c r="AV1425" s="85" t="s">
        <v>69</v>
      </c>
      <c r="AW1425" s="133" t="s">
        <v>69</v>
      </c>
      <c r="AX1425" s="86" t="s">
        <v>72</v>
      </c>
      <c r="AY1425" s="87" t="n">
        <v>0</v>
      </c>
      <c r="AZ1425" s="88" t="s">
        <v>72</v>
      </c>
      <c r="BA1425" s="89" t="s">
        <v>72</v>
      </c>
      <c r="BB1425" s="65"/>
      <c r="BC1425" s="61"/>
      <c r="BD1425" s="61"/>
      <c r="BE1425" s="61"/>
      <c r="BF1425" s="61"/>
      <c r="BG1425" s="14"/>
      <c r="BH1425" s="14"/>
      <c r="BI1425" s="14"/>
      <c r="BJ1425" s="14"/>
      <c r="BK1425" s="14"/>
      <c r="BL1425" s="14"/>
      <c r="BM1425" s="14"/>
      <c r="BN1425" s="14"/>
      <c r="BO1425" s="14"/>
      <c r="BP1425" s="14"/>
      <c r="BQ1425" s="14"/>
      <c r="BR1425" s="14"/>
      <c r="BS1425" s="14"/>
      <c r="BT1425" s="14"/>
      <c r="BU1425" s="14"/>
      <c r="BV1425" s="14"/>
      <c r="BW1425" s="14"/>
      <c r="BX1425" s="14"/>
      <c r="BY1425" s="14"/>
      <c r="BZ1425" s="14"/>
      <c r="CA1425" s="14"/>
      <c r="CB1425" s="14"/>
      <c r="CC1425" s="14"/>
      <c r="CD1425" s="14"/>
      <c r="CE1425" s="14"/>
      <c r="CF1425" s="14"/>
      <c r="CG1425" s="14"/>
      <c r="CH1425" s="14"/>
      <c r="CI1425" s="14"/>
      <c r="CJ1425" s="14"/>
      <c r="CK1425" s="14"/>
      <c r="CL1425" s="15"/>
      <c r="CM1425" s="4"/>
      <c r="CN1425" s="4"/>
      <c r="CO1425" s="4"/>
      <c r="CP1425" s="4"/>
      <c r="CQ1425" s="4"/>
      <c r="CR1425" s="4"/>
      <c r="CS1425" s="4"/>
      <c r="CT1425" s="4"/>
      <c r="CU1425" s="4"/>
      <c r="CV1425" s="4"/>
      <c r="CW1425" s="4"/>
      <c r="CX1425" s="4"/>
      <c r="CY1425" s="4"/>
      <c r="CZ1425" s="4"/>
      <c r="DA1425" s="4"/>
      <c r="DB1425" s="4"/>
      <c r="DC1425" s="4"/>
      <c r="DD1425" s="4"/>
      <c r="DE1425" s="4"/>
      <c r="DF1425" s="4"/>
      <c r="DG1425" s="4"/>
      <c r="DH1425" s="4"/>
      <c r="DI1425" s="4"/>
      <c r="DJ1425" s="4"/>
      <c r="DK1425" s="4"/>
      <c r="DL1425" s="4"/>
      <c r="DM1425" s="4"/>
      <c r="DN1425" s="4"/>
      <c r="DO1425" s="4"/>
      <c r="DP1425" s="4"/>
      <c r="DQ1425" s="4"/>
      <c r="DR1425" s="4"/>
      <c r="DS1425" s="4"/>
      <c r="DT1425" s="4"/>
      <c r="DU1425" s="4"/>
      <c r="DV1425" s="4"/>
      <c r="DW1425" s="4"/>
      <c r="DX1425" s="4"/>
      <c r="DY1425" s="4"/>
      <c r="DZ1425" s="4"/>
      <c r="EA1425" s="4"/>
      <c r="EB1425" s="4"/>
      <c r="EC1425" s="4"/>
      <c r="ED1425" s="4"/>
      <c r="EE1425" s="4"/>
      <c r="EF1425" s="4"/>
      <c r="EG1425" s="4"/>
      <c r="EH1425" s="4"/>
      <c r="EI1425" s="4"/>
      <c r="EJ1425" s="4"/>
      <c r="EK1425" s="4"/>
      <c r="EL1425" s="4"/>
      <c r="EM1425" s="4"/>
      <c r="EN1425" s="4"/>
      <c r="EO1425" s="4"/>
      <c r="EP1425" s="4"/>
      <c r="EQ1425" s="4"/>
      <c r="ER1425" s="4"/>
      <c r="ES1425" s="4"/>
      <c r="ET1425" s="4"/>
      <c r="EU1425" s="4"/>
      <c r="EV1425" s="4"/>
      <c r="EW1425" s="4"/>
      <c r="EX1425" s="4"/>
      <c r="EY1425" s="4"/>
      <c r="EZ1425" s="4"/>
      <c r="FA1425" s="4"/>
      <c r="FB1425" s="4"/>
      <c r="FC1425" s="4"/>
      <c r="FD1425" s="4"/>
      <c r="FE1425" s="4"/>
      <c r="FF1425" s="4"/>
      <c r="FG1425" s="4"/>
      <c r="FH1425" s="4"/>
      <c r="FI1425" s="4"/>
      <c r="FJ1425" s="4"/>
      <c r="FK1425" s="4"/>
      <c r="FL1425" s="4"/>
      <c r="FM1425" s="4"/>
      <c r="FN1425" s="4"/>
      <c r="FO1425" s="4"/>
      <c r="FP1425" s="4"/>
      <c r="FQ1425" s="4"/>
      <c r="FR1425" s="4"/>
      <c r="FS1425" s="4"/>
      <c r="FT1425" s="4"/>
      <c r="FU1425" s="4"/>
      <c r="FV1425" s="4"/>
      <c r="FW1425" s="4"/>
      <c r="FX1425" s="4"/>
      <c r="FY1425" s="4"/>
      <c r="FZ1425" s="4"/>
      <c r="GA1425" s="4"/>
      <c r="GB1425" s="4"/>
      <c r="GC1425" s="4"/>
      <c r="GD1425" s="4"/>
      <c r="GE1425" s="4"/>
      <c r="GF1425" s="4"/>
      <c r="GG1425" s="4"/>
      <c r="GH1425" s="4"/>
      <c r="GI1425" s="4"/>
      <c r="GJ1425" s="4"/>
      <c r="GK1425" s="4"/>
      <c r="GL1425" s="4"/>
      <c r="GM1425" s="4"/>
      <c r="GN1425" s="4"/>
      <c r="GO1425" s="4"/>
      <c r="GP1425" s="4"/>
      <c r="GQ1425" s="4"/>
      <c r="GR1425" s="4"/>
      <c r="GS1425" s="4"/>
      <c r="GT1425" s="4"/>
      <c r="GU1425" s="4"/>
      <c r="GV1425" s="4"/>
      <c r="GW1425" s="4"/>
      <c r="GX1425" s="4"/>
      <c r="GY1425" s="4"/>
      <c r="GZ1425" s="4"/>
      <c r="HA1425" s="4"/>
      <c r="HB1425" s="4"/>
      <c r="HC1425" s="4"/>
      <c r="HD1425" s="4"/>
      <c r="HE1425" s="4"/>
      <c r="HF1425" s="4"/>
      <c r="HG1425" s="4"/>
      <c r="HH1425" s="4"/>
      <c r="HI1425" s="4"/>
      <c r="HJ1425" s="4"/>
      <c r="HK1425" s="4"/>
      <c r="HL1425" s="4"/>
      <c r="HM1425" s="4"/>
      <c r="HN1425" s="4"/>
      <c r="HO1425" s="4"/>
      <c r="HP1425" s="4"/>
      <c r="HQ1425" s="4"/>
      <c r="HR1425" s="4"/>
      <c r="HS1425" s="4"/>
      <c r="HT1425" s="4"/>
      <c r="HU1425" s="4"/>
      <c r="HV1425" s="4"/>
      <c r="HW1425" s="4"/>
      <c r="HX1425" s="4"/>
      <c r="HY1425" s="4"/>
      <c r="HZ1425" s="4"/>
      <c r="IA1425" s="4"/>
      <c r="IB1425" s="4"/>
      <c r="IC1425" s="4"/>
      <c r="ID1425" s="4"/>
      <c r="IE1425" s="4"/>
      <c r="IF1425" s="4"/>
      <c r="IG1425" s="4"/>
      <c r="IH1425" s="4"/>
      <c r="II1425" s="4"/>
      <c r="IJ1425" s="4"/>
      <c r="IK1425" s="4"/>
      <c r="IL1425" s="4"/>
      <c r="IM1425" s="4"/>
      <c r="IN1425" s="4"/>
      <c r="IO1425" s="4"/>
      <c r="IP1425" s="4"/>
      <c r="IQ1425" s="4"/>
      <c r="IR1425" s="4"/>
      <c r="IS1425" s="4"/>
      <c r="IT1425" s="4"/>
      <c r="IU1425" s="4"/>
      <c r="IV1425" s="4"/>
      <c r="IW1425" s="4"/>
      <c r="IX1425" s="4"/>
      <c r="IY1425" s="4"/>
      <c r="IZ1425" s="4"/>
      <c r="JA1425" s="4"/>
      <c r="JB1425" s="4"/>
      <c r="JC1425" s="4"/>
      <c r="JD1425" s="4"/>
      <c r="JE1425" s="4"/>
      <c r="JF1425" s="4"/>
      <c r="JG1425" s="4"/>
      <c r="JH1425" s="4"/>
      <c r="JI1425" s="4"/>
      <c r="JJ1425" s="4"/>
      <c r="JK1425" s="4"/>
      <c r="JL1425" s="4"/>
      <c r="JM1425" s="4"/>
      <c r="JN1425" s="4"/>
      <c r="JO1425" s="4"/>
      <c r="JP1425" s="4"/>
      <c r="JQ1425" s="4"/>
      <c r="JR1425" s="4"/>
      <c r="JS1425" s="4"/>
      <c r="JT1425" s="4"/>
      <c r="JU1425" s="4"/>
      <c r="JV1425" s="4"/>
      <c r="JW1425" s="4"/>
      <c r="JX1425" s="4"/>
      <c r="JY1425" s="4"/>
      <c r="JZ1425" s="4"/>
      <c r="KA1425" s="4"/>
      <c r="KB1425" s="4"/>
      <c r="KC1425" s="4"/>
      <c r="KD1425" s="4"/>
      <c r="KE1425" s="4"/>
      <c r="KF1425" s="4"/>
      <c r="KG1425" s="4"/>
      <c r="KH1425" s="4"/>
      <c r="KI1425" s="4"/>
      <c r="KJ1425" s="4"/>
      <c r="KK1425" s="4"/>
      <c r="KL1425" s="4"/>
      <c r="KM1425" s="4"/>
      <c r="KN1425" s="4"/>
      <c r="KO1425" s="4"/>
      <c r="KP1425" s="4"/>
      <c r="KQ1425" s="4"/>
      <c r="KR1425" s="4"/>
      <c r="KS1425" s="4"/>
      <c r="KT1425" s="4"/>
      <c r="KU1425" s="4"/>
      <c r="KV1425" s="4"/>
      <c r="KW1425" s="4"/>
      <c r="KX1425" s="4"/>
      <c r="KY1425" s="4"/>
      <c r="KZ1425" s="4"/>
      <c r="LA1425" s="4"/>
      <c r="LB1425" s="4"/>
      <c r="LC1425" s="4"/>
      <c r="LD1425" s="4"/>
      <c r="LE1425" s="4"/>
      <c r="LF1425" s="4"/>
      <c r="LG1425" s="4"/>
      <c r="LH1425" s="4"/>
      <c r="LI1425" s="4"/>
      <c r="LJ1425" s="4"/>
      <c r="LK1425" s="4"/>
      <c r="LL1425" s="4"/>
      <c r="LM1425" s="4"/>
      <c r="LN1425" s="4"/>
      <c r="LO1425" s="4"/>
      <c r="LP1425" s="4"/>
      <c r="LQ1425" s="4"/>
      <c r="LR1425" s="4"/>
      <c r="LS1425" s="4"/>
      <c r="LT1425" s="4"/>
      <c r="LU1425" s="4"/>
      <c r="LV1425" s="4"/>
      <c r="LW1425" s="4"/>
      <c r="LX1425" s="4"/>
      <c r="LY1425" s="4"/>
      <c r="LZ1425" s="4"/>
      <c r="MA1425" s="4"/>
      <c r="MB1425" s="4"/>
      <c r="MC1425" s="4"/>
      <c r="MD1425" s="4"/>
      <c r="ME1425" s="4"/>
      <c r="MF1425" s="4"/>
      <c r="MG1425" s="4"/>
      <c r="MH1425" s="4"/>
      <c r="MI1425" s="4"/>
      <c r="MJ1425" s="4"/>
      <c r="MK1425" s="4"/>
      <c r="ML1425" s="4"/>
      <c r="MM1425" s="4"/>
      <c r="MN1425" s="4"/>
      <c r="MO1425" s="4"/>
      <c r="MP1425" s="4"/>
      <c r="MQ1425" s="4"/>
      <c r="MR1425" s="4"/>
      <c r="MS1425" s="4"/>
      <c r="MT1425" s="4"/>
      <c r="MU1425" s="4"/>
      <c r="MV1425" s="4"/>
      <c r="MW1425" s="4"/>
      <c r="MX1425" s="4"/>
      <c r="MY1425" s="4"/>
      <c r="MZ1425" s="4"/>
      <c r="NA1425" s="4"/>
      <c r="NB1425" s="4"/>
      <c r="NC1425" s="4"/>
      <c r="ND1425" s="4"/>
      <c r="NE1425" s="4"/>
      <c r="NF1425" s="4"/>
      <c r="NG1425" s="4"/>
      <c r="NH1425" s="4"/>
      <c r="NI1425" s="4"/>
      <c r="NJ1425" s="4"/>
      <c r="NK1425" s="4"/>
      <c r="NL1425" s="4"/>
      <c r="NM1425" s="4"/>
      <c r="NN1425" s="4"/>
      <c r="NO1425" s="4"/>
      <c r="NP1425" s="4"/>
      <c r="NQ1425" s="4"/>
      <c r="NR1425" s="4"/>
      <c r="NS1425" s="4"/>
      <c r="NT1425" s="4"/>
      <c r="NU1425" s="4"/>
      <c r="NV1425" s="4"/>
      <c r="NW1425" s="4"/>
      <c r="NX1425" s="4"/>
      <c r="NY1425" s="4"/>
      <c r="NZ1425" s="4"/>
      <c r="OA1425" s="4"/>
      <c r="OB1425" s="4"/>
      <c r="OC1425" s="4"/>
      <c r="OD1425" s="4"/>
      <c r="OE1425" s="4"/>
      <c r="OF1425" s="4"/>
      <c r="OG1425" s="4"/>
      <c r="OH1425" s="4"/>
      <c r="OI1425" s="4"/>
      <c r="OJ1425" s="4"/>
      <c r="OK1425" s="4"/>
      <c r="OL1425" s="4"/>
      <c r="OM1425" s="4"/>
      <c r="ON1425" s="4"/>
      <c r="OO1425" s="4"/>
      <c r="OP1425" s="4"/>
      <c r="OQ1425" s="4"/>
      <c r="OR1425" s="4"/>
      <c r="OS1425" s="4"/>
      <c r="OT1425" s="4"/>
      <c r="OU1425" s="4"/>
      <c r="OV1425" s="4"/>
      <c r="OW1425" s="4"/>
      <c r="OX1425" s="4"/>
      <c r="OY1425" s="4"/>
      <c r="OZ1425" s="4"/>
      <c r="PA1425" s="4"/>
      <c r="PB1425" s="4"/>
      <c r="PC1425" s="4"/>
      <c r="PD1425" s="4"/>
      <c r="PE1425" s="4"/>
      <c r="PF1425" s="4"/>
      <c r="PG1425" s="4"/>
      <c r="PH1425" s="4"/>
      <c r="PI1425" s="4"/>
      <c r="PJ1425" s="4"/>
      <c r="PK1425" s="4"/>
      <c r="PL1425" s="4"/>
      <c r="PM1425" s="4"/>
      <c r="PN1425" s="4"/>
      <c r="PO1425" s="4"/>
      <c r="PP1425" s="4"/>
      <c r="PQ1425" s="4"/>
      <c r="PR1425" s="4"/>
      <c r="PS1425" s="4"/>
      <c r="PT1425" s="4"/>
      <c r="PU1425" s="4"/>
      <c r="PV1425" s="4"/>
      <c r="PW1425" s="4"/>
      <c r="PX1425" s="4"/>
      <c r="PY1425" s="4"/>
      <c r="PZ1425" s="4"/>
      <c r="QA1425" s="4"/>
      <c r="QB1425" s="4"/>
      <c r="QC1425" s="4"/>
      <c r="QD1425" s="4"/>
      <c r="QE1425" s="4"/>
      <c r="QF1425" s="4"/>
      <c r="QG1425" s="4"/>
      <c r="QH1425" s="4"/>
      <c r="QI1425" s="4"/>
      <c r="QJ1425" s="4"/>
      <c r="QK1425" s="4"/>
      <c r="QL1425" s="4"/>
      <c r="QM1425" s="4"/>
      <c r="QN1425" s="4"/>
      <c r="QO1425" s="4"/>
      <c r="QP1425" s="4"/>
      <c r="QQ1425" s="4"/>
      <c r="QR1425" s="4"/>
      <c r="QS1425" s="4"/>
      <c r="QT1425" s="4"/>
      <c r="QU1425" s="4"/>
      <c r="QV1425" s="4"/>
      <c r="QW1425" s="4"/>
      <c r="QX1425" s="4"/>
      <c r="QY1425" s="4"/>
      <c r="QZ1425" s="4"/>
      <c r="RA1425" s="4"/>
      <c r="RB1425" s="4"/>
      <c r="RC1425" s="4"/>
      <c r="RD1425" s="4"/>
      <c r="RE1425" s="4"/>
      <c r="RF1425" s="4"/>
      <c r="RG1425" s="4"/>
      <c r="RH1425" s="4"/>
      <c r="RI1425" s="4"/>
      <c r="RJ1425" s="4"/>
      <c r="RK1425" s="4"/>
      <c r="RL1425" s="4"/>
      <c r="RM1425" s="4"/>
      <c r="RN1425" s="4"/>
      <c r="RO1425" s="4"/>
      <c r="RP1425" s="4"/>
      <c r="RQ1425" s="4"/>
      <c r="RR1425" s="4"/>
      <c r="RS1425" s="4"/>
      <c r="RT1425" s="4"/>
      <c r="RU1425" s="4"/>
      <c r="RV1425" s="4"/>
      <c r="RW1425" s="4"/>
      <c r="RX1425" s="4"/>
      <c r="RY1425" s="4"/>
      <c r="RZ1425" s="4"/>
      <c r="SA1425" s="4"/>
      <c r="SB1425" s="4"/>
      <c r="SC1425" s="4"/>
      <c r="SD1425" s="4"/>
      <c r="SE1425" s="4"/>
      <c r="SF1425" s="4"/>
      <c r="SG1425" s="4"/>
      <c r="SH1425" s="4"/>
      <c r="SI1425" s="4"/>
      <c r="SJ1425" s="4"/>
      <c r="SK1425" s="4"/>
      <c r="SL1425" s="4"/>
      <c r="SM1425" s="4"/>
      <c r="SN1425" s="4"/>
      <c r="SO1425" s="4"/>
      <c r="SP1425" s="4"/>
      <c r="SQ1425" s="4"/>
      <c r="SR1425" s="4"/>
      <c r="SS1425" s="4"/>
      <c r="ST1425" s="4"/>
      <c r="SU1425" s="4"/>
      <c r="SV1425" s="4"/>
      <c r="SW1425" s="4"/>
      <c r="SX1425" s="4"/>
      <c r="SY1425" s="4"/>
      <c r="SZ1425" s="4"/>
      <c r="TA1425" s="4"/>
      <c r="TB1425" s="4"/>
      <c r="TC1425" s="4"/>
      <c r="TD1425" s="4"/>
      <c r="TE1425" s="4"/>
      <c r="TF1425" s="4"/>
      <c r="TG1425" s="4"/>
      <c r="TH1425" s="4"/>
      <c r="TI1425" s="4"/>
      <c r="TJ1425" s="4"/>
      <c r="TK1425" s="4"/>
      <c r="TL1425" s="4"/>
      <c r="TM1425" s="4"/>
      <c r="TN1425" s="4"/>
      <c r="TO1425" s="4"/>
      <c r="TP1425" s="4"/>
      <c r="TQ1425" s="4"/>
      <c r="TR1425" s="4"/>
      <c r="TS1425" s="4"/>
      <c r="TT1425" s="4"/>
      <c r="TU1425" s="4"/>
      <c r="TV1425" s="4"/>
      <c r="TW1425" s="4"/>
      <c r="TX1425" s="4"/>
      <c r="TY1425" s="4"/>
      <c r="TZ1425" s="4"/>
      <c r="UA1425" s="4"/>
      <c r="UB1425" s="4"/>
      <c r="UC1425" s="4"/>
      <c r="UD1425" s="4"/>
      <c r="UE1425" s="4"/>
      <c r="UF1425" s="4"/>
      <c r="UG1425" s="4"/>
      <c r="UH1425" s="4"/>
      <c r="UI1425" s="4"/>
      <c r="UJ1425" s="4"/>
      <c r="UK1425" s="4"/>
      <c r="UL1425" s="4"/>
      <c r="UM1425" s="4"/>
      <c r="UN1425" s="4"/>
      <c r="UO1425" s="4"/>
      <c r="UP1425" s="4"/>
      <c r="UQ1425" s="4"/>
      <c r="UR1425" s="4"/>
      <c r="US1425" s="4"/>
      <c r="UT1425" s="4"/>
      <c r="UU1425" s="4"/>
      <c r="UV1425" s="4"/>
      <c r="UW1425" s="4"/>
      <c r="UX1425" s="4"/>
      <c r="UY1425" s="4"/>
      <c r="UZ1425" s="4"/>
      <c r="VA1425" s="4"/>
      <c r="VB1425" s="4"/>
      <c r="VC1425" s="4"/>
      <c r="VD1425" s="4"/>
      <c r="VE1425" s="4"/>
      <c r="VF1425" s="4"/>
      <c r="VG1425" s="4"/>
      <c r="VH1425" s="4"/>
      <c r="VI1425" s="4"/>
      <c r="VJ1425" s="4"/>
      <c r="VK1425" s="4"/>
      <c r="VL1425" s="4"/>
      <c r="VM1425" s="4"/>
      <c r="VN1425" s="4"/>
      <c r="VO1425" s="4"/>
      <c r="VP1425" s="4"/>
      <c r="VQ1425" s="4"/>
      <c r="VR1425" s="4"/>
      <c r="VS1425" s="4"/>
      <c r="VT1425" s="4"/>
      <c r="VU1425" s="4"/>
      <c r="VV1425" s="4"/>
      <c r="VW1425" s="4"/>
      <c r="VX1425" s="4"/>
      <c r="VY1425" s="4"/>
      <c r="VZ1425" s="4"/>
      <c r="WA1425" s="4"/>
      <c r="WB1425" s="4"/>
      <c r="WC1425" s="4"/>
      <c r="WD1425" s="4"/>
      <c r="WE1425" s="4"/>
      <c r="WF1425" s="4"/>
      <c r="WG1425" s="4"/>
      <c r="WH1425" s="4"/>
      <c r="WI1425" s="4"/>
      <c r="WJ1425" s="4"/>
      <c r="WK1425" s="4"/>
      <c r="WL1425" s="4"/>
      <c r="WM1425" s="4"/>
      <c r="WN1425" s="4"/>
      <c r="WO1425" s="4"/>
      <c r="WP1425" s="4"/>
      <c r="WQ1425" s="4"/>
      <c r="WR1425" s="4"/>
      <c r="WS1425" s="4"/>
      <c r="WT1425" s="4"/>
      <c r="WU1425" s="4"/>
      <c r="WV1425" s="4"/>
      <c r="WW1425" s="4"/>
      <c r="WX1425" s="4"/>
      <c r="WY1425" s="4"/>
      <c r="WZ1425" s="4"/>
      <c r="XA1425" s="4"/>
      <c r="XB1425" s="4"/>
      <c r="XC1425" s="4"/>
      <c r="XD1425" s="4"/>
      <c r="XE1425" s="4"/>
      <c r="XF1425" s="4"/>
      <c r="XG1425" s="4"/>
      <c r="XH1425" s="4"/>
      <c r="XI1425" s="4"/>
      <c r="XJ1425" s="4"/>
      <c r="XK1425" s="4"/>
      <c r="XL1425" s="4"/>
      <c r="XM1425" s="4"/>
      <c r="XN1425" s="4"/>
      <c r="XO1425" s="4"/>
      <c r="XP1425" s="4"/>
      <c r="XQ1425" s="4"/>
      <c r="XR1425" s="4"/>
      <c r="XS1425" s="4"/>
      <c r="XT1425" s="4"/>
      <c r="XU1425" s="4"/>
      <c r="XV1425" s="4"/>
      <c r="XW1425" s="4"/>
      <c r="XX1425" s="4"/>
      <c r="XY1425" s="4"/>
      <c r="XZ1425" s="4"/>
      <c r="YA1425" s="4"/>
      <c r="YB1425" s="4"/>
      <c r="YC1425" s="4"/>
      <c r="YD1425" s="4"/>
      <c r="YE1425" s="4"/>
      <c r="YF1425" s="4"/>
      <c r="YG1425" s="4"/>
      <c r="YH1425" s="4"/>
      <c r="YI1425" s="4"/>
      <c r="YJ1425" s="4"/>
      <c r="YK1425" s="4"/>
      <c r="YL1425" s="4"/>
      <c r="YM1425" s="4"/>
      <c r="YN1425" s="4"/>
      <c r="YO1425" s="4"/>
      <c r="YP1425" s="4"/>
      <c r="YQ1425" s="4"/>
      <c r="YR1425" s="4"/>
      <c r="YS1425" s="4"/>
      <c r="YT1425" s="4"/>
      <c r="YU1425" s="4"/>
      <c r="YV1425" s="4"/>
      <c r="YW1425" s="4"/>
      <c r="YX1425" s="4"/>
      <c r="YY1425" s="4"/>
      <c r="YZ1425" s="4"/>
      <c r="ZA1425" s="4"/>
      <c r="ZB1425" s="4"/>
      <c r="ZC1425" s="4"/>
      <c r="ZD1425" s="4"/>
      <c r="ZE1425" s="4"/>
      <c r="ZF1425" s="4"/>
      <c r="ZG1425" s="4"/>
      <c r="ZH1425" s="4"/>
      <c r="ZI1425" s="4"/>
      <c r="ZJ1425" s="4"/>
      <c r="ZK1425" s="4"/>
      <c r="ZL1425" s="4"/>
      <c r="ZM1425" s="4"/>
      <c r="ZN1425" s="4"/>
      <c r="ZO1425" s="4"/>
      <c r="ZP1425" s="4"/>
      <c r="ZQ1425" s="4"/>
      <c r="ZR1425" s="4"/>
      <c r="ZS1425" s="4"/>
      <c r="ZT1425" s="4"/>
      <c r="ZU1425" s="4"/>
      <c r="ZV1425" s="4"/>
      <c r="ZW1425" s="4"/>
      <c r="ZX1425" s="4"/>
      <c r="ZY1425" s="4"/>
      <c r="ZZ1425" s="4"/>
      <c r="AAA1425" s="4"/>
      <c r="AAB1425" s="4"/>
      <c r="AAC1425" s="4"/>
      <c r="AAD1425" s="4"/>
      <c r="AAE1425" s="4"/>
      <c r="AAF1425" s="4"/>
      <c r="AAG1425" s="4"/>
      <c r="AAH1425" s="4"/>
      <c r="AAI1425" s="4"/>
      <c r="AAJ1425" s="4"/>
      <c r="AAK1425" s="4"/>
      <c r="AAL1425" s="4"/>
      <c r="AAM1425" s="4"/>
      <c r="AAN1425" s="4"/>
      <c r="AAO1425" s="4"/>
      <c r="AAP1425" s="4"/>
      <c r="AAQ1425" s="4"/>
      <c r="AAR1425" s="4"/>
      <c r="AAS1425" s="4"/>
      <c r="AAT1425" s="4"/>
      <c r="AAU1425" s="4"/>
      <c r="AAV1425" s="4"/>
      <c r="AAW1425" s="4"/>
      <c r="AAX1425" s="4"/>
      <c r="AAY1425" s="4"/>
      <c r="AAZ1425" s="4"/>
      <c r="ABA1425" s="4"/>
      <c r="ABB1425" s="4"/>
      <c r="ABC1425" s="4"/>
      <c r="ABD1425" s="4"/>
      <c r="ABE1425" s="4"/>
      <c r="ABF1425" s="4"/>
      <c r="ABG1425" s="4"/>
      <c r="ABH1425" s="4"/>
      <c r="ABI1425" s="4"/>
      <c r="ABJ1425" s="4"/>
      <c r="ABK1425" s="4"/>
      <c r="ABL1425" s="4"/>
      <c r="ABM1425" s="4"/>
      <c r="ABN1425" s="4"/>
      <c r="ABO1425" s="4"/>
      <c r="ABP1425" s="4"/>
      <c r="ABQ1425" s="4"/>
      <c r="ABR1425" s="4"/>
      <c r="ABS1425" s="4"/>
      <c r="ABT1425" s="4"/>
      <c r="ABU1425" s="4"/>
      <c r="ABV1425" s="4"/>
      <c r="ABW1425" s="4"/>
      <c r="ABX1425" s="4"/>
      <c r="ABY1425" s="4"/>
      <c r="ABZ1425" s="4"/>
      <c r="ACA1425" s="4"/>
      <c r="ACB1425" s="4"/>
      <c r="ACC1425" s="4"/>
      <c r="ACD1425" s="4"/>
      <c r="ACE1425" s="4"/>
      <c r="ACF1425" s="4"/>
      <c r="ACG1425" s="4"/>
      <c r="ACH1425" s="4"/>
      <c r="ACI1425" s="4"/>
      <c r="ACJ1425" s="4"/>
      <c r="ACK1425" s="4"/>
      <c r="ACL1425" s="4"/>
      <c r="ACM1425" s="4"/>
      <c r="ACN1425" s="4"/>
      <c r="ACO1425" s="4"/>
      <c r="ACP1425" s="4"/>
      <c r="ACQ1425" s="4"/>
      <c r="ACR1425" s="4"/>
      <c r="ACS1425" s="4"/>
      <c r="ACT1425" s="4"/>
      <c r="ACU1425" s="4"/>
      <c r="ACV1425" s="4"/>
      <c r="ACW1425" s="4"/>
      <c r="ACX1425" s="4"/>
      <c r="ACY1425" s="4"/>
      <c r="ACZ1425" s="4"/>
      <c r="ADA1425" s="4"/>
      <c r="ADB1425" s="4"/>
      <c r="ADC1425" s="4"/>
      <c r="ADD1425" s="4"/>
      <c r="ADE1425" s="4"/>
      <c r="ADF1425" s="4"/>
      <c r="ADG1425" s="4"/>
      <c r="ADH1425" s="4"/>
      <c r="ADI1425" s="4"/>
      <c r="ADJ1425" s="4"/>
      <c r="ADK1425" s="4"/>
      <c r="ADL1425" s="4"/>
      <c r="ADM1425" s="4"/>
      <c r="ADN1425" s="4"/>
      <c r="ADO1425" s="4"/>
      <c r="ADP1425" s="4"/>
      <c r="ADQ1425" s="4"/>
      <c r="ADR1425" s="4"/>
      <c r="ADS1425" s="4"/>
      <c r="ADT1425" s="4"/>
      <c r="ADU1425" s="4"/>
      <c r="ADV1425" s="4"/>
      <c r="ADW1425" s="4"/>
      <c r="ADX1425" s="4"/>
      <c r="ADY1425" s="4"/>
      <c r="ADZ1425" s="4"/>
      <c r="AEA1425" s="4"/>
      <c r="AEB1425" s="4"/>
      <c r="AEC1425" s="4"/>
      <c r="AED1425" s="4"/>
      <c r="AEE1425" s="4"/>
      <c r="AEF1425" s="4"/>
      <c r="AEG1425" s="4"/>
      <c r="AEH1425" s="4"/>
      <c r="AEI1425" s="4"/>
      <c r="AEJ1425" s="4"/>
      <c r="AEK1425" s="4"/>
      <c r="AEL1425" s="4"/>
      <c r="AEM1425" s="4"/>
      <c r="AEN1425" s="4"/>
      <c r="AEO1425" s="4"/>
      <c r="AEP1425" s="4"/>
      <c r="AEQ1425" s="4"/>
      <c r="AER1425" s="4"/>
      <c r="AES1425" s="4"/>
      <c r="AET1425" s="4"/>
      <c r="AEU1425" s="4"/>
      <c r="AEV1425" s="4"/>
      <c r="AEW1425" s="4"/>
      <c r="AEX1425" s="4"/>
      <c r="AEY1425" s="4"/>
      <c r="AEZ1425" s="4"/>
      <c r="AFA1425" s="4"/>
      <c r="AFB1425" s="4"/>
      <c r="AFC1425" s="4"/>
      <c r="AFD1425" s="4"/>
      <c r="AFE1425" s="4"/>
      <c r="AFF1425" s="4"/>
      <c r="AFG1425" s="4"/>
      <c r="AFH1425" s="4"/>
      <c r="AFI1425" s="4"/>
      <c r="AFJ1425" s="4"/>
      <c r="AFK1425" s="4"/>
      <c r="AFL1425" s="4"/>
      <c r="AFM1425" s="4"/>
      <c r="AFN1425" s="4"/>
      <c r="AFO1425" s="4"/>
      <c r="AFP1425" s="4"/>
      <c r="AFQ1425" s="4"/>
      <c r="AFR1425" s="4"/>
      <c r="AFS1425" s="4"/>
      <c r="AFT1425" s="4"/>
      <c r="AFU1425" s="4"/>
      <c r="AFV1425" s="4"/>
      <c r="AFW1425" s="4"/>
      <c r="AFX1425" s="4"/>
      <c r="AFY1425" s="4"/>
      <c r="AFZ1425" s="4"/>
      <c r="AGA1425" s="4"/>
      <c r="AGB1425" s="4"/>
      <c r="AGC1425" s="4"/>
      <c r="AGD1425" s="4"/>
      <c r="AGE1425" s="4"/>
      <c r="AGF1425" s="4"/>
      <c r="AGG1425" s="4"/>
      <c r="AGH1425" s="4"/>
      <c r="AGI1425" s="4"/>
      <c r="AGJ1425" s="4"/>
      <c r="AGK1425" s="4"/>
      <c r="AGL1425" s="4"/>
      <c r="AGM1425" s="4"/>
      <c r="AGN1425" s="4"/>
      <c r="AGO1425" s="4"/>
      <c r="AGP1425" s="4"/>
      <c r="AGQ1425" s="4"/>
      <c r="AGR1425" s="4"/>
      <c r="AGS1425" s="4"/>
      <c r="AGT1425" s="4"/>
      <c r="AGU1425" s="4"/>
      <c r="AGV1425" s="4"/>
      <c r="AGW1425" s="4"/>
      <c r="AGX1425" s="4"/>
      <c r="AGY1425" s="4"/>
      <c r="AGZ1425" s="4"/>
      <c r="AHA1425" s="4"/>
      <c r="AHB1425" s="4"/>
      <c r="AHC1425" s="4"/>
      <c r="AHD1425" s="4"/>
      <c r="AHE1425" s="4"/>
      <c r="AHF1425" s="4"/>
      <c r="AHG1425" s="4"/>
      <c r="AHH1425" s="4"/>
      <c r="AHI1425" s="4"/>
      <c r="AHJ1425" s="4"/>
      <c r="AHK1425" s="4"/>
      <c r="AHL1425" s="4"/>
      <c r="AHM1425" s="4"/>
      <c r="AHN1425" s="4"/>
      <c r="AHO1425" s="4"/>
      <c r="AHP1425" s="4"/>
      <c r="AHQ1425" s="4"/>
      <c r="AHR1425" s="4"/>
      <c r="AHS1425" s="4"/>
      <c r="AHT1425" s="4"/>
      <c r="AHU1425" s="4"/>
      <c r="AHV1425" s="4"/>
      <c r="AHW1425" s="4"/>
      <c r="AHX1425" s="4"/>
      <c r="AHY1425" s="4"/>
      <c r="AHZ1425" s="4"/>
      <c r="AIA1425" s="4"/>
      <c r="AIB1425" s="4"/>
      <c r="AIC1425" s="4"/>
      <c r="AID1425" s="4"/>
      <c r="AIE1425" s="4"/>
      <c r="AIF1425" s="4"/>
      <c r="AIG1425" s="4"/>
      <c r="AIH1425" s="4"/>
      <c r="AII1425" s="4"/>
      <c r="AIJ1425" s="4"/>
      <c r="AIK1425" s="4"/>
      <c r="AIL1425" s="4"/>
      <c r="AIM1425" s="4"/>
      <c r="AIN1425" s="4"/>
      <c r="AIO1425" s="4"/>
      <c r="AIP1425" s="4"/>
      <c r="AIQ1425" s="4"/>
      <c r="AIR1425" s="4"/>
      <c r="AIS1425" s="4"/>
      <c r="AIT1425" s="4"/>
      <c r="AIU1425" s="4"/>
      <c r="AIV1425" s="4"/>
      <c r="AIW1425" s="4"/>
      <c r="AIX1425" s="4"/>
      <c r="AIY1425" s="4"/>
      <c r="AIZ1425" s="4"/>
      <c r="AJA1425" s="4"/>
      <c r="AJB1425" s="4"/>
      <c r="AJC1425" s="4"/>
      <c r="AJD1425" s="4"/>
      <c r="AJE1425" s="4"/>
      <c r="AJF1425" s="4"/>
      <c r="AJG1425" s="4"/>
      <c r="AJH1425" s="4"/>
      <c r="AJI1425" s="4"/>
      <c r="AJJ1425" s="4"/>
      <c r="AJK1425" s="4"/>
      <c r="AJL1425" s="4"/>
      <c r="AJM1425" s="4"/>
      <c r="AJN1425" s="4"/>
      <c r="AJO1425" s="4"/>
      <c r="AJP1425" s="4"/>
      <c r="AJQ1425" s="4"/>
      <c r="AJR1425" s="4"/>
      <c r="AJS1425" s="4"/>
      <c r="AJT1425" s="4"/>
      <c r="AJU1425" s="4"/>
      <c r="AJV1425" s="4"/>
      <c r="AJW1425" s="4"/>
      <c r="AJX1425" s="4"/>
      <c r="AJY1425" s="4"/>
      <c r="AJZ1425" s="4"/>
      <c r="AKA1425" s="4"/>
      <c r="AKB1425" s="4"/>
      <c r="AKC1425" s="4"/>
      <c r="AKD1425" s="4"/>
      <c r="AKE1425" s="4"/>
      <c r="AKF1425" s="4"/>
      <c r="AKG1425" s="4"/>
      <c r="AKH1425" s="4"/>
      <c r="AKI1425" s="4"/>
      <c r="AKJ1425" s="4"/>
      <c r="AKK1425" s="4"/>
      <c r="AKL1425" s="4"/>
      <c r="AKM1425" s="4"/>
      <c r="AKN1425" s="4"/>
      <c r="AKO1425" s="4"/>
      <c r="AKP1425" s="4"/>
      <c r="AKQ1425" s="4"/>
      <c r="AKR1425" s="4"/>
      <c r="AKS1425" s="4"/>
      <c r="AKT1425" s="4"/>
      <c r="AKU1425" s="4"/>
      <c r="AKV1425" s="4"/>
      <c r="AKW1425" s="4"/>
      <c r="AKX1425" s="4"/>
      <c r="AKY1425" s="4"/>
      <c r="AKZ1425" s="4"/>
      <c r="ALA1425" s="4"/>
      <c r="ALB1425" s="4"/>
      <c r="ALC1425" s="4"/>
      <c r="ALD1425" s="4"/>
      <c r="ALE1425" s="4"/>
      <c r="ALF1425" s="4"/>
      <c r="ALG1425" s="4"/>
      <c r="ALH1425" s="4"/>
      <c r="ALI1425" s="4"/>
      <c r="ALJ1425" s="4"/>
      <c r="ALK1425" s="4"/>
      <c r="ALL1425" s="4"/>
      <c r="ALM1425" s="4"/>
      <c r="ALN1425" s="4"/>
      <c r="ALO1425" s="4"/>
      <c r="ALP1425" s="4"/>
      <c r="ALQ1425" s="4"/>
      <c r="ALR1425" s="4"/>
      <c r="ALS1425" s="4"/>
      <c r="ALT1425" s="4"/>
      <c r="ALU1425" s="4"/>
      <c r="ALV1425" s="4"/>
      <c r="ALW1425" s="4"/>
      <c r="ALX1425" s="4"/>
      <c r="ALY1425" s="4"/>
      <c r="ALZ1425" s="4"/>
      <c r="AMA1425" s="4"/>
      <c r="AMB1425" s="4"/>
      <c r="AMC1425" s="4"/>
      <c r="AMD1425" s="4"/>
      <c r="AME1425" s="4"/>
      <c r="AMF1425" s="4"/>
      <c r="AMG1425" s="4"/>
      <c r="AMH1425" s="4"/>
      <c r="AMI1425" s="4"/>
      <c r="AMJ1425" s="4"/>
      <c r="AMK1425" s="4"/>
      <c r="AML1425" s="4"/>
      <c r="AMM1425" s="4"/>
      <c r="AMN1425" s="4"/>
      <c r="AMO1425" s="4"/>
      <c r="AMP1425" s="4"/>
      <c r="AMQ1425" s="4"/>
      <c r="AMR1425" s="4"/>
      <c r="AMS1425" s="4"/>
      <c r="AMT1425" s="4"/>
      <c r="AMU1425" s="4"/>
      <c r="AMV1425" s="4"/>
      <c r="AMW1425" s="4"/>
      <c r="AMX1425" s="38"/>
      <c r="AMY1425" s="38"/>
      <c r="AMZ1425" s="38"/>
      <c r="ANA1425" s="38"/>
      <c r="ANB1425" s="38"/>
      <c r="ANC1425" s="38"/>
      <c r="AND1425" s="38"/>
      <c r="ANE1425" s="38"/>
      <c r="ANF1425" s="38"/>
      <c r="ANG1425" s="38"/>
      <c r="ANK1425" s="0"/>
      <c r="ANL1425" s="0"/>
      <c r="ANM1425" s="0"/>
      <c r="XFD1425" s="0"/>
    </row>
    <row r="1426" customFormat="false" ht="15.75" hidden="false" customHeight="true" outlineLevel="0" collapsed="false">
      <c r="A1426" s="1" t="n">
        <v>1471</v>
      </c>
      <c r="B1426" s="1" t="n">
        <v>1371</v>
      </c>
      <c r="C1426" s="2" t="s">
        <v>63</v>
      </c>
      <c r="D1426" s="3" t="n">
        <v>0.061732</v>
      </c>
      <c r="E1426" s="3" t="n">
        <v>-0.0218227</v>
      </c>
      <c r="F1426" s="3" t="n">
        <v>1.04071637693615</v>
      </c>
      <c r="G1426" s="3" t="n">
        <v>-0.064226</v>
      </c>
      <c r="H1426" s="3" t="n">
        <v>0.0351849</v>
      </c>
      <c r="I1426" s="3" t="n">
        <v>0.971376540070367</v>
      </c>
      <c r="J1426" s="3" t="n">
        <v>0.0472064</v>
      </c>
      <c r="K1426" s="3" t="n">
        <v>-0.0186646</v>
      </c>
      <c r="L1426" s="3" t="n">
        <v>1.02895302017187</v>
      </c>
      <c r="M1426" s="3" t="n">
        <v>1.04572706555251</v>
      </c>
      <c r="N1426" s="3" t="n">
        <v>0.994711632909225</v>
      </c>
      <c r="O1426" s="3" t="n">
        <v>1.04019687695311</v>
      </c>
      <c r="P1426" s="4" t="n">
        <v>2</v>
      </c>
      <c r="Q1426" s="6" t="n">
        <v>19</v>
      </c>
      <c r="R1426" s="6" t="n">
        <v>55</v>
      </c>
      <c r="S1426" s="4" t="n">
        <v>58</v>
      </c>
      <c r="T1426" s="4" t="n">
        <v>58</v>
      </c>
      <c r="U1426" s="132" t="s">
        <v>74</v>
      </c>
      <c r="V1426" s="3" t="n">
        <v>77.9</v>
      </c>
      <c r="W1426" s="4" t="n">
        <v>113.3</v>
      </c>
      <c r="X1426" s="2" t="s">
        <v>69</v>
      </c>
      <c r="Y1426" s="8" t="s">
        <v>69</v>
      </c>
      <c r="Z1426" s="84" t="n">
        <v>42180</v>
      </c>
      <c r="AA1426" s="3" t="s">
        <v>168</v>
      </c>
      <c r="AB1426" s="132" t="s">
        <v>74</v>
      </c>
      <c r="AC1426" s="4" t="n">
        <v>46</v>
      </c>
      <c r="AD1426" s="4" t="n">
        <v>10</v>
      </c>
      <c r="AE1426" s="4" t="s">
        <v>173</v>
      </c>
      <c r="AF1426" s="4" t="n">
        <v>33</v>
      </c>
      <c r="AG1426" s="4" t="s">
        <v>174</v>
      </c>
      <c r="AH1426" s="4" t="n">
        <v>12</v>
      </c>
      <c r="AI1426" s="4" t="s">
        <v>79</v>
      </c>
      <c r="AJ1426" s="2" t="s">
        <v>70</v>
      </c>
      <c r="AK1426" s="3" t="n">
        <v>77.9</v>
      </c>
      <c r="AL1426" s="4" t="n">
        <v>7</v>
      </c>
      <c r="AM1426" s="2" t="s">
        <v>69</v>
      </c>
      <c r="AN1426" s="2"/>
      <c r="AO1426" s="2"/>
      <c r="AP1426" s="2"/>
      <c r="AQ1426" s="2"/>
      <c r="AR1426" s="2"/>
      <c r="AS1426" s="2"/>
      <c r="AT1426" s="2"/>
      <c r="AU1426" s="2" t="n">
        <v>160</v>
      </c>
      <c r="AV1426" s="85" t="n">
        <v>160</v>
      </c>
      <c r="AW1426" s="133" t="s">
        <v>69</v>
      </c>
      <c r="AX1426" s="86" t="s">
        <v>72</v>
      </c>
      <c r="AY1426" s="87" t="n">
        <v>1</v>
      </c>
      <c r="AZ1426" s="87" t="n">
        <v>1</v>
      </c>
      <c r="BA1426" s="89" t="s">
        <v>72</v>
      </c>
      <c r="BB1426" s="65"/>
    </row>
    <row r="1427" customFormat="false" ht="15.75" hidden="false" customHeight="true" outlineLevel="0" collapsed="false">
      <c r="A1427" s="1" t="n">
        <v>1472</v>
      </c>
      <c r="B1427" s="1" t="n">
        <v>1372</v>
      </c>
      <c r="C1427" s="2" t="s">
        <v>63</v>
      </c>
      <c r="D1427" s="3" t="n">
        <v>0.0619725</v>
      </c>
      <c r="E1427" s="3" t="n">
        <v>-0.0219657</v>
      </c>
      <c r="F1427" s="3" t="n">
        <v>1.04081785172972</v>
      </c>
      <c r="G1427" s="3" t="n">
        <v>-0.0642714</v>
      </c>
      <c r="H1427" s="3" t="n">
        <v>0.0349894</v>
      </c>
      <c r="I1427" s="3" t="n">
        <v>0.971142563645456</v>
      </c>
      <c r="J1427" s="3" t="n">
        <v>0.0472852</v>
      </c>
      <c r="K1427" s="3" t="n">
        <v>-0.0189769</v>
      </c>
      <c r="L1427" s="3" t="n">
        <v>1.02871278768989</v>
      </c>
      <c r="M1427" s="3" t="n">
        <v>1.0460135294252</v>
      </c>
      <c r="N1427" s="3" t="n">
        <v>0.994064485183239</v>
      </c>
      <c r="O1427" s="3" t="n">
        <v>1.03980490062276</v>
      </c>
      <c r="P1427" s="4" t="n">
        <v>2</v>
      </c>
      <c r="Q1427" s="6" t="n">
        <v>19</v>
      </c>
      <c r="R1427" s="6" t="n">
        <v>55</v>
      </c>
      <c r="S1427" s="4" t="n">
        <v>58</v>
      </c>
      <c r="T1427" s="4" t="n">
        <v>58</v>
      </c>
      <c r="U1427" s="132" t="s">
        <v>74</v>
      </c>
      <c r="V1427" s="3" t="n">
        <v>91.7</v>
      </c>
      <c r="W1427" s="4" t="n">
        <v>118.2</v>
      </c>
      <c r="X1427" s="2" t="s">
        <v>69</v>
      </c>
      <c r="Y1427" s="8" t="s">
        <v>69</v>
      </c>
      <c r="Z1427" s="84" t="n">
        <v>42180</v>
      </c>
      <c r="AA1427" s="3" t="s">
        <v>168</v>
      </c>
      <c r="AB1427" s="132" t="s">
        <v>74</v>
      </c>
      <c r="AC1427" s="4" t="n">
        <v>46</v>
      </c>
      <c r="AD1427" s="4" t="n">
        <v>10</v>
      </c>
      <c r="AE1427" s="4" t="s">
        <v>173</v>
      </c>
      <c r="AF1427" s="4" t="n">
        <v>33</v>
      </c>
      <c r="AG1427" s="4" t="s">
        <v>174</v>
      </c>
      <c r="AH1427" s="4" t="n">
        <v>12</v>
      </c>
      <c r="AI1427" s="4" t="s">
        <v>79</v>
      </c>
      <c r="AJ1427" s="2" t="s">
        <v>70</v>
      </c>
      <c r="AK1427" s="3" t="n">
        <v>91.7</v>
      </c>
      <c r="AL1427" s="4" t="n">
        <v>8</v>
      </c>
      <c r="AM1427" s="2" t="s">
        <v>69</v>
      </c>
      <c r="AN1427" s="2"/>
      <c r="AO1427" s="2"/>
      <c r="AP1427" s="2"/>
      <c r="AQ1427" s="2"/>
      <c r="AR1427" s="2"/>
      <c r="AS1427" s="2"/>
      <c r="AT1427" s="2"/>
      <c r="AU1427" s="2" t="n">
        <v>160</v>
      </c>
      <c r="AV1427" s="85" t="n">
        <v>160</v>
      </c>
      <c r="AW1427" s="133" t="s">
        <v>69</v>
      </c>
      <c r="AX1427" s="86" t="s">
        <v>72</v>
      </c>
      <c r="AY1427" s="87" t="n">
        <v>1</v>
      </c>
      <c r="AZ1427" s="87" t="n">
        <v>1</v>
      </c>
      <c r="BA1427" s="89" t="s">
        <v>72</v>
      </c>
      <c r="BB1427" s="53"/>
    </row>
    <row r="1428" customFormat="false" ht="15.75" hidden="false" customHeight="true" outlineLevel="0" collapsed="false">
      <c r="A1428" s="1" t="n">
        <v>1473</v>
      </c>
      <c r="B1428" s="1" t="n">
        <v>1373</v>
      </c>
      <c r="C1428" s="2" t="s">
        <v>63</v>
      </c>
      <c r="D1428" s="3" t="n">
        <v>0.0866827</v>
      </c>
      <c r="E1428" s="3" t="n">
        <v>0.0392945</v>
      </c>
      <c r="F1428" s="3" t="n">
        <v>1.13425630694441</v>
      </c>
      <c r="G1428" s="3" t="n">
        <v>-0.0862223</v>
      </c>
      <c r="H1428" s="3" t="n">
        <v>-0.11554</v>
      </c>
      <c r="I1428" s="3" t="n">
        <v>0.817289174491896</v>
      </c>
      <c r="J1428" s="3" t="n">
        <v>0.0469184</v>
      </c>
      <c r="K1428" s="3" t="n">
        <v>0.0289315</v>
      </c>
      <c r="L1428" s="3" t="n">
        <v>1.07880063402881</v>
      </c>
      <c r="M1428" s="3" t="n">
        <v>1.04851911290341</v>
      </c>
      <c r="N1428" s="3" t="n">
        <v>0.953787861177206</v>
      </c>
      <c r="O1428" s="3" t="n">
        <v>1.00006480209957</v>
      </c>
      <c r="P1428" s="4" t="n">
        <v>2</v>
      </c>
      <c r="Q1428" s="6" t="n">
        <v>19</v>
      </c>
      <c r="R1428" s="6" t="n">
        <v>55</v>
      </c>
      <c r="S1428" s="4" t="n">
        <v>58</v>
      </c>
      <c r="T1428" s="4" t="n">
        <v>58</v>
      </c>
      <c r="U1428" s="132" t="s">
        <v>74</v>
      </c>
      <c r="V1428" s="3" t="n">
        <v>59.7</v>
      </c>
      <c r="W1428" s="4" t="n">
        <v>56.1</v>
      </c>
      <c r="X1428" s="2" t="s">
        <v>69</v>
      </c>
      <c r="Y1428" s="8" t="s">
        <v>69</v>
      </c>
      <c r="Z1428" s="84" t="n">
        <v>42093</v>
      </c>
      <c r="AA1428" s="2" t="s">
        <v>96</v>
      </c>
      <c r="AB1428" s="132" t="s">
        <v>74</v>
      </c>
      <c r="AC1428" s="4" t="n">
        <v>46</v>
      </c>
      <c r="AD1428" s="4" t="n">
        <v>10</v>
      </c>
      <c r="AE1428" s="4" t="s">
        <v>173</v>
      </c>
      <c r="AF1428" s="4" t="n">
        <v>33</v>
      </c>
      <c r="AG1428" s="4" t="s">
        <v>174</v>
      </c>
      <c r="AH1428" s="4" t="n">
        <v>12</v>
      </c>
      <c r="AI1428" s="4" t="s">
        <v>77</v>
      </c>
      <c r="AJ1428" s="2" t="s">
        <v>70</v>
      </c>
      <c r="AK1428" s="3" t="n">
        <v>59.7</v>
      </c>
      <c r="AL1428" s="4" t="n">
        <v>6</v>
      </c>
      <c r="AM1428" s="2" t="s">
        <v>69</v>
      </c>
      <c r="AN1428" s="2"/>
      <c r="AO1428" s="2"/>
      <c r="AP1428" s="2"/>
      <c r="AQ1428" s="2"/>
      <c r="AR1428" s="2"/>
      <c r="AS1428" s="2"/>
      <c r="AT1428" s="2"/>
      <c r="AU1428" s="2" t="n">
        <v>73</v>
      </c>
      <c r="AV1428" s="85" t="s">
        <v>69</v>
      </c>
      <c r="AW1428" s="133" t="s">
        <v>69</v>
      </c>
      <c r="AX1428" s="86" t="s">
        <v>72</v>
      </c>
      <c r="AY1428" s="87" t="n">
        <v>0</v>
      </c>
      <c r="AZ1428" s="88" t="s">
        <v>72</v>
      </c>
      <c r="BA1428" s="89" t="s">
        <v>72</v>
      </c>
      <c r="BB1428" s="53"/>
    </row>
    <row r="1429" customFormat="false" ht="15.75" hidden="false" customHeight="true" outlineLevel="0" collapsed="false">
      <c r="A1429" s="1" t="n">
        <v>1474</v>
      </c>
      <c r="B1429" s="1" t="n">
        <v>1374</v>
      </c>
      <c r="C1429" s="2" t="s">
        <v>63</v>
      </c>
      <c r="D1429" s="3" t="n">
        <v>0.0618136</v>
      </c>
      <c r="E1429" s="3" t="n">
        <v>-0.02181</v>
      </c>
      <c r="F1429" s="3" t="n">
        <v>1.04081452111792</v>
      </c>
      <c r="G1429" s="3" t="n">
        <v>-0.0641496</v>
      </c>
      <c r="H1429" s="3" t="n">
        <v>0.0339746</v>
      </c>
      <c r="I1429" s="3" t="n">
        <v>0.970275720439218</v>
      </c>
      <c r="J1429" s="3" t="n">
        <v>0.0472785</v>
      </c>
      <c r="K1429" s="3" t="n">
        <v>-0.018434</v>
      </c>
      <c r="L1429" s="3" t="n">
        <v>1.02926453139592</v>
      </c>
      <c r="M1429" s="3" t="n">
        <v>1.04596771503595</v>
      </c>
      <c r="N1429" s="3" t="n">
        <v>0.993750211682283</v>
      </c>
      <c r="O1429" s="3" t="n">
        <v>1.03943063822981</v>
      </c>
      <c r="P1429" s="4" t="n">
        <v>2</v>
      </c>
      <c r="Q1429" s="6" t="n">
        <v>19</v>
      </c>
      <c r="R1429" s="6" t="n">
        <v>55</v>
      </c>
      <c r="S1429" s="4" t="n">
        <v>58</v>
      </c>
      <c r="T1429" s="4" t="n">
        <v>58</v>
      </c>
      <c r="U1429" s="132" t="s">
        <v>74</v>
      </c>
      <c r="V1429" s="3" t="n">
        <v>90.1</v>
      </c>
      <c r="W1429" s="4" t="n">
        <v>117.4</v>
      </c>
      <c r="X1429" s="2" t="s">
        <v>69</v>
      </c>
      <c r="Y1429" s="8" t="s">
        <v>69</v>
      </c>
      <c r="Z1429" s="84" t="n">
        <v>42180</v>
      </c>
      <c r="AA1429" s="3" t="s">
        <v>168</v>
      </c>
      <c r="AB1429" s="132" t="s">
        <v>74</v>
      </c>
      <c r="AC1429" s="4" t="n">
        <v>46</v>
      </c>
      <c r="AD1429" s="4" t="n">
        <v>10</v>
      </c>
      <c r="AE1429" s="4" t="s">
        <v>173</v>
      </c>
      <c r="AF1429" s="4" t="n">
        <v>33</v>
      </c>
      <c r="AG1429" s="4" t="s">
        <v>174</v>
      </c>
      <c r="AH1429" s="4" t="n">
        <v>12</v>
      </c>
      <c r="AI1429" s="4" t="s">
        <v>79</v>
      </c>
      <c r="AJ1429" s="2" t="s">
        <v>70</v>
      </c>
      <c r="AK1429" s="3" t="n">
        <v>90.1</v>
      </c>
      <c r="AL1429" s="4" t="n">
        <v>8</v>
      </c>
      <c r="AM1429" s="2" t="s">
        <v>69</v>
      </c>
      <c r="AN1429" s="2"/>
      <c r="AO1429" s="2"/>
      <c r="AP1429" s="2"/>
      <c r="AQ1429" s="2"/>
      <c r="AR1429" s="2"/>
      <c r="AS1429" s="2"/>
      <c r="AT1429" s="2"/>
      <c r="AU1429" s="2" t="n">
        <v>160</v>
      </c>
      <c r="AV1429" s="85" t="n">
        <v>160</v>
      </c>
      <c r="AW1429" s="133" t="s">
        <v>69</v>
      </c>
      <c r="AX1429" s="86" t="s">
        <v>72</v>
      </c>
      <c r="AY1429" s="87" t="n">
        <v>1</v>
      </c>
      <c r="AZ1429" s="87" t="n">
        <v>1</v>
      </c>
      <c r="BA1429" s="89" t="s">
        <v>72</v>
      </c>
      <c r="BB1429" s="53"/>
    </row>
    <row r="1430" customFormat="false" ht="15.75" hidden="false" customHeight="true" outlineLevel="0" collapsed="false">
      <c r="A1430" s="1" t="n">
        <v>1475</v>
      </c>
      <c r="B1430" s="1" t="n">
        <v>1375</v>
      </c>
      <c r="C1430" s="2" t="s">
        <v>63</v>
      </c>
      <c r="D1430" s="3" t="n">
        <v>0.0618093</v>
      </c>
      <c r="E1430" s="3" t="n">
        <v>-0.0215067</v>
      </c>
      <c r="F1430" s="3" t="n">
        <v>1.0411257711893</v>
      </c>
      <c r="G1430" s="3" t="n">
        <v>-0.0643788</v>
      </c>
      <c r="H1430" s="3" t="n">
        <v>0.0334868</v>
      </c>
      <c r="I1430" s="3" t="n">
        <v>0.969580282092103</v>
      </c>
      <c r="J1430" s="3" t="n">
        <v>0.0472571</v>
      </c>
      <c r="K1430" s="3" t="n">
        <v>-0.0182436</v>
      </c>
      <c r="L1430" s="3" t="n">
        <v>1.02943849180096</v>
      </c>
      <c r="M1430" s="3" t="n">
        <v>1.04570113184286</v>
      </c>
      <c r="N1430" s="3" t="n">
        <v>0.993756074825828</v>
      </c>
      <c r="O1430" s="3" t="n">
        <v>1.03917185222109</v>
      </c>
      <c r="P1430" s="4" t="n">
        <v>2</v>
      </c>
      <c r="Q1430" s="6" t="n">
        <v>19</v>
      </c>
      <c r="R1430" s="6" t="n">
        <v>55</v>
      </c>
      <c r="S1430" s="4" t="n">
        <v>58</v>
      </c>
      <c r="T1430" s="4" t="n">
        <v>58</v>
      </c>
      <c r="U1430" s="132" t="s">
        <v>74</v>
      </c>
      <c r="V1430" s="3" t="n">
        <v>90.1</v>
      </c>
      <c r="W1430" s="4" t="n">
        <v>143.5</v>
      </c>
      <c r="X1430" s="2" t="s">
        <v>69</v>
      </c>
      <c r="Y1430" s="8" t="s">
        <v>69</v>
      </c>
      <c r="Z1430" s="84" t="n">
        <v>42180</v>
      </c>
      <c r="AA1430" s="3" t="s">
        <v>168</v>
      </c>
      <c r="AB1430" s="132" t="s">
        <v>74</v>
      </c>
      <c r="AC1430" s="4" t="n">
        <v>46</v>
      </c>
      <c r="AD1430" s="4" t="n">
        <v>10</v>
      </c>
      <c r="AE1430" s="4" t="s">
        <v>173</v>
      </c>
      <c r="AF1430" s="4" t="n">
        <v>33</v>
      </c>
      <c r="AG1430" s="4" t="s">
        <v>174</v>
      </c>
      <c r="AH1430" s="4" t="n">
        <v>12</v>
      </c>
      <c r="AI1430" s="4" t="s">
        <v>79</v>
      </c>
      <c r="AJ1430" s="2" t="s">
        <v>70</v>
      </c>
      <c r="AK1430" s="3" t="n">
        <v>90.1</v>
      </c>
      <c r="AL1430" s="4" t="n">
        <v>8</v>
      </c>
      <c r="AM1430" s="2" t="s">
        <v>69</v>
      </c>
      <c r="AN1430" s="2"/>
      <c r="AO1430" s="2"/>
      <c r="AP1430" s="2"/>
      <c r="AQ1430" s="2"/>
      <c r="AR1430" s="2"/>
      <c r="AS1430" s="2"/>
      <c r="AT1430" s="2"/>
      <c r="AU1430" s="2" t="n">
        <v>160</v>
      </c>
      <c r="AV1430" s="85" t="n">
        <v>160</v>
      </c>
      <c r="AW1430" s="133" t="s">
        <v>69</v>
      </c>
      <c r="AX1430" s="86" t="s">
        <v>72</v>
      </c>
      <c r="AY1430" s="87" t="n">
        <v>1</v>
      </c>
      <c r="AZ1430" s="87" t="n">
        <v>1</v>
      </c>
      <c r="BA1430" s="89" t="s">
        <v>72</v>
      </c>
      <c r="BB1430" s="53"/>
    </row>
    <row r="1431" customFormat="false" ht="16.5" hidden="false" customHeight="true" outlineLevel="0" collapsed="false">
      <c r="A1431" s="69" t="n">
        <v>1476</v>
      </c>
      <c r="B1431" s="69" t="n">
        <v>1376</v>
      </c>
      <c r="C1431" s="70" t="s">
        <v>63</v>
      </c>
      <c r="D1431" s="71" t="n">
        <v>0.0479885</v>
      </c>
      <c r="E1431" s="71" t="n">
        <v>-0.00848342</v>
      </c>
      <c r="F1431" s="71" t="n">
        <v>1.04029578357412</v>
      </c>
      <c r="G1431" s="71" t="n">
        <v>-0.122402</v>
      </c>
      <c r="H1431" s="71" t="n">
        <v>-0.0105132</v>
      </c>
      <c r="I1431" s="71" t="n">
        <v>0.875539334696423</v>
      </c>
      <c r="J1431" s="71" t="n">
        <v>0.0028462</v>
      </c>
      <c r="K1431" s="71" t="n">
        <v>-0.0257792</v>
      </c>
      <c r="L1431" s="71" t="n">
        <v>0.977327962553204</v>
      </c>
      <c r="M1431" s="71" t="n">
        <v>0.930933623653709</v>
      </c>
      <c r="N1431" s="71" t="n">
        <v>0.956211821372999</v>
      </c>
      <c r="O1431" s="71" t="n">
        <v>0.890169735851278</v>
      </c>
      <c r="P1431" s="72" t="n">
        <v>2</v>
      </c>
      <c r="Q1431" s="73" t="n">
        <v>20</v>
      </c>
      <c r="R1431" s="73" t="n">
        <v>56</v>
      </c>
      <c r="S1431" s="72" t="n">
        <v>46</v>
      </c>
      <c r="T1431" s="72" t="n">
        <v>46</v>
      </c>
      <c r="U1431" s="130" t="s">
        <v>64</v>
      </c>
      <c r="V1431" s="71" t="n">
        <v>74.7</v>
      </c>
      <c r="W1431" s="72" t="n">
        <v>69.6</v>
      </c>
      <c r="X1431" s="70" t="s">
        <v>69</v>
      </c>
      <c r="Y1431" s="74" t="s">
        <v>69</v>
      </c>
      <c r="Z1431" s="75" t="n">
        <v>42054</v>
      </c>
      <c r="AA1431" s="71" t="s">
        <v>96</v>
      </c>
      <c r="AB1431" s="130" t="s">
        <v>64</v>
      </c>
      <c r="AC1431" s="71" t="s">
        <v>64</v>
      </c>
      <c r="AD1431" s="71" t="n">
        <v>11</v>
      </c>
      <c r="AE1431" s="72" t="s">
        <v>182</v>
      </c>
      <c r="AF1431" s="72" t="n">
        <v>30</v>
      </c>
      <c r="AG1431" s="72" t="s">
        <v>174</v>
      </c>
      <c r="AH1431" s="72" t="n">
        <v>12</v>
      </c>
      <c r="AI1431" s="72" t="s">
        <v>69</v>
      </c>
      <c r="AJ1431" s="70" t="s">
        <v>70</v>
      </c>
      <c r="AK1431" s="71" t="n">
        <v>74.7</v>
      </c>
      <c r="AL1431" s="72" t="n">
        <v>7</v>
      </c>
      <c r="AM1431" s="70" t="s">
        <v>69</v>
      </c>
      <c r="AN1431" s="70"/>
      <c r="AO1431" s="70"/>
      <c r="AP1431" s="70"/>
      <c r="AQ1431" s="70"/>
      <c r="AR1431" s="70"/>
      <c r="AS1431" s="70"/>
      <c r="AT1431" s="70"/>
      <c r="AU1431" s="70" t="n">
        <v>34</v>
      </c>
      <c r="AV1431" s="77" t="s">
        <v>69</v>
      </c>
      <c r="AW1431" s="131" t="s">
        <v>69</v>
      </c>
      <c r="AX1431" s="78" t="s">
        <v>72</v>
      </c>
      <c r="AY1431" s="79" t="n">
        <v>1</v>
      </c>
      <c r="AZ1431" s="79" t="s">
        <v>72</v>
      </c>
      <c r="BA1431" s="79" t="s">
        <v>72</v>
      </c>
      <c r="BB1431" s="53"/>
      <c r="BQ1431" s="61"/>
      <c r="BR1431" s="61"/>
      <c r="BS1431" s="61"/>
      <c r="BT1431" s="61"/>
      <c r="BU1431" s="61"/>
      <c r="BV1431" s="61"/>
      <c r="BW1431" s="61"/>
      <c r="BX1431" s="61"/>
      <c r="BY1431" s="61"/>
      <c r="BZ1431" s="61"/>
      <c r="CA1431" s="61"/>
      <c r="CB1431" s="61"/>
      <c r="CC1431" s="61"/>
      <c r="CD1431" s="61"/>
      <c r="CE1431" s="61"/>
      <c r="CF1431" s="61"/>
      <c r="CG1431" s="61"/>
      <c r="CH1431" s="61"/>
      <c r="CI1431" s="61"/>
      <c r="CJ1431" s="61"/>
      <c r="CK1431" s="61"/>
      <c r="CL1431" s="82"/>
      <c r="CM1431" s="83"/>
      <c r="CN1431" s="83"/>
      <c r="CO1431" s="83"/>
      <c r="CP1431" s="83"/>
      <c r="CQ1431" s="83"/>
      <c r="CR1431" s="83"/>
      <c r="CS1431" s="83"/>
      <c r="CT1431" s="83"/>
      <c r="CU1431" s="83"/>
      <c r="CV1431" s="83"/>
      <c r="CW1431" s="83"/>
      <c r="CX1431" s="83"/>
      <c r="CY1431" s="83"/>
      <c r="CZ1431" s="83"/>
      <c r="DA1431" s="83"/>
      <c r="DB1431" s="83"/>
      <c r="DC1431" s="83"/>
      <c r="DD1431" s="83"/>
      <c r="DE1431" s="83"/>
      <c r="DF1431" s="83"/>
      <c r="DG1431" s="83"/>
      <c r="DH1431" s="83"/>
      <c r="DI1431" s="83"/>
      <c r="DJ1431" s="83"/>
      <c r="DK1431" s="83"/>
      <c r="DL1431" s="83"/>
      <c r="DM1431" s="83"/>
      <c r="DN1431" s="83"/>
      <c r="DO1431" s="83"/>
      <c r="DP1431" s="83"/>
      <c r="DQ1431" s="83"/>
      <c r="DR1431" s="83"/>
      <c r="DS1431" s="83"/>
      <c r="DT1431" s="83"/>
      <c r="DU1431" s="83"/>
      <c r="DV1431" s="83"/>
      <c r="DW1431" s="83"/>
      <c r="DX1431" s="83"/>
      <c r="DY1431" s="83"/>
      <c r="DZ1431" s="83"/>
      <c r="EA1431" s="83"/>
      <c r="EB1431" s="83"/>
      <c r="EC1431" s="83"/>
      <c r="ED1431" s="83"/>
      <c r="EE1431" s="83"/>
      <c r="EF1431" s="83"/>
      <c r="EG1431" s="83"/>
      <c r="EH1431" s="83"/>
      <c r="EI1431" s="83"/>
      <c r="EJ1431" s="83"/>
      <c r="EK1431" s="83"/>
      <c r="EL1431" s="83"/>
      <c r="EM1431" s="83"/>
      <c r="EN1431" s="83"/>
      <c r="EO1431" s="83"/>
      <c r="EP1431" s="83"/>
      <c r="EQ1431" s="83"/>
      <c r="ER1431" s="83"/>
      <c r="ES1431" s="83"/>
      <c r="ET1431" s="83"/>
      <c r="EU1431" s="83"/>
      <c r="EV1431" s="83"/>
      <c r="EW1431" s="83"/>
      <c r="EX1431" s="83"/>
      <c r="EY1431" s="83"/>
      <c r="EZ1431" s="83"/>
      <c r="FA1431" s="83"/>
      <c r="FB1431" s="83"/>
      <c r="FC1431" s="83"/>
      <c r="FD1431" s="83"/>
      <c r="FE1431" s="83"/>
      <c r="FF1431" s="83"/>
      <c r="FG1431" s="83"/>
      <c r="FH1431" s="83"/>
      <c r="FI1431" s="83"/>
      <c r="FJ1431" s="83"/>
      <c r="FK1431" s="83"/>
      <c r="FL1431" s="83"/>
      <c r="FM1431" s="83"/>
      <c r="FN1431" s="83"/>
      <c r="FO1431" s="83"/>
      <c r="FP1431" s="83"/>
      <c r="FQ1431" s="83"/>
      <c r="FR1431" s="83"/>
      <c r="FS1431" s="83"/>
      <c r="FT1431" s="83"/>
      <c r="FU1431" s="83"/>
      <c r="FV1431" s="83"/>
      <c r="FW1431" s="83"/>
      <c r="FX1431" s="83"/>
      <c r="FY1431" s="83"/>
      <c r="FZ1431" s="83"/>
      <c r="GA1431" s="83"/>
      <c r="GB1431" s="83"/>
      <c r="GC1431" s="83"/>
      <c r="GD1431" s="83"/>
      <c r="GE1431" s="83"/>
      <c r="GF1431" s="83"/>
      <c r="GG1431" s="83"/>
      <c r="GH1431" s="83"/>
      <c r="GI1431" s="83"/>
      <c r="GJ1431" s="83"/>
      <c r="GK1431" s="83"/>
      <c r="GL1431" s="83"/>
      <c r="GM1431" s="83"/>
      <c r="GN1431" s="83"/>
      <c r="GO1431" s="83"/>
      <c r="GP1431" s="83"/>
      <c r="GQ1431" s="83"/>
      <c r="GR1431" s="83"/>
      <c r="GS1431" s="83"/>
      <c r="GT1431" s="83"/>
      <c r="GU1431" s="83"/>
      <c r="GV1431" s="83"/>
      <c r="GW1431" s="83"/>
      <c r="GX1431" s="83"/>
      <c r="GY1431" s="83"/>
      <c r="GZ1431" s="83"/>
      <c r="HA1431" s="83"/>
      <c r="HB1431" s="83"/>
      <c r="HC1431" s="83"/>
      <c r="HD1431" s="83"/>
      <c r="HE1431" s="83"/>
      <c r="HF1431" s="83"/>
      <c r="HG1431" s="83"/>
      <c r="HH1431" s="83"/>
      <c r="HI1431" s="83"/>
      <c r="HJ1431" s="83"/>
      <c r="HK1431" s="83"/>
      <c r="HL1431" s="83"/>
      <c r="HM1431" s="83"/>
      <c r="HN1431" s="83"/>
      <c r="HO1431" s="83"/>
      <c r="HP1431" s="83"/>
      <c r="HQ1431" s="83"/>
      <c r="HR1431" s="83"/>
      <c r="HS1431" s="83"/>
      <c r="HT1431" s="83"/>
      <c r="HU1431" s="83"/>
      <c r="HV1431" s="83"/>
      <c r="HW1431" s="83"/>
      <c r="HX1431" s="83"/>
      <c r="HY1431" s="83"/>
      <c r="HZ1431" s="83"/>
      <c r="IA1431" s="83"/>
      <c r="IB1431" s="83"/>
      <c r="IC1431" s="83"/>
      <c r="ID1431" s="83"/>
      <c r="IE1431" s="83"/>
      <c r="IF1431" s="83"/>
      <c r="IG1431" s="83"/>
      <c r="IH1431" s="83"/>
      <c r="II1431" s="83"/>
      <c r="IJ1431" s="83"/>
      <c r="IK1431" s="83"/>
      <c r="IL1431" s="83"/>
      <c r="IM1431" s="83"/>
      <c r="IN1431" s="83"/>
      <c r="IO1431" s="83"/>
      <c r="IP1431" s="83"/>
      <c r="IQ1431" s="83"/>
      <c r="IR1431" s="83"/>
      <c r="IS1431" s="83"/>
      <c r="IT1431" s="83"/>
      <c r="IU1431" s="83"/>
      <c r="IV1431" s="83"/>
      <c r="IW1431" s="83"/>
      <c r="IX1431" s="83"/>
      <c r="IY1431" s="83"/>
      <c r="IZ1431" s="83"/>
      <c r="JA1431" s="83"/>
      <c r="JB1431" s="83"/>
      <c r="JC1431" s="83"/>
      <c r="JD1431" s="83"/>
      <c r="JE1431" s="83"/>
      <c r="JF1431" s="83"/>
      <c r="JG1431" s="83"/>
      <c r="JH1431" s="83"/>
      <c r="JI1431" s="83"/>
      <c r="JJ1431" s="83"/>
      <c r="JK1431" s="83"/>
      <c r="JL1431" s="83"/>
      <c r="JM1431" s="83"/>
      <c r="JN1431" s="83"/>
      <c r="JO1431" s="83"/>
      <c r="JP1431" s="83"/>
      <c r="JQ1431" s="83"/>
      <c r="JR1431" s="83"/>
      <c r="JS1431" s="83"/>
      <c r="JT1431" s="83"/>
      <c r="JU1431" s="83"/>
      <c r="JV1431" s="83"/>
      <c r="JW1431" s="83"/>
      <c r="JX1431" s="83"/>
      <c r="JY1431" s="83"/>
      <c r="JZ1431" s="83"/>
      <c r="KA1431" s="83"/>
      <c r="KB1431" s="83"/>
      <c r="KC1431" s="83"/>
      <c r="KD1431" s="83"/>
      <c r="KE1431" s="83"/>
      <c r="KF1431" s="83"/>
      <c r="KG1431" s="83"/>
      <c r="KH1431" s="83"/>
      <c r="KI1431" s="83"/>
      <c r="KJ1431" s="83"/>
      <c r="KK1431" s="83"/>
      <c r="KL1431" s="83"/>
      <c r="KM1431" s="83"/>
      <c r="KN1431" s="83"/>
      <c r="KO1431" s="83"/>
      <c r="KP1431" s="83"/>
      <c r="KQ1431" s="83"/>
      <c r="KR1431" s="83"/>
      <c r="KS1431" s="83"/>
      <c r="KT1431" s="83"/>
      <c r="KU1431" s="83"/>
      <c r="KV1431" s="83"/>
      <c r="KW1431" s="83"/>
      <c r="KX1431" s="83"/>
      <c r="KY1431" s="83"/>
      <c r="KZ1431" s="83"/>
      <c r="LA1431" s="83"/>
      <c r="LB1431" s="83"/>
      <c r="LC1431" s="83"/>
      <c r="LD1431" s="83"/>
      <c r="LE1431" s="83"/>
      <c r="LF1431" s="83"/>
      <c r="LG1431" s="83"/>
      <c r="LH1431" s="83"/>
      <c r="LI1431" s="83"/>
      <c r="LJ1431" s="83"/>
      <c r="LK1431" s="83"/>
      <c r="LL1431" s="83"/>
      <c r="LM1431" s="83"/>
      <c r="LN1431" s="83"/>
      <c r="LO1431" s="83"/>
      <c r="LP1431" s="83"/>
      <c r="LQ1431" s="83"/>
      <c r="LR1431" s="83"/>
      <c r="LS1431" s="83"/>
      <c r="LT1431" s="83"/>
      <c r="LU1431" s="83"/>
      <c r="LV1431" s="83"/>
      <c r="LW1431" s="83"/>
      <c r="LX1431" s="83"/>
      <c r="LY1431" s="83"/>
      <c r="LZ1431" s="83"/>
      <c r="MA1431" s="83"/>
      <c r="MB1431" s="83"/>
      <c r="MC1431" s="83"/>
      <c r="MD1431" s="83"/>
      <c r="ME1431" s="83"/>
      <c r="MF1431" s="83"/>
      <c r="MG1431" s="83"/>
      <c r="MH1431" s="83"/>
      <c r="MI1431" s="83"/>
      <c r="MJ1431" s="83"/>
      <c r="MK1431" s="83"/>
      <c r="ML1431" s="83"/>
      <c r="MM1431" s="83"/>
      <c r="MN1431" s="83"/>
      <c r="MO1431" s="83"/>
      <c r="MP1431" s="83"/>
      <c r="MQ1431" s="83"/>
      <c r="MR1431" s="83"/>
      <c r="MS1431" s="83"/>
      <c r="MT1431" s="83"/>
      <c r="MU1431" s="83"/>
      <c r="MV1431" s="83"/>
      <c r="MW1431" s="83"/>
      <c r="MX1431" s="83"/>
      <c r="MY1431" s="83"/>
      <c r="MZ1431" s="83"/>
      <c r="NA1431" s="83"/>
      <c r="NB1431" s="83"/>
      <c r="NC1431" s="83"/>
      <c r="ND1431" s="83"/>
      <c r="NE1431" s="83"/>
      <c r="NF1431" s="83"/>
      <c r="NG1431" s="83"/>
      <c r="NH1431" s="83"/>
      <c r="NI1431" s="83"/>
      <c r="NJ1431" s="83"/>
      <c r="NK1431" s="83"/>
      <c r="NL1431" s="83"/>
      <c r="NM1431" s="83"/>
      <c r="NN1431" s="83"/>
      <c r="NO1431" s="83"/>
      <c r="NP1431" s="83"/>
      <c r="NQ1431" s="83"/>
      <c r="NR1431" s="83"/>
      <c r="NS1431" s="83"/>
      <c r="NT1431" s="83"/>
      <c r="NU1431" s="83"/>
      <c r="NV1431" s="83"/>
      <c r="NW1431" s="83"/>
      <c r="NX1431" s="83"/>
      <c r="NY1431" s="83"/>
      <c r="NZ1431" s="83"/>
      <c r="OA1431" s="83"/>
      <c r="OB1431" s="83"/>
      <c r="OC1431" s="83"/>
      <c r="OD1431" s="83"/>
      <c r="OE1431" s="83"/>
      <c r="OF1431" s="83"/>
      <c r="OG1431" s="83"/>
      <c r="OH1431" s="83"/>
      <c r="OI1431" s="83"/>
      <c r="OJ1431" s="83"/>
      <c r="OK1431" s="83"/>
      <c r="OL1431" s="83"/>
      <c r="OM1431" s="83"/>
      <c r="ON1431" s="83"/>
      <c r="OO1431" s="83"/>
      <c r="OP1431" s="83"/>
      <c r="OQ1431" s="83"/>
      <c r="OR1431" s="83"/>
      <c r="OS1431" s="83"/>
      <c r="OT1431" s="83"/>
      <c r="OU1431" s="83"/>
      <c r="OV1431" s="83"/>
      <c r="OW1431" s="83"/>
      <c r="OX1431" s="83"/>
      <c r="OY1431" s="83"/>
      <c r="OZ1431" s="83"/>
      <c r="PA1431" s="83"/>
      <c r="PB1431" s="83"/>
      <c r="PC1431" s="83"/>
      <c r="PD1431" s="83"/>
      <c r="PE1431" s="83"/>
      <c r="PF1431" s="83"/>
      <c r="PG1431" s="83"/>
      <c r="PH1431" s="83"/>
      <c r="PI1431" s="83"/>
      <c r="PJ1431" s="83"/>
      <c r="PK1431" s="83"/>
      <c r="PL1431" s="83"/>
      <c r="PM1431" s="83"/>
      <c r="PN1431" s="83"/>
      <c r="PO1431" s="83"/>
      <c r="PP1431" s="83"/>
      <c r="PQ1431" s="83"/>
      <c r="PR1431" s="83"/>
      <c r="PS1431" s="83"/>
      <c r="PT1431" s="83"/>
      <c r="PU1431" s="83"/>
      <c r="PV1431" s="83"/>
      <c r="PW1431" s="83"/>
      <c r="PX1431" s="83"/>
      <c r="PY1431" s="83"/>
      <c r="PZ1431" s="83"/>
      <c r="QA1431" s="83"/>
      <c r="QB1431" s="83"/>
      <c r="QC1431" s="83"/>
      <c r="QD1431" s="83"/>
      <c r="QE1431" s="83"/>
      <c r="QF1431" s="83"/>
      <c r="QG1431" s="83"/>
      <c r="QH1431" s="83"/>
      <c r="QI1431" s="83"/>
      <c r="QJ1431" s="83"/>
      <c r="QK1431" s="83"/>
      <c r="QL1431" s="83"/>
      <c r="QM1431" s="83"/>
      <c r="QN1431" s="83"/>
      <c r="QO1431" s="83"/>
      <c r="QP1431" s="83"/>
      <c r="QQ1431" s="83"/>
      <c r="QR1431" s="83"/>
      <c r="QS1431" s="83"/>
      <c r="QT1431" s="83"/>
      <c r="QU1431" s="83"/>
      <c r="QV1431" s="83"/>
      <c r="QW1431" s="83"/>
      <c r="QX1431" s="83"/>
      <c r="QY1431" s="83"/>
      <c r="QZ1431" s="83"/>
      <c r="RA1431" s="83"/>
      <c r="RB1431" s="83"/>
      <c r="RC1431" s="83"/>
      <c r="RD1431" s="83"/>
      <c r="RE1431" s="83"/>
      <c r="RF1431" s="83"/>
      <c r="RG1431" s="83"/>
      <c r="RH1431" s="83"/>
      <c r="RI1431" s="83"/>
      <c r="RJ1431" s="83"/>
      <c r="RK1431" s="83"/>
      <c r="RL1431" s="83"/>
      <c r="RM1431" s="83"/>
      <c r="RN1431" s="83"/>
      <c r="RO1431" s="83"/>
      <c r="RP1431" s="83"/>
      <c r="RQ1431" s="83"/>
      <c r="RR1431" s="83"/>
      <c r="RS1431" s="83"/>
      <c r="RT1431" s="83"/>
      <c r="RU1431" s="83"/>
      <c r="RV1431" s="83"/>
      <c r="RW1431" s="83"/>
      <c r="RX1431" s="83"/>
      <c r="RY1431" s="83"/>
      <c r="RZ1431" s="83"/>
      <c r="SA1431" s="83"/>
      <c r="SB1431" s="83"/>
      <c r="SC1431" s="83"/>
      <c r="SD1431" s="83"/>
      <c r="SE1431" s="83"/>
      <c r="SF1431" s="83"/>
      <c r="SG1431" s="83"/>
      <c r="SH1431" s="83"/>
      <c r="SI1431" s="83"/>
      <c r="SJ1431" s="83"/>
      <c r="SK1431" s="83"/>
      <c r="SL1431" s="83"/>
      <c r="SM1431" s="83"/>
      <c r="SN1431" s="83"/>
      <c r="SO1431" s="83"/>
      <c r="SP1431" s="83"/>
      <c r="SQ1431" s="83"/>
      <c r="SR1431" s="83"/>
      <c r="SS1431" s="83"/>
      <c r="ST1431" s="83"/>
      <c r="SU1431" s="83"/>
      <c r="SV1431" s="83"/>
      <c r="SW1431" s="83"/>
      <c r="SX1431" s="83"/>
      <c r="SY1431" s="83"/>
      <c r="SZ1431" s="83"/>
      <c r="TA1431" s="83"/>
      <c r="TB1431" s="83"/>
      <c r="TC1431" s="83"/>
      <c r="TD1431" s="83"/>
      <c r="TE1431" s="83"/>
      <c r="TF1431" s="83"/>
      <c r="TG1431" s="83"/>
      <c r="TH1431" s="83"/>
      <c r="TI1431" s="83"/>
      <c r="TJ1431" s="83"/>
      <c r="TK1431" s="83"/>
      <c r="TL1431" s="83"/>
      <c r="TM1431" s="83"/>
      <c r="TN1431" s="83"/>
      <c r="TO1431" s="83"/>
      <c r="TP1431" s="83"/>
      <c r="TQ1431" s="83"/>
      <c r="TR1431" s="83"/>
      <c r="TS1431" s="83"/>
      <c r="TT1431" s="83"/>
      <c r="TU1431" s="83"/>
      <c r="TV1431" s="83"/>
      <c r="TW1431" s="83"/>
      <c r="TX1431" s="83"/>
      <c r="TY1431" s="83"/>
      <c r="TZ1431" s="83"/>
      <c r="UA1431" s="83"/>
      <c r="UB1431" s="83"/>
      <c r="UC1431" s="83"/>
      <c r="UD1431" s="83"/>
      <c r="UE1431" s="83"/>
      <c r="UF1431" s="83"/>
      <c r="UG1431" s="83"/>
      <c r="UH1431" s="83"/>
      <c r="UI1431" s="83"/>
      <c r="UJ1431" s="83"/>
      <c r="UK1431" s="83"/>
      <c r="UL1431" s="83"/>
      <c r="UM1431" s="83"/>
      <c r="UN1431" s="83"/>
      <c r="UO1431" s="83"/>
      <c r="UP1431" s="83"/>
      <c r="UQ1431" s="83"/>
      <c r="UR1431" s="83"/>
      <c r="US1431" s="83"/>
      <c r="UT1431" s="83"/>
      <c r="UU1431" s="83"/>
      <c r="UV1431" s="83"/>
      <c r="UW1431" s="83"/>
      <c r="UX1431" s="83"/>
      <c r="UY1431" s="83"/>
      <c r="UZ1431" s="83"/>
      <c r="VA1431" s="83"/>
      <c r="VB1431" s="83"/>
      <c r="VC1431" s="83"/>
      <c r="VD1431" s="83"/>
      <c r="VE1431" s="83"/>
      <c r="VF1431" s="83"/>
      <c r="VG1431" s="83"/>
      <c r="VH1431" s="83"/>
      <c r="VI1431" s="83"/>
      <c r="VJ1431" s="83"/>
      <c r="VK1431" s="83"/>
      <c r="VL1431" s="83"/>
      <c r="VM1431" s="83"/>
      <c r="VN1431" s="83"/>
      <c r="VO1431" s="83"/>
      <c r="VP1431" s="83"/>
      <c r="VQ1431" s="83"/>
      <c r="VR1431" s="83"/>
      <c r="VS1431" s="83"/>
      <c r="VT1431" s="83"/>
      <c r="VU1431" s="83"/>
      <c r="VV1431" s="83"/>
      <c r="VW1431" s="83"/>
      <c r="VX1431" s="83"/>
      <c r="VY1431" s="83"/>
      <c r="VZ1431" s="83"/>
      <c r="WA1431" s="83"/>
      <c r="WB1431" s="83"/>
      <c r="WC1431" s="83"/>
      <c r="WD1431" s="83"/>
      <c r="WE1431" s="83"/>
      <c r="WF1431" s="83"/>
      <c r="WG1431" s="83"/>
      <c r="WH1431" s="83"/>
      <c r="WI1431" s="83"/>
      <c r="WJ1431" s="83"/>
      <c r="WK1431" s="83"/>
      <c r="WL1431" s="83"/>
      <c r="WM1431" s="83"/>
      <c r="WN1431" s="83"/>
      <c r="WO1431" s="83"/>
      <c r="WP1431" s="83"/>
      <c r="WQ1431" s="83"/>
      <c r="WR1431" s="83"/>
      <c r="WS1431" s="83"/>
      <c r="WT1431" s="83"/>
      <c r="WU1431" s="83"/>
      <c r="WV1431" s="83"/>
      <c r="WW1431" s="83"/>
      <c r="WX1431" s="83"/>
      <c r="WY1431" s="83"/>
      <c r="WZ1431" s="83"/>
      <c r="XA1431" s="83"/>
      <c r="XB1431" s="83"/>
      <c r="XC1431" s="83"/>
      <c r="XD1431" s="83"/>
      <c r="XE1431" s="83"/>
      <c r="XF1431" s="83"/>
      <c r="XG1431" s="83"/>
      <c r="XH1431" s="83"/>
      <c r="XI1431" s="83"/>
      <c r="XJ1431" s="83"/>
      <c r="XK1431" s="83"/>
      <c r="XL1431" s="83"/>
      <c r="XM1431" s="83"/>
      <c r="XN1431" s="83"/>
      <c r="XO1431" s="83"/>
      <c r="XP1431" s="83"/>
      <c r="XQ1431" s="83"/>
      <c r="XR1431" s="83"/>
      <c r="XS1431" s="83"/>
      <c r="XT1431" s="83"/>
      <c r="XU1431" s="83"/>
      <c r="XV1431" s="83"/>
      <c r="XW1431" s="83"/>
      <c r="XX1431" s="83"/>
      <c r="XY1431" s="83"/>
      <c r="XZ1431" s="83"/>
      <c r="YA1431" s="83"/>
      <c r="YB1431" s="83"/>
      <c r="YC1431" s="83"/>
      <c r="YD1431" s="83"/>
      <c r="YE1431" s="83"/>
      <c r="YF1431" s="83"/>
      <c r="YG1431" s="83"/>
      <c r="YH1431" s="83"/>
      <c r="YI1431" s="83"/>
      <c r="YJ1431" s="83"/>
      <c r="YK1431" s="83"/>
      <c r="YL1431" s="83"/>
      <c r="YM1431" s="83"/>
      <c r="YN1431" s="83"/>
      <c r="YO1431" s="83"/>
      <c r="YP1431" s="83"/>
      <c r="YQ1431" s="83"/>
      <c r="YR1431" s="83"/>
      <c r="YS1431" s="83"/>
      <c r="YT1431" s="83"/>
      <c r="YU1431" s="83"/>
      <c r="YV1431" s="83"/>
      <c r="YW1431" s="83"/>
      <c r="YX1431" s="83"/>
      <c r="YY1431" s="83"/>
      <c r="YZ1431" s="83"/>
      <c r="ZA1431" s="83"/>
      <c r="ZB1431" s="83"/>
      <c r="ZC1431" s="83"/>
      <c r="ZD1431" s="83"/>
      <c r="ZE1431" s="83"/>
      <c r="ZF1431" s="83"/>
      <c r="ZG1431" s="83"/>
      <c r="ZH1431" s="83"/>
      <c r="ZI1431" s="83"/>
      <c r="ZJ1431" s="83"/>
      <c r="ZK1431" s="83"/>
      <c r="ZL1431" s="83"/>
      <c r="ZM1431" s="83"/>
      <c r="ZN1431" s="83"/>
      <c r="ZO1431" s="83"/>
      <c r="ZP1431" s="83"/>
      <c r="ZQ1431" s="83"/>
      <c r="ZR1431" s="83"/>
      <c r="ZS1431" s="83"/>
      <c r="ZT1431" s="83"/>
      <c r="ZU1431" s="83"/>
      <c r="ZV1431" s="83"/>
      <c r="ZW1431" s="83"/>
      <c r="ZX1431" s="83"/>
      <c r="ZY1431" s="83"/>
      <c r="ZZ1431" s="83"/>
      <c r="AAA1431" s="83"/>
      <c r="AAB1431" s="83"/>
      <c r="AAC1431" s="83"/>
      <c r="AAD1431" s="83"/>
      <c r="AAE1431" s="83"/>
      <c r="AAF1431" s="83"/>
      <c r="AAG1431" s="83"/>
      <c r="AAH1431" s="83"/>
      <c r="AAI1431" s="83"/>
      <c r="AAJ1431" s="83"/>
      <c r="AAK1431" s="83"/>
      <c r="AAL1431" s="83"/>
      <c r="AAM1431" s="83"/>
      <c r="AAN1431" s="83"/>
      <c r="AAO1431" s="83"/>
      <c r="AAP1431" s="83"/>
      <c r="AAQ1431" s="83"/>
      <c r="AAR1431" s="83"/>
      <c r="AAS1431" s="83"/>
      <c r="AAT1431" s="83"/>
      <c r="AAU1431" s="83"/>
      <c r="AAV1431" s="83"/>
      <c r="AAW1431" s="83"/>
      <c r="AAX1431" s="83"/>
      <c r="AAY1431" s="83"/>
      <c r="AAZ1431" s="83"/>
      <c r="ABA1431" s="83"/>
      <c r="ABB1431" s="83"/>
      <c r="ABC1431" s="83"/>
      <c r="ABD1431" s="83"/>
      <c r="ABE1431" s="83"/>
      <c r="ABF1431" s="83"/>
      <c r="ABG1431" s="83"/>
      <c r="ABH1431" s="83"/>
      <c r="ABI1431" s="83"/>
      <c r="ABJ1431" s="83"/>
      <c r="ABK1431" s="83"/>
      <c r="ABL1431" s="83"/>
      <c r="ABM1431" s="83"/>
      <c r="ABN1431" s="83"/>
      <c r="ABO1431" s="83"/>
      <c r="ABP1431" s="83"/>
      <c r="ABQ1431" s="83"/>
      <c r="ABR1431" s="83"/>
      <c r="ABS1431" s="83"/>
      <c r="ABT1431" s="83"/>
      <c r="ABU1431" s="83"/>
      <c r="ABV1431" s="83"/>
      <c r="ABW1431" s="83"/>
      <c r="ABX1431" s="83"/>
      <c r="ABY1431" s="83"/>
      <c r="ABZ1431" s="83"/>
      <c r="ACA1431" s="83"/>
      <c r="ACB1431" s="83"/>
      <c r="ACC1431" s="83"/>
      <c r="ACD1431" s="83"/>
      <c r="ACE1431" s="83"/>
      <c r="ACF1431" s="83"/>
      <c r="ACG1431" s="83"/>
      <c r="ACH1431" s="83"/>
      <c r="ACI1431" s="83"/>
      <c r="ACJ1431" s="83"/>
      <c r="ACK1431" s="83"/>
      <c r="ACL1431" s="83"/>
      <c r="ACM1431" s="83"/>
      <c r="ACN1431" s="83"/>
      <c r="ACO1431" s="83"/>
      <c r="ACP1431" s="83"/>
      <c r="ACQ1431" s="83"/>
      <c r="ACR1431" s="83"/>
      <c r="ACS1431" s="83"/>
      <c r="ACT1431" s="83"/>
      <c r="ACU1431" s="83"/>
      <c r="ACV1431" s="83"/>
      <c r="ACW1431" s="83"/>
      <c r="ACX1431" s="83"/>
      <c r="ACY1431" s="83"/>
      <c r="ACZ1431" s="83"/>
      <c r="ADA1431" s="83"/>
      <c r="ADB1431" s="83"/>
      <c r="ADC1431" s="83"/>
      <c r="ADD1431" s="83"/>
      <c r="ADE1431" s="83"/>
      <c r="ADF1431" s="83"/>
      <c r="ADG1431" s="83"/>
      <c r="ADH1431" s="83"/>
      <c r="ADI1431" s="83"/>
      <c r="ADJ1431" s="83"/>
      <c r="ADK1431" s="83"/>
      <c r="ADL1431" s="83"/>
      <c r="ADM1431" s="83"/>
      <c r="ADN1431" s="83"/>
      <c r="ADO1431" s="83"/>
      <c r="ADP1431" s="83"/>
      <c r="ADQ1431" s="83"/>
      <c r="ADR1431" s="83"/>
      <c r="ADS1431" s="83"/>
      <c r="ADT1431" s="83"/>
      <c r="ADU1431" s="83"/>
      <c r="ADV1431" s="83"/>
      <c r="ADW1431" s="83"/>
      <c r="ADX1431" s="83"/>
      <c r="ADY1431" s="83"/>
      <c r="ADZ1431" s="83"/>
      <c r="AEA1431" s="83"/>
      <c r="AEB1431" s="83"/>
      <c r="AEC1431" s="83"/>
      <c r="AED1431" s="83"/>
      <c r="AEE1431" s="83"/>
      <c r="AEF1431" s="83"/>
      <c r="AEG1431" s="83"/>
      <c r="AEH1431" s="83"/>
      <c r="AEI1431" s="83"/>
      <c r="AEJ1431" s="83"/>
      <c r="AEK1431" s="83"/>
      <c r="AEL1431" s="83"/>
      <c r="AEM1431" s="83"/>
      <c r="AEN1431" s="83"/>
      <c r="AEO1431" s="83"/>
      <c r="AEP1431" s="83"/>
      <c r="AEQ1431" s="83"/>
      <c r="AER1431" s="83"/>
      <c r="AES1431" s="83"/>
      <c r="AET1431" s="83"/>
      <c r="AEU1431" s="83"/>
      <c r="AEV1431" s="83"/>
      <c r="AEW1431" s="83"/>
      <c r="AEX1431" s="83"/>
      <c r="AEY1431" s="83"/>
      <c r="AEZ1431" s="83"/>
      <c r="AFA1431" s="83"/>
      <c r="AFB1431" s="83"/>
      <c r="AFC1431" s="83"/>
      <c r="AFD1431" s="83"/>
      <c r="AFE1431" s="83"/>
      <c r="AFF1431" s="83"/>
      <c r="AFG1431" s="83"/>
      <c r="AFH1431" s="83"/>
      <c r="AFI1431" s="83"/>
      <c r="AFJ1431" s="83"/>
      <c r="AFK1431" s="83"/>
      <c r="AFL1431" s="83"/>
      <c r="AFM1431" s="83"/>
      <c r="AFN1431" s="83"/>
      <c r="AFO1431" s="83"/>
      <c r="AFP1431" s="83"/>
      <c r="AFQ1431" s="83"/>
      <c r="AFR1431" s="83"/>
      <c r="AFS1431" s="83"/>
      <c r="AFT1431" s="83"/>
      <c r="AFU1431" s="83"/>
      <c r="AFV1431" s="83"/>
      <c r="AFW1431" s="83"/>
      <c r="AFX1431" s="83"/>
      <c r="AFY1431" s="83"/>
      <c r="AFZ1431" s="83"/>
      <c r="AGA1431" s="83"/>
      <c r="AGB1431" s="83"/>
      <c r="AGC1431" s="83"/>
      <c r="AGD1431" s="83"/>
      <c r="AGE1431" s="83"/>
      <c r="AGF1431" s="83"/>
      <c r="AGG1431" s="83"/>
      <c r="AGH1431" s="83"/>
      <c r="AGI1431" s="83"/>
      <c r="AGJ1431" s="83"/>
      <c r="AGK1431" s="83"/>
      <c r="AGL1431" s="83"/>
      <c r="AGM1431" s="83"/>
      <c r="AGN1431" s="83"/>
      <c r="AGO1431" s="83"/>
      <c r="AGP1431" s="83"/>
      <c r="AGQ1431" s="83"/>
      <c r="AGR1431" s="83"/>
      <c r="AGS1431" s="83"/>
      <c r="AGT1431" s="83"/>
      <c r="AGU1431" s="83"/>
      <c r="AGV1431" s="83"/>
      <c r="AGW1431" s="83"/>
      <c r="AGX1431" s="83"/>
      <c r="AGY1431" s="83"/>
      <c r="AGZ1431" s="83"/>
      <c r="AHA1431" s="83"/>
      <c r="AHB1431" s="83"/>
      <c r="AHC1431" s="83"/>
      <c r="AHD1431" s="83"/>
      <c r="AHE1431" s="83"/>
      <c r="AHF1431" s="83"/>
      <c r="AHG1431" s="83"/>
      <c r="AHH1431" s="83"/>
      <c r="AHI1431" s="83"/>
      <c r="AHJ1431" s="83"/>
      <c r="AHK1431" s="83"/>
      <c r="AHL1431" s="83"/>
      <c r="AHM1431" s="83"/>
      <c r="AHN1431" s="83"/>
      <c r="AHO1431" s="83"/>
      <c r="AHP1431" s="83"/>
      <c r="AHQ1431" s="83"/>
      <c r="AHR1431" s="83"/>
      <c r="AHS1431" s="83"/>
      <c r="AHT1431" s="83"/>
      <c r="AHU1431" s="83"/>
      <c r="AHV1431" s="83"/>
      <c r="AHW1431" s="83"/>
      <c r="AHX1431" s="83"/>
      <c r="AHY1431" s="83"/>
      <c r="AHZ1431" s="83"/>
      <c r="AIA1431" s="83"/>
      <c r="AIB1431" s="83"/>
      <c r="AIC1431" s="83"/>
      <c r="AID1431" s="83"/>
      <c r="AIE1431" s="83"/>
      <c r="AIF1431" s="83"/>
      <c r="AIG1431" s="83"/>
      <c r="AIH1431" s="83"/>
      <c r="AII1431" s="83"/>
      <c r="AIJ1431" s="83"/>
      <c r="AIK1431" s="83"/>
      <c r="AIL1431" s="83"/>
      <c r="AIM1431" s="83"/>
      <c r="AIN1431" s="83"/>
      <c r="AIO1431" s="83"/>
      <c r="AIP1431" s="83"/>
      <c r="AIQ1431" s="83"/>
      <c r="AIR1431" s="83"/>
      <c r="AIS1431" s="83"/>
      <c r="AIT1431" s="83"/>
      <c r="AIU1431" s="83"/>
      <c r="AIV1431" s="83"/>
      <c r="AIW1431" s="83"/>
      <c r="AIX1431" s="83"/>
      <c r="AIY1431" s="83"/>
      <c r="AIZ1431" s="83"/>
      <c r="AJA1431" s="83"/>
      <c r="AJB1431" s="83"/>
      <c r="AJC1431" s="83"/>
      <c r="AJD1431" s="83"/>
      <c r="AJE1431" s="83"/>
      <c r="AJF1431" s="83"/>
      <c r="AJG1431" s="83"/>
      <c r="AJH1431" s="83"/>
      <c r="AJI1431" s="83"/>
      <c r="AJJ1431" s="83"/>
      <c r="AJK1431" s="83"/>
      <c r="AJL1431" s="83"/>
      <c r="AJM1431" s="83"/>
      <c r="AJN1431" s="83"/>
      <c r="AJO1431" s="83"/>
      <c r="AJP1431" s="83"/>
      <c r="AJQ1431" s="83"/>
      <c r="AJR1431" s="83"/>
      <c r="AJS1431" s="83"/>
      <c r="AJT1431" s="83"/>
      <c r="AJU1431" s="83"/>
      <c r="AJV1431" s="83"/>
      <c r="AJW1431" s="83"/>
      <c r="AJX1431" s="83"/>
      <c r="AJY1431" s="83"/>
      <c r="AJZ1431" s="83"/>
      <c r="AKA1431" s="83"/>
      <c r="AKB1431" s="83"/>
      <c r="AKC1431" s="83"/>
      <c r="AKD1431" s="83"/>
      <c r="AKE1431" s="83"/>
      <c r="AKF1431" s="83"/>
      <c r="AKG1431" s="83"/>
      <c r="AKH1431" s="83"/>
      <c r="AKI1431" s="83"/>
      <c r="AKJ1431" s="83"/>
      <c r="AKK1431" s="83"/>
      <c r="AKL1431" s="83"/>
      <c r="AKM1431" s="83"/>
      <c r="AKN1431" s="83"/>
      <c r="AKO1431" s="83"/>
      <c r="AKP1431" s="83"/>
      <c r="AKQ1431" s="83"/>
      <c r="AKR1431" s="83"/>
      <c r="AKS1431" s="83"/>
      <c r="AKT1431" s="83"/>
      <c r="AKU1431" s="83"/>
      <c r="AKV1431" s="83"/>
      <c r="AKW1431" s="83"/>
      <c r="AKX1431" s="83"/>
      <c r="AKY1431" s="83"/>
      <c r="AKZ1431" s="83"/>
      <c r="ALA1431" s="83"/>
      <c r="ALB1431" s="83"/>
      <c r="ALC1431" s="83"/>
      <c r="ALD1431" s="83"/>
      <c r="ALE1431" s="83"/>
      <c r="ALF1431" s="83"/>
      <c r="ALG1431" s="83"/>
      <c r="ALH1431" s="83"/>
      <c r="ALI1431" s="83"/>
      <c r="ALJ1431" s="83"/>
      <c r="ALK1431" s="83"/>
      <c r="ALL1431" s="83"/>
      <c r="ALM1431" s="83"/>
      <c r="ALN1431" s="83"/>
      <c r="ALO1431" s="83"/>
      <c r="ALP1431" s="83"/>
      <c r="ALQ1431" s="83"/>
      <c r="ALR1431" s="83"/>
      <c r="ALS1431" s="83"/>
      <c r="ALT1431" s="83"/>
      <c r="ALU1431" s="83"/>
      <c r="ALV1431" s="83"/>
      <c r="ALW1431" s="83"/>
      <c r="ALX1431" s="83"/>
      <c r="ALY1431" s="83"/>
      <c r="ALZ1431" s="83"/>
      <c r="AMA1431" s="83"/>
      <c r="AMB1431" s="83"/>
      <c r="AMC1431" s="83"/>
      <c r="AMD1431" s="83"/>
      <c r="AME1431" s="83"/>
      <c r="AMF1431" s="83"/>
      <c r="AMG1431" s="83"/>
      <c r="AMH1431" s="83"/>
      <c r="AMI1431" s="83"/>
      <c r="AMJ1431" s="83"/>
      <c r="AMK1431" s="83"/>
      <c r="AML1431" s="83"/>
      <c r="AMM1431" s="83"/>
      <c r="AMN1431" s="83"/>
      <c r="AMO1431" s="83"/>
      <c r="AMP1431" s="83"/>
      <c r="AMQ1431" s="83"/>
      <c r="AMR1431" s="83"/>
      <c r="AMS1431" s="83"/>
      <c r="AMT1431" s="83"/>
      <c r="AMU1431" s="83"/>
      <c r="AMV1431" s="83"/>
      <c r="AMW1431" s="83"/>
    </row>
    <row r="1432" customFormat="false" ht="16.5" hidden="false" customHeight="true" outlineLevel="0" collapsed="false">
      <c r="A1432" s="69" t="n">
        <v>1477</v>
      </c>
      <c r="B1432" s="69" t="n">
        <v>1377</v>
      </c>
      <c r="C1432" s="70" t="s">
        <v>63</v>
      </c>
      <c r="D1432" s="71" t="n">
        <v>0.0477046</v>
      </c>
      <c r="E1432" s="71" t="n">
        <v>0.000875103</v>
      </c>
      <c r="F1432" s="71" t="n">
        <v>1.04977903902476</v>
      </c>
      <c r="G1432" s="71" t="n">
        <v>-0.112046</v>
      </c>
      <c r="H1432" s="71" t="n">
        <v>0.00555316</v>
      </c>
      <c r="I1432" s="71" t="n">
        <v>0.89898148484562</v>
      </c>
      <c r="J1432" s="71" t="n">
        <v>0.00608152</v>
      </c>
      <c r="K1432" s="71" t="n">
        <v>0.00351577</v>
      </c>
      <c r="L1432" s="71" t="n">
        <v>1.00964349167301</v>
      </c>
      <c r="M1432" s="71" t="n">
        <v>0.943404743551632</v>
      </c>
      <c r="N1432" s="71" t="n">
        <v>1.00999363918833</v>
      </c>
      <c r="O1432" s="71" t="n">
        <v>0.952832790167245</v>
      </c>
      <c r="P1432" s="72" t="n">
        <v>2</v>
      </c>
      <c r="Q1432" s="73" t="n">
        <v>20</v>
      </c>
      <c r="R1432" s="73" t="n">
        <v>56</v>
      </c>
      <c r="S1432" s="72" t="n">
        <v>46</v>
      </c>
      <c r="T1432" s="72" t="n">
        <v>46</v>
      </c>
      <c r="U1432" s="130" t="s">
        <v>64</v>
      </c>
      <c r="V1432" s="71" t="n">
        <v>73.8</v>
      </c>
      <c r="W1432" s="72" t="n">
        <v>66.1</v>
      </c>
      <c r="X1432" s="70" t="s">
        <v>69</v>
      </c>
      <c r="Y1432" s="74" t="s">
        <v>69</v>
      </c>
      <c r="Z1432" s="75" t="n">
        <v>42140</v>
      </c>
      <c r="AA1432" s="71" t="s">
        <v>96</v>
      </c>
      <c r="AB1432" s="130" t="s">
        <v>64</v>
      </c>
      <c r="AC1432" s="71" t="s">
        <v>64</v>
      </c>
      <c r="AD1432" s="71" t="n">
        <v>11</v>
      </c>
      <c r="AE1432" s="72" t="s">
        <v>182</v>
      </c>
      <c r="AF1432" s="72" t="n">
        <v>30</v>
      </c>
      <c r="AG1432" s="72" t="s">
        <v>174</v>
      </c>
      <c r="AH1432" s="72" t="n">
        <v>12</v>
      </c>
      <c r="AI1432" s="72" t="s">
        <v>69</v>
      </c>
      <c r="AJ1432" s="70" t="s">
        <v>70</v>
      </c>
      <c r="AK1432" s="71" t="n">
        <v>73.8</v>
      </c>
      <c r="AL1432" s="72" t="n">
        <v>7</v>
      </c>
      <c r="AM1432" s="70" t="s">
        <v>69</v>
      </c>
      <c r="AN1432" s="70"/>
      <c r="AO1432" s="70"/>
      <c r="AP1432" s="70"/>
      <c r="AQ1432" s="70"/>
      <c r="AR1432" s="70"/>
      <c r="AS1432" s="70"/>
      <c r="AT1432" s="70"/>
      <c r="AU1432" s="70" t="n">
        <v>120</v>
      </c>
      <c r="AV1432" s="77" t="s">
        <v>69</v>
      </c>
      <c r="AW1432" s="131" t="s">
        <v>69</v>
      </c>
      <c r="AX1432" s="78" t="s">
        <v>72</v>
      </c>
      <c r="AY1432" s="79" t="n">
        <v>1</v>
      </c>
      <c r="AZ1432" s="79" t="s">
        <v>72</v>
      </c>
      <c r="BA1432" s="79" t="s">
        <v>72</v>
      </c>
      <c r="BB1432" s="65"/>
      <c r="BQ1432" s="61"/>
      <c r="BR1432" s="61"/>
      <c r="BS1432" s="61"/>
      <c r="BT1432" s="61"/>
      <c r="BU1432" s="61"/>
      <c r="BV1432" s="61"/>
      <c r="BW1432" s="61"/>
      <c r="BX1432" s="61"/>
      <c r="BY1432" s="61"/>
      <c r="BZ1432" s="61"/>
      <c r="CA1432" s="61"/>
      <c r="CB1432" s="61"/>
      <c r="CC1432" s="61"/>
      <c r="CD1432" s="61"/>
      <c r="CE1432" s="61"/>
      <c r="CF1432" s="61"/>
      <c r="CG1432" s="61"/>
      <c r="CH1432" s="61"/>
      <c r="CI1432" s="61"/>
      <c r="CJ1432" s="61"/>
      <c r="CK1432" s="61"/>
      <c r="CL1432" s="82"/>
      <c r="CM1432" s="83"/>
      <c r="CN1432" s="83"/>
      <c r="CO1432" s="83"/>
      <c r="CP1432" s="83"/>
      <c r="CQ1432" s="83"/>
      <c r="CR1432" s="83"/>
      <c r="CS1432" s="83"/>
      <c r="CT1432" s="83"/>
      <c r="CU1432" s="83"/>
      <c r="CV1432" s="83"/>
      <c r="CW1432" s="83"/>
      <c r="CX1432" s="83"/>
      <c r="CY1432" s="83"/>
      <c r="CZ1432" s="83"/>
      <c r="DA1432" s="83"/>
      <c r="DB1432" s="83"/>
      <c r="DC1432" s="83"/>
      <c r="DD1432" s="83"/>
      <c r="DE1432" s="83"/>
      <c r="DF1432" s="83"/>
      <c r="DG1432" s="83"/>
      <c r="DH1432" s="83"/>
      <c r="DI1432" s="83"/>
      <c r="DJ1432" s="83"/>
      <c r="DK1432" s="83"/>
      <c r="DL1432" s="83"/>
      <c r="DM1432" s="83"/>
      <c r="DN1432" s="83"/>
      <c r="DO1432" s="83"/>
      <c r="DP1432" s="83"/>
      <c r="DQ1432" s="83"/>
      <c r="DR1432" s="83"/>
      <c r="DS1432" s="83"/>
      <c r="DT1432" s="83"/>
      <c r="DU1432" s="83"/>
      <c r="DV1432" s="83"/>
      <c r="DW1432" s="83"/>
      <c r="DX1432" s="83"/>
      <c r="DY1432" s="83"/>
      <c r="DZ1432" s="83"/>
      <c r="EA1432" s="83"/>
      <c r="EB1432" s="83"/>
      <c r="EC1432" s="83"/>
      <c r="ED1432" s="83"/>
      <c r="EE1432" s="83"/>
      <c r="EF1432" s="83"/>
      <c r="EG1432" s="83"/>
      <c r="EH1432" s="83"/>
      <c r="EI1432" s="83"/>
      <c r="EJ1432" s="83"/>
      <c r="EK1432" s="83"/>
      <c r="EL1432" s="83"/>
      <c r="EM1432" s="83"/>
      <c r="EN1432" s="83"/>
      <c r="EO1432" s="83"/>
      <c r="EP1432" s="83"/>
      <c r="EQ1432" s="83"/>
      <c r="ER1432" s="83"/>
      <c r="ES1432" s="83"/>
      <c r="ET1432" s="83"/>
      <c r="EU1432" s="83"/>
      <c r="EV1432" s="83"/>
      <c r="EW1432" s="83"/>
      <c r="EX1432" s="83"/>
      <c r="EY1432" s="83"/>
      <c r="EZ1432" s="83"/>
      <c r="FA1432" s="83"/>
      <c r="FB1432" s="83"/>
      <c r="FC1432" s="83"/>
      <c r="FD1432" s="83"/>
      <c r="FE1432" s="83"/>
      <c r="FF1432" s="83"/>
      <c r="FG1432" s="83"/>
      <c r="FH1432" s="83"/>
      <c r="FI1432" s="83"/>
      <c r="FJ1432" s="83"/>
      <c r="FK1432" s="83"/>
      <c r="FL1432" s="83"/>
      <c r="FM1432" s="83"/>
      <c r="FN1432" s="83"/>
      <c r="FO1432" s="83"/>
      <c r="FP1432" s="83"/>
      <c r="FQ1432" s="83"/>
      <c r="FR1432" s="83"/>
      <c r="FS1432" s="83"/>
      <c r="FT1432" s="83"/>
      <c r="FU1432" s="83"/>
      <c r="FV1432" s="83"/>
      <c r="FW1432" s="83"/>
      <c r="FX1432" s="83"/>
      <c r="FY1432" s="83"/>
      <c r="FZ1432" s="83"/>
      <c r="GA1432" s="83"/>
      <c r="GB1432" s="83"/>
      <c r="GC1432" s="83"/>
      <c r="GD1432" s="83"/>
      <c r="GE1432" s="83"/>
      <c r="GF1432" s="83"/>
      <c r="GG1432" s="83"/>
      <c r="GH1432" s="83"/>
      <c r="GI1432" s="83"/>
      <c r="GJ1432" s="83"/>
      <c r="GK1432" s="83"/>
      <c r="GL1432" s="83"/>
      <c r="GM1432" s="83"/>
      <c r="GN1432" s="83"/>
      <c r="GO1432" s="83"/>
      <c r="GP1432" s="83"/>
      <c r="GQ1432" s="83"/>
      <c r="GR1432" s="83"/>
      <c r="GS1432" s="83"/>
      <c r="GT1432" s="83"/>
      <c r="GU1432" s="83"/>
      <c r="GV1432" s="83"/>
      <c r="GW1432" s="83"/>
      <c r="GX1432" s="83"/>
      <c r="GY1432" s="83"/>
      <c r="GZ1432" s="83"/>
      <c r="HA1432" s="83"/>
      <c r="HB1432" s="83"/>
      <c r="HC1432" s="83"/>
      <c r="HD1432" s="83"/>
      <c r="HE1432" s="83"/>
      <c r="HF1432" s="83"/>
      <c r="HG1432" s="83"/>
      <c r="HH1432" s="83"/>
      <c r="HI1432" s="83"/>
      <c r="HJ1432" s="83"/>
      <c r="HK1432" s="83"/>
      <c r="HL1432" s="83"/>
      <c r="HM1432" s="83"/>
      <c r="HN1432" s="83"/>
      <c r="HO1432" s="83"/>
      <c r="HP1432" s="83"/>
      <c r="HQ1432" s="83"/>
      <c r="HR1432" s="83"/>
      <c r="HS1432" s="83"/>
      <c r="HT1432" s="83"/>
      <c r="HU1432" s="83"/>
      <c r="HV1432" s="83"/>
      <c r="HW1432" s="83"/>
      <c r="HX1432" s="83"/>
      <c r="HY1432" s="83"/>
      <c r="HZ1432" s="83"/>
      <c r="IA1432" s="83"/>
      <c r="IB1432" s="83"/>
      <c r="IC1432" s="83"/>
      <c r="ID1432" s="83"/>
      <c r="IE1432" s="83"/>
      <c r="IF1432" s="83"/>
      <c r="IG1432" s="83"/>
      <c r="IH1432" s="83"/>
      <c r="II1432" s="83"/>
      <c r="IJ1432" s="83"/>
      <c r="IK1432" s="83"/>
      <c r="IL1432" s="83"/>
      <c r="IM1432" s="83"/>
      <c r="IN1432" s="83"/>
      <c r="IO1432" s="83"/>
      <c r="IP1432" s="83"/>
      <c r="IQ1432" s="83"/>
      <c r="IR1432" s="83"/>
      <c r="IS1432" s="83"/>
      <c r="IT1432" s="83"/>
      <c r="IU1432" s="83"/>
      <c r="IV1432" s="83"/>
      <c r="IW1432" s="83"/>
      <c r="IX1432" s="83"/>
      <c r="IY1432" s="83"/>
      <c r="IZ1432" s="83"/>
      <c r="JA1432" s="83"/>
      <c r="JB1432" s="83"/>
      <c r="JC1432" s="83"/>
      <c r="JD1432" s="83"/>
      <c r="JE1432" s="83"/>
      <c r="JF1432" s="83"/>
      <c r="JG1432" s="83"/>
      <c r="JH1432" s="83"/>
      <c r="JI1432" s="83"/>
      <c r="JJ1432" s="83"/>
      <c r="JK1432" s="83"/>
      <c r="JL1432" s="83"/>
      <c r="JM1432" s="83"/>
      <c r="JN1432" s="83"/>
      <c r="JO1432" s="83"/>
      <c r="JP1432" s="83"/>
      <c r="JQ1432" s="83"/>
      <c r="JR1432" s="83"/>
      <c r="JS1432" s="83"/>
      <c r="JT1432" s="83"/>
      <c r="JU1432" s="83"/>
      <c r="JV1432" s="83"/>
      <c r="JW1432" s="83"/>
      <c r="JX1432" s="83"/>
      <c r="JY1432" s="83"/>
      <c r="JZ1432" s="83"/>
      <c r="KA1432" s="83"/>
      <c r="KB1432" s="83"/>
      <c r="KC1432" s="83"/>
      <c r="KD1432" s="83"/>
      <c r="KE1432" s="83"/>
      <c r="KF1432" s="83"/>
      <c r="KG1432" s="83"/>
      <c r="KH1432" s="83"/>
      <c r="KI1432" s="83"/>
      <c r="KJ1432" s="83"/>
      <c r="KK1432" s="83"/>
      <c r="KL1432" s="83"/>
      <c r="KM1432" s="83"/>
      <c r="KN1432" s="83"/>
      <c r="KO1432" s="83"/>
      <c r="KP1432" s="83"/>
      <c r="KQ1432" s="83"/>
      <c r="KR1432" s="83"/>
      <c r="KS1432" s="83"/>
      <c r="KT1432" s="83"/>
      <c r="KU1432" s="83"/>
      <c r="KV1432" s="83"/>
      <c r="KW1432" s="83"/>
      <c r="KX1432" s="83"/>
      <c r="KY1432" s="83"/>
      <c r="KZ1432" s="83"/>
      <c r="LA1432" s="83"/>
      <c r="LB1432" s="83"/>
      <c r="LC1432" s="83"/>
      <c r="LD1432" s="83"/>
      <c r="LE1432" s="83"/>
      <c r="LF1432" s="83"/>
      <c r="LG1432" s="83"/>
      <c r="LH1432" s="83"/>
      <c r="LI1432" s="83"/>
      <c r="LJ1432" s="83"/>
      <c r="LK1432" s="83"/>
      <c r="LL1432" s="83"/>
      <c r="LM1432" s="83"/>
      <c r="LN1432" s="83"/>
      <c r="LO1432" s="83"/>
      <c r="LP1432" s="83"/>
      <c r="LQ1432" s="83"/>
      <c r="LR1432" s="83"/>
      <c r="LS1432" s="83"/>
      <c r="LT1432" s="83"/>
      <c r="LU1432" s="83"/>
      <c r="LV1432" s="83"/>
      <c r="LW1432" s="83"/>
      <c r="LX1432" s="83"/>
      <c r="LY1432" s="83"/>
      <c r="LZ1432" s="83"/>
      <c r="MA1432" s="83"/>
      <c r="MB1432" s="83"/>
      <c r="MC1432" s="83"/>
      <c r="MD1432" s="83"/>
      <c r="ME1432" s="83"/>
      <c r="MF1432" s="83"/>
      <c r="MG1432" s="83"/>
      <c r="MH1432" s="83"/>
      <c r="MI1432" s="83"/>
      <c r="MJ1432" s="83"/>
      <c r="MK1432" s="83"/>
      <c r="ML1432" s="83"/>
      <c r="MM1432" s="83"/>
      <c r="MN1432" s="83"/>
      <c r="MO1432" s="83"/>
      <c r="MP1432" s="83"/>
      <c r="MQ1432" s="83"/>
      <c r="MR1432" s="83"/>
      <c r="MS1432" s="83"/>
      <c r="MT1432" s="83"/>
      <c r="MU1432" s="83"/>
      <c r="MV1432" s="83"/>
      <c r="MW1432" s="83"/>
      <c r="MX1432" s="83"/>
      <c r="MY1432" s="83"/>
      <c r="MZ1432" s="83"/>
      <c r="NA1432" s="83"/>
      <c r="NB1432" s="83"/>
      <c r="NC1432" s="83"/>
      <c r="ND1432" s="83"/>
      <c r="NE1432" s="83"/>
      <c r="NF1432" s="83"/>
      <c r="NG1432" s="83"/>
      <c r="NH1432" s="83"/>
      <c r="NI1432" s="83"/>
      <c r="NJ1432" s="83"/>
      <c r="NK1432" s="83"/>
      <c r="NL1432" s="83"/>
      <c r="NM1432" s="83"/>
      <c r="NN1432" s="83"/>
      <c r="NO1432" s="83"/>
      <c r="NP1432" s="83"/>
      <c r="NQ1432" s="83"/>
      <c r="NR1432" s="83"/>
      <c r="NS1432" s="83"/>
      <c r="NT1432" s="83"/>
      <c r="NU1432" s="83"/>
      <c r="NV1432" s="83"/>
      <c r="NW1432" s="83"/>
      <c r="NX1432" s="83"/>
      <c r="NY1432" s="83"/>
      <c r="NZ1432" s="83"/>
      <c r="OA1432" s="83"/>
      <c r="OB1432" s="83"/>
      <c r="OC1432" s="83"/>
      <c r="OD1432" s="83"/>
      <c r="OE1432" s="83"/>
      <c r="OF1432" s="83"/>
      <c r="OG1432" s="83"/>
      <c r="OH1432" s="83"/>
      <c r="OI1432" s="83"/>
      <c r="OJ1432" s="83"/>
      <c r="OK1432" s="83"/>
      <c r="OL1432" s="83"/>
      <c r="OM1432" s="83"/>
      <c r="ON1432" s="83"/>
      <c r="OO1432" s="83"/>
      <c r="OP1432" s="83"/>
      <c r="OQ1432" s="83"/>
      <c r="OR1432" s="83"/>
      <c r="OS1432" s="83"/>
      <c r="OT1432" s="83"/>
      <c r="OU1432" s="83"/>
      <c r="OV1432" s="83"/>
      <c r="OW1432" s="83"/>
      <c r="OX1432" s="83"/>
      <c r="OY1432" s="83"/>
      <c r="OZ1432" s="83"/>
      <c r="PA1432" s="83"/>
      <c r="PB1432" s="83"/>
      <c r="PC1432" s="83"/>
      <c r="PD1432" s="83"/>
      <c r="PE1432" s="83"/>
      <c r="PF1432" s="83"/>
      <c r="PG1432" s="83"/>
      <c r="PH1432" s="83"/>
      <c r="PI1432" s="83"/>
      <c r="PJ1432" s="83"/>
      <c r="PK1432" s="83"/>
      <c r="PL1432" s="83"/>
      <c r="PM1432" s="83"/>
      <c r="PN1432" s="83"/>
      <c r="PO1432" s="83"/>
      <c r="PP1432" s="83"/>
      <c r="PQ1432" s="83"/>
      <c r="PR1432" s="83"/>
      <c r="PS1432" s="83"/>
      <c r="PT1432" s="83"/>
      <c r="PU1432" s="83"/>
      <c r="PV1432" s="83"/>
      <c r="PW1432" s="83"/>
      <c r="PX1432" s="83"/>
      <c r="PY1432" s="83"/>
      <c r="PZ1432" s="83"/>
      <c r="QA1432" s="83"/>
      <c r="QB1432" s="83"/>
      <c r="QC1432" s="83"/>
      <c r="QD1432" s="83"/>
      <c r="QE1432" s="83"/>
      <c r="QF1432" s="83"/>
      <c r="QG1432" s="83"/>
      <c r="QH1432" s="83"/>
      <c r="QI1432" s="83"/>
      <c r="QJ1432" s="83"/>
      <c r="QK1432" s="83"/>
      <c r="QL1432" s="83"/>
      <c r="QM1432" s="83"/>
      <c r="QN1432" s="83"/>
      <c r="QO1432" s="83"/>
      <c r="QP1432" s="83"/>
      <c r="QQ1432" s="83"/>
      <c r="QR1432" s="83"/>
      <c r="QS1432" s="83"/>
      <c r="QT1432" s="83"/>
      <c r="QU1432" s="83"/>
      <c r="QV1432" s="83"/>
      <c r="QW1432" s="83"/>
      <c r="QX1432" s="83"/>
      <c r="QY1432" s="83"/>
      <c r="QZ1432" s="83"/>
      <c r="RA1432" s="83"/>
      <c r="RB1432" s="83"/>
      <c r="RC1432" s="83"/>
      <c r="RD1432" s="83"/>
      <c r="RE1432" s="83"/>
      <c r="RF1432" s="83"/>
      <c r="RG1432" s="83"/>
      <c r="RH1432" s="83"/>
      <c r="RI1432" s="83"/>
      <c r="RJ1432" s="83"/>
      <c r="RK1432" s="83"/>
      <c r="RL1432" s="83"/>
      <c r="RM1432" s="83"/>
      <c r="RN1432" s="83"/>
      <c r="RO1432" s="83"/>
      <c r="RP1432" s="83"/>
      <c r="RQ1432" s="83"/>
      <c r="RR1432" s="83"/>
      <c r="RS1432" s="83"/>
      <c r="RT1432" s="83"/>
      <c r="RU1432" s="83"/>
      <c r="RV1432" s="83"/>
      <c r="RW1432" s="83"/>
      <c r="RX1432" s="83"/>
      <c r="RY1432" s="83"/>
      <c r="RZ1432" s="83"/>
      <c r="SA1432" s="83"/>
      <c r="SB1432" s="83"/>
      <c r="SC1432" s="83"/>
      <c r="SD1432" s="83"/>
      <c r="SE1432" s="83"/>
      <c r="SF1432" s="83"/>
      <c r="SG1432" s="83"/>
      <c r="SH1432" s="83"/>
      <c r="SI1432" s="83"/>
      <c r="SJ1432" s="83"/>
      <c r="SK1432" s="83"/>
      <c r="SL1432" s="83"/>
      <c r="SM1432" s="83"/>
      <c r="SN1432" s="83"/>
      <c r="SO1432" s="83"/>
      <c r="SP1432" s="83"/>
      <c r="SQ1432" s="83"/>
      <c r="SR1432" s="83"/>
      <c r="SS1432" s="83"/>
      <c r="ST1432" s="83"/>
      <c r="SU1432" s="83"/>
      <c r="SV1432" s="83"/>
      <c r="SW1432" s="83"/>
      <c r="SX1432" s="83"/>
      <c r="SY1432" s="83"/>
      <c r="SZ1432" s="83"/>
      <c r="TA1432" s="83"/>
      <c r="TB1432" s="83"/>
      <c r="TC1432" s="83"/>
      <c r="TD1432" s="83"/>
      <c r="TE1432" s="83"/>
      <c r="TF1432" s="83"/>
      <c r="TG1432" s="83"/>
      <c r="TH1432" s="83"/>
      <c r="TI1432" s="83"/>
      <c r="TJ1432" s="83"/>
      <c r="TK1432" s="83"/>
      <c r="TL1432" s="83"/>
      <c r="TM1432" s="83"/>
      <c r="TN1432" s="83"/>
      <c r="TO1432" s="83"/>
      <c r="TP1432" s="83"/>
      <c r="TQ1432" s="83"/>
      <c r="TR1432" s="83"/>
      <c r="TS1432" s="83"/>
      <c r="TT1432" s="83"/>
      <c r="TU1432" s="83"/>
      <c r="TV1432" s="83"/>
      <c r="TW1432" s="83"/>
      <c r="TX1432" s="83"/>
      <c r="TY1432" s="83"/>
      <c r="TZ1432" s="83"/>
      <c r="UA1432" s="83"/>
      <c r="UB1432" s="83"/>
      <c r="UC1432" s="83"/>
      <c r="UD1432" s="83"/>
      <c r="UE1432" s="83"/>
      <c r="UF1432" s="83"/>
      <c r="UG1432" s="83"/>
      <c r="UH1432" s="83"/>
      <c r="UI1432" s="83"/>
      <c r="UJ1432" s="83"/>
      <c r="UK1432" s="83"/>
      <c r="UL1432" s="83"/>
      <c r="UM1432" s="83"/>
      <c r="UN1432" s="83"/>
      <c r="UO1432" s="83"/>
      <c r="UP1432" s="83"/>
      <c r="UQ1432" s="83"/>
      <c r="UR1432" s="83"/>
      <c r="US1432" s="83"/>
      <c r="UT1432" s="83"/>
      <c r="UU1432" s="83"/>
      <c r="UV1432" s="83"/>
      <c r="UW1432" s="83"/>
      <c r="UX1432" s="83"/>
      <c r="UY1432" s="83"/>
      <c r="UZ1432" s="83"/>
      <c r="VA1432" s="83"/>
      <c r="VB1432" s="83"/>
      <c r="VC1432" s="83"/>
      <c r="VD1432" s="83"/>
      <c r="VE1432" s="83"/>
      <c r="VF1432" s="83"/>
      <c r="VG1432" s="83"/>
      <c r="VH1432" s="83"/>
      <c r="VI1432" s="83"/>
      <c r="VJ1432" s="83"/>
      <c r="VK1432" s="83"/>
      <c r="VL1432" s="83"/>
      <c r="VM1432" s="83"/>
      <c r="VN1432" s="83"/>
      <c r="VO1432" s="83"/>
      <c r="VP1432" s="83"/>
      <c r="VQ1432" s="83"/>
      <c r="VR1432" s="83"/>
      <c r="VS1432" s="83"/>
      <c r="VT1432" s="83"/>
      <c r="VU1432" s="83"/>
      <c r="VV1432" s="83"/>
      <c r="VW1432" s="83"/>
      <c r="VX1432" s="83"/>
      <c r="VY1432" s="83"/>
      <c r="VZ1432" s="83"/>
      <c r="WA1432" s="83"/>
      <c r="WB1432" s="83"/>
      <c r="WC1432" s="83"/>
      <c r="WD1432" s="83"/>
      <c r="WE1432" s="83"/>
      <c r="WF1432" s="83"/>
      <c r="WG1432" s="83"/>
      <c r="WH1432" s="83"/>
      <c r="WI1432" s="83"/>
      <c r="WJ1432" s="83"/>
      <c r="WK1432" s="83"/>
      <c r="WL1432" s="83"/>
      <c r="WM1432" s="83"/>
      <c r="WN1432" s="83"/>
      <c r="WO1432" s="83"/>
      <c r="WP1432" s="83"/>
      <c r="WQ1432" s="83"/>
      <c r="WR1432" s="83"/>
      <c r="WS1432" s="83"/>
      <c r="WT1432" s="83"/>
      <c r="WU1432" s="83"/>
      <c r="WV1432" s="83"/>
      <c r="WW1432" s="83"/>
      <c r="WX1432" s="83"/>
      <c r="WY1432" s="83"/>
      <c r="WZ1432" s="83"/>
      <c r="XA1432" s="83"/>
      <c r="XB1432" s="83"/>
      <c r="XC1432" s="83"/>
      <c r="XD1432" s="83"/>
      <c r="XE1432" s="83"/>
      <c r="XF1432" s="83"/>
      <c r="XG1432" s="83"/>
      <c r="XH1432" s="83"/>
      <c r="XI1432" s="83"/>
      <c r="XJ1432" s="83"/>
      <c r="XK1432" s="83"/>
      <c r="XL1432" s="83"/>
      <c r="XM1432" s="83"/>
      <c r="XN1432" s="83"/>
      <c r="XO1432" s="83"/>
      <c r="XP1432" s="83"/>
      <c r="XQ1432" s="83"/>
      <c r="XR1432" s="83"/>
      <c r="XS1432" s="83"/>
      <c r="XT1432" s="83"/>
      <c r="XU1432" s="83"/>
      <c r="XV1432" s="83"/>
      <c r="XW1432" s="83"/>
      <c r="XX1432" s="83"/>
      <c r="XY1432" s="83"/>
      <c r="XZ1432" s="83"/>
      <c r="YA1432" s="83"/>
      <c r="YB1432" s="83"/>
      <c r="YC1432" s="83"/>
      <c r="YD1432" s="83"/>
      <c r="YE1432" s="83"/>
      <c r="YF1432" s="83"/>
      <c r="YG1432" s="83"/>
      <c r="YH1432" s="83"/>
      <c r="YI1432" s="83"/>
      <c r="YJ1432" s="83"/>
      <c r="YK1432" s="83"/>
      <c r="YL1432" s="83"/>
      <c r="YM1432" s="83"/>
      <c r="YN1432" s="83"/>
      <c r="YO1432" s="83"/>
      <c r="YP1432" s="83"/>
      <c r="YQ1432" s="83"/>
      <c r="YR1432" s="83"/>
      <c r="YS1432" s="83"/>
      <c r="YT1432" s="83"/>
      <c r="YU1432" s="83"/>
      <c r="YV1432" s="83"/>
      <c r="YW1432" s="83"/>
      <c r="YX1432" s="83"/>
      <c r="YY1432" s="83"/>
      <c r="YZ1432" s="83"/>
      <c r="ZA1432" s="83"/>
      <c r="ZB1432" s="83"/>
      <c r="ZC1432" s="83"/>
      <c r="ZD1432" s="83"/>
      <c r="ZE1432" s="83"/>
      <c r="ZF1432" s="83"/>
      <c r="ZG1432" s="83"/>
      <c r="ZH1432" s="83"/>
      <c r="ZI1432" s="83"/>
      <c r="ZJ1432" s="83"/>
      <c r="ZK1432" s="83"/>
      <c r="ZL1432" s="83"/>
      <c r="ZM1432" s="83"/>
      <c r="ZN1432" s="83"/>
      <c r="ZO1432" s="83"/>
      <c r="ZP1432" s="83"/>
      <c r="ZQ1432" s="83"/>
      <c r="ZR1432" s="83"/>
      <c r="ZS1432" s="83"/>
      <c r="ZT1432" s="83"/>
      <c r="ZU1432" s="83"/>
      <c r="ZV1432" s="83"/>
      <c r="ZW1432" s="83"/>
      <c r="ZX1432" s="83"/>
      <c r="ZY1432" s="83"/>
      <c r="ZZ1432" s="83"/>
      <c r="AAA1432" s="83"/>
      <c r="AAB1432" s="83"/>
      <c r="AAC1432" s="83"/>
      <c r="AAD1432" s="83"/>
      <c r="AAE1432" s="83"/>
      <c r="AAF1432" s="83"/>
      <c r="AAG1432" s="83"/>
      <c r="AAH1432" s="83"/>
      <c r="AAI1432" s="83"/>
      <c r="AAJ1432" s="83"/>
      <c r="AAK1432" s="83"/>
      <c r="AAL1432" s="83"/>
      <c r="AAM1432" s="83"/>
      <c r="AAN1432" s="83"/>
      <c r="AAO1432" s="83"/>
      <c r="AAP1432" s="83"/>
      <c r="AAQ1432" s="83"/>
      <c r="AAR1432" s="83"/>
      <c r="AAS1432" s="83"/>
      <c r="AAT1432" s="83"/>
      <c r="AAU1432" s="83"/>
      <c r="AAV1432" s="83"/>
      <c r="AAW1432" s="83"/>
      <c r="AAX1432" s="83"/>
      <c r="AAY1432" s="83"/>
      <c r="AAZ1432" s="83"/>
      <c r="ABA1432" s="83"/>
      <c r="ABB1432" s="83"/>
      <c r="ABC1432" s="83"/>
      <c r="ABD1432" s="83"/>
      <c r="ABE1432" s="83"/>
      <c r="ABF1432" s="83"/>
      <c r="ABG1432" s="83"/>
      <c r="ABH1432" s="83"/>
      <c r="ABI1432" s="83"/>
      <c r="ABJ1432" s="83"/>
      <c r="ABK1432" s="83"/>
      <c r="ABL1432" s="83"/>
      <c r="ABM1432" s="83"/>
      <c r="ABN1432" s="83"/>
      <c r="ABO1432" s="83"/>
      <c r="ABP1432" s="83"/>
      <c r="ABQ1432" s="83"/>
      <c r="ABR1432" s="83"/>
      <c r="ABS1432" s="83"/>
      <c r="ABT1432" s="83"/>
      <c r="ABU1432" s="83"/>
      <c r="ABV1432" s="83"/>
      <c r="ABW1432" s="83"/>
      <c r="ABX1432" s="83"/>
      <c r="ABY1432" s="83"/>
      <c r="ABZ1432" s="83"/>
      <c r="ACA1432" s="83"/>
      <c r="ACB1432" s="83"/>
      <c r="ACC1432" s="83"/>
      <c r="ACD1432" s="83"/>
      <c r="ACE1432" s="83"/>
      <c r="ACF1432" s="83"/>
      <c r="ACG1432" s="83"/>
      <c r="ACH1432" s="83"/>
      <c r="ACI1432" s="83"/>
      <c r="ACJ1432" s="83"/>
      <c r="ACK1432" s="83"/>
      <c r="ACL1432" s="83"/>
      <c r="ACM1432" s="83"/>
      <c r="ACN1432" s="83"/>
      <c r="ACO1432" s="83"/>
      <c r="ACP1432" s="83"/>
      <c r="ACQ1432" s="83"/>
      <c r="ACR1432" s="83"/>
      <c r="ACS1432" s="83"/>
      <c r="ACT1432" s="83"/>
      <c r="ACU1432" s="83"/>
      <c r="ACV1432" s="83"/>
      <c r="ACW1432" s="83"/>
      <c r="ACX1432" s="83"/>
      <c r="ACY1432" s="83"/>
      <c r="ACZ1432" s="83"/>
      <c r="ADA1432" s="83"/>
      <c r="ADB1432" s="83"/>
      <c r="ADC1432" s="83"/>
      <c r="ADD1432" s="83"/>
      <c r="ADE1432" s="83"/>
      <c r="ADF1432" s="83"/>
      <c r="ADG1432" s="83"/>
      <c r="ADH1432" s="83"/>
      <c r="ADI1432" s="83"/>
      <c r="ADJ1432" s="83"/>
      <c r="ADK1432" s="83"/>
      <c r="ADL1432" s="83"/>
      <c r="ADM1432" s="83"/>
      <c r="ADN1432" s="83"/>
      <c r="ADO1432" s="83"/>
      <c r="ADP1432" s="83"/>
      <c r="ADQ1432" s="83"/>
      <c r="ADR1432" s="83"/>
      <c r="ADS1432" s="83"/>
      <c r="ADT1432" s="83"/>
      <c r="ADU1432" s="83"/>
      <c r="ADV1432" s="83"/>
      <c r="ADW1432" s="83"/>
      <c r="ADX1432" s="83"/>
      <c r="ADY1432" s="83"/>
      <c r="ADZ1432" s="83"/>
      <c r="AEA1432" s="83"/>
      <c r="AEB1432" s="83"/>
      <c r="AEC1432" s="83"/>
      <c r="AED1432" s="83"/>
      <c r="AEE1432" s="83"/>
      <c r="AEF1432" s="83"/>
      <c r="AEG1432" s="83"/>
      <c r="AEH1432" s="83"/>
      <c r="AEI1432" s="83"/>
      <c r="AEJ1432" s="83"/>
      <c r="AEK1432" s="83"/>
      <c r="AEL1432" s="83"/>
      <c r="AEM1432" s="83"/>
      <c r="AEN1432" s="83"/>
      <c r="AEO1432" s="83"/>
      <c r="AEP1432" s="83"/>
      <c r="AEQ1432" s="83"/>
      <c r="AER1432" s="83"/>
      <c r="AES1432" s="83"/>
      <c r="AET1432" s="83"/>
      <c r="AEU1432" s="83"/>
      <c r="AEV1432" s="83"/>
      <c r="AEW1432" s="83"/>
      <c r="AEX1432" s="83"/>
      <c r="AEY1432" s="83"/>
      <c r="AEZ1432" s="83"/>
      <c r="AFA1432" s="83"/>
      <c r="AFB1432" s="83"/>
      <c r="AFC1432" s="83"/>
      <c r="AFD1432" s="83"/>
      <c r="AFE1432" s="83"/>
      <c r="AFF1432" s="83"/>
      <c r="AFG1432" s="83"/>
      <c r="AFH1432" s="83"/>
      <c r="AFI1432" s="83"/>
      <c r="AFJ1432" s="83"/>
      <c r="AFK1432" s="83"/>
      <c r="AFL1432" s="83"/>
      <c r="AFM1432" s="83"/>
      <c r="AFN1432" s="83"/>
      <c r="AFO1432" s="83"/>
      <c r="AFP1432" s="83"/>
      <c r="AFQ1432" s="83"/>
      <c r="AFR1432" s="83"/>
      <c r="AFS1432" s="83"/>
      <c r="AFT1432" s="83"/>
      <c r="AFU1432" s="83"/>
      <c r="AFV1432" s="83"/>
      <c r="AFW1432" s="83"/>
      <c r="AFX1432" s="83"/>
      <c r="AFY1432" s="83"/>
      <c r="AFZ1432" s="83"/>
      <c r="AGA1432" s="83"/>
      <c r="AGB1432" s="83"/>
      <c r="AGC1432" s="83"/>
      <c r="AGD1432" s="83"/>
      <c r="AGE1432" s="83"/>
      <c r="AGF1432" s="83"/>
      <c r="AGG1432" s="83"/>
      <c r="AGH1432" s="83"/>
      <c r="AGI1432" s="83"/>
      <c r="AGJ1432" s="83"/>
      <c r="AGK1432" s="83"/>
      <c r="AGL1432" s="83"/>
      <c r="AGM1432" s="83"/>
      <c r="AGN1432" s="83"/>
      <c r="AGO1432" s="83"/>
      <c r="AGP1432" s="83"/>
      <c r="AGQ1432" s="83"/>
      <c r="AGR1432" s="83"/>
      <c r="AGS1432" s="83"/>
      <c r="AGT1432" s="83"/>
      <c r="AGU1432" s="83"/>
      <c r="AGV1432" s="83"/>
      <c r="AGW1432" s="83"/>
      <c r="AGX1432" s="83"/>
      <c r="AGY1432" s="83"/>
      <c r="AGZ1432" s="83"/>
      <c r="AHA1432" s="83"/>
      <c r="AHB1432" s="83"/>
      <c r="AHC1432" s="83"/>
      <c r="AHD1432" s="83"/>
      <c r="AHE1432" s="83"/>
      <c r="AHF1432" s="83"/>
      <c r="AHG1432" s="83"/>
      <c r="AHH1432" s="83"/>
      <c r="AHI1432" s="83"/>
      <c r="AHJ1432" s="83"/>
      <c r="AHK1432" s="83"/>
      <c r="AHL1432" s="83"/>
      <c r="AHM1432" s="83"/>
      <c r="AHN1432" s="83"/>
      <c r="AHO1432" s="83"/>
      <c r="AHP1432" s="83"/>
      <c r="AHQ1432" s="83"/>
      <c r="AHR1432" s="83"/>
      <c r="AHS1432" s="83"/>
      <c r="AHT1432" s="83"/>
      <c r="AHU1432" s="83"/>
      <c r="AHV1432" s="83"/>
      <c r="AHW1432" s="83"/>
      <c r="AHX1432" s="83"/>
      <c r="AHY1432" s="83"/>
      <c r="AHZ1432" s="83"/>
      <c r="AIA1432" s="83"/>
      <c r="AIB1432" s="83"/>
      <c r="AIC1432" s="83"/>
      <c r="AID1432" s="83"/>
      <c r="AIE1432" s="83"/>
      <c r="AIF1432" s="83"/>
      <c r="AIG1432" s="83"/>
      <c r="AIH1432" s="83"/>
      <c r="AII1432" s="83"/>
      <c r="AIJ1432" s="83"/>
      <c r="AIK1432" s="83"/>
      <c r="AIL1432" s="83"/>
      <c r="AIM1432" s="83"/>
      <c r="AIN1432" s="83"/>
      <c r="AIO1432" s="83"/>
      <c r="AIP1432" s="83"/>
      <c r="AIQ1432" s="83"/>
      <c r="AIR1432" s="83"/>
      <c r="AIS1432" s="83"/>
      <c r="AIT1432" s="83"/>
      <c r="AIU1432" s="83"/>
      <c r="AIV1432" s="83"/>
      <c r="AIW1432" s="83"/>
      <c r="AIX1432" s="83"/>
      <c r="AIY1432" s="83"/>
      <c r="AIZ1432" s="83"/>
      <c r="AJA1432" s="83"/>
      <c r="AJB1432" s="83"/>
      <c r="AJC1432" s="83"/>
      <c r="AJD1432" s="83"/>
      <c r="AJE1432" s="83"/>
      <c r="AJF1432" s="83"/>
      <c r="AJG1432" s="83"/>
      <c r="AJH1432" s="83"/>
      <c r="AJI1432" s="83"/>
      <c r="AJJ1432" s="83"/>
      <c r="AJK1432" s="83"/>
      <c r="AJL1432" s="83"/>
      <c r="AJM1432" s="83"/>
      <c r="AJN1432" s="83"/>
      <c r="AJO1432" s="83"/>
      <c r="AJP1432" s="83"/>
      <c r="AJQ1432" s="83"/>
      <c r="AJR1432" s="83"/>
      <c r="AJS1432" s="83"/>
      <c r="AJT1432" s="83"/>
      <c r="AJU1432" s="83"/>
      <c r="AJV1432" s="83"/>
      <c r="AJW1432" s="83"/>
      <c r="AJX1432" s="83"/>
      <c r="AJY1432" s="83"/>
      <c r="AJZ1432" s="83"/>
      <c r="AKA1432" s="83"/>
      <c r="AKB1432" s="83"/>
      <c r="AKC1432" s="83"/>
      <c r="AKD1432" s="83"/>
      <c r="AKE1432" s="83"/>
      <c r="AKF1432" s="83"/>
      <c r="AKG1432" s="83"/>
      <c r="AKH1432" s="83"/>
      <c r="AKI1432" s="83"/>
      <c r="AKJ1432" s="83"/>
      <c r="AKK1432" s="83"/>
      <c r="AKL1432" s="83"/>
      <c r="AKM1432" s="83"/>
      <c r="AKN1432" s="83"/>
      <c r="AKO1432" s="83"/>
      <c r="AKP1432" s="83"/>
      <c r="AKQ1432" s="83"/>
      <c r="AKR1432" s="83"/>
      <c r="AKS1432" s="83"/>
      <c r="AKT1432" s="83"/>
      <c r="AKU1432" s="83"/>
      <c r="AKV1432" s="83"/>
      <c r="AKW1432" s="83"/>
      <c r="AKX1432" s="83"/>
      <c r="AKY1432" s="83"/>
      <c r="AKZ1432" s="83"/>
      <c r="ALA1432" s="83"/>
      <c r="ALB1432" s="83"/>
      <c r="ALC1432" s="83"/>
      <c r="ALD1432" s="83"/>
      <c r="ALE1432" s="83"/>
      <c r="ALF1432" s="83"/>
      <c r="ALG1432" s="83"/>
      <c r="ALH1432" s="83"/>
      <c r="ALI1432" s="83"/>
      <c r="ALJ1432" s="83"/>
      <c r="ALK1432" s="83"/>
      <c r="ALL1432" s="83"/>
      <c r="ALM1432" s="83"/>
      <c r="ALN1432" s="83"/>
      <c r="ALO1432" s="83"/>
      <c r="ALP1432" s="83"/>
      <c r="ALQ1432" s="83"/>
      <c r="ALR1432" s="83"/>
      <c r="ALS1432" s="83"/>
      <c r="ALT1432" s="83"/>
      <c r="ALU1432" s="83"/>
      <c r="ALV1432" s="83"/>
      <c r="ALW1432" s="83"/>
      <c r="ALX1432" s="83"/>
      <c r="ALY1432" s="83"/>
      <c r="ALZ1432" s="83"/>
      <c r="AMA1432" s="83"/>
      <c r="AMB1432" s="83"/>
      <c r="AMC1432" s="83"/>
      <c r="AMD1432" s="83"/>
      <c r="AME1432" s="83"/>
      <c r="AMF1432" s="83"/>
      <c r="AMG1432" s="83"/>
      <c r="AMH1432" s="83"/>
      <c r="AMI1432" s="83"/>
      <c r="AMJ1432" s="83"/>
      <c r="AMK1432" s="83"/>
      <c r="AML1432" s="83"/>
      <c r="AMM1432" s="83"/>
      <c r="AMN1432" s="83"/>
      <c r="AMO1432" s="83"/>
      <c r="AMP1432" s="83"/>
      <c r="AMQ1432" s="83"/>
      <c r="AMR1432" s="83"/>
      <c r="AMS1432" s="83"/>
      <c r="AMT1432" s="83"/>
      <c r="AMU1432" s="83"/>
      <c r="AMV1432" s="83"/>
      <c r="AMW1432" s="83"/>
    </row>
    <row r="1433" customFormat="false" ht="16.5" hidden="false" customHeight="true" outlineLevel="0" collapsed="false">
      <c r="A1433" s="69" t="n">
        <v>1478</v>
      </c>
      <c r="B1433" s="69" t="n">
        <v>1378</v>
      </c>
      <c r="C1433" s="70" t="s">
        <v>63</v>
      </c>
      <c r="D1433" s="71" t="n">
        <v>0.0409625</v>
      </c>
      <c r="E1433" s="71" t="n">
        <v>-0.0174536</v>
      </c>
      <c r="F1433" s="71" t="n">
        <v>1.02378741241405</v>
      </c>
      <c r="G1433" s="71" t="n">
        <v>-0.11241</v>
      </c>
      <c r="H1433" s="71" t="n">
        <v>0.0320763</v>
      </c>
      <c r="I1433" s="71" t="n">
        <v>0.922808353853259</v>
      </c>
      <c r="J1433" s="71" t="n">
        <v>0.00535599</v>
      </c>
      <c r="K1433" s="71" t="n">
        <v>-0.0144588</v>
      </c>
      <c r="L1433" s="71" t="n">
        <v>0.99093849514896</v>
      </c>
      <c r="M1433" s="71" t="n">
        <v>0.936045202875725</v>
      </c>
      <c r="N1433" s="71" t="n">
        <v>1.00016391343234</v>
      </c>
      <c r="O1433" s="71" t="n">
        <v>0.936198633257753</v>
      </c>
      <c r="P1433" s="72" t="n">
        <v>2</v>
      </c>
      <c r="Q1433" s="73" t="n">
        <v>20</v>
      </c>
      <c r="R1433" s="73" t="n">
        <v>56</v>
      </c>
      <c r="S1433" s="72" t="n">
        <v>46</v>
      </c>
      <c r="T1433" s="72" t="n">
        <v>46</v>
      </c>
      <c r="U1433" s="130" t="s">
        <v>64</v>
      </c>
      <c r="V1433" s="71" t="n">
        <v>121.4</v>
      </c>
      <c r="W1433" s="72" t="n">
        <v>156.2</v>
      </c>
      <c r="X1433" s="70" t="s">
        <v>69</v>
      </c>
      <c r="Y1433" s="74" t="s">
        <v>69</v>
      </c>
      <c r="Z1433" s="75" t="n">
        <v>42180</v>
      </c>
      <c r="AA1433" s="71" t="s">
        <v>168</v>
      </c>
      <c r="AB1433" s="130" t="s">
        <v>64</v>
      </c>
      <c r="AC1433" s="71" t="s">
        <v>64</v>
      </c>
      <c r="AD1433" s="71" t="n">
        <v>11</v>
      </c>
      <c r="AE1433" s="72" t="s">
        <v>182</v>
      </c>
      <c r="AF1433" s="72" t="n">
        <v>30</v>
      </c>
      <c r="AG1433" s="72" t="s">
        <v>174</v>
      </c>
      <c r="AH1433" s="72" t="n">
        <v>12</v>
      </c>
      <c r="AI1433" s="72" t="s">
        <v>69</v>
      </c>
      <c r="AJ1433" s="70" t="s">
        <v>70</v>
      </c>
      <c r="AK1433" s="71" t="n">
        <v>121.4</v>
      </c>
      <c r="AL1433" s="72" t="n">
        <v>10</v>
      </c>
      <c r="AM1433" s="70" t="s">
        <v>69</v>
      </c>
      <c r="AN1433" s="70"/>
      <c r="AO1433" s="70"/>
      <c r="AP1433" s="70"/>
      <c r="AQ1433" s="70"/>
      <c r="AR1433" s="70"/>
      <c r="AS1433" s="70"/>
      <c r="AT1433" s="70"/>
      <c r="AU1433" s="70" t="n">
        <v>160</v>
      </c>
      <c r="AV1433" s="77" t="n">
        <v>160</v>
      </c>
      <c r="AW1433" s="131" t="s">
        <v>69</v>
      </c>
      <c r="AX1433" s="78" t="s">
        <v>72</v>
      </c>
      <c r="AY1433" s="79" t="n">
        <v>1</v>
      </c>
      <c r="AZ1433" s="79" t="s">
        <v>72</v>
      </c>
      <c r="BA1433" s="79" t="s">
        <v>72</v>
      </c>
      <c r="BB1433" s="65"/>
    </row>
    <row r="1434" customFormat="false" ht="16.5" hidden="false" customHeight="true" outlineLevel="0" collapsed="false">
      <c r="A1434" s="69" t="n">
        <v>1479</v>
      </c>
      <c r="B1434" s="69" t="n">
        <v>1379</v>
      </c>
      <c r="C1434" s="70" t="s">
        <v>63</v>
      </c>
      <c r="D1434" s="71" t="n">
        <v>0.0500427</v>
      </c>
      <c r="E1434" s="71" t="n">
        <v>0.0449163</v>
      </c>
      <c r="F1434" s="71" t="n">
        <v>1.09961377003729</v>
      </c>
      <c r="G1434" s="71" t="n">
        <v>-0.121935</v>
      </c>
      <c r="H1434" s="71" t="n">
        <v>-0.147915</v>
      </c>
      <c r="I1434" s="71" t="n">
        <v>0.763494009849453</v>
      </c>
      <c r="J1434" s="71" t="n">
        <v>0.0104437</v>
      </c>
      <c r="K1434" s="71" t="n">
        <v>0.089838</v>
      </c>
      <c r="L1434" s="71" t="n">
        <v>1.10548228857775</v>
      </c>
      <c r="M1434" s="71" t="n">
        <v>0.940401281123048</v>
      </c>
      <c r="N1434" s="71" t="n">
        <v>0.986925523344579</v>
      </c>
      <c r="O1434" s="71" t="n">
        <v>0.928106026526277</v>
      </c>
      <c r="P1434" s="72" t="n">
        <v>2</v>
      </c>
      <c r="Q1434" s="73" t="n">
        <v>20</v>
      </c>
      <c r="R1434" s="73" t="n">
        <v>56</v>
      </c>
      <c r="S1434" s="72" t="n">
        <v>46</v>
      </c>
      <c r="T1434" s="72" t="n">
        <v>46</v>
      </c>
      <c r="U1434" s="130" t="s">
        <v>64</v>
      </c>
      <c r="V1434" s="71" t="n">
        <v>85.4</v>
      </c>
      <c r="W1434" s="72" t="n">
        <v>74</v>
      </c>
      <c r="X1434" s="70" t="s">
        <v>73</v>
      </c>
      <c r="Y1434" s="75" t="n">
        <v>42042</v>
      </c>
      <c r="Z1434" s="75" t="n">
        <v>42055</v>
      </c>
      <c r="AA1434" s="71" t="s">
        <v>96</v>
      </c>
      <c r="AB1434" s="130" t="s">
        <v>64</v>
      </c>
      <c r="AC1434" s="71" t="s">
        <v>64</v>
      </c>
      <c r="AD1434" s="71" t="n">
        <v>11</v>
      </c>
      <c r="AE1434" s="72" t="s">
        <v>182</v>
      </c>
      <c r="AF1434" s="72" t="n">
        <v>30</v>
      </c>
      <c r="AG1434" s="72" t="s">
        <v>174</v>
      </c>
      <c r="AH1434" s="72" t="n">
        <v>12</v>
      </c>
      <c r="AI1434" s="72" t="s">
        <v>69</v>
      </c>
      <c r="AJ1434" s="70" t="s">
        <v>70</v>
      </c>
      <c r="AK1434" s="71" t="n">
        <v>85.4</v>
      </c>
      <c r="AL1434" s="72" t="n">
        <v>8</v>
      </c>
      <c r="AM1434" s="70" t="s">
        <v>73</v>
      </c>
      <c r="AN1434" s="70"/>
      <c r="AO1434" s="70"/>
      <c r="AP1434" s="70" t="s">
        <v>71</v>
      </c>
      <c r="AQ1434" s="70"/>
      <c r="AR1434" s="70"/>
      <c r="AS1434" s="70"/>
      <c r="AT1434" s="70"/>
      <c r="AU1434" s="70" t="n">
        <v>35</v>
      </c>
      <c r="AV1434" s="77" t="n">
        <v>22</v>
      </c>
      <c r="AW1434" s="131" t="n">
        <v>13</v>
      </c>
      <c r="AX1434" s="78" t="s">
        <v>72</v>
      </c>
      <c r="AY1434" s="79" t="n">
        <v>1</v>
      </c>
      <c r="AZ1434" s="79" t="n">
        <v>0</v>
      </c>
      <c r="BA1434" s="79" t="n">
        <v>0</v>
      </c>
      <c r="BB1434" s="53"/>
    </row>
    <row r="1435" customFormat="false" ht="16.5" hidden="false" customHeight="true" outlineLevel="0" collapsed="false">
      <c r="A1435" s="69" t="n">
        <v>1480</v>
      </c>
      <c r="B1435" s="69" t="n">
        <v>1380</v>
      </c>
      <c r="C1435" s="70" t="s">
        <v>63</v>
      </c>
      <c r="D1435" s="71" t="n">
        <v>0.0478357</v>
      </c>
      <c r="E1435" s="71" t="n">
        <v>-0.0143294</v>
      </c>
      <c r="F1435" s="71" t="n">
        <v>1.0340739583717</v>
      </c>
      <c r="G1435" s="71" t="n">
        <v>-0.123144</v>
      </c>
      <c r="H1435" s="71" t="n">
        <v>0.00277231</v>
      </c>
      <c r="I1435" s="71" t="n">
        <v>0.886590838518006</v>
      </c>
      <c r="J1435" s="71" t="n">
        <v>0.00185782</v>
      </c>
      <c r="K1435" s="71" t="n">
        <v>-0.0380419</v>
      </c>
      <c r="L1435" s="71" t="n">
        <v>0.964462738840529</v>
      </c>
      <c r="M1435" s="71" t="n">
        <v>0.929182157752706</v>
      </c>
      <c r="N1435" s="71" t="n">
        <v>0.951610953505593</v>
      </c>
      <c r="O1435" s="71" t="n">
        <v>0.884219919119437</v>
      </c>
      <c r="P1435" s="72" t="n">
        <v>2</v>
      </c>
      <c r="Q1435" s="73" t="n">
        <v>20</v>
      </c>
      <c r="R1435" s="73" t="n">
        <v>56</v>
      </c>
      <c r="S1435" s="72" t="n">
        <v>46</v>
      </c>
      <c r="T1435" s="72" t="n">
        <v>46</v>
      </c>
      <c r="U1435" s="130" t="s">
        <v>64</v>
      </c>
      <c r="V1435" s="71" t="n">
        <v>80</v>
      </c>
      <c r="W1435" s="72" t="n">
        <v>72.8</v>
      </c>
      <c r="X1435" s="70" t="s">
        <v>123</v>
      </c>
      <c r="Y1435" s="75" t="n">
        <v>42042</v>
      </c>
      <c r="Z1435" s="75" t="n">
        <v>42049</v>
      </c>
      <c r="AA1435" s="71" t="s">
        <v>96</v>
      </c>
      <c r="AB1435" s="130" t="s">
        <v>64</v>
      </c>
      <c r="AC1435" s="71" t="s">
        <v>64</v>
      </c>
      <c r="AD1435" s="71" t="n">
        <v>11</v>
      </c>
      <c r="AE1435" s="72" t="s">
        <v>182</v>
      </c>
      <c r="AF1435" s="72" t="n">
        <v>30</v>
      </c>
      <c r="AG1435" s="72" t="s">
        <v>174</v>
      </c>
      <c r="AH1435" s="72" t="n">
        <v>12</v>
      </c>
      <c r="AI1435" s="72" t="s">
        <v>69</v>
      </c>
      <c r="AJ1435" s="70" t="s">
        <v>70</v>
      </c>
      <c r="AK1435" s="71" t="n">
        <v>80</v>
      </c>
      <c r="AL1435" s="72" t="n">
        <v>7</v>
      </c>
      <c r="AM1435" s="70" t="s">
        <v>123</v>
      </c>
      <c r="AN1435" s="70"/>
      <c r="AO1435" s="70"/>
      <c r="AP1435" s="70"/>
      <c r="AQ1435" s="70"/>
      <c r="AR1435" s="70"/>
      <c r="AS1435" s="70" t="s">
        <v>71</v>
      </c>
      <c r="AT1435" s="70"/>
      <c r="AU1435" s="70" t="n">
        <v>29</v>
      </c>
      <c r="AV1435" s="77" t="n">
        <v>22</v>
      </c>
      <c r="AW1435" s="131" t="n">
        <v>7</v>
      </c>
      <c r="AX1435" s="78" t="s">
        <v>72</v>
      </c>
      <c r="AY1435" s="79" t="n">
        <v>1</v>
      </c>
      <c r="AZ1435" s="79" t="n">
        <v>0</v>
      </c>
      <c r="BA1435" s="79" t="n">
        <v>0</v>
      </c>
      <c r="BB1435" s="65"/>
    </row>
    <row r="1436" customFormat="false" ht="15.75" hidden="false" customHeight="true" outlineLevel="0" collapsed="false">
      <c r="A1436" s="1" t="n">
        <v>1481</v>
      </c>
      <c r="B1436" s="1" t="n">
        <v>1381</v>
      </c>
      <c r="C1436" s="2" t="s">
        <v>63</v>
      </c>
      <c r="D1436" s="3" t="n">
        <v>-0.0397781</v>
      </c>
      <c r="E1436" s="3" t="n">
        <v>-0.0471675</v>
      </c>
      <c r="F1436" s="3" t="n">
        <v>0.916726964223568</v>
      </c>
      <c r="G1436" s="3" t="n">
        <v>0.0353612</v>
      </c>
      <c r="H1436" s="3" t="n">
        <v>0.128995</v>
      </c>
      <c r="I1436" s="3" t="n">
        <v>1.17863406978563</v>
      </c>
      <c r="J1436" s="3" t="n">
        <v>-0.0327765</v>
      </c>
      <c r="K1436" s="3" t="n">
        <v>-0.0989097</v>
      </c>
      <c r="L1436" s="3" t="n">
        <v>0.876616034034985</v>
      </c>
      <c r="M1436" s="3" t="n">
        <v>0.963489778405774</v>
      </c>
      <c r="N1436" s="3" t="n">
        <v>0.983062873545414</v>
      </c>
      <c r="O1436" s="3" t="n">
        <v>0.947171030191214</v>
      </c>
      <c r="P1436" s="4" t="n">
        <v>2</v>
      </c>
      <c r="Q1436" s="6" t="n">
        <v>20</v>
      </c>
      <c r="R1436" s="6" t="n">
        <v>56</v>
      </c>
      <c r="S1436" s="4" t="n">
        <v>56</v>
      </c>
      <c r="T1436" s="4" t="n">
        <v>56</v>
      </c>
      <c r="U1436" s="132" t="s">
        <v>74</v>
      </c>
      <c r="V1436" s="3" t="n">
        <v>91.8</v>
      </c>
      <c r="W1436" s="4" t="n">
        <v>161.8</v>
      </c>
      <c r="X1436" s="2" t="s">
        <v>73</v>
      </c>
      <c r="Y1436" s="84" t="n">
        <v>42145</v>
      </c>
      <c r="Z1436" s="84" t="n">
        <v>42150</v>
      </c>
      <c r="AA1436" s="2" t="s">
        <v>96</v>
      </c>
      <c r="AB1436" s="132" t="s">
        <v>74</v>
      </c>
      <c r="AC1436" s="4" t="n">
        <v>46</v>
      </c>
      <c r="AD1436" s="4" t="n">
        <v>11</v>
      </c>
      <c r="AE1436" s="4" t="s">
        <v>175</v>
      </c>
      <c r="AF1436" s="4" t="n">
        <v>14</v>
      </c>
      <c r="AG1436" s="4" t="s">
        <v>176</v>
      </c>
      <c r="AH1436" s="4" t="n">
        <v>19</v>
      </c>
      <c r="AI1436" s="4" t="s">
        <v>69</v>
      </c>
      <c r="AJ1436" s="2" t="s">
        <v>70</v>
      </c>
      <c r="AK1436" s="3" t="n">
        <v>91.8</v>
      </c>
      <c r="AL1436" s="4" t="n">
        <v>8</v>
      </c>
      <c r="AM1436" s="2" t="s">
        <v>73</v>
      </c>
      <c r="AN1436" s="2"/>
      <c r="AO1436" s="2"/>
      <c r="AP1436" s="2" t="s">
        <v>71</v>
      </c>
      <c r="AQ1436" s="2"/>
      <c r="AR1436" s="2"/>
      <c r="AS1436" s="2"/>
      <c r="AT1436" s="2"/>
      <c r="AU1436" s="2" t="n">
        <v>130</v>
      </c>
      <c r="AV1436" s="85" t="n">
        <v>125</v>
      </c>
      <c r="AW1436" s="133" t="n">
        <v>5</v>
      </c>
      <c r="AX1436" s="86" t="s">
        <v>72</v>
      </c>
      <c r="AY1436" s="87" t="n">
        <v>0</v>
      </c>
      <c r="AZ1436" s="88" t="n">
        <v>0</v>
      </c>
      <c r="BA1436" s="87" t="n">
        <v>0</v>
      </c>
      <c r="BB1436" s="65"/>
    </row>
    <row r="1437" customFormat="false" ht="15.75" hidden="false" customHeight="true" outlineLevel="0" collapsed="false">
      <c r="A1437" s="1" t="n">
        <v>1482</v>
      </c>
      <c r="B1437" s="1" t="n">
        <v>1382</v>
      </c>
      <c r="C1437" s="2" t="s">
        <v>63</v>
      </c>
      <c r="D1437" s="3" t="n">
        <v>-0.0351365</v>
      </c>
      <c r="E1437" s="3" t="n">
        <v>-0.0112992</v>
      </c>
      <c r="F1437" s="3" t="n">
        <v>0.954625941044576</v>
      </c>
      <c r="G1437" s="3" t="n">
        <v>0.0331252</v>
      </c>
      <c r="H1437" s="3" t="n">
        <v>0.0396048</v>
      </c>
      <c r="I1437" s="3" t="n">
        <v>1.07544012887659</v>
      </c>
      <c r="J1437" s="3" t="n">
        <v>-0.0286903</v>
      </c>
      <c r="K1437" s="3" t="n">
        <v>-0.032767</v>
      </c>
      <c r="L1437" s="3" t="n">
        <v>0.940393099667492</v>
      </c>
      <c r="M1437" s="3" t="n">
        <v>0.969764907753619</v>
      </c>
      <c r="N1437" s="3" t="n">
        <v>0.995548537261455</v>
      </c>
      <c r="O1437" s="3" t="n">
        <v>0.965448035401605</v>
      </c>
      <c r="P1437" s="4" t="n">
        <v>2</v>
      </c>
      <c r="Q1437" s="6" t="n">
        <v>20</v>
      </c>
      <c r="R1437" s="6" t="n">
        <v>56</v>
      </c>
      <c r="S1437" s="4" t="n">
        <v>56</v>
      </c>
      <c r="T1437" s="4" t="n">
        <v>56</v>
      </c>
      <c r="U1437" s="132" t="s">
        <v>74</v>
      </c>
      <c r="V1437" s="3" t="n">
        <v>64.5</v>
      </c>
      <c r="W1437" s="4" t="n">
        <v>70.4</v>
      </c>
      <c r="X1437" s="2" t="s">
        <v>73</v>
      </c>
      <c r="Y1437" s="84" t="n">
        <v>42130</v>
      </c>
      <c r="Z1437" s="84" t="n">
        <v>42137</v>
      </c>
      <c r="AA1437" s="2" t="s">
        <v>96</v>
      </c>
      <c r="AB1437" s="132" t="s">
        <v>74</v>
      </c>
      <c r="AC1437" s="4" t="n">
        <v>46</v>
      </c>
      <c r="AD1437" s="4" t="n">
        <v>11</v>
      </c>
      <c r="AE1437" s="4" t="s">
        <v>175</v>
      </c>
      <c r="AF1437" s="4" t="n">
        <v>14</v>
      </c>
      <c r="AG1437" s="4" t="s">
        <v>176</v>
      </c>
      <c r="AH1437" s="4" t="n">
        <v>19</v>
      </c>
      <c r="AI1437" s="4" t="s">
        <v>69</v>
      </c>
      <c r="AJ1437" s="2" t="s">
        <v>70</v>
      </c>
      <c r="AK1437" s="3" t="n">
        <v>64.5</v>
      </c>
      <c r="AL1437" s="4" t="n">
        <v>6</v>
      </c>
      <c r="AM1437" s="2" t="s">
        <v>73</v>
      </c>
      <c r="AN1437" s="2"/>
      <c r="AO1437" s="2"/>
      <c r="AP1437" s="2" t="s">
        <v>71</v>
      </c>
      <c r="AQ1437" s="2"/>
      <c r="AR1437" s="2"/>
      <c r="AS1437" s="2"/>
      <c r="AT1437" s="2"/>
      <c r="AU1437" s="2" t="n">
        <v>117</v>
      </c>
      <c r="AV1437" s="85" t="n">
        <v>110</v>
      </c>
      <c r="AW1437" s="133" t="n">
        <v>7</v>
      </c>
      <c r="AX1437" s="86" t="s">
        <v>72</v>
      </c>
      <c r="AY1437" s="87" t="n">
        <v>0</v>
      </c>
      <c r="AZ1437" s="88" t="n">
        <v>0</v>
      </c>
      <c r="BA1437" s="87" t="n">
        <v>0</v>
      </c>
      <c r="BB1437" s="53"/>
    </row>
    <row r="1438" customFormat="false" ht="15.75" hidden="false" customHeight="true" outlineLevel="0" collapsed="false">
      <c r="A1438" s="1" t="n">
        <v>1483</v>
      </c>
      <c r="B1438" s="1" t="n">
        <v>1383</v>
      </c>
      <c r="C1438" s="2" t="s">
        <v>63</v>
      </c>
      <c r="D1438" s="3" t="n">
        <v>-0.0450575</v>
      </c>
      <c r="E1438" s="3" t="n">
        <v>-0.0178374</v>
      </c>
      <c r="F1438" s="3" t="n">
        <v>0.939042161834189</v>
      </c>
      <c r="G1438" s="3" t="n">
        <v>0.0377018</v>
      </c>
      <c r="H1438" s="3" t="n">
        <v>0.032253</v>
      </c>
      <c r="I1438" s="3" t="n">
        <v>1.07245970498</v>
      </c>
      <c r="J1438" s="3" t="n">
        <v>-0.026985</v>
      </c>
      <c r="K1438" s="3" t="n">
        <v>-0.0152426</v>
      </c>
      <c r="L1438" s="3" t="n">
        <v>0.958651566644113</v>
      </c>
      <c r="M1438" s="3" t="n">
        <v>0.96624224981762</v>
      </c>
      <c r="N1438" s="3" t="n">
        <v>0.999173341870251</v>
      </c>
      <c r="O1438" s="3" t="n">
        <v>0.965443497806502</v>
      </c>
      <c r="P1438" s="4" t="n">
        <v>2</v>
      </c>
      <c r="Q1438" s="6" t="n">
        <v>20</v>
      </c>
      <c r="R1438" s="6" t="n">
        <v>56</v>
      </c>
      <c r="S1438" s="4" t="n">
        <v>56</v>
      </c>
      <c r="T1438" s="4" t="n">
        <v>56</v>
      </c>
      <c r="U1438" s="132" t="s">
        <v>74</v>
      </c>
      <c r="V1438" s="3" t="n">
        <v>50.7</v>
      </c>
      <c r="W1438" s="4" t="n">
        <v>56.3</v>
      </c>
      <c r="X1438" s="2" t="s">
        <v>69</v>
      </c>
      <c r="Y1438" s="8" t="s">
        <v>69</v>
      </c>
      <c r="Z1438" s="84" t="n">
        <v>42180</v>
      </c>
      <c r="AA1438" s="3" t="s">
        <v>168</v>
      </c>
      <c r="AB1438" s="132" t="s">
        <v>74</v>
      </c>
      <c r="AC1438" s="4" t="n">
        <v>46</v>
      </c>
      <c r="AD1438" s="4" t="n">
        <v>11</v>
      </c>
      <c r="AE1438" s="4" t="s">
        <v>175</v>
      </c>
      <c r="AF1438" s="4" t="n">
        <v>14</v>
      </c>
      <c r="AG1438" s="4" t="s">
        <v>176</v>
      </c>
      <c r="AH1438" s="4" t="n">
        <v>19</v>
      </c>
      <c r="AI1438" s="4" t="s">
        <v>77</v>
      </c>
      <c r="AJ1438" s="2" t="s">
        <v>70</v>
      </c>
      <c r="AK1438" s="3" t="n">
        <v>50.7</v>
      </c>
      <c r="AL1438" s="4" t="n">
        <v>6</v>
      </c>
      <c r="AM1438" s="2" t="s">
        <v>69</v>
      </c>
      <c r="AN1438" s="2"/>
      <c r="AO1438" s="2"/>
      <c r="AP1438" s="2"/>
      <c r="AQ1438" s="2"/>
      <c r="AR1438" s="2"/>
      <c r="AS1438" s="2"/>
      <c r="AT1438" s="2"/>
      <c r="AU1438" s="2" t="n">
        <v>160</v>
      </c>
      <c r="AV1438" s="85" t="n">
        <v>160</v>
      </c>
      <c r="AW1438" s="133" t="s">
        <v>69</v>
      </c>
      <c r="AX1438" s="86" t="s">
        <v>72</v>
      </c>
      <c r="AY1438" s="87" t="n">
        <v>1</v>
      </c>
      <c r="AZ1438" s="87" t="n">
        <v>1</v>
      </c>
      <c r="BA1438" s="89" t="s">
        <v>72</v>
      </c>
      <c r="BB1438" s="53"/>
    </row>
    <row r="1439" customFormat="false" ht="15.75" hidden="false" customHeight="true" outlineLevel="0" collapsed="false">
      <c r="A1439" s="1" t="n">
        <v>1484</v>
      </c>
      <c r="B1439" s="1" t="n">
        <v>1384</v>
      </c>
      <c r="C1439" s="2" t="s">
        <v>63</v>
      </c>
      <c r="D1439" s="3" t="n">
        <v>-0.0359921</v>
      </c>
      <c r="E1439" s="3" t="n">
        <v>-0.0242597</v>
      </c>
      <c r="F1439" s="3" t="n">
        <v>0.941527427127648</v>
      </c>
      <c r="G1439" s="3" t="n">
        <v>0.033433</v>
      </c>
      <c r="H1439" s="3" t="n">
        <v>0.073436</v>
      </c>
      <c r="I1439" s="3" t="n">
        <v>1.1127884696411</v>
      </c>
      <c r="J1439" s="3" t="n">
        <v>-0.0305083</v>
      </c>
      <c r="K1439" s="3" t="n">
        <v>-0.0602154</v>
      </c>
      <c r="L1439" s="3" t="n">
        <v>0.913270012546655</v>
      </c>
      <c r="M1439" s="3" t="n">
        <v>0.967473349687714</v>
      </c>
      <c r="N1439" s="3" t="n">
        <v>0.989021607274501</v>
      </c>
      <c r="O1439" s="3" t="n">
        <v>0.956852047303389</v>
      </c>
      <c r="P1439" s="4" t="n">
        <v>2</v>
      </c>
      <c r="Q1439" s="6" t="n">
        <v>20</v>
      </c>
      <c r="R1439" s="6" t="n">
        <v>56</v>
      </c>
      <c r="S1439" s="4" t="n">
        <v>56</v>
      </c>
      <c r="T1439" s="4" t="n">
        <v>56</v>
      </c>
      <c r="U1439" s="132" t="s">
        <v>74</v>
      </c>
      <c r="V1439" s="3" t="n">
        <v>76.2</v>
      </c>
      <c r="W1439" s="4" t="n">
        <v>109.4</v>
      </c>
      <c r="X1439" s="2" t="s">
        <v>73</v>
      </c>
      <c r="Y1439" s="84" t="n">
        <v>42131</v>
      </c>
      <c r="Z1439" s="84" t="n">
        <v>42137</v>
      </c>
      <c r="AA1439" s="2" t="s">
        <v>96</v>
      </c>
      <c r="AB1439" s="132" t="s">
        <v>74</v>
      </c>
      <c r="AC1439" s="4" t="n">
        <v>46</v>
      </c>
      <c r="AD1439" s="4" t="n">
        <v>11</v>
      </c>
      <c r="AE1439" s="4" t="s">
        <v>175</v>
      </c>
      <c r="AF1439" s="4" t="n">
        <v>14</v>
      </c>
      <c r="AG1439" s="4" t="s">
        <v>176</v>
      </c>
      <c r="AH1439" s="4" t="n">
        <v>19</v>
      </c>
      <c r="AI1439" s="4" t="s">
        <v>77</v>
      </c>
      <c r="AJ1439" s="2" t="s">
        <v>70</v>
      </c>
      <c r="AK1439" s="3" t="n">
        <v>76.2</v>
      </c>
      <c r="AL1439" s="4" t="n">
        <v>7</v>
      </c>
      <c r="AM1439" s="2" t="s">
        <v>73</v>
      </c>
      <c r="AN1439" s="2"/>
      <c r="AO1439" s="2"/>
      <c r="AP1439" s="2" t="s">
        <v>71</v>
      </c>
      <c r="AQ1439" s="2"/>
      <c r="AR1439" s="2"/>
      <c r="AS1439" s="2"/>
      <c r="AT1439" s="2"/>
      <c r="AU1439" s="2" t="n">
        <v>117</v>
      </c>
      <c r="AV1439" s="85" t="n">
        <v>111</v>
      </c>
      <c r="AW1439" s="133" t="n">
        <v>6</v>
      </c>
      <c r="AX1439" s="86" t="s">
        <v>72</v>
      </c>
      <c r="AY1439" s="87" t="n">
        <v>0</v>
      </c>
      <c r="AZ1439" s="88" t="n">
        <v>0</v>
      </c>
      <c r="BA1439" s="87" t="n">
        <v>0</v>
      </c>
      <c r="BB1439" s="53"/>
    </row>
    <row r="1440" customFormat="false" ht="15.75" hidden="false" customHeight="true" outlineLevel="0" collapsed="false">
      <c r="A1440" s="1" t="n">
        <v>1485</v>
      </c>
      <c r="B1440" s="1" t="n">
        <v>1385</v>
      </c>
      <c r="C1440" s="2" t="s">
        <v>63</v>
      </c>
      <c r="D1440" s="3" t="n">
        <v>-0.0363678</v>
      </c>
      <c r="E1440" s="3" t="n">
        <v>-0.0259306</v>
      </c>
      <c r="F1440" s="3" t="n">
        <v>0.939602467578298</v>
      </c>
      <c r="G1440" s="3" t="n">
        <v>0.0339331</v>
      </c>
      <c r="H1440" s="3" t="n">
        <v>0.0770599</v>
      </c>
      <c r="I1440" s="3" t="n">
        <v>1.11738708511749</v>
      </c>
      <c r="J1440" s="3" t="n">
        <v>-0.0305122</v>
      </c>
      <c r="K1440" s="3" t="n">
        <v>-0.0618198</v>
      </c>
      <c r="L1440" s="3" t="n">
        <v>0.911802380897818</v>
      </c>
      <c r="M1440" s="3" t="n">
        <v>0.967589937250611</v>
      </c>
      <c r="N1440" s="3" t="n">
        <v>0.989366440307703</v>
      </c>
      <c r="O1440" s="3" t="n">
        <v>0.957301011895191</v>
      </c>
      <c r="P1440" s="4" t="n">
        <v>2</v>
      </c>
      <c r="Q1440" s="6" t="n">
        <v>20</v>
      </c>
      <c r="R1440" s="6" t="n">
        <v>56</v>
      </c>
      <c r="S1440" s="4" t="n">
        <v>56</v>
      </c>
      <c r="T1440" s="4" t="n">
        <v>56</v>
      </c>
      <c r="U1440" s="132" t="s">
        <v>74</v>
      </c>
      <c r="V1440" s="3" t="n">
        <v>73.8</v>
      </c>
      <c r="W1440" s="4" t="n">
        <v>82.4</v>
      </c>
      <c r="X1440" s="2" t="s">
        <v>73</v>
      </c>
      <c r="Y1440" s="84" t="n">
        <v>42133</v>
      </c>
      <c r="Z1440" s="84" t="n">
        <v>42139</v>
      </c>
      <c r="AA1440" s="2" t="s">
        <v>96</v>
      </c>
      <c r="AB1440" s="132" t="s">
        <v>74</v>
      </c>
      <c r="AC1440" s="4" t="n">
        <v>46</v>
      </c>
      <c r="AD1440" s="4" t="n">
        <v>11</v>
      </c>
      <c r="AE1440" s="4" t="s">
        <v>175</v>
      </c>
      <c r="AF1440" s="4" t="n">
        <v>14</v>
      </c>
      <c r="AG1440" s="4" t="s">
        <v>176</v>
      </c>
      <c r="AH1440" s="4" t="n">
        <v>19</v>
      </c>
      <c r="AI1440" s="4" t="s">
        <v>77</v>
      </c>
      <c r="AJ1440" s="2" t="s">
        <v>70</v>
      </c>
      <c r="AK1440" s="3" t="n">
        <v>73.8</v>
      </c>
      <c r="AL1440" s="4" t="n">
        <v>7</v>
      </c>
      <c r="AM1440" s="2" t="s">
        <v>73</v>
      </c>
      <c r="AN1440" s="2"/>
      <c r="AO1440" s="2"/>
      <c r="AP1440" s="2" t="s">
        <v>71</v>
      </c>
      <c r="AQ1440" s="2"/>
      <c r="AR1440" s="2"/>
      <c r="AS1440" s="2"/>
      <c r="AT1440" s="2"/>
      <c r="AU1440" s="2" t="n">
        <v>119</v>
      </c>
      <c r="AV1440" s="85" t="n">
        <v>113</v>
      </c>
      <c r="AW1440" s="133" t="n">
        <v>6</v>
      </c>
      <c r="AX1440" s="86" t="s">
        <v>72</v>
      </c>
      <c r="AY1440" s="87" t="n">
        <v>0</v>
      </c>
      <c r="AZ1440" s="88" t="n">
        <v>0</v>
      </c>
      <c r="BA1440" s="87" t="n">
        <v>0</v>
      </c>
      <c r="BB1440" s="53"/>
    </row>
    <row r="1441" customFormat="false" ht="15.75" hidden="false" customHeight="true" outlineLevel="0" collapsed="false">
      <c r="A1441" s="1" t="n">
        <v>1486</v>
      </c>
      <c r="B1441" s="1" t="n">
        <v>1386</v>
      </c>
      <c r="C1441" s="2" t="s">
        <v>63</v>
      </c>
      <c r="D1441" s="3" t="n">
        <v>0.0136945</v>
      </c>
      <c r="E1441" s="3" t="n">
        <v>0.0764649</v>
      </c>
      <c r="F1441" s="3" t="n">
        <v>1.09434870898736</v>
      </c>
      <c r="G1441" s="3" t="n">
        <v>-0.0274063</v>
      </c>
      <c r="H1441" s="3" t="n">
        <v>-0.193255</v>
      </c>
      <c r="I1441" s="3" t="n">
        <v>0.801988267720545</v>
      </c>
      <c r="J1441" s="3" t="n">
        <v>-0.0239895</v>
      </c>
      <c r="K1441" s="3" t="n">
        <v>0.150735</v>
      </c>
      <c r="L1441" s="3" t="n">
        <v>1.13512809091796</v>
      </c>
      <c r="M1441" s="3" t="n">
        <v>0.963000546198358</v>
      </c>
      <c r="N1441" s="3" t="n">
        <v>1.03452760268676</v>
      </c>
      <c r="O1441" s="3" t="n">
        <v>0.996250646444631</v>
      </c>
      <c r="P1441" s="4" t="n">
        <v>2</v>
      </c>
      <c r="Q1441" s="6" t="n">
        <v>20</v>
      </c>
      <c r="R1441" s="6" t="n">
        <v>56</v>
      </c>
      <c r="S1441" s="4" t="n">
        <v>42</v>
      </c>
      <c r="T1441" s="4" t="n">
        <v>42</v>
      </c>
      <c r="U1441" s="132" t="s">
        <v>74</v>
      </c>
      <c r="V1441" s="3" t="n">
        <v>81.5</v>
      </c>
      <c r="W1441" s="4" t="n">
        <v>98.2</v>
      </c>
      <c r="X1441" s="2" t="s">
        <v>123</v>
      </c>
      <c r="Y1441" s="84" t="n">
        <v>42123</v>
      </c>
      <c r="Z1441" s="84" t="n">
        <v>42138</v>
      </c>
      <c r="AA1441" s="2" t="s">
        <v>96</v>
      </c>
      <c r="AB1441" s="132" t="s">
        <v>74</v>
      </c>
      <c r="AC1441" s="4" t="n">
        <v>46</v>
      </c>
      <c r="AD1441" s="4" t="n">
        <v>11</v>
      </c>
      <c r="AE1441" s="4" t="s">
        <v>177</v>
      </c>
      <c r="AF1441" s="4" t="n">
        <v>19</v>
      </c>
      <c r="AG1441" s="4" t="s">
        <v>178</v>
      </c>
      <c r="AH1441" s="4" t="n">
        <v>20</v>
      </c>
      <c r="AI1441" s="4" t="s">
        <v>77</v>
      </c>
      <c r="AJ1441" s="2" t="s">
        <v>70</v>
      </c>
      <c r="AK1441" s="3" t="n">
        <v>81.5</v>
      </c>
      <c r="AL1441" s="4" t="n">
        <v>7</v>
      </c>
      <c r="AM1441" s="2" t="s">
        <v>123</v>
      </c>
      <c r="AN1441" s="2"/>
      <c r="AO1441" s="2"/>
      <c r="AP1441" s="2"/>
      <c r="AQ1441" s="2"/>
      <c r="AR1441" s="2"/>
      <c r="AS1441" s="2" t="s">
        <v>71</v>
      </c>
      <c r="AT1441" s="2"/>
      <c r="AU1441" s="2" t="n">
        <v>118</v>
      </c>
      <c r="AV1441" s="85" t="n">
        <v>103</v>
      </c>
      <c r="AW1441" s="133" t="n">
        <v>15</v>
      </c>
      <c r="AX1441" s="86" t="s">
        <v>72</v>
      </c>
      <c r="AY1441" s="87" t="n">
        <v>0</v>
      </c>
      <c r="AZ1441" s="88" t="n">
        <v>0</v>
      </c>
      <c r="BA1441" s="87" t="n">
        <v>0</v>
      </c>
      <c r="BB1441" s="53"/>
    </row>
    <row r="1442" customFormat="false" ht="15.75" hidden="false" customHeight="true" outlineLevel="0" collapsed="false">
      <c r="A1442" s="1" t="n">
        <v>1487</v>
      </c>
      <c r="B1442" s="1" t="n">
        <v>1387</v>
      </c>
      <c r="C1442" s="2" t="s">
        <v>63</v>
      </c>
      <c r="D1442" s="3" t="n">
        <v>-0.000647444</v>
      </c>
      <c r="E1442" s="3" t="n">
        <v>-0.0179357</v>
      </c>
      <c r="F1442" s="3" t="n">
        <v>0.981588458008121</v>
      </c>
      <c r="G1442" s="3" t="n">
        <v>-0.0209765</v>
      </c>
      <c r="H1442" s="3" t="n">
        <v>0.0333874</v>
      </c>
      <c r="I1442" s="3" t="n">
        <v>1.01248823481982</v>
      </c>
      <c r="J1442" s="3" t="n">
        <v>-0.034028</v>
      </c>
      <c r="K1442" s="3" t="n">
        <v>-0.0151801</v>
      </c>
      <c r="L1442" s="3" t="n">
        <v>0.951983001421377</v>
      </c>
      <c r="M1442" s="3" t="n">
        <v>0.945868293739237</v>
      </c>
      <c r="N1442" s="3" t="n">
        <v>1.00027163688662</v>
      </c>
      <c r="O1442" s="3" t="n">
        <v>0.9461252264577</v>
      </c>
      <c r="P1442" s="4" t="n">
        <v>2</v>
      </c>
      <c r="Q1442" s="6" t="n">
        <v>20</v>
      </c>
      <c r="R1442" s="6" t="n">
        <v>56</v>
      </c>
      <c r="S1442" s="4" t="n">
        <v>42</v>
      </c>
      <c r="T1442" s="4" t="n">
        <v>42</v>
      </c>
      <c r="U1442" s="132" t="s">
        <v>74</v>
      </c>
      <c r="V1442" s="3" t="n">
        <v>103.2</v>
      </c>
      <c r="W1442" s="4" t="n">
        <v>174.8</v>
      </c>
      <c r="X1442" s="2" t="s">
        <v>69</v>
      </c>
      <c r="Y1442" s="8" t="s">
        <v>69</v>
      </c>
      <c r="Z1442" s="84" t="n">
        <v>42180</v>
      </c>
      <c r="AA1442" s="3" t="s">
        <v>168</v>
      </c>
      <c r="AB1442" s="132" t="s">
        <v>74</v>
      </c>
      <c r="AC1442" s="4" t="n">
        <v>46</v>
      </c>
      <c r="AD1442" s="4" t="n">
        <v>11</v>
      </c>
      <c r="AE1442" s="4" t="s">
        <v>177</v>
      </c>
      <c r="AF1442" s="4" t="n">
        <v>19</v>
      </c>
      <c r="AG1442" s="4" t="s">
        <v>178</v>
      </c>
      <c r="AH1442" s="4" t="n">
        <v>20</v>
      </c>
      <c r="AI1442" s="4" t="s">
        <v>77</v>
      </c>
      <c r="AJ1442" s="2" t="s">
        <v>70</v>
      </c>
      <c r="AK1442" s="3" t="n">
        <v>103.2</v>
      </c>
      <c r="AL1442" s="4" t="n">
        <v>9</v>
      </c>
      <c r="AM1442" s="2" t="s">
        <v>69</v>
      </c>
      <c r="AN1442" s="2"/>
      <c r="AO1442" s="2"/>
      <c r="AP1442" s="2"/>
      <c r="AQ1442" s="2"/>
      <c r="AR1442" s="2"/>
      <c r="AS1442" s="2"/>
      <c r="AT1442" s="2"/>
      <c r="AU1442" s="2" t="n">
        <v>160</v>
      </c>
      <c r="AV1442" s="85" t="n">
        <v>160</v>
      </c>
      <c r="AW1442" s="133" t="s">
        <v>69</v>
      </c>
      <c r="AX1442" s="86" t="s">
        <v>72</v>
      </c>
      <c r="AY1442" s="87" t="n">
        <v>1</v>
      </c>
      <c r="AZ1442" s="87" t="n">
        <v>1</v>
      </c>
      <c r="BA1442" s="89" t="s">
        <v>72</v>
      </c>
      <c r="BB1442" s="53"/>
    </row>
    <row r="1443" customFormat="false" ht="15.75" hidden="false" customHeight="true" outlineLevel="0" collapsed="false">
      <c r="A1443" s="1" t="n">
        <v>1488</v>
      </c>
      <c r="B1443" s="1" t="n">
        <v>1388</v>
      </c>
      <c r="C1443" s="2" t="s">
        <v>63</v>
      </c>
      <c r="D1443" s="3" t="n">
        <v>0.00322442</v>
      </c>
      <c r="E1443" s="3" t="n">
        <v>-0.0260089</v>
      </c>
      <c r="F1443" s="3" t="n">
        <v>0.97747312608178</v>
      </c>
      <c r="G1443" s="3" t="n">
        <v>-0.0226716</v>
      </c>
      <c r="H1443" s="3" t="n">
        <v>0.0672007</v>
      </c>
      <c r="I1443" s="3" t="n">
        <v>1.04553540134795</v>
      </c>
      <c r="J1443" s="3" t="n">
        <v>-0.0362852</v>
      </c>
      <c r="K1443" s="3" t="n">
        <v>-0.0468145</v>
      </c>
      <c r="L1443" s="3" t="n">
        <v>0.920259392784781</v>
      </c>
      <c r="M1443" s="3" t="n">
        <v>0.94579221493694</v>
      </c>
      <c r="N1443" s="3" t="n">
        <v>0.99439307779253</v>
      </c>
      <c r="O1443" s="3" t="n">
        <v>0.940489231563357</v>
      </c>
      <c r="P1443" s="4" t="n">
        <v>2</v>
      </c>
      <c r="Q1443" s="6" t="n">
        <v>20</v>
      </c>
      <c r="R1443" s="6" t="n">
        <v>56</v>
      </c>
      <c r="S1443" s="4" t="n">
        <v>42</v>
      </c>
      <c r="T1443" s="4" t="n">
        <v>42</v>
      </c>
      <c r="U1443" s="132" t="s">
        <v>74</v>
      </c>
      <c r="V1443" s="3" t="n">
        <v>98.6</v>
      </c>
      <c r="W1443" s="4" t="n">
        <v>169.2</v>
      </c>
      <c r="X1443" s="2" t="s">
        <v>73</v>
      </c>
      <c r="Y1443" s="84" t="n">
        <v>42160</v>
      </c>
      <c r="Z1443" s="84" t="n">
        <v>42167</v>
      </c>
      <c r="AA1443" s="2" t="s">
        <v>96</v>
      </c>
      <c r="AB1443" s="132" t="s">
        <v>74</v>
      </c>
      <c r="AC1443" s="4" t="n">
        <v>46</v>
      </c>
      <c r="AD1443" s="4" t="n">
        <v>11</v>
      </c>
      <c r="AE1443" s="4" t="s">
        <v>177</v>
      </c>
      <c r="AF1443" s="4" t="n">
        <v>19</v>
      </c>
      <c r="AG1443" s="4" t="s">
        <v>178</v>
      </c>
      <c r="AH1443" s="4" t="n">
        <v>20</v>
      </c>
      <c r="AI1443" s="4" t="s">
        <v>79</v>
      </c>
      <c r="AJ1443" s="2" t="s">
        <v>70</v>
      </c>
      <c r="AK1443" s="3" t="n">
        <v>98.6</v>
      </c>
      <c r="AL1443" s="4" t="n">
        <v>9</v>
      </c>
      <c r="AM1443" s="2" t="s">
        <v>73</v>
      </c>
      <c r="AN1443" s="2"/>
      <c r="AO1443" s="2"/>
      <c r="AP1443" s="2" t="s">
        <v>71</v>
      </c>
      <c r="AQ1443" s="2"/>
      <c r="AR1443" s="2"/>
      <c r="AS1443" s="2"/>
      <c r="AT1443" s="2"/>
      <c r="AU1443" s="2" t="n">
        <v>147</v>
      </c>
      <c r="AV1443" s="85" t="n">
        <v>140</v>
      </c>
      <c r="AW1443" s="133" t="n">
        <v>7</v>
      </c>
      <c r="AX1443" s="86" t="s">
        <v>72</v>
      </c>
      <c r="AY1443" s="87" t="n">
        <v>0</v>
      </c>
      <c r="AZ1443" s="88" t="n">
        <v>0</v>
      </c>
      <c r="BA1443" s="87" t="n">
        <v>0</v>
      </c>
      <c r="BB1443" s="53"/>
    </row>
    <row r="1444" customFormat="false" ht="15.75" hidden="false" customHeight="true" outlineLevel="0" collapsed="false">
      <c r="A1444" s="1" t="n">
        <v>1489</v>
      </c>
      <c r="B1444" s="1" t="n">
        <v>1389</v>
      </c>
      <c r="C1444" s="2" t="s">
        <v>63</v>
      </c>
      <c r="D1444" s="3" t="n">
        <v>0.00789191</v>
      </c>
      <c r="E1444" s="3" t="n">
        <v>-0.02541</v>
      </c>
      <c r="F1444" s="3" t="n">
        <v>0.982634459646914</v>
      </c>
      <c r="G1444" s="3" t="n">
        <v>-0.0251121</v>
      </c>
      <c r="H1444" s="3" t="n">
        <v>0.0767708</v>
      </c>
      <c r="I1444" s="3" t="n">
        <v>1.05301628671707</v>
      </c>
      <c r="J1444" s="3" t="n">
        <v>-0.0375289</v>
      </c>
      <c r="K1444" s="3" t="n">
        <v>-0.0608723</v>
      </c>
      <c r="L1444" s="3" t="n">
        <v>0.906285229171734</v>
      </c>
      <c r="M1444" s="3" t="n">
        <v>0.946722660337827</v>
      </c>
      <c r="N1444" s="3" t="n">
        <v>0.990533591241102</v>
      </c>
      <c r="O1444" s="3" t="n">
        <v>0.937760596653758</v>
      </c>
      <c r="P1444" s="4" t="n">
        <v>2</v>
      </c>
      <c r="Q1444" s="6" t="n">
        <v>20</v>
      </c>
      <c r="R1444" s="6" t="n">
        <v>56</v>
      </c>
      <c r="S1444" s="4" t="n">
        <v>42</v>
      </c>
      <c r="T1444" s="4" t="n">
        <v>42</v>
      </c>
      <c r="U1444" s="132" t="s">
        <v>74</v>
      </c>
      <c r="V1444" s="3" t="n">
        <v>76.9</v>
      </c>
      <c r="W1444" s="4" t="n">
        <v>108.9</v>
      </c>
      <c r="X1444" s="2" t="s">
        <v>73</v>
      </c>
      <c r="Y1444" s="84" t="n">
        <v>42132</v>
      </c>
      <c r="Z1444" s="84" t="n">
        <v>42138</v>
      </c>
      <c r="AA1444" s="2" t="s">
        <v>96</v>
      </c>
      <c r="AB1444" s="132" t="s">
        <v>74</v>
      </c>
      <c r="AC1444" s="4" t="n">
        <v>46</v>
      </c>
      <c r="AD1444" s="4" t="n">
        <v>11</v>
      </c>
      <c r="AE1444" s="4" t="s">
        <v>177</v>
      </c>
      <c r="AF1444" s="4" t="n">
        <v>19</v>
      </c>
      <c r="AG1444" s="4" t="s">
        <v>178</v>
      </c>
      <c r="AH1444" s="4" t="n">
        <v>20</v>
      </c>
      <c r="AI1444" s="4" t="s">
        <v>77</v>
      </c>
      <c r="AJ1444" s="2" t="s">
        <v>70</v>
      </c>
      <c r="AK1444" s="3" t="n">
        <v>76.9</v>
      </c>
      <c r="AL1444" s="4" t="n">
        <v>7</v>
      </c>
      <c r="AM1444" s="2" t="s">
        <v>73</v>
      </c>
      <c r="AN1444" s="2"/>
      <c r="AO1444" s="2"/>
      <c r="AP1444" s="2" t="s">
        <v>71</v>
      </c>
      <c r="AQ1444" s="2"/>
      <c r="AR1444" s="2"/>
      <c r="AS1444" s="2"/>
      <c r="AT1444" s="2"/>
      <c r="AU1444" s="2" t="n">
        <v>118</v>
      </c>
      <c r="AV1444" s="85" t="n">
        <v>112</v>
      </c>
      <c r="AW1444" s="133" t="n">
        <v>6</v>
      </c>
      <c r="AX1444" s="86" t="s">
        <v>72</v>
      </c>
      <c r="AY1444" s="87" t="n">
        <v>0</v>
      </c>
      <c r="AZ1444" s="88" t="n">
        <v>0</v>
      </c>
      <c r="BA1444" s="87" t="n">
        <v>0</v>
      </c>
      <c r="BB1444" s="53"/>
    </row>
    <row r="1445" customFormat="false" ht="15.75" hidden="false" customHeight="true" outlineLevel="0" collapsed="false">
      <c r="A1445" s="1" t="n">
        <v>1490</v>
      </c>
      <c r="B1445" s="1" t="n">
        <v>1390</v>
      </c>
      <c r="C1445" s="2" t="s">
        <v>63</v>
      </c>
      <c r="D1445" s="3" t="n">
        <v>-0.000716891</v>
      </c>
      <c r="E1445" s="3" t="n">
        <v>-0.0183795</v>
      </c>
      <c r="F1445" s="3" t="n">
        <v>0.981084789940933</v>
      </c>
      <c r="G1445" s="3" t="n">
        <v>-0.0212312</v>
      </c>
      <c r="H1445" s="3" t="n">
        <v>0.0336769</v>
      </c>
      <c r="I1445" s="3" t="n">
        <v>1.01252347002348</v>
      </c>
      <c r="J1445" s="3" t="n">
        <v>-0.0340785</v>
      </c>
      <c r="K1445" s="3" t="n">
        <v>-0.0151808</v>
      </c>
      <c r="L1445" s="3" t="n">
        <v>0.951934261139466</v>
      </c>
      <c r="M1445" s="3" t="n">
        <v>0.945513993393517</v>
      </c>
      <c r="N1445" s="3" t="n">
        <v>1.00011660679804</v>
      </c>
      <c r="O1445" s="3" t="n">
        <v>0.945624246752793</v>
      </c>
      <c r="P1445" s="4" t="n">
        <v>2</v>
      </c>
      <c r="Q1445" s="6" t="n">
        <v>20</v>
      </c>
      <c r="R1445" s="6" t="n">
        <v>56</v>
      </c>
      <c r="S1445" s="4" t="n">
        <v>42</v>
      </c>
      <c r="T1445" s="4" t="n">
        <v>42</v>
      </c>
      <c r="U1445" s="132" t="s">
        <v>74</v>
      </c>
      <c r="V1445" s="3" t="n">
        <v>112.6</v>
      </c>
      <c r="W1445" s="4" t="n">
        <v>216.9</v>
      </c>
      <c r="X1445" s="2" t="s">
        <v>69</v>
      </c>
      <c r="Y1445" s="8" t="s">
        <v>69</v>
      </c>
      <c r="Z1445" s="84" t="n">
        <v>42180</v>
      </c>
      <c r="AA1445" s="3" t="s">
        <v>168</v>
      </c>
      <c r="AB1445" s="132" t="s">
        <v>74</v>
      </c>
      <c r="AC1445" s="4" t="n">
        <v>46</v>
      </c>
      <c r="AD1445" s="4" t="n">
        <v>11</v>
      </c>
      <c r="AE1445" s="4" t="s">
        <v>177</v>
      </c>
      <c r="AF1445" s="4" t="n">
        <v>19</v>
      </c>
      <c r="AG1445" s="4" t="s">
        <v>178</v>
      </c>
      <c r="AH1445" s="4" t="n">
        <v>20</v>
      </c>
      <c r="AI1445" s="4" t="s">
        <v>79</v>
      </c>
      <c r="AJ1445" s="2" t="s">
        <v>70</v>
      </c>
      <c r="AK1445" s="3" t="n">
        <v>112.6</v>
      </c>
      <c r="AL1445" s="4" t="n">
        <v>9</v>
      </c>
      <c r="AM1445" s="2" t="s">
        <v>69</v>
      </c>
      <c r="AN1445" s="2"/>
      <c r="AO1445" s="2"/>
      <c r="AP1445" s="2"/>
      <c r="AQ1445" s="2"/>
      <c r="AR1445" s="2"/>
      <c r="AS1445" s="2"/>
      <c r="AT1445" s="2"/>
      <c r="AU1445" s="2" t="n">
        <v>160</v>
      </c>
      <c r="AV1445" s="85" t="n">
        <v>160</v>
      </c>
      <c r="AW1445" s="133" t="s">
        <v>69</v>
      </c>
      <c r="AX1445" s="86" t="s">
        <v>72</v>
      </c>
      <c r="AY1445" s="87" t="n">
        <v>1</v>
      </c>
      <c r="AZ1445" s="87" t="n">
        <v>1</v>
      </c>
      <c r="BA1445" s="89" t="s">
        <v>72</v>
      </c>
      <c r="BB1445" s="53"/>
    </row>
    <row r="1446" customFormat="false" ht="15.75" hidden="false" customHeight="true" outlineLevel="0" collapsed="false">
      <c r="A1446" s="1" t="n">
        <v>1491</v>
      </c>
      <c r="B1446" s="1" t="n">
        <v>1391</v>
      </c>
      <c r="C1446" s="2" t="s">
        <v>63</v>
      </c>
      <c r="D1446" s="3" t="n">
        <v>-0.0406409</v>
      </c>
      <c r="E1446" s="3" t="n">
        <v>-0.0172988</v>
      </c>
      <c r="F1446" s="3" t="n">
        <v>0.943706851244261</v>
      </c>
      <c r="G1446" s="3" t="n">
        <v>0.0183216</v>
      </c>
      <c r="H1446" s="3" t="n">
        <v>0.0320503</v>
      </c>
      <c r="I1446" s="3" t="n">
        <v>1.05166213680623</v>
      </c>
      <c r="J1446" s="3" t="n">
        <v>-0.034717</v>
      </c>
      <c r="K1446" s="3" t="n">
        <v>-0.0145277</v>
      </c>
      <c r="L1446" s="3" t="n">
        <v>0.951948159481136</v>
      </c>
      <c r="M1446" s="3" t="n">
        <v>0.944559781224139</v>
      </c>
      <c r="N1446" s="3" t="n">
        <v>1.00022382504509</v>
      </c>
      <c r="O1446" s="3" t="n">
        <v>0.94477119735976</v>
      </c>
      <c r="P1446" s="4" t="n">
        <v>2</v>
      </c>
      <c r="Q1446" s="6" t="n">
        <v>20</v>
      </c>
      <c r="R1446" s="6" t="n">
        <v>56</v>
      </c>
      <c r="S1446" s="4" t="n">
        <v>60</v>
      </c>
      <c r="T1446" s="4" t="n">
        <v>60</v>
      </c>
      <c r="U1446" s="132" t="s">
        <v>74</v>
      </c>
      <c r="V1446" s="3" t="n">
        <v>125.5</v>
      </c>
      <c r="W1446" s="4" t="n">
        <v>205.4</v>
      </c>
      <c r="X1446" s="2" t="s">
        <v>69</v>
      </c>
      <c r="Y1446" s="8" t="s">
        <v>69</v>
      </c>
      <c r="Z1446" s="84" t="n">
        <v>42180</v>
      </c>
      <c r="AA1446" s="3" t="s">
        <v>168</v>
      </c>
      <c r="AB1446" s="132" t="s">
        <v>74</v>
      </c>
      <c r="AC1446" s="4" t="n">
        <v>46</v>
      </c>
      <c r="AD1446" s="4" t="n">
        <v>11</v>
      </c>
      <c r="AE1446" s="4" t="s">
        <v>179</v>
      </c>
      <c r="AF1446" s="4" t="n">
        <v>28</v>
      </c>
      <c r="AG1446" s="4" t="s">
        <v>180</v>
      </c>
      <c r="AH1446" s="4" t="n">
        <v>27</v>
      </c>
      <c r="AI1446" s="4" t="s">
        <v>79</v>
      </c>
      <c r="AJ1446" s="2" t="s">
        <v>70</v>
      </c>
      <c r="AK1446" s="3" t="n">
        <v>125.5</v>
      </c>
      <c r="AL1446" s="4" t="n">
        <v>10</v>
      </c>
      <c r="AM1446" s="2" t="s">
        <v>69</v>
      </c>
      <c r="AN1446" s="2"/>
      <c r="AO1446" s="2"/>
      <c r="AP1446" s="2"/>
      <c r="AQ1446" s="2"/>
      <c r="AR1446" s="2"/>
      <c r="AS1446" s="2"/>
      <c r="AT1446" s="2"/>
      <c r="AU1446" s="2" t="n">
        <v>160</v>
      </c>
      <c r="AV1446" s="85" t="n">
        <v>160</v>
      </c>
      <c r="AW1446" s="133" t="s">
        <v>69</v>
      </c>
      <c r="AX1446" s="86" t="s">
        <v>72</v>
      </c>
      <c r="AY1446" s="87" t="n">
        <v>1</v>
      </c>
      <c r="AZ1446" s="87" t="n">
        <v>1</v>
      </c>
      <c r="BA1446" s="89" t="s">
        <v>72</v>
      </c>
      <c r="BB1446" s="65"/>
    </row>
    <row r="1447" customFormat="false" ht="15.75" hidden="false" customHeight="true" outlineLevel="0" collapsed="false">
      <c r="A1447" s="1" t="n">
        <v>1492</v>
      </c>
      <c r="B1447" s="1" t="n">
        <v>1392</v>
      </c>
      <c r="C1447" s="2" t="s">
        <v>63</v>
      </c>
      <c r="D1447" s="3" t="n">
        <v>-0.0299599</v>
      </c>
      <c r="E1447" s="3" t="n">
        <v>0.00660284</v>
      </c>
      <c r="F1447" s="3" t="n">
        <v>0.976913604719905</v>
      </c>
      <c r="G1447" s="3" t="n">
        <v>0.0129567</v>
      </c>
      <c r="H1447" s="3" t="n">
        <v>-0.0087895</v>
      </c>
      <c r="I1447" s="3" t="n">
        <v>1.00417589485145</v>
      </c>
      <c r="J1447" s="3" t="n">
        <v>-0.0341973</v>
      </c>
      <c r="K1447" s="3" t="n">
        <v>0.00522575</v>
      </c>
      <c r="L1447" s="3" t="n">
        <v>0.971444101658156</v>
      </c>
      <c r="M1447" s="3" t="n">
        <v>0.950088158758429</v>
      </c>
      <c r="N1447" s="3" t="n">
        <v>1.00304371271578</v>
      </c>
      <c r="O1447" s="3" t="n">
        <v>0.952979954168352</v>
      </c>
      <c r="P1447" s="4" t="n">
        <v>2</v>
      </c>
      <c r="Q1447" s="6" t="n">
        <v>20</v>
      </c>
      <c r="R1447" s="6" t="n">
        <v>56</v>
      </c>
      <c r="S1447" s="4" t="n">
        <v>60</v>
      </c>
      <c r="T1447" s="4" t="n">
        <v>60</v>
      </c>
      <c r="U1447" s="132" t="s">
        <v>74</v>
      </c>
      <c r="V1447" s="3" t="n">
        <v>92.1</v>
      </c>
      <c r="W1447" s="4" t="n">
        <v>89.4</v>
      </c>
      <c r="X1447" s="2" t="s">
        <v>69</v>
      </c>
      <c r="Y1447" s="8" t="s">
        <v>69</v>
      </c>
      <c r="Z1447" s="84" t="n">
        <v>42139</v>
      </c>
      <c r="AA1447" s="2" t="s">
        <v>96</v>
      </c>
      <c r="AB1447" s="132" t="s">
        <v>74</v>
      </c>
      <c r="AC1447" s="4" t="n">
        <v>46</v>
      </c>
      <c r="AD1447" s="4" t="n">
        <v>11</v>
      </c>
      <c r="AE1447" s="4" t="s">
        <v>179</v>
      </c>
      <c r="AF1447" s="4" t="n">
        <v>28</v>
      </c>
      <c r="AG1447" s="4" t="s">
        <v>180</v>
      </c>
      <c r="AH1447" s="4" t="n">
        <v>27</v>
      </c>
      <c r="AI1447" s="4" t="s">
        <v>79</v>
      </c>
      <c r="AJ1447" s="2" t="s">
        <v>70</v>
      </c>
      <c r="AK1447" s="3" t="n">
        <v>92.1</v>
      </c>
      <c r="AL1447" s="4" t="n">
        <v>8</v>
      </c>
      <c r="AM1447" s="2" t="s">
        <v>69</v>
      </c>
      <c r="AN1447" s="2"/>
      <c r="AO1447" s="2"/>
      <c r="AP1447" s="2"/>
      <c r="AQ1447" s="2"/>
      <c r="AR1447" s="2"/>
      <c r="AS1447" s="2"/>
      <c r="AT1447" s="2"/>
      <c r="AU1447" s="2" t="n">
        <v>119</v>
      </c>
      <c r="AV1447" s="85" t="s">
        <v>69</v>
      </c>
      <c r="AW1447" s="133" t="s">
        <v>69</v>
      </c>
      <c r="AX1447" s="86" t="s">
        <v>72</v>
      </c>
      <c r="AY1447" s="87" t="n">
        <v>0</v>
      </c>
      <c r="AZ1447" s="88" t="s">
        <v>72</v>
      </c>
      <c r="BA1447" s="89" t="s">
        <v>72</v>
      </c>
      <c r="BB1447" s="53"/>
    </row>
    <row r="1448" customFormat="false" ht="15.75" hidden="false" customHeight="true" outlineLevel="0" collapsed="false">
      <c r="A1448" s="1" t="n">
        <v>1493</v>
      </c>
      <c r="B1448" s="1" t="n">
        <v>1393</v>
      </c>
      <c r="C1448" s="2" t="s">
        <v>63</v>
      </c>
      <c r="D1448" s="3" t="n">
        <v>-0.0137246</v>
      </c>
      <c r="E1448" s="3" t="n">
        <v>0.0280833</v>
      </c>
      <c r="F1448" s="3" t="n">
        <v>1.01446228130335</v>
      </c>
      <c r="G1448" s="3" t="n">
        <v>0.000212971</v>
      </c>
      <c r="H1448" s="3" t="n">
        <v>-0.0493154</v>
      </c>
      <c r="I1448" s="3" t="n">
        <v>0.9520836037324</v>
      </c>
      <c r="J1448" s="3" t="n">
        <v>-0.0365456</v>
      </c>
      <c r="K1448" s="3" t="n">
        <v>-0.0033007</v>
      </c>
      <c r="L1448" s="3" t="n">
        <v>0.960937123838398</v>
      </c>
      <c r="M1448" s="3" t="n">
        <v>0.951174988149663</v>
      </c>
      <c r="N1448" s="3" t="n">
        <v>0.975765683279106</v>
      </c>
      <c r="O1448" s="3" t="n">
        <v>0.928123912229852</v>
      </c>
      <c r="P1448" s="4" t="n">
        <v>2</v>
      </c>
      <c r="Q1448" s="6" t="n">
        <v>20</v>
      </c>
      <c r="R1448" s="6" t="n">
        <v>56</v>
      </c>
      <c r="S1448" s="4" t="n">
        <v>60</v>
      </c>
      <c r="T1448" s="4" t="n">
        <v>60</v>
      </c>
      <c r="U1448" s="132" t="s">
        <v>74</v>
      </c>
      <c r="V1448" s="3" t="n">
        <v>110.4</v>
      </c>
      <c r="W1448" s="4" t="n">
        <v>121.6</v>
      </c>
      <c r="X1448" s="2" t="s">
        <v>73</v>
      </c>
      <c r="Y1448" s="84" t="n">
        <v>42085</v>
      </c>
      <c r="Z1448" s="84" t="n">
        <v>42091</v>
      </c>
      <c r="AA1448" s="2" t="s">
        <v>96</v>
      </c>
      <c r="AB1448" s="132" t="s">
        <v>74</v>
      </c>
      <c r="AC1448" s="4" t="n">
        <v>46</v>
      </c>
      <c r="AD1448" s="4" t="n">
        <v>11</v>
      </c>
      <c r="AE1448" s="4" t="s">
        <v>179</v>
      </c>
      <c r="AF1448" s="4" t="n">
        <v>28</v>
      </c>
      <c r="AG1448" s="4" t="s">
        <v>180</v>
      </c>
      <c r="AH1448" s="4" t="n">
        <v>27</v>
      </c>
      <c r="AI1448" s="4" t="s">
        <v>79</v>
      </c>
      <c r="AJ1448" s="2" t="s">
        <v>70</v>
      </c>
      <c r="AK1448" s="3" t="n">
        <v>110.4</v>
      </c>
      <c r="AL1448" s="4" t="n">
        <v>9</v>
      </c>
      <c r="AM1448" s="2" t="s">
        <v>73</v>
      </c>
      <c r="AN1448" s="2"/>
      <c r="AO1448" s="2"/>
      <c r="AP1448" s="2" t="s">
        <v>71</v>
      </c>
      <c r="AQ1448" s="2"/>
      <c r="AR1448" s="2"/>
      <c r="AS1448" s="2"/>
      <c r="AT1448" s="2"/>
      <c r="AU1448" s="2" t="n">
        <v>71</v>
      </c>
      <c r="AV1448" s="85" t="n">
        <v>65</v>
      </c>
      <c r="AW1448" s="133" t="n">
        <v>6</v>
      </c>
      <c r="AX1448" s="86" t="s">
        <v>72</v>
      </c>
      <c r="AY1448" s="87" t="n">
        <v>0</v>
      </c>
      <c r="AZ1448" s="88" t="n">
        <v>0</v>
      </c>
      <c r="BA1448" s="87" t="n">
        <v>0</v>
      </c>
      <c r="BB1448" s="65"/>
    </row>
    <row r="1449" customFormat="false" ht="15.75" hidden="false" customHeight="true" outlineLevel="0" collapsed="false">
      <c r="A1449" s="1" t="n">
        <v>1494</v>
      </c>
      <c r="B1449" s="1" t="n">
        <v>1394</v>
      </c>
      <c r="C1449" s="2" t="s">
        <v>63</v>
      </c>
      <c r="D1449" s="3" t="n">
        <v>-0.0248117</v>
      </c>
      <c r="E1449" s="3" t="n">
        <v>-0.0582322</v>
      </c>
      <c r="F1449" s="3" t="n">
        <v>0.920310744691604</v>
      </c>
      <c r="G1449" s="3" t="n">
        <v>0.00878379</v>
      </c>
      <c r="H1449" s="3" t="n">
        <v>0.178309</v>
      </c>
      <c r="I1449" s="3" t="n">
        <v>1.20573916039608</v>
      </c>
      <c r="J1449" s="3" t="n">
        <v>-0.0454708</v>
      </c>
      <c r="K1449" s="3" t="n">
        <v>-0.160447</v>
      </c>
      <c r="L1449" s="3" t="n">
        <v>0.813899976111336</v>
      </c>
      <c r="M1449" s="3" t="n">
        <v>0.940354158795511</v>
      </c>
      <c r="N1449" s="3" t="n">
        <v>0.96043382073098</v>
      </c>
      <c r="O1449" s="3" t="n">
        <v>0.903147937572239</v>
      </c>
      <c r="P1449" s="4" t="n">
        <v>2</v>
      </c>
      <c r="Q1449" s="6" t="n">
        <v>20</v>
      </c>
      <c r="R1449" s="6" t="n">
        <v>56</v>
      </c>
      <c r="S1449" s="4" t="n">
        <v>60</v>
      </c>
      <c r="T1449" s="4" t="n">
        <v>60</v>
      </c>
      <c r="U1449" s="132" t="s">
        <v>74</v>
      </c>
      <c r="V1449" s="3" t="n">
        <v>78.9</v>
      </c>
      <c r="W1449" s="4" t="n">
        <v>82.8</v>
      </c>
      <c r="X1449" s="2" t="s">
        <v>197</v>
      </c>
      <c r="Y1449" s="84" t="n">
        <v>42107</v>
      </c>
      <c r="Z1449" s="84" t="n">
        <v>42109</v>
      </c>
      <c r="AA1449" s="2" t="s">
        <v>96</v>
      </c>
      <c r="AB1449" s="132" t="s">
        <v>74</v>
      </c>
      <c r="AC1449" s="4" t="n">
        <v>46</v>
      </c>
      <c r="AD1449" s="4" t="n">
        <v>11</v>
      </c>
      <c r="AE1449" s="4" t="s">
        <v>179</v>
      </c>
      <c r="AF1449" s="4" t="n">
        <v>28</v>
      </c>
      <c r="AG1449" s="4" t="s">
        <v>180</v>
      </c>
      <c r="AH1449" s="4" t="n">
        <v>27</v>
      </c>
      <c r="AI1449" s="4" t="s">
        <v>77</v>
      </c>
      <c r="AJ1449" s="2" t="s">
        <v>70</v>
      </c>
      <c r="AK1449" s="3" t="n">
        <v>78.9</v>
      </c>
      <c r="AL1449" s="4" t="n">
        <v>7</v>
      </c>
      <c r="AM1449" s="2" t="s">
        <v>197</v>
      </c>
      <c r="AN1449" s="2" t="s">
        <v>71</v>
      </c>
      <c r="AO1449" s="2"/>
      <c r="AP1449" s="2"/>
      <c r="AQ1449" s="2"/>
      <c r="AR1449" s="2"/>
      <c r="AS1449" s="2"/>
      <c r="AT1449" s="2"/>
      <c r="AU1449" s="2" t="n">
        <v>89</v>
      </c>
      <c r="AV1449" s="85" t="n">
        <v>87</v>
      </c>
      <c r="AW1449" s="133" t="n">
        <v>2</v>
      </c>
      <c r="AX1449" s="86" t="s">
        <v>72</v>
      </c>
      <c r="AY1449" s="87" t="n">
        <v>0</v>
      </c>
      <c r="AZ1449" s="88" t="n">
        <v>0</v>
      </c>
      <c r="BA1449" s="87" t="n">
        <v>0</v>
      </c>
      <c r="BB1449" s="65"/>
    </row>
    <row r="1450" customFormat="false" ht="15.75" hidden="false" customHeight="true" outlineLevel="0" collapsed="false">
      <c r="A1450" s="1" t="n">
        <v>1495</v>
      </c>
      <c r="B1450" s="1" t="n">
        <v>1395</v>
      </c>
      <c r="C1450" s="2" t="s">
        <v>63</v>
      </c>
      <c r="D1450" s="3" t="n">
        <v>-0.0408029</v>
      </c>
      <c r="E1450" s="3" t="n">
        <v>-0.0184596</v>
      </c>
      <c r="F1450" s="3" t="n">
        <v>0.942459341106548</v>
      </c>
      <c r="G1450" s="3" t="n">
        <v>0.0178319</v>
      </c>
      <c r="H1450" s="3" t="n">
        <v>0.0343906</v>
      </c>
      <c r="I1450" s="3" t="n">
        <v>1.05361014469235</v>
      </c>
      <c r="J1450" s="3" t="n">
        <v>-0.0347688</v>
      </c>
      <c r="K1450" s="3" t="n">
        <v>-0.0157622</v>
      </c>
      <c r="L1450" s="3" t="n">
        <v>0.950724455757371</v>
      </c>
      <c r="M1450" s="3" t="n">
        <v>0.943895517100349</v>
      </c>
      <c r="N1450" s="3" t="n">
        <v>1.00016881424752</v>
      </c>
      <c r="O1450" s="3" t="n">
        <v>0.944054860111807</v>
      </c>
      <c r="P1450" s="4" t="n">
        <v>2</v>
      </c>
      <c r="Q1450" s="6" t="n">
        <v>20</v>
      </c>
      <c r="R1450" s="6" t="n">
        <v>56</v>
      </c>
      <c r="S1450" s="4" t="n">
        <v>60</v>
      </c>
      <c r="T1450" s="4" t="n">
        <v>60</v>
      </c>
      <c r="U1450" s="132" t="s">
        <v>74</v>
      </c>
      <c r="V1450" s="3" t="n">
        <v>66.5</v>
      </c>
      <c r="W1450" s="4" t="n">
        <v>110.7</v>
      </c>
      <c r="X1450" s="2" t="s">
        <v>69</v>
      </c>
      <c r="Y1450" s="8" t="s">
        <v>69</v>
      </c>
      <c r="Z1450" s="84" t="n">
        <v>42180</v>
      </c>
      <c r="AA1450" s="3" t="s">
        <v>168</v>
      </c>
      <c r="AB1450" s="132" t="s">
        <v>74</v>
      </c>
      <c r="AC1450" s="4" t="n">
        <v>46</v>
      </c>
      <c r="AD1450" s="4" t="n">
        <v>11</v>
      </c>
      <c r="AE1450" s="4" t="s">
        <v>179</v>
      </c>
      <c r="AF1450" s="4" t="n">
        <v>28</v>
      </c>
      <c r="AG1450" s="4" t="s">
        <v>180</v>
      </c>
      <c r="AH1450" s="4" t="n">
        <v>27</v>
      </c>
      <c r="AI1450" s="4" t="s">
        <v>77</v>
      </c>
      <c r="AJ1450" s="2" t="s">
        <v>70</v>
      </c>
      <c r="AK1450" s="3" t="n">
        <v>66.5</v>
      </c>
      <c r="AL1450" s="4" t="n">
        <v>7</v>
      </c>
      <c r="AM1450" s="2" t="s">
        <v>69</v>
      </c>
      <c r="AN1450" s="2"/>
      <c r="AO1450" s="2"/>
      <c r="AP1450" s="2"/>
      <c r="AQ1450" s="2"/>
      <c r="AR1450" s="2"/>
      <c r="AS1450" s="2"/>
      <c r="AT1450" s="2"/>
      <c r="AU1450" s="2" t="n">
        <v>160</v>
      </c>
      <c r="AV1450" s="85" t="n">
        <v>160</v>
      </c>
      <c r="AW1450" s="133" t="s">
        <v>69</v>
      </c>
      <c r="AX1450" s="86" t="s">
        <v>72</v>
      </c>
      <c r="AY1450" s="87" t="n">
        <v>1</v>
      </c>
      <c r="AZ1450" s="87" t="n">
        <v>1</v>
      </c>
      <c r="BA1450" s="89" t="s">
        <v>72</v>
      </c>
      <c r="BB1450" s="53"/>
    </row>
    <row r="1451" customFormat="false" ht="15.75" hidden="false" customHeight="true" outlineLevel="0" collapsed="false">
      <c r="A1451" s="1" t="n">
        <v>1496</v>
      </c>
      <c r="B1451" s="1" t="n">
        <v>1396</v>
      </c>
      <c r="C1451" s="2" t="s">
        <v>63</v>
      </c>
      <c r="D1451" s="3" t="n">
        <v>0.0687297</v>
      </c>
      <c r="E1451" s="3" t="n">
        <v>0.00384902</v>
      </c>
      <c r="F1451" s="3" t="n">
        <v>1.07527744859934</v>
      </c>
      <c r="G1451" s="3" t="n">
        <v>0.00247133</v>
      </c>
      <c r="H1451" s="3" t="n">
        <v>-0.00267218</v>
      </c>
      <c r="I1451" s="3" t="n">
        <v>0.999799170169011</v>
      </c>
      <c r="J1451" s="3" t="n">
        <v>0.0467037</v>
      </c>
      <c r="K1451" s="3" t="n">
        <v>0.00366194</v>
      </c>
      <c r="L1451" s="3" t="n">
        <v>1.05165555342186</v>
      </c>
      <c r="M1451" s="3" t="n">
        <v>1.12513691446726</v>
      </c>
      <c r="N1451" s="3" t="n">
        <v>1.00485050580117</v>
      </c>
      <c r="O1451" s="3" t="n">
        <v>1.130594397598</v>
      </c>
      <c r="P1451" s="4" t="n">
        <v>2</v>
      </c>
      <c r="Q1451" s="6" t="n">
        <v>20</v>
      </c>
      <c r="R1451" s="6" t="n">
        <v>56</v>
      </c>
      <c r="S1451" s="4" t="n">
        <v>53</v>
      </c>
      <c r="T1451" s="4" t="n">
        <v>53</v>
      </c>
      <c r="U1451" s="132" t="s">
        <v>74</v>
      </c>
      <c r="V1451" s="3" t="n">
        <v>87.7</v>
      </c>
      <c r="W1451" s="4" t="n">
        <v>80.6</v>
      </c>
      <c r="X1451" s="2" t="s">
        <v>69</v>
      </c>
      <c r="Y1451" s="8" t="s">
        <v>69</v>
      </c>
      <c r="Z1451" s="134" t="n">
        <v>42145</v>
      </c>
      <c r="AA1451" s="2" t="s">
        <v>96</v>
      </c>
      <c r="AB1451" s="132" t="s">
        <v>74</v>
      </c>
      <c r="AC1451" s="4" t="n">
        <v>46</v>
      </c>
      <c r="AD1451" s="4" t="n">
        <v>11</v>
      </c>
      <c r="AE1451" s="4" t="s">
        <v>181</v>
      </c>
      <c r="AF1451" s="4" t="n">
        <v>34</v>
      </c>
      <c r="AG1451" s="4" t="s">
        <v>174</v>
      </c>
      <c r="AH1451" s="4" t="n">
        <v>12</v>
      </c>
      <c r="AI1451" s="4" t="s">
        <v>79</v>
      </c>
      <c r="AJ1451" s="2" t="s">
        <v>70</v>
      </c>
      <c r="AK1451" s="3" t="n">
        <v>87.7</v>
      </c>
      <c r="AL1451" s="4" t="n">
        <v>8</v>
      </c>
      <c r="AM1451" s="2" t="s">
        <v>69</v>
      </c>
      <c r="AN1451" s="2"/>
      <c r="AO1451" s="2"/>
      <c r="AP1451" s="2"/>
      <c r="AQ1451" s="2"/>
      <c r="AR1451" s="2"/>
      <c r="AS1451" s="2"/>
      <c r="AT1451" s="2"/>
      <c r="AU1451" s="2" t="n">
        <v>125</v>
      </c>
      <c r="AV1451" s="85" t="s">
        <v>69</v>
      </c>
      <c r="AW1451" s="133" t="s">
        <v>69</v>
      </c>
      <c r="AX1451" s="86" t="s">
        <v>72</v>
      </c>
      <c r="AY1451" s="87" t="n">
        <v>0</v>
      </c>
      <c r="AZ1451" s="88" t="s">
        <v>72</v>
      </c>
      <c r="BA1451" s="89" t="s">
        <v>72</v>
      </c>
      <c r="BB1451" s="65"/>
    </row>
    <row r="1452" customFormat="false" ht="15.75" hidden="false" customHeight="true" outlineLevel="0" collapsed="false">
      <c r="A1452" s="1" t="n">
        <v>1497</v>
      </c>
      <c r="B1452" s="1" t="n">
        <v>1397</v>
      </c>
      <c r="C1452" s="2" t="s">
        <v>63</v>
      </c>
      <c r="D1452" s="3" t="n">
        <v>0.0633038</v>
      </c>
      <c r="E1452" s="3" t="n">
        <v>-0.0971085</v>
      </c>
      <c r="F1452" s="3" t="n">
        <v>0.966760294487091</v>
      </c>
      <c r="G1452" s="3" t="n">
        <v>0.00489805</v>
      </c>
      <c r="H1452" s="3" t="n">
        <v>0.263021</v>
      </c>
      <c r="I1452" s="3" t="n">
        <v>1.3072413145473</v>
      </c>
      <c r="J1452" s="3" t="n">
        <v>0.0334241</v>
      </c>
      <c r="K1452" s="3" t="n">
        <v>-0.205543</v>
      </c>
      <c r="L1452" s="3" t="n">
        <v>0.841879067796192</v>
      </c>
      <c r="M1452" s="3" t="n">
        <v>1.10696933239957</v>
      </c>
      <c r="N1452" s="3" t="n">
        <v>0.96114451644658</v>
      </c>
      <c r="O1452" s="3" t="n">
        <v>1.06395750371038</v>
      </c>
      <c r="P1452" s="4" t="n">
        <v>2</v>
      </c>
      <c r="Q1452" s="6" t="n">
        <v>20</v>
      </c>
      <c r="R1452" s="6" t="n">
        <v>56</v>
      </c>
      <c r="S1452" s="4" t="n">
        <v>53</v>
      </c>
      <c r="T1452" s="4" t="n">
        <v>53</v>
      </c>
      <c r="U1452" s="132" t="s">
        <v>74</v>
      </c>
      <c r="V1452" s="3" t="n">
        <v>58.2</v>
      </c>
      <c r="W1452" s="4" t="n">
        <v>131.8</v>
      </c>
      <c r="X1452" s="2" t="s">
        <v>73</v>
      </c>
      <c r="Y1452" s="84" t="n">
        <v>42143</v>
      </c>
      <c r="Z1452" s="134" t="n">
        <v>42145</v>
      </c>
      <c r="AA1452" s="2" t="s">
        <v>96</v>
      </c>
      <c r="AB1452" s="132" t="s">
        <v>74</v>
      </c>
      <c r="AC1452" s="4" t="n">
        <v>46</v>
      </c>
      <c r="AD1452" s="4" t="n">
        <v>11</v>
      </c>
      <c r="AE1452" s="4" t="s">
        <v>181</v>
      </c>
      <c r="AF1452" s="4" t="n">
        <v>34</v>
      </c>
      <c r="AG1452" s="4" t="s">
        <v>174</v>
      </c>
      <c r="AH1452" s="4" t="n">
        <v>12</v>
      </c>
      <c r="AI1452" s="4" t="s">
        <v>77</v>
      </c>
      <c r="AJ1452" s="2" t="s">
        <v>70</v>
      </c>
      <c r="AK1452" s="3" t="n">
        <v>58.2</v>
      </c>
      <c r="AL1452" s="4" t="n">
        <v>6</v>
      </c>
      <c r="AM1452" s="2" t="s">
        <v>73</v>
      </c>
      <c r="AN1452" s="2"/>
      <c r="AO1452" s="2"/>
      <c r="AP1452" s="2" t="s">
        <v>71</v>
      </c>
      <c r="AQ1452" s="2"/>
      <c r="AR1452" s="2"/>
      <c r="AS1452" s="2"/>
      <c r="AT1452" s="2"/>
      <c r="AU1452" s="2" t="n">
        <v>125</v>
      </c>
      <c r="AV1452" s="85" t="n">
        <v>123</v>
      </c>
      <c r="AW1452" s="133" t="n">
        <v>2</v>
      </c>
      <c r="AX1452" s="86" t="s">
        <v>72</v>
      </c>
      <c r="AY1452" s="87" t="n">
        <v>0</v>
      </c>
      <c r="AZ1452" s="88" t="n">
        <v>0</v>
      </c>
      <c r="BA1452" s="87" t="n">
        <v>0</v>
      </c>
      <c r="BB1452" s="53"/>
    </row>
    <row r="1453" customFormat="false" ht="15.75" hidden="false" customHeight="true" outlineLevel="0" collapsed="false">
      <c r="A1453" s="1" t="n">
        <v>1498</v>
      </c>
      <c r="B1453" s="1" t="n">
        <v>1398</v>
      </c>
      <c r="C1453" s="2" t="s">
        <v>63</v>
      </c>
      <c r="D1453" s="3" t="n">
        <v>0.0601886</v>
      </c>
      <c r="E1453" s="3" t="n">
        <v>-0.0178809</v>
      </c>
      <c r="F1453" s="3" t="n">
        <v>1.04321542675719</v>
      </c>
      <c r="G1453" s="3" t="n">
        <v>0.00638091</v>
      </c>
      <c r="H1453" s="3" t="n">
        <v>0.0334056</v>
      </c>
      <c r="I1453" s="3" t="n">
        <v>1.04058859521754</v>
      </c>
      <c r="J1453" s="3" t="n">
        <v>0.0462118</v>
      </c>
      <c r="K1453" s="3" t="n">
        <v>-0.0153724</v>
      </c>
      <c r="L1453" s="3" t="n">
        <v>1.03131986061611</v>
      </c>
      <c r="M1453" s="3" t="n">
        <v>1.11938710741259</v>
      </c>
      <c r="N1453" s="3" t="n">
        <v>1.00015231159823</v>
      </c>
      <c r="O1453" s="3" t="n">
        <v>1.11955760305197</v>
      </c>
      <c r="P1453" s="4" t="n">
        <v>2</v>
      </c>
      <c r="Q1453" s="6" t="n">
        <v>20</v>
      </c>
      <c r="R1453" s="6" t="n">
        <v>56</v>
      </c>
      <c r="S1453" s="4" t="n">
        <v>53</v>
      </c>
      <c r="T1453" s="4" t="n">
        <v>53</v>
      </c>
      <c r="U1453" s="132" t="s">
        <v>74</v>
      </c>
      <c r="V1453" s="3" t="n">
        <v>26</v>
      </c>
      <c r="W1453" s="4" t="n">
        <v>47.4</v>
      </c>
      <c r="X1453" s="2" t="s">
        <v>69</v>
      </c>
      <c r="Y1453" s="8" t="s">
        <v>69</v>
      </c>
      <c r="Z1453" s="134" t="n">
        <v>42180</v>
      </c>
      <c r="AA1453" s="3" t="s">
        <v>168</v>
      </c>
      <c r="AB1453" s="132" t="s">
        <v>74</v>
      </c>
      <c r="AC1453" s="4" t="n">
        <v>46</v>
      </c>
      <c r="AD1453" s="4" t="n">
        <v>11</v>
      </c>
      <c r="AE1453" s="4" t="s">
        <v>181</v>
      </c>
      <c r="AF1453" s="4" t="n">
        <v>34</v>
      </c>
      <c r="AG1453" s="4" t="s">
        <v>174</v>
      </c>
      <c r="AH1453" s="4" t="n">
        <v>12</v>
      </c>
      <c r="AI1453" s="4" t="s">
        <v>77</v>
      </c>
      <c r="AJ1453" s="2" t="s">
        <v>70</v>
      </c>
      <c r="AK1453" s="3" t="n">
        <v>26</v>
      </c>
      <c r="AL1453" s="4" t="n">
        <v>2</v>
      </c>
      <c r="AM1453" s="2" t="s">
        <v>69</v>
      </c>
      <c r="AN1453" s="2"/>
      <c r="AO1453" s="2"/>
      <c r="AP1453" s="2"/>
      <c r="AQ1453" s="2"/>
      <c r="AR1453" s="2"/>
      <c r="AS1453" s="2"/>
      <c r="AT1453" s="2"/>
      <c r="AU1453" s="2" t="n">
        <v>160</v>
      </c>
      <c r="AV1453" s="85" t="n">
        <v>160</v>
      </c>
      <c r="AW1453" s="133" t="s">
        <v>69</v>
      </c>
      <c r="AX1453" s="86" t="s">
        <v>72</v>
      </c>
      <c r="AY1453" s="87" t="n">
        <v>1</v>
      </c>
      <c r="AZ1453" s="87" t="n">
        <v>1</v>
      </c>
      <c r="BA1453" s="89" t="s">
        <v>72</v>
      </c>
      <c r="BB1453" s="53"/>
    </row>
    <row r="1454" customFormat="false" ht="15.75" hidden="false" customHeight="true" outlineLevel="0" collapsed="false">
      <c r="A1454" s="1" t="n">
        <v>1499</v>
      </c>
      <c r="B1454" s="1" t="n">
        <v>1399</v>
      </c>
      <c r="C1454" s="2" t="s">
        <v>63</v>
      </c>
      <c r="D1454" s="3" t="n">
        <v>0.0601018</v>
      </c>
      <c r="E1454" s="3" t="n">
        <v>-0.01829</v>
      </c>
      <c r="F1454" s="3" t="n">
        <v>1.04269822447797</v>
      </c>
      <c r="G1454" s="3" t="n">
        <v>0.0064015</v>
      </c>
      <c r="H1454" s="3" t="n">
        <v>0.0343588</v>
      </c>
      <c r="I1454" s="3" t="n">
        <v>1.04160240352376</v>
      </c>
      <c r="J1454" s="3" t="n">
        <v>0.0462043</v>
      </c>
      <c r="K1454" s="3" t="n">
        <v>-0.0156269</v>
      </c>
      <c r="L1454" s="3" t="n">
        <v>1.0310496902065</v>
      </c>
      <c r="M1454" s="3" t="n">
        <v>1.11930460042974</v>
      </c>
      <c r="N1454" s="3" t="n">
        <v>1.00044199765219</v>
      </c>
      <c r="O1454" s="3" t="n">
        <v>1.11979933043521</v>
      </c>
      <c r="P1454" s="4" t="n">
        <v>2</v>
      </c>
      <c r="Q1454" s="6" t="n">
        <v>20</v>
      </c>
      <c r="R1454" s="6" t="n">
        <v>56</v>
      </c>
      <c r="S1454" s="4" t="n">
        <v>53</v>
      </c>
      <c r="T1454" s="4" t="n">
        <v>53</v>
      </c>
      <c r="U1454" s="132" t="s">
        <v>74</v>
      </c>
      <c r="V1454" s="3" t="n">
        <v>52.7</v>
      </c>
      <c r="W1454" s="4" t="n">
        <v>97.1</v>
      </c>
      <c r="X1454" s="2" t="s">
        <v>69</v>
      </c>
      <c r="Y1454" s="8" t="s">
        <v>69</v>
      </c>
      <c r="Z1454" s="84" t="n">
        <v>42180</v>
      </c>
      <c r="AA1454" s="3" t="s">
        <v>168</v>
      </c>
      <c r="AB1454" s="132" t="s">
        <v>74</v>
      </c>
      <c r="AC1454" s="4" t="n">
        <v>46</v>
      </c>
      <c r="AD1454" s="4" t="n">
        <v>11</v>
      </c>
      <c r="AE1454" s="4" t="s">
        <v>181</v>
      </c>
      <c r="AF1454" s="4" t="n">
        <v>34</v>
      </c>
      <c r="AG1454" s="4" t="s">
        <v>174</v>
      </c>
      <c r="AH1454" s="4" t="n">
        <v>12</v>
      </c>
      <c r="AI1454" s="4" t="s">
        <v>79</v>
      </c>
      <c r="AJ1454" s="2" t="s">
        <v>70</v>
      </c>
      <c r="AK1454" s="3" t="n">
        <v>52.7</v>
      </c>
      <c r="AL1454" s="4" t="n">
        <v>6</v>
      </c>
      <c r="AM1454" s="2" t="s">
        <v>69</v>
      </c>
      <c r="AN1454" s="2"/>
      <c r="AO1454" s="2"/>
      <c r="AP1454" s="2"/>
      <c r="AQ1454" s="2"/>
      <c r="AR1454" s="2"/>
      <c r="AS1454" s="2"/>
      <c r="AT1454" s="2"/>
      <c r="AU1454" s="2" t="n">
        <v>160</v>
      </c>
      <c r="AV1454" s="85" t="n">
        <v>160</v>
      </c>
      <c r="AW1454" s="133" t="s">
        <v>69</v>
      </c>
      <c r="AX1454" s="86" t="s">
        <v>72</v>
      </c>
      <c r="AY1454" s="87" t="n">
        <v>1</v>
      </c>
      <c r="AZ1454" s="87" t="n">
        <v>1</v>
      </c>
      <c r="BA1454" s="89" t="s">
        <v>72</v>
      </c>
      <c r="BB1454" s="53"/>
    </row>
    <row r="1455" customFormat="false" ht="15.75" hidden="false" customHeight="true" outlineLevel="0" collapsed="false">
      <c r="A1455" s="1" t="n">
        <v>1500</v>
      </c>
      <c r="B1455" s="1" t="n">
        <v>1400</v>
      </c>
      <c r="C1455" s="2" t="s">
        <v>63</v>
      </c>
      <c r="D1455" s="3" t="n">
        <v>0.0798329</v>
      </c>
      <c r="E1455" s="3" t="n">
        <v>0.153057</v>
      </c>
      <c r="F1455" s="3" t="n">
        <v>1.26224249877741</v>
      </c>
      <c r="G1455" s="3" t="n">
        <v>-0.00148482</v>
      </c>
      <c r="H1455" s="3" t="n">
        <v>-0.390919</v>
      </c>
      <c r="I1455" s="3" t="n">
        <v>0.675431306211646</v>
      </c>
      <c r="J1455" s="3" t="n">
        <v>0.0652362</v>
      </c>
      <c r="K1455" s="3" t="n">
        <v>0.305556</v>
      </c>
      <c r="L1455" s="3" t="n">
        <v>1.4488819644303</v>
      </c>
      <c r="M1455" s="3" t="n">
        <v>1.15440409988483</v>
      </c>
      <c r="N1455" s="3" t="n">
        <v>1.07003782680163</v>
      </c>
      <c r="O1455" s="3" t="n">
        <v>1.23525605429165</v>
      </c>
      <c r="P1455" s="4" t="n">
        <v>2</v>
      </c>
      <c r="Q1455" s="6" t="n">
        <v>20</v>
      </c>
      <c r="R1455" s="6" t="n">
        <v>56</v>
      </c>
      <c r="S1455" s="4" t="n">
        <v>53</v>
      </c>
      <c r="T1455" s="4" t="n">
        <v>53</v>
      </c>
      <c r="U1455" s="132" t="s">
        <v>74</v>
      </c>
      <c r="V1455" s="3" t="n">
        <v>78.8</v>
      </c>
      <c r="W1455" s="4" t="n">
        <v>78.6</v>
      </c>
      <c r="X1455" s="2" t="s">
        <v>123</v>
      </c>
      <c r="Y1455" s="84" t="n">
        <v>42111</v>
      </c>
      <c r="Z1455" s="134" t="n">
        <v>42137</v>
      </c>
      <c r="AA1455" s="2" t="s">
        <v>96</v>
      </c>
      <c r="AB1455" s="132" t="s">
        <v>74</v>
      </c>
      <c r="AC1455" s="4" t="n">
        <v>46</v>
      </c>
      <c r="AD1455" s="4" t="n">
        <v>11</v>
      </c>
      <c r="AE1455" s="4" t="s">
        <v>181</v>
      </c>
      <c r="AF1455" s="4" t="n">
        <v>34</v>
      </c>
      <c r="AG1455" s="4" t="s">
        <v>174</v>
      </c>
      <c r="AH1455" s="4" t="n">
        <v>12</v>
      </c>
      <c r="AI1455" s="4" t="s">
        <v>69</v>
      </c>
      <c r="AJ1455" s="2" t="s">
        <v>70</v>
      </c>
      <c r="AK1455" s="3" t="n">
        <v>78.8</v>
      </c>
      <c r="AL1455" s="4" t="n">
        <v>7</v>
      </c>
      <c r="AM1455" s="2" t="s">
        <v>123</v>
      </c>
      <c r="AN1455" s="2"/>
      <c r="AO1455" s="2"/>
      <c r="AP1455" s="2"/>
      <c r="AQ1455" s="2"/>
      <c r="AR1455" s="2"/>
      <c r="AS1455" s="2" t="s">
        <v>71</v>
      </c>
      <c r="AT1455" s="2"/>
      <c r="AU1455" s="2" t="n">
        <v>117</v>
      </c>
      <c r="AV1455" s="85" t="n">
        <v>91</v>
      </c>
      <c r="AW1455" s="133" t="n">
        <v>26</v>
      </c>
      <c r="AX1455" s="86" t="s">
        <v>72</v>
      </c>
      <c r="AY1455" s="87" t="n">
        <v>0</v>
      </c>
      <c r="AZ1455" s="88" t="n">
        <v>0</v>
      </c>
      <c r="BA1455" s="87" t="n">
        <v>0</v>
      </c>
      <c r="BB1455" s="53"/>
    </row>
    <row r="1456" customFormat="false" ht="16.5" hidden="false" customHeight="true" outlineLevel="0" collapsed="false">
      <c r="A1456" s="69" t="n">
        <v>1501</v>
      </c>
      <c r="B1456" s="69" t="n">
        <v>1401</v>
      </c>
      <c r="C1456" s="70" t="s">
        <v>63</v>
      </c>
      <c r="D1456" s="71" t="n">
        <v>0.051531</v>
      </c>
      <c r="E1456" s="71" t="n">
        <v>0.106249</v>
      </c>
      <c r="F1456" s="71" t="n">
        <v>1.17090856648498</v>
      </c>
      <c r="G1456" s="71" t="n">
        <v>-0.112531</v>
      </c>
      <c r="H1456" s="71" t="n">
        <v>-0.277105</v>
      </c>
      <c r="I1456" s="71" t="n">
        <v>0.677303368059589</v>
      </c>
      <c r="J1456" s="71" t="n">
        <v>0.0204418</v>
      </c>
      <c r="K1456" s="71" t="n">
        <v>0.22662</v>
      </c>
      <c r="L1456" s="71" t="n">
        <v>1.28025823029215</v>
      </c>
      <c r="M1456" s="71" t="n">
        <v>0.960253276144406</v>
      </c>
      <c r="N1456" s="71" t="n">
        <v>1.05734812013291</v>
      </c>
      <c r="O1456" s="71" t="n">
        <v>1.01532199638276</v>
      </c>
      <c r="P1456" s="72" t="n">
        <v>2</v>
      </c>
      <c r="Q1456" s="73" t="n">
        <v>21</v>
      </c>
      <c r="R1456" s="73" t="n">
        <v>57</v>
      </c>
      <c r="S1456" s="72" t="n">
        <v>46</v>
      </c>
      <c r="T1456" s="72" t="n">
        <v>46</v>
      </c>
      <c r="U1456" s="130" t="s">
        <v>64</v>
      </c>
      <c r="V1456" s="71" t="n">
        <v>68</v>
      </c>
      <c r="W1456" s="72" t="n">
        <v>63.8</v>
      </c>
      <c r="X1456" s="70" t="s">
        <v>123</v>
      </c>
      <c r="Y1456" s="75" t="n">
        <v>42024</v>
      </c>
      <c r="Z1456" s="75" t="n">
        <v>42046</v>
      </c>
      <c r="AA1456" s="71" t="s">
        <v>96</v>
      </c>
      <c r="AB1456" s="130" t="s">
        <v>64</v>
      </c>
      <c r="AC1456" s="71" t="s">
        <v>64</v>
      </c>
      <c r="AD1456" s="71" t="n">
        <v>12</v>
      </c>
      <c r="AE1456" s="72" t="s">
        <v>182</v>
      </c>
      <c r="AF1456" s="72" t="n">
        <v>30</v>
      </c>
      <c r="AG1456" s="72" t="s">
        <v>174</v>
      </c>
      <c r="AH1456" s="72" t="n">
        <v>12</v>
      </c>
      <c r="AI1456" s="72" t="s">
        <v>69</v>
      </c>
      <c r="AJ1456" s="70" t="s">
        <v>70</v>
      </c>
      <c r="AK1456" s="71" t="n">
        <v>68</v>
      </c>
      <c r="AL1456" s="72" t="n">
        <v>7</v>
      </c>
      <c r="AM1456" s="70" t="s">
        <v>123</v>
      </c>
      <c r="AN1456" s="70"/>
      <c r="AO1456" s="70"/>
      <c r="AP1456" s="70"/>
      <c r="AQ1456" s="70"/>
      <c r="AR1456" s="70"/>
      <c r="AS1456" s="70" t="s">
        <v>71</v>
      </c>
      <c r="AT1456" s="70"/>
      <c r="AU1456" s="70" t="n">
        <v>26</v>
      </c>
      <c r="AV1456" s="77" t="n">
        <v>4</v>
      </c>
      <c r="AW1456" s="131" t="n">
        <v>22</v>
      </c>
      <c r="AX1456" s="78" t="s">
        <v>72</v>
      </c>
      <c r="AY1456" s="79" t="n">
        <v>1</v>
      </c>
      <c r="AZ1456" s="79" t="n">
        <v>0</v>
      </c>
      <c r="BA1456" s="79" t="n">
        <v>0</v>
      </c>
      <c r="BB1456" s="53"/>
    </row>
    <row r="1457" customFormat="false" ht="16.5" hidden="false" customHeight="true" outlineLevel="0" collapsed="false">
      <c r="A1457" s="69" t="n">
        <v>1502</v>
      </c>
      <c r="B1457" s="69" t="n">
        <v>1402</v>
      </c>
      <c r="C1457" s="70" t="s">
        <v>63</v>
      </c>
      <c r="D1457" s="71" t="n">
        <v>0.0401305</v>
      </c>
      <c r="E1457" s="71" t="n">
        <v>-0.0198193</v>
      </c>
      <c r="F1457" s="71" t="n">
        <v>1.02051887608982</v>
      </c>
      <c r="G1457" s="71" t="n">
        <v>-0.112466</v>
      </c>
      <c r="H1457" s="71" t="n">
        <v>0.0355099</v>
      </c>
      <c r="I1457" s="71" t="n">
        <v>0.925930501063274</v>
      </c>
      <c r="J1457" s="71" t="n">
        <v>0.00524225</v>
      </c>
      <c r="K1457" s="71" t="n">
        <v>-0.017354</v>
      </c>
      <c r="L1457" s="71" t="n">
        <v>0.987961302017339</v>
      </c>
      <c r="M1457" s="71" t="n">
        <v>0.93510799845015</v>
      </c>
      <c r="N1457" s="71" t="n">
        <v>0.998337982683022</v>
      </c>
      <c r="O1457" s="71" t="n">
        <v>0.933553832763481</v>
      </c>
      <c r="P1457" s="72" t="n">
        <v>2</v>
      </c>
      <c r="Q1457" s="73" t="n">
        <v>21</v>
      </c>
      <c r="R1457" s="73" t="n">
        <v>57</v>
      </c>
      <c r="S1457" s="72" t="n">
        <v>46</v>
      </c>
      <c r="T1457" s="72" t="n">
        <v>46</v>
      </c>
      <c r="U1457" s="130" t="s">
        <v>64</v>
      </c>
      <c r="V1457" s="71" t="n">
        <v>73.8</v>
      </c>
      <c r="W1457" s="72" t="n">
        <v>90.8</v>
      </c>
      <c r="X1457" s="70" t="s">
        <v>69</v>
      </c>
      <c r="Y1457" s="74" t="s">
        <v>69</v>
      </c>
      <c r="Z1457" s="75" t="n">
        <v>42180</v>
      </c>
      <c r="AA1457" s="71" t="s">
        <v>168</v>
      </c>
      <c r="AB1457" s="130" t="s">
        <v>64</v>
      </c>
      <c r="AC1457" s="71" t="s">
        <v>64</v>
      </c>
      <c r="AD1457" s="71" t="n">
        <v>12</v>
      </c>
      <c r="AE1457" s="72" t="s">
        <v>182</v>
      </c>
      <c r="AF1457" s="72" t="n">
        <v>30</v>
      </c>
      <c r="AG1457" s="72" t="s">
        <v>174</v>
      </c>
      <c r="AH1457" s="72" t="n">
        <v>12</v>
      </c>
      <c r="AI1457" s="72" t="s">
        <v>69</v>
      </c>
      <c r="AJ1457" s="70" t="s">
        <v>70</v>
      </c>
      <c r="AK1457" s="71" t="n">
        <v>73.8</v>
      </c>
      <c r="AL1457" s="72" t="n">
        <v>7</v>
      </c>
      <c r="AM1457" s="70" t="s">
        <v>69</v>
      </c>
      <c r="AN1457" s="70"/>
      <c r="AO1457" s="70"/>
      <c r="AP1457" s="70"/>
      <c r="AQ1457" s="70"/>
      <c r="AR1457" s="70"/>
      <c r="AS1457" s="70"/>
      <c r="AT1457" s="70"/>
      <c r="AU1457" s="70" t="n">
        <v>160</v>
      </c>
      <c r="AV1457" s="77" t="n">
        <v>160</v>
      </c>
      <c r="AW1457" s="131" t="s">
        <v>69</v>
      </c>
      <c r="AX1457" s="78" t="s">
        <v>72</v>
      </c>
      <c r="AY1457" s="79" t="n">
        <v>1</v>
      </c>
      <c r="AZ1457" s="79" t="s">
        <v>72</v>
      </c>
      <c r="BA1457" s="79" t="s">
        <v>72</v>
      </c>
      <c r="BB1457" s="65"/>
    </row>
    <row r="1458" customFormat="false" ht="16.5" hidden="false" customHeight="true" outlineLevel="0" collapsed="false">
      <c r="A1458" s="69" t="n">
        <v>1503</v>
      </c>
      <c r="B1458" s="69" t="n">
        <v>1403</v>
      </c>
      <c r="C1458" s="70" t="s">
        <v>63</v>
      </c>
      <c r="D1458" s="71" t="n">
        <v>0.045808</v>
      </c>
      <c r="E1458" s="71" t="n">
        <v>-0.043846</v>
      </c>
      <c r="F1458" s="71" t="n">
        <v>1.00196392598139</v>
      </c>
      <c r="G1458" s="71" t="n">
        <v>-0.11262</v>
      </c>
      <c r="H1458" s="71" t="n">
        <v>0.118888</v>
      </c>
      <c r="I1458" s="71" t="n">
        <v>1.00628768501907</v>
      </c>
      <c r="J1458" s="71" t="n">
        <v>-0.000129179</v>
      </c>
      <c r="K1458" s="71" t="n">
        <v>-0.0931072</v>
      </c>
      <c r="L1458" s="71" t="n">
        <v>0.910978138742211</v>
      </c>
      <c r="M1458" s="71" t="n">
        <v>0.935250212071592</v>
      </c>
      <c r="N1458" s="71" t="n">
        <v>0.982096997546549</v>
      </c>
      <c r="O1458" s="71" t="n">
        <v>0.918506425230283</v>
      </c>
      <c r="P1458" s="72" t="n">
        <v>2</v>
      </c>
      <c r="Q1458" s="73" t="n">
        <v>21</v>
      </c>
      <c r="R1458" s="73" t="n">
        <v>57</v>
      </c>
      <c r="S1458" s="72" t="n">
        <v>46</v>
      </c>
      <c r="T1458" s="72" t="n">
        <v>46</v>
      </c>
      <c r="U1458" s="130" t="s">
        <v>64</v>
      </c>
      <c r="V1458" s="71" t="n">
        <v>49.2</v>
      </c>
      <c r="W1458" s="72" t="n">
        <v>44.6</v>
      </c>
      <c r="X1458" s="70" t="s">
        <v>69</v>
      </c>
      <c r="Y1458" s="74" t="s">
        <v>69</v>
      </c>
      <c r="Z1458" s="75" t="n">
        <v>42041</v>
      </c>
      <c r="AA1458" s="71" t="s">
        <v>96</v>
      </c>
      <c r="AB1458" s="130" t="s">
        <v>64</v>
      </c>
      <c r="AC1458" s="71" t="s">
        <v>64</v>
      </c>
      <c r="AD1458" s="71" t="n">
        <v>12</v>
      </c>
      <c r="AE1458" s="72" t="s">
        <v>182</v>
      </c>
      <c r="AF1458" s="72" t="n">
        <v>30</v>
      </c>
      <c r="AG1458" s="72" t="s">
        <v>174</v>
      </c>
      <c r="AH1458" s="72" t="n">
        <v>12</v>
      </c>
      <c r="AI1458" s="72" t="s">
        <v>69</v>
      </c>
      <c r="AJ1458" s="70" t="s">
        <v>70</v>
      </c>
      <c r="AK1458" s="71" t="n">
        <v>49.2</v>
      </c>
      <c r="AL1458" s="72" t="n">
        <v>6</v>
      </c>
      <c r="AM1458" s="70" t="s">
        <v>69</v>
      </c>
      <c r="AN1458" s="70"/>
      <c r="AO1458" s="70"/>
      <c r="AP1458" s="70"/>
      <c r="AQ1458" s="70"/>
      <c r="AR1458" s="70"/>
      <c r="AS1458" s="70"/>
      <c r="AT1458" s="70"/>
      <c r="AU1458" s="70" t="n">
        <v>21</v>
      </c>
      <c r="AV1458" s="77" t="s">
        <v>69</v>
      </c>
      <c r="AW1458" s="131" t="s">
        <v>69</v>
      </c>
      <c r="AX1458" s="78" t="s">
        <v>72</v>
      </c>
      <c r="AY1458" s="79" t="n">
        <v>1</v>
      </c>
      <c r="AZ1458" s="79" t="s">
        <v>72</v>
      </c>
      <c r="BA1458" s="79" t="s">
        <v>72</v>
      </c>
      <c r="BB1458" s="65"/>
    </row>
    <row r="1459" customFormat="false" ht="16.5" hidden="false" customHeight="true" outlineLevel="0" collapsed="false">
      <c r="A1459" s="69" t="n">
        <v>1504</v>
      </c>
      <c r="B1459" s="69" t="n">
        <v>1404</v>
      </c>
      <c r="C1459" s="70" t="s">
        <v>63</v>
      </c>
      <c r="D1459" s="71" t="n">
        <v>0.040228</v>
      </c>
      <c r="E1459" s="71" t="n">
        <v>-0.019662</v>
      </c>
      <c r="F1459" s="71" t="n">
        <v>1.02077893742986</v>
      </c>
      <c r="G1459" s="71" t="n">
        <v>-0.112514</v>
      </c>
      <c r="H1459" s="71" t="n">
        <v>0.0353417</v>
      </c>
      <c r="I1459" s="71" t="n">
        <v>0.92573033652751</v>
      </c>
      <c r="J1459" s="71" t="n">
        <v>0.00522625</v>
      </c>
      <c r="K1459" s="71" t="n">
        <v>-0.0168487</v>
      </c>
      <c r="L1459" s="71" t="n">
        <v>0.988444829767833</v>
      </c>
      <c r="M1459" s="71" t="n">
        <v>0.935139325092816</v>
      </c>
      <c r="N1459" s="71" t="n">
        <v>0.998831683014326</v>
      </c>
      <c r="O1459" s="71" t="n">
        <v>0.934046785935339</v>
      </c>
      <c r="P1459" s="72" t="n">
        <v>2</v>
      </c>
      <c r="Q1459" s="73" t="n">
        <v>21</v>
      </c>
      <c r="R1459" s="73" t="n">
        <v>57</v>
      </c>
      <c r="S1459" s="72" t="n">
        <v>46</v>
      </c>
      <c r="T1459" s="72" t="n">
        <v>46</v>
      </c>
      <c r="U1459" s="130" t="s">
        <v>64</v>
      </c>
      <c r="V1459" s="71" t="n">
        <v>140.8</v>
      </c>
      <c r="W1459" s="72" t="n">
        <v>152.2</v>
      </c>
      <c r="X1459" s="70" t="s">
        <v>69</v>
      </c>
      <c r="Y1459" s="74" t="s">
        <v>69</v>
      </c>
      <c r="Z1459" s="75" t="n">
        <v>42180</v>
      </c>
      <c r="AA1459" s="71" t="s">
        <v>168</v>
      </c>
      <c r="AB1459" s="130" t="s">
        <v>64</v>
      </c>
      <c r="AC1459" s="71" t="s">
        <v>64</v>
      </c>
      <c r="AD1459" s="71" t="n">
        <v>12</v>
      </c>
      <c r="AE1459" s="72" t="s">
        <v>182</v>
      </c>
      <c r="AF1459" s="72" t="n">
        <v>30</v>
      </c>
      <c r="AG1459" s="72" t="s">
        <v>174</v>
      </c>
      <c r="AH1459" s="72" t="n">
        <v>12</v>
      </c>
      <c r="AI1459" s="72" t="s">
        <v>69</v>
      </c>
      <c r="AJ1459" s="70" t="s">
        <v>70</v>
      </c>
      <c r="AK1459" s="71" t="n">
        <v>140.8</v>
      </c>
      <c r="AL1459" s="72" t="n">
        <v>10</v>
      </c>
      <c r="AM1459" s="70" t="s">
        <v>69</v>
      </c>
      <c r="AN1459" s="70"/>
      <c r="AO1459" s="70"/>
      <c r="AP1459" s="70"/>
      <c r="AQ1459" s="70"/>
      <c r="AR1459" s="70"/>
      <c r="AS1459" s="70"/>
      <c r="AT1459" s="70"/>
      <c r="AU1459" s="70" t="n">
        <v>160</v>
      </c>
      <c r="AV1459" s="77" t="n">
        <v>160</v>
      </c>
      <c r="AW1459" s="131" t="s">
        <v>69</v>
      </c>
      <c r="AX1459" s="78" t="s">
        <v>72</v>
      </c>
      <c r="AY1459" s="79" t="n">
        <v>1</v>
      </c>
      <c r="AZ1459" s="79" t="s">
        <v>72</v>
      </c>
      <c r="BA1459" s="79" t="s">
        <v>72</v>
      </c>
      <c r="BB1459" s="65"/>
    </row>
    <row r="1460" customFormat="false" ht="16.5" hidden="false" customHeight="true" outlineLevel="0" collapsed="false">
      <c r="A1460" s="69" t="n">
        <v>1505</v>
      </c>
      <c r="B1460" s="69" t="n">
        <v>1405</v>
      </c>
      <c r="C1460" s="70" t="s">
        <v>63</v>
      </c>
      <c r="D1460" s="71" t="n">
        <v>0.0484576</v>
      </c>
      <c r="E1460" s="71" t="n">
        <v>0.018886</v>
      </c>
      <c r="F1460" s="71" t="n">
        <v>1.06966295122916</v>
      </c>
      <c r="G1460" s="71" t="n">
        <v>-0.115432</v>
      </c>
      <c r="H1460" s="71" t="n">
        <v>-0.0557106</v>
      </c>
      <c r="I1460" s="71" t="n">
        <v>0.842701395684123</v>
      </c>
      <c r="J1460" s="71" t="n">
        <v>0.00794743</v>
      </c>
      <c r="K1460" s="71" t="n">
        <v>0.0386508</v>
      </c>
      <c r="L1460" s="71" t="n">
        <v>1.04770098968221</v>
      </c>
      <c r="M1460" s="71" t="n">
        <v>0.942681344698386</v>
      </c>
      <c r="N1460" s="71" t="n">
        <v>1.00182786851875</v>
      </c>
      <c r="O1460" s="71" t="n">
        <v>0.944404442251572</v>
      </c>
      <c r="P1460" s="72" t="n">
        <v>2</v>
      </c>
      <c r="Q1460" s="73" t="n">
        <v>21</v>
      </c>
      <c r="R1460" s="73" t="n">
        <v>57</v>
      </c>
      <c r="S1460" s="72" t="n">
        <v>46</v>
      </c>
      <c r="T1460" s="72" t="n">
        <v>46</v>
      </c>
      <c r="U1460" s="130" t="s">
        <v>64</v>
      </c>
      <c r="V1460" s="71" t="n">
        <v>45.2</v>
      </c>
      <c r="W1460" s="72" t="n">
        <v>41.1</v>
      </c>
      <c r="X1460" s="70" t="s">
        <v>123</v>
      </c>
      <c r="Y1460" s="75" t="n">
        <v>42023</v>
      </c>
      <c r="Z1460" s="75" t="n">
        <v>42034</v>
      </c>
      <c r="AA1460" s="71" t="s">
        <v>96</v>
      </c>
      <c r="AB1460" s="130" t="s">
        <v>64</v>
      </c>
      <c r="AC1460" s="71" t="s">
        <v>64</v>
      </c>
      <c r="AD1460" s="71" t="n">
        <v>12</v>
      </c>
      <c r="AE1460" s="72" t="s">
        <v>182</v>
      </c>
      <c r="AF1460" s="72" t="n">
        <v>30</v>
      </c>
      <c r="AG1460" s="72" t="s">
        <v>174</v>
      </c>
      <c r="AH1460" s="72" t="n">
        <v>12</v>
      </c>
      <c r="AI1460" s="72" t="s">
        <v>69</v>
      </c>
      <c r="AJ1460" s="70" t="s">
        <v>70</v>
      </c>
      <c r="AK1460" s="71" t="n">
        <v>45.2</v>
      </c>
      <c r="AL1460" s="72" t="n">
        <v>5</v>
      </c>
      <c r="AM1460" s="70" t="s">
        <v>123</v>
      </c>
      <c r="AN1460" s="70"/>
      <c r="AO1460" s="70"/>
      <c r="AP1460" s="70"/>
      <c r="AQ1460" s="70"/>
      <c r="AR1460" s="70"/>
      <c r="AS1460" s="70" t="s">
        <v>71</v>
      </c>
      <c r="AT1460" s="70"/>
      <c r="AU1460" s="70" t="n">
        <v>14</v>
      </c>
      <c r="AV1460" s="77" t="n">
        <v>3</v>
      </c>
      <c r="AW1460" s="131" t="n">
        <v>11</v>
      </c>
      <c r="AX1460" s="78" t="s">
        <v>72</v>
      </c>
      <c r="AY1460" s="79" t="n">
        <v>1</v>
      </c>
      <c r="AZ1460" s="79" t="n">
        <v>0</v>
      </c>
      <c r="BA1460" s="79" t="n">
        <v>0</v>
      </c>
      <c r="BB1460" s="53"/>
    </row>
    <row r="1461" customFormat="false" ht="15.75" hidden="false" customHeight="true" outlineLevel="0" collapsed="false">
      <c r="A1461" s="1" t="n">
        <v>1506</v>
      </c>
      <c r="B1461" s="1" t="n">
        <v>1406</v>
      </c>
      <c r="C1461" s="2" t="s">
        <v>63</v>
      </c>
      <c r="D1461" s="3" t="n">
        <v>0.12308</v>
      </c>
      <c r="E1461" s="3" t="n">
        <v>0.0365821</v>
      </c>
      <c r="F1461" s="3" t="n">
        <v>1.17311440865459</v>
      </c>
      <c r="G1461" s="3" t="n">
        <v>-0.139964</v>
      </c>
      <c r="H1461" s="3" t="n">
        <v>-0.126896</v>
      </c>
      <c r="I1461" s="3" t="n">
        <v>0.765780273199325</v>
      </c>
      <c r="J1461" s="3" t="n">
        <v>-0.0423821</v>
      </c>
      <c r="K1461" s="3" t="n">
        <v>0.0376391</v>
      </c>
      <c r="L1461" s="3" t="n">
        <v>0.99526823026244</v>
      </c>
      <c r="M1461" s="3" t="n">
        <v>0.942455948259028</v>
      </c>
      <c r="N1461" s="3" t="n">
        <v>0.948688475815777</v>
      </c>
      <c r="O1461" s="3" t="n">
        <v>0.89409709707737</v>
      </c>
      <c r="P1461" s="4" t="n">
        <v>2</v>
      </c>
      <c r="Q1461" s="6" t="n">
        <v>21</v>
      </c>
      <c r="R1461" s="6" t="n">
        <v>57</v>
      </c>
      <c r="S1461" s="4" t="n">
        <v>47</v>
      </c>
      <c r="T1461" s="4" t="n">
        <v>47</v>
      </c>
      <c r="U1461" s="132" t="s">
        <v>74</v>
      </c>
      <c r="V1461" s="3" t="n">
        <v>132.4</v>
      </c>
      <c r="W1461" s="4" t="n">
        <v>160</v>
      </c>
      <c r="X1461" s="2" t="s">
        <v>69</v>
      </c>
      <c r="Y1461" s="8" t="s">
        <v>69</v>
      </c>
      <c r="Z1461" s="84" t="n">
        <v>42147</v>
      </c>
      <c r="AA1461" s="2" t="s">
        <v>96</v>
      </c>
      <c r="AB1461" s="132" t="s">
        <v>74</v>
      </c>
      <c r="AC1461" s="4" t="n">
        <v>46</v>
      </c>
      <c r="AD1461" s="4" t="n">
        <v>12</v>
      </c>
      <c r="AE1461" s="4" t="s">
        <v>182</v>
      </c>
      <c r="AF1461" s="4" t="n">
        <v>30</v>
      </c>
      <c r="AG1461" s="4" t="s">
        <v>171</v>
      </c>
      <c r="AH1461" s="4" t="n">
        <v>28</v>
      </c>
      <c r="AI1461" s="4" t="s">
        <v>69</v>
      </c>
      <c r="AJ1461" s="2" t="s">
        <v>70</v>
      </c>
      <c r="AK1461" s="3" t="n">
        <v>132.4</v>
      </c>
      <c r="AL1461" s="4" t="n">
        <v>10</v>
      </c>
      <c r="AM1461" s="2" t="s">
        <v>69</v>
      </c>
      <c r="AN1461" s="2"/>
      <c r="AO1461" s="2"/>
      <c r="AP1461" s="2"/>
      <c r="AQ1461" s="2"/>
      <c r="AR1461" s="2"/>
      <c r="AS1461" s="2"/>
      <c r="AT1461" s="2"/>
      <c r="AU1461" s="2" t="n">
        <v>127</v>
      </c>
      <c r="AV1461" s="85" t="s">
        <v>69</v>
      </c>
      <c r="AW1461" s="133" t="s">
        <v>69</v>
      </c>
      <c r="AX1461" s="86" t="s">
        <v>72</v>
      </c>
      <c r="AY1461" s="87" t="n">
        <v>0</v>
      </c>
      <c r="AZ1461" s="88" t="s">
        <v>72</v>
      </c>
      <c r="BA1461" s="89" t="s">
        <v>72</v>
      </c>
      <c r="BB1461" s="65"/>
    </row>
    <row r="1462" customFormat="false" ht="15.75" hidden="false" customHeight="true" outlineLevel="0" collapsed="false">
      <c r="A1462" s="1" t="n">
        <v>1507</v>
      </c>
      <c r="B1462" s="1" t="n">
        <v>1407</v>
      </c>
      <c r="C1462" s="2" t="s">
        <v>63</v>
      </c>
      <c r="D1462" s="3" t="n">
        <v>0.129325</v>
      </c>
      <c r="E1462" s="3" t="n">
        <v>0.0939351</v>
      </c>
      <c r="F1462" s="3" t="n">
        <v>1.25014569434732</v>
      </c>
      <c r="G1462" s="3" t="n">
        <v>-0.146519</v>
      </c>
      <c r="H1462" s="3" t="n">
        <v>-0.289052</v>
      </c>
      <c r="I1462" s="3" t="n">
        <v>0.646895184450462</v>
      </c>
      <c r="J1462" s="3" t="n">
        <v>-0.0359711</v>
      </c>
      <c r="K1462" s="3" t="n">
        <v>0.145814</v>
      </c>
      <c r="L1462" s="3" t="n">
        <v>1.11610271694838</v>
      </c>
      <c r="M1462" s="3" t="n">
        <v>0.948223447867002</v>
      </c>
      <c r="N1462" s="3" t="n">
        <v>0.951892757710462</v>
      </c>
      <c r="O1462" s="3" t="n">
        <v>0.902607032715843</v>
      </c>
      <c r="P1462" s="4" t="n">
        <v>2</v>
      </c>
      <c r="Q1462" s="6" t="n">
        <v>21</v>
      </c>
      <c r="R1462" s="6" t="n">
        <v>57</v>
      </c>
      <c r="S1462" s="4" t="n">
        <v>47</v>
      </c>
      <c r="T1462" s="4" t="n">
        <v>47</v>
      </c>
      <c r="U1462" s="132" t="s">
        <v>74</v>
      </c>
      <c r="V1462" s="3" t="n">
        <v>128.2</v>
      </c>
      <c r="W1462" s="4" t="n">
        <v>160.6</v>
      </c>
      <c r="X1462" s="2" t="s">
        <v>73</v>
      </c>
      <c r="Y1462" s="84" t="n">
        <v>42126</v>
      </c>
      <c r="Z1462" s="84" t="n">
        <v>42138</v>
      </c>
      <c r="AA1462" s="2" t="s">
        <v>96</v>
      </c>
      <c r="AB1462" s="132" t="s">
        <v>74</v>
      </c>
      <c r="AC1462" s="4" t="n">
        <v>46</v>
      </c>
      <c r="AD1462" s="4" t="n">
        <v>12</v>
      </c>
      <c r="AE1462" s="4" t="s">
        <v>182</v>
      </c>
      <c r="AF1462" s="4" t="n">
        <v>30</v>
      </c>
      <c r="AG1462" s="4" t="s">
        <v>171</v>
      </c>
      <c r="AH1462" s="4" t="n">
        <v>28</v>
      </c>
      <c r="AI1462" s="4" t="s">
        <v>79</v>
      </c>
      <c r="AJ1462" s="2" t="s">
        <v>70</v>
      </c>
      <c r="AK1462" s="3" t="n">
        <v>128.2</v>
      </c>
      <c r="AL1462" s="4" t="n">
        <v>10</v>
      </c>
      <c r="AM1462" s="2" t="s">
        <v>73</v>
      </c>
      <c r="AN1462" s="2"/>
      <c r="AO1462" s="2"/>
      <c r="AP1462" s="2" t="s">
        <v>71</v>
      </c>
      <c r="AQ1462" s="2"/>
      <c r="AR1462" s="2"/>
      <c r="AS1462" s="2"/>
      <c r="AT1462" s="2"/>
      <c r="AU1462" s="2" t="n">
        <v>118</v>
      </c>
      <c r="AV1462" s="85" t="n">
        <v>106</v>
      </c>
      <c r="AW1462" s="133" t="n">
        <v>12</v>
      </c>
      <c r="AX1462" s="86" t="s">
        <v>72</v>
      </c>
      <c r="AY1462" s="87" t="n">
        <v>0</v>
      </c>
      <c r="AZ1462" s="88" t="n">
        <v>0</v>
      </c>
      <c r="BA1462" s="87" t="n">
        <v>0</v>
      </c>
      <c r="BB1462" s="65"/>
    </row>
    <row r="1463" customFormat="false" ht="15.75" hidden="false" customHeight="true" outlineLevel="0" collapsed="false">
      <c r="A1463" s="1" t="n">
        <v>1508</v>
      </c>
      <c r="B1463" s="1" t="n">
        <v>1408</v>
      </c>
      <c r="C1463" s="2" t="s">
        <v>63</v>
      </c>
      <c r="D1463" s="3" t="n">
        <v>0.123799</v>
      </c>
      <c r="E1463" s="3" t="n">
        <v>-0.0167031</v>
      </c>
      <c r="F1463" s="3" t="n">
        <v>1.11304098999222</v>
      </c>
      <c r="G1463" s="3" t="n">
        <v>-0.144166</v>
      </c>
      <c r="H1463" s="3" t="n">
        <v>0.00428589</v>
      </c>
      <c r="I1463" s="3" t="n">
        <v>0.869462469005807</v>
      </c>
      <c r="J1463" s="3" t="n">
        <v>-0.0510939</v>
      </c>
      <c r="K1463" s="3" t="n">
        <v>-0.0876954</v>
      </c>
      <c r="L1463" s="3" t="n">
        <v>0.870411404821869</v>
      </c>
      <c r="M1463" s="3" t="n">
        <v>0.931032680260983</v>
      </c>
      <c r="N1463" s="3" t="n">
        <v>0.904735530031226</v>
      </c>
      <c r="O1463" s="3" t="n">
        <v>0.842338345452314</v>
      </c>
      <c r="P1463" s="4" t="n">
        <v>2</v>
      </c>
      <c r="Q1463" s="6" t="n">
        <v>21</v>
      </c>
      <c r="R1463" s="6" t="n">
        <v>57</v>
      </c>
      <c r="S1463" s="4" t="n">
        <v>47</v>
      </c>
      <c r="T1463" s="4" t="n">
        <v>47</v>
      </c>
      <c r="U1463" s="132" t="s">
        <v>74</v>
      </c>
      <c r="V1463" s="3" t="n">
        <v>68.3</v>
      </c>
      <c r="W1463" s="4" t="n">
        <v>59.6</v>
      </c>
      <c r="X1463" s="2" t="s">
        <v>73</v>
      </c>
      <c r="Y1463" s="84" t="n">
        <v>42131</v>
      </c>
      <c r="Z1463" s="84" t="n">
        <v>42134</v>
      </c>
      <c r="AA1463" s="2" t="s">
        <v>96</v>
      </c>
      <c r="AB1463" s="132" t="s">
        <v>74</v>
      </c>
      <c r="AC1463" s="4" t="n">
        <v>46</v>
      </c>
      <c r="AD1463" s="4" t="n">
        <v>12</v>
      </c>
      <c r="AE1463" s="4" t="s">
        <v>182</v>
      </c>
      <c r="AF1463" s="4" t="n">
        <v>30</v>
      </c>
      <c r="AG1463" s="4" t="s">
        <v>171</v>
      </c>
      <c r="AH1463" s="4" t="n">
        <v>28</v>
      </c>
      <c r="AI1463" s="4" t="s">
        <v>77</v>
      </c>
      <c r="AJ1463" s="2" t="s">
        <v>70</v>
      </c>
      <c r="AK1463" s="3" t="n">
        <v>68.3</v>
      </c>
      <c r="AL1463" s="4" t="n">
        <v>7</v>
      </c>
      <c r="AM1463" s="2" t="s">
        <v>73</v>
      </c>
      <c r="AN1463" s="2"/>
      <c r="AO1463" s="2"/>
      <c r="AP1463" s="2" t="s">
        <v>71</v>
      </c>
      <c r="AQ1463" s="2"/>
      <c r="AR1463" s="2"/>
      <c r="AS1463" s="2"/>
      <c r="AT1463" s="2"/>
      <c r="AU1463" s="2" t="n">
        <v>114</v>
      </c>
      <c r="AV1463" s="85" t="n">
        <v>111</v>
      </c>
      <c r="AW1463" s="133" t="n">
        <v>3</v>
      </c>
      <c r="AX1463" s="86" t="s">
        <v>72</v>
      </c>
      <c r="AY1463" s="87" t="n">
        <v>0</v>
      </c>
      <c r="AZ1463" s="88" t="n">
        <v>0</v>
      </c>
      <c r="BA1463" s="87" t="n">
        <v>0</v>
      </c>
      <c r="BB1463" s="65"/>
    </row>
    <row r="1464" customFormat="false" ht="15.75" hidden="false" customHeight="true" outlineLevel="0" collapsed="false">
      <c r="A1464" s="1" t="n">
        <v>1509</v>
      </c>
      <c r="B1464" s="1" t="n">
        <v>1409</v>
      </c>
      <c r="C1464" s="2" t="s">
        <v>63</v>
      </c>
      <c r="D1464" s="3" t="n">
        <v>0.136594</v>
      </c>
      <c r="E1464" s="3" t="n">
        <v>0.159786</v>
      </c>
      <c r="F1464" s="3" t="n">
        <v>1.34498115257469</v>
      </c>
      <c r="G1464" s="3" t="n">
        <v>-0.151909</v>
      </c>
      <c r="H1464" s="3" t="n">
        <v>-0.464209</v>
      </c>
      <c r="I1464" s="3" t="n">
        <v>0.540036796542495</v>
      </c>
      <c r="J1464" s="3" t="n">
        <v>-0.028301</v>
      </c>
      <c r="K1464" s="3" t="n">
        <v>0.269849</v>
      </c>
      <c r="L1464" s="3" t="n">
        <v>1.27321856794206</v>
      </c>
      <c r="M1464" s="3" t="n">
        <v>0.95732149835605</v>
      </c>
      <c r="N1464" s="3" t="n">
        <v>0.966016851794439</v>
      </c>
      <c r="O1464" s="3" t="n">
        <v>0.924788699997047</v>
      </c>
      <c r="P1464" s="4" t="n">
        <v>2</v>
      </c>
      <c r="Q1464" s="6" t="n">
        <v>21</v>
      </c>
      <c r="R1464" s="6" t="n">
        <v>57</v>
      </c>
      <c r="S1464" s="4" t="n">
        <v>47</v>
      </c>
      <c r="T1464" s="4" t="n">
        <v>47</v>
      </c>
      <c r="U1464" s="132" t="s">
        <v>74</v>
      </c>
      <c r="V1464" s="3" t="n">
        <v>110.7</v>
      </c>
      <c r="W1464" s="4" t="n">
        <v>135.4</v>
      </c>
      <c r="X1464" s="2" t="s">
        <v>73</v>
      </c>
      <c r="Y1464" s="84" t="n">
        <v>42110</v>
      </c>
      <c r="Z1464" s="84" t="n">
        <v>42128</v>
      </c>
      <c r="AA1464" s="2" t="s">
        <v>96</v>
      </c>
      <c r="AB1464" s="132" t="s">
        <v>74</v>
      </c>
      <c r="AC1464" s="4" t="n">
        <v>46</v>
      </c>
      <c r="AD1464" s="4" t="n">
        <v>12</v>
      </c>
      <c r="AE1464" s="4" t="s">
        <v>182</v>
      </c>
      <c r="AF1464" s="4" t="n">
        <v>30</v>
      </c>
      <c r="AG1464" s="4" t="s">
        <v>171</v>
      </c>
      <c r="AH1464" s="4" t="n">
        <v>28</v>
      </c>
      <c r="AI1464" s="4" t="s">
        <v>79</v>
      </c>
      <c r="AJ1464" s="2" t="s">
        <v>70</v>
      </c>
      <c r="AK1464" s="3" t="n">
        <v>110.7</v>
      </c>
      <c r="AL1464" s="4" t="n">
        <v>9</v>
      </c>
      <c r="AM1464" s="2" t="s">
        <v>73</v>
      </c>
      <c r="AN1464" s="2"/>
      <c r="AO1464" s="2"/>
      <c r="AP1464" s="2" t="s">
        <v>71</v>
      </c>
      <c r="AQ1464" s="2"/>
      <c r="AR1464" s="2"/>
      <c r="AS1464" s="2"/>
      <c r="AT1464" s="2"/>
      <c r="AU1464" s="2" t="n">
        <v>108</v>
      </c>
      <c r="AV1464" s="85" t="n">
        <v>90</v>
      </c>
      <c r="AW1464" s="133" t="n">
        <v>18</v>
      </c>
      <c r="AX1464" s="86" t="s">
        <v>72</v>
      </c>
      <c r="AY1464" s="87" t="n">
        <v>0</v>
      </c>
      <c r="AZ1464" s="88" t="n">
        <v>0</v>
      </c>
      <c r="BA1464" s="87" t="n">
        <v>0</v>
      </c>
      <c r="BB1464" s="53"/>
    </row>
    <row r="1465" customFormat="false" ht="15.75" hidden="false" customHeight="true" outlineLevel="0" collapsed="false">
      <c r="A1465" s="1" t="n">
        <v>1510</v>
      </c>
      <c r="B1465" s="1" t="n">
        <v>1410</v>
      </c>
      <c r="C1465" s="2" t="s">
        <v>63</v>
      </c>
      <c r="D1465" s="3" t="n">
        <v>0.142573</v>
      </c>
      <c r="E1465" s="3" t="n">
        <v>0.124881</v>
      </c>
      <c r="F1465" s="3" t="n">
        <v>1.30663352331158</v>
      </c>
      <c r="G1465" s="3" t="n">
        <v>-0.183948</v>
      </c>
      <c r="H1465" s="3" t="n">
        <v>-0.465992</v>
      </c>
      <c r="I1465" s="3" t="n">
        <v>0.522077100447323</v>
      </c>
      <c r="J1465" s="3" t="n">
        <v>-0.0407865</v>
      </c>
      <c r="K1465" s="3" t="n">
        <v>0.148649</v>
      </c>
      <c r="L1465" s="3" t="n">
        <v>1.11389457435223</v>
      </c>
      <c r="M1465" s="3" t="n">
        <v>0.921123185288795</v>
      </c>
      <c r="N1465" s="3" t="n">
        <v>0.824925664783276</v>
      </c>
      <c r="O1465" s="3" t="n">
        <v>0.759858155971648</v>
      </c>
      <c r="P1465" s="4" t="n">
        <v>2</v>
      </c>
      <c r="Q1465" s="6" t="n">
        <v>21</v>
      </c>
      <c r="R1465" s="6" t="n">
        <v>57</v>
      </c>
      <c r="S1465" s="4" t="n">
        <v>47</v>
      </c>
      <c r="T1465" s="4" t="n">
        <v>47</v>
      </c>
      <c r="U1465" s="132" t="s">
        <v>74</v>
      </c>
      <c r="V1465" s="3" t="n">
        <v>55</v>
      </c>
      <c r="W1465" s="4" t="n">
        <v>40.1</v>
      </c>
      <c r="X1465" s="2" t="s">
        <v>73</v>
      </c>
      <c r="Y1465" s="84" t="n">
        <v>42060</v>
      </c>
      <c r="Z1465" s="134" t="n">
        <v>42068</v>
      </c>
      <c r="AA1465" s="2" t="s">
        <v>96</v>
      </c>
      <c r="AB1465" s="132" t="s">
        <v>74</v>
      </c>
      <c r="AC1465" s="4" t="n">
        <v>46</v>
      </c>
      <c r="AD1465" s="4" t="n">
        <v>12</v>
      </c>
      <c r="AE1465" s="4" t="s">
        <v>182</v>
      </c>
      <c r="AF1465" s="4" t="n">
        <v>30</v>
      </c>
      <c r="AG1465" s="4" t="s">
        <v>171</v>
      </c>
      <c r="AH1465" s="4" t="n">
        <v>28</v>
      </c>
      <c r="AI1465" s="4" t="s">
        <v>69</v>
      </c>
      <c r="AJ1465" s="2" t="s">
        <v>70</v>
      </c>
      <c r="AK1465" s="3" t="n">
        <v>55</v>
      </c>
      <c r="AL1465" s="4" t="n">
        <v>6</v>
      </c>
      <c r="AM1465" s="2" t="s">
        <v>73</v>
      </c>
      <c r="AN1465" s="2"/>
      <c r="AO1465" s="2"/>
      <c r="AP1465" s="2" t="s">
        <v>71</v>
      </c>
      <c r="AQ1465" s="2"/>
      <c r="AR1465" s="2"/>
      <c r="AS1465" s="2"/>
      <c r="AT1465" s="2"/>
      <c r="AU1465" s="2" t="n">
        <v>48</v>
      </c>
      <c r="AV1465" s="85" t="n">
        <v>40</v>
      </c>
      <c r="AW1465" s="133" t="n">
        <v>8</v>
      </c>
      <c r="AX1465" s="86" t="s">
        <v>72</v>
      </c>
      <c r="AY1465" s="87" t="n">
        <v>0</v>
      </c>
      <c r="AZ1465" s="88" t="n">
        <v>0</v>
      </c>
      <c r="BA1465" s="87" t="n">
        <v>0</v>
      </c>
      <c r="BB1465" s="53"/>
    </row>
    <row r="1466" customFormat="false" ht="15.75" hidden="false" customHeight="true" outlineLevel="0" collapsed="false">
      <c r="A1466" s="1" t="n">
        <v>1511</v>
      </c>
      <c r="B1466" s="1" t="n">
        <v>1411</v>
      </c>
      <c r="C1466" s="2" t="s">
        <v>63</v>
      </c>
      <c r="D1466" s="3" t="n">
        <v>-0.0450797</v>
      </c>
      <c r="E1466" s="3" t="n">
        <v>-0.0184644</v>
      </c>
      <c r="F1466" s="3" t="n">
        <v>0.938432733504566</v>
      </c>
      <c r="G1466" s="3" t="n">
        <v>0.0376749</v>
      </c>
      <c r="H1466" s="3" t="n">
        <v>0.0326258</v>
      </c>
      <c r="I1466" s="3" t="n">
        <v>1.07283073295754</v>
      </c>
      <c r="J1466" s="3" t="n">
        <v>-0.0269917</v>
      </c>
      <c r="K1466" s="3" t="n">
        <v>-0.0157661</v>
      </c>
      <c r="L1466" s="3" t="n">
        <v>0.958143424303917</v>
      </c>
      <c r="M1466" s="3" t="n">
        <v>0.966188335004318</v>
      </c>
      <c r="N1466" s="3" t="n">
        <v>0.998396586842621</v>
      </c>
      <c r="O1466" s="3" t="n">
        <v>0.964639135915465</v>
      </c>
      <c r="P1466" s="4" t="n">
        <v>2</v>
      </c>
      <c r="Q1466" s="6" t="n">
        <v>21</v>
      </c>
      <c r="R1466" s="6" t="n">
        <v>57</v>
      </c>
      <c r="S1466" s="4" t="n">
        <v>56</v>
      </c>
      <c r="T1466" s="4" t="n">
        <v>56</v>
      </c>
      <c r="U1466" s="132" t="s">
        <v>74</v>
      </c>
      <c r="V1466" s="3" t="n">
        <v>48.7</v>
      </c>
      <c r="W1466" s="4" t="n">
        <v>55</v>
      </c>
      <c r="X1466" s="2" t="s">
        <v>69</v>
      </c>
      <c r="Y1466" s="8" t="s">
        <v>69</v>
      </c>
      <c r="Z1466" s="84" t="n">
        <v>42180</v>
      </c>
      <c r="AA1466" s="3" t="s">
        <v>168</v>
      </c>
      <c r="AB1466" s="132" t="s">
        <v>74</v>
      </c>
      <c r="AC1466" s="4" t="n">
        <v>46</v>
      </c>
      <c r="AD1466" s="4" t="n">
        <v>12</v>
      </c>
      <c r="AE1466" s="4" t="s">
        <v>175</v>
      </c>
      <c r="AF1466" s="4" t="n">
        <v>14</v>
      </c>
      <c r="AG1466" s="4" t="s">
        <v>176</v>
      </c>
      <c r="AH1466" s="4" t="n">
        <v>19</v>
      </c>
      <c r="AI1466" s="4" t="s">
        <v>69</v>
      </c>
      <c r="AJ1466" s="2" t="s">
        <v>70</v>
      </c>
      <c r="AK1466" s="3" t="n">
        <v>48.7</v>
      </c>
      <c r="AL1466" s="4" t="n">
        <v>6</v>
      </c>
      <c r="AM1466" s="2" t="s">
        <v>69</v>
      </c>
      <c r="AN1466" s="2"/>
      <c r="AO1466" s="2"/>
      <c r="AP1466" s="2"/>
      <c r="AQ1466" s="2"/>
      <c r="AR1466" s="2"/>
      <c r="AS1466" s="2"/>
      <c r="AT1466" s="2"/>
      <c r="AU1466" s="2" t="n">
        <v>160</v>
      </c>
      <c r="AV1466" s="85" t="n">
        <v>160</v>
      </c>
      <c r="AW1466" s="133" t="s">
        <v>69</v>
      </c>
      <c r="AX1466" s="86" t="s">
        <v>72</v>
      </c>
      <c r="AY1466" s="87" t="n">
        <v>1</v>
      </c>
      <c r="AZ1466" s="87" t="n">
        <v>1</v>
      </c>
      <c r="BA1466" s="89" t="s">
        <v>72</v>
      </c>
      <c r="BB1466" s="65"/>
    </row>
    <row r="1467" customFormat="false" ht="15.75" hidden="false" customHeight="true" outlineLevel="0" collapsed="false">
      <c r="A1467" s="1" t="n">
        <v>1512</v>
      </c>
      <c r="B1467" s="1" t="n">
        <v>1412</v>
      </c>
      <c r="C1467" s="2" t="s">
        <v>63</v>
      </c>
      <c r="D1467" s="3" t="n">
        <v>-0.0453643</v>
      </c>
      <c r="E1467" s="3" t="n">
        <v>-0.0184544</v>
      </c>
      <c r="F1467" s="3" t="n">
        <v>0.938175075254043</v>
      </c>
      <c r="G1467" s="3" t="n">
        <v>0.0379308</v>
      </c>
      <c r="H1467" s="3" t="n">
        <v>0.0324149</v>
      </c>
      <c r="I1467" s="3" t="n">
        <v>1.07287901142678</v>
      </c>
      <c r="J1467" s="3" t="n">
        <v>-0.0269915</v>
      </c>
      <c r="K1467" s="3" t="n">
        <v>-0.0153328</v>
      </c>
      <c r="L1467" s="3" t="n">
        <v>0.958558869519597</v>
      </c>
      <c r="M1467" s="3" t="n">
        <v>0.966160799029159</v>
      </c>
      <c r="N1467" s="3" t="n">
        <v>0.998628641173072</v>
      </c>
      <c r="O1467" s="3" t="n">
        <v>0.964835845889179</v>
      </c>
      <c r="P1467" s="4" t="n">
        <v>2</v>
      </c>
      <c r="Q1467" s="6" t="n">
        <v>21</v>
      </c>
      <c r="R1467" s="6" t="n">
        <v>57</v>
      </c>
      <c r="S1467" s="4" t="n">
        <v>56</v>
      </c>
      <c r="T1467" s="4" t="n">
        <v>56</v>
      </c>
      <c r="U1467" s="132" t="s">
        <v>74</v>
      </c>
      <c r="V1467" s="3" t="n">
        <v>66.5</v>
      </c>
      <c r="W1467" s="4" t="n">
        <v>156</v>
      </c>
      <c r="X1467" s="2" t="s">
        <v>69</v>
      </c>
      <c r="Y1467" s="8" t="s">
        <v>69</v>
      </c>
      <c r="Z1467" s="84" t="n">
        <v>42180</v>
      </c>
      <c r="AA1467" s="3" t="s">
        <v>168</v>
      </c>
      <c r="AB1467" s="132" t="s">
        <v>74</v>
      </c>
      <c r="AC1467" s="4" t="n">
        <v>46</v>
      </c>
      <c r="AD1467" s="4" t="n">
        <v>12</v>
      </c>
      <c r="AE1467" s="4" t="s">
        <v>175</v>
      </c>
      <c r="AF1467" s="4" t="n">
        <v>14</v>
      </c>
      <c r="AG1467" s="4" t="s">
        <v>176</v>
      </c>
      <c r="AH1467" s="4" t="n">
        <v>19</v>
      </c>
      <c r="AI1467" s="4" t="s">
        <v>77</v>
      </c>
      <c r="AJ1467" s="2" t="s">
        <v>70</v>
      </c>
      <c r="AK1467" s="3" t="n">
        <v>66.5</v>
      </c>
      <c r="AL1467" s="4" t="n">
        <v>7</v>
      </c>
      <c r="AM1467" s="2" t="s">
        <v>69</v>
      </c>
      <c r="AN1467" s="2"/>
      <c r="AO1467" s="2"/>
      <c r="AP1467" s="2"/>
      <c r="AQ1467" s="2"/>
      <c r="AR1467" s="2"/>
      <c r="AS1467" s="2"/>
      <c r="AT1467" s="2"/>
      <c r="AU1467" s="2" t="n">
        <v>160</v>
      </c>
      <c r="AV1467" s="85" t="n">
        <v>160</v>
      </c>
      <c r="AW1467" s="133" t="s">
        <v>69</v>
      </c>
      <c r="AX1467" s="86" t="s">
        <v>72</v>
      </c>
      <c r="AY1467" s="87" t="n">
        <v>1</v>
      </c>
      <c r="AZ1467" s="87" t="n">
        <v>1</v>
      </c>
      <c r="BA1467" s="89" t="s">
        <v>72</v>
      </c>
      <c r="BB1467" s="65"/>
    </row>
    <row r="1468" customFormat="false" ht="15.75" hidden="false" customHeight="true" outlineLevel="0" collapsed="false">
      <c r="A1468" s="1" t="n">
        <v>1513</v>
      </c>
      <c r="B1468" s="1" t="n">
        <v>1413</v>
      </c>
      <c r="C1468" s="2" t="s">
        <v>63</v>
      </c>
      <c r="D1468" s="3" t="n">
        <v>-0.0453536</v>
      </c>
      <c r="E1468" s="3" t="n">
        <v>-0.0187873</v>
      </c>
      <c r="F1468" s="3" t="n">
        <v>0.937872843936876</v>
      </c>
      <c r="G1468" s="3" t="n">
        <v>0.0377324</v>
      </c>
      <c r="H1468" s="3" t="n">
        <v>0.0333167</v>
      </c>
      <c r="I1468" s="3" t="n">
        <v>1.07363394000067</v>
      </c>
      <c r="J1468" s="3" t="n">
        <v>-0.0269319</v>
      </c>
      <c r="K1468" s="3" t="n">
        <v>-0.0158548</v>
      </c>
      <c r="L1468" s="3" t="n">
        <v>0.958115734359076</v>
      </c>
      <c r="M1468" s="3" t="n">
        <v>0.966037041757626</v>
      </c>
      <c r="N1468" s="3" t="n">
        <v>0.998675477954657</v>
      </c>
      <c r="O1468" s="3" t="n">
        <v>0.9647575043992</v>
      </c>
      <c r="P1468" s="4" t="n">
        <v>2</v>
      </c>
      <c r="Q1468" s="6" t="n">
        <v>21</v>
      </c>
      <c r="R1468" s="6" t="n">
        <v>57</v>
      </c>
      <c r="S1468" s="4" t="n">
        <v>56</v>
      </c>
      <c r="T1468" s="4" t="n">
        <v>56</v>
      </c>
      <c r="U1468" s="132" t="s">
        <v>74</v>
      </c>
      <c r="V1468" s="3" t="n">
        <v>42.2</v>
      </c>
      <c r="W1468" s="4" t="n">
        <v>73</v>
      </c>
      <c r="X1468" s="2" t="s">
        <v>69</v>
      </c>
      <c r="Y1468" s="8" t="s">
        <v>69</v>
      </c>
      <c r="Z1468" s="84" t="n">
        <v>42180</v>
      </c>
      <c r="AA1468" s="3" t="s">
        <v>168</v>
      </c>
      <c r="AB1468" s="132" t="s">
        <v>74</v>
      </c>
      <c r="AC1468" s="4" t="n">
        <v>46</v>
      </c>
      <c r="AD1468" s="4" t="n">
        <v>12</v>
      </c>
      <c r="AE1468" s="4" t="s">
        <v>175</v>
      </c>
      <c r="AF1468" s="4" t="n">
        <v>14</v>
      </c>
      <c r="AG1468" s="4" t="s">
        <v>176</v>
      </c>
      <c r="AH1468" s="4" t="n">
        <v>19</v>
      </c>
      <c r="AI1468" s="4" t="s">
        <v>79</v>
      </c>
      <c r="AJ1468" s="2" t="s">
        <v>70</v>
      </c>
      <c r="AK1468" s="3" t="n">
        <v>42.2</v>
      </c>
      <c r="AL1468" s="4" t="n">
        <v>5</v>
      </c>
      <c r="AM1468" s="2" t="s">
        <v>69</v>
      </c>
      <c r="AN1468" s="2"/>
      <c r="AO1468" s="2"/>
      <c r="AP1468" s="2"/>
      <c r="AQ1468" s="2"/>
      <c r="AR1468" s="2"/>
      <c r="AS1468" s="2"/>
      <c r="AT1468" s="2"/>
      <c r="AU1468" s="2" t="n">
        <v>160</v>
      </c>
      <c r="AV1468" s="85" t="n">
        <v>160</v>
      </c>
      <c r="AW1468" s="133" t="s">
        <v>69</v>
      </c>
      <c r="AX1468" s="86" t="s">
        <v>72</v>
      </c>
      <c r="AY1468" s="87" t="n">
        <v>1</v>
      </c>
      <c r="AZ1468" s="87" t="n">
        <v>1</v>
      </c>
      <c r="BA1468" s="89" t="s">
        <v>72</v>
      </c>
      <c r="BB1468" s="53"/>
    </row>
    <row r="1469" customFormat="false" ht="15.75" hidden="false" customHeight="true" outlineLevel="0" collapsed="false">
      <c r="A1469" s="1" t="n">
        <v>1514</v>
      </c>
      <c r="B1469" s="1" t="n">
        <v>1414</v>
      </c>
      <c r="C1469" s="2" t="s">
        <v>63</v>
      </c>
      <c r="D1469" s="3" t="n">
        <v>-0.0452694</v>
      </c>
      <c r="E1469" s="3" t="n">
        <v>-0.0183127</v>
      </c>
      <c r="F1469" s="3" t="n">
        <v>0.938397073738233</v>
      </c>
      <c r="G1469" s="3" t="n">
        <v>0.0379214</v>
      </c>
      <c r="H1469" s="3" t="n">
        <v>0.0332706</v>
      </c>
      <c r="I1469" s="3" t="n">
        <v>1.07378737325324</v>
      </c>
      <c r="J1469" s="3" t="n">
        <v>-0.0270577</v>
      </c>
      <c r="K1469" s="3" t="n">
        <v>-0.0155426</v>
      </c>
      <c r="L1469" s="3" t="n">
        <v>0.958294343777841</v>
      </c>
      <c r="M1469" s="3" t="n">
        <v>0.966179446112525</v>
      </c>
      <c r="N1469" s="3" t="n">
        <v>0.999415470903734</v>
      </c>
      <c r="O1469" s="3" t="n">
        <v>0.965614686114058</v>
      </c>
      <c r="P1469" s="4" t="n">
        <v>2</v>
      </c>
      <c r="Q1469" s="6" t="n">
        <v>21</v>
      </c>
      <c r="R1469" s="6" t="n">
        <v>57</v>
      </c>
      <c r="S1469" s="4" t="n">
        <v>56</v>
      </c>
      <c r="T1469" s="4" t="n">
        <v>56</v>
      </c>
      <c r="U1469" s="132" t="s">
        <v>74</v>
      </c>
      <c r="V1469" s="3" t="n">
        <v>66</v>
      </c>
      <c r="W1469" s="4" t="n">
        <v>101.3</v>
      </c>
      <c r="X1469" s="2" t="s">
        <v>69</v>
      </c>
      <c r="Y1469" s="8" t="s">
        <v>69</v>
      </c>
      <c r="Z1469" s="84" t="n">
        <v>42180</v>
      </c>
      <c r="AA1469" s="3" t="s">
        <v>168</v>
      </c>
      <c r="AB1469" s="132" t="s">
        <v>74</v>
      </c>
      <c r="AC1469" s="4" t="n">
        <v>46</v>
      </c>
      <c r="AD1469" s="4" t="n">
        <v>12</v>
      </c>
      <c r="AE1469" s="4" t="s">
        <v>175</v>
      </c>
      <c r="AF1469" s="4" t="n">
        <v>14</v>
      </c>
      <c r="AG1469" s="4" t="s">
        <v>176</v>
      </c>
      <c r="AH1469" s="4" t="n">
        <v>19</v>
      </c>
      <c r="AI1469" s="4" t="s">
        <v>79</v>
      </c>
      <c r="AJ1469" s="2" t="s">
        <v>70</v>
      </c>
      <c r="AK1469" s="3" t="n">
        <v>66</v>
      </c>
      <c r="AL1469" s="4" t="n">
        <v>7</v>
      </c>
      <c r="AM1469" s="2" t="s">
        <v>69</v>
      </c>
      <c r="AN1469" s="2"/>
      <c r="AO1469" s="2"/>
      <c r="AP1469" s="2"/>
      <c r="AQ1469" s="2"/>
      <c r="AR1469" s="2"/>
      <c r="AS1469" s="2"/>
      <c r="AT1469" s="2"/>
      <c r="AU1469" s="2" t="n">
        <v>160</v>
      </c>
      <c r="AV1469" s="85" t="n">
        <v>160</v>
      </c>
      <c r="AW1469" s="133" t="s">
        <v>69</v>
      </c>
      <c r="AX1469" s="86" t="s">
        <v>72</v>
      </c>
      <c r="AY1469" s="87" t="n">
        <v>1</v>
      </c>
      <c r="AZ1469" s="87" t="n">
        <v>1</v>
      </c>
      <c r="BA1469" s="89" t="s">
        <v>72</v>
      </c>
      <c r="BB1469" s="53"/>
    </row>
    <row r="1470" customFormat="false" ht="15.75" hidden="false" customHeight="true" outlineLevel="0" collapsed="false">
      <c r="A1470" s="1" t="n">
        <v>1515</v>
      </c>
      <c r="B1470" s="1" t="n">
        <v>1415</v>
      </c>
      <c r="C1470" s="2" t="s">
        <v>63</v>
      </c>
      <c r="D1470" s="3" t="n">
        <v>-0.0453337</v>
      </c>
      <c r="E1470" s="3" t="n">
        <v>-0.0186438</v>
      </c>
      <c r="F1470" s="3" t="n">
        <v>0.938026104880653</v>
      </c>
      <c r="G1470" s="3" t="n">
        <v>0.0377157</v>
      </c>
      <c r="H1470" s="3" t="n">
        <v>0.0338686</v>
      </c>
      <c r="I1470" s="3" t="n">
        <v>1.07420870267813</v>
      </c>
      <c r="J1470" s="3" t="n">
        <v>-0.0271391</v>
      </c>
      <c r="K1470" s="3" t="n">
        <v>-0.0160528</v>
      </c>
      <c r="L1470" s="3" t="n">
        <v>0.957727584507984</v>
      </c>
      <c r="M1470" s="3" t="n">
        <v>0.96583999030104</v>
      </c>
      <c r="N1470" s="3" t="n">
        <v>0.999172342697409</v>
      </c>
      <c r="O1470" s="3" t="n">
        <v>0.965040605779933</v>
      </c>
      <c r="P1470" s="4" t="n">
        <v>2</v>
      </c>
      <c r="Q1470" s="6" t="n">
        <v>21</v>
      </c>
      <c r="R1470" s="6" t="n">
        <v>57</v>
      </c>
      <c r="S1470" s="4" t="n">
        <v>56</v>
      </c>
      <c r="T1470" s="4" t="n">
        <v>56</v>
      </c>
      <c r="U1470" s="132" t="s">
        <v>74</v>
      </c>
      <c r="V1470" s="3" t="n">
        <v>96.4</v>
      </c>
      <c r="W1470" s="4" t="n">
        <v>177.4</v>
      </c>
      <c r="X1470" s="2" t="s">
        <v>69</v>
      </c>
      <c r="Y1470" s="8" t="s">
        <v>69</v>
      </c>
      <c r="Z1470" s="84" t="n">
        <v>42180</v>
      </c>
      <c r="AA1470" s="3" t="s">
        <v>168</v>
      </c>
      <c r="AB1470" s="132" t="s">
        <v>74</v>
      </c>
      <c r="AC1470" s="4" t="n">
        <v>46</v>
      </c>
      <c r="AD1470" s="4" t="n">
        <v>12</v>
      </c>
      <c r="AE1470" s="4" t="s">
        <v>175</v>
      </c>
      <c r="AF1470" s="4" t="n">
        <v>14</v>
      </c>
      <c r="AG1470" s="4" t="s">
        <v>176</v>
      </c>
      <c r="AH1470" s="4" t="n">
        <v>19</v>
      </c>
      <c r="AI1470" s="4" t="s">
        <v>69</v>
      </c>
      <c r="AJ1470" s="2" t="s">
        <v>70</v>
      </c>
      <c r="AK1470" s="3" t="n">
        <v>96.4</v>
      </c>
      <c r="AL1470" s="4" t="n">
        <v>8</v>
      </c>
      <c r="AM1470" s="2" t="s">
        <v>69</v>
      </c>
      <c r="AN1470" s="2"/>
      <c r="AO1470" s="2"/>
      <c r="AP1470" s="2"/>
      <c r="AQ1470" s="2"/>
      <c r="AR1470" s="2"/>
      <c r="AS1470" s="2"/>
      <c r="AT1470" s="2"/>
      <c r="AU1470" s="2" t="n">
        <v>160</v>
      </c>
      <c r="AV1470" s="85" t="n">
        <v>160</v>
      </c>
      <c r="AW1470" s="133" t="s">
        <v>69</v>
      </c>
      <c r="AX1470" s="86" t="s">
        <v>72</v>
      </c>
      <c r="AY1470" s="87" t="n">
        <v>1</v>
      </c>
      <c r="AZ1470" s="87" t="n">
        <v>1</v>
      </c>
      <c r="BA1470" s="89" t="s">
        <v>72</v>
      </c>
      <c r="BB1470" s="65"/>
    </row>
    <row r="1471" customFormat="false" ht="15.75" hidden="false" customHeight="true" outlineLevel="0" collapsed="false">
      <c r="A1471" s="1" t="n">
        <v>1516</v>
      </c>
      <c r="B1471" s="1" t="n">
        <v>1416</v>
      </c>
      <c r="C1471" s="2" t="s">
        <v>63</v>
      </c>
      <c r="D1471" s="3" t="n">
        <v>-0.0716245</v>
      </c>
      <c r="E1471" s="3" t="n">
        <v>-0.0186371</v>
      </c>
      <c r="F1471" s="3" t="n">
        <v>0.913692132142674</v>
      </c>
      <c r="G1471" s="3" t="n">
        <v>0.0105364</v>
      </c>
      <c r="H1471" s="3" t="n">
        <v>0.0343861</v>
      </c>
      <c r="I1471" s="3" t="n">
        <v>1.04594679589085</v>
      </c>
      <c r="J1471" s="3" t="n">
        <v>-0.00326874</v>
      </c>
      <c r="K1471" s="3" t="n">
        <v>-0.0159263</v>
      </c>
      <c r="L1471" s="3" t="n">
        <v>0.980988011681107</v>
      </c>
      <c r="M1471" s="3" t="n">
        <v>0.937670341539927</v>
      </c>
      <c r="N1471" s="3" t="n">
        <v>0.999822715716716</v>
      </c>
      <c r="O1471" s="3" t="n">
        <v>0.93750410732547</v>
      </c>
      <c r="P1471" s="4" t="n">
        <v>2</v>
      </c>
      <c r="Q1471" s="6" t="n">
        <v>21</v>
      </c>
      <c r="R1471" s="6" t="n">
        <v>57</v>
      </c>
      <c r="S1471" s="4" t="n">
        <v>54</v>
      </c>
      <c r="T1471" s="4" t="n">
        <v>54</v>
      </c>
      <c r="U1471" s="132" t="s">
        <v>74</v>
      </c>
      <c r="V1471" s="3" t="n">
        <v>36.6</v>
      </c>
      <c r="W1471" s="4" t="n">
        <v>83.4</v>
      </c>
      <c r="X1471" s="2" t="s">
        <v>69</v>
      </c>
      <c r="Y1471" s="8" t="s">
        <v>69</v>
      </c>
      <c r="Z1471" s="84" t="n">
        <v>42180</v>
      </c>
      <c r="AA1471" s="3" t="s">
        <v>168</v>
      </c>
      <c r="AB1471" s="132" t="s">
        <v>74</v>
      </c>
      <c r="AC1471" s="4" t="n">
        <v>46</v>
      </c>
      <c r="AD1471" s="4" t="n">
        <v>12</v>
      </c>
      <c r="AE1471" s="4" t="s">
        <v>183</v>
      </c>
      <c r="AF1471" s="4" t="n">
        <v>25</v>
      </c>
      <c r="AG1471" s="4" t="s">
        <v>184</v>
      </c>
      <c r="AH1471" s="4" t="n">
        <v>17</v>
      </c>
      <c r="AI1471" s="4" t="s">
        <v>77</v>
      </c>
      <c r="AJ1471" s="2" t="s">
        <v>70</v>
      </c>
      <c r="AK1471" s="3" t="n">
        <v>36.6</v>
      </c>
      <c r="AL1471" s="4" t="n">
        <v>4</v>
      </c>
      <c r="AM1471" s="2" t="s">
        <v>69</v>
      </c>
      <c r="AN1471" s="2"/>
      <c r="AO1471" s="2"/>
      <c r="AP1471" s="2"/>
      <c r="AQ1471" s="2"/>
      <c r="AR1471" s="2"/>
      <c r="AS1471" s="2"/>
      <c r="AT1471" s="2"/>
      <c r="AU1471" s="2" t="n">
        <v>160</v>
      </c>
      <c r="AV1471" s="85" t="n">
        <v>160</v>
      </c>
      <c r="AW1471" s="133" t="s">
        <v>69</v>
      </c>
      <c r="AX1471" s="86" t="s">
        <v>72</v>
      </c>
      <c r="AY1471" s="87" t="n">
        <v>1</v>
      </c>
      <c r="AZ1471" s="87" t="n">
        <v>1</v>
      </c>
      <c r="BA1471" s="89" t="s">
        <v>72</v>
      </c>
      <c r="BB1471" s="65"/>
    </row>
    <row r="1472" customFormat="false" ht="15.75" hidden="false" customHeight="true" outlineLevel="0" collapsed="false">
      <c r="A1472" s="1" t="n">
        <v>1517</v>
      </c>
      <c r="B1472" s="1" t="n">
        <v>1417</v>
      </c>
      <c r="C1472" s="2" t="s">
        <v>63</v>
      </c>
      <c r="D1472" s="3" t="n">
        <v>-0.0524431</v>
      </c>
      <c r="E1472" s="3" t="n">
        <v>0.0354285</v>
      </c>
      <c r="F1472" s="3" t="n">
        <v>0.983129330841897</v>
      </c>
      <c r="G1472" s="3" t="n">
        <v>-0.0117121</v>
      </c>
      <c r="H1472" s="3" t="n">
        <v>-0.120778</v>
      </c>
      <c r="I1472" s="3" t="n">
        <v>0.875911605588175</v>
      </c>
      <c r="J1472" s="3" t="n">
        <v>-0.003099</v>
      </c>
      <c r="K1472" s="3" t="n">
        <v>0.0344631</v>
      </c>
      <c r="L1472" s="3" t="n">
        <v>1.03186113613819</v>
      </c>
      <c r="M1472" s="3" t="n">
        <v>0.93495750492909</v>
      </c>
      <c r="N1472" s="3" t="n">
        <v>0.950386628321286</v>
      </c>
      <c r="O1472" s="3" t="n">
        <v>0.88857111073324</v>
      </c>
      <c r="P1472" s="4" t="n">
        <v>2</v>
      </c>
      <c r="Q1472" s="6" t="n">
        <v>21</v>
      </c>
      <c r="R1472" s="6" t="n">
        <v>57</v>
      </c>
      <c r="S1472" s="4" t="n">
        <v>54</v>
      </c>
      <c r="T1472" s="4" t="n">
        <v>54</v>
      </c>
      <c r="U1472" s="132" t="s">
        <v>74</v>
      </c>
      <c r="V1472" s="3" t="n">
        <v>66.8</v>
      </c>
      <c r="W1472" s="4" t="n">
        <v>130.5</v>
      </c>
      <c r="X1472" s="2" t="s">
        <v>69</v>
      </c>
      <c r="Y1472" s="8" t="s">
        <v>69</v>
      </c>
      <c r="Z1472" s="84" t="n">
        <v>42151</v>
      </c>
      <c r="AA1472" s="2" t="s">
        <v>96</v>
      </c>
      <c r="AB1472" s="132" t="s">
        <v>74</v>
      </c>
      <c r="AC1472" s="4" t="n">
        <v>46</v>
      </c>
      <c r="AD1472" s="4" t="n">
        <v>12</v>
      </c>
      <c r="AE1472" s="4" t="s">
        <v>183</v>
      </c>
      <c r="AF1472" s="4" t="n">
        <v>25</v>
      </c>
      <c r="AG1472" s="4" t="s">
        <v>184</v>
      </c>
      <c r="AH1472" s="4" t="n">
        <v>17</v>
      </c>
      <c r="AI1472" s="4" t="s">
        <v>79</v>
      </c>
      <c r="AJ1472" s="2" t="s">
        <v>70</v>
      </c>
      <c r="AK1472" s="3" t="n">
        <v>66.8</v>
      </c>
      <c r="AL1472" s="4" t="n">
        <v>7</v>
      </c>
      <c r="AM1472" s="2" t="s">
        <v>69</v>
      </c>
      <c r="AN1472" s="2"/>
      <c r="AO1472" s="2"/>
      <c r="AP1472" s="2"/>
      <c r="AQ1472" s="2"/>
      <c r="AR1472" s="2"/>
      <c r="AS1472" s="2"/>
      <c r="AT1472" s="2"/>
      <c r="AU1472" s="2" t="n">
        <v>131</v>
      </c>
      <c r="AV1472" s="85" t="s">
        <v>69</v>
      </c>
      <c r="AW1472" s="133" t="s">
        <v>69</v>
      </c>
      <c r="AX1472" s="86" t="s">
        <v>72</v>
      </c>
      <c r="AY1472" s="87" t="n">
        <v>0</v>
      </c>
      <c r="AZ1472" s="88" t="s">
        <v>72</v>
      </c>
      <c r="BA1472" s="89" t="s">
        <v>72</v>
      </c>
      <c r="BB1472" s="65"/>
    </row>
    <row r="1473" customFormat="false" ht="15.75" hidden="false" customHeight="true" outlineLevel="0" collapsed="false">
      <c r="A1473" s="1" t="n">
        <v>1518</v>
      </c>
      <c r="B1473" s="1" t="n">
        <v>1418</v>
      </c>
      <c r="C1473" s="2" t="s">
        <v>63</v>
      </c>
      <c r="D1473" s="3" t="n">
        <v>-0.0715772</v>
      </c>
      <c r="E1473" s="3" t="n">
        <v>-0.0184502</v>
      </c>
      <c r="F1473" s="3" t="n">
        <v>0.91390614389982</v>
      </c>
      <c r="G1473" s="3" t="n">
        <v>0.010222</v>
      </c>
      <c r="H1473" s="3" t="n">
        <v>0.0324153</v>
      </c>
      <c r="I1473" s="3" t="n">
        <v>1.04355932723354</v>
      </c>
      <c r="J1473" s="3" t="n">
        <v>-0.00328568</v>
      </c>
      <c r="K1473" s="3" t="n">
        <v>-0.0153743</v>
      </c>
      <c r="L1473" s="3" t="n">
        <v>0.981513039574824</v>
      </c>
      <c r="M1473" s="3" t="n">
        <v>0.937404043477557</v>
      </c>
      <c r="N1473" s="3" t="n">
        <v>0.998591792456076</v>
      </c>
      <c r="O1473" s="3" t="n">
        <v>0.936083984031827</v>
      </c>
      <c r="P1473" s="4" t="n">
        <v>2</v>
      </c>
      <c r="Q1473" s="6" t="n">
        <v>21</v>
      </c>
      <c r="R1473" s="6" t="n">
        <v>57</v>
      </c>
      <c r="S1473" s="4" t="n">
        <v>54</v>
      </c>
      <c r="T1473" s="4" t="n">
        <v>54</v>
      </c>
      <c r="U1473" s="132" t="s">
        <v>74</v>
      </c>
      <c r="V1473" s="3" t="n">
        <v>79.4</v>
      </c>
      <c r="W1473" s="4" t="n">
        <v>101.1</v>
      </c>
      <c r="X1473" s="2" t="s">
        <v>69</v>
      </c>
      <c r="Y1473" s="8" t="s">
        <v>69</v>
      </c>
      <c r="Z1473" s="84" t="n">
        <v>42180</v>
      </c>
      <c r="AA1473" s="3" t="s">
        <v>168</v>
      </c>
      <c r="AB1473" s="132" t="s">
        <v>74</v>
      </c>
      <c r="AC1473" s="4" t="n">
        <v>46</v>
      </c>
      <c r="AD1473" s="4" t="n">
        <v>12</v>
      </c>
      <c r="AE1473" s="4" t="s">
        <v>183</v>
      </c>
      <c r="AF1473" s="4" t="n">
        <v>25</v>
      </c>
      <c r="AG1473" s="4" t="s">
        <v>184</v>
      </c>
      <c r="AH1473" s="4" t="n">
        <v>17</v>
      </c>
      <c r="AI1473" s="4" t="s">
        <v>77</v>
      </c>
      <c r="AJ1473" s="2" t="s">
        <v>70</v>
      </c>
      <c r="AK1473" s="3" t="n">
        <v>79.4</v>
      </c>
      <c r="AL1473" s="4" t="n">
        <v>7</v>
      </c>
      <c r="AM1473" s="2" t="s">
        <v>69</v>
      </c>
      <c r="AN1473" s="2"/>
      <c r="AO1473" s="2"/>
      <c r="AP1473" s="2"/>
      <c r="AQ1473" s="2"/>
      <c r="AR1473" s="2"/>
      <c r="AS1473" s="2"/>
      <c r="AT1473" s="2"/>
      <c r="AU1473" s="2" t="n">
        <v>160</v>
      </c>
      <c r="AV1473" s="85" t="n">
        <v>160</v>
      </c>
      <c r="AW1473" s="133" t="s">
        <v>69</v>
      </c>
      <c r="AX1473" s="86" t="s">
        <v>72</v>
      </c>
      <c r="AY1473" s="87" t="n">
        <v>1</v>
      </c>
      <c r="AZ1473" s="87" t="n">
        <v>1</v>
      </c>
      <c r="BA1473" s="89" t="s">
        <v>72</v>
      </c>
      <c r="BB1473" s="53"/>
    </row>
    <row r="1474" customFormat="false" ht="15.75" hidden="false" customHeight="true" outlineLevel="0" collapsed="false">
      <c r="A1474" s="1" t="n">
        <v>1519</v>
      </c>
      <c r="B1474" s="1" t="n">
        <v>1419</v>
      </c>
      <c r="C1474" s="2" t="s">
        <v>63</v>
      </c>
      <c r="D1474" s="3" t="n">
        <v>-0.0715935</v>
      </c>
      <c r="E1474" s="3" t="n">
        <v>-0.0186293</v>
      </c>
      <c r="F1474" s="3" t="n">
        <v>0.913727584085164</v>
      </c>
      <c r="G1474" s="3" t="n">
        <v>0.0101319</v>
      </c>
      <c r="H1474" s="3" t="n">
        <v>0.0326056</v>
      </c>
      <c r="I1474" s="3" t="n">
        <v>1.04366389711699</v>
      </c>
      <c r="J1474" s="3" t="n">
        <v>-0.00322291</v>
      </c>
      <c r="K1474" s="3" t="n">
        <v>-0.0157345</v>
      </c>
      <c r="L1474" s="3" t="n">
        <v>0.981221151561741</v>
      </c>
      <c r="M1474" s="3" t="n">
        <v>0.937363145431337</v>
      </c>
      <c r="N1474" s="3" t="n">
        <v>0.998243344728174</v>
      </c>
      <c r="O1474" s="3" t="n">
        <v>0.9357165215203</v>
      </c>
      <c r="P1474" s="4" t="n">
        <v>2</v>
      </c>
      <c r="Q1474" s="6" t="n">
        <v>21</v>
      </c>
      <c r="R1474" s="6" t="n">
        <v>57</v>
      </c>
      <c r="S1474" s="4" t="n">
        <v>54</v>
      </c>
      <c r="T1474" s="4" t="n">
        <v>54</v>
      </c>
      <c r="U1474" s="132" t="s">
        <v>74</v>
      </c>
      <c r="V1474" s="3" t="n">
        <v>74.9</v>
      </c>
      <c r="W1474" s="4" t="n">
        <v>126.5</v>
      </c>
      <c r="X1474" s="2" t="s">
        <v>69</v>
      </c>
      <c r="Y1474" s="8" t="s">
        <v>69</v>
      </c>
      <c r="Z1474" s="84" t="n">
        <v>42180</v>
      </c>
      <c r="AA1474" s="3" t="s">
        <v>168</v>
      </c>
      <c r="AB1474" s="132" t="s">
        <v>74</v>
      </c>
      <c r="AC1474" s="4" t="n">
        <v>46</v>
      </c>
      <c r="AD1474" s="4" t="n">
        <v>12</v>
      </c>
      <c r="AE1474" s="4" t="s">
        <v>183</v>
      </c>
      <c r="AF1474" s="4" t="n">
        <v>25</v>
      </c>
      <c r="AG1474" s="4" t="s">
        <v>184</v>
      </c>
      <c r="AH1474" s="4" t="n">
        <v>17</v>
      </c>
      <c r="AI1474" s="4" t="s">
        <v>77</v>
      </c>
      <c r="AJ1474" s="2" t="s">
        <v>70</v>
      </c>
      <c r="AK1474" s="3" t="n">
        <v>74.9</v>
      </c>
      <c r="AL1474" s="4" t="n">
        <v>7</v>
      </c>
      <c r="AM1474" s="2" t="s">
        <v>69</v>
      </c>
      <c r="AN1474" s="2"/>
      <c r="AO1474" s="2"/>
      <c r="AP1474" s="2"/>
      <c r="AQ1474" s="2"/>
      <c r="AR1474" s="2"/>
      <c r="AS1474" s="2"/>
      <c r="AT1474" s="2"/>
      <c r="AU1474" s="2" t="n">
        <v>160</v>
      </c>
      <c r="AV1474" s="85" t="n">
        <v>160</v>
      </c>
      <c r="AW1474" s="133" t="s">
        <v>69</v>
      </c>
      <c r="AX1474" s="86" t="s">
        <v>72</v>
      </c>
      <c r="AY1474" s="87" t="n">
        <v>1</v>
      </c>
      <c r="AZ1474" s="87" t="n">
        <v>1</v>
      </c>
      <c r="BA1474" s="89" t="s">
        <v>72</v>
      </c>
      <c r="BB1474" s="53"/>
    </row>
    <row r="1475" customFormat="false" ht="15.75" hidden="false" customHeight="true" outlineLevel="0" collapsed="false">
      <c r="A1475" s="1" t="n">
        <v>1520</v>
      </c>
      <c r="B1475" s="1" t="n">
        <v>1420</v>
      </c>
      <c r="C1475" s="2" t="s">
        <v>63</v>
      </c>
      <c r="D1475" s="3" t="n">
        <v>-0.071544</v>
      </c>
      <c r="E1475" s="3" t="n">
        <v>-0.018279</v>
      </c>
      <c r="F1475" s="3" t="n">
        <v>0.914092965408141</v>
      </c>
      <c r="G1475" s="3" t="n">
        <v>0.0105421</v>
      </c>
      <c r="H1475" s="3" t="n">
        <v>0.033331</v>
      </c>
      <c r="I1475" s="3" t="n">
        <v>1.04484975504125</v>
      </c>
      <c r="J1475" s="3" t="n">
        <v>-0.00323941</v>
      </c>
      <c r="K1475" s="3" t="n">
        <v>-0.0153268</v>
      </c>
      <c r="L1475" s="3" t="n">
        <v>0.98160508036781</v>
      </c>
      <c r="M1475" s="3" t="n">
        <v>0.937778676852354</v>
      </c>
      <c r="N1475" s="3" t="n">
        <v>0.999725237754062</v>
      </c>
      <c r="O1475" s="3" t="n">
        <v>0.937521010676909</v>
      </c>
      <c r="P1475" s="4" t="n">
        <v>2</v>
      </c>
      <c r="Q1475" s="6" t="n">
        <v>21</v>
      </c>
      <c r="R1475" s="6" t="n">
        <v>57</v>
      </c>
      <c r="S1475" s="4" t="n">
        <v>54</v>
      </c>
      <c r="T1475" s="4" t="n">
        <v>54</v>
      </c>
      <c r="U1475" s="132" t="s">
        <v>74</v>
      </c>
      <c r="V1475" s="3" t="n">
        <v>60</v>
      </c>
      <c r="W1475" s="4" t="n">
        <v>116.6</v>
      </c>
      <c r="X1475" s="2" t="s">
        <v>69</v>
      </c>
      <c r="Y1475" s="8" t="s">
        <v>69</v>
      </c>
      <c r="Z1475" s="84" t="n">
        <v>42180</v>
      </c>
      <c r="AA1475" s="3" t="s">
        <v>168</v>
      </c>
      <c r="AB1475" s="132" t="s">
        <v>74</v>
      </c>
      <c r="AC1475" s="4" t="n">
        <v>46</v>
      </c>
      <c r="AD1475" s="4" t="n">
        <v>12</v>
      </c>
      <c r="AE1475" s="4" t="s">
        <v>183</v>
      </c>
      <c r="AF1475" s="4" t="n">
        <v>25</v>
      </c>
      <c r="AG1475" s="4" t="s">
        <v>184</v>
      </c>
      <c r="AH1475" s="4" t="n">
        <v>17</v>
      </c>
      <c r="AI1475" s="4" t="s">
        <v>79</v>
      </c>
      <c r="AJ1475" s="2" t="s">
        <v>70</v>
      </c>
      <c r="AK1475" s="3" t="n">
        <v>60</v>
      </c>
      <c r="AL1475" s="4" t="n">
        <v>6</v>
      </c>
      <c r="AM1475" s="2" t="s">
        <v>69</v>
      </c>
      <c r="AN1475" s="2"/>
      <c r="AO1475" s="2"/>
      <c r="AP1475" s="2"/>
      <c r="AQ1475" s="2"/>
      <c r="AR1475" s="2"/>
      <c r="AS1475" s="2"/>
      <c r="AT1475" s="2"/>
      <c r="AU1475" s="2" t="n">
        <v>160</v>
      </c>
      <c r="AV1475" s="85" t="n">
        <v>160</v>
      </c>
      <c r="AW1475" s="133" t="s">
        <v>69</v>
      </c>
      <c r="AX1475" s="86" t="s">
        <v>72</v>
      </c>
      <c r="AY1475" s="87" t="n">
        <v>1</v>
      </c>
      <c r="AZ1475" s="87" t="n">
        <v>1</v>
      </c>
      <c r="BA1475" s="89" t="s">
        <v>72</v>
      </c>
      <c r="BB1475" s="53"/>
    </row>
    <row r="1476" customFormat="false" ht="15.75" hidden="false" customHeight="true" outlineLevel="0" collapsed="false">
      <c r="A1476" s="1" t="n">
        <v>1521</v>
      </c>
      <c r="B1476" s="1" t="n">
        <v>1421</v>
      </c>
      <c r="C1476" s="2" t="s">
        <v>63</v>
      </c>
      <c r="D1476" s="3" t="n">
        <v>-0.135363</v>
      </c>
      <c r="E1476" s="3" t="n">
        <v>-0.0176954</v>
      </c>
      <c r="F1476" s="3" t="n">
        <v>0.858079608498963</v>
      </c>
      <c r="G1476" s="3" t="n">
        <v>0.0505955</v>
      </c>
      <c r="H1476" s="3" t="n">
        <v>0.0322328</v>
      </c>
      <c r="I1476" s="3" t="n">
        <v>1.0863552653349</v>
      </c>
      <c r="J1476" s="3" t="n">
        <v>-0.0268071</v>
      </c>
      <c r="K1476" s="3" t="n">
        <v>-0.0151915</v>
      </c>
      <c r="L1476" s="3" t="n">
        <v>0.958871122991117</v>
      </c>
      <c r="M1476" s="3" t="n">
        <v>0.894424664834401</v>
      </c>
      <c r="N1476" s="3" t="n">
        <v>0.99934611387677</v>
      </c>
      <c r="O1476" s="3" t="n">
        <v>0.893839812957791</v>
      </c>
      <c r="P1476" s="4" t="n">
        <v>2</v>
      </c>
      <c r="Q1476" s="6" t="n">
        <v>21</v>
      </c>
      <c r="R1476" s="6" t="n">
        <v>57</v>
      </c>
      <c r="S1476" s="4" t="n">
        <v>63</v>
      </c>
      <c r="T1476" s="4" t="n">
        <v>63</v>
      </c>
      <c r="U1476" s="132" t="s">
        <v>74</v>
      </c>
      <c r="V1476" s="3" t="n">
        <v>75.7</v>
      </c>
      <c r="W1476" s="4" t="n">
        <v>177.9</v>
      </c>
      <c r="X1476" s="2" t="s">
        <v>69</v>
      </c>
      <c r="Y1476" s="8" t="s">
        <v>69</v>
      </c>
      <c r="Z1476" s="84" t="n">
        <v>42180</v>
      </c>
      <c r="AA1476" s="3" t="s">
        <v>168</v>
      </c>
      <c r="AB1476" s="132" t="s">
        <v>74</v>
      </c>
      <c r="AC1476" s="4" t="n">
        <v>46</v>
      </c>
      <c r="AD1476" s="4" t="n">
        <v>12</v>
      </c>
      <c r="AE1476" s="4" t="s">
        <v>185</v>
      </c>
      <c r="AF1476" s="4" t="n">
        <v>36</v>
      </c>
      <c r="AG1476" s="4" t="s">
        <v>186</v>
      </c>
      <c r="AH1476" s="4" t="n">
        <v>22</v>
      </c>
      <c r="AI1476" s="4" t="s">
        <v>77</v>
      </c>
      <c r="AJ1476" s="2" t="s">
        <v>70</v>
      </c>
      <c r="AK1476" s="3" t="n">
        <v>75.7</v>
      </c>
      <c r="AL1476" s="4" t="n">
        <v>7</v>
      </c>
      <c r="AM1476" s="2" t="s">
        <v>69</v>
      </c>
      <c r="AN1476" s="2"/>
      <c r="AO1476" s="2"/>
      <c r="AP1476" s="2"/>
      <c r="AQ1476" s="2"/>
      <c r="AR1476" s="2"/>
      <c r="AS1476" s="2"/>
      <c r="AT1476" s="2"/>
      <c r="AU1476" s="2" t="n">
        <v>160</v>
      </c>
      <c r="AV1476" s="85" t="n">
        <v>160</v>
      </c>
      <c r="AW1476" s="133" t="s">
        <v>69</v>
      </c>
      <c r="AX1476" s="86" t="s">
        <v>72</v>
      </c>
      <c r="AY1476" s="87" t="n">
        <v>1</v>
      </c>
      <c r="AZ1476" s="87" t="n">
        <v>1</v>
      </c>
      <c r="BA1476" s="89" t="s">
        <v>72</v>
      </c>
      <c r="BB1476" s="53"/>
    </row>
    <row r="1477" customFormat="false" ht="15.75" hidden="false" customHeight="true" outlineLevel="0" collapsed="false">
      <c r="A1477" s="1" t="n">
        <v>1522</v>
      </c>
      <c r="B1477" s="1" t="n">
        <v>1422</v>
      </c>
      <c r="C1477" s="2" t="s">
        <v>63</v>
      </c>
      <c r="D1477" s="3" t="n">
        <v>-0.13535</v>
      </c>
      <c r="E1477" s="3" t="n">
        <v>-0.0174832</v>
      </c>
      <c r="F1477" s="3" t="n">
        <v>0.858272869787201</v>
      </c>
      <c r="G1477" s="3" t="n">
        <v>0.0510853</v>
      </c>
      <c r="H1477" s="3" t="n">
        <v>0.0317951</v>
      </c>
      <c r="I1477" s="3" t="n">
        <v>1.08641186591866</v>
      </c>
      <c r="J1477" s="3" t="n">
        <v>-0.026778</v>
      </c>
      <c r="K1477" s="3" t="n">
        <v>-0.0145271</v>
      </c>
      <c r="L1477" s="3" t="n">
        <v>0.959536330749041</v>
      </c>
      <c r="M1477" s="3" t="n">
        <v>0.894900535860307</v>
      </c>
      <c r="N1477" s="3" t="n">
        <v>0.999784823153859</v>
      </c>
      <c r="O1477" s="3" t="n">
        <v>0.89470797398539</v>
      </c>
      <c r="P1477" s="4" t="n">
        <v>2</v>
      </c>
      <c r="Q1477" s="6" t="n">
        <v>21</v>
      </c>
      <c r="R1477" s="6" t="n">
        <v>57</v>
      </c>
      <c r="S1477" s="4" t="n">
        <v>63</v>
      </c>
      <c r="T1477" s="4" t="n">
        <v>63</v>
      </c>
      <c r="U1477" s="132" t="s">
        <v>74</v>
      </c>
      <c r="V1477" s="3" t="n">
        <v>83.7</v>
      </c>
      <c r="W1477" s="4" t="n">
        <v>130.5</v>
      </c>
      <c r="X1477" s="2" t="s">
        <v>69</v>
      </c>
      <c r="Y1477" s="8" t="s">
        <v>69</v>
      </c>
      <c r="Z1477" s="84" t="n">
        <v>42180</v>
      </c>
      <c r="AA1477" s="3" t="s">
        <v>168</v>
      </c>
      <c r="AB1477" s="132" t="s">
        <v>74</v>
      </c>
      <c r="AC1477" s="4" t="n">
        <v>46</v>
      </c>
      <c r="AD1477" s="4" t="n">
        <v>12</v>
      </c>
      <c r="AE1477" s="4" t="s">
        <v>185</v>
      </c>
      <c r="AF1477" s="4" t="n">
        <v>36</v>
      </c>
      <c r="AG1477" s="4" t="s">
        <v>186</v>
      </c>
      <c r="AH1477" s="4" t="n">
        <v>22</v>
      </c>
      <c r="AI1477" s="4" t="s">
        <v>77</v>
      </c>
      <c r="AJ1477" s="2" t="s">
        <v>70</v>
      </c>
      <c r="AK1477" s="3" t="n">
        <v>83.7</v>
      </c>
      <c r="AL1477" s="4" t="n">
        <v>8</v>
      </c>
      <c r="AM1477" s="2" t="s">
        <v>69</v>
      </c>
      <c r="AN1477" s="2"/>
      <c r="AO1477" s="2"/>
      <c r="AP1477" s="2"/>
      <c r="AQ1477" s="2"/>
      <c r="AR1477" s="2"/>
      <c r="AS1477" s="2"/>
      <c r="AT1477" s="2"/>
      <c r="AU1477" s="2" t="n">
        <v>160</v>
      </c>
      <c r="AV1477" s="85" t="n">
        <v>160</v>
      </c>
      <c r="AW1477" s="133" t="s">
        <v>69</v>
      </c>
      <c r="AX1477" s="86" t="s">
        <v>72</v>
      </c>
      <c r="AY1477" s="87" t="n">
        <v>1</v>
      </c>
      <c r="AZ1477" s="87" t="n">
        <v>1</v>
      </c>
      <c r="BA1477" s="89" t="s">
        <v>72</v>
      </c>
      <c r="BB1477" s="53"/>
    </row>
    <row r="1478" customFormat="false" ht="15.75" hidden="false" customHeight="true" outlineLevel="0" collapsed="false">
      <c r="A1478" s="1" t="n">
        <v>1523</v>
      </c>
      <c r="B1478" s="1" t="n">
        <v>1423</v>
      </c>
      <c r="C1478" s="2" t="s">
        <v>63</v>
      </c>
      <c r="D1478" s="3" t="n">
        <v>-0.135531</v>
      </c>
      <c r="E1478" s="3" t="n">
        <v>-0.0176045</v>
      </c>
      <c r="F1478" s="3" t="n">
        <v>0.858013453111471</v>
      </c>
      <c r="G1478" s="3" t="n">
        <v>0.050772</v>
      </c>
      <c r="H1478" s="3" t="n">
        <v>0.0313413</v>
      </c>
      <c r="I1478" s="3" t="n">
        <v>1.08557879894</v>
      </c>
      <c r="J1478" s="3" t="n">
        <v>-0.0268211</v>
      </c>
      <c r="K1478" s="3" t="n">
        <v>-0.0147611</v>
      </c>
      <c r="L1478" s="3" t="n">
        <v>0.959270480067103</v>
      </c>
      <c r="M1478" s="3" t="n">
        <v>0.894419745512273</v>
      </c>
      <c r="N1478" s="3" t="n">
        <v>0.998976224416177</v>
      </c>
      <c r="O1478" s="3" t="n">
        <v>0.893504060415128</v>
      </c>
      <c r="P1478" s="4" t="n">
        <v>2</v>
      </c>
      <c r="Q1478" s="6" t="n">
        <v>21</v>
      </c>
      <c r="R1478" s="6" t="n">
        <v>57</v>
      </c>
      <c r="S1478" s="4" t="n">
        <v>63</v>
      </c>
      <c r="T1478" s="4" t="n">
        <v>63</v>
      </c>
      <c r="U1478" s="132" t="s">
        <v>74</v>
      </c>
      <c r="V1478" s="3" t="n">
        <v>63.5</v>
      </c>
      <c r="W1478" s="4" t="n">
        <v>88.5</v>
      </c>
      <c r="X1478" s="2" t="s">
        <v>69</v>
      </c>
      <c r="Y1478" s="8" t="s">
        <v>69</v>
      </c>
      <c r="Z1478" s="84" t="n">
        <v>42180</v>
      </c>
      <c r="AA1478" s="3" t="s">
        <v>168</v>
      </c>
      <c r="AB1478" s="132" t="s">
        <v>74</v>
      </c>
      <c r="AC1478" s="4" t="n">
        <v>46</v>
      </c>
      <c r="AD1478" s="4" t="n">
        <v>12</v>
      </c>
      <c r="AE1478" s="4" t="s">
        <v>185</v>
      </c>
      <c r="AF1478" s="4" t="n">
        <v>36</v>
      </c>
      <c r="AG1478" s="4" t="s">
        <v>186</v>
      </c>
      <c r="AH1478" s="4" t="n">
        <v>22</v>
      </c>
      <c r="AI1478" s="4" t="s">
        <v>79</v>
      </c>
      <c r="AJ1478" s="2" t="s">
        <v>70</v>
      </c>
      <c r="AK1478" s="3" t="n">
        <v>63.5</v>
      </c>
      <c r="AL1478" s="4" t="n">
        <v>6</v>
      </c>
      <c r="AM1478" s="2" t="s">
        <v>69</v>
      </c>
      <c r="AN1478" s="2"/>
      <c r="AO1478" s="2"/>
      <c r="AP1478" s="2"/>
      <c r="AQ1478" s="2"/>
      <c r="AR1478" s="2"/>
      <c r="AS1478" s="2"/>
      <c r="AT1478" s="2"/>
      <c r="AU1478" s="2" t="n">
        <v>160</v>
      </c>
      <c r="AV1478" s="85" t="n">
        <v>160</v>
      </c>
      <c r="AW1478" s="133" t="s">
        <v>69</v>
      </c>
      <c r="AX1478" s="86" t="s">
        <v>72</v>
      </c>
      <c r="AY1478" s="87" t="n">
        <v>1</v>
      </c>
      <c r="AZ1478" s="87" t="n">
        <v>1</v>
      </c>
      <c r="BA1478" s="89" t="s">
        <v>72</v>
      </c>
      <c r="BB1478" s="53"/>
      <c r="BQ1478" s="61"/>
      <c r="BR1478" s="61"/>
      <c r="BS1478" s="61"/>
      <c r="BT1478" s="61"/>
      <c r="BU1478" s="61"/>
      <c r="BV1478" s="61"/>
      <c r="BW1478" s="61"/>
      <c r="BX1478" s="61"/>
      <c r="BY1478" s="61"/>
      <c r="BZ1478" s="61"/>
      <c r="CA1478" s="61"/>
      <c r="CB1478" s="61"/>
      <c r="CC1478" s="61"/>
      <c r="CD1478" s="61"/>
      <c r="CE1478" s="61"/>
      <c r="CF1478" s="61"/>
      <c r="CG1478" s="61"/>
      <c r="CH1478" s="61"/>
      <c r="CI1478" s="61"/>
      <c r="CJ1478" s="61"/>
      <c r="CK1478" s="61"/>
      <c r="CL1478" s="82"/>
      <c r="CM1478" s="83"/>
      <c r="CN1478" s="83"/>
      <c r="CO1478" s="83"/>
      <c r="CP1478" s="83"/>
      <c r="CQ1478" s="83"/>
      <c r="CR1478" s="83"/>
      <c r="CS1478" s="83"/>
      <c r="CT1478" s="83"/>
      <c r="CU1478" s="83"/>
      <c r="CV1478" s="83"/>
      <c r="CW1478" s="83"/>
      <c r="CX1478" s="83"/>
      <c r="CY1478" s="83"/>
      <c r="CZ1478" s="83"/>
      <c r="DA1478" s="83"/>
      <c r="DB1478" s="83"/>
      <c r="DC1478" s="83"/>
      <c r="DD1478" s="83"/>
      <c r="DE1478" s="83"/>
      <c r="DF1478" s="83"/>
      <c r="DG1478" s="83"/>
      <c r="DH1478" s="83"/>
      <c r="DI1478" s="83"/>
      <c r="DJ1478" s="83"/>
      <c r="DK1478" s="83"/>
      <c r="DL1478" s="83"/>
      <c r="DM1478" s="83"/>
      <c r="DN1478" s="83"/>
      <c r="DO1478" s="83"/>
      <c r="DP1478" s="83"/>
      <c r="DQ1478" s="83"/>
      <c r="DR1478" s="83"/>
      <c r="DS1478" s="83"/>
      <c r="DT1478" s="83"/>
      <c r="DU1478" s="83"/>
      <c r="DV1478" s="83"/>
      <c r="DW1478" s="83"/>
      <c r="DX1478" s="83"/>
      <c r="DY1478" s="83"/>
      <c r="DZ1478" s="83"/>
      <c r="EA1478" s="83"/>
      <c r="EB1478" s="83"/>
      <c r="EC1478" s="83"/>
      <c r="ED1478" s="83"/>
      <c r="EE1478" s="83"/>
      <c r="EF1478" s="83"/>
      <c r="EG1478" s="83"/>
      <c r="EH1478" s="83"/>
      <c r="EI1478" s="83"/>
      <c r="EJ1478" s="83"/>
      <c r="EK1478" s="83"/>
      <c r="EL1478" s="83"/>
      <c r="EM1478" s="83"/>
      <c r="EN1478" s="83"/>
      <c r="EO1478" s="83"/>
      <c r="EP1478" s="83"/>
      <c r="EQ1478" s="83"/>
      <c r="ER1478" s="83"/>
      <c r="ES1478" s="83"/>
      <c r="ET1478" s="83"/>
      <c r="EU1478" s="83"/>
      <c r="EV1478" s="83"/>
      <c r="EW1478" s="83"/>
      <c r="EX1478" s="83"/>
      <c r="EY1478" s="83"/>
      <c r="EZ1478" s="83"/>
      <c r="FA1478" s="83"/>
      <c r="FB1478" s="83"/>
      <c r="FC1478" s="83"/>
      <c r="FD1478" s="83"/>
      <c r="FE1478" s="83"/>
      <c r="FF1478" s="83"/>
      <c r="FG1478" s="83"/>
      <c r="FH1478" s="83"/>
      <c r="FI1478" s="83"/>
      <c r="FJ1478" s="83"/>
      <c r="FK1478" s="83"/>
      <c r="FL1478" s="83"/>
      <c r="FM1478" s="83"/>
      <c r="FN1478" s="83"/>
      <c r="FO1478" s="83"/>
      <c r="FP1478" s="83"/>
      <c r="FQ1478" s="83"/>
      <c r="FR1478" s="83"/>
      <c r="FS1478" s="83"/>
      <c r="FT1478" s="83"/>
      <c r="FU1478" s="83"/>
      <c r="FV1478" s="83"/>
      <c r="FW1478" s="83"/>
      <c r="FX1478" s="83"/>
      <c r="FY1478" s="83"/>
      <c r="FZ1478" s="83"/>
      <c r="GA1478" s="83"/>
      <c r="GB1478" s="83"/>
      <c r="GC1478" s="83"/>
      <c r="GD1478" s="83"/>
      <c r="GE1478" s="83"/>
      <c r="GF1478" s="83"/>
      <c r="GG1478" s="83"/>
      <c r="GH1478" s="83"/>
      <c r="GI1478" s="83"/>
      <c r="GJ1478" s="83"/>
      <c r="GK1478" s="83"/>
      <c r="GL1478" s="83"/>
      <c r="GM1478" s="83"/>
      <c r="GN1478" s="83"/>
      <c r="GO1478" s="83"/>
      <c r="GP1478" s="83"/>
      <c r="GQ1478" s="83"/>
      <c r="GR1478" s="83"/>
      <c r="GS1478" s="83"/>
      <c r="GT1478" s="83"/>
      <c r="GU1478" s="83"/>
      <c r="GV1478" s="83"/>
      <c r="GW1478" s="83"/>
      <c r="GX1478" s="83"/>
      <c r="GY1478" s="83"/>
      <c r="GZ1478" s="83"/>
      <c r="HA1478" s="83"/>
      <c r="HB1478" s="83"/>
      <c r="HC1478" s="83"/>
      <c r="HD1478" s="83"/>
      <c r="HE1478" s="83"/>
      <c r="HF1478" s="83"/>
      <c r="HG1478" s="83"/>
      <c r="HH1478" s="83"/>
      <c r="HI1478" s="83"/>
      <c r="HJ1478" s="83"/>
      <c r="HK1478" s="83"/>
      <c r="HL1478" s="83"/>
      <c r="HM1478" s="83"/>
      <c r="HN1478" s="83"/>
      <c r="HO1478" s="83"/>
      <c r="HP1478" s="83"/>
      <c r="HQ1478" s="83"/>
      <c r="HR1478" s="83"/>
      <c r="HS1478" s="83"/>
      <c r="HT1478" s="83"/>
      <c r="HU1478" s="83"/>
      <c r="HV1478" s="83"/>
      <c r="HW1478" s="83"/>
      <c r="HX1478" s="83"/>
      <c r="HY1478" s="83"/>
      <c r="HZ1478" s="83"/>
      <c r="IA1478" s="83"/>
      <c r="IB1478" s="83"/>
      <c r="IC1478" s="83"/>
      <c r="ID1478" s="83"/>
      <c r="IE1478" s="83"/>
      <c r="IF1478" s="83"/>
      <c r="IG1478" s="83"/>
      <c r="IH1478" s="83"/>
      <c r="II1478" s="83"/>
      <c r="IJ1478" s="83"/>
      <c r="IK1478" s="83"/>
      <c r="IL1478" s="83"/>
      <c r="IM1478" s="83"/>
      <c r="IN1478" s="83"/>
      <c r="IO1478" s="83"/>
      <c r="IP1478" s="83"/>
      <c r="IQ1478" s="83"/>
      <c r="IR1478" s="83"/>
      <c r="IS1478" s="83"/>
      <c r="IT1478" s="83"/>
      <c r="IU1478" s="83"/>
      <c r="IV1478" s="83"/>
      <c r="IW1478" s="83"/>
      <c r="IX1478" s="83"/>
      <c r="IY1478" s="83"/>
      <c r="IZ1478" s="83"/>
      <c r="JA1478" s="83"/>
      <c r="JB1478" s="83"/>
      <c r="JC1478" s="83"/>
      <c r="JD1478" s="83"/>
      <c r="JE1478" s="83"/>
      <c r="JF1478" s="83"/>
      <c r="JG1478" s="83"/>
      <c r="JH1478" s="83"/>
      <c r="JI1478" s="83"/>
      <c r="JJ1478" s="83"/>
      <c r="JK1478" s="83"/>
      <c r="JL1478" s="83"/>
      <c r="JM1478" s="83"/>
      <c r="JN1478" s="83"/>
      <c r="JO1478" s="83"/>
      <c r="JP1478" s="83"/>
      <c r="JQ1478" s="83"/>
      <c r="JR1478" s="83"/>
      <c r="JS1478" s="83"/>
      <c r="JT1478" s="83"/>
      <c r="JU1478" s="83"/>
      <c r="JV1478" s="83"/>
      <c r="JW1478" s="83"/>
      <c r="JX1478" s="83"/>
      <c r="JY1478" s="83"/>
      <c r="JZ1478" s="83"/>
      <c r="KA1478" s="83"/>
      <c r="KB1478" s="83"/>
      <c r="KC1478" s="83"/>
      <c r="KD1478" s="83"/>
      <c r="KE1478" s="83"/>
      <c r="KF1478" s="83"/>
      <c r="KG1478" s="83"/>
      <c r="KH1478" s="83"/>
      <c r="KI1478" s="83"/>
      <c r="KJ1478" s="83"/>
      <c r="KK1478" s="83"/>
      <c r="KL1478" s="83"/>
      <c r="KM1478" s="83"/>
      <c r="KN1478" s="83"/>
      <c r="KO1478" s="83"/>
      <c r="KP1478" s="83"/>
      <c r="KQ1478" s="83"/>
      <c r="KR1478" s="83"/>
      <c r="KS1478" s="83"/>
      <c r="KT1478" s="83"/>
      <c r="KU1478" s="83"/>
      <c r="KV1478" s="83"/>
      <c r="KW1478" s="83"/>
      <c r="KX1478" s="83"/>
      <c r="KY1478" s="83"/>
      <c r="KZ1478" s="83"/>
      <c r="LA1478" s="83"/>
      <c r="LB1478" s="83"/>
      <c r="LC1478" s="83"/>
      <c r="LD1478" s="83"/>
      <c r="LE1478" s="83"/>
      <c r="LF1478" s="83"/>
      <c r="LG1478" s="83"/>
      <c r="LH1478" s="83"/>
      <c r="LI1478" s="83"/>
      <c r="LJ1478" s="83"/>
      <c r="LK1478" s="83"/>
      <c r="LL1478" s="83"/>
      <c r="LM1478" s="83"/>
      <c r="LN1478" s="83"/>
      <c r="LO1478" s="83"/>
      <c r="LP1478" s="83"/>
      <c r="LQ1478" s="83"/>
      <c r="LR1478" s="83"/>
      <c r="LS1478" s="83"/>
      <c r="LT1478" s="83"/>
      <c r="LU1478" s="83"/>
      <c r="LV1478" s="83"/>
      <c r="LW1478" s="83"/>
      <c r="LX1478" s="83"/>
      <c r="LY1478" s="83"/>
      <c r="LZ1478" s="83"/>
      <c r="MA1478" s="83"/>
      <c r="MB1478" s="83"/>
      <c r="MC1478" s="83"/>
      <c r="MD1478" s="83"/>
      <c r="ME1478" s="83"/>
      <c r="MF1478" s="83"/>
      <c r="MG1478" s="83"/>
      <c r="MH1478" s="83"/>
      <c r="MI1478" s="83"/>
      <c r="MJ1478" s="83"/>
      <c r="MK1478" s="83"/>
      <c r="ML1478" s="83"/>
      <c r="MM1478" s="83"/>
      <c r="MN1478" s="83"/>
      <c r="MO1478" s="83"/>
      <c r="MP1478" s="83"/>
      <c r="MQ1478" s="83"/>
      <c r="MR1478" s="83"/>
      <c r="MS1478" s="83"/>
      <c r="MT1478" s="83"/>
      <c r="MU1478" s="83"/>
      <c r="MV1478" s="83"/>
      <c r="MW1478" s="83"/>
      <c r="MX1478" s="83"/>
      <c r="MY1478" s="83"/>
      <c r="MZ1478" s="83"/>
      <c r="NA1478" s="83"/>
      <c r="NB1478" s="83"/>
      <c r="NC1478" s="83"/>
      <c r="ND1478" s="83"/>
      <c r="NE1478" s="83"/>
      <c r="NF1478" s="83"/>
      <c r="NG1478" s="83"/>
      <c r="NH1478" s="83"/>
      <c r="NI1478" s="83"/>
      <c r="NJ1478" s="83"/>
      <c r="NK1478" s="83"/>
      <c r="NL1478" s="83"/>
      <c r="NM1478" s="83"/>
      <c r="NN1478" s="83"/>
      <c r="NO1478" s="83"/>
      <c r="NP1478" s="83"/>
      <c r="NQ1478" s="83"/>
      <c r="NR1478" s="83"/>
      <c r="NS1478" s="83"/>
      <c r="NT1478" s="83"/>
      <c r="NU1478" s="83"/>
      <c r="NV1478" s="83"/>
      <c r="NW1478" s="83"/>
      <c r="NX1478" s="83"/>
      <c r="NY1478" s="83"/>
      <c r="NZ1478" s="83"/>
      <c r="OA1478" s="83"/>
      <c r="OB1478" s="83"/>
      <c r="OC1478" s="83"/>
      <c r="OD1478" s="83"/>
      <c r="OE1478" s="83"/>
      <c r="OF1478" s="83"/>
      <c r="OG1478" s="83"/>
      <c r="OH1478" s="83"/>
      <c r="OI1478" s="83"/>
      <c r="OJ1478" s="83"/>
      <c r="OK1478" s="83"/>
      <c r="OL1478" s="83"/>
      <c r="OM1478" s="83"/>
      <c r="ON1478" s="83"/>
      <c r="OO1478" s="83"/>
      <c r="OP1478" s="83"/>
      <c r="OQ1478" s="83"/>
      <c r="OR1478" s="83"/>
      <c r="OS1478" s="83"/>
      <c r="OT1478" s="83"/>
      <c r="OU1478" s="83"/>
      <c r="OV1478" s="83"/>
      <c r="OW1478" s="83"/>
      <c r="OX1478" s="83"/>
      <c r="OY1478" s="83"/>
      <c r="OZ1478" s="83"/>
      <c r="PA1478" s="83"/>
      <c r="PB1478" s="83"/>
      <c r="PC1478" s="83"/>
      <c r="PD1478" s="83"/>
      <c r="PE1478" s="83"/>
      <c r="PF1478" s="83"/>
      <c r="PG1478" s="83"/>
      <c r="PH1478" s="83"/>
      <c r="PI1478" s="83"/>
      <c r="PJ1478" s="83"/>
      <c r="PK1478" s="83"/>
      <c r="PL1478" s="83"/>
      <c r="PM1478" s="83"/>
      <c r="PN1478" s="83"/>
      <c r="PO1478" s="83"/>
      <c r="PP1478" s="83"/>
      <c r="PQ1478" s="83"/>
      <c r="PR1478" s="83"/>
      <c r="PS1478" s="83"/>
      <c r="PT1478" s="83"/>
      <c r="PU1478" s="83"/>
      <c r="PV1478" s="83"/>
      <c r="PW1478" s="83"/>
      <c r="PX1478" s="83"/>
      <c r="PY1478" s="83"/>
      <c r="PZ1478" s="83"/>
      <c r="QA1478" s="83"/>
      <c r="QB1478" s="83"/>
      <c r="QC1478" s="83"/>
      <c r="QD1478" s="83"/>
      <c r="QE1478" s="83"/>
      <c r="QF1478" s="83"/>
      <c r="QG1478" s="83"/>
      <c r="QH1478" s="83"/>
      <c r="QI1478" s="83"/>
      <c r="QJ1478" s="83"/>
      <c r="QK1478" s="83"/>
      <c r="QL1478" s="83"/>
      <c r="QM1478" s="83"/>
      <c r="QN1478" s="83"/>
      <c r="QO1478" s="83"/>
      <c r="QP1478" s="83"/>
      <c r="QQ1478" s="83"/>
      <c r="QR1478" s="83"/>
      <c r="QS1478" s="83"/>
      <c r="QT1478" s="83"/>
      <c r="QU1478" s="83"/>
      <c r="QV1478" s="83"/>
      <c r="QW1478" s="83"/>
      <c r="QX1478" s="83"/>
      <c r="QY1478" s="83"/>
      <c r="QZ1478" s="83"/>
      <c r="RA1478" s="83"/>
      <c r="RB1478" s="83"/>
      <c r="RC1478" s="83"/>
      <c r="RD1478" s="83"/>
      <c r="RE1478" s="83"/>
      <c r="RF1478" s="83"/>
      <c r="RG1478" s="83"/>
      <c r="RH1478" s="83"/>
      <c r="RI1478" s="83"/>
      <c r="RJ1478" s="83"/>
      <c r="RK1478" s="83"/>
      <c r="RL1478" s="83"/>
      <c r="RM1478" s="83"/>
      <c r="RN1478" s="83"/>
      <c r="RO1478" s="83"/>
      <c r="RP1478" s="83"/>
      <c r="RQ1478" s="83"/>
      <c r="RR1478" s="83"/>
      <c r="RS1478" s="83"/>
      <c r="RT1478" s="83"/>
      <c r="RU1478" s="83"/>
      <c r="RV1478" s="83"/>
      <c r="RW1478" s="83"/>
      <c r="RX1478" s="83"/>
      <c r="RY1478" s="83"/>
      <c r="RZ1478" s="83"/>
      <c r="SA1478" s="83"/>
      <c r="SB1478" s="83"/>
      <c r="SC1478" s="83"/>
      <c r="SD1478" s="83"/>
      <c r="SE1478" s="83"/>
      <c r="SF1478" s="83"/>
      <c r="SG1478" s="83"/>
      <c r="SH1478" s="83"/>
      <c r="SI1478" s="83"/>
      <c r="SJ1478" s="83"/>
      <c r="SK1478" s="83"/>
      <c r="SL1478" s="83"/>
      <c r="SM1478" s="83"/>
      <c r="SN1478" s="83"/>
      <c r="SO1478" s="83"/>
      <c r="SP1478" s="83"/>
      <c r="SQ1478" s="83"/>
      <c r="SR1478" s="83"/>
      <c r="SS1478" s="83"/>
      <c r="ST1478" s="83"/>
      <c r="SU1478" s="83"/>
      <c r="SV1478" s="83"/>
      <c r="SW1478" s="83"/>
      <c r="SX1478" s="83"/>
      <c r="SY1478" s="83"/>
      <c r="SZ1478" s="83"/>
      <c r="TA1478" s="83"/>
      <c r="TB1478" s="83"/>
      <c r="TC1478" s="83"/>
      <c r="TD1478" s="83"/>
      <c r="TE1478" s="83"/>
      <c r="TF1478" s="83"/>
      <c r="TG1478" s="83"/>
      <c r="TH1478" s="83"/>
      <c r="TI1478" s="83"/>
      <c r="TJ1478" s="83"/>
      <c r="TK1478" s="83"/>
      <c r="TL1478" s="83"/>
      <c r="TM1478" s="83"/>
      <c r="TN1478" s="83"/>
      <c r="TO1478" s="83"/>
      <c r="TP1478" s="83"/>
      <c r="TQ1478" s="83"/>
      <c r="TR1478" s="83"/>
      <c r="TS1478" s="83"/>
      <c r="TT1478" s="83"/>
      <c r="TU1478" s="83"/>
      <c r="TV1478" s="83"/>
      <c r="TW1478" s="83"/>
      <c r="TX1478" s="83"/>
      <c r="TY1478" s="83"/>
      <c r="TZ1478" s="83"/>
      <c r="UA1478" s="83"/>
      <c r="UB1478" s="83"/>
      <c r="UC1478" s="83"/>
      <c r="UD1478" s="83"/>
      <c r="UE1478" s="83"/>
      <c r="UF1478" s="83"/>
      <c r="UG1478" s="83"/>
      <c r="UH1478" s="83"/>
      <c r="UI1478" s="83"/>
      <c r="UJ1478" s="83"/>
      <c r="UK1478" s="83"/>
      <c r="UL1478" s="83"/>
      <c r="UM1478" s="83"/>
      <c r="UN1478" s="83"/>
      <c r="UO1478" s="83"/>
      <c r="UP1478" s="83"/>
      <c r="UQ1478" s="83"/>
      <c r="UR1478" s="83"/>
      <c r="US1478" s="83"/>
      <c r="UT1478" s="83"/>
      <c r="UU1478" s="83"/>
      <c r="UV1478" s="83"/>
      <c r="UW1478" s="83"/>
      <c r="UX1478" s="83"/>
      <c r="UY1478" s="83"/>
      <c r="UZ1478" s="83"/>
      <c r="VA1478" s="83"/>
      <c r="VB1478" s="83"/>
      <c r="VC1478" s="83"/>
      <c r="VD1478" s="83"/>
      <c r="VE1478" s="83"/>
      <c r="VF1478" s="83"/>
      <c r="VG1478" s="83"/>
      <c r="VH1478" s="83"/>
      <c r="VI1478" s="83"/>
      <c r="VJ1478" s="83"/>
      <c r="VK1478" s="83"/>
      <c r="VL1478" s="83"/>
      <c r="VM1478" s="83"/>
      <c r="VN1478" s="83"/>
      <c r="VO1478" s="83"/>
      <c r="VP1478" s="83"/>
      <c r="VQ1478" s="83"/>
      <c r="VR1478" s="83"/>
      <c r="VS1478" s="83"/>
      <c r="VT1478" s="83"/>
      <c r="VU1478" s="83"/>
      <c r="VV1478" s="83"/>
      <c r="VW1478" s="83"/>
      <c r="VX1478" s="83"/>
      <c r="VY1478" s="83"/>
      <c r="VZ1478" s="83"/>
      <c r="WA1478" s="83"/>
      <c r="WB1478" s="83"/>
      <c r="WC1478" s="83"/>
      <c r="WD1478" s="83"/>
      <c r="WE1478" s="83"/>
      <c r="WF1478" s="83"/>
      <c r="WG1478" s="83"/>
      <c r="WH1478" s="83"/>
      <c r="WI1478" s="83"/>
      <c r="WJ1478" s="83"/>
      <c r="WK1478" s="83"/>
      <c r="WL1478" s="83"/>
      <c r="WM1478" s="83"/>
      <c r="WN1478" s="83"/>
      <c r="WO1478" s="83"/>
      <c r="WP1478" s="83"/>
      <c r="WQ1478" s="83"/>
      <c r="WR1478" s="83"/>
      <c r="WS1478" s="83"/>
      <c r="WT1478" s="83"/>
      <c r="WU1478" s="83"/>
      <c r="WV1478" s="83"/>
      <c r="WW1478" s="83"/>
      <c r="WX1478" s="83"/>
      <c r="WY1478" s="83"/>
      <c r="WZ1478" s="83"/>
      <c r="XA1478" s="83"/>
      <c r="XB1478" s="83"/>
      <c r="XC1478" s="83"/>
      <c r="XD1478" s="83"/>
      <c r="XE1478" s="83"/>
      <c r="XF1478" s="83"/>
      <c r="XG1478" s="83"/>
      <c r="XH1478" s="83"/>
      <c r="XI1478" s="83"/>
      <c r="XJ1478" s="83"/>
      <c r="XK1478" s="83"/>
      <c r="XL1478" s="83"/>
      <c r="XM1478" s="83"/>
      <c r="XN1478" s="83"/>
      <c r="XO1478" s="83"/>
      <c r="XP1478" s="83"/>
      <c r="XQ1478" s="83"/>
      <c r="XR1478" s="83"/>
      <c r="XS1478" s="83"/>
      <c r="XT1478" s="83"/>
      <c r="XU1478" s="83"/>
      <c r="XV1478" s="83"/>
      <c r="XW1478" s="83"/>
      <c r="XX1478" s="83"/>
      <c r="XY1478" s="83"/>
      <c r="XZ1478" s="83"/>
      <c r="YA1478" s="83"/>
      <c r="YB1478" s="83"/>
      <c r="YC1478" s="83"/>
      <c r="YD1478" s="83"/>
      <c r="YE1478" s="83"/>
      <c r="YF1478" s="83"/>
      <c r="YG1478" s="83"/>
      <c r="YH1478" s="83"/>
      <c r="YI1478" s="83"/>
      <c r="YJ1478" s="83"/>
      <c r="YK1478" s="83"/>
      <c r="YL1478" s="83"/>
      <c r="YM1478" s="83"/>
      <c r="YN1478" s="83"/>
      <c r="YO1478" s="83"/>
      <c r="YP1478" s="83"/>
      <c r="YQ1478" s="83"/>
      <c r="YR1478" s="83"/>
      <c r="YS1478" s="83"/>
      <c r="YT1478" s="83"/>
      <c r="YU1478" s="83"/>
      <c r="YV1478" s="83"/>
      <c r="YW1478" s="83"/>
      <c r="YX1478" s="83"/>
      <c r="YY1478" s="83"/>
      <c r="YZ1478" s="83"/>
      <c r="ZA1478" s="83"/>
      <c r="ZB1478" s="83"/>
      <c r="ZC1478" s="83"/>
      <c r="ZD1478" s="83"/>
      <c r="ZE1478" s="83"/>
      <c r="ZF1478" s="83"/>
      <c r="ZG1478" s="83"/>
      <c r="ZH1478" s="83"/>
      <c r="ZI1478" s="83"/>
      <c r="ZJ1478" s="83"/>
      <c r="ZK1478" s="83"/>
      <c r="ZL1478" s="83"/>
      <c r="ZM1478" s="83"/>
      <c r="ZN1478" s="83"/>
      <c r="ZO1478" s="83"/>
      <c r="ZP1478" s="83"/>
      <c r="ZQ1478" s="83"/>
      <c r="ZR1478" s="83"/>
      <c r="ZS1478" s="83"/>
      <c r="ZT1478" s="83"/>
      <c r="ZU1478" s="83"/>
      <c r="ZV1478" s="83"/>
      <c r="ZW1478" s="83"/>
      <c r="ZX1478" s="83"/>
      <c r="ZY1478" s="83"/>
      <c r="ZZ1478" s="83"/>
      <c r="AAA1478" s="83"/>
      <c r="AAB1478" s="83"/>
      <c r="AAC1478" s="83"/>
      <c r="AAD1478" s="83"/>
      <c r="AAE1478" s="83"/>
      <c r="AAF1478" s="83"/>
      <c r="AAG1478" s="83"/>
      <c r="AAH1478" s="83"/>
      <c r="AAI1478" s="83"/>
      <c r="AAJ1478" s="83"/>
      <c r="AAK1478" s="83"/>
      <c r="AAL1478" s="83"/>
      <c r="AAM1478" s="83"/>
      <c r="AAN1478" s="83"/>
      <c r="AAO1478" s="83"/>
      <c r="AAP1478" s="83"/>
      <c r="AAQ1478" s="83"/>
      <c r="AAR1478" s="83"/>
      <c r="AAS1478" s="83"/>
      <c r="AAT1478" s="83"/>
      <c r="AAU1478" s="83"/>
      <c r="AAV1478" s="83"/>
      <c r="AAW1478" s="83"/>
      <c r="AAX1478" s="83"/>
      <c r="AAY1478" s="83"/>
      <c r="AAZ1478" s="83"/>
      <c r="ABA1478" s="83"/>
      <c r="ABB1478" s="83"/>
      <c r="ABC1478" s="83"/>
      <c r="ABD1478" s="83"/>
      <c r="ABE1478" s="83"/>
      <c r="ABF1478" s="83"/>
      <c r="ABG1478" s="83"/>
      <c r="ABH1478" s="83"/>
      <c r="ABI1478" s="83"/>
      <c r="ABJ1478" s="83"/>
      <c r="ABK1478" s="83"/>
      <c r="ABL1478" s="83"/>
      <c r="ABM1478" s="83"/>
      <c r="ABN1478" s="83"/>
      <c r="ABO1478" s="83"/>
      <c r="ABP1478" s="83"/>
      <c r="ABQ1478" s="83"/>
      <c r="ABR1478" s="83"/>
      <c r="ABS1478" s="83"/>
      <c r="ABT1478" s="83"/>
      <c r="ABU1478" s="83"/>
      <c r="ABV1478" s="83"/>
      <c r="ABW1478" s="83"/>
      <c r="ABX1478" s="83"/>
      <c r="ABY1478" s="83"/>
      <c r="ABZ1478" s="83"/>
      <c r="ACA1478" s="83"/>
      <c r="ACB1478" s="83"/>
      <c r="ACC1478" s="83"/>
      <c r="ACD1478" s="83"/>
      <c r="ACE1478" s="83"/>
      <c r="ACF1478" s="83"/>
      <c r="ACG1478" s="83"/>
      <c r="ACH1478" s="83"/>
      <c r="ACI1478" s="83"/>
      <c r="ACJ1478" s="83"/>
      <c r="ACK1478" s="83"/>
      <c r="ACL1478" s="83"/>
      <c r="ACM1478" s="83"/>
      <c r="ACN1478" s="83"/>
      <c r="ACO1478" s="83"/>
      <c r="ACP1478" s="83"/>
      <c r="ACQ1478" s="83"/>
      <c r="ACR1478" s="83"/>
      <c r="ACS1478" s="83"/>
      <c r="ACT1478" s="83"/>
      <c r="ACU1478" s="83"/>
      <c r="ACV1478" s="83"/>
      <c r="ACW1478" s="83"/>
      <c r="ACX1478" s="83"/>
      <c r="ACY1478" s="83"/>
      <c r="ACZ1478" s="83"/>
      <c r="ADA1478" s="83"/>
      <c r="ADB1478" s="83"/>
      <c r="ADC1478" s="83"/>
      <c r="ADD1478" s="83"/>
      <c r="ADE1478" s="83"/>
      <c r="ADF1478" s="83"/>
      <c r="ADG1478" s="83"/>
      <c r="ADH1478" s="83"/>
      <c r="ADI1478" s="83"/>
      <c r="ADJ1478" s="83"/>
      <c r="ADK1478" s="83"/>
      <c r="ADL1478" s="83"/>
      <c r="ADM1478" s="83"/>
      <c r="ADN1478" s="83"/>
      <c r="ADO1478" s="83"/>
      <c r="ADP1478" s="83"/>
      <c r="ADQ1478" s="83"/>
      <c r="ADR1478" s="83"/>
      <c r="ADS1478" s="83"/>
      <c r="ADT1478" s="83"/>
      <c r="ADU1478" s="83"/>
      <c r="ADV1478" s="83"/>
      <c r="ADW1478" s="83"/>
      <c r="ADX1478" s="83"/>
      <c r="ADY1478" s="83"/>
      <c r="ADZ1478" s="83"/>
      <c r="AEA1478" s="83"/>
      <c r="AEB1478" s="83"/>
      <c r="AEC1478" s="83"/>
      <c r="AED1478" s="83"/>
      <c r="AEE1478" s="83"/>
      <c r="AEF1478" s="83"/>
      <c r="AEG1478" s="83"/>
      <c r="AEH1478" s="83"/>
      <c r="AEI1478" s="83"/>
      <c r="AEJ1478" s="83"/>
      <c r="AEK1478" s="83"/>
      <c r="AEL1478" s="83"/>
      <c r="AEM1478" s="83"/>
      <c r="AEN1478" s="83"/>
      <c r="AEO1478" s="83"/>
      <c r="AEP1478" s="83"/>
      <c r="AEQ1478" s="83"/>
      <c r="AER1478" s="83"/>
      <c r="AES1478" s="83"/>
      <c r="AET1478" s="83"/>
      <c r="AEU1478" s="83"/>
      <c r="AEV1478" s="83"/>
      <c r="AEW1478" s="83"/>
      <c r="AEX1478" s="83"/>
      <c r="AEY1478" s="83"/>
      <c r="AEZ1478" s="83"/>
      <c r="AFA1478" s="83"/>
      <c r="AFB1478" s="83"/>
      <c r="AFC1478" s="83"/>
      <c r="AFD1478" s="83"/>
      <c r="AFE1478" s="83"/>
      <c r="AFF1478" s="83"/>
      <c r="AFG1478" s="83"/>
      <c r="AFH1478" s="83"/>
      <c r="AFI1478" s="83"/>
      <c r="AFJ1478" s="83"/>
      <c r="AFK1478" s="83"/>
      <c r="AFL1478" s="83"/>
      <c r="AFM1478" s="83"/>
      <c r="AFN1478" s="83"/>
      <c r="AFO1478" s="83"/>
      <c r="AFP1478" s="83"/>
      <c r="AFQ1478" s="83"/>
      <c r="AFR1478" s="83"/>
      <c r="AFS1478" s="83"/>
      <c r="AFT1478" s="83"/>
      <c r="AFU1478" s="83"/>
      <c r="AFV1478" s="83"/>
      <c r="AFW1478" s="83"/>
      <c r="AFX1478" s="83"/>
      <c r="AFY1478" s="83"/>
      <c r="AFZ1478" s="83"/>
      <c r="AGA1478" s="83"/>
      <c r="AGB1478" s="83"/>
      <c r="AGC1478" s="83"/>
      <c r="AGD1478" s="83"/>
      <c r="AGE1478" s="83"/>
      <c r="AGF1478" s="83"/>
      <c r="AGG1478" s="83"/>
      <c r="AGH1478" s="83"/>
      <c r="AGI1478" s="83"/>
      <c r="AGJ1478" s="83"/>
      <c r="AGK1478" s="83"/>
      <c r="AGL1478" s="83"/>
      <c r="AGM1478" s="83"/>
      <c r="AGN1478" s="83"/>
      <c r="AGO1478" s="83"/>
      <c r="AGP1478" s="83"/>
      <c r="AGQ1478" s="83"/>
      <c r="AGR1478" s="83"/>
      <c r="AGS1478" s="83"/>
      <c r="AGT1478" s="83"/>
      <c r="AGU1478" s="83"/>
      <c r="AGV1478" s="83"/>
      <c r="AGW1478" s="83"/>
      <c r="AGX1478" s="83"/>
      <c r="AGY1478" s="83"/>
      <c r="AGZ1478" s="83"/>
      <c r="AHA1478" s="83"/>
      <c r="AHB1478" s="83"/>
      <c r="AHC1478" s="83"/>
      <c r="AHD1478" s="83"/>
      <c r="AHE1478" s="83"/>
      <c r="AHF1478" s="83"/>
      <c r="AHG1478" s="83"/>
      <c r="AHH1478" s="83"/>
      <c r="AHI1478" s="83"/>
      <c r="AHJ1478" s="83"/>
      <c r="AHK1478" s="83"/>
      <c r="AHL1478" s="83"/>
      <c r="AHM1478" s="83"/>
      <c r="AHN1478" s="83"/>
      <c r="AHO1478" s="83"/>
      <c r="AHP1478" s="83"/>
      <c r="AHQ1478" s="83"/>
      <c r="AHR1478" s="83"/>
      <c r="AHS1478" s="83"/>
      <c r="AHT1478" s="83"/>
      <c r="AHU1478" s="83"/>
      <c r="AHV1478" s="83"/>
      <c r="AHW1478" s="83"/>
      <c r="AHX1478" s="83"/>
      <c r="AHY1478" s="83"/>
      <c r="AHZ1478" s="83"/>
      <c r="AIA1478" s="83"/>
      <c r="AIB1478" s="83"/>
      <c r="AIC1478" s="83"/>
      <c r="AID1478" s="83"/>
      <c r="AIE1478" s="83"/>
      <c r="AIF1478" s="83"/>
      <c r="AIG1478" s="83"/>
      <c r="AIH1478" s="83"/>
      <c r="AII1478" s="83"/>
      <c r="AIJ1478" s="83"/>
      <c r="AIK1478" s="83"/>
      <c r="AIL1478" s="83"/>
      <c r="AIM1478" s="83"/>
      <c r="AIN1478" s="83"/>
      <c r="AIO1478" s="83"/>
      <c r="AIP1478" s="83"/>
      <c r="AIQ1478" s="83"/>
      <c r="AIR1478" s="83"/>
      <c r="AIS1478" s="83"/>
      <c r="AIT1478" s="83"/>
      <c r="AIU1478" s="83"/>
      <c r="AIV1478" s="83"/>
      <c r="AIW1478" s="83"/>
      <c r="AIX1478" s="83"/>
      <c r="AIY1478" s="83"/>
      <c r="AIZ1478" s="83"/>
      <c r="AJA1478" s="83"/>
      <c r="AJB1478" s="83"/>
      <c r="AJC1478" s="83"/>
      <c r="AJD1478" s="83"/>
      <c r="AJE1478" s="83"/>
      <c r="AJF1478" s="83"/>
      <c r="AJG1478" s="83"/>
      <c r="AJH1478" s="83"/>
      <c r="AJI1478" s="83"/>
      <c r="AJJ1478" s="83"/>
      <c r="AJK1478" s="83"/>
      <c r="AJL1478" s="83"/>
      <c r="AJM1478" s="83"/>
      <c r="AJN1478" s="83"/>
      <c r="AJO1478" s="83"/>
      <c r="AJP1478" s="83"/>
      <c r="AJQ1478" s="83"/>
      <c r="AJR1478" s="83"/>
      <c r="AJS1478" s="83"/>
      <c r="AJT1478" s="83"/>
      <c r="AJU1478" s="83"/>
      <c r="AJV1478" s="83"/>
      <c r="AJW1478" s="83"/>
      <c r="AJX1478" s="83"/>
      <c r="AJY1478" s="83"/>
      <c r="AJZ1478" s="83"/>
      <c r="AKA1478" s="83"/>
      <c r="AKB1478" s="83"/>
      <c r="AKC1478" s="83"/>
      <c r="AKD1478" s="83"/>
      <c r="AKE1478" s="83"/>
      <c r="AKF1478" s="83"/>
      <c r="AKG1478" s="83"/>
      <c r="AKH1478" s="83"/>
      <c r="AKI1478" s="83"/>
      <c r="AKJ1478" s="83"/>
      <c r="AKK1478" s="83"/>
      <c r="AKL1478" s="83"/>
      <c r="AKM1478" s="83"/>
      <c r="AKN1478" s="83"/>
      <c r="AKO1478" s="83"/>
      <c r="AKP1478" s="83"/>
      <c r="AKQ1478" s="83"/>
      <c r="AKR1478" s="83"/>
      <c r="AKS1478" s="83"/>
      <c r="AKT1478" s="83"/>
      <c r="AKU1478" s="83"/>
      <c r="AKV1478" s="83"/>
      <c r="AKW1478" s="83"/>
      <c r="AKX1478" s="83"/>
      <c r="AKY1478" s="83"/>
      <c r="AKZ1478" s="83"/>
      <c r="ALA1478" s="83"/>
      <c r="ALB1478" s="83"/>
      <c r="ALC1478" s="83"/>
      <c r="ALD1478" s="83"/>
      <c r="ALE1478" s="83"/>
      <c r="ALF1478" s="83"/>
      <c r="ALG1478" s="83"/>
      <c r="ALH1478" s="83"/>
      <c r="ALI1478" s="83"/>
      <c r="ALJ1478" s="83"/>
      <c r="ALK1478" s="83"/>
      <c r="ALL1478" s="83"/>
      <c r="ALM1478" s="83"/>
      <c r="ALN1478" s="83"/>
      <c r="ALO1478" s="83"/>
      <c r="ALP1478" s="83"/>
      <c r="ALQ1478" s="83"/>
      <c r="ALR1478" s="83"/>
      <c r="ALS1478" s="83"/>
      <c r="ALT1478" s="83"/>
      <c r="ALU1478" s="83"/>
      <c r="ALV1478" s="83"/>
      <c r="ALW1478" s="83"/>
      <c r="ALX1478" s="83"/>
      <c r="ALY1478" s="83"/>
      <c r="ALZ1478" s="83"/>
      <c r="AMA1478" s="83"/>
      <c r="AMB1478" s="83"/>
      <c r="AMC1478" s="83"/>
      <c r="AMD1478" s="83"/>
      <c r="AME1478" s="83"/>
      <c r="AMF1478" s="83"/>
      <c r="AMG1478" s="83"/>
      <c r="AMH1478" s="83"/>
      <c r="AMI1478" s="83"/>
      <c r="AMJ1478" s="83"/>
      <c r="AMK1478" s="83"/>
      <c r="AML1478" s="83"/>
      <c r="AMM1478" s="83"/>
      <c r="AMN1478" s="83"/>
      <c r="AMO1478" s="83"/>
      <c r="AMP1478" s="83"/>
      <c r="AMQ1478" s="83"/>
      <c r="AMR1478" s="83"/>
      <c r="AMS1478" s="83"/>
      <c r="AMT1478" s="83"/>
      <c r="AMU1478" s="83"/>
      <c r="AMV1478" s="83"/>
      <c r="AMW1478" s="83"/>
    </row>
    <row r="1479" customFormat="false" ht="15.75" hidden="false" customHeight="true" outlineLevel="0" collapsed="false">
      <c r="A1479" s="1" t="n">
        <v>1524</v>
      </c>
      <c r="B1479" s="1" t="n">
        <v>1424</v>
      </c>
      <c r="C1479" s="2" t="s">
        <v>63</v>
      </c>
      <c r="D1479" s="3" t="n">
        <v>-0.135267</v>
      </c>
      <c r="E1479" s="3" t="n">
        <v>-0.0175901</v>
      </c>
      <c r="F1479" s="3" t="n">
        <v>0.858252357310738</v>
      </c>
      <c r="G1479" s="3" t="n">
        <v>0.0504682</v>
      </c>
      <c r="H1479" s="3" t="n">
        <v>0.0307822</v>
      </c>
      <c r="I1479" s="3" t="n">
        <v>1.08464245703721</v>
      </c>
      <c r="J1479" s="3" t="n">
        <v>-0.0266631</v>
      </c>
      <c r="K1479" s="3" t="n">
        <v>-0.0147119</v>
      </c>
      <c r="L1479" s="3" t="n">
        <v>0.959469261503619</v>
      </c>
      <c r="M1479" s="3" t="n">
        <v>0.894525472174515</v>
      </c>
      <c r="N1479" s="3" t="n">
        <v>0.998481354311172</v>
      </c>
      <c r="O1479" s="3" t="n">
        <v>0.89316700492265</v>
      </c>
      <c r="P1479" s="4" t="n">
        <v>2</v>
      </c>
      <c r="Q1479" s="6" t="n">
        <v>21</v>
      </c>
      <c r="R1479" s="6" t="n">
        <v>57</v>
      </c>
      <c r="S1479" s="4" t="n">
        <v>63</v>
      </c>
      <c r="T1479" s="4" t="n">
        <v>63</v>
      </c>
      <c r="U1479" s="132" t="s">
        <v>74</v>
      </c>
      <c r="V1479" s="3" t="n">
        <v>64.5</v>
      </c>
      <c r="W1479" s="4" t="n">
        <v>68</v>
      </c>
      <c r="X1479" s="2" t="s">
        <v>69</v>
      </c>
      <c r="Y1479" s="8" t="s">
        <v>69</v>
      </c>
      <c r="Z1479" s="84" t="n">
        <v>42180</v>
      </c>
      <c r="AA1479" s="3" t="s">
        <v>168</v>
      </c>
      <c r="AB1479" s="132" t="s">
        <v>74</v>
      </c>
      <c r="AC1479" s="4" t="n">
        <v>46</v>
      </c>
      <c r="AD1479" s="4" t="n">
        <v>12</v>
      </c>
      <c r="AE1479" s="4" t="s">
        <v>185</v>
      </c>
      <c r="AF1479" s="4" t="n">
        <v>36</v>
      </c>
      <c r="AG1479" s="4" t="s">
        <v>186</v>
      </c>
      <c r="AH1479" s="4" t="n">
        <v>22</v>
      </c>
      <c r="AI1479" s="4" t="s">
        <v>69</v>
      </c>
      <c r="AJ1479" s="2" t="s">
        <v>70</v>
      </c>
      <c r="AK1479" s="3" t="n">
        <v>64.5</v>
      </c>
      <c r="AL1479" s="4" t="n">
        <v>6</v>
      </c>
      <c r="AM1479" s="2" t="s">
        <v>69</v>
      </c>
      <c r="AN1479" s="2"/>
      <c r="AO1479" s="2"/>
      <c r="AP1479" s="2"/>
      <c r="AQ1479" s="2"/>
      <c r="AR1479" s="2"/>
      <c r="AS1479" s="2"/>
      <c r="AT1479" s="2"/>
      <c r="AU1479" s="2" t="n">
        <v>160</v>
      </c>
      <c r="AV1479" s="85" t="n">
        <v>160</v>
      </c>
      <c r="AW1479" s="133" t="s">
        <v>69</v>
      </c>
      <c r="AX1479" s="86" t="s">
        <v>72</v>
      </c>
      <c r="AY1479" s="87" t="n">
        <v>1</v>
      </c>
      <c r="AZ1479" s="87" t="n">
        <v>1</v>
      </c>
      <c r="BA1479" s="89" t="s">
        <v>72</v>
      </c>
      <c r="BB1479" s="53"/>
    </row>
    <row r="1480" customFormat="false" ht="15.75" hidden="false" customHeight="true" outlineLevel="0" collapsed="false">
      <c r="A1480" s="1" t="n">
        <v>1525</v>
      </c>
      <c r="B1480" s="1" t="n">
        <v>1425</v>
      </c>
      <c r="C1480" s="2" t="s">
        <v>63</v>
      </c>
      <c r="D1480" s="3" t="n">
        <v>-0.135299</v>
      </c>
      <c r="E1480" s="3" t="n">
        <v>-0.0173838</v>
      </c>
      <c r="F1480" s="3" t="n">
        <v>0.858401963734439</v>
      </c>
      <c r="G1480" s="3" t="n">
        <v>0.0507765</v>
      </c>
      <c r="H1480" s="3" t="n">
        <v>0.0316912</v>
      </c>
      <c r="I1480" s="3" t="n">
        <v>1.0859635962484</v>
      </c>
      <c r="J1480" s="3" t="n">
        <v>-0.0268202</v>
      </c>
      <c r="K1480" s="3" t="n">
        <v>-0.0146873</v>
      </c>
      <c r="L1480" s="3" t="n">
        <v>0.959342140248439</v>
      </c>
      <c r="M1480" s="3" t="n">
        <v>0.894632105966046</v>
      </c>
      <c r="N1480" s="3" t="n">
        <v>0.999620172152868</v>
      </c>
      <c r="O1480" s="3" t="n">
        <v>0.894292299779261</v>
      </c>
      <c r="P1480" s="4" t="n">
        <v>2</v>
      </c>
      <c r="Q1480" s="6" t="n">
        <v>21</v>
      </c>
      <c r="R1480" s="6" t="n">
        <v>57</v>
      </c>
      <c r="S1480" s="4" t="n">
        <v>63</v>
      </c>
      <c r="T1480" s="4" t="n">
        <v>63</v>
      </c>
      <c r="U1480" s="132" t="s">
        <v>74</v>
      </c>
      <c r="V1480" s="3" t="n">
        <v>93.8</v>
      </c>
      <c r="W1480" s="4" t="n">
        <v>146.2</v>
      </c>
      <c r="X1480" s="2" t="s">
        <v>69</v>
      </c>
      <c r="Y1480" s="8" t="s">
        <v>69</v>
      </c>
      <c r="Z1480" s="84" t="n">
        <v>42180</v>
      </c>
      <c r="AA1480" s="3" t="s">
        <v>168</v>
      </c>
      <c r="AB1480" s="132" t="s">
        <v>74</v>
      </c>
      <c r="AC1480" s="4" t="n">
        <v>46</v>
      </c>
      <c r="AD1480" s="4" t="n">
        <v>12</v>
      </c>
      <c r="AE1480" s="4" t="s">
        <v>185</v>
      </c>
      <c r="AF1480" s="4" t="n">
        <v>36</v>
      </c>
      <c r="AG1480" s="4" t="s">
        <v>186</v>
      </c>
      <c r="AH1480" s="4" t="n">
        <v>22</v>
      </c>
      <c r="AI1480" s="4" t="s">
        <v>69</v>
      </c>
      <c r="AJ1480" s="2" t="s">
        <v>70</v>
      </c>
      <c r="AK1480" s="3" t="n">
        <v>93.8</v>
      </c>
      <c r="AL1480" s="4" t="n">
        <v>8</v>
      </c>
      <c r="AM1480" s="2" t="s">
        <v>69</v>
      </c>
      <c r="AN1480" s="2"/>
      <c r="AO1480" s="2"/>
      <c r="AP1480" s="2"/>
      <c r="AQ1480" s="2"/>
      <c r="AR1480" s="2"/>
      <c r="AS1480" s="2"/>
      <c r="AT1480" s="2"/>
      <c r="AU1480" s="2" t="n">
        <v>160</v>
      </c>
      <c r="AV1480" s="85" t="n">
        <v>160</v>
      </c>
      <c r="AW1480" s="133" t="s">
        <v>69</v>
      </c>
      <c r="AX1480" s="86" t="s">
        <v>72</v>
      </c>
      <c r="AY1480" s="87" t="n">
        <v>1</v>
      </c>
      <c r="AZ1480" s="87" t="n">
        <v>1</v>
      </c>
      <c r="BA1480" s="89" t="s">
        <v>72</v>
      </c>
      <c r="BB1480" s="53"/>
    </row>
    <row r="1481" customFormat="false" ht="16.5" hidden="false" customHeight="true" outlineLevel="0" collapsed="false">
      <c r="A1481" s="69" t="n">
        <v>1526</v>
      </c>
      <c r="B1481" s="69" t="n">
        <v>1426</v>
      </c>
      <c r="C1481" s="70" t="s">
        <v>63</v>
      </c>
      <c r="D1481" s="71" t="n">
        <v>0.0482879</v>
      </c>
      <c r="E1481" s="71" t="n">
        <v>0.00650723</v>
      </c>
      <c r="F1481" s="71" t="n">
        <v>1.05632418337066</v>
      </c>
      <c r="G1481" s="71" t="n">
        <v>-0.115533</v>
      </c>
      <c r="H1481" s="71" t="n">
        <v>-0.0234023</v>
      </c>
      <c r="I1481" s="71" t="n">
        <v>0.870284334033159</v>
      </c>
      <c r="J1481" s="71" t="n">
        <v>0.00622273</v>
      </c>
      <c r="K1481" s="71" t="n">
        <v>0.0123977</v>
      </c>
      <c r="L1481" s="71" t="n">
        <v>1.01879487124823</v>
      </c>
      <c r="M1481" s="71" t="n">
        <v>0.940802193795536</v>
      </c>
      <c r="N1481" s="71" t="n">
        <v>0.995512728024602</v>
      </c>
      <c r="O1481" s="71" t="n">
        <v>0.936580558476925</v>
      </c>
      <c r="P1481" s="72" t="n">
        <v>2</v>
      </c>
      <c r="Q1481" s="73" t="n">
        <v>22</v>
      </c>
      <c r="R1481" s="73" t="n">
        <v>58</v>
      </c>
      <c r="S1481" s="72" t="n">
        <v>46</v>
      </c>
      <c r="T1481" s="72" t="n">
        <v>46</v>
      </c>
      <c r="U1481" s="130" t="s">
        <v>64</v>
      </c>
      <c r="V1481" s="71" t="n">
        <v>83.4</v>
      </c>
      <c r="W1481" s="72" t="n">
        <v>74.6</v>
      </c>
      <c r="X1481" s="70" t="s">
        <v>69</v>
      </c>
      <c r="Y1481" s="74" t="s">
        <v>69</v>
      </c>
      <c r="Z1481" s="75" t="n">
        <v>42139</v>
      </c>
      <c r="AA1481" s="71" t="s">
        <v>96</v>
      </c>
      <c r="AB1481" s="130" t="s">
        <v>64</v>
      </c>
      <c r="AC1481" s="71" t="s">
        <v>64</v>
      </c>
      <c r="AD1481" s="71" t="n">
        <v>13</v>
      </c>
      <c r="AE1481" s="72" t="s">
        <v>182</v>
      </c>
      <c r="AF1481" s="72" t="n">
        <v>30</v>
      </c>
      <c r="AG1481" s="72" t="s">
        <v>174</v>
      </c>
      <c r="AH1481" s="72" t="n">
        <v>12</v>
      </c>
      <c r="AI1481" s="72" t="s">
        <v>69</v>
      </c>
      <c r="AJ1481" s="70" t="s">
        <v>70</v>
      </c>
      <c r="AK1481" s="71" t="n">
        <v>83.4</v>
      </c>
      <c r="AL1481" s="72" t="n">
        <v>8</v>
      </c>
      <c r="AM1481" s="70" t="s">
        <v>69</v>
      </c>
      <c r="AN1481" s="70"/>
      <c r="AO1481" s="70"/>
      <c r="AP1481" s="70"/>
      <c r="AQ1481" s="70"/>
      <c r="AR1481" s="70"/>
      <c r="AS1481" s="70"/>
      <c r="AT1481" s="70"/>
      <c r="AU1481" s="70" t="n">
        <v>119</v>
      </c>
      <c r="AV1481" s="77" t="s">
        <v>69</v>
      </c>
      <c r="AW1481" s="131" t="s">
        <v>69</v>
      </c>
      <c r="AX1481" s="78" t="s">
        <v>72</v>
      </c>
      <c r="AY1481" s="79" t="n">
        <v>1</v>
      </c>
      <c r="AZ1481" s="79" t="s">
        <v>72</v>
      </c>
      <c r="BA1481" s="79" t="s">
        <v>72</v>
      </c>
      <c r="BB1481" s="53"/>
    </row>
    <row r="1482" customFormat="false" ht="16.5" hidden="false" customHeight="true" outlineLevel="0" collapsed="false">
      <c r="A1482" s="69" t="n">
        <v>1527</v>
      </c>
      <c r="B1482" s="69" t="n">
        <v>1427</v>
      </c>
      <c r="C1482" s="70" t="s">
        <v>63</v>
      </c>
      <c r="D1482" s="71" t="n">
        <v>0.0415797</v>
      </c>
      <c r="E1482" s="71" t="n">
        <v>-0.0163119</v>
      </c>
      <c r="F1482" s="71" t="n">
        <v>1.02558973668317</v>
      </c>
      <c r="G1482" s="71" t="n">
        <v>-0.112488</v>
      </c>
      <c r="H1482" s="71" t="n">
        <v>0.0323713</v>
      </c>
      <c r="I1482" s="71" t="n">
        <v>0.923008624994678</v>
      </c>
      <c r="J1482" s="71" t="n">
        <v>0.0053805</v>
      </c>
      <c r="K1482" s="71" t="n">
        <v>-0.0138961</v>
      </c>
      <c r="L1482" s="71" t="n">
        <v>0.991520555021659</v>
      </c>
      <c r="M1482" s="71" t="n">
        <v>0.936573009668045</v>
      </c>
      <c r="N1482" s="71" t="n">
        <v>1.00216564162168</v>
      </c>
      <c r="O1482" s="71" t="n">
        <v>0.938601291159528</v>
      </c>
      <c r="P1482" s="72" t="n">
        <v>2</v>
      </c>
      <c r="Q1482" s="73" t="n">
        <v>22</v>
      </c>
      <c r="R1482" s="73" t="n">
        <v>58</v>
      </c>
      <c r="S1482" s="72" t="n">
        <v>46</v>
      </c>
      <c r="T1482" s="72" t="n">
        <v>46</v>
      </c>
      <c r="U1482" s="130" t="s">
        <v>64</v>
      </c>
      <c r="V1482" s="71" t="n">
        <v>18.8</v>
      </c>
      <c r="W1482" s="72" t="n">
        <v>134.4</v>
      </c>
      <c r="X1482" s="70" t="s">
        <v>69</v>
      </c>
      <c r="Y1482" s="74" t="s">
        <v>69</v>
      </c>
      <c r="Z1482" s="75" t="n">
        <v>42180</v>
      </c>
      <c r="AA1482" s="71" t="s">
        <v>168</v>
      </c>
      <c r="AB1482" s="130" t="s">
        <v>64</v>
      </c>
      <c r="AC1482" s="71" t="s">
        <v>64</v>
      </c>
      <c r="AD1482" s="71" t="n">
        <v>13</v>
      </c>
      <c r="AE1482" s="72" t="s">
        <v>182</v>
      </c>
      <c r="AF1482" s="72" t="n">
        <v>30</v>
      </c>
      <c r="AG1482" s="72" t="s">
        <v>174</v>
      </c>
      <c r="AH1482" s="72" t="n">
        <v>12</v>
      </c>
      <c r="AI1482" s="72" t="s">
        <v>69</v>
      </c>
      <c r="AJ1482" s="70" t="s">
        <v>70</v>
      </c>
      <c r="AK1482" s="71" t="n">
        <v>18.8</v>
      </c>
      <c r="AL1482" s="72" t="n">
        <v>1</v>
      </c>
      <c r="AM1482" s="70" t="s">
        <v>69</v>
      </c>
      <c r="AN1482" s="70"/>
      <c r="AO1482" s="70"/>
      <c r="AP1482" s="70"/>
      <c r="AQ1482" s="70"/>
      <c r="AR1482" s="70"/>
      <c r="AS1482" s="70"/>
      <c r="AT1482" s="70"/>
      <c r="AU1482" s="70" t="n">
        <v>160</v>
      </c>
      <c r="AV1482" s="77" t="n">
        <v>160</v>
      </c>
      <c r="AW1482" s="131" t="s">
        <v>69</v>
      </c>
      <c r="AX1482" s="78" t="s">
        <v>72</v>
      </c>
      <c r="AY1482" s="79" t="n">
        <v>1</v>
      </c>
      <c r="AZ1482" s="79" t="s">
        <v>72</v>
      </c>
      <c r="BA1482" s="79" t="s">
        <v>72</v>
      </c>
      <c r="BB1482" s="65"/>
    </row>
    <row r="1483" customFormat="false" ht="16.5" hidden="false" customHeight="true" outlineLevel="0" collapsed="false">
      <c r="A1483" s="69" t="n">
        <v>1528</v>
      </c>
      <c r="B1483" s="69" t="n">
        <v>1428</v>
      </c>
      <c r="C1483" s="70" t="s">
        <v>63</v>
      </c>
      <c r="D1483" s="71" t="n">
        <v>0.0483241</v>
      </c>
      <c r="E1483" s="71" t="n">
        <v>0.00668031</v>
      </c>
      <c r="F1483" s="71" t="n">
        <v>1.05654527402988</v>
      </c>
      <c r="G1483" s="71" t="n">
        <v>-0.115506</v>
      </c>
      <c r="H1483" s="71" t="n">
        <v>-0.0237743</v>
      </c>
      <c r="I1483" s="71" t="n">
        <v>0.869984137724758</v>
      </c>
      <c r="J1483" s="71" t="n">
        <v>0.00629246</v>
      </c>
      <c r="K1483" s="71" t="n">
        <v>0.0128909</v>
      </c>
      <c r="L1483" s="71" t="n">
        <v>1.01936854289844</v>
      </c>
      <c r="M1483" s="71" t="n">
        <v>0.940927262943694</v>
      </c>
      <c r="N1483" s="71" t="n">
        <v>0.995805730620493</v>
      </c>
      <c r="O1483" s="71" t="n">
        <v>0.936980760536386</v>
      </c>
      <c r="P1483" s="72" t="n">
        <v>2</v>
      </c>
      <c r="Q1483" s="73" t="n">
        <v>22</v>
      </c>
      <c r="R1483" s="73" t="n">
        <v>58</v>
      </c>
      <c r="S1483" s="72" t="n">
        <v>46</v>
      </c>
      <c r="T1483" s="72" t="n">
        <v>46</v>
      </c>
      <c r="U1483" s="130" t="s">
        <v>64</v>
      </c>
      <c r="V1483" s="71" t="n">
        <v>106.1</v>
      </c>
      <c r="W1483" s="72" t="n">
        <v>104.6</v>
      </c>
      <c r="X1483" s="70" t="s">
        <v>69</v>
      </c>
      <c r="Y1483" s="74" t="s">
        <v>69</v>
      </c>
      <c r="Z1483" s="75" t="n">
        <v>42135</v>
      </c>
      <c r="AA1483" s="71" t="s">
        <v>96</v>
      </c>
      <c r="AB1483" s="130" t="s">
        <v>64</v>
      </c>
      <c r="AC1483" s="71" t="s">
        <v>64</v>
      </c>
      <c r="AD1483" s="71" t="n">
        <v>13</v>
      </c>
      <c r="AE1483" s="72" t="s">
        <v>182</v>
      </c>
      <c r="AF1483" s="72" t="n">
        <v>30</v>
      </c>
      <c r="AG1483" s="72" t="s">
        <v>174</v>
      </c>
      <c r="AH1483" s="72" t="n">
        <v>12</v>
      </c>
      <c r="AI1483" s="72" t="s">
        <v>69</v>
      </c>
      <c r="AJ1483" s="70" t="s">
        <v>70</v>
      </c>
      <c r="AK1483" s="71" t="n">
        <v>106.1</v>
      </c>
      <c r="AL1483" s="72" t="n">
        <v>9</v>
      </c>
      <c r="AM1483" s="70" t="s">
        <v>69</v>
      </c>
      <c r="AN1483" s="70"/>
      <c r="AO1483" s="70"/>
      <c r="AP1483" s="70"/>
      <c r="AQ1483" s="70"/>
      <c r="AR1483" s="70"/>
      <c r="AS1483" s="70"/>
      <c r="AT1483" s="70"/>
      <c r="AU1483" s="70" t="n">
        <v>115</v>
      </c>
      <c r="AV1483" s="77" t="s">
        <v>69</v>
      </c>
      <c r="AW1483" s="131" t="s">
        <v>69</v>
      </c>
      <c r="AX1483" s="78" t="s">
        <v>72</v>
      </c>
      <c r="AY1483" s="79" t="n">
        <v>1</v>
      </c>
      <c r="AZ1483" s="79" t="s">
        <v>72</v>
      </c>
      <c r="BA1483" s="79" t="s">
        <v>72</v>
      </c>
      <c r="BB1483" s="65"/>
    </row>
    <row r="1484" customFormat="false" ht="16.5" hidden="false" customHeight="true" outlineLevel="0" collapsed="false">
      <c r="A1484" s="69" t="n">
        <v>1529</v>
      </c>
      <c r="B1484" s="69" t="n">
        <v>1429</v>
      </c>
      <c r="C1484" s="70" t="s">
        <v>63</v>
      </c>
      <c r="D1484" s="71" t="n">
        <v>0.0513913</v>
      </c>
      <c r="E1484" s="71" t="n">
        <v>0.0690104</v>
      </c>
      <c r="F1484" s="71" t="n">
        <v>1.12794985804491</v>
      </c>
      <c r="G1484" s="71" t="n">
        <v>-0.128087</v>
      </c>
      <c r="H1484" s="71" t="n">
        <v>-0.232949</v>
      </c>
      <c r="I1484" s="71" t="n">
        <v>0.696953907674565</v>
      </c>
      <c r="J1484" s="71" t="n">
        <v>0.0126099</v>
      </c>
      <c r="K1484" s="71" t="n">
        <v>0.136324</v>
      </c>
      <c r="L1484" s="71" t="n">
        <v>1.16059627126006</v>
      </c>
      <c r="M1484" s="71" t="n">
        <v>0.937924522154299</v>
      </c>
      <c r="N1484" s="71" t="n">
        <v>0.972763197503049</v>
      </c>
      <c r="O1484" s="71" t="n">
        <v>0.912378457187335</v>
      </c>
      <c r="P1484" s="72" t="n">
        <v>2</v>
      </c>
      <c r="Q1484" s="73" t="n">
        <v>22</v>
      </c>
      <c r="R1484" s="73" t="n">
        <v>58</v>
      </c>
      <c r="S1484" s="72" t="n">
        <v>46</v>
      </c>
      <c r="T1484" s="72" t="n">
        <v>46</v>
      </c>
      <c r="U1484" s="130" t="s">
        <v>64</v>
      </c>
      <c r="V1484" s="71" t="n">
        <v>73.6</v>
      </c>
      <c r="W1484" s="72" t="n">
        <v>74.9</v>
      </c>
      <c r="X1484" s="70" t="s">
        <v>73</v>
      </c>
      <c r="Y1484" s="75" t="n">
        <v>42023</v>
      </c>
      <c r="Z1484" s="75" t="n">
        <v>42038</v>
      </c>
      <c r="AA1484" s="71" t="s">
        <v>96</v>
      </c>
      <c r="AB1484" s="130" t="s">
        <v>64</v>
      </c>
      <c r="AC1484" s="71" t="s">
        <v>64</v>
      </c>
      <c r="AD1484" s="71" t="n">
        <v>13</v>
      </c>
      <c r="AE1484" s="72" t="s">
        <v>182</v>
      </c>
      <c r="AF1484" s="72" t="n">
        <v>30</v>
      </c>
      <c r="AG1484" s="72" t="s">
        <v>174</v>
      </c>
      <c r="AH1484" s="72" t="n">
        <v>12</v>
      </c>
      <c r="AI1484" s="72" t="s">
        <v>69</v>
      </c>
      <c r="AJ1484" s="70" t="s">
        <v>70</v>
      </c>
      <c r="AK1484" s="71" t="n">
        <v>73.6</v>
      </c>
      <c r="AL1484" s="72" t="n">
        <v>7</v>
      </c>
      <c r="AM1484" s="70" t="s">
        <v>73</v>
      </c>
      <c r="AN1484" s="70"/>
      <c r="AO1484" s="70"/>
      <c r="AP1484" s="70" t="s">
        <v>71</v>
      </c>
      <c r="AQ1484" s="70"/>
      <c r="AR1484" s="70"/>
      <c r="AS1484" s="70"/>
      <c r="AT1484" s="70"/>
      <c r="AU1484" s="70" t="n">
        <v>18</v>
      </c>
      <c r="AV1484" s="77" t="n">
        <v>3</v>
      </c>
      <c r="AW1484" s="131" t="n">
        <v>15</v>
      </c>
      <c r="AX1484" s="78" t="s">
        <v>72</v>
      </c>
      <c r="AY1484" s="79" t="n">
        <v>1</v>
      </c>
      <c r="AZ1484" s="79" t="n">
        <v>0</v>
      </c>
      <c r="BA1484" s="79" t="n">
        <v>0</v>
      </c>
      <c r="BB1484" s="65"/>
    </row>
    <row r="1485" s="83" customFormat="true" ht="16.5" hidden="false" customHeight="true" outlineLevel="0" collapsed="false">
      <c r="A1485" s="69" t="n">
        <v>1530</v>
      </c>
      <c r="B1485" s="69" t="n">
        <v>1430</v>
      </c>
      <c r="C1485" s="70" t="s">
        <v>63</v>
      </c>
      <c r="D1485" s="71" t="n">
        <v>0.0463597</v>
      </c>
      <c r="E1485" s="71" t="n">
        <v>-0.0347859</v>
      </c>
      <c r="F1485" s="71" t="n">
        <v>1.01164103556317</v>
      </c>
      <c r="G1485" s="71" t="n">
        <v>-0.115976</v>
      </c>
      <c r="H1485" s="71" t="n">
        <v>0.081325</v>
      </c>
      <c r="I1485" s="71" t="n">
        <v>0.965942471360535</v>
      </c>
      <c r="J1485" s="71" t="n">
        <v>0.000263965</v>
      </c>
      <c r="K1485" s="71" t="n">
        <v>-0.076259</v>
      </c>
      <c r="L1485" s="71" t="n">
        <v>0.926820808213271</v>
      </c>
      <c r="M1485" s="71" t="n">
        <v>0.932997894347138</v>
      </c>
      <c r="N1485" s="71" t="n">
        <v>0.970717393414652</v>
      </c>
      <c r="O1485" s="71" t="n">
        <v>0.905677284062013</v>
      </c>
      <c r="P1485" s="72" t="n">
        <v>2</v>
      </c>
      <c r="Q1485" s="73" t="n">
        <v>22</v>
      </c>
      <c r="R1485" s="73" t="n">
        <v>58</v>
      </c>
      <c r="S1485" s="72" t="n">
        <v>46</v>
      </c>
      <c r="T1485" s="72" t="n">
        <v>46</v>
      </c>
      <c r="U1485" s="130" t="s">
        <v>64</v>
      </c>
      <c r="V1485" s="71" t="n">
        <v>81.7</v>
      </c>
      <c r="W1485" s="72" t="n">
        <v>80.5</v>
      </c>
      <c r="X1485" s="70" t="s">
        <v>73</v>
      </c>
      <c r="Y1485" s="75" t="n">
        <v>42082</v>
      </c>
      <c r="Z1485" s="75" t="n">
        <v>42088</v>
      </c>
      <c r="AA1485" s="71" t="s">
        <v>96</v>
      </c>
      <c r="AB1485" s="130" t="s">
        <v>64</v>
      </c>
      <c r="AC1485" s="71" t="s">
        <v>64</v>
      </c>
      <c r="AD1485" s="71" t="n">
        <v>13</v>
      </c>
      <c r="AE1485" s="72" t="s">
        <v>182</v>
      </c>
      <c r="AF1485" s="72" t="n">
        <v>30</v>
      </c>
      <c r="AG1485" s="72" t="s">
        <v>174</v>
      </c>
      <c r="AH1485" s="72" t="n">
        <v>12</v>
      </c>
      <c r="AI1485" s="72" t="s">
        <v>69</v>
      </c>
      <c r="AJ1485" s="70" t="s">
        <v>70</v>
      </c>
      <c r="AK1485" s="71" t="n">
        <v>81.7</v>
      </c>
      <c r="AL1485" s="72" t="n">
        <v>7</v>
      </c>
      <c r="AM1485" s="70" t="s">
        <v>73</v>
      </c>
      <c r="AN1485" s="70"/>
      <c r="AO1485" s="70"/>
      <c r="AP1485" s="70" t="s">
        <v>71</v>
      </c>
      <c r="AQ1485" s="70"/>
      <c r="AR1485" s="70"/>
      <c r="AS1485" s="70"/>
      <c r="AT1485" s="70"/>
      <c r="AU1485" s="70" t="n">
        <v>68</v>
      </c>
      <c r="AV1485" s="77" t="n">
        <v>62</v>
      </c>
      <c r="AW1485" s="131" t="n">
        <v>6</v>
      </c>
      <c r="AX1485" s="78" t="s">
        <v>72</v>
      </c>
      <c r="AY1485" s="79" t="n">
        <v>1</v>
      </c>
      <c r="AZ1485" s="79" t="n">
        <v>0</v>
      </c>
      <c r="BA1485" s="79" t="n">
        <v>0</v>
      </c>
      <c r="BB1485" s="53"/>
      <c r="BC1485" s="14"/>
      <c r="BD1485" s="14"/>
      <c r="BE1485" s="14"/>
      <c r="BF1485" s="14"/>
      <c r="BG1485" s="14"/>
      <c r="BH1485" s="14"/>
      <c r="BI1485" s="14"/>
      <c r="BJ1485" s="14"/>
      <c r="BK1485" s="14"/>
      <c r="BL1485" s="14"/>
      <c r="BM1485" s="14"/>
      <c r="BN1485" s="14"/>
      <c r="BO1485" s="14"/>
      <c r="BP1485" s="14"/>
      <c r="BQ1485" s="14"/>
      <c r="BR1485" s="14"/>
      <c r="BS1485" s="14"/>
      <c r="BT1485" s="14"/>
      <c r="BU1485" s="14"/>
      <c r="BV1485" s="14"/>
      <c r="BW1485" s="14"/>
      <c r="BX1485" s="14"/>
      <c r="BY1485" s="14"/>
      <c r="BZ1485" s="14"/>
      <c r="CA1485" s="14"/>
      <c r="CB1485" s="14"/>
      <c r="CC1485" s="14"/>
      <c r="CD1485" s="14"/>
      <c r="CE1485" s="14"/>
      <c r="CF1485" s="14"/>
      <c r="CG1485" s="14"/>
      <c r="CH1485" s="14"/>
      <c r="CI1485" s="14"/>
      <c r="CJ1485" s="14"/>
      <c r="CK1485" s="14"/>
      <c r="CL1485" s="15"/>
      <c r="CM1485" s="4"/>
      <c r="CN1485" s="4"/>
      <c r="CO1485" s="4"/>
      <c r="CP1485" s="4"/>
      <c r="CQ1485" s="4"/>
      <c r="CR1485" s="4"/>
      <c r="CS1485" s="4"/>
      <c r="CT1485" s="4"/>
      <c r="CU1485" s="4"/>
      <c r="CV1485" s="4"/>
      <c r="CW1485" s="4"/>
      <c r="CX1485" s="4"/>
      <c r="CY1485" s="4"/>
      <c r="CZ1485" s="4"/>
      <c r="DA1485" s="4"/>
      <c r="DB1485" s="4"/>
      <c r="DC1485" s="4"/>
      <c r="DD1485" s="4"/>
      <c r="DE1485" s="4"/>
      <c r="DF1485" s="4"/>
      <c r="DG1485" s="4"/>
      <c r="DH1485" s="4"/>
      <c r="DI1485" s="4"/>
      <c r="DJ1485" s="4"/>
      <c r="DK1485" s="4"/>
      <c r="DL1485" s="4"/>
      <c r="DM1485" s="4"/>
      <c r="DN1485" s="4"/>
      <c r="DO1485" s="4"/>
      <c r="DP1485" s="4"/>
      <c r="DQ1485" s="4"/>
      <c r="DR1485" s="4"/>
      <c r="DS1485" s="4"/>
      <c r="DT1485" s="4"/>
      <c r="DU1485" s="4"/>
      <c r="DV1485" s="4"/>
      <c r="DW1485" s="4"/>
      <c r="DX1485" s="4"/>
      <c r="DY1485" s="4"/>
      <c r="DZ1485" s="4"/>
      <c r="EA1485" s="4"/>
      <c r="EB1485" s="4"/>
      <c r="EC1485" s="4"/>
      <c r="ED1485" s="4"/>
      <c r="EE1485" s="4"/>
      <c r="EF1485" s="4"/>
      <c r="EG1485" s="4"/>
      <c r="EH1485" s="4"/>
      <c r="EI1485" s="4"/>
      <c r="EJ1485" s="4"/>
      <c r="EK1485" s="4"/>
      <c r="EL1485" s="4"/>
      <c r="EM1485" s="4"/>
      <c r="EN1485" s="4"/>
      <c r="EO1485" s="4"/>
      <c r="EP1485" s="4"/>
      <c r="EQ1485" s="4"/>
      <c r="ER1485" s="4"/>
      <c r="ES1485" s="4"/>
      <c r="ET1485" s="4"/>
      <c r="EU1485" s="4"/>
      <c r="EV1485" s="4"/>
      <c r="EW1485" s="4"/>
      <c r="EX1485" s="4"/>
      <c r="EY1485" s="4"/>
      <c r="EZ1485" s="4"/>
      <c r="FA1485" s="4"/>
      <c r="FB1485" s="4"/>
      <c r="FC1485" s="4"/>
      <c r="FD1485" s="4"/>
      <c r="FE1485" s="4"/>
      <c r="FF1485" s="4"/>
      <c r="FG1485" s="4"/>
      <c r="FH1485" s="4"/>
      <c r="FI1485" s="4"/>
      <c r="FJ1485" s="4"/>
      <c r="FK1485" s="4"/>
      <c r="FL1485" s="4"/>
      <c r="FM1485" s="4"/>
      <c r="FN1485" s="4"/>
      <c r="FO1485" s="4"/>
      <c r="FP1485" s="4"/>
      <c r="FQ1485" s="4"/>
      <c r="FR1485" s="4"/>
      <c r="FS1485" s="4"/>
      <c r="FT1485" s="4"/>
      <c r="FU1485" s="4"/>
      <c r="FV1485" s="4"/>
      <c r="FW1485" s="4"/>
      <c r="FX1485" s="4"/>
      <c r="FY1485" s="4"/>
      <c r="FZ1485" s="4"/>
      <c r="GA1485" s="4"/>
      <c r="GB1485" s="4"/>
      <c r="GC1485" s="4"/>
      <c r="GD1485" s="4"/>
      <c r="GE1485" s="4"/>
      <c r="GF1485" s="4"/>
      <c r="GG1485" s="4"/>
      <c r="GH1485" s="4"/>
      <c r="GI1485" s="4"/>
      <c r="GJ1485" s="4"/>
      <c r="GK1485" s="4"/>
      <c r="GL1485" s="4"/>
      <c r="GM1485" s="4"/>
      <c r="GN1485" s="4"/>
      <c r="GO1485" s="4"/>
      <c r="GP1485" s="4"/>
      <c r="GQ1485" s="4"/>
      <c r="GR1485" s="4"/>
      <c r="GS1485" s="4"/>
      <c r="GT1485" s="4"/>
      <c r="GU1485" s="4"/>
      <c r="GV1485" s="4"/>
      <c r="GW1485" s="4"/>
      <c r="GX1485" s="4"/>
      <c r="GY1485" s="4"/>
      <c r="GZ1485" s="4"/>
      <c r="HA1485" s="4"/>
      <c r="HB1485" s="4"/>
      <c r="HC1485" s="4"/>
      <c r="HD1485" s="4"/>
      <c r="HE1485" s="4"/>
      <c r="HF1485" s="4"/>
      <c r="HG1485" s="4"/>
      <c r="HH1485" s="4"/>
      <c r="HI1485" s="4"/>
      <c r="HJ1485" s="4"/>
      <c r="HK1485" s="4"/>
      <c r="HL1485" s="4"/>
      <c r="HM1485" s="4"/>
      <c r="HN1485" s="4"/>
      <c r="HO1485" s="4"/>
      <c r="HP1485" s="4"/>
      <c r="HQ1485" s="4"/>
      <c r="HR1485" s="4"/>
      <c r="HS1485" s="4"/>
      <c r="HT1485" s="4"/>
      <c r="HU1485" s="4"/>
      <c r="HV1485" s="4"/>
      <c r="HW1485" s="4"/>
      <c r="HX1485" s="4"/>
      <c r="HY1485" s="4"/>
      <c r="HZ1485" s="4"/>
      <c r="IA1485" s="4"/>
      <c r="IB1485" s="4"/>
      <c r="IC1485" s="4"/>
      <c r="ID1485" s="4"/>
      <c r="IE1485" s="4"/>
      <c r="IF1485" s="4"/>
      <c r="IG1485" s="4"/>
      <c r="IH1485" s="4"/>
      <c r="II1485" s="4"/>
      <c r="IJ1485" s="4"/>
      <c r="IK1485" s="4"/>
      <c r="IL1485" s="4"/>
      <c r="IM1485" s="4"/>
      <c r="IN1485" s="4"/>
      <c r="IO1485" s="4"/>
      <c r="IP1485" s="4"/>
      <c r="IQ1485" s="4"/>
      <c r="IR1485" s="4"/>
      <c r="IS1485" s="4"/>
      <c r="IT1485" s="4"/>
      <c r="IU1485" s="4"/>
      <c r="IV1485" s="4"/>
      <c r="IW1485" s="4"/>
      <c r="IX1485" s="4"/>
      <c r="IY1485" s="4"/>
      <c r="IZ1485" s="4"/>
      <c r="JA1485" s="4"/>
      <c r="JB1485" s="4"/>
      <c r="JC1485" s="4"/>
      <c r="JD1485" s="4"/>
      <c r="JE1485" s="4"/>
      <c r="JF1485" s="4"/>
      <c r="JG1485" s="4"/>
      <c r="JH1485" s="4"/>
      <c r="JI1485" s="4"/>
      <c r="JJ1485" s="4"/>
      <c r="JK1485" s="4"/>
      <c r="JL1485" s="4"/>
      <c r="JM1485" s="4"/>
      <c r="JN1485" s="4"/>
      <c r="JO1485" s="4"/>
      <c r="JP1485" s="4"/>
      <c r="JQ1485" s="4"/>
      <c r="JR1485" s="4"/>
      <c r="JS1485" s="4"/>
      <c r="JT1485" s="4"/>
      <c r="JU1485" s="4"/>
      <c r="JV1485" s="4"/>
      <c r="JW1485" s="4"/>
      <c r="JX1485" s="4"/>
      <c r="JY1485" s="4"/>
      <c r="JZ1485" s="4"/>
      <c r="KA1485" s="4"/>
      <c r="KB1485" s="4"/>
      <c r="KC1485" s="4"/>
      <c r="KD1485" s="4"/>
      <c r="KE1485" s="4"/>
      <c r="KF1485" s="4"/>
      <c r="KG1485" s="4"/>
      <c r="KH1485" s="4"/>
      <c r="KI1485" s="4"/>
      <c r="KJ1485" s="4"/>
      <c r="KK1485" s="4"/>
      <c r="KL1485" s="4"/>
      <c r="KM1485" s="4"/>
      <c r="KN1485" s="4"/>
      <c r="KO1485" s="4"/>
      <c r="KP1485" s="4"/>
      <c r="KQ1485" s="4"/>
      <c r="KR1485" s="4"/>
      <c r="KS1485" s="4"/>
      <c r="KT1485" s="4"/>
      <c r="KU1485" s="4"/>
      <c r="KV1485" s="4"/>
      <c r="KW1485" s="4"/>
      <c r="KX1485" s="4"/>
      <c r="KY1485" s="4"/>
      <c r="KZ1485" s="4"/>
      <c r="LA1485" s="4"/>
      <c r="LB1485" s="4"/>
      <c r="LC1485" s="4"/>
      <c r="LD1485" s="4"/>
      <c r="LE1485" s="4"/>
      <c r="LF1485" s="4"/>
      <c r="LG1485" s="4"/>
      <c r="LH1485" s="4"/>
      <c r="LI1485" s="4"/>
      <c r="LJ1485" s="4"/>
      <c r="LK1485" s="4"/>
      <c r="LL1485" s="4"/>
      <c r="LM1485" s="4"/>
      <c r="LN1485" s="4"/>
      <c r="LO1485" s="4"/>
      <c r="LP1485" s="4"/>
      <c r="LQ1485" s="4"/>
      <c r="LR1485" s="4"/>
      <c r="LS1485" s="4"/>
      <c r="LT1485" s="4"/>
      <c r="LU1485" s="4"/>
      <c r="LV1485" s="4"/>
      <c r="LW1485" s="4"/>
      <c r="LX1485" s="4"/>
      <c r="LY1485" s="4"/>
      <c r="LZ1485" s="4"/>
      <c r="MA1485" s="4"/>
      <c r="MB1485" s="4"/>
      <c r="MC1485" s="4"/>
      <c r="MD1485" s="4"/>
      <c r="ME1485" s="4"/>
      <c r="MF1485" s="4"/>
      <c r="MG1485" s="4"/>
      <c r="MH1485" s="4"/>
      <c r="MI1485" s="4"/>
      <c r="MJ1485" s="4"/>
      <c r="MK1485" s="4"/>
      <c r="ML1485" s="4"/>
      <c r="MM1485" s="4"/>
      <c r="MN1485" s="4"/>
      <c r="MO1485" s="4"/>
      <c r="MP1485" s="4"/>
      <c r="MQ1485" s="4"/>
      <c r="MR1485" s="4"/>
      <c r="MS1485" s="4"/>
      <c r="MT1485" s="4"/>
      <c r="MU1485" s="4"/>
      <c r="MV1485" s="4"/>
      <c r="MW1485" s="4"/>
      <c r="MX1485" s="4"/>
      <c r="MY1485" s="4"/>
      <c r="MZ1485" s="4"/>
      <c r="NA1485" s="4"/>
      <c r="NB1485" s="4"/>
      <c r="NC1485" s="4"/>
      <c r="ND1485" s="4"/>
      <c r="NE1485" s="4"/>
      <c r="NF1485" s="4"/>
      <c r="NG1485" s="4"/>
      <c r="NH1485" s="4"/>
      <c r="NI1485" s="4"/>
      <c r="NJ1485" s="4"/>
      <c r="NK1485" s="4"/>
      <c r="NL1485" s="4"/>
      <c r="NM1485" s="4"/>
      <c r="NN1485" s="4"/>
      <c r="NO1485" s="4"/>
      <c r="NP1485" s="4"/>
      <c r="NQ1485" s="4"/>
      <c r="NR1485" s="4"/>
      <c r="NS1485" s="4"/>
      <c r="NT1485" s="4"/>
      <c r="NU1485" s="4"/>
      <c r="NV1485" s="4"/>
      <c r="NW1485" s="4"/>
      <c r="NX1485" s="4"/>
      <c r="NY1485" s="4"/>
      <c r="NZ1485" s="4"/>
      <c r="OA1485" s="4"/>
      <c r="OB1485" s="4"/>
      <c r="OC1485" s="4"/>
      <c r="OD1485" s="4"/>
      <c r="OE1485" s="4"/>
      <c r="OF1485" s="4"/>
      <c r="OG1485" s="4"/>
      <c r="OH1485" s="4"/>
      <c r="OI1485" s="4"/>
      <c r="OJ1485" s="4"/>
      <c r="OK1485" s="4"/>
      <c r="OL1485" s="4"/>
      <c r="OM1485" s="4"/>
      <c r="ON1485" s="4"/>
      <c r="OO1485" s="4"/>
      <c r="OP1485" s="4"/>
      <c r="OQ1485" s="4"/>
      <c r="OR1485" s="4"/>
      <c r="OS1485" s="4"/>
      <c r="OT1485" s="4"/>
      <c r="OU1485" s="4"/>
      <c r="OV1485" s="4"/>
      <c r="OW1485" s="4"/>
      <c r="OX1485" s="4"/>
      <c r="OY1485" s="4"/>
      <c r="OZ1485" s="4"/>
      <c r="PA1485" s="4"/>
      <c r="PB1485" s="4"/>
      <c r="PC1485" s="4"/>
      <c r="PD1485" s="4"/>
      <c r="PE1485" s="4"/>
      <c r="PF1485" s="4"/>
      <c r="PG1485" s="4"/>
      <c r="PH1485" s="4"/>
      <c r="PI1485" s="4"/>
      <c r="PJ1485" s="4"/>
      <c r="PK1485" s="4"/>
      <c r="PL1485" s="4"/>
      <c r="PM1485" s="4"/>
      <c r="PN1485" s="4"/>
      <c r="PO1485" s="4"/>
      <c r="PP1485" s="4"/>
      <c r="PQ1485" s="4"/>
      <c r="PR1485" s="4"/>
      <c r="PS1485" s="4"/>
      <c r="PT1485" s="4"/>
      <c r="PU1485" s="4"/>
      <c r="PV1485" s="4"/>
      <c r="PW1485" s="4"/>
      <c r="PX1485" s="4"/>
      <c r="PY1485" s="4"/>
      <c r="PZ1485" s="4"/>
      <c r="QA1485" s="4"/>
      <c r="QB1485" s="4"/>
      <c r="QC1485" s="4"/>
      <c r="QD1485" s="4"/>
      <c r="QE1485" s="4"/>
      <c r="QF1485" s="4"/>
      <c r="QG1485" s="4"/>
      <c r="QH1485" s="4"/>
      <c r="QI1485" s="4"/>
      <c r="QJ1485" s="4"/>
      <c r="QK1485" s="4"/>
      <c r="QL1485" s="4"/>
      <c r="QM1485" s="4"/>
      <c r="QN1485" s="4"/>
      <c r="QO1485" s="4"/>
      <c r="QP1485" s="4"/>
      <c r="QQ1485" s="4"/>
      <c r="QR1485" s="4"/>
      <c r="QS1485" s="4"/>
      <c r="QT1485" s="4"/>
      <c r="QU1485" s="4"/>
      <c r="QV1485" s="4"/>
      <c r="QW1485" s="4"/>
      <c r="QX1485" s="4"/>
      <c r="QY1485" s="4"/>
      <c r="QZ1485" s="4"/>
      <c r="RA1485" s="4"/>
      <c r="RB1485" s="4"/>
      <c r="RC1485" s="4"/>
      <c r="RD1485" s="4"/>
      <c r="RE1485" s="4"/>
      <c r="RF1485" s="4"/>
      <c r="RG1485" s="4"/>
      <c r="RH1485" s="4"/>
      <c r="RI1485" s="4"/>
      <c r="RJ1485" s="4"/>
      <c r="RK1485" s="4"/>
      <c r="RL1485" s="4"/>
      <c r="RM1485" s="4"/>
      <c r="RN1485" s="4"/>
      <c r="RO1485" s="4"/>
      <c r="RP1485" s="4"/>
      <c r="RQ1485" s="4"/>
      <c r="RR1485" s="4"/>
      <c r="RS1485" s="4"/>
      <c r="RT1485" s="4"/>
      <c r="RU1485" s="4"/>
      <c r="RV1485" s="4"/>
      <c r="RW1485" s="4"/>
      <c r="RX1485" s="4"/>
      <c r="RY1485" s="4"/>
      <c r="RZ1485" s="4"/>
      <c r="SA1485" s="4"/>
      <c r="SB1485" s="4"/>
      <c r="SC1485" s="4"/>
      <c r="SD1485" s="4"/>
      <c r="SE1485" s="4"/>
      <c r="SF1485" s="4"/>
      <c r="SG1485" s="4"/>
      <c r="SH1485" s="4"/>
      <c r="SI1485" s="4"/>
      <c r="SJ1485" s="4"/>
      <c r="SK1485" s="4"/>
      <c r="SL1485" s="4"/>
      <c r="SM1485" s="4"/>
      <c r="SN1485" s="4"/>
      <c r="SO1485" s="4"/>
      <c r="SP1485" s="4"/>
      <c r="SQ1485" s="4"/>
      <c r="SR1485" s="4"/>
      <c r="SS1485" s="4"/>
      <c r="ST1485" s="4"/>
      <c r="SU1485" s="4"/>
      <c r="SV1485" s="4"/>
      <c r="SW1485" s="4"/>
      <c r="SX1485" s="4"/>
      <c r="SY1485" s="4"/>
      <c r="SZ1485" s="4"/>
      <c r="TA1485" s="4"/>
      <c r="TB1485" s="4"/>
      <c r="TC1485" s="4"/>
      <c r="TD1485" s="4"/>
      <c r="TE1485" s="4"/>
      <c r="TF1485" s="4"/>
      <c r="TG1485" s="4"/>
      <c r="TH1485" s="4"/>
      <c r="TI1485" s="4"/>
      <c r="TJ1485" s="4"/>
      <c r="TK1485" s="4"/>
      <c r="TL1485" s="4"/>
      <c r="TM1485" s="4"/>
      <c r="TN1485" s="4"/>
      <c r="TO1485" s="4"/>
      <c r="TP1485" s="4"/>
      <c r="TQ1485" s="4"/>
      <c r="TR1485" s="4"/>
      <c r="TS1485" s="4"/>
      <c r="TT1485" s="4"/>
      <c r="TU1485" s="4"/>
      <c r="TV1485" s="4"/>
      <c r="TW1485" s="4"/>
      <c r="TX1485" s="4"/>
      <c r="TY1485" s="4"/>
      <c r="TZ1485" s="4"/>
      <c r="UA1485" s="4"/>
      <c r="UB1485" s="4"/>
      <c r="UC1485" s="4"/>
      <c r="UD1485" s="4"/>
      <c r="UE1485" s="4"/>
      <c r="UF1485" s="4"/>
      <c r="UG1485" s="4"/>
      <c r="UH1485" s="4"/>
      <c r="UI1485" s="4"/>
      <c r="UJ1485" s="4"/>
      <c r="UK1485" s="4"/>
      <c r="UL1485" s="4"/>
      <c r="UM1485" s="4"/>
      <c r="UN1485" s="4"/>
      <c r="UO1485" s="4"/>
      <c r="UP1485" s="4"/>
      <c r="UQ1485" s="4"/>
      <c r="UR1485" s="4"/>
      <c r="US1485" s="4"/>
      <c r="UT1485" s="4"/>
      <c r="UU1485" s="4"/>
      <c r="UV1485" s="4"/>
      <c r="UW1485" s="4"/>
      <c r="UX1485" s="4"/>
      <c r="UY1485" s="4"/>
      <c r="UZ1485" s="4"/>
      <c r="VA1485" s="4"/>
      <c r="VB1485" s="4"/>
      <c r="VC1485" s="4"/>
      <c r="VD1485" s="4"/>
      <c r="VE1485" s="4"/>
      <c r="VF1485" s="4"/>
      <c r="VG1485" s="4"/>
      <c r="VH1485" s="4"/>
      <c r="VI1485" s="4"/>
      <c r="VJ1485" s="4"/>
      <c r="VK1485" s="4"/>
      <c r="VL1485" s="4"/>
      <c r="VM1485" s="4"/>
      <c r="VN1485" s="4"/>
      <c r="VO1485" s="4"/>
      <c r="VP1485" s="4"/>
      <c r="VQ1485" s="4"/>
      <c r="VR1485" s="4"/>
      <c r="VS1485" s="4"/>
      <c r="VT1485" s="4"/>
      <c r="VU1485" s="4"/>
      <c r="VV1485" s="4"/>
      <c r="VW1485" s="4"/>
      <c r="VX1485" s="4"/>
      <c r="VY1485" s="4"/>
      <c r="VZ1485" s="4"/>
      <c r="WA1485" s="4"/>
      <c r="WB1485" s="4"/>
      <c r="WC1485" s="4"/>
      <c r="WD1485" s="4"/>
      <c r="WE1485" s="4"/>
      <c r="WF1485" s="4"/>
      <c r="WG1485" s="4"/>
      <c r="WH1485" s="4"/>
      <c r="WI1485" s="4"/>
      <c r="WJ1485" s="4"/>
      <c r="WK1485" s="4"/>
      <c r="WL1485" s="4"/>
      <c r="WM1485" s="4"/>
      <c r="WN1485" s="4"/>
      <c r="WO1485" s="4"/>
      <c r="WP1485" s="4"/>
      <c r="WQ1485" s="4"/>
      <c r="WR1485" s="4"/>
      <c r="WS1485" s="4"/>
      <c r="WT1485" s="4"/>
      <c r="WU1485" s="4"/>
      <c r="WV1485" s="4"/>
      <c r="WW1485" s="4"/>
      <c r="WX1485" s="4"/>
      <c r="WY1485" s="4"/>
      <c r="WZ1485" s="4"/>
      <c r="XA1485" s="4"/>
      <c r="XB1485" s="4"/>
      <c r="XC1485" s="4"/>
      <c r="XD1485" s="4"/>
      <c r="XE1485" s="4"/>
      <c r="XF1485" s="4"/>
      <c r="XG1485" s="4"/>
      <c r="XH1485" s="4"/>
      <c r="XI1485" s="4"/>
      <c r="XJ1485" s="4"/>
      <c r="XK1485" s="4"/>
      <c r="XL1485" s="4"/>
      <c r="XM1485" s="4"/>
      <c r="XN1485" s="4"/>
      <c r="XO1485" s="4"/>
      <c r="XP1485" s="4"/>
      <c r="XQ1485" s="4"/>
      <c r="XR1485" s="4"/>
      <c r="XS1485" s="4"/>
      <c r="XT1485" s="4"/>
      <c r="XU1485" s="4"/>
      <c r="XV1485" s="4"/>
      <c r="XW1485" s="4"/>
      <c r="XX1485" s="4"/>
      <c r="XY1485" s="4"/>
      <c r="XZ1485" s="4"/>
      <c r="YA1485" s="4"/>
      <c r="YB1485" s="4"/>
      <c r="YC1485" s="4"/>
      <c r="YD1485" s="4"/>
      <c r="YE1485" s="4"/>
      <c r="YF1485" s="4"/>
      <c r="YG1485" s="4"/>
      <c r="YH1485" s="4"/>
      <c r="YI1485" s="4"/>
      <c r="YJ1485" s="4"/>
      <c r="YK1485" s="4"/>
      <c r="YL1485" s="4"/>
      <c r="YM1485" s="4"/>
      <c r="YN1485" s="4"/>
      <c r="YO1485" s="4"/>
      <c r="YP1485" s="4"/>
      <c r="YQ1485" s="4"/>
      <c r="YR1485" s="4"/>
      <c r="YS1485" s="4"/>
      <c r="YT1485" s="4"/>
      <c r="YU1485" s="4"/>
      <c r="YV1485" s="4"/>
      <c r="YW1485" s="4"/>
      <c r="YX1485" s="4"/>
      <c r="YY1485" s="4"/>
      <c r="YZ1485" s="4"/>
      <c r="ZA1485" s="4"/>
      <c r="ZB1485" s="4"/>
      <c r="ZC1485" s="4"/>
      <c r="ZD1485" s="4"/>
      <c r="ZE1485" s="4"/>
      <c r="ZF1485" s="4"/>
      <c r="ZG1485" s="4"/>
      <c r="ZH1485" s="4"/>
      <c r="ZI1485" s="4"/>
      <c r="ZJ1485" s="4"/>
      <c r="ZK1485" s="4"/>
      <c r="ZL1485" s="4"/>
      <c r="ZM1485" s="4"/>
      <c r="ZN1485" s="4"/>
      <c r="ZO1485" s="4"/>
      <c r="ZP1485" s="4"/>
      <c r="ZQ1485" s="4"/>
      <c r="ZR1485" s="4"/>
      <c r="ZS1485" s="4"/>
      <c r="ZT1485" s="4"/>
      <c r="ZU1485" s="4"/>
      <c r="ZV1485" s="4"/>
      <c r="ZW1485" s="4"/>
      <c r="ZX1485" s="4"/>
      <c r="ZY1485" s="4"/>
      <c r="ZZ1485" s="4"/>
      <c r="AAA1485" s="4"/>
      <c r="AAB1485" s="4"/>
      <c r="AAC1485" s="4"/>
      <c r="AAD1485" s="4"/>
      <c r="AAE1485" s="4"/>
      <c r="AAF1485" s="4"/>
      <c r="AAG1485" s="4"/>
      <c r="AAH1485" s="4"/>
      <c r="AAI1485" s="4"/>
      <c r="AAJ1485" s="4"/>
      <c r="AAK1485" s="4"/>
      <c r="AAL1485" s="4"/>
      <c r="AAM1485" s="4"/>
      <c r="AAN1485" s="4"/>
      <c r="AAO1485" s="4"/>
      <c r="AAP1485" s="4"/>
      <c r="AAQ1485" s="4"/>
      <c r="AAR1485" s="4"/>
      <c r="AAS1485" s="4"/>
      <c r="AAT1485" s="4"/>
      <c r="AAU1485" s="4"/>
      <c r="AAV1485" s="4"/>
      <c r="AAW1485" s="4"/>
      <c r="AAX1485" s="4"/>
      <c r="AAY1485" s="4"/>
      <c r="AAZ1485" s="4"/>
      <c r="ABA1485" s="4"/>
      <c r="ABB1485" s="4"/>
      <c r="ABC1485" s="4"/>
      <c r="ABD1485" s="4"/>
      <c r="ABE1485" s="4"/>
      <c r="ABF1485" s="4"/>
      <c r="ABG1485" s="4"/>
      <c r="ABH1485" s="4"/>
      <c r="ABI1485" s="4"/>
      <c r="ABJ1485" s="4"/>
      <c r="ABK1485" s="4"/>
      <c r="ABL1485" s="4"/>
      <c r="ABM1485" s="4"/>
      <c r="ABN1485" s="4"/>
      <c r="ABO1485" s="4"/>
      <c r="ABP1485" s="4"/>
      <c r="ABQ1485" s="4"/>
      <c r="ABR1485" s="4"/>
      <c r="ABS1485" s="4"/>
      <c r="ABT1485" s="4"/>
      <c r="ABU1485" s="4"/>
      <c r="ABV1485" s="4"/>
      <c r="ABW1485" s="4"/>
      <c r="ABX1485" s="4"/>
      <c r="ABY1485" s="4"/>
      <c r="ABZ1485" s="4"/>
      <c r="ACA1485" s="4"/>
      <c r="ACB1485" s="4"/>
      <c r="ACC1485" s="4"/>
      <c r="ACD1485" s="4"/>
      <c r="ACE1485" s="4"/>
      <c r="ACF1485" s="4"/>
      <c r="ACG1485" s="4"/>
      <c r="ACH1485" s="4"/>
      <c r="ACI1485" s="4"/>
      <c r="ACJ1485" s="4"/>
      <c r="ACK1485" s="4"/>
      <c r="ACL1485" s="4"/>
      <c r="ACM1485" s="4"/>
      <c r="ACN1485" s="4"/>
      <c r="ACO1485" s="4"/>
      <c r="ACP1485" s="4"/>
      <c r="ACQ1485" s="4"/>
      <c r="ACR1485" s="4"/>
      <c r="ACS1485" s="4"/>
      <c r="ACT1485" s="4"/>
      <c r="ACU1485" s="4"/>
      <c r="ACV1485" s="4"/>
      <c r="ACW1485" s="4"/>
      <c r="ACX1485" s="4"/>
      <c r="ACY1485" s="4"/>
      <c r="ACZ1485" s="4"/>
      <c r="ADA1485" s="4"/>
      <c r="ADB1485" s="4"/>
      <c r="ADC1485" s="4"/>
      <c r="ADD1485" s="4"/>
      <c r="ADE1485" s="4"/>
      <c r="ADF1485" s="4"/>
      <c r="ADG1485" s="4"/>
      <c r="ADH1485" s="4"/>
      <c r="ADI1485" s="4"/>
      <c r="ADJ1485" s="4"/>
      <c r="ADK1485" s="4"/>
      <c r="ADL1485" s="4"/>
      <c r="ADM1485" s="4"/>
      <c r="ADN1485" s="4"/>
      <c r="ADO1485" s="4"/>
      <c r="ADP1485" s="4"/>
      <c r="ADQ1485" s="4"/>
      <c r="ADR1485" s="4"/>
      <c r="ADS1485" s="4"/>
      <c r="ADT1485" s="4"/>
      <c r="ADU1485" s="4"/>
      <c r="ADV1485" s="4"/>
      <c r="ADW1485" s="4"/>
      <c r="ADX1485" s="4"/>
      <c r="ADY1485" s="4"/>
      <c r="ADZ1485" s="4"/>
      <c r="AEA1485" s="4"/>
      <c r="AEB1485" s="4"/>
      <c r="AEC1485" s="4"/>
      <c r="AED1485" s="4"/>
      <c r="AEE1485" s="4"/>
      <c r="AEF1485" s="4"/>
      <c r="AEG1485" s="4"/>
      <c r="AEH1485" s="4"/>
      <c r="AEI1485" s="4"/>
      <c r="AEJ1485" s="4"/>
      <c r="AEK1485" s="4"/>
      <c r="AEL1485" s="4"/>
      <c r="AEM1485" s="4"/>
      <c r="AEN1485" s="4"/>
      <c r="AEO1485" s="4"/>
      <c r="AEP1485" s="4"/>
      <c r="AEQ1485" s="4"/>
      <c r="AER1485" s="4"/>
      <c r="AES1485" s="4"/>
      <c r="AET1485" s="4"/>
      <c r="AEU1485" s="4"/>
      <c r="AEV1485" s="4"/>
      <c r="AEW1485" s="4"/>
      <c r="AEX1485" s="4"/>
      <c r="AEY1485" s="4"/>
      <c r="AEZ1485" s="4"/>
      <c r="AFA1485" s="4"/>
      <c r="AFB1485" s="4"/>
      <c r="AFC1485" s="4"/>
      <c r="AFD1485" s="4"/>
      <c r="AFE1485" s="4"/>
      <c r="AFF1485" s="4"/>
      <c r="AFG1485" s="4"/>
      <c r="AFH1485" s="4"/>
      <c r="AFI1485" s="4"/>
      <c r="AFJ1485" s="4"/>
      <c r="AFK1485" s="4"/>
      <c r="AFL1485" s="4"/>
      <c r="AFM1485" s="4"/>
      <c r="AFN1485" s="4"/>
      <c r="AFO1485" s="4"/>
      <c r="AFP1485" s="4"/>
      <c r="AFQ1485" s="4"/>
      <c r="AFR1485" s="4"/>
      <c r="AFS1485" s="4"/>
      <c r="AFT1485" s="4"/>
      <c r="AFU1485" s="4"/>
      <c r="AFV1485" s="4"/>
      <c r="AFW1485" s="4"/>
      <c r="AFX1485" s="4"/>
      <c r="AFY1485" s="4"/>
      <c r="AFZ1485" s="4"/>
      <c r="AGA1485" s="4"/>
      <c r="AGB1485" s="4"/>
      <c r="AGC1485" s="4"/>
      <c r="AGD1485" s="4"/>
      <c r="AGE1485" s="4"/>
      <c r="AGF1485" s="4"/>
      <c r="AGG1485" s="4"/>
      <c r="AGH1485" s="4"/>
      <c r="AGI1485" s="4"/>
      <c r="AGJ1485" s="4"/>
      <c r="AGK1485" s="4"/>
      <c r="AGL1485" s="4"/>
      <c r="AGM1485" s="4"/>
      <c r="AGN1485" s="4"/>
      <c r="AGO1485" s="4"/>
      <c r="AGP1485" s="4"/>
      <c r="AGQ1485" s="4"/>
      <c r="AGR1485" s="4"/>
      <c r="AGS1485" s="4"/>
      <c r="AGT1485" s="4"/>
      <c r="AGU1485" s="4"/>
      <c r="AGV1485" s="4"/>
      <c r="AGW1485" s="4"/>
      <c r="AGX1485" s="4"/>
      <c r="AGY1485" s="4"/>
      <c r="AGZ1485" s="4"/>
      <c r="AHA1485" s="4"/>
      <c r="AHB1485" s="4"/>
      <c r="AHC1485" s="4"/>
      <c r="AHD1485" s="4"/>
      <c r="AHE1485" s="4"/>
      <c r="AHF1485" s="4"/>
      <c r="AHG1485" s="4"/>
      <c r="AHH1485" s="4"/>
      <c r="AHI1485" s="4"/>
      <c r="AHJ1485" s="4"/>
      <c r="AHK1485" s="4"/>
      <c r="AHL1485" s="4"/>
      <c r="AHM1485" s="4"/>
      <c r="AHN1485" s="4"/>
      <c r="AHO1485" s="4"/>
      <c r="AHP1485" s="4"/>
      <c r="AHQ1485" s="4"/>
      <c r="AHR1485" s="4"/>
      <c r="AHS1485" s="4"/>
      <c r="AHT1485" s="4"/>
      <c r="AHU1485" s="4"/>
      <c r="AHV1485" s="4"/>
      <c r="AHW1485" s="4"/>
      <c r="AHX1485" s="4"/>
      <c r="AHY1485" s="4"/>
      <c r="AHZ1485" s="4"/>
      <c r="AIA1485" s="4"/>
      <c r="AIB1485" s="4"/>
      <c r="AIC1485" s="4"/>
      <c r="AID1485" s="4"/>
      <c r="AIE1485" s="4"/>
      <c r="AIF1485" s="4"/>
      <c r="AIG1485" s="4"/>
      <c r="AIH1485" s="4"/>
      <c r="AII1485" s="4"/>
      <c r="AIJ1485" s="4"/>
      <c r="AIK1485" s="4"/>
      <c r="AIL1485" s="4"/>
      <c r="AIM1485" s="4"/>
      <c r="AIN1485" s="4"/>
      <c r="AIO1485" s="4"/>
      <c r="AIP1485" s="4"/>
      <c r="AIQ1485" s="4"/>
      <c r="AIR1485" s="4"/>
      <c r="AIS1485" s="4"/>
      <c r="AIT1485" s="4"/>
      <c r="AIU1485" s="4"/>
      <c r="AIV1485" s="4"/>
      <c r="AIW1485" s="4"/>
      <c r="AIX1485" s="4"/>
      <c r="AIY1485" s="4"/>
      <c r="AIZ1485" s="4"/>
      <c r="AJA1485" s="4"/>
      <c r="AJB1485" s="4"/>
      <c r="AJC1485" s="4"/>
      <c r="AJD1485" s="4"/>
      <c r="AJE1485" s="4"/>
      <c r="AJF1485" s="4"/>
      <c r="AJG1485" s="4"/>
      <c r="AJH1485" s="4"/>
      <c r="AJI1485" s="4"/>
      <c r="AJJ1485" s="4"/>
      <c r="AJK1485" s="4"/>
      <c r="AJL1485" s="4"/>
      <c r="AJM1485" s="4"/>
      <c r="AJN1485" s="4"/>
      <c r="AJO1485" s="4"/>
      <c r="AJP1485" s="4"/>
      <c r="AJQ1485" s="4"/>
      <c r="AJR1485" s="4"/>
      <c r="AJS1485" s="4"/>
      <c r="AJT1485" s="4"/>
      <c r="AJU1485" s="4"/>
      <c r="AJV1485" s="4"/>
      <c r="AJW1485" s="4"/>
      <c r="AJX1485" s="4"/>
      <c r="AJY1485" s="4"/>
      <c r="AJZ1485" s="4"/>
      <c r="AKA1485" s="4"/>
      <c r="AKB1485" s="4"/>
      <c r="AKC1485" s="4"/>
      <c r="AKD1485" s="4"/>
      <c r="AKE1485" s="4"/>
      <c r="AKF1485" s="4"/>
      <c r="AKG1485" s="4"/>
      <c r="AKH1485" s="4"/>
      <c r="AKI1485" s="4"/>
      <c r="AKJ1485" s="4"/>
      <c r="AKK1485" s="4"/>
      <c r="AKL1485" s="4"/>
      <c r="AKM1485" s="4"/>
      <c r="AKN1485" s="4"/>
      <c r="AKO1485" s="4"/>
      <c r="AKP1485" s="4"/>
      <c r="AKQ1485" s="4"/>
      <c r="AKR1485" s="4"/>
      <c r="AKS1485" s="4"/>
      <c r="AKT1485" s="4"/>
      <c r="AKU1485" s="4"/>
      <c r="AKV1485" s="4"/>
      <c r="AKW1485" s="4"/>
      <c r="AKX1485" s="4"/>
      <c r="AKY1485" s="4"/>
      <c r="AKZ1485" s="4"/>
      <c r="ALA1485" s="4"/>
      <c r="ALB1485" s="4"/>
      <c r="ALC1485" s="4"/>
      <c r="ALD1485" s="4"/>
      <c r="ALE1485" s="4"/>
      <c r="ALF1485" s="4"/>
      <c r="ALG1485" s="4"/>
      <c r="ALH1485" s="4"/>
      <c r="ALI1485" s="4"/>
      <c r="ALJ1485" s="4"/>
      <c r="ALK1485" s="4"/>
      <c r="ALL1485" s="4"/>
      <c r="ALM1485" s="4"/>
      <c r="ALN1485" s="4"/>
      <c r="ALO1485" s="4"/>
      <c r="ALP1485" s="4"/>
      <c r="ALQ1485" s="4"/>
      <c r="ALR1485" s="4"/>
      <c r="ALS1485" s="4"/>
      <c r="ALT1485" s="4"/>
      <c r="ALU1485" s="4"/>
      <c r="ALV1485" s="4"/>
      <c r="ALW1485" s="4"/>
      <c r="ALX1485" s="4"/>
      <c r="ALY1485" s="4"/>
      <c r="ALZ1485" s="4"/>
      <c r="AMA1485" s="4"/>
      <c r="AMB1485" s="4"/>
      <c r="AMC1485" s="4"/>
      <c r="AMD1485" s="4"/>
      <c r="AME1485" s="4"/>
      <c r="AMF1485" s="4"/>
      <c r="AMG1485" s="4"/>
      <c r="AMH1485" s="4"/>
      <c r="AMI1485" s="4"/>
      <c r="AMJ1485" s="4"/>
      <c r="AMK1485" s="4"/>
      <c r="AML1485" s="4"/>
      <c r="AMM1485" s="4"/>
      <c r="AMN1485" s="4"/>
      <c r="AMO1485" s="4"/>
      <c r="AMP1485" s="4"/>
      <c r="AMQ1485" s="4"/>
      <c r="AMR1485" s="4"/>
      <c r="AMS1485" s="4"/>
      <c r="AMT1485" s="4"/>
      <c r="AMU1485" s="4"/>
      <c r="AMV1485" s="4"/>
      <c r="AMW1485" s="4"/>
      <c r="AMX1485" s="38"/>
      <c r="AMY1485" s="38"/>
      <c r="AMZ1485" s="38"/>
      <c r="ANA1485" s="38"/>
      <c r="ANB1485" s="38"/>
      <c r="ANC1485" s="38"/>
      <c r="AND1485" s="38"/>
      <c r="ANE1485" s="38"/>
      <c r="ANF1485" s="38"/>
      <c r="ANG1485" s="38"/>
      <c r="ANK1485" s="0"/>
      <c r="ANL1485" s="0"/>
      <c r="ANM1485" s="0"/>
      <c r="XFD1485" s="0"/>
    </row>
    <row r="1486" s="83" customFormat="true" ht="15.75" hidden="false" customHeight="true" outlineLevel="0" collapsed="false">
      <c r="A1486" s="1" t="n">
        <v>1531</v>
      </c>
      <c r="B1486" s="1" t="n">
        <v>1431</v>
      </c>
      <c r="C1486" s="2" t="s">
        <v>63</v>
      </c>
      <c r="D1486" s="3" t="n">
        <v>-0.00740909</v>
      </c>
      <c r="E1486" s="3" t="n">
        <v>0.00528085</v>
      </c>
      <c r="F1486" s="3" t="n">
        <v>0.997874023096993</v>
      </c>
      <c r="G1486" s="3" t="n">
        <v>-0.0296502</v>
      </c>
      <c r="H1486" s="3" t="n">
        <v>0.0110186</v>
      </c>
      <c r="I1486" s="3" t="n">
        <v>0.981540895310158</v>
      </c>
      <c r="J1486" s="3" t="n">
        <v>0.0113416</v>
      </c>
      <c r="K1486" s="3" t="n">
        <v>-0.00393314</v>
      </c>
      <c r="L1486" s="3" t="n">
        <v>1.00743597053472</v>
      </c>
      <c r="M1486" s="3" t="n">
        <v>0.974610192978286</v>
      </c>
      <c r="N1486" s="3" t="n">
        <v>1.01244308897596</v>
      </c>
      <c r="O1486" s="3" t="n">
        <v>0.986737354326392</v>
      </c>
      <c r="P1486" s="4" t="n">
        <v>2</v>
      </c>
      <c r="Q1486" s="6" t="n">
        <v>22</v>
      </c>
      <c r="R1486" s="6" t="n">
        <v>58</v>
      </c>
      <c r="S1486" s="4" t="n">
        <v>45</v>
      </c>
      <c r="T1486" s="4" t="n">
        <v>45</v>
      </c>
      <c r="U1486" s="132" t="s">
        <v>74</v>
      </c>
      <c r="V1486" s="3" t="n">
        <v>142.3</v>
      </c>
      <c r="W1486" s="4" t="n">
        <v>114.9</v>
      </c>
      <c r="X1486" s="2" t="s">
        <v>69</v>
      </c>
      <c r="Y1486" s="8" t="s">
        <v>69</v>
      </c>
      <c r="Z1486" s="84" t="n">
        <v>42126</v>
      </c>
      <c r="AA1486" s="2" t="s">
        <v>96</v>
      </c>
      <c r="AB1486" s="132" t="s">
        <v>74</v>
      </c>
      <c r="AC1486" s="4" t="n">
        <v>46</v>
      </c>
      <c r="AD1486" s="4" t="n">
        <v>13</v>
      </c>
      <c r="AE1486" s="4" t="s">
        <v>187</v>
      </c>
      <c r="AF1486" s="4" t="n">
        <v>17</v>
      </c>
      <c r="AG1486" s="4" t="s">
        <v>180</v>
      </c>
      <c r="AH1486" s="4" t="n">
        <v>27</v>
      </c>
      <c r="AI1486" s="4" t="s">
        <v>77</v>
      </c>
      <c r="AJ1486" s="2" t="s">
        <v>70</v>
      </c>
      <c r="AK1486" s="3" t="n">
        <v>142.3</v>
      </c>
      <c r="AL1486" s="4" t="n">
        <v>10</v>
      </c>
      <c r="AM1486" s="2" t="s">
        <v>69</v>
      </c>
      <c r="AN1486" s="2"/>
      <c r="AO1486" s="2"/>
      <c r="AP1486" s="2"/>
      <c r="AQ1486" s="2"/>
      <c r="AR1486" s="2"/>
      <c r="AS1486" s="2"/>
      <c r="AT1486" s="2"/>
      <c r="AU1486" s="2" t="n">
        <v>106</v>
      </c>
      <c r="AV1486" s="85" t="s">
        <v>69</v>
      </c>
      <c r="AW1486" s="133" t="s">
        <v>69</v>
      </c>
      <c r="AX1486" s="86" t="s">
        <v>72</v>
      </c>
      <c r="AY1486" s="87" t="n">
        <v>0</v>
      </c>
      <c r="AZ1486" s="88" t="s">
        <v>72</v>
      </c>
      <c r="BA1486" s="89" t="s">
        <v>72</v>
      </c>
      <c r="BB1486" s="65"/>
      <c r="BC1486" s="14"/>
      <c r="BD1486" s="14"/>
      <c r="BE1486" s="14"/>
      <c r="BF1486" s="14"/>
      <c r="BG1486" s="14"/>
      <c r="BH1486" s="14"/>
      <c r="BI1486" s="14"/>
      <c r="BJ1486" s="14"/>
      <c r="BK1486" s="14"/>
      <c r="BL1486" s="14"/>
      <c r="BM1486" s="14"/>
      <c r="BN1486" s="14"/>
      <c r="BO1486" s="14"/>
      <c r="BP1486" s="14"/>
      <c r="BQ1486" s="14"/>
      <c r="BR1486" s="14"/>
      <c r="BS1486" s="14"/>
      <c r="BT1486" s="14"/>
      <c r="BU1486" s="14"/>
      <c r="BV1486" s="14"/>
      <c r="BW1486" s="14"/>
      <c r="BX1486" s="14"/>
      <c r="BY1486" s="14"/>
      <c r="BZ1486" s="14"/>
      <c r="CA1486" s="14"/>
      <c r="CB1486" s="14"/>
      <c r="CC1486" s="14"/>
      <c r="CD1486" s="14"/>
      <c r="CE1486" s="14"/>
      <c r="CF1486" s="14"/>
      <c r="CG1486" s="14"/>
      <c r="CH1486" s="14"/>
      <c r="CI1486" s="14"/>
      <c r="CJ1486" s="14"/>
      <c r="CK1486" s="14"/>
      <c r="CL1486" s="15"/>
      <c r="CM1486" s="4"/>
      <c r="CN1486" s="4"/>
      <c r="CO1486" s="4"/>
      <c r="CP1486" s="4"/>
      <c r="CQ1486" s="4"/>
      <c r="CR1486" s="4"/>
      <c r="CS1486" s="4"/>
      <c r="CT1486" s="4"/>
      <c r="CU1486" s="4"/>
      <c r="CV1486" s="4"/>
      <c r="CW1486" s="4"/>
      <c r="CX1486" s="4"/>
      <c r="CY1486" s="4"/>
      <c r="CZ1486" s="4"/>
      <c r="DA1486" s="4"/>
      <c r="DB1486" s="4"/>
      <c r="DC1486" s="4"/>
      <c r="DD1486" s="4"/>
      <c r="DE1486" s="4"/>
      <c r="DF1486" s="4"/>
      <c r="DG1486" s="4"/>
      <c r="DH1486" s="4"/>
      <c r="DI1486" s="4"/>
      <c r="DJ1486" s="4"/>
      <c r="DK1486" s="4"/>
      <c r="DL1486" s="4"/>
      <c r="DM1486" s="4"/>
      <c r="DN1486" s="4"/>
      <c r="DO1486" s="4"/>
      <c r="DP1486" s="4"/>
      <c r="DQ1486" s="4"/>
      <c r="DR1486" s="4"/>
      <c r="DS1486" s="4"/>
      <c r="DT1486" s="4"/>
      <c r="DU1486" s="4"/>
      <c r="DV1486" s="4"/>
      <c r="DW1486" s="4"/>
      <c r="DX1486" s="4"/>
      <c r="DY1486" s="4"/>
      <c r="DZ1486" s="4"/>
      <c r="EA1486" s="4"/>
      <c r="EB1486" s="4"/>
      <c r="EC1486" s="4"/>
      <c r="ED1486" s="4"/>
      <c r="EE1486" s="4"/>
      <c r="EF1486" s="4"/>
      <c r="EG1486" s="4"/>
      <c r="EH1486" s="4"/>
      <c r="EI1486" s="4"/>
      <c r="EJ1486" s="4"/>
      <c r="EK1486" s="4"/>
      <c r="EL1486" s="4"/>
      <c r="EM1486" s="4"/>
      <c r="EN1486" s="4"/>
      <c r="EO1486" s="4"/>
      <c r="EP1486" s="4"/>
      <c r="EQ1486" s="4"/>
      <c r="ER1486" s="4"/>
      <c r="ES1486" s="4"/>
      <c r="ET1486" s="4"/>
      <c r="EU1486" s="4"/>
      <c r="EV1486" s="4"/>
      <c r="EW1486" s="4"/>
      <c r="EX1486" s="4"/>
      <c r="EY1486" s="4"/>
      <c r="EZ1486" s="4"/>
      <c r="FA1486" s="4"/>
      <c r="FB1486" s="4"/>
      <c r="FC1486" s="4"/>
      <c r="FD1486" s="4"/>
      <c r="FE1486" s="4"/>
      <c r="FF1486" s="4"/>
      <c r="FG1486" s="4"/>
      <c r="FH1486" s="4"/>
      <c r="FI1486" s="4"/>
      <c r="FJ1486" s="4"/>
      <c r="FK1486" s="4"/>
      <c r="FL1486" s="4"/>
      <c r="FM1486" s="4"/>
      <c r="FN1486" s="4"/>
      <c r="FO1486" s="4"/>
      <c r="FP1486" s="4"/>
      <c r="FQ1486" s="4"/>
      <c r="FR1486" s="4"/>
      <c r="FS1486" s="4"/>
      <c r="FT1486" s="4"/>
      <c r="FU1486" s="4"/>
      <c r="FV1486" s="4"/>
      <c r="FW1486" s="4"/>
      <c r="FX1486" s="4"/>
      <c r="FY1486" s="4"/>
      <c r="FZ1486" s="4"/>
      <c r="GA1486" s="4"/>
      <c r="GB1486" s="4"/>
      <c r="GC1486" s="4"/>
      <c r="GD1486" s="4"/>
      <c r="GE1486" s="4"/>
      <c r="GF1486" s="4"/>
      <c r="GG1486" s="4"/>
      <c r="GH1486" s="4"/>
      <c r="GI1486" s="4"/>
      <c r="GJ1486" s="4"/>
      <c r="GK1486" s="4"/>
      <c r="GL1486" s="4"/>
      <c r="GM1486" s="4"/>
      <c r="GN1486" s="4"/>
      <c r="GO1486" s="4"/>
      <c r="GP1486" s="4"/>
      <c r="GQ1486" s="4"/>
      <c r="GR1486" s="4"/>
      <c r="GS1486" s="4"/>
      <c r="GT1486" s="4"/>
      <c r="GU1486" s="4"/>
      <c r="GV1486" s="4"/>
      <c r="GW1486" s="4"/>
      <c r="GX1486" s="4"/>
      <c r="GY1486" s="4"/>
      <c r="GZ1486" s="4"/>
      <c r="HA1486" s="4"/>
      <c r="HB1486" s="4"/>
      <c r="HC1486" s="4"/>
      <c r="HD1486" s="4"/>
      <c r="HE1486" s="4"/>
      <c r="HF1486" s="4"/>
      <c r="HG1486" s="4"/>
      <c r="HH1486" s="4"/>
      <c r="HI1486" s="4"/>
      <c r="HJ1486" s="4"/>
      <c r="HK1486" s="4"/>
      <c r="HL1486" s="4"/>
      <c r="HM1486" s="4"/>
      <c r="HN1486" s="4"/>
      <c r="HO1486" s="4"/>
      <c r="HP1486" s="4"/>
      <c r="HQ1486" s="4"/>
      <c r="HR1486" s="4"/>
      <c r="HS1486" s="4"/>
      <c r="HT1486" s="4"/>
      <c r="HU1486" s="4"/>
      <c r="HV1486" s="4"/>
      <c r="HW1486" s="4"/>
      <c r="HX1486" s="4"/>
      <c r="HY1486" s="4"/>
      <c r="HZ1486" s="4"/>
      <c r="IA1486" s="4"/>
      <c r="IB1486" s="4"/>
      <c r="IC1486" s="4"/>
      <c r="ID1486" s="4"/>
      <c r="IE1486" s="4"/>
      <c r="IF1486" s="4"/>
      <c r="IG1486" s="4"/>
      <c r="IH1486" s="4"/>
      <c r="II1486" s="4"/>
      <c r="IJ1486" s="4"/>
      <c r="IK1486" s="4"/>
      <c r="IL1486" s="4"/>
      <c r="IM1486" s="4"/>
      <c r="IN1486" s="4"/>
      <c r="IO1486" s="4"/>
      <c r="IP1486" s="4"/>
      <c r="IQ1486" s="4"/>
      <c r="IR1486" s="4"/>
      <c r="IS1486" s="4"/>
      <c r="IT1486" s="4"/>
      <c r="IU1486" s="4"/>
      <c r="IV1486" s="4"/>
      <c r="IW1486" s="4"/>
      <c r="IX1486" s="4"/>
      <c r="IY1486" s="4"/>
      <c r="IZ1486" s="4"/>
      <c r="JA1486" s="4"/>
      <c r="JB1486" s="4"/>
      <c r="JC1486" s="4"/>
      <c r="JD1486" s="4"/>
      <c r="JE1486" s="4"/>
      <c r="JF1486" s="4"/>
      <c r="JG1486" s="4"/>
      <c r="JH1486" s="4"/>
      <c r="JI1486" s="4"/>
      <c r="JJ1486" s="4"/>
      <c r="JK1486" s="4"/>
      <c r="JL1486" s="4"/>
      <c r="JM1486" s="4"/>
      <c r="JN1486" s="4"/>
      <c r="JO1486" s="4"/>
      <c r="JP1486" s="4"/>
      <c r="JQ1486" s="4"/>
      <c r="JR1486" s="4"/>
      <c r="JS1486" s="4"/>
      <c r="JT1486" s="4"/>
      <c r="JU1486" s="4"/>
      <c r="JV1486" s="4"/>
      <c r="JW1486" s="4"/>
      <c r="JX1486" s="4"/>
      <c r="JY1486" s="4"/>
      <c r="JZ1486" s="4"/>
      <c r="KA1486" s="4"/>
      <c r="KB1486" s="4"/>
      <c r="KC1486" s="4"/>
      <c r="KD1486" s="4"/>
      <c r="KE1486" s="4"/>
      <c r="KF1486" s="4"/>
      <c r="KG1486" s="4"/>
      <c r="KH1486" s="4"/>
      <c r="KI1486" s="4"/>
      <c r="KJ1486" s="4"/>
      <c r="KK1486" s="4"/>
      <c r="KL1486" s="4"/>
      <c r="KM1486" s="4"/>
      <c r="KN1486" s="4"/>
      <c r="KO1486" s="4"/>
      <c r="KP1486" s="4"/>
      <c r="KQ1486" s="4"/>
      <c r="KR1486" s="4"/>
      <c r="KS1486" s="4"/>
      <c r="KT1486" s="4"/>
      <c r="KU1486" s="4"/>
      <c r="KV1486" s="4"/>
      <c r="KW1486" s="4"/>
      <c r="KX1486" s="4"/>
      <c r="KY1486" s="4"/>
      <c r="KZ1486" s="4"/>
      <c r="LA1486" s="4"/>
      <c r="LB1486" s="4"/>
      <c r="LC1486" s="4"/>
      <c r="LD1486" s="4"/>
      <c r="LE1486" s="4"/>
      <c r="LF1486" s="4"/>
      <c r="LG1486" s="4"/>
      <c r="LH1486" s="4"/>
      <c r="LI1486" s="4"/>
      <c r="LJ1486" s="4"/>
      <c r="LK1486" s="4"/>
      <c r="LL1486" s="4"/>
      <c r="LM1486" s="4"/>
      <c r="LN1486" s="4"/>
      <c r="LO1486" s="4"/>
      <c r="LP1486" s="4"/>
      <c r="LQ1486" s="4"/>
      <c r="LR1486" s="4"/>
      <c r="LS1486" s="4"/>
      <c r="LT1486" s="4"/>
      <c r="LU1486" s="4"/>
      <c r="LV1486" s="4"/>
      <c r="LW1486" s="4"/>
      <c r="LX1486" s="4"/>
      <c r="LY1486" s="4"/>
      <c r="LZ1486" s="4"/>
      <c r="MA1486" s="4"/>
      <c r="MB1486" s="4"/>
      <c r="MC1486" s="4"/>
      <c r="MD1486" s="4"/>
      <c r="ME1486" s="4"/>
      <c r="MF1486" s="4"/>
      <c r="MG1486" s="4"/>
      <c r="MH1486" s="4"/>
      <c r="MI1486" s="4"/>
      <c r="MJ1486" s="4"/>
      <c r="MK1486" s="4"/>
      <c r="ML1486" s="4"/>
      <c r="MM1486" s="4"/>
      <c r="MN1486" s="4"/>
      <c r="MO1486" s="4"/>
      <c r="MP1486" s="4"/>
      <c r="MQ1486" s="4"/>
      <c r="MR1486" s="4"/>
      <c r="MS1486" s="4"/>
      <c r="MT1486" s="4"/>
      <c r="MU1486" s="4"/>
      <c r="MV1486" s="4"/>
      <c r="MW1486" s="4"/>
      <c r="MX1486" s="4"/>
      <c r="MY1486" s="4"/>
      <c r="MZ1486" s="4"/>
      <c r="NA1486" s="4"/>
      <c r="NB1486" s="4"/>
      <c r="NC1486" s="4"/>
      <c r="ND1486" s="4"/>
      <c r="NE1486" s="4"/>
      <c r="NF1486" s="4"/>
      <c r="NG1486" s="4"/>
      <c r="NH1486" s="4"/>
      <c r="NI1486" s="4"/>
      <c r="NJ1486" s="4"/>
      <c r="NK1486" s="4"/>
      <c r="NL1486" s="4"/>
      <c r="NM1486" s="4"/>
      <c r="NN1486" s="4"/>
      <c r="NO1486" s="4"/>
      <c r="NP1486" s="4"/>
      <c r="NQ1486" s="4"/>
      <c r="NR1486" s="4"/>
      <c r="NS1486" s="4"/>
      <c r="NT1486" s="4"/>
      <c r="NU1486" s="4"/>
      <c r="NV1486" s="4"/>
      <c r="NW1486" s="4"/>
      <c r="NX1486" s="4"/>
      <c r="NY1486" s="4"/>
      <c r="NZ1486" s="4"/>
      <c r="OA1486" s="4"/>
      <c r="OB1486" s="4"/>
      <c r="OC1486" s="4"/>
      <c r="OD1486" s="4"/>
      <c r="OE1486" s="4"/>
      <c r="OF1486" s="4"/>
      <c r="OG1486" s="4"/>
      <c r="OH1486" s="4"/>
      <c r="OI1486" s="4"/>
      <c r="OJ1486" s="4"/>
      <c r="OK1486" s="4"/>
      <c r="OL1486" s="4"/>
      <c r="OM1486" s="4"/>
      <c r="ON1486" s="4"/>
      <c r="OO1486" s="4"/>
      <c r="OP1486" s="4"/>
      <c r="OQ1486" s="4"/>
      <c r="OR1486" s="4"/>
      <c r="OS1486" s="4"/>
      <c r="OT1486" s="4"/>
      <c r="OU1486" s="4"/>
      <c r="OV1486" s="4"/>
      <c r="OW1486" s="4"/>
      <c r="OX1486" s="4"/>
      <c r="OY1486" s="4"/>
      <c r="OZ1486" s="4"/>
      <c r="PA1486" s="4"/>
      <c r="PB1486" s="4"/>
      <c r="PC1486" s="4"/>
      <c r="PD1486" s="4"/>
      <c r="PE1486" s="4"/>
      <c r="PF1486" s="4"/>
      <c r="PG1486" s="4"/>
      <c r="PH1486" s="4"/>
      <c r="PI1486" s="4"/>
      <c r="PJ1486" s="4"/>
      <c r="PK1486" s="4"/>
      <c r="PL1486" s="4"/>
      <c r="PM1486" s="4"/>
      <c r="PN1486" s="4"/>
      <c r="PO1486" s="4"/>
      <c r="PP1486" s="4"/>
      <c r="PQ1486" s="4"/>
      <c r="PR1486" s="4"/>
      <c r="PS1486" s="4"/>
      <c r="PT1486" s="4"/>
      <c r="PU1486" s="4"/>
      <c r="PV1486" s="4"/>
      <c r="PW1486" s="4"/>
      <c r="PX1486" s="4"/>
      <c r="PY1486" s="4"/>
      <c r="PZ1486" s="4"/>
      <c r="QA1486" s="4"/>
      <c r="QB1486" s="4"/>
      <c r="QC1486" s="4"/>
      <c r="QD1486" s="4"/>
      <c r="QE1486" s="4"/>
      <c r="QF1486" s="4"/>
      <c r="QG1486" s="4"/>
      <c r="QH1486" s="4"/>
      <c r="QI1486" s="4"/>
      <c r="QJ1486" s="4"/>
      <c r="QK1486" s="4"/>
      <c r="QL1486" s="4"/>
      <c r="QM1486" s="4"/>
      <c r="QN1486" s="4"/>
      <c r="QO1486" s="4"/>
      <c r="QP1486" s="4"/>
      <c r="QQ1486" s="4"/>
      <c r="QR1486" s="4"/>
      <c r="QS1486" s="4"/>
      <c r="QT1486" s="4"/>
      <c r="QU1486" s="4"/>
      <c r="QV1486" s="4"/>
      <c r="QW1486" s="4"/>
      <c r="QX1486" s="4"/>
      <c r="QY1486" s="4"/>
      <c r="QZ1486" s="4"/>
      <c r="RA1486" s="4"/>
      <c r="RB1486" s="4"/>
      <c r="RC1486" s="4"/>
      <c r="RD1486" s="4"/>
      <c r="RE1486" s="4"/>
      <c r="RF1486" s="4"/>
      <c r="RG1486" s="4"/>
      <c r="RH1486" s="4"/>
      <c r="RI1486" s="4"/>
      <c r="RJ1486" s="4"/>
      <c r="RK1486" s="4"/>
      <c r="RL1486" s="4"/>
      <c r="RM1486" s="4"/>
      <c r="RN1486" s="4"/>
      <c r="RO1486" s="4"/>
      <c r="RP1486" s="4"/>
      <c r="RQ1486" s="4"/>
      <c r="RR1486" s="4"/>
      <c r="RS1486" s="4"/>
      <c r="RT1486" s="4"/>
      <c r="RU1486" s="4"/>
      <c r="RV1486" s="4"/>
      <c r="RW1486" s="4"/>
      <c r="RX1486" s="4"/>
      <c r="RY1486" s="4"/>
      <c r="RZ1486" s="4"/>
      <c r="SA1486" s="4"/>
      <c r="SB1486" s="4"/>
      <c r="SC1486" s="4"/>
      <c r="SD1486" s="4"/>
      <c r="SE1486" s="4"/>
      <c r="SF1486" s="4"/>
      <c r="SG1486" s="4"/>
      <c r="SH1486" s="4"/>
      <c r="SI1486" s="4"/>
      <c r="SJ1486" s="4"/>
      <c r="SK1486" s="4"/>
      <c r="SL1486" s="4"/>
      <c r="SM1486" s="4"/>
      <c r="SN1486" s="4"/>
      <c r="SO1486" s="4"/>
      <c r="SP1486" s="4"/>
      <c r="SQ1486" s="4"/>
      <c r="SR1486" s="4"/>
      <c r="SS1486" s="4"/>
      <c r="ST1486" s="4"/>
      <c r="SU1486" s="4"/>
      <c r="SV1486" s="4"/>
      <c r="SW1486" s="4"/>
      <c r="SX1486" s="4"/>
      <c r="SY1486" s="4"/>
      <c r="SZ1486" s="4"/>
      <c r="TA1486" s="4"/>
      <c r="TB1486" s="4"/>
      <c r="TC1486" s="4"/>
      <c r="TD1486" s="4"/>
      <c r="TE1486" s="4"/>
      <c r="TF1486" s="4"/>
      <c r="TG1486" s="4"/>
      <c r="TH1486" s="4"/>
      <c r="TI1486" s="4"/>
      <c r="TJ1486" s="4"/>
      <c r="TK1486" s="4"/>
      <c r="TL1486" s="4"/>
      <c r="TM1486" s="4"/>
      <c r="TN1486" s="4"/>
      <c r="TO1486" s="4"/>
      <c r="TP1486" s="4"/>
      <c r="TQ1486" s="4"/>
      <c r="TR1486" s="4"/>
      <c r="TS1486" s="4"/>
      <c r="TT1486" s="4"/>
      <c r="TU1486" s="4"/>
      <c r="TV1486" s="4"/>
      <c r="TW1486" s="4"/>
      <c r="TX1486" s="4"/>
      <c r="TY1486" s="4"/>
      <c r="TZ1486" s="4"/>
      <c r="UA1486" s="4"/>
      <c r="UB1486" s="4"/>
      <c r="UC1486" s="4"/>
      <c r="UD1486" s="4"/>
      <c r="UE1486" s="4"/>
      <c r="UF1486" s="4"/>
      <c r="UG1486" s="4"/>
      <c r="UH1486" s="4"/>
      <c r="UI1486" s="4"/>
      <c r="UJ1486" s="4"/>
      <c r="UK1486" s="4"/>
      <c r="UL1486" s="4"/>
      <c r="UM1486" s="4"/>
      <c r="UN1486" s="4"/>
      <c r="UO1486" s="4"/>
      <c r="UP1486" s="4"/>
      <c r="UQ1486" s="4"/>
      <c r="UR1486" s="4"/>
      <c r="US1486" s="4"/>
      <c r="UT1486" s="4"/>
      <c r="UU1486" s="4"/>
      <c r="UV1486" s="4"/>
      <c r="UW1486" s="4"/>
      <c r="UX1486" s="4"/>
      <c r="UY1486" s="4"/>
      <c r="UZ1486" s="4"/>
      <c r="VA1486" s="4"/>
      <c r="VB1486" s="4"/>
      <c r="VC1486" s="4"/>
      <c r="VD1486" s="4"/>
      <c r="VE1486" s="4"/>
      <c r="VF1486" s="4"/>
      <c r="VG1486" s="4"/>
      <c r="VH1486" s="4"/>
      <c r="VI1486" s="4"/>
      <c r="VJ1486" s="4"/>
      <c r="VK1486" s="4"/>
      <c r="VL1486" s="4"/>
      <c r="VM1486" s="4"/>
      <c r="VN1486" s="4"/>
      <c r="VO1486" s="4"/>
      <c r="VP1486" s="4"/>
      <c r="VQ1486" s="4"/>
      <c r="VR1486" s="4"/>
      <c r="VS1486" s="4"/>
      <c r="VT1486" s="4"/>
      <c r="VU1486" s="4"/>
      <c r="VV1486" s="4"/>
      <c r="VW1486" s="4"/>
      <c r="VX1486" s="4"/>
      <c r="VY1486" s="4"/>
      <c r="VZ1486" s="4"/>
      <c r="WA1486" s="4"/>
      <c r="WB1486" s="4"/>
      <c r="WC1486" s="4"/>
      <c r="WD1486" s="4"/>
      <c r="WE1486" s="4"/>
      <c r="WF1486" s="4"/>
      <c r="WG1486" s="4"/>
      <c r="WH1486" s="4"/>
      <c r="WI1486" s="4"/>
      <c r="WJ1486" s="4"/>
      <c r="WK1486" s="4"/>
      <c r="WL1486" s="4"/>
      <c r="WM1486" s="4"/>
      <c r="WN1486" s="4"/>
      <c r="WO1486" s="4"/>
      <c r="WP1486" s="4"/>
      <c r="WQ1486" s="4"/>
      <c r="WR1486" s="4"/>
      <c r="WS1486" s="4"/>
      <c r="WT1486" s="4"/>
      <c r="WU1486" s="4"/>
      <c r="WV1486" s="4"/>
      <c r="WW1486" s="4"/>
      <c r="WX1486" s="4"/>
      <c r="WY1486" s="4"/>
      <c r="WZ1486" s="4"/>
      <c r="XA1486" s="4"/>
      <c r="XB1486" s="4"/>
      <c r="XC1486" s="4"/>
      <c r="XD1486" s="4"/>
      <c r="XE1486" s="4"/>
      <c r="XF1486" s="4"/>
      <c r="XG1486" s="4"/>
      <c r="XH1486" s="4"/>
      <c r="XI1486" s="4"/>
      <c r="XJ1486" s="4"/>
      <c r="XK1486" s="4"/>
      <c r="XL1486" s="4"/>
      <c r="XM1486" s="4"/>
      <c r="XN1486" s="4"/>
      <c r="XO1486" s="4"/>
      <c r="XP1486" s="4"/>
      <c r="XQ1486" s="4"/>
      <c r="XR1486" s="4"/>
      <c r="XS1486" s="4"/>
      <c r="XT1486" s="4"/>
      <c r="XU1486" s="4"/>
      <c r="XV1486" s="4"/>
      <c r="XW1486" s="4"/>
      <c r="XX1486" s="4"/>
      <c r="XY1486" s="4"/>
      <c r="XZ1486" s="4"/>
      <c r="YA1486" s="4"/>
      <c r="YB1486" s="4"/>
      <c r="YC1486" s="4"/>
      <c r="YD1486" s="4"/>
      <c r="YE1486" s="4"/>
      <c r="YF1486" s="4"/>
      <c r="YG1486" s="4"/>
      <c r="YH1486" s="4"/>
      <c r="YI1486" s="4"/>
      <c r="YJ1486" s="4"/>
      <c r="YK1486" s="4"/>
      <c r="YL1486" s="4"/>
      <c r="YM1486" s="4"/>
      <c r="YN1486" s="4"/>
      <c r="YO1486" s="4"/>
      <c r="YP1486" s="4"/>
      <c r="YQ1486" s="4"/>
      <c r="YR1486" s="4"/>
      <c r="YS1486" s="4"/>
      <c r="YT1486" s="4"/>
      <c r="YU1486" s="4"/>
      <c r="YV1486" s="4"/>
      <c r="YW1486" s="4"/>
      <c r="YX1486" s="4"/>
      <c r="YY1486" s="4"/>
      <c r="YZ1486" s="4"/>
      <c r="ZA1486" s="4"/>
      <c r="ZB1486" s="4"/>
      <c r="ZC1486" s="4"/>
      <c r="ZD1486" s="4"/>
      <c r="ZE1486" s="4"/>
      <c r="ZF1486" s="4"/>
      <c r="ZG1486" s="4"/>
      <c r="ZH1486" s="4"/>
      <c r="ZI1486" s="4"/>
      <c r="ZJ1486" s="4"/>
      <c r="ZK1486" s="4"/>
      <c r="ZL1486" s="4"/>
      <c r="ZM1486" s="4"/>
      <c r="ZN1486" s="4"/>
      <c r="ZO1486" s="4"/>
      <c r="ZP1486" s="4"/>
      <c r="ZQ1486" s="4"/>
      <c r="ZR1486" s="4"/>
      <c r="ZS1486" s="4"/>
      <c r="ZT1486" s="4"/>
      <c r="ZU1486" s="4"/>
      <c r="ZV1486" s="4"/>
      <c r="ZW1486" s="4"/>
      <c r="ZX1486" s="4"/>
      <c r="ZY1486" s="4"/>
      <c r="ZZ1486" s="4"/>
      <c r="AAA1486" s="4"/>
      <c r="AAB1486" s="4"/>
      <c r="AAC1486" s="4"/>
      <c r="AAD1486" s="4"/>
      <c r="AAE1486" s="4"/>
      <c r="AAF1486" s="4"/>
      <c r="AAG1486" s="4"/>
      <c r="AAH1486" s="4"/>
      <c r="AAI1486" s="4"/>
      <c r="AAJ1486" s="4"/>
      <c r="AAK1486" s="4"/>
      <c r="AAL1486" s="4"/>
      <c r="AAM1486" s="4"/>
      <c r="AAN1486" s="4"/>
      <c r="AAO1486" s="4"/>
      <c r="AAP1486" s="4"/>
      <c r="AAQ1486" s="4"/>
      <c r="AAR1486" s="4"/>
      <c r="AAS1486" s="4"/>
      <c r="AAT1486" s="4"/>
      <c r="AAU1486" s="4"/>
      <c r="AAV1486" s="4"/>
      <c r="AAW1486" s="4"/>
      <c r="AAX1486" s="4"/>
      <c r="AAY1486" s="4"/>
      <c r="AAZ1486" s="4"/>
      <c r="ABA1486" s="4"/>
      <c r="ABB1486" s="4"/>
      <c r="ABC1486" s="4"/>
      <c r="ABD1486" s="4"/>
      <c r="ABE1486" s="4"/>
      <c r="ABF1486" s="4"/>
      <c r="ABG1486" s="4"/>
      <c r="ABH1486" s="4"/>
      <c r="ABI1486" s="4"/>
      <c r="ABJ1486" s="4"/>
      <c r="ABK1486" s="4"/>
      <c r="ABL1486" s="4"/>
      <c r="ABM1486" s="4"/>
      <c r="ABN1486" s="4"/>
      <c r="ABO1486" s="4"/>
      <c r="ABP1486" s="4"/>
      <c r="ABQ1486" s="4"/>
      <c r="ABR1486" s="4"/>
      <c r="ABS1486" s="4"/>
      <c r="ABT1486" s="4"/>
      <c r="ABU1486" s="4"/>
      <c r="ABV1486" s="4"/>
      <c r="ABW1486" s="4"/>
      <c r="ABX1486" s="4"/>
      <c r="ABY1486" s="4"/>
      <c r="ABZ1486" s="4"/>
      <c r="ACA1486" s="4"/>
      <c r="ACB1486" s="4"/>
      <c r="ACC1486" s="4"/>
      <c r="ACD1486" s="4"/>
      <c r="ACE1486" s="4"/>
      <c r="ACF1486" s="4"/>
      <c r="ACG1486" s="4"/>
      <c r="ACH1486" s="4"/>
      <c r="ACI1486" s="4"/>
      <c r="ACJ1486" s="4"/>
      <c r="ACK1486" s="4"/>
      <c r="ACL1486" s="4"/>
      <c r="ACM1486" s="4"/>
      <c r="ACN1486" s="4"/>
      <c r="ACO1486" s="4"/>
      <c r="ACP1486" s="4"/>
      <c r="ACQ1486" s="4"/>
      <c r="ACR1486" s="4"/>
      <c r="ACS1486" s="4"/>
      <c r="ACT1486" s="4"/>
      <c r="ACU1486" s="4"/>
      <c r="ACV1486" s="4"/>
      <c r="ACW1486" s="4"/>
      <c r="ACX1486" s="4"/>
      <c r="ACY1486" s="4"/>
      <c r="ACZ1486" s="4"/>
      <c r="ADA1486" s="4"/>
      <c r="ADB1486" s="4"/>
      <c r="ADC1486" s="4"/>
      <c r="ADD1486" s="4"/>
      <c r="ADE1486" s="4"/>
      <c r="ADF1486" s="4"/>
      <c r="ADG1486" s="4"/>
      <c r="ADH1486" s="4"/>
      <c r="ADI1486" s="4"/>
      <c r="ADJ1486" s="4"/>
      <c r="ADK1486" s="4"/>
      <c r="ADL1486" s="4"/>
      <c r="ADM1486" s="4"/>
      <c r="ADN1486" s="4"/>
      <c r="ADO1486" s="4"/>
      <c r="ADP1486" s="4"/>
      <c r="ADQ1486" s="4"/>
      <c r="ADR1486" s="4"/>
      <c r="ADS1486" s="4"/>
      <c r="ADT1486" s="4"/>
      <c r="ADU1486" s="4"/>
      <c r="ADV1486" s="4"/>
      <c r="ADW1486" s="4"/>
      <c r="ADX1486" s="4"/>
      <c r="ADY1486" s="4"/>
      <c r="ADZ1486" s="4"/>
      <c r="AEA1486" s="4"/>
      <c r="AEB1486" s="4"/>
      <c r="AEC1486" s="4"/>
      <c r="AED1486" s="4"/>
      <c r="AEE1486" s="4"/>
      <c r="AEF1486" s="4"/>
      <c r="AEG1486" s="4"/>
      <c r="AEH1486" s="4"/>
      <c r="AEI1486" s="4"/>
      <c r="AEJ1486" s="4"/>
      <c r="AEK1486" s="4"/>
      <c r="AEL1486" s="4"/>
      <c r="AEM1486" s="4"/>
      <c r="AEN1486" s="4"/>
      <c r="AEO1486" s="4"/>
      <c r="AEP1486" s="4"/>
      <c r="AEQ1486" s="4"/>
      <c r="AER1486" s="4"/>
      <c r="AES1486" s="4"/>
      <c r="AET1486" s="4"/>
      <c r="AEU1486" s="4"/>
      <c r="AEV1486" s="4"/>
      <c r="AEW1486" s="4"/>
      <c r="AEX1486" s="4"/>
      <c r="AEY1486" s="4"/>
      <c r="AEZ1486" s="4"/>
      <c r="AFA1486" s="4"/>
      <c r="AFB1486" s="4"/>
      <c r="AFC1486" s="4"/>
      <c r="AFD1486" s="4"/>
      <c r="AFE1486" s="4"/>
      <c r="AFF1486" s="4"/>
      <c r="AFG1486" s="4"/>
      <c r="AFH1486" s="4"/>
      <c r="AFI1486" s="4"/>
      <c r="AFJ1486" s="4"/>
      <c r="AFK1486" s="4"/>
      <c r="AFL1486" s="4"/>
      <c r="AFM1486" s="4"/>
      <c r="AFN1486" s="4"/>
      <c r="AFO1486" s="4"/>
      <c r="AFP1486" s="4"/>
      <c r="AFQ1486" s="4"/>
      <c r="AFR1486" s="4"/>
      <c r="AFS1486" s="4"/>
      <c r="AFT1486" s="4"/>
      <c r="AFU1486" s="4"/>
      <c r="AFV1486" s="4"/>
      <c r="AFW1486" s="4"/>
      <c r="AFX1486" s="4"/>
      <c r="AFY1486" s="4"/>
      <c r="AFZ1486" s="4"/>
      <c r="AGA1486" s="4"/>
      <c r="AGB1486" s="4"/>
      <c r="AGC1486" s="4"/>
      <c r="AGD1486" s="4"/>
      <c r="AGE1486" s="4"/>
      <c r="AGF1486" s="4"/>
      <c r="AGG1486" s="4"/>
      <c r="AGH1486" s="4"/>
      <c r="AGI1486" s="4"/>
      <c r="AGJ1486" s="4"/>
      <c r="AGK1486" s="4"/>
      <c r="AGL1486" s="4"/>
      <c r="AGM1486" s="4"/>
      <c r="AGN1486" s="4"/>
      <c r="AGO1486" s="4"/>
      <c r="AGP1486" s="4"/>
      <c r="AGQ1486" s="4"/>
      <c r="AGR1486" s="4"/>
      <c r="AGS1486" s="4"/>
      <c r="AGT1486" s="4"/>
      <c r="AGU1486" s="4"/>
      <c r="AGV1486" s="4"/>
      <c r="AGW1486" s="4"/>
      <c r="AGX1486" s="4"/>
      <c r="AGY1486" s="4"/>
      <c r="AGZ1486" s="4"/>
      <c r="AHA1486" s="4"/>
      <c r="AHB1486" s="4"/>
      <c r="AHC1486" s="4"/>
      <c r="AHD1486" s="4"/>
      <c r="AHE1486" s="4"/>
      <c r="AHF1486" s="4"/>
      <c r="AHG1486" s="4"/>
      <c r="AHH1486" s="4"/>
      <c r="AHI1486" s="4"/>
      <c r="AHJ1486" s="4"/>
      <c r="AHK1486" s="4"/>
      <c r="AHL1486" s="4"/>
      <c r="AHM1486" s="4"/>
      <c r="AHN1486" s="4"/>
      <c r="AHO1486" s="4"/>
      <c r="AHP1486" s="4"/>
      <c r="AHQ1486" s="4"/>
      <c r="AHR1486" s="4"/>
      <c r="AHS1486" s="4"/>
      <c r="AHT1486" s="4"/>
      <c r="AHU1486" s="4"/>
      <c r="AHV1486" s="4"/>
      <c r="AHW1486" s="4"/>
      <c r="AHX1486" s="4"/>
      <c r="AHY1486" s="4"/>
      <c r="AHZ1486" s="4"/>
      <c r="AIA1486" s="4"/>
      <c r="AIB1486" s="4"/>
      <c r="AIC1486" s="4"/>
      <c r="AID1486" s="4"/>
      <c r="AIE1486" s="4"/>
      <c r="AIF1486" s="4"/>
      <c r="AIG1486" s="4"/>
      <c r="AIH1486" s="4"/>
      <c r="AII1486" s="4"/>
      <c r="AIJ1486" s="4"/>
      <c r="AIK1486" s="4"/>
      <c r="AIL1486" s="4"/>
      <c r="AIM1486" s="4"/>
      <c r="AIN1486" s="4"/>
      <c r="AIO1486" s="4"/>
      <c r="AIP1486" s="4"/>
      <c r="AIQ1486" s="4"/>
      <c r="AIR1486" s="4"/>
      <c r="AIS1486" s="4"/>
      <c r="AIT1486" s="4"/>
      <c r="AIU1486" s="4"/>
      <c r="AIV1486" s="4"/>
      <c r="AIW1486" s="4"/>
      <c r="AIX1486" s="4"/>
      <c r="AIY1486" s="4"/>
      <c r="AIZ1486" s="4"/>
      <c r="AJA1486" s="4"/>
      <c r="AJB1486" s="4"/>
      <c r="AJC1486" s="4"/>
      <c r="AJD1486" s="4"/>
      <c r="AJE1486" s="4"/>
      <c r="AJF1486" s="4"/>
      <c r="AJG1486" s="4"/>
      <c r="AJH1486" s="4"/>
      <c r="AJI1486" s="4"/>
      <c r="AJJ1486" s="4"/>
      <c r="AJK1486" s="4"/>
      <c r="AJL1486" s="4"/>
      <c r="AJM1486" s="4"/>
      <c r="AJN1486" s="4"/>
      <c r="AJO1486" s="4"/>
      <c r="AJP1486" s="4"/>
      <c r="AJQ1486" s="4"/>
      <c r="AJR1486" s="4"/>
      <c r="AJS1486" s="4"/>
      <c r="AJT1486" s="4"/>
      <c r="AJU1486" s="4"/>
      <c r="AJV1486" s="4"/>
      <c r="AJW1486" s="4"/>
      <c r="AJX1486" s="4"/>
      <c r="AJY1486" s="4"/>
      <c r="AJZ1486" s="4"/>
      <c r="AKA1486" s="4"/>
      <c r="AKB1486" s="4"/>
      <c r="AKC1486" s="4"/>
      <c r="AKD1486" s="4"/>
      <c r="AKE1486" s="4"/>
      <c r="AKF1486" s="4"/>
      <c r="AKG1486" s="4"/>
      <c r="AKH1486" s="4"/>
      <c r="AKI1486" s="4"/>
      <c r="AKJ1486" s="4"/>
      <c r="AKK1486" s="4"/>
      <c r="AKL1486" s="4"/>
      <c r="AKM1486" s="4"/>
      <c r="AKN1486" s="4"/>
      <c r="AKO1486" s="4"/>
      <c r="AKP1486" s="4"/>
      <c r="AKQ1486" s="4"/>
      <c r="AKR1486" s="4"/>
      <c r="AKS1486" s="4"/>
      <c r="AKT1486" s="4"/>
      <c r="AKU1486" s="4"/>
      <c r="AKV1486" s="4"/>
      <c r="AKW1486" s="4"/>
      <c r="AKX1486" s="4"/>
      <c r="AKY1486" s="4"/>
      <c r="AKZ1486" s="4"/>
      <c r="ALA1486" s="4"/>
      <c r="ALB1486" s="4"/>
      <c r="ALC1486" s="4"/>
      <c r="ALD1486" s="4"/>
      <c r="ALE1486" s="4"/>
      <c r="ALF1486" s="4"/>
      <c r="ALG1486" s="4"/>
      <c r="ALH1486" s="4"/>
      <c r="ALI1486" s="4"/>
      <c r="ALJ1486" s="4"/>
      <c r="ALK1486" s="4"/>
      <c r="ALL1486" s="4"/>
      <c r="ALM1486" s="4"/>
      <c r="ALN1486" s="4"/>
      <c r="ALO1486" s="4"/>
      <c r="ALP1486" s="4"/>
      <c r="ALQ1486" s="4"/>
      <c r="ALR1486" s="4"/>
      <c r="ALS1486" s="4"/>
      <c r="ALT1486" s="4"/>
      <c r="ALU1486" s="4"/>
      <c r="ALV1486" s="4"/>
      <c r="ALW1486" s="4"/>
      <c r="ALX1486" s="4"/>
      <c r="ALY1486" s="4"/>
      <c r="ALZ1486" s="4"/>
      <c r="AMA1486" s="4"/>
      <c r="AMB1486" s="4"/>
      <c r="AMC1486" s="4"/>
      <c r="AMD1486" s="4"/>
      <c r="AME1486" s="4"/>
      <c r="AMF1486" s="4"/>
      <c r="AMG1486" s="4"/>
      <c r="AMH1486" s="4"/>
      <c r="AMI1486" s="4"/>
      <c r="AMJ1486" s="4"/>
      <c r="AMK1486" s="4"/>
      <c r="AML1486" s="4"/>
      <c r="AMM1486" s="4"/>
      <c r="AMN1486" s="4"/>
      <c r="AMO1486" s="4"/>
      <c r="AMP1486" s="4"/>
      <c r="AMQ1486" s="4"/>
      <c r="AMR1486" s="4"/>
      <c r="AMS1486" s="4"/>
      <c r="AMT1486" s="4"/>
      <c r="AMU1486" s="4"/>
      <c r="AMV1486" s="4"/>
      <c r="AMW1486" s="4"/>
      <c r="AMX1486" s="38"/>
      <c r="AMY1486" s="38"/>
      <c r="AMZ1486" s="38"/>
      <c r="ANA1486" s="38"/>
      <c r="ANB1486" s="38"/>
      <c r="ANC1486" s="38"/>
      <c r="AND1486" s="38"/>
      <c r="ANE1486" s="38"/>
      <c r="ANF1486" s="38"/>
      <c r="ANG1486" s="38"/>
      <c r="ANK1486" s="0"/>
      <c r="ANL1486" s="0"/>
      <c r="ANM1486" s="0"/>
      <c r="XFD1486" s="0"/>
    </row>
    <row r="1487" customFormat="false" ht="15.75" hidden="false" customHeight="true" outlineLevel="0" collapsed="false">
      <c r="A1487" s="1" t="n">
        <v>1532</v>
      </c>
      <c r="B1487" s="1" t="n">
        <v>1432</v>
      </c>
      <c r="C1487" s="2" t="s">
        <v>63</v>
      </c>
      <c r="D1487" s="3" t="n">
        <v>-0.0193798</v>
      </c>
      <c r="E1487" s="3" t="n">
        <v>-0.0157284</v>
      </c>
      <c r="F1487" s="3" t="n">
        <v>0.965500943403611</v>
      </c>
      <c r="G1487" s="3" t="n">
        <v>-0.0259294</v>
      </c>
      <c r="H1487" s="3" t="n">
        <v>0.0304205</v>
      </c>
      <c r="I1487" s="3" t="n">
        <v>1.00450120010414</v>
      </c>
      <c r="J1487" s="3" t="n">
        <v>0.0115157</v>
      </c>
      <c r="K1487" s="3" t="n">
        <v>-0.0127345</v>
      </c>
      <c r="L1487" s="3" t="n">
        <v>0.998781942435063</v>
      </c>
      <c r="M1487" s="3" t="n">
        <v>0.966771122263025</v>
      </c>
      <c r="N1487" s="3" t="n">
        <v>1.00195951734981</v>
      </c>
      <c r="O1487" s="3" t="n">
        <v>0.968665527050395</v>
      </c>
      <c r="P1487" s="4" t="n">
        <v>2</v>
      </c>
      <c r="Q1487" s="6" t="n">
        <v>22</v>
      </c>
      <c r="R1487" s="6" t="n">
        <v>58</v>
      </c>
      <c r="S1487" s="4" t="n">
        <v>45</v>
      </c>
      <c r="T1487" s="4" t="n">
        <v>45</v>
      </c>
      <c r="U1487" s="132" t="s">
        <v>74</v>
      </c>
      <c r="V1487" s="3" t="n">
        <v>90.1</v>
      </c>
      <c r="W1487" s="4" t="n">
        <v>141.4</v>
      </c>
      <c r="X1487" s="2" t="s">
        <v>69</v>
      </c>
      <c r="Y1487" s="8" t="s">
        <v>69</v>
      </c>
      <c r="Z1487" s="84" t="n">
        <v>42180</v>
      </c>
      <c r="AA1487" s="3" t="s">
        <v>168</v>
      </c>
      <c r="AB1487" s="132" t="s">
        <v>74</v>
      </c>
      <c r="AC1487" s="4" t="n">
        <v>46</v>
      </c>
      <c r="AD1487" s="4" t="n">
        <v>13</v>
      </c>
      <c r="AE1487" s="4" t="s">
        <v>187</v>
      </c>
      <c r="AF1487" s="4" t="n">
        <v>17</v>
      </c>
      <c r="AG1487" s="4" t="s">
        <v>180</v>
      </c>
      <c r="AH1487" s="4" t="n">
        <v>27</v>
      </c>
      <c r="AI1487" s="4" t="s">
        <v>77</v>
      </c>
      <c r="AJ1487" s="2" t="s">
        <v>70</v>
      </c>
      <c r="AK1487" s="3" t="n">
        <v>90.1</v>
      </c>
      <c r="AL1487" s="4" t="n">
        <v>8</v>
      </c>
      <c r="AM1487" s="2" t="s">
        <v>69</v>
      </c>
      <c r="AN1487" s="2"/>
      <c r="AO1487" s="2"/>
      <c r="AP1487" s="2"/>
      <c r="AQ1487" s="2"/>
      <c r="AR1487" s="2"/>
      <c r="AS1487" s="2"/>
      <c r="AT1487" s="2"/>
      <c r="AU1487" s="2" t="n">
        <v>160</v>
      </c>
      <c r="AV1487" s="85" t="n">
        <v>160</v>
      </c>
      <c r="AW1487" s="133" t="s">
        <v>69</v>
      </c>
      <c r="AX1487" s="86" t="s">
        <v>72</v>
      </c>
      <c r="AY1487" s="87" t="n">
        <v>1</v>
      </c>
      <c r="AZ1487" s="87" t="n">
        <v>1</v>
      </c>
      <c r="BA1487" s="89" t="s">
        <v>72</v>
      </c>
      <c r="BB1487" s="65"/>
    </row>
    <row r="1488" customFormat="false" ht="15.75" hidden="false" customHeight="true" outlineLevel="0" collapsed="false">
      <c r="A1488" s="1" t="n">
        <v>1533</v>
      </c>
      <c r="B1488" s="1" t="n">
        <v>1433</v>
      </c>
      <c r="C1488" s="2" t="s">
        <v>63</v>
      </c>
      <c r="D1488" s="3" t="n">
        <v>-0.0156345</v>
      </c>
      <c r="E1488" s="3" t="n">
        <v>-0.078973</v>
      </c>
      <c r="F1488" s="3" t="n">
        <v>0.909729933401468</v>
      </c>
      <c r="G1488" s="3" t="n">
        <v>-0.0263301</v>
      </c>
      <c r="H1488" s="3" t="n">
        <v>0.221582</v>
      </c>
      <c r="I1488" s="3" t="n">
        <v>1.2156171618884</v>
      </c>
      <c r="J1488" s="3" t="n">
        <v>0.00107326</v>
      </c>
      <c r="K1488" s="3" t="n">
        <v>-0.168729</v>
      </c>
      <c r="L1488" s="3" t="n">
        <v>0.845644906295069</v>
      </c>
      <c r="M1488" s="3" t="n">
        <v>0.959933430647613</v>
      </c>
      <c r="N1488" s="3" t="n">
        <v>0.974218176412928</v>
      </c>
      <c r="O1488" s="3" t="n">
        <v>0.935184596283324</v>
      </c>
      <c r="P1488" s="4" t="n">
        <v>2</v>
      </c>
      <c r="Q1488" s="6" t="n">
        <v>22</v>
      </c>
      <c r="R1488" s="6" t="n">
        <v>58</v>
      </c>
      <c r="S1488" s="4" t="n">
        <v>45</v>
      </c>
      <c r="T1488" s="4" t="n">
        <v>45</v>
      </c>
      <c r="U1488" s="132" t="s">
        <v>74</v>
      </c>
      <c r="V1488" s="3" t="n">
        <v>82.6</v>
      </c>
      <c r="W1488" s="4" t="n">
        <v>88</v>
      </c>
      <c r="X1488" s="2" t="s">
        <v>73</v>
      </c>
      <c r="Y1488" s="84" t="n">
        <v>42136</v>
      </c>
      <c r="Z1488" s="84" t="n">
        <v>42139</v>
      </c>
      <c r="AA1488" s="2" t="s">
        <v>96</v>
      </c>
      <c r="AB1488" s="132" t="s">
        <v>74</v>
      </c>
      <c r="AC1488" s="4" t="n">
        <v>46</v>
      </c>
      <c r="AD1488" s="4" t="n">
        <v>13</v>
      </c>
      <c r="AE1488" s="4" t="s">
        <v>187</v>
      </c>
      <c r="AF1488" s="4" t="n">
        <v>17</v>
      </c>
      <c r="AG1488" s="4" t="s">
        <v>180</v>
      </c>
      <c r="AH1488" s="4" t="n">
        <v>27</v>
      </c>
      <c r="AI1488" s="4" t="s">
        <v>79</v>
      </c>
      <c r="AJ1488" s="2" t="s">
        <v>70</v>
      </c>
      <c r="AK1488" s="3" t="n">
        <v>82.6</v>
      </c>
      <c r="AL1488" s="4" t="n">
        <v>8</v>
      </c>
      <c r="AM1488" s="2" t="s">
        <v>73</v>
      </c>
      <c r="AN1488" s="2"/>
      <c r="AO1488" s="2"/>
      <c r="AP1488" s="2" t="s">
        <v>71</v>
      </c>
      <c r="AQ1488" s="2"/>
      <c r="AR1488" s="2"/>
      <c r="AS1488" s="2"/>
      <c r="AT1488" s="2"/>
      <c r="AU1488" s="2" t="n">
        <v>119</v>
      </c>
      <c r="AV1488" s="85" t="n">
        <v>116</v>
      </c>
      <c r="AW1488" s="133" t="n">
        <v>3</v>
      </c>
      <c r="AX1488" s="86" t="s">
        <v>72</v>
      </c>
      <c r="AY1488" s="87" t="n">
        <v>0</v>
      </c>
      <c r="AZ1488" s="88" t="n">
        <v>0</v>
      </c>
      <c r="BA1488" s="87" t="n">
        <v>0</v>
      </c>
      <c r="BB1488" s="53"/>
    </row>
    <row r="1489" customFormat="false" ht="15.75" hidden="false" customHeight="true" outlineLevel="0" collapsed="false">
      <c r="A1489" s="1" t="n">
        <v>1534</v>
      </c>
      <c r="B1489" s="1" t="n">
        <v>1434</v>
      </c>
      <c r="C1489" s="2" t="s">
        <v>63</v>
      </c>
      <c r="D1489" s="3" t="n">
        <v>-0.0194845</v>
      </c>
      <c r="E1489" s="3" t="n">
        <v>-0.0158273</v>
      </c>
      <c r="F1489" s="3" t="n">
        <v>0.965304387421612</v>
      </c>
      <c r="G1489" s="3" t="n">
        <v>-0.0260193</v>
      </c>
      <c r="H1489" s="3" t="n">
        <v>0.0300975</v>
      </c>
      <c r="I1489" s="3" t="n">
        <v>1.00408652717373</v>
      </c>
      <c r="J1489" s="3" t="n">
        <v>0.0114676</v>
      </c>
      <c r="K1489" s="3" t="n">
        <v>-0.0129134</v>
      </c>
      <c r="L1489" s="3" t="n">
        <v>0.9985552446653</v>
      </c>
      <c r="M1489" s="3" t="n">
        <v>0.966536515382348</v>
      </c>
      <c r="N1489" s="3" t="n">
        <v>1.00135772086955</v>
      </c>
      <c r="O1489" s="3" t="n">
        <v>0.967848802180466</v>
      </c>
      <c r="P1489" s="4" t="n">
        <v>2</v>
      </c>
      <c r="Q1489" s="6" t="n">
        <v>22</v>
      </c>
      <c r="R1489" s="6" t="n">
        <v>58</v>
      </c>
      <c r="S1489" s="4" t="n">
        <v>45</v>
      </c>
      <c r="T1489" s="4" t="n">
        <v>45</v>
      </c>
      <c r="U1489" s="132" t="s">
        <v>74</v>
      </c>
      <c r="V1489" s="3" t="n">
        <v>87.9</v>
      </c>
      <c r="W1489" s="4" t="n">
        <v>133.8</v>
      </c>
      <c r="X1489" s="2" t="s">
        <v>69</v>
      </c>
      <c r="Y1489" s="8" t="s">
        <v>69</v>
      </c>
      <c r="Z1489" s="84" t="n">
        <v>42180</v>
      </c>
      <c r="AA1489" s="3" t="s">
        <v>168</v>
      </c>
      <c r="AB1489" s="132" t="s">
        <v>74</v>
      </c>
      <c r="AC1489" s="4" t="n">
        <v>46</v>
      </c>
      <c r="AD1489" s="4" t="n">
        <v>13</v>
      </c>
      <c r="AE1489" s="4" t="s">
        <v>187</v>
      </c>
      <c r="AF1489" s="4" t="n">
        <v>17</v>
      </c>
      <c r="AG1489" s="4" t="s">
        <v>180</v>
      </c>
      <c r="AH1489" s="4" t="n">
        <v>27</v>
      </c>
      <c r="AI1489" s="4" t="s">
        <v>77</v>
      </c>
      <c r="AJ1489" s="2" t="s">
        <v>70</v>
      </c>
      <c r="AK1489" s="3" t="n">
        <v>87.9</v>
      </c>
      <c r="AL1489" s="4" t="n">
        <v>8</v>
      </c>
      <c r="AM1489" s="2" t="s">
        <v>69</v>
      </c>
      <c r="AN1489" s="2"/>
      <c r="AO1489" s="2"/>
      <c r="AP1489" s="2"/>
      <c r="AQ1489" s="2"/>
      <c r="AR1489" s="2"/>
      <c r="AS1489" s="2"/>
      <c r="AT1489" s="2"/>
      <c r="AU1489" s="2" t="n">
        <v>160</v>
      </c>
      <c r="AV1489" s="85" t="n">
        <v>160</v>
      </c>
      <c r="AW1489" s="133" t="s">
        <v>69</v>
      </c>
      <c r="AX1489" s="86" t="s">
        <v>72</v>
      </c>
      <c r="AY1489" s="87" t="n">
        <v>1</v>
      </c>
      <c r="AZ1489" s="87" t="n">
        <v>1</v>
      </c>
      <c r="BA1489" s="89" t="s">
        <v>72</v>
      </c>
      <c r="BB1489" s="65"/>
    </row>
    <row r="1490" customFormat="false" ht="15.75" hidden="false" customHeight="true" outlineLevel="0" collapsed="false">
      <c r="A1490" s="1" t="n">
        <v>1535</v>
      </c>
      <c r="B1490" s="1" t="n">
        <v>1435</v>
      </c>
      <c r="C1490" s="2" t="s">
        <v>63</v>
      </c>
      <c r="D1490" s="3" t="n">
        <v>-0.0109022</v>
      </c>
      <c r="E1490" s="3" t="n">
        <v>0.00175178</v>
      </c>
      <c r="F1490" s="3" t="n">
        <v>0.990891317690274</v>
      </c>
      <c r="G1490" s="3" t="n">
        <v>-0.0283302</v>
      </c>
      <c r="H1490" s="3" t="n">
        <v>0.00939478</v>
      </c>
      <c r="I1490" s="3" t="n">
        <v>0.981242728852105</v>
      </c>
      <c r="J1490" s="3" t="n">
        <v>0.0117315</v>
      </c>
      <c r="K1490" s="3" t="n">
        <v>-0.000871532</v>
      </c>
      <c r="L1490" s="3" t="n">
        <v>1.0109191515021</v>
      </c>
      <c r="M1490" s="3" t="n">
        <v>0.972873806966634</v>
      </c>
      <c r="N1490" s="3" t="n">
        <v>1.01032799736532</v>
      </c>
      <c r="O1490" s="3" t="n">
        <v>0.982921645081777</v>
      </c>
      <c r="P1490" s="4" t="n">
        <v>2</v>
      </c>
      <c r="Q1490" s="6" t="n">
        <v>22</v>
      </c>
      <c r="R1490" s="6" t="n">
        <v>58</v>
      </c>
      <c r="S1490" s="4" t="n">
        <v>45</v>
      </c>
      <c r="T1490" s="4" t="n">
        <v>45</v>
      </c>
      <c r="U1490" s="132" t="s">
        <v>74</v>
      </c>
      <c r="V1490" s="3" t="n">
        <v>87.2</v>
      </c>
      <c r="W1490" s="4" t="n">
        <v>77.8</v>
      </c>
      <c r="X1490" s="2" t="s">
        <v>69</v>
      </c>
      <c r="Y1490" s="8" t="s">
        <v>69</v>
      </c>
      <c r="Z1490" s="84" t="n">
        <v>42139</v>
      </c>
      <c r="AA1490" s="2" t="s">
        <v>96</v>
      </c>
      <c r="AB1490" s="132" t="s">
        <v>74</v>
      </c>
      <c r="AC1490" s="4" t="n">
        <v>46</v>
      </c>
      <c r="AD1490" s="4" t="n">
        <v>13</v>
      </c>
      <c r="AE1490" s="4" t="s">
        <v>187</v>
      </c>
      <c r="AF1490" s="4" t="n">
        <v>17</v>
      </c>
      <c r="AG1490" s="4" t="s">
        <v>180</v>
      </c>
      <c r="AH1490" s="4" t="n">
        <v>27</v>
      </c>
      <c r="AI1490" s="4" t="s">
        <v>79</v>
      </c>
      <c r="AJ1490" s="2" t="s">
        <v>70</v>
      </c>
      <c r="AK1490" s="3" t="n">
        <v>87.2</v>
      </c>
      <c r="AL1490" s="4" t="n">
        <v>8</v>
      </c>
      <c r="AM1490" s="2" t="s">
        <v>69</v>
      </c>
      <c r="AN1490" s="2"/>
      <c r="AO1490" s="2"/>
      <c r="AP1490" s="2"/>
      <c r="AQ1490" s="2"/>
      <c r="AR1490" s="2"/>
      <c r="AS1490" s="2"/>
      <c r="AT1490" s="2"/>
      <c r="AU1490" s="2" t="n">
        <v>119</v>
      </c>
      <c r="AV1490" s="85" t="s">
        <v>69</v>
      </c>
      <c r="AW1490" s="133" t="s">
        <v>69</v>
      </c>
      <c r="AX1490" s="86" t="s">
        <v>72</v>
      </c>
      <c r="AY1490" s="87" t="n">
        <v>0</v>
      </c>
      <c r="AZ1490" s="88" t="s">
        <v>72</v>
      </c>
      <c r="BA1490" s="89" t="s">
        <v>72</v>
      </c>
      <c r="BB1490" s="53"/>
    </row>
    <row r="1491" customFormat="false" ht="15.75" hidden="false" customHeight="true" outlineLevel="0" collapsed="false">
      <c r="A1491" s="1" t="n">
        <v>1536</v>
      </c>
      <c r="B1491" s="1" t="n">
        <v>1436</v>
      </c>
      <c r="C1491" s="2" t="s">
        <v>63</v>
      </c>
      <c r="D1491" s="3" t="n">
        <v>0.037087</v>
      </c>
      <c r="E1491" s="3" t="n">
        <v>0.164847</v>
      </c>
      <c r="F1491" s="3" t="n">
        <v>1.22376723680831</v>
      </c>
      <c r="G1491" s="3" t="n">
        <v>-0.0564608</v>
      </c>
      <c r="H1491" s="3" t="n">
        <v>-0.414421</v>
      </c>
      <c r="I1491" s="3" t="n">
        <v>0.624451384203016</v>
      </c>
      <c r="J1491" s="3" t="n">
        <v>0.0279002</v>
      </c>
      <c r="K1491" s="3" t="n">
        <v>0.330779</v>
      </c>
      <c r="L1491" s="3" t="n">
        <v>1.43143752274998</v>
      </c>
      <c r="M1491" s="3" t="n">
        <v>1.00856285327991</v>
      </c>
      <c r="N1491" s="3" t="n">
        <v>1.08459321538746</v>
      </c>
      <c r="O1491" s="3" t="n">
        <v>1.0938804279592</v>
      </c>
      <c r="P1491" s="4" t="n">
        <v>2</v>
      </c>
      <c r="Q1491" s="6" t="n">
        <v>22</v>
      </c>
      <c r="R1491" s="6" t="n">
        <v>58</v>
      </c>
      <c r="S1491" s="4" t="n">
        <v>50</v>
      </c>
      <c r="T1491" s="4" t="n">
        <v>70</v>
      </c>
      <c r="U1491" s="132" t="s">
        <v>74</v>
      </c>
      <c r="V1491" s="3" t="n">
        <v>96.4</v>
      </c>
      <c r="W1491" s="4" t="n">
        <v>116.5</v>
      </c>
      <c r="X1491" s="2" t="s">
        <v>87</v>
      </c>
      <c r="Y1491" s="84" t="n">
        <v>42107</v>
      </c>
      <c r="Z1491" s="134" t="n">
        <v>42134</v>
      </c>
      <c r="AA1491" s="2" t="s">
        <v>96</v>
      </c>
      <c r="AB1491" s="132" t="s">
        <v>74</v>
      </c>
      <c r="AC1491" s="4" t="n">
        <v>46</v>
      </c>
      <c r="AD1491" s="4" t="n">
        <v>13</v>
      </c>
      <c r="AE1491" s="4" t="s">
        <v>81</v>
      </c>
      <c r="AF1491" s="4" t="n">
        <v>24</v>
      </c>
      <c r="AG1491" s="4" t="s">
        <v>184</v>
      </c>
      <c r="AH1491" s="4" t="n">
        <v>17</v>
      </c>
      <c r="AI1491" s="4" t="s">
        <v>69</v>
      </c>
      <c r="AJ1491" s="2" t="s">
        <v>70</v>
      </c>
      <c r="AK1491" s="3" t="n">
        <v>96.4</v>
      </c>
      <c r="AL1491" s="4" t="n">
        <v>8</v>
      </c>
      <c r="AM1491" s="2" t="s">
        <v>87</v>
      </c>
      <c r="AN1491" s="2"/>
      <c r="AO1491" s="2"/>
      <c r="AP1491" s="2"/>
      <c r="AQ1491" s="2"/>
      <c r="AR1491" s="2"/>
      <c r="AS1491" s="2" t="s">
        <v>71</v>
      </c>
      <c r="AT1491" s="2"/>
      <c r="AU1491" s="2" t="n">
        <v>114</v>
      </c>
      <c r="AV1491" s="85" t="n">
        <v>87</v>
      </c>
      <c r="AW1491" s="133" t="n">
        <v>27</v>
      </c>
      <c r="AX1491" s="86" t="s">
        <v>72</v>
      </c>
      <c r="AY1491" s="87" t="n">
        <v>0</v>
      </c>
      <c r="AZ1491" s="88" t="n">
        <v>0</v>
      </c>
      <c r="BA1491" s="87" t="n">
        <v>0</v>
      </c>
      <c r="BB1491" s="65"/>
    </row>
    <row r="1492" customFormat="false" ht="15.75" hidden="false" customHeight="true" outlineLevel="0" collapsed="false">
      <c r="A1492" s="1" t="n">
        <v>1537</v>
      </c>
      <c r="B1492" s="1" t="n">
        <v>1437</v>
      </c>
      <c r="C1492" s="2" t="s">
        <v>63</v>
      </c>
      <c r="D1492" s="3" t="n">
        <v>0.0191348</v>
      </c>
      <c r="E1492" s="3" t="n">
        <v>-0.113499</v>
      </c>
      <c r="F1492" s="3" t="n">
        <v>0.90995129762213</v>
      </c>
      <c r="G1492" s="3" t="n">
        <v>-0.0498741</v>
      </c>
      <c r="H1492" s="3" t="n">
        <v>0.314134</v>
      </c>
      <c r="I1492" s="3" t="n">
        <v>1.30246666340101</v>
      </c>
      <c r="J1492" s="3" t="n">
        <v>-0.00818042</v>
      </c>
      <c r="K1492" s="3" t="n">
        <v>-0.241976</v>
      </c>
      <c r="L1492" s="3" t="n">
        <v>0.778678972579964</v>
      </c>
      <c r="M1492" s="3" t="n">
        <v>0.961827921592563</v>
      </c>
      <c r="N1492" s="3" t="n">
        <v>0.95950188401309</v>
      </c>
      <c r="O1492" s="3" t="n">
        <v>0.922875702864459</v>
      </c>
      <c r="P1492" s="4" t="n">
        <v>2</v>
      </c>
      <c r="Q1492" s="6" t="n">
        <v>22</v>
      </c>
      <c r="R1492" s="6" t="n">
        <v>58</v>
      </c>
      <c r="S1492" s="4" t="n">
        <v>50</v>
      </c>
      <c r="T1492" s="4" t="n">
        <v>70</v>
      </c>
      <c r="U1492" s="132" t="s">
        <v>74</v>
      </c>
      <c r="V1492" s="3" t="n">
        <v>63.2</v>
      </c>
      <c r="W1492" s="4" t="n">
        <v>126.9</v>
      </c>
      <c r="X1492" s="2" t="s">
        <v>87</v>
      </c>
      <c r="Y1492" s="84" t="n">
        <v>42137</v>
      </c>
      <c r="Z1492" s="134" t="n">
        <v>42138</v>
      </c>
      <c r="AA1492" s="2" t="s">
        <v>96</v>
      </c>
      <c r="AB1492" s="132" t="s">
        <v>74</v>
      </c>
      <c r="AC1492" s="4" t="n">
        <v>46</v>
      </c>
      <c r="AD1492" s="4" t="n">
        <v>13</v>
      </c>
      <c r="AE1492" s="4" t="s">
        <v>81</v>
      </c>
      <c r="AF1492" s="4" t="n">
        <v>24</v>
      </c>
      <c r="AG1492" s="4" t="s">
        <v>184</v>
      </c>
      <c r="AH1492" s="4" t="n">
        <v>17</v>
      </c>
      <c r="AI1492" s="4" t="s">
        <v>77</v>
      </c>
      <c r="AJ1492" s="2" t="s">
        <v>70</v>
      </c>
      <c r="AK1492" s="3" t="n">
        <v>63.2</v>
      </c>
      <c r="AL1492" s="4" t="n">
        <v>6</v>
      </c>
      <c r="AM1492" s="2" t="s">
        <v>87</v>
      </c>
      <c r="AN1492" s="2"/>
      <c r="AO1492" s="2"/>
      <c r="AP1492" s="2"/>
      <c r="AQ1492" s="2"/>
      <c r="AR1492" s="2"/>
      <c r="AS1492" s="2" t="s">
        <v>71</v>
      </c>
      <c r="AT1492" s="2"/>
      <c r="AU1492" s="2" t="n">
        <v>118</v>
      </c>
      <c r="AV1492" s="85" t="n">
        <v>117</v>
      </c>
      <c r="AW1492" s="133" t="n">
        <v>1</v>
      </c>
      <c r="AX1492" s="86" t="s">
        <v>72</v>
      </c>
      <c r="AY1492" s="87" t="n">
        <v>0</v>
      </c>
      <c r="AZ1492" s="88" t="n">
        <v>0</v>
      </c>
      <c r="BA1492" s="87" t="n">
        <v>0</v>
      </c>
      <c r="BB1492" s="65"/>
    </row>
    <row r="1493" customFormat="false" ht="15.75" hidden="false" customHeight="true" outlineLevel="0" collapsed="false">
      <c r="A1493" s="1" t="n">
        <v>1538</v>
      </c>
      <c r="B1493" s="1" t="n">
        <v>1438</v>
      </c>
      <c r="C1493" s="2" t="s">
        <v>63</v>
      </c>
      <c r="D1493" s="3" t="n">
        <v>0.0195193</v>
      </c>
      <c r="E1493" s="3" t="n">
        <v>-0.113138</v>
      </c>
      <c r="F1493" s="3" t="n">
        <v>0.910629919239285</v>
      </c>
      <c r="G1493" s="3" t="n">
        <v>-0.0497936</v>
      </c>
      <c r="H1493" s="3" t="n">
        <v>0.314878</v>
      </c>
      <c r="I1493" s="3" t="n">
        <v>1.30354098999526</v>
      </c>
      <c r="J1493" s="3" t="n">
        <v>-0.00807016</v>
      </c>
      <c r="K1493" s="3" t="n">
        <v>-0.242049</v>
      </c>
      <c r="L1493" s="3" t="n">
        <v>0.778707986699012</v>
      </c>
      <c r="M1493" s="3" t="n">
        <v>0.962381381899264</v>
      </c>
      <c r="N1493" s="3" t="n">
        <v>0.960492601079469</v>
      </c>
      <c r="O1493" s="3" t="n">
        <v>0.924360196730878</v>
      </c>
      <c r="P1493" s="4" t="n">
        <v>2</v>
      </c>
      <c r="Q1493" s="6" t="n">
        <v>22</v>
      </c>
      <c r="R1493" s="6" t="n">
        <v>58</v>
      </c>
      <c r="S1493" s="4" t="n">
        <v>50</v>
      </c>
      <c r="T1493" s="4" t="n">
        <v>70</v>
      </c>
      <c r="U1493" s="132" t="s">
        <v>74</v>
      </c>
      <c r="V1493" s="3" t="n">
        <v>58.5</v>
      </c>
      <c r="W1493" s="4" t="n">
        <v>68.7</v>
      </c>
      <c r="X1493" s="2" t="s">
        <v>73</v>
      </c>
      <c r="Y1493" s="84" t="n">
        <v>42135</v>
      </c>
      <c r="Z1493" s="134" t="n">
        <v>42136</v>
      </c>
      <c r="AA1493" s="2" t="s">
        <v>96</v>
      </c>
      <c r="AB1493" s="132" t="s">
        <v>74</v>
      </c>
      <c r="AC1493" s="4" t="n">
        <v>46</v>
      </c>
      <c r="AD1493" s="4" t="n">
        <v>13</v>
      </c>
      <c r="AE1493" s="4" t="s">
        <v>81</v>
      </c>
      <c r="AF1493" s="4" t="n">
        <v>24</v>
      </c>
      <c r="AG1493" s="4" t="s">
        <v>184</v>
      </c>
      <c r="AH1493" s="4" t="n">
        <v>17</v>
      </c>
      <c r="AI1493" s="4" t="s">
        <v>79</v>
      </c>
      <c r="AJ1493" s="2" t="s">
        <v>70</v>
      </c>
      <c r="AK1493" s="3" t="n">
        <v>58.5</v>
      </c>
      <c r="AL1493" s="4" t="n">
        <v>6</v>
      </c>
      <c r="AM1493" s="2" t="s">
        <v>73</v>
      </c>
      <c r="AN1493" s="2"/>
      <c r="AO1493" s="2"/>
      <c r="AP1493" s="2" t="s">
        <v>71</v>
      </c>
      <c r="AQ1493" s="2"/>
      <c r="AR1493" s="2"/>
      <c r="AS1493" s="2"/>
      <c r="AT1493" s="2"/>
      <c r="AU1493" s="2" t="n">
        <v>116</v>
      </c>
      <c r="AV1493" s="85" t="n">
        <v>115</v>
      </c>
      <c r="AW1493" s="133" t="n">
        <v>1</v>
      </c>
      <c r="AX1493" s="86" t="s">
        <v>72</v>
      </c>
      <c r="AY1493" s="87" t="n">
        <v>0</v>
      </c>
      <c r="AZ1493" s="88" t="n">
        <v>0</v>
      </c>
      <c r="BA1493" s="87" t="n">
        <v>0</v>
      </c>
      <c r="BB1493" s="65"/>
    </row>
    <row r="1494" customFormat="false" ht="15.75" hidden="false" customHeight="true" outlineLevel="0" collapsed="false">
      <c r="A1494" s="1" t="n">
        <v>1539</v>
      </c>
      <c r="B1494" s="1" t="n">
        <v>1439</v>
      </c>
      <c r="C1494" s="2" t="s">
        <v>63</v>
      </c>
      <c r="D1494" s="3" t="n">
        <v>0.0253822</v>
      </c>
      <c r="E1494" s="3" t="n">
        <v>-0.00530598</v>
      </c>
      <c r="F1494" s="3" t="n">
        <v>1.02027910273639</v>
      </c>
      <c r="G1494" s="3" t="n">
        <v>-0.052069</v>
      </c>
      <c r="H1494" s="3" t="n">
        <v>0.0300477</v>
      </c>
      <c r="I1494" s="3" t="n">
        <v>0.978219398756111</v>
      </c>
      <c r="J1494" s="3" t="n">
        <v>0.00586886</v>
      </c>
      <c r="K1494" s="3" t="n">
        <v>-0.0174435</v>
      </c>
      <c r="L1494" s="3" t="n">
        <v>0.988492088444854</v>
      </c>
      <c r="M1494" s="3" t="n">
        <v>0.979397257403653</v>
      </c>
      <c r="N1494" s="3" t="n">
        <v>1.00732491691472</v>
      </c>
      <c r="O1494" s="3" t="n">
        <v>0.986571260940638</v>
      </c>
      <c r="P1494" s="4" t="n">
        <v>2</v>
      </c>
      <c r="Q1494" s="6" t="n">
        <v>22</v>
      </c>
      <c r="R1494" s="6" t="n">
        <v>58</v>
      </c>
      <c r="S1494" s="4" t="n">
        <v>50</v>
      </c>
      <c r="T1494" s="4" t="n">
        <v>70</v>
      </c>
      <c r="U1494" s="132" t="s">
        <v>74</v>
      </c>
      <c r="V1494" s="3" t="n">
        <v>102.9</v>
      </c>
      <c r="W1494" s="4" t="n">
        <v>110</v>
      </c>
      <c r="X1494" s="2" t="s">
        <v>73</v>
      </c>
      <c r="Y1494" s="84" t="n">
        <v>42125</v>
      </c>
      <c r="Z1494" s="134" t="n">
        <v>42133</v>
      </c>
      <c r="AA1494" s="2" t="s">
        <v>96</v>
      </c>
      <c r="AB1494" s="132" t="s">
        <v>74</v>
      </c>
      <c r="AC1494" s="4" t="n">
        <v>46</v>
      </c>
      <c r="AD1494" s="4" t="n">
        <v>13</v>
      </c>
      <c r="AE1494" s="4" t="s">
        <v>81</v>
      </c>
      <c r="AF1494" s="4" t="n">
        <v>24</v>
      </c>
      <c r="AG1494" s="4" t="s">
        <v>184</v>
      </c>
      <c r="AH1494" s="4" t="n">
        <v>17</v>
      </c>
      <c r="AI1494" s="4" t="s">
        <v>69</v>
      </c>
      <c r="AJ1494" s="2" t="s">
        <v>70</v>
      </c>
      <c r="AK1494" s="3" t="n">
        <v>102.9</v>
      </c>
      <c r="AL1494" s="4" t="n">
        <v>9</v>
      </c>
      <c r="AM1494" s="2" t="s">
        <v>73</v>
      </c>
      <c r="AN1494" s="2"/>
      <c r="AO1494" s="2"/>
      <c r="AP1494" s="2" t="s">
        <v>71</v>
      </c>
      <c r="AQ1494" s="2"/>
      <c r="AR1494" s="2"/>
      <c r="AS1494" s="2"/>
      <c r="AT1494" s="2"/>
      <c r="AU1494" s="2" t="n">
        <v>113</v>
      </c>
      <c r="AV1494" s="85" t="n">
        <v>105</v>
      </c>
      <c r="AW1494" s="133" t="n">
        <v>8</v>
      </c>
      <c r="AX1494" s="86" t="s">
        <v>72</v>
      </c>
      <c r="AY1494" s="87" t="n">
        <v>0</v>
      </c>
      <c r="AZ1494" s="88" t="n">
        <v>0</v>
      </c>
      <c r="BA1494" s="87" t="n">
        <v>0</v>
      </c>
      <c r="BB1494" s="65"/>
    </row>
    <row r="1495" customFormat="false" ht="15.75" hidden="false" customHeight="true" outlineLevel="0" collapsed="false">
      <c r="A1495" s="1" t="n">
        <v>1540</v>
      </c>
      <c r="B1495" s="1" t="n">
        <v>1440</v>
      </c>
      <c r="C1495" s="2" t="s">
        <v>63</v>
      </c>
      <c r="D1495" s="3" t="n">
        <v>0.0312526</v>
      </c>
      <c r="E1495" s="3" t="n">
        <v>0.0286035</v>
      </c>
      <c r="F1495" s="3" t="n">
        <v>1.06168375925962</v>
      </c>
      <c r="G1495" s="3" t="n">
        <v>-0.0531025</v>
      </c>
      <c r="H1495" s="3" t="n">
        <v>-0.0457449</v>
      </c>
      <c r="I1495" s="3" t="n">
        <v>0.905880934907236</v>
      </c>
      <c r="J1495" s="3" t="n">
        <v>0.00934055</v>
      </c>
      <c r="K1495" s="3" t="n">
        <v>0.0409396</v>
      </c>
      <c r="L1495" s="3" t="n">
        <v>1.05156565123152</v>
      </c>
      <c r="M1495" s="3" t="n">
        <v>0.987568566684615</v>
      </c>
      <c r="N1495" s="3" t="n">
        <v>1.02408363695928</v>
      </c>
      <c r="O1495" s="3" t="n">
        <v>1.01135280951704</v>
      </c>
      <c r="P1495" s="4" t="n">
        <v>2</v>
      </c>
      <c r="Q1495" s="6" t="n">
        <v>22</v>
      </c>
      <c r="R1495" s="6" t="n">
        <v>58</v>
      </c>
      <c r="S1495" s="4" t="n">
        <v>50</v>
      </c>
      <c r="T1495" s="4" t="n">
        <v>70</v>
      </c>
      <c r="U1495" s="132" t="s">
        <v>74</v>
      </c>
      <c r="V1495" s="3" t="n">
        <v>68.8</v>
      </c>
      <c r="W1495" s="4" t="n">
        <v>81.3</v>
      </c>
      <c r="X1495" s="2" t="s">
        <v>87</v>
      </c>
      <c r="Y1495" s="84" t="n">
        <v>42110</v>
      </c>
      <c r="Z1495" s="134" t="n">
        <v>42120</v>
      </c>
      <c r="AA1495" s="2" t="s">
        <v>96</v>
      </c>
      <c r="AB1495" s="132" t="s">
        <v>74</v>
      </c>
      <c r="AC1495" s="4" t="n">
        <v>46</v>
      </c>
      <c r="AD1495" s="4" t="n">
        <v>13</v>
      </c>
      <c r="AE1495" s="4" t="s">
        <v>81</v>
      </c>
      <c r="AF1495" s="4" t="n">
        <v>24</v>
      </c>
      <c r="AG1495" s="4" t="s">
        <v>184</v>
      </c>
      <c r="AH1495" s="4" t="n">
        <v>17</v>
      </c>
      <c r="AI1495" s="4" t="s">
        <v>69</v>
      </c>
      <c r="AJ1495" s="2" t="s">
        <v>70</v>
      </c>
      <c r="AK1495" s="3" t="n">
        <v>68.8</v>
      </c>
      <c r="AL1495" s="4" t="n">
        <v>7</v>
      </c>
      <c r="AM1495" s="2" t="s">
        <v>87</v>
      </c>
      <c r="AN1495" s="2"/>
      <c r="AO1495" s="2"/>
      <c r="AP1495" s="2"/>
      <c r="AQ1495" s="2"/>
      <c r="AR1495" s="2"/>
      <c r="AS1495" s="2" t="s">
        <v>71</v>
      </c>
      <c r="AT1495" s="2"/>
      <c r="AU1495" s="2" t="n">
        <v>100</v>
      </c>
      <c r="AV1495" s="85" t="n">
        <v>90</v>
      </c>
      <c r="AW1495" s="133" t="n">
        <v>10</v>
      </c>
      <c r="AX1495" s="86" t="s">
        <v>72</v>
      </c>
      <c r="AY1495" s="87" t="n">
        <v>0</v>
      </c>
      <c r="AZ1495" s="88" t="n">
        <v>0</v>
      </c>
      <c r="BA1495" s="87" t="n">
        <v>0</v>
      </c>
      <c r="BB1495" s="65"/>
    </row>
    <row r="1496" customFormat="false" ht="15.75" hidden="false" customHeight="true" outlineLevel="0" collapsed="false">
      <c r="A1496" s="1" t="n">
        <v>1541</v>
      </c>
      <c r="B1496" s="1" t="n">
        <v>1441</v>
      </c>
      <c r="C1496" s="2" t="s">
        <v>63</v>
      </c>
      <c r="D1496" s="3" t="n">
        <v>0.0812724</v>
      </c>
      <c r="E1496" s="3" t="n">
        <v>0.00820263</v>
      </c>
      <c r="F1496" s="3" t="n">
        <v>1.09360002577877</v>
      </c>
      <c r="G1496" s="3" t="n">
        <v>-0.00492995</v>
      </c>
      <c r="H1496" s="3" t="n">
        <v>-0.00973461</v>
      </c>
      <c r="I1496" s="3" t="n">
        <v>0.985442440980675</v>
      </c>
      <c r="J1496" s="3" t="n">
        <v>0.0540886</v>
      </c>
      <c r="K1496" s="3" t="n">
        <v>0.0163219</v>
      </c>
      <c r="L1496" s="3" t="n">
        <v>1.0729485362393</v>
      </c>
      <c r="M1496" s="3" t="n">
        <v>1.13931938111395</v>
      </c>
      <c r="N1496" s="3" t="n">
        <v>1.01489983206184</v>
      </c>
      <c r="O1496" s="3" t="n">
        <v>1.15629504855734</v>
      </c>
      <c r="P1496" s="4" t="n">
        <v>2</v>
      </c>
      <c r="Q1496" s="6" t="n">
        <v>22</v>
      </c>
      <c r="R1496" s="6" t="n">
        <v>58</v>
      </c>
      <c r="S1496" s="4" t="n">
        <v>36</v>
      </c>
      <c r="T1496" s="4" t="n">
        <v>36</v>
      </c>
      <c r="U1496" s="132" t="s">
        <v>74</v>
      </c>
      <c r="V1496" s="3" t="n">
        <v>84.3</v>
      </c>
      <c r="W1496" s="4" t="n">
        <v>96.2</v>
      </c>
      <c r="X1496" s="2" t="s">
        <v>87</v>
      </c>
      <c r="Y1496" s="84" t="n">
        <v>42131</v>
      </c>
      <c r="Z1496" s="84" t="n">
        <v>42141</v>
      </c>
      <c r="AA1496" s="2" t="s">
        <v>96</v>
      </c>
      <c r="AB1496" s="132" t="s">
        <v>74</v>
      </c>
      <c r="AC1496" s="4" t="n">
        <v>46</v>
      </c>
      <c r="AD1496" s="4" t="n">
        <v>13</v>
      </c>
      <c r="AE1496" s="4" t="s">
        <v>170</v>
      </c>
      <c r="AF1496" s="4" t="n">
        <v>15</v>
      </c>
      <c r="AG1496" s="4" t="s">
        <v>174</v>
      </c>
      <c r="AH1496" s="4" t="n">
        <v>12</v>
      </c>
      <c r="AI1496" s="4" t="s">
        <v>69</v>
      </c>
      <c r="AJ1496" s="2" t="s">
        <v>70</v>
      </c>
      <c r="AK1496" s="3" t="n">
        <v>84.3</v>
      </c>
      <c r="AL1496" s="4" t="n">
        <v>8</v>
      </c>
      <c r="AM1496" s="2" t="s">
        <v>87</v>
      </c>
      <c r="AN1496" s="2"/>
      <c r="AO1496" s="2"/>
      <c r="AP1496" s="2"/>
      <c r="AQ1496" s="2"/>
      <c r="AR1496" s="2"/>
      <c r="AS1496" s="2" t="s">
        <v>71</v>
      </c>
      <c r="AT1496" s="2"/>
      <c r="AU1496" s="2" t="n">
        <v>121</v>
      </c>
      <c r="AV1496" s="85" t="n">
        <v>111</v>
      </c>
      <c r="AW1496" s="133" t="n">
        <v>10</v>
      </c>
      <c r="AX1496" s="86" t="s">
        <v>72</v>
      </c>
      <c r="AY1496" s="87" t="n">
        <v>0</v>
      </c>
      <c r="AZ1496" s="88" t="n">
        <v>0</v>
      </c>
      <c r="BA1496" s="87" t="n">
        <v>0</v>
      </c>
      <c r="BB1496" s="53"/>
    </row>
    <row r="1497" customFormat="false" ht="15.75" hidden="false" customHeight="true" outlineLevel="0" collapsed="false">
      <c r="A1497" s="1" t="n">
        <v>1542</v>
      </c>
      <c r="B1497" s="1" t="n">
        <v>1442</v>
      </c>
      <c r="C1497" s="2" t="s">
        <v>63</v>
      </c>
      <c r="D1497" s="3" t="n">
        <v>0.0788298</v>
      </c>
      <c r="E1497" s="3" t="n">
        <v>-0.039799</v>
      </c>
      <c r="F1497" s="3" t="n">
        <v>1.03980250907424</v>
      </c>
      <c r="G1497" s="3" t="n">
        <v>-0.00419628</v>
      </c>
      <c r="H1497" s="3" t="n">
        <v>0.117085</v>
      </c>
      <c r="I1497" s="3" t="n">
        <v>1.11950734723917</v>
      </c>
      <c r="J1497" s="3" t="n">
        <v>0.0478689</v>
      </c>
      <c r="K1497" s="3" t="n">
        <v>-0.0838346</v>
      </c>
      <c r="L1497" s="3" t="n">
        <v>0.964673381212641</v>
      </c>
      <c r="M1497" s="3" t="n">
        <v>1.13032185544959</v>
      </c>
      <c r="N1497" s="3" t="n">
        <v>0.993472795352303</v>
      </c>
      <c r="O1497" s="3" t="n">
        <v>1.12294401338131</v>
      </c>
      <c r="P1497" s="4" t="n">
        <v>2</v>
      </c>
      <c r="Q1497" s="6" t="n">
        <v>22</v>
      </c>
      <c r="R1497" s="6" t="n">
        <v>58</v>
      </c>
      <c r="S1497" s="4" t="n">
        <v>36</v>
      </c>
      <c r="T1497" s="4" t="n">
        <v>36</v>
      </c>
      <c r="U1497" s="132" t="s">
        <v>74</v>
      </c>
      <c r="V1497" s="3" t="n">
        <v>137.2</v>
      </c>
      <c r="W1497" s="4" t="n">
        <v>151.3</v>
      </c>
      <c r="X1497" s="2" t="s">
        <v>73</v>
      </c>
      <c r="Y1497" s="84" t="n">
        <v>42135</v>
      </c>
      <c r="Z1497" s="84" t="n">
        <v>42141</v>
      </c>
      <c r="AA1497" s="2" t="s">
        <v>96</v>
      </c>
      <c r="AB1497" s="132" t="s">
        <v>74</v>
      </c>
      <c r="AC1497" s="4" t="n">
        <v>46</v>
      </c>
      <c r="AD1497" s="4" t="n">
        <v>13</v>
      </c>
      <c r="AE1497" s="4" t="s">
        <v>170</v>
      </c>
      <c r="AF1497" s="4" t="n">
        <v>15</v>
      </c>
      <c r="AG1497" s="4" t="s">
        <v>174</v>
      </c>
      <c r="AH1497" s="4" t="n">
        <v>12</v>
      </c>
      <c r="AI1497" s="4" t="s">
        <v>77</v>
      </c>
      <c r="AJ1497" s="2" t="s">
        <v>70</v>
      </c>
      <c r="AK1497" s="3" t="n">
        <v>137.2</v>
      </c>
      <c r="AL1497" s="4" t="n">
        <v>10</v>
      </c>
      <c r="AM1497" s="2" t="s">
        <v>73</v>
      </c>
      <c r="AN1497" s="2"/>
      <c r="AO1497" s="2"/>
      <c r="AP1497" s="2" t="s">
        <v>71</v>
      </c>
      <c r="AQ1497" s="2"/>
      <c r="AR1497" s="2"/>
      <c r="AS1497" s="2"/>
      <c r="AT1497" s="2"/>
      <c r="AU1497" s="2" t="n">
        <v>121</v>
      </c>
      <c r="AV1497" s="85" t="n">
        <v>115</v>
      </c>
      <c r="AW1497" s="133" t="n">
        <v>6</v>
      </c>
      <c r="AX1497" s="86" t="s">
        <v>72</v>
      </c>
      <c r="AY1497" s="87" t="n">
        <v>0</v>
      </c>
      <c r="AZ1497" s="88" t="n">
        <v>0</v>
      </c>
      <c r="BA1497" s="87" t="n">
        <v>0</v>
      </c>
      <c r="BB1497" s="65"/>
    </row>
    <row r="1498" customFormat="false" ht="15.75" hidden="false" customHeight="true" outlineLevel="0" collapsed="false">
      <c r="A1498" s="1" t="n">
        <v>1543</v>
      </c>
      <c r="B1498" s="1" t="n">
        <v>1443</v>
      </c>
      <c r="C1498" s="2" t="s">
        <v>63</v>
      </c>
      <c r="D1498" s="3" t="n">
        <v>0.0845893</v>
      </c>
      <c r="E1498" s="3" t="n">
        <v>0.0506248</v>
      </c>
      <c r="F1498" s="3" t="n">
        <v>1.14478185591082</v>
      </c>
      <c r="G1498" s="3" t="n">
        <v>-0.00663493</v>
      </c>
      <c r="H1498" s="3" t="n">
        <v>-0.119393</v>
      </c>
      <c r="I1498" s="3" t="n">
        <v>0.881590223624609</v>
      </c>
      <c r="J1498" s="3" t="n">
        <v>0.0593788</v>
      </c>
      <c r="K1498" s="3" t="n">
        <v>0.102115</v>
      </c>
      <c r="L1498" s="3" t="n">
        <v>1.17526517149172</v>
      </c>
      <c r="M1498" s="3" t="n">
        <v>1.14721030091196</v>
      </c>
      <c r="N1498" s="3" t="n">
        <v>1.03390903672819</v>
      </c>
      <c r="O1498" s="3" t="n">
        <v>1.18611109714054</v>
      </c>
      <c r="P1498" s="4" t="n">
        <v>2</v>
      </c>
      <c r="Q1498" s="6" t="n">
        <v>22</v>
      </c>
      <c r="R1498" s="6" t="n">
        <v>58</v>
      </c>
      <c r="S1498" s="4" t="n">
        <v>36</v>
      </c>
      <c r="T1498" s="4" t="n">
        <v>36</v>
      </c>
      <c r="U1498" s="132" t="s">
        <v>74</v>
      </c>
      <c r="V1498" s="3" t="n">
        <v>67.9</v>
      </c>
      <c r="W1498" s="4" t="n">
        <v>71.9</v>
      </c>
      <c r="X1498" s="2" t="s">
        <v>73</v>
      </c>
      <c r="Y1498" s="84" t="n">
        <v>42123</v>
      </c>
      <c r="Z1498" s="84" t="n">
        <v>42137</v>
      </c>
      <c r="AA1498" s="2" t="s">
        <v>96</v>
      </c>
      <c r="AB1498" s="132" t="s">
        <v>74</v>
      </c>
      <c r="AC1498" s="4" t="n">
        <v>46</v>
      </c>
      <c r="AD1498" s="4" t="n">
        <v>13</v>
      </c>
      <c r="AE1498" s="4" t="s">
        <v>170</v>
      </c>
      <c r="AF1498" s="4" t="n">
        <v>15</v>
      </c>
      <c r="AG1498" s="4" t="s">
        <v>174</v>
      </c>
      <c r="AH1498" s="4" t="n">
        <v>12</v>
      </c>
      <c r="AI1498" s="4" t="s">
        <v>77</v>
      </c>
      <c r="AJ1498" s="2" t="s">
        <v>70</v>
      </c>
      <c r="AK1498" s="3" t="n">
        <v>67.9</v>
      </c>
      <c r="AL1498" s="4" t="n">
        <v>7</v>
      </c>
      <c r="AM1498" s="2" t="s">
        <v>73</v>
      </c>
      <c r="AN1498" s="2"/>
      <c r="AO1498" s="2"/>
      <c r="AP1498" s="2" t="s">
        <v>71</v>
      </c>
      <c r="AQ1498" s="2"/>
      <c r="AR1498" s="2"/>
      <c r="AS1498" s="2"/>
      <c r="AT1498" s="2"/>
      <c r="AU1498" s="2" t="n">
        <v>117</v>
      </c>
      <c r="AV1498" s="85" t="n">
        <v>103</v>
      </c>
      <c r="AW1498" s="133" t="n">
        <v>14</v>
      </c>
      <c r="AX1498" s="86" t="s">
        <v>72</v>
      </c>
      <c r="AY1498" s="87" t="n">
        <v>0</v>
      </c>
      <c r="AZ1498" s="88" t="n">
        <v>0</v>
      </c>
      <c r="BA1498" s="87" t="n">
        <v>0</v>
      </c>
      <c r="BB1498" s="65"/>
    </row>
    <row r="1499" customFormat="false" ht="15.75" hidden="false" customHeight="true" outlineLevel="0" collapsed="false">
      <c r="A1499" s="1" t="n">
        <v>1544</v>
      </c>
      <c r="B1499" s="1" t="n">
        <v>1444</v>
      </c>
      <c r="C1499" s="2" t="s">
        <v>63</v>
      </c>
      <c r="D1499" s="3" t="n">
        <v>0.0780428</v>
      </c>
      <c r="E1499" s="3" t="n">
        <v>-0.0536066</v>
      </c>
      <c r="F1499" s="3" t="n">
        <v>1.02473721078754</v>
      </c>
      <c r="G1499" s="3" t="n">
        <v>-0.00393117</v>
      </c>
      <c r="H1499" s="3" t="n">
        <v>0.153546</v>
      </c>
      <c r="I1499" s="3" t="n">
        <v>1.16138682520445</v>
      </c>
      <c r="J1499" s="3" t="n">
        <v>0.0459618</v>
      </c>
      <c r="K1499" s="3" t="n">
        <v>-0.112646</v>
      </c>
      <c r="L1499" s="3" t="n">
        <v>0.935490582619608</v>
      </c>
      <c r="M1499" s="3" t="n">
        <v>1.12757964671297</v>
      </c>
      <c r="N1499" s="3" t="n">
        <v>0.987373787995516</v>
      </c>
      <c r="O1499" s="3" t="n">
        <v>1.11334258704163</v>
      </c>
      <c r="P1499" s="4" t="n">
        <v>2</v>
      </c>
      <c r="Q1499" s="6" t="n">
        <v>22</v>
      </c>
      <c r="R1499" s="6" t="n">
        <v>58</v>
      </c>
      <c r="S1499" s="4" t="n">
        <v>36</v>
      </c>
      <c r="T1499" s="4" t="n">
        <v>36</v>
      </c>
      <c r="U1499" s="132" t="s">
        <v>74</v>
      </c>
      <c r="V1499" s="3" t="n">
        <v>102.6</v>
      </c>
      <c r="W1499" s="4" t="n">
        <v>121.6</v>
      </c>
      <c r="X1499" s="2" t="s">
        <v>73</v>
      </c>
      <c r="Y1499" s="84" t="n">
        <v>42137</v>
      </c>
      <c r="Z1499" s="84" t="n">
        <v>42142</v>
      </c>
      <c r="AA1499" s="2" t="s">
        <v>96</v>
      </c>
      <c r="AB1499" s="132" t="s">
        <v>74</v>
      </c>
      <c r="AC1499" s="4" t="n">
        <v>46</v>
      </c>
      <c r="AD1499" s="4" t="n">
        <v>13</v>
      </c>
      <c r="AE1499" s="4" t="s">
        <v>170</v>
      </c>
      <c r="AF1499" s="4" t="n">
        <v>15</v>
      </c>
      <c r="AG1499" s="4" t="s">
        <v>174</v>
      </c>
      <c r="AH1499" s="4" t="n">
        <v>12</v>
      </c>
      <c r="AI1499" s="4" t="s">
        <v>79</v>
      </c>
      <c r="AJ1499" s="2" t="s">
        <v>70</v>
      </c>
      <c r="AK1499" s="3" t="n">
        <v>102.6</v>
      </c>
      <c r="AL1499" s="4" t="n">
        <v>9</v>
      </c>
      <c r="AM1499" s="2" t="s">
        <v>73</v>
      </c>
      <c r="AN1499" s="2"/>
      <c r="AO1499" s="2"/>
      <c r="AP1499" s="2" t="s">
        <v>71</v>
      </c>
      <c r="AQ1499" s="2"/>
      <c r="AR1499" s="2"/>
      <c r="AS1499" s="2"/>
      <c r="AT1499" s="2"/>
      <c r="AU1499" s="2" t="n">
        <v>122</v>
      </c>
      <c r="AV1499" s="85" t="n">
        <v>117</v>
      </c>
      <c r="AW1499" s="133" t="n">
        <v>5</v>
      </c>
      <c r="AX1499" s="86" t="s">
        <v>72</v>
      </c>
      <c r="AY1499" s="87" t="n">
        <v>0</v>
      </c>
      <c r="AZ1499" s="88" t="n">
        <v>0</v>
      </c>
      <c r="BA1499" s="87" t="n">
        <v>0</v>
      </c>
      <c r="BB1499" s="65"/>
    </row>
    <row r="1500" customFormat="false" ht="15.75" hidden="false" customHeight="true" outlineLevel="0" collapsed="false">
      <c r="A1500" s="1" t="n">
        <v>1545</v>
      </c>
      <c r="B1500" s="1" t="n">
        <v>1445</v>
      </c>
      <c r="C1500" s="2" t="s">
        <v>63</v>
      </c>
      <c r="D1500" s="3" t="n">
        <v>0.0831894</v>
      </c>
      <c r="E1500" s="3" t="n">
        <v>0.00219809</v>
      </c>
      <c r="F1500" s="3" t="n">
        <v>1.08913901541975</v>
      </c>
      <c r="G1500" s="3" t="n">
        <v>-0.00539228</v>
      </c>
      <c r="H1500" s="3" t="n">
        <v>0.0121759</v>
      </c>
      <c r="I1500" s="3" t="n">
        <v>1.00680668086605</v>
      </c>
      <c r="J1500" s="3" t="n">
        <v>0.053096</v>
      </c>
      <c r="K1500" s="3" t="n">
        <v>-0.00324108</v>
      </c>
      <c r="L1500" s="3" t="n">
        <v>1.05111858902851</v>
      </c>
      <c r="M1500" s="3" t="n">
        <v>1.13984594806641</v>
      </c>
      <c r="N1500" s="3" t="n">
        <v>1.01119511145596</v>
      </c>
      <c r="O1500" s="3" t="n">
        <v>1.15260665049764</v>
      </c>
      <c r="P1500" s="4" t="n">
        <v>2</v>
      </c>
      <c r="Q1500" s="6" t="n">
        <v>22</v>
      </c>
      <c r="R1500" s="6" t="n">
        <v>58</v>
      </c>
      <c r="S1500" s="4" t="n">
        <v>36</v>
      </c>
      <c r="T1500" s="4" t="n">
        <v>36</v>
      </c>
      <c r="U1500" s="132" t="s">
        <v>74</v>
      </c>
      <c r="V1500" s="3" t="n">
        <v>99.1</v>
      </c>
      <c r="W1500" s="4" t="n">
        <v>103.4</v>
      </c>
      <c r="X1500" s="2" t="s">
        <v>69</v>
      </c>
      <c r="Y1500" s="8" t="s">
        <v>69</v>
      </c>
      <c r="Z1500" s="84" t="n">
        <v>42134</v>
      </c>
      <c r="AA1500" s="2" t="s">
        <v>96</v>
      </c>
      <c r="AB1500" s="132" t="s">
        <v>74</v>
      </c>
      <c r="AC1500" s="4" t="n">
        <v>46</v>
      </c>
      <c r="AD1500" s="4" t="n">
        <v>13</v>
      </c>
      <c r="AE1500" s="4" t="s">
        <v>170</v>
      </c>
      <c r="AF1500" s="4" t="n">
        <v>15</v>
      </c>
      <c r="AG1500" s="4" t="s">
        <v>174</v>
      </c>
      <c r="AH1500" s="4" t="n">
        <v>12</v>
      </c>
      <c r="AI1500" s="4" t="s">
        <v>69</v>
      </c>
      <c r="AJ1500" s="2" t="s">
        <v>70</v>
      </c>
      <c r="AK1500" s="3" t="n">
        <v>99.1</v>
      </c>
      <c r="AL1500" s="4" t="n">
        <v>9</v>
      </c>
      <c r="AM1500" s="2" t="s">
        <v>69</v>
      </c>
      <c r="AN1500" s="2"/>
      <c r="AO1500" s="2"/>
      <c r="AP1500" s="2"/>
      <c r="AQ1500" s="2"/>
      <c r="AR1500" s="2"/>
      <c r="AS1500" s="2"/>
      <c r="AT1500" s="2"/>
      <c r="AU1500" s="2" t="n">
        <v>114</v>
      </c>
      <c r="AV1500" s="85" t="s">
        <v>69</v>
      </c>
      <c r="AW1500" s="133" t="s">
        <v>69</v>
      </c>
      <c r="AX1500" s="86" t="s">
        <v>72</v>
      </c>
      <c r="AY1500" s="87" t="n">
        <v>0</v>
      </c>
      <c r="AZ1500" s="88" t="s">
        <v>72</v>
      </c>
      <c r="BA1500" s="89" t="s">
        <v>72</v>
      </c>
      <c r="BB1500" s="65"/>
    </row>
    <row r="1501" customFormat="false" ht="15.75" hidden="false" customHeight="true" outlineLevel="0" collapsed="false">
      <c r="A1501" s="1" t="n">
        <v>1546</v>
      </c>
      <c r="B1501" s="1" t="n">
        <v>1446</v>
      </c>
      <c r="C1501" s="2" t="s">
        <v>63</v>
      </c>
      <c r="D1501" s="3" t="n">
        <v>0.00931675</v>
      </c>
      <c r="E1501" s="3" t="n">
        <v>0.0203496</v>
      </c>
      <c r="F1501" s="3" t="n">
        <v>1.03011078014818</v>
      </c>
      <c r="G1501" s="3" t="n">
        <v>-0.0240824</v>
      </c>
      <c r="H1501" s="3" t="n">
        <v>-0.0410239</v>
      </c>
      <c r="I1501" s="3" t="n">
        <v>0.936967858400145</v>
      </c>
      <c r="J1501" s="3" t="n">
        <v>-0.0309835</v>
      </c>
      <c r="K1501" s="3" t="n">
        <v>0.0389829</v>
      </c>
      <c r="L1501" s="3" t="n">
        <v>1.0080314806852</v>
      </c>
      <c r="M1501" s="3" t="n">
        <v>0.955281564517796</v>
      </c>
      <c r="N1501" s="3" t="n">
        <v>1.01847722997114</v>
      </c>
      <c r="O1501" s="3" t="n">
        <v>0.972932521672583</v>
      </c>
      <c r="P1501" s="4" t="n">
        <v>2</v>
      </c>
      <c r="Q1501" s="6" t="n">
        <v>22</v>
      </c>
      <c r="R1501" s="6" t="n">
        <v>58</v>
      </c>
      <c r="S1501" s="4" t="n">
        <v>42</v>
      </c>
      <c r="T1501" s="4" t="n">
        <v>42</v>
      </c>
      <c r="U1501" s="132" t="s">
        <v>74</v>
      </c>
      <c r="V1501" s="3" t="n">
        <v>76.9</v>
      </c>
      <c r="W1501" s="4" t="n">
        <v>87.9</v>
      </c>
      <c r="X1501" s="2" t="s">
        <v>73</v>
      </c>
      <c r="Y1501" s="84" t="n">
        <v>42127</v>
      </c>
      <c r="Z1501" s="134" t="n">
        <v>42137</v>
      </c>
      <c r="AA1501" s="2" t="s">
        <v>96</v>
      </c>
      <c r="AB1501" s="132" t="s">
        <v>74</v>
      </c>
      <c r="AC1501" s="4" t="n">
        <v>46</v>
      </c>
      <c r="AD1501" s="4" t="n">
        <v>13</v>
      </c>
      <c r="AE1501" s="4" t="s">
        <v>177</v>
      </c>
      <c r="AF1501" s="4" t="n">
        <v>19</v>
      </c>
      <c r="AG1501" s="4" t="s">
        <v>178</v>
      </c>
      <c r="AH1501" s="4" t="n">
        <v>20</v>
      </c>
      <c r="AI1501" s="4" t="s">
        <v>79</v>
      </c>
      <c r="AJ1501" s="2" t="s">
        <v>70</v>
      </c>
      <c r="AK1501" s="3" t="n">
        <v>76.9</v>
      </c>
      <c r="AL1501" s="4" t="n">
        <v>7</v>
      </c>
      <c r="AM1501" s="2" t="s">
        <v>73</v>
      </c>
      <c r="AN1501" s="2"/>
      <c r="AO1501" s="2"/>
      <c r="AP1501" s="2" t="s">
        <v>71</v>
      </c>
      <c r="AQ1501" s="2"/>
      <c r="AR1501" s="2"/>
      <c r="AS1501" s="2"/>
      <c r="AT1501" s="2"/>
      <c r="AU1501" s="2" t="n">
        <v>117</v>
      </c>
      <c r="AV1501" s="85" t="n">
        <v>107</v>
      </c>
      <c r="AW1501" s="133" t="n">
        <v>10</v>
      </c>
      <c r="AX1501" s="86" t="s">
        <v>72</v>
      </c>
      <c r="AY1501" s="87" t="n">
        <v>0</v>
      </c>
      <c r="AZ1501" s="88" t="n">
        <v>0</v>
      </c>
      <c r="BA1501" s="87" t="n">
        <v>0</v>
      </c>
      <c r="BB1501" s="65"/>
    </row>
    <row r="1502" customFormat="false" ht="15.75" hidden="false" customHeight="true" outlineLevel="0" collapsed="false">
      <c r="A1502" s="1" t="n">
        <v>1547</v>
      </c>
      <c r="B1502" s="1" t="n">
        <v>1447</v>
      </c>
      <c r="C1502" s="2" t="s">
        <v>63</v>
      </c>
      <c r="D1502" s="3" t="n">
        <v>0.0083554</v>
      </c>
      <c r="E1502" s="3" t="n">
        <v>0.00198883</v>
      </c>
      <c r="F1502" s="3" t="n">
        <v>1.01039791650264</v>
      </c>
      <c r="G1502" s="3" t="n">
        <v>-0.0232044</v>
      </c>
      <c r="H1502" s="3" t="n">
        <v>0.008048</v>
      </c>
      <c r="I1502" s="3" t="n">
        <v>0.984957880143473</v>
      </c>
      <c r="J1502" s="3" t="n">
        <v>-0.0335522</v>
      </c>
      <c r="K1502" s="3" t="n">
        <v>8.37255E-005</v>
      </c>
      <c r="L1502" s="3" t="n">
        <v>0.967085398601569</v>
      </c>
      <c r="M1502" s="3" t="n">
        <v>0.952751466500765</v>
      </c>
      <c r="N1502" s="3" t="n">
        <v>1.01017194152723</v>
      </c>
      <c r="O1502" s="3" t="n">
        <v>0.962442798707992</v>
      </c>
      <c r="P1502" s="4" t="n">
        <v>2</v>
      </c>
      <c r="Q1502" s="6" t="n">
        <v>22</v>
      </c>
      <c r="R1502" s="6" t="n">
        <v>58</v>
      </c>
      <c r="S1502" s="4" t="n">
        <v>42</v>
      </c>
      <c r="T1502" s="4" t="n">
        <v>42</v>
      </c>
      <c r="U1502" s="132" t="s">
        <v>74</v>
      </c>
      <c r="V1502" s="3" t="n">
        <v>60.9</v>
      </c>
      <c r="W1502" s="4" t="n">
        <v>48.3</v>
      </c>
      <c r="X1502" s="2" t="s">
        <v>69</v>
      </c>
      <c r="Y1502" s="8" t="s">
        <v>69</v>
      </c>
      <c r="Z1502" s="134" t="n">
        <v>42139</v>
      </c>
      <c r="AA1502" s="2" t="s">
        <v>96</v>
      </c>
      <c r="AB1502" s="132" t="s">
        <v>74</v>
      </c>
      <c r="AC1502" s="4" t="n">
        <v>46</v>
      </c>
      <c r="AD1502" s="4" t="n">
        <v>13</v>
      </c>
      <c r="AE1502" s="4" t="s">
        <v>177</v>
      </c>
      <c r="AF1502" s="4" t="n">
        <v>19</v>
      </c>
      <c r="AG1502" s="4" t="s">
        <v>178</v>
      </c>
      <c r="AH1502" s="4" t="n">
        <v>20</v>
      </c>
      <c r="AI1502" s="4" t="s">
        <v>79</v>
      </c>
      <c r="AJ1502" s="2" t="s">
        <v>70</v>
      </c>
      <c r="AK1502" s="3" t="n">
        <v>60.9</v>
      </c>
      <c r="AL1502" s="4" t="n">
        <v>6</v>
      </c>
      <c r="AM1502" s="2" t="s">
        <v>69</v>
      </c>
      <c r="AN1502" s="2"/>
      <c r="AO1502" s="2"/>
      <c r="AP1502" s="2"/>
      <c r="AQ1502" s="2"/>
      <c r="AR1502" s="2"/>
      <c r="AS1502" s="2"/>
      <c r="AT1502" s="2"/>
      <c r="AU1502" s="2" t="n">
        <v>119</v>
      </c>
      <c r="AV1502" s="85" t="s">
        <v>69</v>
      </c>
      <c r="AW1502" s="133" t="s">
        <v>69</v>
      </c>
      <c r="AX1502" s="86" t="s">
        <v>72</v>
      </c>
      <c r="AY1502" s="87" t="n">
        <v>0</v>
      </c>
      <c r="AZ1502" s="88" t="s">
        <v>72</v>
      </c>
      <c r="BA1502" s="89" t="s">
        <v>72</v>
      </c>
      <c r="BB1502" s="53"/>
    </row>
    <row r="1503" customFormat="false" ht="15.75" hidden="false" customHeight="true" outlineLevel="0" collapsed="false">
      <c r="A1503" s="1" t="n">
        <v>1548</v>
      </c>
      <c r="B1503" s="1" t="n">
        <v>1448</v>
      </c>
      <c r="C1503" s="2" t="s">
        <v>63</v>
      </c>
      <c r="D1503" s="3" t="n">
        <v>-2.09315E-006</v>
      </c>
      <c r="E1503" s="3" t="n">
        <v>-0.0158532</v>
      </c>
      <c r="F1503" s="3" t="n">
        <v>0.984269740324115</v>
      </c>
      <c r="G1503" s="3" t="n">
        <v>-0.0208669</v>
      </c>
      <c r="H1503" s="3" t="n">
        <v>0.0314548</v>
      </c>
      <c r="I1503" s="3" t="n">
        <v>1.01064415016161</v>
      </c>
      <c r="J1503" s="3" t="n">
        <v>-0.034118</v>
      </c>
      <c r="K1503" s="3" t="n">
        <v>-0.0134227</v>
      </c>
      <c r="L1503" s="3" t="n">
        <v>0.953571661976182</v>
      </c>
      <c r="M1503" s="3" t="n">
        <v>0.946497458823893</v>
      </c>
      <c r="N1503" s="3" t="n">
        <v>1.00218127552764</v>
      </c>
      <c r="O1503" s="3" t="n">
        <v>0.948562030567797</v>
      </c>
      <c r="P1503" s="4" t="n">
        <v>2</v>
      </c>
      <c r="Q1503" s="6" t="n">
        <v>22</v>
      </c>
      <c r="R1503" s="6" t="n">
        <v>58</v>
      </c>
      <c r="S1503" s="4" t="n">
        <v>42</v>
      </c>
      <c r="T1503" s="4" t="n">
        <v>42</v>
      </c>
      <c r="U1503" s="132" t="s">
        <v>74</v>
      </c>
      <c r="V1503" s="3" t="n">
        <v>80.3</v>
      </c>
      <c r="W1503" s="4" t="n">
        <v>166</v>
      </c>
      <c r="X1503" s="2" t="s">
        <v>69</v>
      </c>
      <c r="Y1503" s="8" t="s">
        <v>69</v>
      </c>
      <c r="Z1503" s="84" t="n">
        <v>42180</v>
      </c>
      <c r="AA1503" s="3" t="s">
        <v>168</v>
      </c>
      <c r="AB1503" s="132" t="s">
        <v>74</v>
      </c>
      <c r="AC1503" s="4" t="n">
        <v>46</v>
      </c>
      <c r="AD1503" s="4" t="n">
        <v>13</v>
      </c>
      <c r="AE1503" s="4" t="s">
        <v>177</v>
      </c>
      <c r="AF1503" s="4" t="n">
        <v>19</v>
      </c>
      <c r="AG1503" s="4" t="s">
        <v>178</v>
      </c>
      <c r="AH1503" s="4" t="n">
        <v>20</v>
      </c>
      <c r="AI1503" s="4" t="s">
        <v>79</v>
      </c>
      <c r="AJ1503" s="2" t="s">
        <v>70</v>
      </c>
      <c r="AK1503" s="3" t="n">
        <v>80.3</v>
      </c>
      <c r="AL1503" s="4" t="n">
        <v>7</v>
      </c>
      <c r="AM1503" s="2" t="s">
        <v>69</v>
      </c>
      <c r="AN1503" s="2"/>
      <c r="AO1503" s="2"/>
      <c r="AP1503" s="2"/>
      <c r="AQ1503" s="2"/>
      <c r="AR1503" s="2"/>
      <c r="AS1503" s="2"/>
      <c r="AT1503" s="2"/>
      <c r="AU1503" s="2" t="n">
        <v>160</v>
      </c>
      <c r="AV1503" s="85" t="n">
        <v>160</v>
      </c>
      <c r="AW1503" s="133" t="s">
        <v>69</v>
      </c>
      <c r="AX1503" s="86" t="s">
        <v>72</v>
      </c>
      <c r="AY1503" s="87" t="n">
        <v>1</v>
      </c>
      <c r="AZ1503" s="87" t="n">
        <v>1</v>
      </c>
      <c r="BA1503" s="89" t="s">
        <v>72</v>
      </c>
      <c r="BB1503" s="53"/>
    </row>
    <row r="1504" customFormat="false" ht="15.75" hidden="false" customHeight="true" outlineLevel="0" collapsed="false">
      <c r="A1504" s="1" t="n">
        <v>1549</v>
      </c>
      <c r="B1504" s="1" t="n">
        <v>1449</v>
      </c>
      <c r="C1504" s="2" t="s">
        <v>63</v>
      </c>
      <c r="D1504" s="3" t="n">
        <v>0.0101686</v>
      </c>
      <c r="E1504" s="3" t="n">
        <v>0.0501768</v>
      </c>
      <c r="F1504" s="3" t="n">
        <v>1.062203368235</v>
      </c>
      <c r="G1504" s="3" t="n">
        <v>-0.0242581</v>
      </c>
      <c r="H1504" s="3" t="n">
        <v>-0.121596</v>
      </c>
      <c r="I1504" s="3" t="n">
        <v>0.864283792991565</v>
      </c>
      <c r="J1504" s="3" t="n">
        <v>-0.026683</v>
      </c>
      <c r="K1504" s="3" t="n">
        <v>0.103054</v>
      </c>
      <c r="L1504" s="3" t="n">
        <v>1.07936294353622</v>
      </c>
      <c r="M1504" s="3" t="n">
        <v>0.960047515915324</v>
      </c>
      <c r="N1504" s="3" t="n">
        <v>1.03214049875777</v>
      </c>
      <c r="O1504" s="3" t="n">
        <v>0.990903921907997</v>
      </c>
      <c r="P1504" s="4" t="n">
        <v>2</v>
      </c>
      <c r="Q1504" s="6" t="n">
        <v>22</v>
      </c>
      <c r="R1504" s="6" t="n">
        <v>58</v>
      </c>
      <c r="S1504" s="4" t="n">
        <v>42</v>
      </c>
      <c r="T1504" s="4" t="n">
        <v>42</v>
      </c>
      <c r="U1504" s="132" t="s">
        <v>74</v>
      </c>
      <c r="V1504" s="3" t="n">
        <v>106.2</v>
      </c>
      <c r="W1504" s="4" t="n">
        <v>133.8</v>
      </c>
      <c r="X1504" s="2" t="s">
        <v>73</v>
      </c>
      <c r="Y1504" s="84" t="n">
        <v>42128</v>
      </c>
      <c r="Z1504" s="134" t="n">
        <v>42141</v>
      </c>
      <c r="AA1504" s="2" t="s">
        <v>96</v>
      </c>
      <c r="AB1504" s="132" t="s">
        <v>74</v>
      </c>
      <c r="AC1504" s="4" t="n">
        <v>46</v>
      </c>
      <c r="AD1504" s="4" t="n">
        <v>13</v>
      </c>
      <c r="AE1504" s="4" t="s">
        <v>177</v>
      </c>
      <c r="AF1504" s="4" t="n">
        <v>19</v>
      </c>
      <c r="AG1504" s="4" t="s">
        <v>178</v>
      </c>
      <c r="AH1504" s="4" t="n">
        <v>20</v>
      </c>
      <c r="AI1504" s="4" t="s">
        <v>77</v>
      </c>
      <c r="AJ1504" s="2" t="s">
        <v>70</v>
      </c>
      <c r="AK1504" s="3" t="n">
        <v>106.2</v>
      </c>
      <c r="AL1504" s="4" t="n">
        <v>9</v>
      </c>
      <c r="AM1504" s="2" t="s">
        <v>73</v>
      </c>
      <c r="AN1504" s="2"/>
      <c r="AO1504" s="2"/>
      <c r="AP1504" s="2" t="s">
        <v>71</v>
      </c>
      <c r="AQ1504" s="2"/>
      <c r="AR1504" s="2"/>
      <c r="AS1504" s="2"/>
      <c r="AT1504" s="2"/>
      <c r="AU1504" s="2" t="n">
        <v>121</v>
      </c>
      <c r="AV1504" s="85" t="n">
        <v>108</v>
      </c>
      <c r="AW1504" s="133" t="n">
        <v>13</v>
      </c>
      <c r="AX1504" s="86" t="s">
        <v>72</v>
      </c>
      <c r="AY1504" s="87" t="n">
        <v>0</v>
      </c>
      <c r="AZ1504" s="88" t="n">
        <v>0</v>
      </c>
      <c r="BA1504" s="87" t="n">
        <v>0</v>
      </c>
      <c r="BB1504" s="53"/>
    </row>
    <row r="1505" customFormat="false" ht="15.75" hidden="false" customHeight="true" outlineLevel="0" collapsed="false">
      <c r="A1505" s="1" t="n">
        <v>1550</v>
      </c>
      <c r="B1505" s="1" t="n">
        <v>1450</v>
      </c>
      <c r="C1505" s="2" t="s">
        <v>63</v>
      </c>
      <c r="D1505" s="3" t="n">
        <v>-7.00234E-005</v>
      </c>
      <c r="E1505" s="3" t="n">
        <v>-0.0159729</v>
      </c>
      <c r="F1505" s="3" t="n">
        <v>0.98408507887125</v>
      </c>
      <c r="G1505" s="3" t="n">
        <v>-0.0210206</v>
      </c>
      <c r="H1505" s="3" t="n">
        <v>0.0305512</v>
      </c>
      <c r="I1505" s="3" t="n">
        <v>1.00957616079372</v>
      </c>
      <c r="J1505" s="3" t="n">
        <v>-0.0340652</v>
      </c>
      <c r="K1505" s="3" t="n">
        <v>-0.0133081</v>
      </c>
      <c r="L1505" s="3" t="n">
        <v>0.953731303233998</v>
      </c>
      <c r="M1505" s="3" t="n">
        <v>0.946337674909854</v>
      </c>
      <c r="N1505" s="3" t="n">
        <v>1.00127100704569</v>
      </c>
      <c r="O1505" s="3" t="n">
        <v>0.947540476762264</v>
      </c>
      <c r="P1505" s="4" t="n">
        <v>2</v>
      </c>
      <c r="Q1505" s="6" t="n">
        <v>22</v>
      </c>
      <c r="R1505" s="6" t="n">
        <v>58</v>
      </c>
      <c r="S1505" s="4" t="n">
        <v>42</v>
      </c>
      <c r="T1505" s="4" t="n">
        <v>42</v>
      </c>
      <c r="U1505" s="132" t="s">
        <v>74</v>
      </c>
      <c r="V1505" s="3" t="n">
        <v>93.7</v>
      </c>
      <c r="W1505" s="4" t="n">
        <v>145.8</v>
      </c>
      <c r="X1505" s="2" t="s">
        <v>69</v>
      </c>
      <c r="Y1505" s="8" t="s">
        <v>69</v>
      </c>
      <c r="Z1505" s="84" t="n">
        <v>42180</v>
      </c>
      <c r="AA1505" s="3" t="s">
        <v>168</v>
      </c>
      <c r="AB1505" s="132" t="s">
        <v>74</v>
      </c>
      <c r="AC1505" s="4" t="n">
        <v>46</v>
      </c>
      <c r="AD1505" s="4" t="n">
        <v>13</v>
      </c>
      <c r="AE1505" s="4" t="s">
        <v>177</v>
      </c>
      <c r="AF1505" s="4" t="n">
        <v>19</v>
      </c>
      <c r="AG1505" s="4" t="s">
        <v>178</v>
      </c>
      <c r="AH1505" s="4" t="n">
        <v>20</v>
      </c>
      <c r="AI1505" s="4" t="s">
        <v>79</v>
      </c>
      <c r="AJ1505" s="2" t="s">
        <v>70</v>
      </c>
      <c r="AK1505" s="3" t="n">
        <v>93.7</v>
      </c>
      <c r="AL1505" s="4" t="n">
        <v>8</v>
      </c>
      <c r="AM1505" s="2" t="s">
        <v>69</v>
      </c>
      <c r="AN1505" s="2"/>
      <c r="AO1505" s="2"/>
      <c r="AP1505" s="2"/>
      <c r="AQ1505" s="2"/>
      <c r="AR1505" s="2"/>
      <c r="AS1505" s="2"/>
      <c r="AT1505" s="2"/>
      <c r="AU1505" s="2" t="n">
        <v>160</v>
      </c>
      <c r="AV1505" s="85" t="n">
        <v>160</v>
      </c>
      <c r="AW1505" s="133" t="s">
        <v>69</v>
      </c>
      <c r="AX1505" s="86" t="s">
        <v>72</v>
      </c>
      <c r="AY1505" s="87" t="n">
        <v>1</v>
      </c>
      <c r="AZ1505" s="87" t="n">
        <v>1</v>
      </c>
      <c r="BA1505" s="89" t="s">
        <v>72</v>
      </c>
      <c r="BB1505" s="53"/>
    </row>
    <row r="1506" customFormat="false" ht="16.5" hidden="false" customHeight="true" outlineLevel="0" collapsed="false">
      <c r="A1506" s="69" t="n">
        <v>1551</v>
      </c>
      <c r="B1506" s="69" t="n">
        <v>1451</v>
      </c>
      <c r="C1506" s="70" t="s">
        <v>63</v>
      </c>
      <c r="D1506" s="71" t="n">
        <v>0.0482157</v>
      </c>
      <c r="E1506" s="71" t="n">
        <v>-0.00217784</v>
      </c>
      <c r="F1506" s="71" t="n">
        <v>1.04711405394457</v>
      </c>
      <c r="G1506" s="71" t="n">
        <v>-0.120097</v>
      </c>
      <c r="H1506" s="71" t="n">
        <v>-0.0205618</v>
      </c>
      <c r="I1506" s="71" t="n">
        <v>0.86878569081022</v>
      </c>
      <c r="J1506" s="71" t="n">
        <v>0.00413473</v>
      </c>
      <c r="K1506" s="71" t="n">
        <v>-0.0099465</v>
      </c>
      <c r="L1506" s="71" t="n">
        <v>0.994205085665707</v>
      </c>
      <c r="M1506" s="71" t="n">
        <v>0.934497273213831</v>
      </c>
      <c r="N1506" s="71" t="n">
        <v>0.967842278901523</v>
      </c>
      <c r="O1506" s="71" t="n">
        <v>0.904445970534533</v>
      </c>
      <c r="P1506" s="72" t="n">
        <v>2</v>
      </c>
      <c r="Q1506" s="73" t="n">
        <v>23</v>
      </c>
      <c r="R1506" s="73" t="n">
        <v>59</v>
      </c>
      <c r="S1506" s="72" t="n">
        <v>46</v>
      </c>
      <c r="T1506" s="72" t="n">
        <v>46</v>
      </c>
      <c r="U1506" s="130" t="s">
        <v>64</v>
      </c>
      <c r="V1506" s="71" t="n">
        <v>61</v>
      </c>
      <c r="W1506" s="72" t="n">
        <v>50.5</v>
      </c>
      <c r="X1506" s="70" t="s">
        <v>69</v>
      </c>
      <c r="Y1506" s="74" t="s">
        <v>69</v>
      </c>
      <c r="Z1506" s="75" t="n">
        <v>42063</v>
      </c>
      <c r="AA1506" s="71" t="s">
        <v>96</v>
      </c>
      <c r="AB1506" s="130" t="s">
        <v>64</v>
      </c>
      <c r="AC1506" s="71" t="s">
        <v>64</v>
      </c>
      <c r="AD1506" s="71" t="n">
        <v>14</v>
      </c>
      <c r="AE1506" s="72" t="s">
        <v>182</v>
      </c>
      <c r="AF1506" s="72" t="n">
        <v>30</v>
      </c>
      <c r="AG1506" s="72" t="s">
        <v>174</v>
      </c>
      <c r="AH1506" s="72" t="n">
        <v>12</v>
      </c>
      <c r="AI1506" s="72" t="s">
        <v>69</v>
      </c>
      <c r="AJ1506" s="70" t="s">
        <v>70</v>
      </c>
      <c r="AK1506" s="71" t="n">
        <v>61</v>
      </c>
      <c r="AL1506" s="72" t="n">
        <v>6</v>
      </c>
      <c r="AM1506" s="70" t="s">
        <v>69</v>
      </c>
      <c r="AN1506" s="70"/>
      <c r="AO1506" s="70"/>
      <c r="AP1506" s="70"/>
      <c r="AQ1506" s="70"/>
      <c r="AR1506" s="70"/>
      <c r="AS1506" s="70"/>
      <c r="AT1506" s="70"/>
      <c r="AU1506" s="70" t="n">
        <v>43</v>
      </c>
      <c r="AV1506" s="77" t="s">
        <v>69</v>
      </c>
      <c r="AW1506" s="131" t="s">
        <v>69</v>
      </c>
      <c r="AX1506" s="78" t="s">
        <v>72</v>
      </c>
      <c r="AY1506" s="79" t="n">
        <v>1</v>
      </c>
      <c r="AZ1506" s="79" t="s">
        <v>72</v>
      </c>
      <c r="BA1506" s="79" t="s">
        <v>72</v>
      </c>
      <c r="BB1506" s="53"/>
    </row>
    <row r="1507" customFormat="false" ht="16.5" hidden="false" customHeight="true" outlineLevel="0" collapsed="false">
      <c r="A1507" s="69" t="n">
        <v>1552</v>
      </c>
      <c r="B1507" s="69" t="n">
        <v>1452</v>
      </c>
      <c r="C1507" s="70" t="s">
        <v>63</v>
      </c>
      <c r="D1507" s="71" t="n">
        <v>0.042183</v>
      </c>
      <c r="E1507" s="71" t="n">
        <v>-0.0155645</v>
      </c>
      <c r="F1507" s="71" t="n">
        <v>1.02697593669994</v>
      </c>
      <c r="G1507" s="71" t="n">
        <v>-0.11229</v>
      </c>
      <c r="H1507" s="71" t="n">
        <v>0.0317528</v>
      </c>
      <c r="I1507" s="71" t="n">
        <v>0.922620581459739</v>
      </c>
      <c r="J1507" s="71" t="n">
        <v>0.00544907</v>
      </c>
      <c r="K1507" s="71" t="n">
        <v>-0.0129867</v>
      </c>
      <c r="L1507" s="71" t="n">
        <v>0.992490706691145</v>
      </c>
      <c r="M1507" s="71" t="n">
        <v>0.937388060874868</v>
      </c>
      <c r="N1507" s="71" t="n">
        <v>1.00320673059519</v>
      </c>
      <c r="O1507" s="71" t="n">
        <v>0.940394011849241</v>
      </c>
      <c r="P1507" s="72" t="n">
        <v>2</v>
      </c>
      <c r="Q1507" s="73" t="n">
        <v>23</v>
      </c>
      <c r="R1507" s="73" t="n">
        <v>59</v>
      </c>
      <c r="S1507" s="72" t="n">
        <v>46</v>
      </c>
      <c r="T1507" s="72" t="n">
        <v>46</v>
      </c>
      <c r="U1507" s="130" t="s">
        <v>64</v>
      </c>
      <c r="V1507" s="71" t="n">
        <v>113.2</v>
      </c>
      <c r="W1507" s="72" t="n">
        <v>161</v>
      </c>
      <c r="X1507" s="70" t="s">
        <v>69</v>
      </c>
      <c r="Y1507" s="74" t="s">
        <v>69</v>
      </c>
      <c r="Z1507" s="75" t="n">
        <v>42180</v>
      </c>
      <c r="AA1507" s="71" t="s">
        <v>168</v>
      </c>
      <c r="AB1507" s="130" t="s">
        <v>64</v>
      </c>
      <c r="AC1507" s="71" t="s">
        <v>64</v>
      </c>
      <c r="AD1507" s="71" t="n">
        <v>14</v>
      </c>
      <c r="AE1507" s="72" t="s">
        <v>182</v>
      </c>
      <c r="AF1507" s="72" t="n">
        <v>30</v>
      </c>
      <c r="AG1507" s="72" t="s">
        <v>174</v>
      </c>
      <c r="AH1507" s="72" t="n">
        <v>12</v>
      </c>
      <c r="AI1507" s="72" t="s">
        <v>69</v>
      </c>
      <c r="AJ1507" s="70" t="s">
        <v>70</v>
      </c>
      <c r="AK1507" s="71" t="n">
        <v>113.2</v>
      </c>
      <c r="AL1507" s="72" t="n">
        <v>9</v>
      </c>
      <c r="AM1507" s="70" t="s">
        <v>69</v>
      </c>
      <c r="AN1507" s="70"/>
      <c r="AO1507" s="70"/>
      <c r="AP1507" s="70"/>
      <c r="AQ1507" s="70"/>
      <c r="AR1507" s="70"/>
      <c r="AS1507" s="70"/>
      <c r="AT1507" s="70"/>
      <c r="AU1507" s="70" t="n">
        <v>160</v>
      </c>
      <c r="AV1507" s="77" t="n">
        <v>160</v>
      </c>
      <c r="AW1507" s="131" t="s">
        <v>69</v>
      </c>
      <c r="AX1507" s="78" t="s">
        <v>72</v>
      </c>
      <c r="AY1507" s="79" t="n">
        <v>1</v>
      </c>
      <c r="AZ1507" s="79" t="s">
        <v>72</v>
      </c>
      <c r="BA1507" s="79" t="s">
        <v>72</v>
      </c>
      <c r="BB1507" s="65"/>
    </row>
    <row r="1508" customFormat="false" ht="16.5" hidden="false" customHeight="true" outlineLevel="0" collapsed="false">
      <c r="A1508" s="69" t="n">
        <v>1553</v>
      </c>
      <c r="B1508" s="69" t="n">
        <v>1453</v>
      </c>
      <c r="C1508" s="70" t="s">
        <v>63</v>
      </c>
      <c r="D1508" s="71" t="n">
        <v>0.0422558</v>
      </c>
      <c r="E1508" s="71" t="n">
        <v>-0.0150426</v>
      </c>
      <c r="F1508" s="71" t="n">
        <v>1.02758686092981</v>
      </c>
      <c r="G1508" s="71" t="n">
        <v>-0.112747</v>
      </c>
      <c r="H1508" s="71" t="n">
        <v>0.0305766</v>
      </c>
      <c r="I1508" s="71" t="n">
        <v>0.921114987328927</v>
      </c>
      <c r="J1508" s="71" t="n">
        <v>0.00552413</v>
      </c>
      <c r="K1508" s="71" t="n">
        <v>-0.0124347</v>
      </c>
      <c r="L1508" s="71" t="n">
        <v>0.993113253080253</v>
      </c>
      <c r="M1508" s="71" t="n">
        <v>0.937098321517049</v>
      </c>
      <c r="N1508" s="71" t="n">
        <v>1.0031041077959</v>
      </c>
      <c r="O1508" s="71" t="n">
        <v>0.940007175722391</v>
      </c>
      <c r="P1508" s="72" t="n">
        <v>2</v>
      </c>
      <c r="Q1508" s="73" t="n">
        <v>23</v>
      </c>
      <c r="R1508" s="73" t="n">
        <v>59</v>
      </c>
      <c r="S1508" s="72" t="n">
        <v>46</v>
      </c>
      <c r="T1508" s="72" t="n">
        <v>46</v>
      </c>
      <c r="U1508" s="130" t="s">
        <v>64</v>
      </c>
      <c r="V1508" s="71" t="n">
        <v>95.4</v>
      </c>
      <c r="W1508" s="72" t="n">
        <v>149.8</v>
      </c>
      <c r="X1508" s="70" t="s">
        <v>69</v>
      </c>
      <c r="Y1508" s="74" t="s">
        <v>69</v>
      </c>
      <c r="Z1508" s="75" t="n">
        <v>42180</v>
      </c>
      <c r="AA1508" s="71" t="s">
        <v>168</v>
      </c>
      <c r="AB1508" s="130" t="s">
        <v>64</v>
      </c>
      <c r="AC1508" s="71" t="s">
        <v>64</v>
      </c>
      <c r="AD1508" s="71" t="n">
        <v>14</v>
      </c>
      <c r="AE1508" s="72" t="s">
        <v>182</v>
      </c>
      <c r="AF1508" s="72" t="n">
        <v>30</v>
      </c>
      <c r="AG1508" s="72" t="s">
        <v>174</v>
      </c>
      <c r="AH1508" s="72" t="n">
        <v>12</v>
      </c>
      <c r="AI1508" s="72" t="s">
        <v>69</v>
      </c>
      <c r="AJ1508" s="70" t="s">
        <v>70</v>
      </c>
      <c r="AK1508" s="71" t="n">
        <v>95.4</v>
      </c>
      <c r="AL1508" s="72" t="n">
        <v>8</v>
      </c>
      <c r="AM1508" s="70" t="s">
        <v>69</v>
      </c>
      <c r="AN1508" s="70"/>
      <c r="AO1508" s="70"/>
      <c r="AP1508" s="70"/>
      <c r="AQ1508" s="70"/>
      <c r="AR1508" s="70"/>
      <c r="AS1508" s="70"/>
      <c r="AT1508" s="70"/>
      <c r="AU1508" s="70" t="n">
        <v>160</v>
      </c>
      <c r="AV1508" s="77" t="n">
        <v>160</v>
      </c>
      <c r="AW1508" s="131" t="s">
        <v>69</v>
      </c>
      <c r="AX1508" s="78" t="s">
        <v>72</v>
      </c>
      <c r="AY1508" s="79" t="n">
        <v>1</v>
      </c>
      <c r="AZ1508" s="79" t="s">
        <v>72</v>
      </c>
      <c r="BA1508" s="79" t="s">
        <v>72</v>
      </c>
      <c r="BB1508" s="65"/>
    </row>
    <row r="1509" customFormat="false" ht="16.5" hidden="false" customHeight="true" outlineLevel="0" collapsed="false">
      <c r="A1509" s="69" t="n">
        <v>1554</v>
      </c>
      <c r="B1509" s="69" t="n">
        <v>1454</v>
      </c>
      <c r="C1509" s="70" t="s">
        <v>63</v>
      </c>
      <c r="D1509" s="71" t="n">
        <v>0.047367</v>
      </c>
      <c r="E1509" s="71" t="n">
        <v>-0.0062294</v>
      </c>
      <c r="F1509" s="71" t="n">
        <v>1.04199547425874</v>
      </c>
      <c r="G1509" s="71" t="n">
        <v>-0.110523</v>
      </c>
      <c r="H1509" s="71" t="n">
        <v>0.0263491</v>
      </c>
      <c r="I1509" s="71" t="n">
        <v>0.919271380901241</v>
      </c>
      <c r="J1509" s="71" t="n">
        <v>0.00513895</v>
      </c>
      <c r="K1509" s="71" t="n">
        <v>-0.0109088</v>
      </c>
      <c r="L1509" s="71" t="n">
        <v>0.994246763616462</v>
      </c>
      <c r="M1509" s="71" t="n">
        <v>0.943633858342355</v>
      </c>
      <c r="N1509" s="71" t="n">
        <v>1.00925345088304</v>
      </c>
      <c r="O1509" s="71" t="n">
        <v>0.9523657279021</v>
      </c>
      <c r="P1509" s="72" t="n">
        <v>2</v>
      </c>
      <c r="Q1509" s="73" t="n">
        <v>23</v>
      </c>
      <c r="R1509" s="73" t="n">
        <v>59</v>
      </c>
      <c r="S1509" s="72" t="n">
        <v>46</v>
      </c>
      <c r="T1509" s="72" t="n">
        <v>46</v>
      </c>
      <c r="U1509" s="130" t="s">
        <v>64</v>
      </c>
      <c r="V1509" s="71" t="n">
        <v>99.8</v>
      </c>
      <c r="W1509" s="72" t="n">
        <v>70.2</v>
      </c>
      <c r="X1509" s="70" t="s">
        <v>73</v>
      </c>
      <c r="Y1509" s="75" t="n">
        <v>42087</v>
      </c>
      <c r="Z1509" s="75" t="n">
        <v>42096</v>
      </c>
      <c r="AA1509" s="71" t="s">
        <v>96</v>
      </c>
      <c r="AB1509" s="130" t="s">
        <v>64</v>
      </c>
      <c r="AC1509" s="71" t="s">
        <v>64</v>
      </c>
      <c r="AD1509" s="71" t="n">
        <v>14</v>
      </c>
      <c r="AE1509" s="72" t="s">
        <v>182</v>
      </c>
      <c r="AF1509" s="72" t="n">
        <v>30</v>
      </c>
      <c r="AG1509" s="72" t="s">
        <v>174</v>
      </c>
      <c r="AH1509" s="72" t="n">
        <v>12</v>
      </c>
      <c r="AI1509" s="72" t="s">
        <v>69</v>
      </c>
      <c r="AJ1509" s="70" t="s">
        <v>70</v>
      </c>
      <c r="AK1509" s="71" t="n">
        <v>99.8</v>
      </c>
      <c r="AL1509" s="72" t="n">
        <v>9</v>
      </c>
      <c r="AM1509" s="70" t="s">
        <v>73</v>
      </c>
      <c r="AN1509" s="70"/>
      <c r="AO1509" s="70"/>
      <c r="AP1509" s="70" t="s">
        <v>71</v>
      </c>
      <c r="AQ1509" s="70"/>
      <c r="AR1509" s="70"/>
      <c r="AS1509" s="70"/>
      <c r="AT1509" s="70"/>
      <c r="AU1509" s="70" t="n">
        <v>76</v>
      </c>
      <c r="AV1509" s="77" t="n">
        <v>67</v>
      </c>
      <c r="AW1509" s="131" t="n">
        <v>9</v>
      </c>
      <c r="AX1509" s="78" t="s">
        <v>72</v>
      </c>
      <c r="AY1509" s="79" t="n">
        <v>1</v>
      </c>
      <c r="AZ1509" s="79" t="n">
        <v>0</v>
      </c>
      <c r="BA1509" s="79" t="n">
        <v>0</v>
      </c>
      <c r="BB1509" s="65"/>
    </row>
    <row r="1510" customFormat="false" ht="16.5" hidden="false" customHeight="true" outlineLevel="0" collapsed="false">
      <c r="A1510" s="69" t="n">
        <v>1555</v>
      </c>
      <c r="B1510" s="69" t="n">
        <v>1455</v>
      </c>
      <c r="C1510" s="70" t="s">
        <v>63</v>
      </c>
      <c r="D1510" s="71" t="n">
        <v>0.0455359</v>
      </c>
      <c r="E1510" s="71" t="n">
        <v>-0.0706436</v>
      </c>
      <c r="F1510" s="71" t="n">
        <v>0.975204876807055</v>
      </c>
      <c r="G1510" s="71" t="n">
        <v>-0.118948</v>
      </c>
      <c r="H1510" s="71" t="n">
        <v>0.162135</v>
      </c>
      <c r="I1510" s="71" t="n">
        <v>1.04413312949082</v>
      </c>
      <c r="J1510" s="71" t="n">
        <v>-0.00525021</v>
      </c>
      <c r="K1510" s="71" t="n">
        <v>-0.156018</v>
      </c>
      <c r="L1510" s="71" t="n">
        <v>0.851063776677553</v>
      </c>
      <c r="M1510" s="71" t="n">
        <v>0.924352016179336</v>
      </c>
      <c r="N1510" s="71" t="n">
        <v>0.937511176133089</v>
      </c>
      <c r="O1510" s="71" t="n">
        <v>0.866590345849281</v>
      </c>
      <c r="P1510" s="72" t="n">
        <v>2</v>
      </c>
      <c r="Q1510" s="73" t="n">
        <v>23</v>
      </c>
      <c r="R1510" s="73" t="n">
        <v>59</v>
      </c>
      <c r="S1510" s="72" t="n">
        <v>46</v>
      </c>
      <c r="T1510" s="72" t="n">
        <v>46</v>
      </c>
      <c r="U1510" s="130" t="s">
        <v>64</v>
      </c>
      <c r="V1510" s="71" t="n">
        <v>101.5</v>
      </c>
      <c r="W1510" s="72" t="n">
        <v>88.3</v>
      </c>
      <c r="X1510" s="70" t="s">
        <v>73</v>
      </c>
      <c r="Y1510" s="75" t="n">
        <v>42062</v>
      </c>
      <c r="Z1510" s="75" t="n">
        <v>42065</v>
      </c>
      <c r="AA1510" s="71" t="s">
        <v>96</v>
      </c>
      <c r="AB1510" s="130" t="s">
        <v>64</v>
      </c>
      <c r="AC1510" s="71" t="s">
        <v>64</v>
      </c>
      <c r="AD1510" s="71" t="n">
        <v>14</v>
      </c>
      <c r="AE1510" s="72" t="s">
        <v>182</v>
      </c>
      <c r="AF1510" s="72" t="n">
        <v>30</v>
      </c>
      <c r="AG1510" s="72" t="s">
        <v>174</v>
      </c>
      <c r="AH1510" s="72" t="n">
        <v>12</v>
      </c>
      <c r="AI1510" s="72" t="s">
        <v>69</v>
      </c>
      <c r="AJ1510" s="70" t="s">
        <v>70</v>
      </c>
      <c r="AK1510" s="71" t="n">
        <v>101.5</v>
      </c>
      <c r="AL1510" s="72" t="n">
        <v>9</v>
      </c>
      <c r="AM1510" s="70" t="s">
        <v>73</v>
      </c>
      <c r="AN1510" s="70"/>
      <c r="AO1510" s="70"/>
      <c r="AP1510" s="70" t="s">
        <v>71</v>
      </c>
      <c r="AQ1510" s="70"/>
      <c r="AR1510" s="70"/>
      <c r="AS1510" s="70"/>
      <c r="AT1510" s="70"/>
      <c r="AU1510" s="70" t="n">
        <v>45</v>
      </c>
      <c r="AV1510" s="77" t="n">
        <v>42</v>
      </c>
      <c r="AW1510" s="131" t="n">
        <v>3</v>
      </c>
      <c r="AX1510" s="78" t="s">
        <v>72</v>
      </c>
      <c r="AY1510" s="79" t="n">
        <v>1</v>
      </c>
      <c r="AZ1510" s="79" t="n">
        <v>0</v>
      </c>
      <c r="BA1510" s="79" t="n">
        <v>0</v>
      </c>
      <c r="BB1510" s="65"/>
    </row>
    <row r="1511" customFormat="false" ht="15.75" hidden="false" customHeight="true" outlineLevel="0" collapsed="false">
      <c r="A1511" s="1" t="n">
        <v>1556</v>
      </c>
      <c r="B1511" s="1" t="n">
        <v>1456</v>
      </c>
      <c r="C1511" s="2" t="s">
        <v>63</v>
      </c>
      <c r="D1511" s="3" t="n">
        <v>0.08202</v>
      </c>
      <c r="E1511" s="3" t="n">
        <v>0.00166024</v>
      </c>
      <c r="F1511" s="3" t="n">
        <v>1.08728116919092</v>
      </c>
      <c r="G1511" s="3" t="n">
        <v>-0.0410408</v>
      </c>
      <c r="H1511" s="3" t="n">
        <v>0.0146181</v>
      </c>
      <c r="I1511" s="3" t="n">
        <v>0.973923325198911</v>
      </c>
      <c r="J1511" s="3" t="n">
        <v>-0.048257</v>
      </c>
      <c r="K1511" s="3" t="n">
        <v>-0.00184479</v>
      </c>
      <c r="L1511" s="3" t="n">
        <v>0.951132603785368</v>
      </c>
      <c r="M1511" s="3" t="n">
        <v>0.992748619056698</v>
      </c>
      <c r="N1511" s="3" t="n">
        <v>1.01453821664695</v>
      </c>
      <c r="O1511" s="3" t="n">
        <v>1.00718141355651</v>
      </c>
      <c r="P1511" s="4" t="n">
        <v>2</v>
      </c>
      <c r="Q1511" s="6" t="n">
        <v>23</v>
      </c>
      <c r="R1511" s="6" t="n">
        <v>59</v>
      </c>
      <c r="S1511" s="4" t="n">
        <v>59</v>
      </c>
      <c r="T1511" s="4" t="n">
        <v>59</v>
      </c>
      <c r="U1511" s="132" t="s">
        <v>74</v>
      </c>
      <c r="V1511" s="3" t="n">
        <v>97.7</v>
      </c>
      <c r="W1511" s="4" t="n">
        <v>101.1</v>
      </c>
      <c r="X1511" s="2" t="s">
        <v>69</v>
      </c>
      <c r="Y1511" s="8" t="s">
        <v>69</v>
      </c>
      <c r="Z1511" s="84" t="n">
        <v>42137</v>
      </c>
      <c r="AA1511" s="2" t="s">
        <v>96</v>
      </c>
      <c r="AB1511" s="132" t="s">
        <v>74</v>
      </c>
      <c r="AC1511" s="4" t="n">
        <v>46</v>
      </c>
      <c r="AD1511" s="4" t="n">
        <v>14</v>
      </c>
      <c r="AE1511" s="4" t="s">
        <v>169</v>
      </c>
      <c r="AF1511" s="4" t="n">
        <v>6</v>
      </c>
      <c r="AG1511" s="4" t="s">
        <v>111</v>
      </c>
      <c r="AH1511" s="4" t="n">
        <v>5</v>
      </c>
      <c r="AI1511" s="4" t="s">
        <v>77</v>
      </c>
      <c r="AJ1511" s="2" t="s">
        <v>70</v>
      </c>
      <c r="AK1511" s="3" t="n">
        <v>97.7</v>
      </c>
      <c r="AL1511" s="4" t="n">
        <v>9</v>
      </c>
      <c r="AM1511" s="2" t="s">
        <v>69</v>
      </c>
      <c r="AN1511" s="2"/>
      <c r="AO1511" s="2"/>
      <c r="AP1511" s="2"/>
      <c r="AQ1511" s="2"/>
      <c r="AR1511" s="2"/>
      <c r="AS1511" s="2"/>
      <c r="AT1511" s="2"/>
      <c r="AU1511" s="2" t="n">
        <v>117</v>
      </c>
      <c r="AV1511" s="85" t="s">
        <v>69</v>
      </c>
      <c r="AW1511" s="133" t="s">
        <v>69</v>
      </c>
      <c r="AX1511" s="86" t="s">
        <v>72</v>
      </c>
      <c r="AY1511" s="87" t="n">
        <v>0</v>
      </c>
      <c r="AZ1511" s="88" t="s">
        <v>72</v>
      </c>
      <c r="BA1511" s="89" t="s">
        <v>72</v>
      </c>
      <c r="BB1511" s="65"/>
    </row>
    <row r="1512" customFormat="false" ht="15.75" hidden="false" customHeight="true" outlineLevel="0" collapsed="false">
      <c r="A1512" s="1" t="n">
        <v>1557</v>
      </c>
      <c r="B1512" s="1" t="n">
        <v>1457</v>
      </c>
      <c r="C1512" s="2" t="s">
        <v>63</v>
      </c>
      <c r="D1512" s="3" t="n">
        <v>0.0737298</v>
      </c>
      <c r="E1512" s="3" t="n">
        <v>-0.0147573</v>
      </c>
      <c r="F1512" s="3" t="n">
        <v>1.06074606982214</v>
      </c>
      <c r="G1512" s="3" t="n">
        <v>-0.0392579</v>
      </c>
      <c r="H1512" s="3" t="n">
        <v>0.0301044</v>
      </c>
      <c r="I1512" s="3" t="n">
        <v>0.990888265749715</v>
      </c>
      <c r="J1512" s="3" t="n">
        <v>-0.0486222</v>
      </c>
      <c r="K1512" s="3" t="n">
        <v>-0.0120631</v>
      </c>
      <c r="L1512" s="3" t="n">
        <v>0.941119363442182</v>
      </c>
      <c r="M1512" s="3" t="n">
        <v>0.985949344939417</v>
      </c>
      <c r="N1512" s="3" t="n">
        <v>1.00328939823565</v>
      </c>
      <c r="O1512" s="3" t="n">
        <v>0.989192524975102</v>
      </c>
      <c r="P1512" s="4" t="n">
        <v>2</v>
      </c>
      <c r="Q1512" s="6" t="n">
        <v>23</v>
      </c>
      <c r="R1512" s="6" t="n">
        <v>59</v>
      </c>
      <c r="S1512" s="4" t="n">
        <v>59</v>
      </c>
      <c r="T1512" s="4" t="n">
        <v>59</v>
      </c>
      <c r="U1512" s="132" t="s">
        <v>74</v>
      </c>
      <c r="V1512" s="3" t="n">
        <v>117.7</v>
      </c>
      <c r="W1512" s="4" t="n">
        <v>167.9</v>
      </c>
      <c r="X1512" s="2" t="s">
        <v>69</v>
      </c>
      <c r="Y1512" s="8" t="s">
        <v>69</v>
      </c>
      <c r="Z1512" s="84" t="n">
        <v>42180</v>
      </c>
      <c r="AA1512" s="3" t="s">
        <v>168</v>
      </c>
      <c r="AB1512" s="132" t="s">
        <v>74</v>
      </c>
      <c r="AC1512" s="4" t="n">
        <v>46</v>
      </c>
      <c r="AD1512" s="4" t="n">
        <v>14</v>
      </c>
      <c r="AE1512" s="4" t="s">
        <v>169</v>
      </c>
      <c r="AF1512" s="4" t="n">
        <v>6</v>
      </c>
      <c r="AG1512" s="4" t="s">
        <v>111</v>
      </c>
      <c r="AH1512" s="4" t="n">
        <v>5</v>
      </c>
      <c r="AI1512" s="4" t="s">
        <v>77</v>
      </c>
      <c r="AJ1512" s="2" t="s">
        <v>70</v>
      </c>
      <c r="AK1512" s="3" t="n">
        <v>117.7</v>
      </c>
      <c r="AL1512" s="4" t="n">
        <v>10</v>
      </c>
      <c r="AM1512" s="2" t="s">
        <v>69</v>
      </c>
      <c r="AN1512" s="2"/>
      <c r="AO1512" s="2"/>
      <c r="AP1512" s="2"/>
      <c r="AQ1512" s="2"/>
      <c r="AR1512" s="2"/>
      <c r="AS1512" s="2"/>
      <c r="AT1512" s="2"/>
      <c r="AU1512" s="2" t="n">
        <v>160</v>
      </c>
      <c r="AV1512" s="85" t="n">
        <v>160</v>
      </c>
      <c r="AW1512" s="133" t="s">
        <v>69</v>
      </c>
      <c r="AX1512" s="86" t="s">
        <v>72</v>
      </c>
      <c r="AY1512" s="87" t="n">
        <v>1</v>
      </c>
      <c r="AZ1512" s="87" t="n">
        <v>1</v>
      </c>
      <c r="BA1512" s="89" t="s">
        <v>72</v>
      </c>
      <c r="BB1512" s="65"/>
    </row>
    <row r="1513" customFormat="false" ht="16.5" hidden="false" customHeight="true" outlineLevel="0" collapsed="false">
      <c r="A1513" s="92" t="n">
        <v>1558</v>
      </c>
      <c r="B1513" s="92" t="n">
        <v>1458</v>
      </c>
      <c r="C1513" s="93" t="s">
        <v>63</v>
      </c>
      <c r="D1513" s="94" t="n">
        <v>0.0823958</v>
      </c>
      <c r="E1513" s="94" t="n">
        <v>0.00183586</v>
      </c>
      <c r="F1513" s="94" t="n">
        <v>1.08788088310516</v>
      </c>
      <c r="G1513" s="94" t="n">
        <v>-0.0410542</v>
      </c>
      <c r="H1513" s="94" t="n">
        <v>0.0161344</v>
      </c>
      <c r="I1513" s="94" t="n">
        <v>0.975388135019977</v>
      </c>
      <c r="J1513" s="94" t="n">
        <v>-0.0482123</v>
      </c>
      <c r="K1513" s="94" t="n">
        <v>-0.00208901</v>
      </c>
      <c r="L1513" s="94" t="n">
        <v>0.950942852738455</v>
      </c>
      <c r="M1513" s="94" t="n">
        <v>0.993152849294999</v>
      </c>
      <c r="N1513" s="94" t="n">
        <v>1.01600802728892</v>
      </c>
      <c r="O1513" s="94" t="n">
        <v>1.00905126720858</v>
      </c>
      <c r="P1513" s="95" t="n">
        <v>2</v>
      </c>
      <c r="Q1513" s="96" t="n">
        <v>23</v>
      </c>
      <c r="R1513" s="96" t="n">
        <v>59</v>
      </c>
      <c r="S1513" s="95" t="n">
        <v>59</v>
      </c>
      <c r="T1513" s="95" t="n">
        <v>59</v>
      </c>
      <c r="U1513" s="135" t="s">
        <v>74</v>
      </c>
      <c r="V1513" s="94" t="n">
        <v>62.7</v>
      </c>
      <c r="W1513" s="95" t="n">
        <v>69</v>
      </c>
      <c r="X1513" s="93" t="s">
        <v>69</v>
      </c>
      <c r="Y1513" s="97" t="s">
        <v>69</v>
      </c>
      <c r="Z1513" s="98" t="n">
        <v>42136</v>
      </c>
      <c r="AA1513" s="137" t="s">
        <v>96</v>
      </c>
      <c r="AB1513" s="135" t="s">
        <v>74</v>
      </c>
      <c r="AC1513" s="95" t="n">
        <v>46</v>
      </c>
      <c r="AD1513" s="95" t="n">
        <v>14</v>
      </c>
      <c r="AE1513" s="95" t="s">
        <v>169</v>
      </c>
      <c r="AF1513" s="95" t="n">
        <v>6</v>
      </c>
      <c r="AG1513" s="95" t="s">
        <v>111</v>
      </c>
      <c r="AH1513" s="95" t="n">
        <v>5</v>
      </c>
      <c r="AI1513" s="95" t="s">
        <v>79</v>
      </c>
      <c r="AJ1513" s="93" t="s">
        <v>70</v>
      </c>
      <c r="AK1513" s="94" t="n">
        <v>62.7</v>
      </c>
      <c r="AL1513" s="95" t="n">
        <v>6</v>
      </c>
      <c r="AM1513" s="93" t="s">
        <v>69</v>
      </c>
      <c r="AN1513" s="93"/>
      <c r="AO1513" s="93"/>
      <c r="AP1513" s="93"/>
      <c r="AQ1513" s="93"/>
      <c r="AR1513" s="93"/>
      <c r="AS1513" s="93"/>
      <c r="AT1513" s="93"/>
      <c r="AU1513" s="93" t="n">
        <v>116</v>
      </c>
      <c r="AV1513" s="100" t="s">
        <v>69</v>
      </c>
      <c r="AW1513" s="138" t="s">
        <v>69</v>
      </c>
      <c r="AX1513" s="101" t="s">
        <v>96</v>
      </c>
      <c r="AY1513" s="102" t="s">
        <v>72</v>
      </c>
      <c r="AZ1513" s="102" t="s">
        <v>72</v>
      </c>
      <c r="BA1513" s="103" t="s">
        <v>72</v>
      </c>
      <c r="BB1513" s="53"/>
      <c r="ES1513" s="104"/>
      <c r="ET1513" s="104"/>
      <c r="EU1513" s="104"/>
      <c r="EV1513" s="104"/>
      <c r="EW1513" s="104"/>
      <c r="EX1513" s="104"/>
      <c r="EY1513" s="104"/>
      <c r="EZ1513" s="104"/>
      <c r="FA1513" s="104"/>
      <c r="FB1513" s="104"/>
      <c r="FC1513" s="104"/>
      <c r="FD1513" s="104"/>
      <c r="FE1513" s="104"/>
      <c r="FF1513" s="104"/>
      <c r="FG1513" s="104"/>
      <c r="FH1513" s="104"/>
      <c r="FI1513" s="104"/>
      <c r="FJ1513" s="104"/>
      <c r="FK1513" s="104"/>
      <c r="FL1513" s="104"/>
      <c r="FM1513" s="104"/>
      <c r="FN1513" s="104"/>
      <c r="FO1513" s="104"/>
      <c r="FP1513" s="104"/>
      <c r="FQ1513" s="104"/>
      <c r="FR1513" s="104"/>
      <c r="FS1513" s="104"/>
      <c r="FT1513" s="104"/>
      <c r="FU1513" s="104"/>
      <c r="FV1513" s="104"/>
      <c r="FW1513" s="104"/>
      <c r="FX1513" s="104"/>
      <c r="FY1513" s="104"/>
      <c r="FZ1513" s="104"/>
      <c r="GA1513" s="104"/>
      <c r="GB1513" s="104"/>
      <c r="GC1513" s="104"/>
      <c r="GD1513" s="104"/>
      <c r="GE1513" s="104"/>
      <c r="GF1513" s="104"/>
      <c r="GG1513" s="104"/>
      <c r="GH1513" s="104"/>
      <c r="GI1513" s="104"/>
      <c r="GJ1513" s="104"/>
      <c r="GK1513" s="104"/>
      <c r="GL1513" s="104"/>
      <c r="GM1513" s="104"/>
      <c r="GN1513" s="104"/>
      <c r="GO1513" s="104"/>
      <c r="GP1513" s="104"/>
      <c r="GQ1513" s="104"/>
      <c r="GR1513" s="104"/>
      <c r="GS1513" s="104"/>
      <c r="GT1513" s="104"/>
      <c r="GU1513" s="104"/>
      <c r="GV1513" s="104"/>
      <c r="GW1513" s="104"/>
      <c r="GX1513" s="104"/>
      <c r="GY1513" s="104"/>
      <c r="GZ1513" s="104"/>
      <c r="HA1513" s="104"/>
      <c r="HB1513" s="104"/>
      <c r="HC1513" s="104"/>
      <c r="HD1513" s="104"/>
      <c r="HE1513" s="104"/>
      <c r="HF1513" s="104"/>
      <c r="HG1513" s="104"/>
      <c r="HH1513" s="104"/>
      <c r="HI1513" s="104"/>
      <c r="HJ1513" s="104"/>
      <c r="HK1513" s="104"/>
      <c r="HL1513" s="104"/>
      <c r="HM1513" s="104"/>
      <c r="HN1513" s="104"/>
      <c r="HO1513" s="104"/>
      <c r="HP1513" s="104"/>
      <c r="HQ1513" s="104"/>
      <c r="HR1513" s="104"/>
      <c r="HS1513" s="104"/>
      <c r="HT1513" s="104"/>
      <c r="HU1513" s="104"/>
      <c r="HV1513" s="104"/>
      <c r="HW1513" s="104"/>
      <c r="HX1513" s="104"/>
      <c r="HY1513" s="104"/>
      <c r="HZ1513" s="104"/>
      <c r="IA1513" s="104"/>
      <c r="IB1513" s="104"/>
      <c r="IC1513" s="104"/>
      <c r="ID1513" s="104"/>
      <c r="IE1513" s="104"/>
      <c r="IF1513" s="104"/>
      <c r="IG1513" s="104"/>
      <c r="IH1513" s="104"/>
      <c r="II1513" s="104"/>
      <c r="IJ1513" s="104"/>
      <c r="IK1513" s="104"/>
      <c r="IL1513" s="104"/>
      <c r="IM1513" s="104"/>
      <c r="IN1513" s="104"/>
      <c r="IO1513" s="104"/>
      <c r="IP1513" s="104"/>
      <c r="IQ1513" s="104"/>
      <c r="IR1513" s="104"/>
      <c r="IS1513" s="104"/>
      <c r="IT1513" s="104"/>
      <c r="IU1513" s="104"/>
      <c r="IV1513" s="104"/>
      <c r="IW1513" s="104"/>
      <c r="IX1513" s="104"/>
      <c r="IY1513" s="104"/>
      <c r="IZ1513" s="104"/>
      <c r="JA1513" s="104"/>
      <c r="JB1513" s="104"/>
      <c r="JC1513" s="104"/>
      <c r="JD1513" s="104"/>
      <c r="JE1513" s="104"/>
      <c r="JF1513" s="104"/>
      <c r="JG1513" s="104"/>
      <c r="JH1513" s="104"/>
      <c r="JI1513" s="104"/>
      <c r="JJ1513" s="104"/>
      <c r="JK1513" s="104"/>
      <c r="JL1513" s="104"/>
      <c r="JM1513" s="104"/>
      <c r="JN1513" s="104"/>
      <c r="JO1513" s="104"/>
      <c r="JP1513" s="104"/>
      <c r="JQ1513" s="104"/>
      <c r="JR1513" s="104"/>
      <c r="JS1513" s="104"/>
      <c r="JT1513" s="104"/>
      <c r="JU1513" s="104"/>
      <c r="JV1513" s="104"/>
      <c r="JW1513" s="104"/>
      <c r="JX1513" s="104"/>
      <c r="JY1513" s="104"/>
      <c r="JZ1513" s="104"/>
      <c r="KA1513" s="104"/>
      <c r="KB1513" s="104"/>
      <c r="KC1513" s="104"/>
      <c r="KD1513" s="104"/>
      <c r="KE1513" s="104"/>
      <c r="KF1513" s="104"/>
      <c r="KG1513" s="104"/>
      <c r="KH1513" s="104"/>
      <c r="KI1513" s="104"/>
      <c r="KJ1513" s="104"/>
      <c r="KK1513" s="104"/>
      <c r="KL1513" s="104"/>
      <c r="KM1513" s="104"/>
      <c r="KN1513" s="104"/>
      <c r="KO1513" s="104"/>
      <c r="KP1513" s="104"/>
      <c r="KQ1513" s="104"/>
      <c r="KR1513" s="104"/>
      <c r="KS1513" s="104"/>
      <c r="KT1513" s="104"/>
      <c r="KU1513" s="104"/>
      <c r="KV1513" s="104"/>
      <c r="KW1513" s="104"/>
      <c r="KX1513" s="104"/>
      <c r="KY1513" s="104"/>
      <c r="KZ1513" s="104"/>
      <c r="LA1513" s="104"/>
      <c r="LB1513" s="104"/>
      <c r="LC1513" s="104"/>
      <c r="LD1513" s="104"/>
      <c r="LE1513" s="104"/>
      <c r="LF1513" s="104"/>
      <c r="LG1513" s="104"/>
      <c r="LH1513" s="104"/>
      <c r="LI1513" s="104"/>
      <c r="LJ1513" s="104"/>
      <c r="LK1513" s="104"/>
      <c r="LL1513" s="104"/>
      <c r="LM1513" s="104"/>
      <c r="LN1513" s="104"/>
      <c r="LO1513" s="104"/>
      <c r="LP1513" s="104"/>
      <c r="LQ1513" s="104"/>
      <c r="LR1513" s="104"/>
      <c r="LS1513" s="104"/>
      <c r="LT1513" s="104"/>
      <c r="LU1513" s="104"/>
      <c r="LV1513" s="104"/>
      <c r="LW1513" s="104"/>
      <c r="LX1513" s="104"/>
      <c r="LY1513" s="104"/>
      <c r="LZ1513" s="104"/>
      <c r="MA1513" s="104"/>
      <c r="MB1513" s="104"/>
      <c r="MC1513" s="104"/>
      <c r="MD1513" s="104"/>
      <c r="ME1513" s="104"/>
      <c r="MF1513" s="104"/>
      <c r="MG1513" s="104"/>
      <c r="MH1513" s="104"/>
      <c r="MI1513" s="104"/>
      <c r="MJ1513" s="104"/>
      <c r="MK1513" s="104"/>
      <c r="ML1513" s="104"/>
      <c r="MM1513" s="104"/>
      <c r="MN1513" s="104"/>
      <c r="MO1513" s="104"/>
      <c r="MP1513" s="104"/>
      <c r="MQ1513" s="104"/>
      <c r="MR1513" s="104"/>
      <c r="MS1513" s="104"/>
      <c r="MT1513" s="104"/>
      <c r="MU1513" s="104"/>
      <c r="MV1513" s="104"/>
      <c r="MW1513" s="104"/>
      <c r="MX1513" s="104"/>
      <c r="MY1513" s="104"/>
      <c r="MZ1513" s="104"/>
      <c r="NA1513" s="104"/>
      <c r="NB1513" s="104"/>
      <c r="NC1513" s="104"/>
      <c r="ND1513" s="104"/>
      <c r="NE1513" s="104"/>
      <c r="NF1513" s="104"/>
      <c r="NG1513" s="104"/>
      <c r="NH1513" s="104"/>
      <c r="NI1513" s="104"/>
      <c r="NJ1513" s="104"/>
      <c r="NK1513" s="104"/>
      <c r="NL1513" s="104"/>
      <c r="NM1513" s="104"/>
      <c r="NN1513" s="104"/>
      <c r="NO1513" s="104"/>
      <c r="NP1513" s="104"/>
      <c r="NQ1513" s="104"/>
      <c r="NR1513" s="104"/>
      <c r="NS1513" s="104"/>
      <c r="NT1513" s="104"/>
      <c r="NU1513" s="104"/>
      <c r="NV1513" s="104"/>
      <c r="NW1513" s="104"/>
      <c r="NX1513" s="104"/>
      <c r="NY1513" s="104"/>
      <c r="NZ1513" s="104"/>
      <c r="OA1513" s="104"/>
      <c r="OB1513" s="104"/>
      <c r="OC1513" s="104"/>
      <c r="OD1513" s="104"/>
      <c r="OE1513" s="104"/>
      <c r="OF1513" s="104"/>
      <c r="OG1513" s="104"/>
      <c r="OH1513" s="104"/>
      <c r="OI1513" s="104"/>
      <c r="OJ1513" s="104"/>
      <c r="OK1513" s="104"/>
      <c r="OL1513" s="104"/>
      <c r="OM1513" s="104"/>
      <c r="ON1513" s="104"/>
      <c r="OO1513" s="104"/>
      <c r="OP1513" s="104"/>
      <c r="OQ1513" s="104"/>
      <c r="OR1513" s="104"/>
      <c r="OS1513" s="104"/>
      <c r="OT1513" s="104"/>
      <c r="OU1513" s="104"/>
      <c r="OV1513" s="104"/>
      <c r="OW1513" s="104"/>
      <c r="OX1513" s="104"/>
      <c r="OY1513" s="104"/>
      <c r="OZ1513" s="104"/>
      <c r="PA1513" s="104"/>
      <c r="PB1513" s="104"/>
      <c r="PC1513" s="104"/>
      <c r="PD1513" s="104"/>
      <c r="PE1513" s="104"/>
      <c r="PF1513" s="104"/>
      <c r="PG1513" s="104"/>
      <c r="PH1513" s="104"/>
      <c r="PI1513" s="104"/>
      <c r="PJ1513" s="104"/>
      <c r="PK1513" s="104"/>
      <c r="PL1513" s="104"/>
      <c r="PM1513" s="104"/>
      <c r="PN1513" s="104"/>
      <c r="PO1513" s="104"/>
      <c r="PP1513" s="104"/>
      <c r="PQ1513" s="104"/>
      <c r="PR1513" s="104"/>
      <c r="PS1513" s="104"/>
      <c r="PT1513" s="104"/>
      <c r="PU1513" s="104"/>
      <c r="PV1513" s="104"/>
      <c r="PW1513" s="104"/>
      <c r="PX1513" s="104"/>
      <c r="PY1513" s="104"/>
      <c r="PZ1513" s="104"/>
      <c r="QA1513" s="104"/>
      <c r="QB1513" s="104"/>
      <c r="QC1513" s="104"/>
      <c r="QD1513" s="104"/>
      <c r="QE1513" s="104"/>
      <c r="QF1513" s="104"/>
      <c r="QG1513" s="104"/>
      <c r="QH1513" s="104"/>
      <c r="QI1513" s="104"/>
      <c r="QJ1513" s="104"/>
      <c r="QK1513" s="104"/>
      <c r="QL1513" s="104"/>
      <c r="QM1513" s="104"/>
      <c r="QN1513" s="104"/>
      <c r="QO1513" s="104"/>
      <c r="QP1513" s="104"/>
      <c r="QQ1513" s="104"/>
      <c r="QR1513" s="104"/>
      <c r="QS1513" s="104"/>
      <c r="QT1513" s="104"/>
      <c r="QU1513" s="104"/>
      <c r="QV1513" s="104"/>
      <c r="QW1513" s="104"/>
      <c r="QX1513" s="104"/>
      <c r="QY1513" s="104"/>
      <c r="QZ1513" s="104"/>
      <c r="RA1513" s="104"/>
      <c r="RB1513" s="104"/>
      <c r="RC1513" s="104"/>
      <c r="RD1513" s="104"/>
      <c r="RE1513" s="104"/>
      <c r="RF1513" s="104"/>
      <c r="RG1513" s="104"/>
      <c r="RH1513" s="104"/>
      <c r="RI1513" s="104"/>
      <c r="RJ1513" s="104"/>
      <c r="RK1513" s="104"/>
      <c r="RL1513" s="104"/>
      <c r="RM1513" s="104"/>
      <c r="RN1513" s="104"/>
      <c r="RO1513" s="104"/>
      <c r="RP1513" s="104"/>
      <c r="RQ1513" s="104"/>
      <c r="RR1513" s="104"/>
      <c r="RS1513" s="104"/>
      <c r="RT1513" s="104"/>
      <c r="RU1513" s="104"/>
      <c r="RV1513" s="104"/>
      <c r="RW1513" s="104"/>
      <c r="RX1513" s="104"/>
      <c r="RY1513" s="104"/>
      <c r="RZ1513" s="104"/>
      <c r="SA1513" s="104"/>
      <c r="SB1513" s="104"/>
      <c r="SC1513" s="104"/>
      <c r="SD1513" s="104"/>
      <c r="SE1513" s="104"/>
      <c r="SF1513" s="104"/>
      <c r="SG1513" s="104"/>
      <c r="SH1513" s="104"/>
      <c r="SI1513" s="104"/>
      <c r="SJ1513" s="104"/>
      <c r="SK1513" s="104"/>
      <c r="SL1513" s="104"/>
      <c r="SM1513" s="104"/>
      <c r="SN1513" s="104"/>
      <c r="SO1513" s="104"/>
      <c r="SP1513" s="104"/>
      <c r="SQ1513" s="104"/>
      <c r="SR1513" s="104"/>
      <c r="SS1513" s="104"/>
      <c r="ST1513" s="104"/>
      <c r="SU1513" s="104"/>
      <c r="SV1513" s="104"/>
      <c r="SW1513" s="104"/>
      <c r="SX1513" s="104"/>
      <c r="SY1513" s="104"/>
      <c r="SZ1513" s="104"/>
      <c r="TA1513" s="104"/>
      <c r="TB1513" s="104"/>
      <c r="TC1513" s="104"/>
      <c r="TD1513" s="104"/>
      <c r="TE1513" s="104"/>
      <c r="TF1513" s="104"/>
      <c r="TG1513" s="104"/>
      <c r="TH1513" s="104"/>
      <c r="TI1513" s="104"/>
      <c r="TJ1513" s="104"/>
      <c r="TK1513" s="104"/>
      <c r="TL1513" s="104"/>
      <c r="TM1513" s="104"/>
      <c r="TN1513" s="104"/>
      <c r="TO1513" s="104"/>
      <c r="TP1513" s="104"/>
      <c r="TQ1513" s="104"/>
      <c r="TR1513" s="104"/>
      <c r="TS1513" s="104"/>
      <c r="TT1513" s="104"/>
      <c r="TU1513" s="104"/>
      <c r="TV1513" s="104"/>
      <c r="TW1513" s="104"/>
      <c r="TX1513" s="104"/>
      <c r="TY1513" s="104"/>
      <c r="TZ1513" s="104"/>
      <c r="UA1513" s="104"/>
      <c r="UB1513" s="104"/>
      <c r="UC1513" s="104"/>
      <c r="UD1513" s="104"/>
      <c r="UE1513" s="104"/>
      <c r="UF1513" s="104"/>
      <c r="UG1513" s="104"/>
      <c r="UH1513" s="104"/>
      <c r="UI1513" s="104"/>
      <c r="UJ1513" s="104"/>
      <c r="UK1513" s="104"/>
      <c r="UL1513" s="104"/>
      <c r="UM1513" s="104"/>
      <c r="UN1513" s="104"/>
      <c r="UO1513" s="104"/>
      <c r="UP1513" s="104"/>
      <c r="UQ1513" s="104"/>
      <c r="UR1513" s="104"/>
      <c r="US1513" s="104"/>
      <c r="UT1513" s="104"/>
      <c r="UU1513" s="104"/>
      <c r="UV1513" s="104"/>
      <c r="UW1513" s="104"/>
      <c r="UX1513" s="104"/>
      <c r="UY1513" s="104"/>
      <c r="UZ1513" s="104"/>
      <c r="VA1513" s="104"/>
      <c r="VB1513" s="104"/>
      <c r="VC1513" s="104"/>
      <c r="VD1513" s="104"/>
      <c r="VE1513" s="104"/>
      <c r="VF1513" s="104"/>
      <c r="VG1513" s="104"/>
      <c r="VH1513" s="104"/>
      <c r="VI1513" s="104"/>
      <c r="VJ1513" s="104"/>
      <c r="VK1513" s="104"/>
      <c r="VL1513" s="104"/>
      <c r="VM1513" s="104"/>
      <c r="VN1513" s="104"/>
      <c r="VO1513" s="104"/>
      <c r="VP1513" s="104"/>
      <c r="VQ1513" s="104"/>
      <c r="VR1513" s="104"/>
      <c r="VS1513" s="104"/>
      <c r="VT1513" s="104"/>
      <c r="VU1513" s="104"/>
      <c r="VV1513" s="104"/>
      <c r="VW1513" s="104"/>
      <c r="VX1513" s="104"/>
      <c r="VY1513" s="104"/>
      <c r="VZ1513" s="104"/>
      <c r="WA1513" s="104"/>
      <c r="WB1513" s="104"/>
      <c r="WC1513" s="104"/>
      <c r="WD1513" s="104"/>
      <c r="WE1513" s="104"/>
      <c r="WF1513" s="104"/>
      <c r="WG1513" s="104"/>
      <c r="WH1513" s="104"/>
      <c r="WI1513" s="104"/>
      <c r="WJ1513" s="104"/>
      <c r="WK1513" s="104"/>
      <c r="WL1513" s="104"/>
      <c r="WM1513" s="104"/>
      <c r="WN1513" s="104"/>
      <c r="WO1513" s="104"/>
      <c r="WP1513" s="104"/>
      <c r="WQ1513" s="104"/>
      <c r="WR1513" s="104"/>
      <c r="WS1513" s="104"/>
      <c r="WT1513" s="104"/>
      <c r="WU1513" s="104"/>
      <c r="WV1513" s="104"/>
      <c r="WW1513" s="104"/>
      <c r="WX1513" s="104"/>
      <c r="WY1513" s="104"/>
      <c r="WZ1513" s="104"/>
      <c r="XA1513" s="104"/>
      <c r="XB1513" s="104"/>
      <c r="XC1513" s="104"/>
      <c r="XD1513" s="104"/>
      <c r="XE1513" s="104"/>
      <c r="XF1513" s="104"/>
      <c r="XG1513" s="104"/>
      <c r="XH1513" s="104"/>
      <c r="XI1513" s="104"/>
      <c r="XJ1513" s="104"/>
      <c r="XK1513" s="104"/>
      <c r="XL1513" s="104"/>
      <c r="XM1513" s="104"/>
      <c r="XN1513" s="104"/>
      <c r="XO1513" s="104"/>
      <c r="XP1513" s="104"/>
      <c r="XQ1513" s="104"/>
      <c r="XR1513" s="104"/>
      <c r="XS1513" s="104"/>
      <c r="XT1513" s="104"/>
      <c r="XU1513" s="104"/>
      <c r="XV1513" s="104"/>
      <c r="XW1513" s="104"/>
      <c r="XX1513" s="104"/>
      <c r="XY1513" s="104"/>
      <c r="XZ1513" s="104"/>
      <c r="YA1513" s="104"/>
      <c r="YB1513" s="104"/>
      <c r="YC1513" s="104"/>
      <c r="YD1513" s="104"/>
      <c r="YE1513" s="104"/>
      <c r="YF1513" s="104"/>
      <c r="YG1513" s="104"/>
      <c r="YH1513" s="104"/>
      <c r="YI1513" s="104"/>
      <c r="YJ1513" s="104"/>
      <c r="YK1513" s="104"/>
      <c r="YL1513" s="104"/>
      <c r="YM1513" s="104"/>
      <c r="YN1513" s="104"/>
      <c r="YO1513" s="104"/>
      <c r="YP1513" s="104"/>
      <c r="YQ1513" s="104"/>
      <c r="YR1513" s="104"/>
      <c r="YS1513" s="104"/>
      <c r="YT1513" s="104"/>
      <c r="YU1513" s="104"/>
      <c r="YV1513" s="104"/>
      <c r="YW1513" s="104"/>
      <c r="YX1513" s="104"/>
      <c r="YY1513" s="104"/>
      <c r="YZ1513" s="104"/>
      <c r="ZA1513" s="104"/>
      <c r="ZB1513" s="104"/>
      <c r="ZC1513" s="104"/>
      <c r="ZD1513" s="104"/>
      <c r="ZE1513" s="104"/>
      <c r="ZF1513" s="104"/>
      <c r="ZG1513" s="104"/>
      <c r="ZH1513" s="104"/>
      <c r="ZI1513" s="104"/>
      <c r="ZJ1513" s="104"/>
      <c r="ZK1513" s="104"/>
      <c r="ZL1513" s="104"/>
      <c r="ZM1513" s="104"/>
      <c r="ZN1513" s="104"/>
      <c r="ZO1513" s="104"/>
      <c r="ZP1513" s="104"/>
      <c r="ZQ1513" s="104"/>
      <c r="ZR1513" s="104"/>
      <c r="ZS1513" s="104"/>
      <c r="ZT1513" s="104"/>
      <c r="ZU1513" s="104"/>
      <c r="ZV1513" s="104"/>
      <c r="ZW1513" s="104"/>
      <c r="ZX1513" s="104"/>
      <c r="ZY1513" s="104"/>
      <c r="ZZ1513" s="104"/>
      <c r="AAA1513" s="104"/>
      <c r="AAB1513" s="104"/>
      <c r="AAC1513" s="104"/>
      <c r="AAD1513" s="104"/>
      <c r="AAE1513" s="104"/>
      <c r="AAF1513" s="104"/>
      <c r="AAG1513" s="104"/>
      <c r="AAH1513" s="104"/>
      <c r="AAI1513" s="104"/>
      <c r="AAJ1513" s="104"/>
      <c r="AAK1513" s="104"/>
      <c r="AAL1513" s="104"/>
      <c r="AAM1513" s="104"/>
      <c r="AAN1513" s="104"/>
      <c r="AAO1513" s="104"/>
      <c r="AAP1513" s="104"/>
      <c r="AAQ1513" s="104"/>
      <c r="AAR1513" s="104"/>
      <c r="AAS1513" s="104"/>
      <c r="AAT1513" s="104"/>
      <c r="AAU1513" s="104"/>
      <c r="AAV1513" s="104"/>
      <c r="AAW1513" s="104"/>
      <c r="AAX1513" s="104"/>
      <c r="AAY1513" s="104"/>
      <c r="AAZ1513" s="104"/>
      <c r="ABA1513" s="104"/>
      <c r="ABB1513" s="104"/>
      <c r="ABC1513" s="104"/>
      <c r="ABD1513" s="104"/>
      <c r="ABE1513" s="104"/>
      <c r="ABF1513" s="104"/>
      <c r="ABG1513" s="104"/>
      <c r="ABH1513" s="104"/>
      <c r="ABI1513" s="104"/>
      <c r="ABJ1513" s="104"/>
      <c r="ABK1513" s="104"/>
      <c r="ABL1513" s="104"/>
      <c r="ABM1513" s="104"/>
      <c r="ABN1513" s="104"/>
      <c r="ABO1513" s="104"/>
      <c r="ABP1513" s="104"/>
      <c r="ABQ1513" s="104"/>
      <c r="ABR1513" s="104"/>
      <c r="ABS1513" s="104"/>
      <c r="ABT1513" s="104"/>
      <c r="ABU1513" s="104"/>
      <c r="ABV1513" s="104"/>
      <c r="ABW1513" s="104"/>
      <c r="ABX1513" s="104"/>
      <c r="ABY1513" s="104"/>
      <c r="ABZ1513" s="104"/>
      <c r="ACA1513" s="104"/>
      <c r="ACB1513" s="104"/>
      <c r="ACC1513" s="104"/>
      <c r="ACD1513" s="104"/>
      <c r="ACE1513" s="104"/>
      <c r="ACF1513" s="104"/>
      <c r="ACG1513" s="104"/>
      <c r="ACH1513" s="104"/>
      <c r="ACI1513" s="104"/>
      <c r="ACJ1513" s="104"/>
      <c r="ACK1513" s="104"/>
      <c r="ACL1513" s="104"/>
      <c r="ACM1513" s="104"/>
      <c r="ACN1513" s="104"/>
      <c r="ACO1513" s="104"/>
      <c r="ACP1513" s="104"/>
      <c r="ACQ1513" s="104"/>
      <c r="ACR1513" s="104"/>
      <c r="ACS1513" s="104"/>
      <c r="ACT1513" s="104"/>
      <c r="ACU1513" s="104"/>
      <c r="ACV1513" s="104"/>
      <c r="ACW1513" s="104"/>
      <c r="ACX1513" s="104"/>
      <c r="ACY1513" s="104"/>
      <c r="ACZ1513" s="104"/>
      <c r="ADA1513" s="104"/>
      <c r="ADB1513" s="104"/>
      <c r="ADC1513" s="104"/>
      <c r="ADD1513" s="104"/>
      <c r="ADE1513" s="104"/>
      <c r="ADF1513" s="104"/>
      <c r="ADG1513" s="104"/>
      <c r="ADH1513" s="104"/>
      <c r="ADI1513" s="104"/>
      <c r="ADJ1513" s="104"/>
      <c r="ADK1513" s="104"/>
      <c r="ADL1513" s="104"/>
      <c r="ADM1513" s="104"/>
      <c r="ADN1513" s="104"/>
      <c r="ADO1513" s="104"/>
      <c r="ADP1513" s="104"/>
      <c r="ADQ1513" s="104"/>
      <c r="ADR1513" s="104"/>
      <c r="ADS1513" s="104"/>
      <c r="ADT1513" s="104"/>
      <c r="ADU1513" s="104"/>
      <c r="ADV1513" s="104"/>
      <c r="ADW1513" s="104"/>
      <c r="ADX1513" s="104"/>
      <c r="ADY1513" s="104"/>
      <c r="ADZ1513" s="104"/>
      <c r="AEA1513" s="104"/>
      <c r="AEB1513" s="104"/>
      <c r="AEC1513" s="104"/>
      <c r="AED1513" s="104"/>
      <c r="AEE1513" s="104"/>
      <c r="AEF1513" s="104"/>
      <c r="AEG1513" s="104"/>
      <c r="AEH1513" s="104"/>
      <c r="AEI1513" s="104"/>
      <c r="AEJ1513" s="104"/>
      <c r="AEK1513" s="104"/>
      <c r="AEL1513" s="104"/>
      <c r="AEM1513" s="104"/>
      <c r="AEN1513" s="104"/>
      <c r="AEO1513" s="104"/>
      <c r="AEP1513" s="104"/>
      <c r="AEQ1513" s="104"/>
      <c r="AER1513" s="104"/>
      <c r="AES1513" s="104"/>
      <c r="AET1513" s="104"/>
      <c r="AEU1513" s="104"/>
      <c r="AEV1513" s="104"/>
      <c r="AEW1513" s="104"/>
      <c r="AEX1513" s="104"/>
      <c r="AEY1513" s="104"/>
      <c r="AEZ1513" s="104"/>
      <c r="AFA1513" s="104"/>
      <c r="AFB1513" s="104"/>
      <c r="AFC1513" s="104"/>
      <c r="AFD1513" s="104"/>
      <c r="AFE1513" s="104"/>
      <c r="AFF1513" s="104"/>
      <c r="AFG1513" s="104"/>
      <c r="AFH1513" s="104"/>
      <c r="AFI1513" s="104"/>
      <c r="AFJ1513" s="104"/>
      <c r="AFK1513" s="104"/>
      <c r="AFL1513" s="104"/>
      <c r="AFM1513" s="104"/>
      <c r="AFN1513" s="104"/>
      <c r="AFO1513" s="104"/>
      <c r="AFP1513" s="104"/>
      <c r="AFQ1513" s="104"/>
      <c r="AFR1513" s="104"/>
      <c r="AFS1513" s="104"/>
      <c r="AFT1513" s="104"/>
      <c r="AFU1513" s="104"/>
      <c r="AFV1513" s="104"/>
      <c r="AFW1513" s="104"/>
      <c r="AFX1513" s="104"/>
      <c r="AFY1513" s="104"/>
      <c r="AFZ1513" s="104"/>
      <c r="AGA1513" s="104"/>
      <c r="AGB1513" s="104"/>
      <c r="AGC1513" s="104"/>
      <c r="AGD1513" s="104"/>
      <c r="AGE1513" s="104"/>
      <c r="AGF1513" s="104"/>
      <c r="AGG1513" s="104"/>
      <c r="AGH1513" s="104"/>
      <c r="AGI1513" s="104"/>
      <c r="AGJ1513" s="104"/>
      <c r="AGK1513" s="104"/>
      <c r="AGL1513" s="104"/>
      <c r="AGM1513" s="104"/>
      <c r="AGN1513" s="104"/>
      <c r="AGO1513" s="104"/>
      <c r="AGP1513" s="104"/>
      <c r="AGQ1513" s="104"/>
      <c r="AGR1513" s="104"/>
      <c r="AGS1513" s="104"/>
      <c r="AGT1513" s="104"/>
      <c r="AGU1513" s="104"/>
      <c r="AGV1513" s="104"/>
      <c r="AGW1513" s="104"/>
      <c r="AGX1513" s="104"/>
      <c r="AGY1513" s="104"/>
      <c r="AGZ1513" s="104"/>
      <c r="AHA1513" s="104"/>
      <c r="AHB1513" s="104"/>
      <c r="AHC1513" s="104"/>
      <c r="AHD1513" s="104"/>
      <c r="AHE1513" s="104"/>
      <c r="AHF1513" s="104"/>
      <c r="AHG1513" s="104"/>
      <c r="AHH1513" s="104"/>
      <c r="AHI1513" s="104"/>
      <c r="AHJ1513" s="104"/>
      <c r="AHK1513" s="104"/>
      <c r="AHL1513" s="104"/>
      <c r="AHM1513" s="104"/>
      <c r="AHN1513" s="104"/>
      <c r="AHO1513" s="104"/>
      <c r="AHP1513" s="104"/>
      <c r="AHQ1513" s="104"/>
      <c r="AHR1513" s="104"/>
      <c r="AHS1513" s="104"/>
      <c r="AHT1513" s="104"/>
      <c r="AHU1513" s="104"/>
      <c r="AHV1513" s="104"/>
      <c r="AHW1513" s="104"/>
      <c r="AHX1513" s="104"/>
      <c r="AHY1513" s="104"/>
      <c r="AHZ1513" s="104"/>
      <c r="AIA1513" s="104"/>
      <c r="AIB1513" s="104"/>
      <c r="AIC1513" s="104"/>
      <c r="AID1513" s="104"/>
      <c r="AIE1513" s="104"/>
      <c r="AIF1513" s="104"/>
      <c r="AIG1513" s="104"/>
      <c r="AIH1513" s="104"/>
      <c r="AII1513" s="104"/>
      <c r="AIJ1513" s="104"/>
      <c r="AIK1513" s="104"/>
      <c r="AIL1513" s="104"/>
      <c r="AIM1513" s="104"/>
      <c r="AIN1513" s="104"/>
      <c r="AIO1513" s="104"/>
      <c r="AIP1513" s="104"/>
      <c r="AIQ1513" s="104"/>
      <c r="AIR1513" s="104"/>
      <c r="AIS1513" s="104"/>
      <c r="AIT1513" s="104"/>
      <c r="AIU1513" s="104"/>
      <c r="AIV1513" s="104"/>
      <c r="AIW1513" s="104"/>
      <c r="AIX1513" s="104"/>
      <c r="AIY1513" s="104"/>
      <c r="AIZ1513" s="104"/>
      <c r="AJA1513" s="104"/>
      <c r="AJB1513" s="104"/>
      <c r="AJC1513" s="104"/>
      <c r="AJD1513" s="104"/>
      <c r="AJE1513" s="104"/>
      <c r="AJF1513" s="104"/>
      <c r="AJG1513" s="104"/>
      <c r="AJH1513" s="104"/>
      <c r="AJI1513" s="104"/>
      <c r="AJJ1513" s="104"/>
      <c r="AJK1513" s="104"/>
      <c r="AJL1513" s="104"/>
      <c r="AJM1513" s="104"/>
      <c r="AJN1513" s="104"/>
      <c r="AJO1513" s="104"/>
      <c r="AJP1513" s="104"/>
      <c r="AJQ1513" s="104"/>
      <c r="AJR1513" s="104"/>
      <c r="AJS1513" s="104"/>
      <c r="AJT1513" s="104"/>
      <c r="AJU1513" s="104"/>
      <c r="AJV1513" s="104"/>
      <c r="AJW1513" s="104"/>
      <c r="AJX1513" s="104"/>
      <c r="AJY1513" s="104"/>
      <c r="AJZ1513" s="104"/>
      <c r="AKA1513" s="104"/>
      <c r="AKB1513" s="104"/>
      <c r="AKC1513" s="104"/>
      <c r="AKD1513" s="104"/>
      <c r="AKE1513" s="104"/>
      <c r="AKF1513" s="104"/>
      <c r="AKG1513" s="104"/>
      <c r="AKH1513" s="104"/>
      <c r="AKI1513" s="104"/>
      <c r="AKJ1513" s="104"/>
      <c r="AKK1513" s="104"/>
      <c r="AKL1513" s="104"/>
      <c r="AKM1513" s="104"/>
      <c r="AKN1513" s="104"/>
      <c r="AKO1513" s="104"/>
      <c r="AKP1513" s="104"/>
      <c r="AKQ1513" s="104"/>
      <c r="AKR1513" s="104"/>
      <c r="AKS1513" s="104"/>
      <c r="AKT1513" s="104"/>
      <c r="AKU1513" s="104"/>
      <c r="AKV1513" s="104"/>
      <c r="AKW1513" s="104"/>
      <c r="AKX1513" s="104"/>
      <c r="AKY1513" s="104"/>
      <c r="AKZ1513" s="104"/>
      <c r="ALA1513" s="104"/>
      <c r="ALB1513" s="104"/>
      <c r="ALC1513" s="104"/>
      <c r="ALD1513" s="104"/>
      <c r="ALE1513" s="104"/>
      <c r="ALF1513" s="104"/>
      <c r="ALG1513" s="104"/>
      <c r="ALH1513" s="104"/>
      <c r="ALI1513" s="104"/>
      <c r="ALJ1513" s="104"/>
      <c r="ALK1513" s="104"/>
      <c r="ALL1513" s="104"/>
      <c r="ALM1513" s="104"/>
      <c r="ALN1513" s="104"/>
      <c r="ALO1513" s="104"/>
      <c r="ALP1513" s="104"/>
      <c r="ALQ1513" s="104"/>
      <c r="ALR1513" s="104"/>
      <c r="ALS1513" s="104"/>
      <c r="ALT1513" s="104"/>
      <c r="ALU1513" s="104"/>
      <c r="ALV1513" s="104"/>
      <c r="ALW1513" s="104"/>
      <c r="ALX1513" s="104"/>
      <c r="ALY1513" s="104"/>
      <c r="ALZ1513" s="104"/>
      <c r="AMA1513" s="104"/>
      <c r="AMB1513" s="104"/>
      <c r="AMC1513" s="104"/>
      <c r="AMD1513" s="104"/>
      <c r="AME1513" s="104"/>
      <c r="AMF1513" s="104"/>
      <c r="AMG1513" s="104"/>
      <c r="AMH1513" s="104"/>
      <c r="AMI1513" s="104"/>
      <c r="AMJ1513" s="104"/>
      <c r="AMK1513" s="104"/>
      <c r="AML1513" s="104"/>
      <c r="AMM1513" s="104"/>
      <c r="AMN1513" s="104"/>
      <c r="AMO1513" s="104"/>
      <c r="AMP1513" s="104"/>
      <c r="AMQ1513" s="104"/>
      <c r="AMR1513" s="104"/>
      <c r="AMS1513" s="104"/>
      <c r="AMT1513" s="104"/>
      <c r="AMU1513" s="104"/>
      <c r="AMV1513" s="104"/>
      <c r="AMW1513" s="104"/>
    </row>
    <row r="1514" customFormat="false" ht="15.75" hidden="false" customHeight="true" outlineLevel="0" collapsed="false">
      <c r="A1514" s="1" t="n">
        <v>1559</v>
      </c>
      <c r="B1514" s="1" t="n">
        <v>1459</v>
      </c>
      <c r="C1514" s="2" t="s">
        <v>63</v>
      </c>
      <c r="D1514" s="3" t="n">
        <v>0.0743763</v>
      </c>
      <c r="E1514" s="3" t="n">
        <v>-0.0420774</v>
      </c>
      <c r="F1514" s="3" t="n">
        <v>1.03282617091523</v>
      </c>
      <c r="G1514" s="3" t="n">
        <v>-0.0390173</v>
      </c>
      <c r="H1514" s="3" t="n">
        <v>0.112321</v>
      </c>
      <c r="I1514" s="3" t="n">
        <v>1.07605728589309</v>
      </c>
      <c r="J1514" s="3" t="n">
        <v>-0.0526503</v>
      </c>
      <c r="K1514" s="3" t="n">
        <v>-0.0768724</v>
      </c>
      <c r="L1514" s="3" t="n">
        <v>0.878514645907438</v>
      </c>
      <c r="M1514" s="3" t="n">
        <v>0.982857336588193</v>
      </c>
      <c r="N1514" s="3" t="n">
        <v>0.993393122029059</v>
      </c>
      <c r="O1514" s="3" t="n">
        <v>0.976363718102511</v>
      </c>
      <c r="P1514" s="4" t="n">
        <v>2</v>
      </c>
      <c r="Q1514" s="6" t="n">
        <v>23</v>
      </c>
      <c r="R1514" s="6" t="n">
        <v>59</v>
      </c>
      <c r="S1514" s="4" t="n">
        <v>59</v>
      </c>
      <c r="T1514" s="4" t="n">
        <v>59</v>
      </c>
      <c r="U1514" s="132" t="s">
        <v>74</v>
      </c>
      <c r="V1514" s="3" t="n">
        <v>70.9</v>
      </c>
      <c r="W1514" s="4" t="n">
        <v>98.1</v>
      </c>
      <c r="X1514" s="2" t="s">
        <v>73</v>
      </c>
      <c r="Y1514" s="84" t="n">
        <v>42174</v>
      </c>
      <c r="Z1514" s="84" t="n">
        <v>42180</v>
      </c>
      <c r="AA1514" s="2" t="s">
        <v>96</v>
      </c>
      <c r="AB1514" s="132" t="s">
        <v>74</v>
      </c>
      <c r="AC1514" s="4" t="n">
        <v>46</v>
      </c>
      <c r="AD1514" s="4" t="n">
        <v>14</v>
      </c>
      <c r="AE1514" s="4" t="s">
        <v>169</v>
      </c>
      <c r="AF1514" s="4" t="n">
        <v>6</v>
      </c>
      <c r="AG1514" s="4" t="s">
        <v>111</v>
      </c>
      <c r="AH1514" s="4" t="n">
        <v>5</v>
      </c>
      <c r="AI1514" s="4" t="s">
        <v>77</v>
      </c>
      <c r="AJ1514" s="2" t="s">
        <v>70</v>
      </c>
      <c r="AK1514" s="3" t="n">
        <v>70.9</v>
      </c>
      <c r="AL1514" s="4" t="n">
        <v>7</v>
      </c>
      <c r="AM1514" s="2" t="s">
        <v>73</v>
      </c>
      <c r="AN1514" s="2"/>
      <c r="AO1514" s="2"/>
      <c r="AP1514" s="2" t="s">
        <v>71</v>
      </c>
      <c r="AQ1514" s="2"/>
      <c r="AR1514" s="2"/>
      <c r="AS1514" s="2"/>
      <c r="AT1514" s="2"/>
      <c r="AU1514" s="2" t="n">
        <v>160</v>
      </c>
      <c r="AV1514" s="85" t="n">
        <v>154</v>
      </c>
      <c r="AW1514" s="133" t="n">
        <v>6</v>
      </c>
      <c r="AX1514" s="86" t="s">
        <v>72</v>
      </c>
      <c r="AY1514" s="87" t="n">
        <v>0</v>
      </c>
      <c r="AZ1514" s="88" t="n">
        <v>0</v>
      </c>
      <c r="BA1514" s="87" t="n">
        <v>0</v>
      </c>
      <c r="BB1514" s="53"/>
    </row>
    <row r="1515" customFormat="false" ht="16.5" hidden="false" customHeight="true" outlineLevel="0" collapsed="false">
      <c r="A1515" s="92" t="n">
        <v>1560</v>
      </c>
      <c r="B1515" s="92" t="n">
        <v>1460</v>
      </c>
      <c r="C1515" s="93" t="s">
        <v>63</v>
      </c>
      <c r="D1515" s="94" t="n">
        <v>0.0817982</v>
      </c>
      <c r="E1515" s="94" t="n">
        <v>0.00270261</v>
      </c>
      <c r="F1515" s="94" t="n">
        <v>1.08817372565236</v>
      </c>
      <c r="G1515" s="94" t="n">
        <v>-0.0407966</v>
      </c>
      <c r="H1515" s="94" t="n">
        <v>0.012665</v>
      </c>
      <c r="I1515" s="94" t="n">
        <v>0.97226040891199</v>
      </c>
      <c r="J1515" s="94" t="n">
        <v>-0.0482503</v>
      </c>
      <c r="K1515" s="94" t="n">
        <v>-0.000175317</v>
      </c>
      <c r="L1515" s="94" t="n">
        <v>0.952728203452216</v>
      </c>
      <c r="M1515" s="94" t="n">
        <v>0.992777508461852</v>
      </c>
      <c r="N1515" s="94" t="n">
        <v>1.01530828252117</v>
      </c>
      <c r="O1515" s="94" t="n">
        <v>1.00797522704205</v>
      </c>
      <c r="P1515" s="95" t="n">
        <v>2</v>
      </c>
      <c r="Q1515" s="96" t="n">
        <v>23</v>
      </c>
      <c r="R1515" s="96" t="n">
        <v>59</v>
      </c>
      <c r="S1515" s="95" t="n">
        <v>59</v>
      </c>
      <c r="T1515" s="95" t="n">
        <v>59</v>
      </c>
      <c r="U1515" s="135" t="s">
        <v>74</v>
      </c>
      <c r="V1515" s="94" t="n">
        <v>55.4</v>
      </c>
      <c r="W1515" s="95" t="n">
        <v>46.6</v>
      </c>
      <c r="X1515" s="93" t="s">
        <v>69</v>
      </c>
      <c r="Y1515" s="97" t="s">
        <v>69</v>
      </c>
      <c r="Z1515" s="146" t="n">
        <v>42137</v>
      </c>
      <c r="AA1515" s="137" t="s">
        <v>96</v>
      </c>
      <c r="AB1515" s="135" t="s">
        <v>74</v>
      </c>
      <c r="AC1515" s="95" t="n">
        <v>46</v>
      </c>
      <c r="AD1515" s="95" t="n">
        <v>14</v>
      </c>
      <c r="AE1515" s="95" t="s">
        <v>169</v>
      </c>
      <c r="AF1515" s="95" t="n">
        <v>6</v>
      </c>
      <c r="AG1515" s="95" t="s">
        <v>111</v>
      </c>
      <c r="AH1515" s="95" t="n">
        <v>5</v>
      </c>
      <c r="AI1515" s="95" t="s">
        <v>77</v>
      </c>
      <c r="AJ1515" s="93" t="s">
        <v>70</v>
      </c>
      <c r="AK1515" s="94" t="n">
        <v>55.4</v>
      </c>
      <c r="AL1515" s="95" t="n">
        <v>6</v>
      </c>
      <c r="AM1515" s="93" t="s">
        <v>69</v>
      </c>
      <c r="AN1515" s="93"/>
      <c r="AO1515" s="93"/>
      <c r="AP1515" s="93"/>
      <c r="AQ1515" s="93"/>
      <c r="AR1515" s="93"/>
      <c r="AS1515" s="93"/>
      <c r="AT1515" s="93"/>
      <c r="AU1515" s="93" t="n">
        <v>117</v>
      </c>
      <c r="AV1515" s="100" t="s">
        <v>69</v>
      </c>
      <c r="AW1515" s="138" t="s">
        <v>69</v>
      </c>
      <c r="AX1515" s="101" t="s">
        <v>96</v>
      </c>
      <c r="AY1515" s="102" t="s">
        <v>72</v>
      </c>
      <c r="AZ1515" s="102" t="s">
        <v>72</v>
      </c>
      <c r="BA1515" s="103" t="s">
        <v>72</v>
      </c>
      <c r="BB1515" s="65"/>
      <c r="ES1515" s="104"/>
      <c r="ET1515" s="104"/>
      <c r="EU1515" s="104"/>
      <c r="EV1515" s="104"/>
      <c r="EW1515" s="104"/>
      <c r="EX1515" s="104"/>
      <c r="EY1515" s="104"/>
      <c r="EZ1515" s="104"/>
      <c r="FA1515" s="104"/>
      <c r="FB1515" s="104"/>
      <c r="FC1515" s="104"/>
      <c r="FD1515" s="104"/>
      <c r="FE1515" s="104"/>
      <c r="FF1515" s="104"/>
      <c r="FG1515" s="104"/>
      <c r="FH1515" s="104"/>
      <c r="FI1515" s="104"/>
      <c r="FJ1515" s="104"/>
      <c r="FK1515" s="104"/>
      <c r="FL1515" s="104"/>
      <c r="FM1515" s="104"/>
      <c r="FN1515" s="104"/>
      <c r="FO1515" s="104"/>
      <c r="FP1515" s="104"/>
      <c r="FQ1515" s="104"/>
      <c r="FR1515" s="104"/>
      <c r="FS1515" s="104"/>
      <c r="FT1515" s="104"/>
      <c r="FU1515" s="104"/>
      <c r="FV1515" s="104"/>
      <c r="FW1515" s="104"/>
      <c r="FX1515" s="104"/>
      <c r="FY1515" s="104"/>
      <c r="FZ1515" s="104"/>
      <c r="GA1515" s="104"/>
      <c r="GB1515" s="104"/>
      <c r="GC1515" s="104"/>
      <c r="GD1515" s="104"/>
      <c r="GE1515" s="104"/>
      <c r="GF1515" s="104"/>
      <c r="GG1515" s="104"/>
      <c r="GH1515" s="104"/>
      <c r="GI1515" s="104"/>
      <c r="GJ1515" s="104"/>
      <c r="GK1515" s="104"/>
      <c r="GL1515" s="104"/>
      <c r="GM1515" s="104"/>
      <c r="GN1515" s="104"/>
      <c r="GO1515" s="104"/>
      <c r="GP1515" s="104"/>
      <c r="GQ1515" s="104"/>
      <c r="GR1515" s="104"/>
      <c r="GS1515" s="104"/>
      <c r="GT1515" s="104"/>
      <c r="GU1515" s="104"/>
      <c r="GV1515" s="104"/>
      <c r="GW1515" s="104"/>
      <c r="GX1515" s="104"/>
      <c r="GY1515" s="104"/>
      <c r="GZ1515" s="104"/>
      <c r="HA1515" s="104"/>
      <c r="HB1515" s="104"/>
      <c r="HC1515" s="104"/>
      <c r="HD1515" s="104"/>
      <c r="HE1515" s="104"/>
      <c r="HF1515" s="104"/>
      <c r="HG1515" s="104"/>
      <c r="HH1515" s="104"/>
      <c r="HI1515" s="104"/>
      <c r="HJ1515" s="104"/>
      <c r="HK1515" s="104"/>
      <c r="HL1515" s="104"/>
      <c r="HM1515" s="104"/>
      <c r="HN1515" s="104"/>
      <c r="HO1515" s="104"/>
      <c r="HP1515" s="104"/>
      <c r="HQ1515" s="104"/>
      <c r="HR1515" s="104"/>
      <c r="HS1515" s="104"/>
      <c r="HT1515" s="104"/>
      <c r="HU1515" s="104"/>
      <c r="HV1515" s="104"/>
      <c r="HW1515" s="104"/>
      <c r="HX1515" s="104"/>
      <c r="HY1515" s="104"/>
      <c r="HZ1515" s="104"/>
      <c r="IA1515" s="104"/>
      <c r="IB1515" s="104"/>
      <c r="IC1515" s="104"/>
      <c r="ID1515" s="104"/>
      <c r="IE1515" s="104"/>
      <c r="IF1515" s="104"/>
      <c r="IG1515" s="104"/>
      <c r="IH1515" s="104"/>
      <c r="II1515" s="104"/>
      <c r="IJ1515" s="104"/>
      <c r="IK1515" s="104"/>
      <c r="IL1515" s="104"/>
      <c r="IM1515" s="104"/>
      <c r="IN1515" s="104"/>
      <c r="IO1515" s="104"/>
      <c r="IP1515" s="104"/>
      <c r="IQ1515" s="104"/>
      <c r="IR1515" s="104"/>
      <c r="IS1515" s="104"/>
      <c r="IT1515" s="104"/>
      <c r="IU1515" s="104"/>
      <c r="IV1515" s="104"/>
      <c r="IW1515" s="104"/>
      <c r="IX1515" s="104"/>
      <c r="IY1515" s="104"/>
      <c r="IZ1515" s="104"/>
      <c r="JA1515" s="104"/>
      <c r="JB1515" s="104"/>
      <c r="JC1515" s="104"/>
      <c r="JD1515" s="104"/>
      <c r="JE1515" s="104"/>
      <c r="JF1515" s="104"/>
      <c r="JG1515" s="104"/>
      <c r="JH1515" s="104"/>
      <c r="JI1515" s="104"/>
      <c r="JJ1515" s="104"/>
      <c r="JK1515" s="104"/>
      <c r="JL1515" s="104"/>
      <c r="JM1515" s="104"/>
      <c r="JN1515" s="104"/>
      <c r="JO1515" s="104"/>
      <c r="JP1515" s="104"/>
      <c r="JQ1515" s="104"/>
      <c r="JR1515" s="104"/>
      <c r="JS1515" s="104"/>
      <c r="JT1515" s="104"/>
      <c r="JU1515" s="104"/>
      <c r="JV1515" s="104"/>
      <c r="JW1515" s="104"/>
      <c r="JX1515" s="104"/>
      <c r="JY1515" s="104"/>
      <c r="JZ1515" s="104"/>
      <c r="KA1515" s="104"/>
      <c r="KB1515" s="104"/>
      <c r="KC1515" s="104"/>
      <c r="KD1515" s="104"/>
      <c r="KE1515" s="104"/>
      <c r="KF1515" s="104"/>
      <c r="KG1515" s="104"/>
      <c r="KH1515" s="104"/>
      <c r="KI1515" s="104"/>
      <c r="KJ1515" s="104"/>
      <c r="KK1515" s="104"/>
      <c r="KL1515" s="104"/>
      <c r="KM1515" s="104"/>
      <c r="KN1515" s="104"/>
      <c r="KO1515" s="104"/>
      <c r="KP1515" s="104"/>
      <c r="KQ1515" s="104"/>
      <c r="KR1515" s="104"/>
      <c r="KS1515" s="104"/>
      <c r="KT1515" s="104"/>
      <c r="KU1515" s="104"/>
      <c r="KV1515" s="104"/>
      <c r="KW1515" s="104"/>
      <c r="KX1515" s="104"/>
      <c r="KY1515" s="104"/>
      <c r="KZ1515" s="104"/>
      <c r="LA1515" s="104"/>
      <c r="LB1515" s="104"/>
      <c r="LC1515" s="104"/>
      <c r="LD1515" s="104"/>
      <c r="LE1515" s="104"/>
      <c r="LF1515" s="104"/>
      <c r="LG1515" s="104"/>
      <c r="LH1515" s="104"/>
      <c r="LI1515" s="104"/>
      <c r="LJ1515" s="104"/>
      <c r="LK1515" s="104"/>
      <c r="LL1515" s="104"/>
      <c r="LM1515" s="104"/>
      <c r="LN1515" s="104"/>
      <c r="LO1515" s="104"/>
      <c r="LP1515" s="104"/>
      <c r="LQ1515" s="104"/>
      <c r="LR1515" s="104"/>
      <c r="LS1515" s="104"/>
      <c r="LT1515" s="104"/>
      <c r="LU1515" s="104"/>
      <c r="LV1515" s="104"/>
      <c r="LW1515" s="104"/>
      <c r="LX1515" s="104"/>
      <c r="LY1515" s="104"/>
      <c r="LZ1515" s="104"/>
      <c r="MA1515" s="104"/>
      <c r="MB1515" s="104"/>
      <c r="MC1515" s="104"/>
      <c r="MD1515" s="104"/>
      <c r="ME1515" s="104"/>
      <c r="MF1515" s="104"/>
      <c r="MG1515" s="104"/>
      <c r="MH1515" s="104"/>
      <c r="MI1515" s="104"/>
      <c r="MJ1515" s="104"/>
      <c r="MK1515" s="104"/>
      <c r="ML1515" s="104"/>
      <c r="MM1515" s="104"/>
      <c r="MN1515" s="104"/>
      <c r="MO1515" s="104"/>
      <c r="MP1515" s="104"/>
      <c r="MQ1515" s="104"/>
      <c r="MR1515" s="104"/>
      <c r="MS1515" s="104"/>
      <c r="MT1515" s="104"/>
      <c r="MU1515" s="104"/>
      <c r="MV1515" s="104"/>
      <c r="MW1515" s="104"/>
      <c r="MX1515" s="104"/>
      <c r="MY1515" s="104"/>
      <c r="MZ1515" s="104"/>
      <c r="NA1515" s="104"/>
      <c r="NB1515" s="104"/>
      <c r="NC1515" s="104"/>
      <c r="ND1515" s="104"/>
      <c r="NE1515" s="104"/>
      <c r="NF1515" s="104"/>
      <c r="NG1515" s="104"/>
      <c r="NH1515" s="104"/>
      <c r="NI1515" s="104"/>
      <c r="NJ1515" s="104"/>
      <c r="NK1515" s="104"/>
      <c r="NL1515" s="104"/>
      <c r="NM1515" s="104"/>
      <c r="NN1515" s="104"/>
      <c r="NO1515" s="104"/>
      <c r="NP1515" s="104"/>
      <c r="NQ1515" s="104"/>
      <c r="NR1515" s="104"/>
      <c r="NS1515" s="104"/>
      <c r="NT1515" s="104"/>
      <c r="NU1515" s="104"/>
      <c r="NV1515" s="104"/>
      <c r="NW1515" s="104"/>
      <c r="NX1515" s="104"/>
      <c r="NY1515" s="104"/>
      <c r="NZ1515" s="104"/>
      <c r="OA1515" s="104"/>
      <c r="OB1515" s="104"/>
      <c r="OC1515" s="104"/>
      <c r="OD1515" s="104"/>
      <c r="OE1515" s="104"/>
      <c r="OF1515" s="104"/>
      <c r="OG1515" s="104"/>
      <c r="OH1515" s="104"/>
      <c r="OI1515" s="104"/>
      <c r="OJ1515" s="104"/>
      <c r="OK1515" s="104"/>
      <c r="OL1515" s="104"/>
      <c r="OM1515" s="104"/>
      <c r="ON1515" s="104"/>
      <c r="OO1515" s="104"/>
      <c r="OP1515" s="104"/>
      <c r="OQ1515" s="104"/>
      <c r="OR1515" s="104"/>
      <c r="OS1515" s="104"/>
      <c r="OT1515" s="104"/>
      <c r="OU1515" s="104"/>
      <c r="OV1515" s="104"/>
      <c r="OW1515" s="104"/>
      <c r="OX1515" s="104"/>
      <c r="OY1515" s="104"/>
      <c r="OZ1515" s="104"/>
      <c r="PA1515" s="104"/>
      <c r="PB1515" s="104"/>
      <c r="PC1515" s="104"/>
      <c r="PD1515" s="104"/>
      <c r="PE1515" s="104"/>
      <c r="PF1515" s="104"/>
      <c r="PG1515" s="104"/>
      <c r="PH1515" s="104"/>
      <c r="PI1515" s="104"/>
      <c r="PJ1515" s="104"/>
      <c r="PK1515" s="104"/>
      <c r="PL1515" s="104"/>
      <c r="PM1515" s="104"/>
      <c r="PN1515" s="104"/>
      <c r="PO1515" s="104"/>
      <c r="PP1515" s="104"/>
      <c r="PQ1515" s="104"/>
      <c r="PR1515" s="104"/>
      <c r="PS1515" s="104"/>
      <c r="PT1515" s="104"/>
      <c r="PU1515" s="104"/>
      <c r="PV1515" s="104"/>
      <c r="PW1515" s="104"/>
      <c r="PX1515" s="104"/>
      <c r="PY1515" s="104"/>
      <c r="PZ1515" s="104"/>
      <c r="QA1515" s="104"/>
      <c r="QB1515" s="104"/>
      <c r="QC1515" s="104"/>
      <c r="QD1515" s="104"/>
      <c r="QE1515" s="104"/>
      <c r="QF1515" s="104"/>
      <c r="QG1515" s="104"/>
      <c r="QH1515" s="104"/>
      <c r="QI1515" s="104"/>
      <c r="QJ1515" s="104"/>
      <c r="QK1515" s="104"/>
      <c r="QL1515" s="104"/>
      <c r="QM1515" s="104"/>
      <c r="QN1515" s="104"/>
      <c r="QO1515" s="104"/>
      <c r="QP1515" s="104"/>
      <c r="QQ1515" s="104"/>
      <c r="QR1515" s="104"/>
      <c r="QS1515" s="104"/>
      <c r="QT1515" s="104"/>
      <c r="QU1515" s="104"/>
      <c r="QV1515" s="104"/>
      <c r="QW1515" s="104"/>
      <c r="QX1515" s="104"/>
      <c r="QY1515" s="104"/>
      <c r="QZ1515" s="104"/>
      <c r="RA1515" s="104"/>
      <c r="RB1515" s="104"/>
      <c r="RC1515" s="104"/>
      <c r="RD1515" s="104"/>
      <c r="RE1515" s="104"/>
      <c r="RF1515" s="104"/>
      <c r="RG1515" s="104"/>
      <c r="RH1515" s="104"/>
      <c r="RI1515" s="104"/>
      <c r="RJ1515" s="104"/>
      <c r="RK1515" s="104"/>
      <c r="RL1515" s="104"/>
      <c r="RM1515" s="104"/>
      <c r="RN1515" s="104"/>
      <c r="RO1515" s="104"/>
      <c r="RP1515" s="104"/>
      <c r="RQ1515" s="104"/>
      <c r="RR1515" s="104"/>
      <c r="RS1515" s="104"/>
      <c r="RT1515" s="104"/>
      <c r="RU1515" s="104"/>
      <c r="RV1515" s="104"/>
      <c r="RW1515" s="104"/>
      <c r="RX1515" s="104"/>
      <c r="RY1515" s="104"/>
      <c r="RZ1515" s="104"/>
      <c r="SA1515" s="104"/>
      <c r="SB1515" s="104"/>
      <c r="SC1515" s="104"/>
      <c r="SD1515" s="104"/>
      <c r="SE1515" s="104"/>
      <c r="SF1515" s="104"/>
      <c r="SG1515" s="104"/>
      <c r="SH1515" s="104"/>
      <c r="SI1515" s="104"/>
      <c r="SJ1515" s="104"/>
      <c r="SK1515" s="104"/>
      <c r="SL1515" s="104"/>
      <c r="SM1515" s="104"/>
      <c r="SN1515" s="104"/>
      <c r="SO1515" s="104"/>
      <c r="SP1515" s="104"/>
      <c r="SQ1515" s="104"/>
      <c r="SR1515" s="104"/>
      <c r="SS1515" s="104"/>
      <c r="ST1515" s="104"/>
      <c r="SU1515" s="104"/>
      <c r="SV1515" s="104"/>
      <c r="SW1515" s="104"/>
      <c r="SX1515" s="104"/>
      <c r="SY1515" s="104"/>
      <c r="SZ1515" s="104"/>
      <c r="TA1515" s="104"/>
      <c r="TB1515" s="104"/>
      <c r="TC1515" s="104"/>
      <c r="TD1515" s="104"/>
      <c r="TE1515" s="104"/>
      <c r="TF1515" s="104"/>
      <c r="TG1515" s="104"/>
      <c r="TH1515" s="104"/>
      <c r="TI1515" s="104"/>
      <c r="TJ1515" s="104"/>
      <c r="TK1515" s="104"/>
      <c r="TL1515" s="104"/>
      <c r="TM1515" s="104"/>
      <c r="TN1515" s="104"/>
      <c r="TO1515" s="104"/>
      <c r="TP1515" s="104"/>
      <c r="TQ1515" s="104"/>
      <c r="TR1515" s="104"/>
      <c r="TS1515" s="104"/>
      <c r="TT1515" s="104"/>
      <c r="TU1515" s="104"/>
      <c r="TV1515" s="104"/>
      <c r="TW1515" s="104"/>
      <c r="TX1515" s="104"/>
      <c r="TY1515" s="104"/>
      <c r="TZ1515" s="104"/>
      <c r="UA1515" s="104"/>
      <c r="UB1515" s="104"/>
      <c r="UC1515" s="104"/>
      <c r="UD1515" s="104"/>
      <c r="UE1515" s="104"/>
      <c r="UF1515" s="104"/>
      <c r="UG1515" s="104"/>
      <c r="UH1515" s="104"/>
      <c r="UI1515" s="104"/>
      <c r="UJ1515" s="104"/>
      <c r="UK1515" s="104"/>
      <c r="UL1515" s="104"/>
      <c r="UM1515" s="104"/>
      <c r="UN1515" s="104"/>
      <c r="UO1515" s="104"/>
      <c r="UP1515" s="104"/>
      <c r="UQ1515" s="104"/>
      <c r="UR1515" s="104"/>
      <c r="US1515" s="104"/>
      <c r="UT1515" s="104"/>
      <c r="UU1515" s="104"/>
      <c r="UV1515" s="104"/>
      <c r="UW1515" s="104"/>
      <c r="UX1515" s="104"/>
      <c r="UY1515" s="104"/>
      <c r="UZ1515" s="104"/>
      <c r="VA1515" s="104"/>
      <c r="VB1515" s="104"/>
      <c r="VC1515" s="104"/>
      <c r="VD1515" s="104"/>
      <c r="VE1515" s="104"/>
      <c r="VF1515" s="104"/>
      <c r="VG1515" s="104"/>
      <c r="VH1515" s="104"/>
      <c r="VI1515" s="104"/>
      <c r="VJ1515" s="104"/>
      <c r="VK1515" s="104"/>
      <c r="VL1515" s="104"/>
      <c r="VM1515" s="104"/>
      <c r="VN1515" s="104"/>
      <c r="VO1515" s="104"/>
      <c r="VP1515" s="104"/>
      <c r="VQ1515" s="104"/>
      <c r="VR1515" s="104"/>
      <c r="VS1515" s="104"/>
      <c r="VT1515" s="104"/>
      <c r="VU1515" s="104"/>
      <c r="VV1515" s="104"/>
      <c r="VW1515" s="104"/>
      <c r="VX1515" s="104"/>
      <c r="VY1515" s="104"/>
      <c r="VZ1515" s="104"/>
      <c r="WA1515" s="104"/>
      <c r="WB1515" s="104"/>
      <c r="WC1515" s="104"/>
      <c r="WD1515" s="104"/>
      <c r="WE1515" s="104"/>
      <c r="WF1515" s="104"/>
      <c r="WG1515" s="104"/>
      <c r="WH1515" s="104"/>
      <c r="WI1515" s="104"/>
      <c r="WJ1515" s="104"/>
      <c r="WK1515" s="104"/>
      <c r="WL1515" s="104"/>
      <c r="WM1515" s="104"/>
      <c r="WN1515" s="104"/>
      <c r="WO1515" s="104"/>
      <c r="WP1515" s="104"/>
      <c r="WQ1515" s="104"/>
      <c r="WR1515" s="104"/>
      <c r="WS1515" s="104"/>
      <c r="WT1515" s="104"/>
      <c r="WU1515" s="104"/>
      <c r="WV1515" s="104"/>
      <c r="WW1515" s="104"/>
      <c r="WX1515" s="104"/>
      <c r="WY1515" s="104"/>
      <c r="WZ1515" s="104"/>
      <c r="XA1515" s="104"/>
      <c r="XB1515" s="104"/>
      <c r="XC1515" s="104"/>
      <c r="XD1515" s="104"/>
      <c r="XE1515" s="104"/>
      <c r="XF1515" s="104"/>
      <c r="XG1515" s="104"/>
      <c r="XH1515" s="104"/>
      <c r="XI1515" s="104"/>
      <c r="XJ1515" s="104"/>
      <c r="XK1515" s="104"/>
      <c r="XL1515" s="104"/>
      <c r="XM1515" s="104"/>
      <c r="XN1515" s="104"/>
      <c r="XO1515" s="104"/>
      <c r="XP1515" s="104"/>
      <c r="XQ1515" s="104"/>
      <c r="XR1515" s="104"/>
      <c r="XS1515" s="104"/>
      <c r="XT1515" s="104"/>
      <c r="XU1515" s="104"/>
      <c r="XV1515" s="104"/>
      <c r="XW1515" s="104"/>
      <c r="XX1515" s="104"/>
      <c r="XY1515" s="104"/>
      <c r="XZ1515" s="104"/>
      <c r="YA1515" s="104"/>
      <c r="YB1515" s="104"/>
      <c r="YC1515" s="104"/>
      <c r="YD1515" s="104"/>
      <c r="YE1515" s="104"/>
      <c r="YF1515" s="104"/>
      <c r="YG1515" s="104"/>
      <c r="YH1515" s="104"/>
      <c r="YI1515" s="104"/>
      <c r="YJ1515" s="104"/>
      <c r="YK1515" s="104"/>
      <c r="YL1515" s="104"/>
      <c r="YM1515" s="104"/>
      <c r="YN1515" s="104"/>
      <c r="YO1515" s="104"/>
      <c r="YP1515" s="104"/>
      <c r="YQ1515" s="104"/>
      <c r="YR1515" s="104"/>
      <c r="YS1515" s="104"/>
      <c r="YT1515" s="104"/>
      <c r="YU1515" s="104"/>
      <c r="YV1515" s="104"/>
      <c r="YW1515" s="104"/>
      <c r="YX1515" s="104"/>
      <c r="YY1515" s="104"/>
      <c r="YZ1515" s="104"/>
      <c r="ZA1515" s="104"/>
      <c r="ZB1515" s="104"/>
      <c r="ZC1515" s="104"/>
      <c r="ZD1515" s="104"/>
      <c r="ZE1515" s="104"/>
      <c r="ZF1515" s="104"/>
      <c r="ZG1515" s="104"/>
      <c r="ZH1515" s="104"/>
      <c r="ZI1515" s="104"/>
      <c r="ZJ1515" s="104"/>
      <c r="ZK1515" s="104"/>
      <c r="ZL1515" s="104"/>
      <c r="ZM1515" s="104"/>
      <c r="ZN1515" s="104"/>
      <c r="ZO1515" s="104"/>
      <c r="ZP1515" s="104"/>
      <c r="ZQ1515" s="104"/>
      <c r="ZR1515" s="104"/>
      <c r="ZS1515" s="104"/>
      <c r="ZT1515" s="104"/>
      <c r="ZU1515" s="104"/>
      <c r="ZV1515" s="104"/>
      <c r="ZW1515" s="104"/>
      <c r="ZX1515" s="104"/>
      <c r="ZY1515" s="104"/>
      <c r="ZZ1515" s="104"/>
      <c r="AAA1515" s="104"/>
      <c r="AAB1515" s="104"/>
      <c r="AAC1515" s="104"/>
      <c r="AAD1515" s="104"/>
      <c r="AAE1515" s="104"/>
      <c r="AAF1515" s="104"/>
      <c r="AAG1515" s="104"/>
      <c r="AAH1515" s="104"/>
      <c r="AAI1515" s="104"/>
      <c r="AAJ1515" s="104"/>
      <c r="AAK1515" s="104"/>
      <c r="AAL1515" s="104"/>
      <c r="AAM1515" s="104"/>
      <c r="AAN1515" s="104"/>
      <c r="AAO1515" s="104"/>
      <c r="AAP1515" s="104"/>
      <c r="AAQ1515" s="104"/>
      <c r="AAR1515" s="104"/>
      <c r="AAS1515" s="104"/>
      <c r="AAT1515" s="104"/>
      <c r="AAU1515" s="104"/>
      <c r="AAV1515" s="104"/>
      <c r="AAW1515" s="104"/>
      <c r="AAX1515" s="104"/>
      <c r="AAY1515" s="104"/>
      <c r="AAZ1515" s="104"/>
      <c r="ABA1515" s="104"/>
      <c r="ABB1515" s="104"/>
      <c r="ABC1515" s="104"/>
      <c r="ABD1515" s="104"/>
      <c r="ABE1515" s="104"/>
      <c r="ABF1515" s="104"/>
      <c r="ABG1515" s="104"/>
      <c r="ABH1515" s="104"/>
      <c r="ABI1515" s="104"/>
      <c r="ABJ1515" s="104"/>
      <c r="ABK1515" s="104"/>
      <c r="ABL1515" s="104"/>
      <c r="ABM1515" s="104"/>
      <c r="ABN1515" s="104"/>
      <c r="ABO1515" s="104"/>
      <c r="ABP1515" s="104"/>
      <c r="ABQ1515" s="104"/>
      <c r="ABR1515" s="104"/>
      <c r="ABS1515" s="104"/>
      <c r="ABT1515" s="104"/>
      <c r="ABU1515" s="104"/>
      <c r="ABV1515" s="104"/>
      <c r="ABW1515" s="104"/>
      <c r="ABX1515" s="104"/>
      <c r="ABY1515" s="104"/>
      <c r="ABZ1515" s="104"/>
      <c r="ACA1515" s="104"/>
      <c r="ACB1515" s="104"/>
      <c r="ACC1515" s="104"/>
      <c r="ACD1515" s="104"/>
      <c r="ACE1515" s="104"/>
      <c r="ACF1515" s="104"/>
      <c r="ACG1515" s="104"/>
      <c r="ACH1515" s="104"/>
      <c r="ACI1515" s="104"/>
      <c r="ACJ1515" s="104"/>
      <c r="ACK1515" s="104"/>
      <c r="ACL1515" s="104"/>
      <c r="ACM1515" s="104"/>
      <c r="ACN1515" s="104"/>
      <c r="ACO1515" s="104"/>
      <c r="ACP1515" s="104"/>
      <c r="ACQ1515" s="104"/>
      <c r="ACR1515" s="104"/>
      <c r="ACS1515" s="104"/>
      <c r="ACT1515" s="104"/>
      <c r="ACU1515" s="104"/>
      <c r="ACV1515" s="104"/>
      <c r="ACW1515" s="104"/>
      <c r="ACX1515" s="104"/>
      <c r="ACY1515" s="104"/>
      <c r="ACZ1515" s="104"/>
      <c r="ADA1515" s="104"/>
      <c r="ADB1515" s="104"/>
      <c r="ADC1515" s="104"/>
      <c r="ADD1515" s="104"/>
      <c r="ADE1515" s="104"/>
      <c r="ADF1515" s="104"/>
      <c r="ADG1515" s="104"/>
      <c r="ADH1515" s="104"/>
      <c r="ADI1515" s="104"/>
      <c r="ADJ1515" s="104"/>
      <c r="ADK1515" s="104"/>
      <c r="ADL1515" s="104"/>
      <c r="ADM1515" s="104"/>
      <c r="ADN1515" s="104"/>
      <c r="ADO1515" s="104"/>
      <c r="ADP1515" s="104"/>
      <c r="ADQ1515" s="104"/>
      <c r="ADR1515" s="104"/>
      <c r="ADS1515" s="104"/>
      <c r="ADT1515" s="104"/>
      <c r="ADU1515" s="104"/>
      <c r="ADV1515" s="104"/>
      <c r="ADW1515" s="104"/>
      <c r="ADX1515" s="104"/>
      <c r="ADY1515" s="104"/>
      <c r="ADZ1515" s="104"/>
      <c r="AEA1515" s="104"/>
      <c r="AEB1515" s="104"/>
      <c r="AEC1515" s="104"/>
      <c r="AED1515" s="104"/>
      <c r="AEE1515" s="104"/>
      <c r="AEF1515" s="104"/>
      <c r="AEG1515" s="104"/>
      <c r="AEH1515" s="104"/>
      <c r="AEI1515" s="104"/>
      <c r="AEJ1515" s="104"/>
      <c r="AEK1515" s="104"/>
      <c r="AEL1515" s="104"/>
      <c r="AEM1515" s="104"/>
      <c r="AEN1515" s="104"/>
      <c r="AEO1515" s="104"/>
      <c r="AEP1515" s="104"/>
      <c r="AEQ1515" s="104"/>
      <c r="AER1515" s="104"/>
      <c r="AES1515" s="104"/>
      <c r="AET1515" s="104"/>
      <c r="AEU1515" s="104"/>
      <c r="AEV1515" s="104"/>
      <c r="AEW1515" s="104"/>
      <c r="AEX1515" s="104"/>
      <c r="AEY1515" s="104"/>
      <c r="AEZ1515" s="104"/>
      <c r="AFA1515" s="104"/>
      <c r="AFB1515" s="104"/>
      <c r="AFC1515" s="104"/>
      <c r="AFD1515" s="104"/>
      <c r="AFE1515" s="104"/>
      <c r="AFF1515" s="104"/>
      <c r="AFG1515" s="104"/>
      <c r="AFH1515" s="104"/>
      <c r="AFI1515" s="104"/>
      <c r="AFJ1515" s="104"/>
      <c r="AFK1515" s="104"/>
      <c r="AFL1515" s="104"/>
      <c r="AFM1515" s="104"/>
      <c r="AFN1515" s="104"/>
      <c r="AFO1515" s="104"/>
      <c r="AFP1515" s="104"/>
      <c r="AFQ1515" s="104"/>
      <c r="AFR1515" s="104"/>
      <c r="AFS1515" s="104"/>
      <c r="AFT1515" s="104"/>
      <c r="AFU1515" s="104"/>
      <c r="AFV1515" s="104"/>
      <c r="AFW1515" s="104"/>
      <c r="AFX1515" s="104"/>
      <c r="AFY1515" s="104"/>
      <c r="AFZ1515" s="104"/>
      <c r="AGA1515" s="104"/>
      <c r="AGB1515" s="104"/>
      <c r="AGC1515" s="104"/>
      <c r="AGD1515" s="104"/>
      <c r="AGE1515" s="104"/>
      <c r="AGF1515" s="104"/>
      <c r="AGG1515" s="104"/>
      <c r="AGH1515" s="104"/>
      <c r="AGI1515" s="104"/>
      <c r="AGJ1515" s="104"/>
      <c r="AGK1515" s="104"/>
      <c r="AGL1515" s="104"/>
      <c r="AGM1515" s="104"/>
      <c r="AGN1515" s="104"/>
      <c r="AGO1515" s="104"/>
      <c r="AGP1515" s="104"/>
      <c r="AGQ1515" s="104"/>
      <c r="AGR1515" s="104"/>
      <c r="AGS1515" s="104"/>
      <c r="AGT1515" s="104"/>
      <c r="AGU1515" s="104"/>
      <c r="AGV1515" s="104"/>
      <c r="AGW1515" s="104"/>
      <c r="AGX1515" s="104"/>
      <c r="AGY1515" s="104"/>
      <c r="AGZ1515" s="104"/>
      <c r="AHA1515" s="104"/>
      <c r="AHB1515" s="104"/>
      <c r="AHC1515" s="104"/>
      <c r="AHD1515" s="104"/>
      <c r="AHE1515" s="104"/>
      <c r="AHF1515" s="104"/>
      <c r="AHG1515" s="104"/>
      <c r="AHH1515" s="104"/>
      <c r="AHI1515" s="104"/>
      <c r="AHJ1515" s="104"/>
      <c r="AHK1515" s="104"/>
      <c r="AHL1515" s="104"/>
      <c r="AHM1515" s="104"/>
      <c r="AHN1515" s="104"/>
      <c r="AHO1515" s="104"/>
      <c r="AHP1515" s="104"/>
      <c r="AHQ1515" s="104"/>
      <c r="AHR1515" s="104"/>
      <c r="AHS1515" s="104"/>
      <c r="AHT1515" s="104"/>
      <c r="AHU1515" s="104"/>
      <c r="AHV1515" s="104"/>
      <c r="AHW1515" s="104"/>
      <c r="AHX1515" s="104"/>
      <c r="AHY1515" s="104"/>
      <c r="AHZ1515" s="104"/>
      <c r="AIA1515" s="104"/>
      <c r="AIB1515" s="104"/>
      <c r="AIC1515" s="104"/>
      <c r="AID1515" s="104"/>
      <c r="AIE1515" s="104"/>
      <c r="AIF1515" s="104"/>
      <c r="AIG1515" s="104"/>
      <c r="AIH1515" s="104"/>
      <c r="AII1515" s="104"/>
      <c r="AIJ1515" s="104"/>
      <c r="AIK1515" s="104"/>
      <c r="AIL1515" s="104"/>
      <c r="AIM1515" s="104"/>
      <c r="AIN1515" s="104"/>
      <c r="AIO1515" s="104"/>
      <c r="AIP1515" s="104"/>
      <c r="AIQ1515" s="104"/>
      <c r="AIR1515" s="104"/>
      <c r="AIS1515" s="104"/>
      <c r="AIT1515" s="104"/>
      <c r="AIU1515" s="104"/>
      <c r="AIV1515" s="104"/>
      <c r="AIW1515" s="104"/>
      <c r="AIX1515" s="104"/>
      <c r="AIY1515" s="104"/>
      <c r="AIZ1515" s="104"/>
      <c r="AJA1515" s="104"/>
      <c r="AJB1515" s="104"/>
      <c r="AJC1515" s="104"/>
      <c r="AJD1515" s="104"/>
      <c r="AJE1515" s="104"/>
      <c r="AJF1515" s="104"/>
      <c r="AJG1515" s="104"/>
      <c r="AJH1515" s="104"/>
      <c r="AJI1515" s="104"/>
      <c r="AJJ1515" s="104"/>
      <c r="AJK1515" s="104"/>
      <c r="AJL1515" s="104"/>
      <c r="AJM1515" s="104"/>
      <c r="AJN1515" s="104"/>
      <c r="AJO1515" s="104"/>
      <c r="AJP1515" s="104"/>
      <c r="AJQ1515" s="104"/>
      <c r="AJR1515" s="104"/>
      <c r="AJS1515" s="104"/>
      <c r="AJT1515" s="104"/>
      <c r="AJU1515" s="104"/>
      <c r="AJV1515" s="104"/>
      <c r="AJW1515" s="104"/>
      <c r="AJX1515" s="104"/>
      <c r="AJY1515" s="104"/>
      <c r="AJZ1515" s="104"/>
      <c r="AKA1515" s="104"/>
      <c r="AKB1515" s="104"/>
      <c r="AKC1515" s="104"/>
      <c r="AKD1515" s="104"/>
      <c r="AKE1515" s="104"/>
      <c r="AKF1515" s="104"/>
      <c r="AKG1515" s="104"/>
      <c r="AKH1515" s="104"/>
      <c r="AKI1515" s="104"/>
      <c r="AKJ1515" s="104"/>
      <c r="AKK1515" s="104"/>
      <c r="AKL1515" s="104"/>
      <c r="AKM1515" s="104"/>
      <c r="AKN1515" s="104"/>
      <c r="AKO1515" s="104"/>
      <c r="AKP1515" s="104"/>
      <c r="AKQ1515" s="104"/>
      <c r="AKR1515" s="104"/>
      <c r="AKS1515" s="104"/>
      <c r="AKT1515" s="104"/>
      <c r="AKU1515" s="104"/>
      <c r="AKV1515" s="104"/>
      <c r="AKW1515" s="104"/>
      <c r="AKX1515" s="104"/>
      <c r="AKY1515" s="104"/>
      <c r="AKZ1515" s="104"/>
      <c r="ALA1515" s="104"/>
      <c r="ALB1515" s="104"/>
      <c r="ALC1515" s="104"/>
      <c r="ALD1515" s="104"/>
      <c r="ALE1515" s="104"/>
      <c r="ALF1515" s="104"/>
      <c r="ALG1515" s="104"/>
      <c r="ALH1515" s="104"/>
      <c r="ALI1515" s="104"/>
      <c r="ALJ1515" s="104"/>
      <c r="ALK1515" s="104"/>
      <c r="ALL1515" s="104"/>
      <c r="ALM1515" s="104"/>
      <c r="ALN1515" s="104"/>
      <c r="ALO1515" s="104"/>
      <c r="ALP1515" s="104"/>
      <c r="ALQ1515" s="104"/>
      <c r="ALR1515" s="104"/>
      <c r="ALS1515" s="104"/>
      <c r="ALT1515" s="104"/>
      <c r="ALU1515" s="104"/>
      <c r="ALV1515" s="104"/>
      <c r="ALW1515" s="104"/>
      <c r="ALX1515" s="104"/>
      <c r="ALY1515" s="104"/>
      <c r="ALZ1515" s="104"/>
      <c r="AMA1515" s="104"/>
      <c r="AMB1515" s="104"/>
      <c r="AMC1515" s="104"/>
      <c r="AMD1515" s="104"/>
      <c r="AME1515" s="104"/>
      <c r="AMF1515" s="104"/>
      <c r="AMG1515" s="104"/>
      <c r="AMH1515" s="104"/>
      <c r="AMI1515" s="104"/>
      <c r="AMJ1515" s="104"/>
      <c r="AMK1515" s="104"/>
      <c r="AML1515" s="104"/>
      <c r="AMM1515" s="104"/>
      <c r="AMN1515" s="104"/>
      <c r="AMO1515" s="104"/>
      <c r="AMP1515" s="104"/>
      <c r="AMQ1515" s="104"/>
      <c r="AMR1515" s="104"/>
      <c r="AMS1515" s="104"/>
      <c r="AMT1515" s="104"/>
      <c r="AMU1515" s="104"/>
      <c r="AMV1515" s="104"/>
      <c r="AMW1515" s="104"/>
    </row>
    <row r="1516" customFormat="false" ht="15.75" hidden="false" customHeight="true" outlineLevel="0" collapsed="false">
      <c r="A1516" s="1" t="n">
        <v>1561</v>
      </c>
      <c r="B1516" s="1" t="n">
        <v>1461</v>
      </c>
      <c r="C1516" s="2" t="s">
        <v>63</v>
      </c>
      <c r="D1516" s="3" t="n">
        <v>-0.0301915</v>
      </c>
      <c r="E1516" s="3" t="n">
        <v>0.0035216</v>
      </c>
      <c r="F1516" s="3" t="n">
        <v>0.973682601107645</v>
      </c>
      <c r="G1516" s="3" t="n">
        <v>0.0156319</v>
      </c>
      <c r="H1516" s="3" t="n">
        <v>0.0111956</v>
      </c>
      <c r="I1516" s="3" t="n">
        <v>1.02719059710194</v>
      </c>
      <c r="J1516" s="3" t="n">
        <v>-0.0341765</v>
      </c>
      <c r="K1516" s="3" t="n">
        <v>-0.000440756</v>
      </c>
      <c r="L1516" s="3" t="n">
        <v>0.965975066673233</v>
      </c>
      <c r="M1516" s="3" t="n">
        <v>0.952432443458024</v>
      </c>
      <c r="N1516" s="3" t="n">
        <v>1.0143788391258</v>
      </c>
      <c r="O1516" s="3" t="n">
        <v>0.9661273163407</v>
      </c>
      <c r="P1516" s="4" t="n">
        <v>2</v>
      </c>
      <c r="Q1516" s="6" t="n">
        <v>23</v>
      </c>
      <c r="R1516" s="6" t="n">
        <v>59</v>
      </c>
      <c r="S1516" s="4" t="n">
        <v>60</v>
      </c>
      <c r="T1516" s="4" t="n">
        <v>60</v>
      </c>
      <c r="U1516" s="132" t="s">
        <v>74</v>
      </c>
      <c r="V1516" s="3" t="n">
        <v>83.7</v>
      </c>
      <c r="W1516" s="4" t="n">
        <v>112.8</v>
      </c>
      <c r="X1516" s="2" t="s">
        <v>69</v>
      </c>
      <c r="Y1516" s="8" t="s">
        <v>69</v>
      </c>
      <c r="Z1516" s="84" t="n">
        <v>42137</v>
      </c>
      <c r="AA1516" s="2" t="s">
        <v>96</v>
      </c>
      <c r="AB1516" s="132" t="s">
        <v>74</v>
      </c>
      <c r="AC1516" s="4" t="n">
        <v>46</v>
      </c>
      <c r="AD1516" s="4" t="n">
        <v>14</v>
      </c>
      <c r="AE1516" s="4" t="s">
        <v>179</v>
      </c>
      <c r="AF1516" s="4" t="n">
        <v>28</v>
      </c>
      <c r="AG1516" s="4" t="s">
        <v>180</v>
      </c>
      <c r="AH1516" s="4" t="n">
        <v>27</v>
      </c>
      <c r="AI1516" s="4" t="s">
        <v>77</v>
      </c>
      <c r="AJ1516" s="2" t="s">
        <v>70</v>
      </c>
      <c r="AK1516" s="3" t="n">
        <v>83.7</v>
      </c>
      <c r="AL1516" s="4" t="n">
        <v>8</v>
      </c>
      <c r="AM1516" s="2" t="s">
        <v>69</v>
      </c>
      <c r="AN1516" s="2"/>
      <c r="AO1516" s="2"/>
      <c r="AP1516" s="2"/>
      <c r="AQ1516" s="2"/>
      <c r="AR1516" s="2"/>
      <c r="AS1516" s="2"/>
      <c r="AT1516" s="2"/>
      <c r="AU1516" s="2" t="n">
        <v>117</v>
      </c>
      <c r="AV1516" s="85" t="s">
        <v>69</v>
      </c>
      <c r="AW1516" s="133" t="s">
        <v>69</v>
      </c>
      <c r="AX1516" s="86" t="s">
        <v>72</v>
      </c>
      <c r="AY1516" s="87" t="n">
        <v>0</v>
      </c>
      <c r="AZ1516" s="88" t="s">
        <v>72</v>
      </c>
      <c r="BA1516" s="89" t="s">
        <v>72</v>
      </c>
      <c r="BB1516" s="65"/>
    </row>
    <row r="1517" customFormat="false" ht="15.75" hidden="false" customHeight="true" outlineLevel="0" collapsed="false">
      <c r="A1517" s="1" t="n">
        <v>1562</v>
      </c>
      <c r="B1517" s="1" t="n">
        <v>1462</v>
      </c>
      <c r="C1517" s="2" t="s">
        <v>63</v>
      </c>
      <c r="D1517" s="3" t="n">
        <v>-0.0310539</v>
      </c>
      <c r="E1517" s="3" t="n">
        <v>0.0023305</v>
      </c>
      <c r="F1517" s="3" t="n">
        <v>0.971685195424454</v>
      </c>
      <c r="G1517" s="3" t="n">
        <v>0.0157367</v>
      </c>
      <c r="H1517" s="3" t="n">
        <v>0.0112003</v>
      </c>
      <c r="I1517" s="3" t="n">
        <v>1.02730308063068</v>
      </c>
      <c r="J1517" s="3" t="n">
        <v>-0.0341449</v>
      </c>
      <c r="K1517" s="3" t="n">
        <v>0.000433466</v>
      </c>
      <c r="L1517" s="3" t="n">
        <v>0.966850464557552</v>
      </c>
      <c r="M1517" s="3" t="n">
        <v>0.951741228445484</v>
      </c>
      <c r="N1517" s="3" t="n">
        <v>1.01406222179161</v>
      </c>
      <c r="O1517" s="3" t="n">
        <v>0.965124824688107</v>
      </c>
      <c r="P1517" s="4" t="n">
        <v>2</v>
      </c>
      <c r="Q1517" s="6" t="n">
        <v>23</v>
      </c>
      <c r="R1517" s="6" t="n">
        <v>59</v>
      </c>
      <c r="S1517" s="4" t="n">
        <v>60</v>
      </c>
      <c r="T1517" s="4" t="n">
        <v>60</v>
      </c>
      <c r="U1517" s="132" t="s">
        <v>74</v>
      </c>
      <c r="V1517" s="3" t="n">
        <v>92.6</v>
      </c>
      <c r="W1517" s="4" t="n">
        <v>100.4</v>
      </c>
      <c r="X1517" s="2" t="s">
        <v>69</v>
      </c>
      <c r="Y1517" s="8" t="s">
        <v>69</v>
      </c>
      <c r="Z1517" s="84" t="n">
        <v>42141</v>
      </c>
      <c r="AA1517" s="2" t="s">
        <v>96</v>
      </c>
      <c r="AB1517" s="132" t="s">
        <v>74</v>
      </c>
      <c r="AC1517" s="4" t="n">
        <v>46</v>
      </c>
      <c r="AD1517" s="4" t="n">
        <v>14</v>
      </c>
      <c r="AE1517" s="4" t="s">
        <v>179</v>
      </c>
      <c r="AF1517" s="4" t="n">
        <v>28</v>
      </c>
      <c r="AG1517" s="4" t="s">
        <v>180</v>
      </c>
      <c r="AH1517" s="4" t="n">
        <v>27</v>
      </c>
      <c r="AI1517" s="4" t="s">
        <v>79</v>
      </c>
      <c r="AJ1517" s="2" t="s">
        <v>70</v>
      </c>
      <c r="AK1517" s="3" t="n">
        <v>92.6</v>
      </c>
      <c r="AL1517" s="4" t="n">
        <v>8</v>
      </c>
      <c r="AM1517" s="2" t="s">
        <v>69</v>
      </c>
      <c r="AN1517" s="2"/>
      <c r="AO1517" s="2"/>
      <c r="AP1517" s="2"/>
      <c r="AQ1517" s="2"/>
      <c r="AR1517" s="2"/>
      <c r="AS1517" s="2"/>
      <c r="AT1517" s="2"/>
      <c r="AU1517" s="2" t="n">
        <v>121</v>
      </c>
      <c r="AV1517" s="85" t="s">
        <v>69</v>
      </c>
      <c r="AW1517" s="133" t="s">
        <v>69</v>
      </c>
      <c r="AX1517" s="86" t="s">
        <v>72</v>
      </c>
      <c r="AY1517" s="87" t="n">
        <v>0</v>
      </c>
      <c r="AZ1517" s="88" t="s">
        <v>72</v>
      </c>
      <c r="BA1517" s="89" t="s">
        <v>72</v>
      </c>
      <c r="BB1517" s="65"/>
    </row>
    <row r="1518" customFormat="false" ht="15.75" hidden="false" customHeight="true" outlineLevel="0" collapsed="false">
      <c r="A1518" s="1" t="n">
        <v>1563</v>
      </c>
      <c r="B1518" s="1" t="n">
        <v>1463</v>
      </c>
      <c r="C1518" s="2" t="s">
        <v>63</v>
      </c>
      <c r="D1518" s="3" t="n">
        <v>-0.0358277</v>
      </c>
      <c r="E1518" s="3" t="n">
        <v>-0.0935101</v>
      </c>
      <c r="F1518" s="3" t="n">
        <v>0.878677098283725</v>
      </c>
      <c r="G1518" s="3" t="n">
        <v>0.0176618</v>
      </c>
      <c r="H1518" s="3" t="n">
        <v>0.265019</v>
      </c>
      <c r="I1518" s="3" t="n">
        <v>1.32668161745078</v>
      </c>
      <c r="J1518" s="3" t="n">
        <v>-0.0468264</v>
      </c>
      <c r="K1518" s="3" t="n">
        <v>-0.200808</v>
      </c>
      <c r="L1518" s="3" t="n">
        <v>0.780645295032419</v>
      </c>
      <c r="M1518" s="3" t="n">
        <v>0.937074678824651</v>
      </c>
      <c r="N1518" s="3" t="n">
        <v>0.971125957249603</v>
      </c>
      <c r="O1518" s="3" t="n">
        <v>0.910017544487953</v>
      </c>
      <c r="P1518" s="4" t="n">
        <v>2</v>
      </c>
      <c r="Q1518" s="6" t="n">
        <v>23</v>
      </c>
      <c r="R1518" s="6" t="n">
        <v>59</v>
      </c>
      <c r="S1518" s="4" t="n">
        <v>60</v>
      </c>
      <c r="T1518" s="4" t="n">
        <v>60</v>
      </c>
      <c r="U1518" s="132" t="s">
        <v>74</v>
      </c>
      <c r="V1518" s="3" t="n">
        <v>93.1</v>
      </c>
      <c r="W1518" s="4" t="n">
        <v>97</v>
      </c>
      <c r="X1518" s="2" t="s">
        <v>73</v>
      </c>
      <c r="Y1518" s="84" t="n">
        <v>42137</v>
      </c>
      <c r="Z1518" s="84" t="n">
        <v>42139</v>
      </c>
      <c r="AA1518" s="2" t="s">
        <v>96</v>
      </c>
      <c r="AB1518" s="132" t="s">
        <v>74</v>
      </c>
      <c r="AC1518" s="4" t="n">
        <v>46</v>
      </c>
      <c r="AD1518" s="4" t="n">
        <v>14</v>
      </c>
      <c r="AE1518" s="4" t="s">
        <v>179</v>
      </c>
      <c r="AF1518" s="4" t="n">
        <v>28</v>
      </c>
      <c r="AG1518" s="4" t="s">
        <v>180</v>
      </c>
      <c r="AH1518" s="4" t="n">
        <v>27</v>
      </c>
      <c r="AI1518" s="4" t="s">
        <v>79</v>
      </c>
      <c r="AJ1518" s="2" t="s">
        <v>70</v>
      </c>
      <c r="AK1518" s="3" t="n">
        <v>93.1</v>
      </c>
      <c r="AL1518" s="4" t="n">
        <v>8</v>
      </c>
      <c r="AM1518" s="2" t="s">
        <v>73</v>
      </c>
      <c r="AN1518" s="2"/>
      <c r="AO1518" s="2"/>
      <c r="AP1518" s="2" t="s">
        <v>71</v>
      </c>
      <c r="AQ1518" s="2"/>
      <c r="AR1518" s="2"/>
      <c r="AS1518" s="2"/>
      <c r="AT1518" s="2"/>
      <c r="AU1518" s="2" t="n">
        <v>119</v>
      </c>
      <c r="AV1518" s="85" t="n">
        <v>117</v>
      </c>
      <c r="AW1518" s="133" t="n">
        <v>2</v>
      </c>
      <c r="AX1518" s="86" t="s">
        <v>72</v>
      </c>
      <c r="AY1518" s="87" t="n">
        <v>0</v>
      </c>
      <c r="AZ1518" s="88" t="n">
        <v>0</v>
      </c>
      <c r="BA1518" s="87" t="n">
        <v>0</v>
      </c>
      <c r="BB1518" s="53"/>
    </row>
    <row r="1519" customFormat="false" ht="15.75" hidden="false" customHeight="true" outlineLevel="0" collapsed="false">
      <c r="A1519" s="1" t="n">
        <v>1564</v>
      </c>
      <c r="B1519" s="1" t="n">
        <v>1464</v>
      </c>
      <c r="C1519" s="2" t="s">
        <v>63</v>
      </c>
      <c r="D1519" s="3" t="n">
        <v>-0.0355059</v>
      </c>
      <c r="E1519" s="3" t="n">
        <v>-0.0931978</v>
      </c>
      <c r="F1519" s="3" t="n">
        <v>0.87923444411957</v>
      </c>
      <c r="G1519" s="3" t="n">
        <v>0.0178546</v>
      </c>
      <c r="H1519" s="3" t="n">
        <v>0.264911</v>
      </c>
      <c r="I1519" s="3" t="n">
        <v>1.32679412482219</v>
      </c>
      <c r="J1519" s="3" t="n">
        <v>-0.0467529</v>
      </c>
      <c r="K1519" s="3" t="n">
        <v>-0.200429</v>
      </c>
      <c r="L1519" s="3" t="n">
        <v>0.780998616961479</v>
      </c>
      <c r="M1519" s="3" t="n">
        <v>0.937625934524118</v>
      </c>
      <c r="N1519" s="3" t="n">
        <v>0.971692580260002</v>
      </c>
      <c r="O1519" s="3" t="n">
        <v>0.911084163636436</v>
      </c>
      <c r="P1519" s="4" t="n">
        <v>2</v>
      </c>
      <c r="Q1519" s="6" t="n">
        <v>23</v>
      </c>
      <c r="R1519" s="6" t="n">
        <v>59</v>
      </c>
      <c r="S1519" s="4" t="n">
        <v>60</v>
      </c>
      <c r="T1519" s="4" t="n">
        <v>60</v>
      </c>
      <c r="U1519" s="132" t="s">
        <v>74</v>
      </c>
      <c r="V1519" s="3" t="n">
        <v>96.7</v>
      </c>
      <c r="W1519" s="4" t="n">
        <v>89.1</v>
      </c>
      <c r="X1519" s="2" t="s">
        <v>73</v>
      </c>
      <c r="Y1519" s="84" t="n">
        <v>42135</v>
      </c>
      <c r="Z1519" s="84" t="n">
        <v>42137</v>
      </c>
      <c r="AA1519" s="2" t="s">
        <v>96</v>
      </c>
      <c r="AB1519" s="132" t="s">
        <v>74</v>
      </c>
      <c r="AC1519" s="4" t="n">
        <v>46</v>
      </c>
      <c r="AD1519" s="4" t="n">
        <v>14</v>
      </c>
      <c r="AE1519" s="4" t="s">
        <v>179</v>
      </c>
      <c r="AF1519" s="4" t="n">
        <v>28</v>
      </c>
      <c r="AG1519" s="4" t="s">
        <v>180</v>
      </c>
      <c r="AH1519" s="4" t="n">
        <v>27</v>
      </c>
      <c r="AI1519" s="4" t="s">
        <v>77</v>
      </c>
      <c r="AJ1519" s="2" t="s">
        <v>70</v>
      </c>
      <c r="AK1519" s="3" t="n">
        <v>96.7</v>
      </c>
      <c r="AL1519" s="4" t="n">
        <v>8</v>
      </c>
      <c r="AM1519" s="2" t="s">
        <v>73</v>
      </c>
      <c r="AN1519" s="2"/>
      <c r="AO1519" s="2"/>
      <c r="AP1519" s="2" t="s">
        <v>71</v>
      </c>
      <c r="AQ1519" s="2"/>
      <c r="AR1519" s="2"/>
      <c r="AS1519" s="2"/>
      <c r="AT1519" s="2"/>
      <c r="AU1519" s="2" t="n">
        <v>117</v>
      </c>
      <c r="AV1519" s="85" t="n">
        <v>115</v>
      </c>
      <c r="AW1519" s="133" t="n">
        <v>2</v>
      </c>
      <c r="AX1519" s="86" t="s">
        <v>72</v>
      </c>
      <c r="AY1519" s="87" t="n">
        <v>0</v>
      </c>
      <c r="AZ1519" s="88" t="n">
        <v>0</v>
      </c>
      <c r="BA1519" s="87" t="n">
        <v>0</v>
      </c>
      <c r="BB1519" s="53"/>
    </row>
    <row r="1520" customFormat="false" ht="15.75" hidden="false" customHeight="true" outlineLevel="0" collapsed="false">
      <c r="A1520" s="1" t="n">
        <v>1565</v>
      </c>
      <c r="B1520" s="1" t="n">
        <v>1465</v>
      </c>
      <c r="C1520" s="2" t="s">
        <v>63</v>
      </c>
      <c r="D1520" s="3" t="n">
        <v>-0.0300449</v>
      </c>
      <c r="E1520" s="3" t="n">
        <v>0.00303481</v>
      </c>
      <c r="F1520" s="3" t="n">
        <v>0.973351420358958</v>
      </c>
      <c r="G1520" s="3" t="n">
        <v>0.0163619</v>
      </c>
      <c r="H1520" s="3" t="n">
        <v>0.0128821</v>
      </c>
      <c r="I1520" s="3" t="n">
        <v>1.02967580472259</v>
      </c>
      <c r="J1520" s="3" t="n">
        <v>-0.0343339</v>
      </c>
      <c r="K1520" s="3" t="n">
        <v>-0.00143415</v>
      </c>
      <c r="L1520" s="3" t="n">
        <v>0.964864067750414</v>
      </c>
      <c r="M1520" s="3" t="n">
        <v>0.953117679252615</v>
      </c>
      <c r="N1520" s="3" t="n">
        <v>1.01458814330103</v>
      </c>
      <c r="O1520" s="3" t="n">
        <v>0.967021896540297</v>
      </c>
      <c r="P1520" s="4" t="n">
        <v>2</v>
      </c>
      <c r="Q1520" s="6" t="n">
        <v>23</v>
      </c>
      <c r="R1520" s="6" t="n">
        <v>59</v>
      </c>
      <c r="S1520" s="4" t="n">
        <v>60</v>
      </c>
      <c r="T1520" s="4" t="n">
        <v>60</v>
      </c>
      <c r="U1520" s="132" t="s">
        <v>74</v>
      </c>
      <c r="V1520" s="3" t="n">
        <v>94.4</v>
      </c>
      <c r="W1520" s="4" t="n">
        <v>91.2</v>
      </c>
      <c r="X1520" s="2" t="s">
        <v>69</v>
      </c>
      <c r="Y1520" s="8" t="s">
        <v>69</v>
      </c>
      <c r="Z1520" s="84" t="n">
        <v>42136</v>
      </c>
      <c r="AA1520" s="2" t="s">
        <v>96</v>
      </c>
      <c r="AB1520" s="132" t="s">
        <v>74</v>
      </c>
      <c r="AC1520" s="4" t="n">
        <v>46</v>
      </c>
      <c r="AD1520" s="4" t="n">
        <v>14</v>
      </c>
      <c r="AE1520" s="4" t="s">
        <v>179</v>
      </c>
      <c r="AF1520" s="4" t="n">
        <v>28</v>
      </c>
      <c r="AG1520" s="4" t="s">
        <v>180</v>
      </c>
      <c r="AH1520" s="4" t="n">
        <v>27</v>
      </c>
      <c r="AI1520" s="4" t="s">
        <v>79</v>
      </c>
      <c r="AJ1520" s="2" t="s">
        <v>70</v>
      </c>
      <c r="AK1520" s="3" t="n">
        <v>94.4</v>
      </c>
      <c r="AL1520" s="4" t="n">
        <v>8</v>
      </c>
      <c r="AM1520" s="2" t="s">
        <v>69</v>
      </c>
      <c r="AN1520" s="2"/>
      <c r="AO1520" s="2"/>
      <c r="AP1520" s="2"/>
      <c r="AQ1520" s="2"/>
      <c r="AR1520" s="2"/>
      <c r="AS1520" s="2"/>
      <c r="AT1520" s="2"/>
      <c r="AU1520" s="2" t="n">
        <v>116</v>
      </c>
      <c r="AV1520" s="85" t="s">
        <v>69</v>
      </c>
      <c r="AW1520" s="133" t="s">
        <v>69</v>
      </c>
      <c r="AX1520" s="86" t="s">
        <v>72</v>
      </c>
      <c r="AY1520" s="87" t="n">
        <v>0</v>
      </c>
      <c r="AZ1520" s="88" t="s">
        <v>72</v>
      </c>
      <c r="BA1520" s="89" t="s">
        <v>72</v>
      </c>
      <c r="BB1520" s="53"/>
    </row>
    <row r="1521" customFormat="false" ht="15.75" hidden="false" customHeight="true" outlineLevel="0" collapsed="false">
      <c r="A1521" s="1" t="n">
        <v>1566</v>
      </c>
      <c r="B1521" s="1" t="n">
        <v>1466</v>
      </c>
      <c r="C1521" s="2" t="s">
        <v>63</v>
      </c>
      <c r="D1521" s="3" t="n">
        <v>0.0459288</v>
      </c>
      <c r="E1521" s="3" t="n">
        <v>0.000579422</v>
      </c>
      <c r="F1521" s="3" t="n">
        <v>1.04760669245535</v>
      </c>
      <c r="G1521" s="3" t="n">
        <v>-0.0443122</v>
      </c>
      <c r="H1521" s="3" t="n">
        <v>0.0192178</v>
      </c>
      <c r="I1521" s="3" t="n">
        <v>0.975217847118169</v>
      </c>
      <c r="J1521" s="3" t="n">
        <v>0.0484931</v>
      </c>
      <c r="K1521" s="3" t="n">
        <v>-0.00429963</v>
      </c>
      <c r="L1521" s="3" t="n">
        <v>1.04518454718309</v>
      </c>
      <c r="M1521" s="3" t="n">
        <v>1.05138642714107</v>
      </c>
      <c r="N1521" s="3" t="n">
        <v>1.01561830244649</v>
      </c>
      <c r="O1521" s="3" t="n">
        <v>1.0678072983483</v>
      </c>
      <c r="P1521" s="4" t="n">
        <v>2</v>
      </c>
      <c r="Q1521" s="6" t="n">
        <v>23</v>
      </c>
      <c r="R1521" s="6" t="n">
        <v>59</v>
      </c>
      <c r="S1521" s="4" t="n">
        <v>48</v>
      </c>
      <c r="T1521" s="4" t="n">
        <v>48</v>
      </c>
      <c r="U1521" s="132" t="s">
        <v>74</v>
      </c>
      <c r="V1521" s="3" t="n">
        <v>135.2</v>
      </c>
      <c r="W1521" s="4" t="n">
        <v>164.4</v>
      </c>
      <c r="X1521" s="2" t="s">
        <v>69</v>
      </c>
      <c r="Y1521" s="8" t="s">
        <v>69</v>
      </c>
      <c r="Z1521" s="84" t="n">
        <v>42139</v>
      </c>
      <c r="AA1521" s="2" t="s">
        <v>96</v>
      </c>
      <c r="AB1521" s="132" t="s">
        <v>74</v>
      </c>
      <c r="AC1521" s="4" t="n">
        <v>46</v>
      </c>
      <c r="AD1521" s="4" t="n">
        <v>14</v>
      </c>
      <c r="AE1521" s="4" t="s">
        <v>189</v>
      </c>
      <c r="AF1521" s="4" t="n">
        <v>5</v>
      </c>
      <c r="AG1521" s="4" t="s">
        <v>190</v>
      </c>
      <c r="AH1521" s="4" t="n">
        <v>6</v>
      </c>
      <c r="AI1521" s="4" t="s">
        <v>77</v>
      </c>
      <c r="AJ1521" s="2" t="s">
        <v>70</v>
      </c>
      <c r="AK1521" s="3" t="n">
        <v>135.2</v>
      </c>
      <c r="AL1521" s="4" t="n">
        <v>10</v>
      </c>
      <c r="AM1521" s="2" t="s">
        <v>69</v>
      </c>
      <c r="AN1521" s="2"/>
      <c r="AO1521" s="2"/>
      <c r="AP1521" s="2"/>
      <c r="AQ1521" s="2"/>
      <c r="AR1521" s="2"/>
      <c r="AS1521" s="2"/>
      <c r="AT1521" s="2"/>
      <c r="AU1521" s="2" t="n">
        <v>119</v>
      </c>
      <c r="AV1521" s="85" t="s">
        <v>69</v>
      </c>
      <c r="AW1521" s="133" t="s">
        <v>69</v>
      </c>
      <c r="AX1521" s="86" t="s">
        <v>72</v>
      </c>
      <c r="AY1521" s="87" t="n">
        <v>0</v>
      </c>
      <c r="AZ1521" s="88" t="s">
        <v>72</v>
      </c>
      <c r="BA1521" s="89" t="s">
        <v>72</v>
      </c>
      <c r="BB1521" s="65"/>
    </row>
    <row r="1522" customFormat="false" ht="15.75" hidden="false" customHeight="true" outlineLevel="0" collapsed="false">
      <c r="A1522" s="1" t="n">
        <v>1567</v>
      </c>
      <c r="B1522" s="1" t="n">
        <v>1467</v>
      </c>
      <c r="C1522" s="2" t="s">
        <v>63</v>
      </c>
      <c r="D1522" s="3" t="n">
        <v>0.0447134</v>
      </c>
      <c r="E1522" s="3" t="n">
        <v>0.00850177</v>
      </c>
      <c r="F1522" s="3" t="n">
        <v>1.05465655115691</v>
      </c>
      <c r="G1522" s="3" t="n">
        <v>-0.0442082</v>
      </c>
      <c r="H1522" s="3" t="n">
        <v>-0.00822665</v>
      </c>
      <c r="I1522" s="3" t="n">
        <v>0.948916140928578</v>
      </c>
      <c r="J1522" s="3" t="n">
        <v>0.0495124</v>
      </c>
      <c r="K1522" s="3" t="n">
        <v>0.0170249</v>
      </c>
      <c r="L1522" s="3" t="n">
        <v>1.06880082960262</v>
      </c>
      <c r="M1522" s="3" t="n">
        <v>1.05128959891014</v>
      </c>
      <c r="N1522" s="3" t="n">
        <v>1.01745053204707</v>
      </c>
      <c r="O1522" s="3" t="n">
        <v>1.06963516174667</v>
      </c>
      <c r="P1522" s="4" t="n">
        <v>2</v>
      </c>
      <c r="Q1522" s="6" t="n">
        <v>23</v>
      </c>
      <c r="R1522" s="6" t="n">
        <v>59</v>
      </c>
      <c r="S1522" s="4" t="n">
        <v>48</v>
      </c>
      <c r="T1522" s="4" t="n">
        <v>48</v>
      </c>
      <c r="U1522" s="132" t="s">
        <v>74</v>
      </c>
      <c r="V1522" s="3" t="n">
        <v>152.8</v>
      </c>
      <c r="W1522" s="4" t="n">
        <v>162.3</v>
      </c>
      <c r="X1522" s="2" t="s">
        <v>73</v>
      </c>
      <c r="Y1522" s="84" t="n">
        <v>42133</v>
      </c>
      <c r="Z1522" s="84" t="n">
        <v>42143</v>
      </c>
      <c r="AA1522" s="2" t="s">
        <v>96</v>
      </c>
      <c r="AB1522" s="132" t="s">
        <v>74</v>
      </c>
      <c r="AC1522" s="4" t="n">
        <v>46</v>
      </c>
      <c r="AD1522" s="4" t="n">
        <v>14</v>
      </c>
      <c r="AE1522" s="4" t="s">
        <v>189</v>
      </c>
      <c r="AF1522" s="4" t="n">
        <v>5</v>
      </c>
      <c r="AG1522" s="4" t="s">
        <v>190</v>
      </c>
      <c r="AH1522" s="4" t="n">
        <v>6</v>
      </c>
      <c r="AI1522" s="4" t="s">
        <v>79</v>
      </c>
      <c r="AJ1522" s="2" t="s">
        <v>70</v>
      </c>
      <c r="AK1522" s="3" t="n">
        <v>152.8</v>
      </c>
      <c r="AL1522" s="4" t="n">
        <v>10</v>
      </c>
      <c r="AM1522" s="2" t="s">
        <v>73</v>
      </c>
      <c r="AN1522" s="2"/>
      <c r="AO1522" s="2"/>
      <c r="AP1522" s="2" t="s">
        <v>71</v>
      </c>
      <c r="AQ1522" s="2"/>
      <c r="AR1522" s="2"/>
      <c r="AS1522" s="2"/>
      <c r="AT1522" s="2"/>
      <c r="AU1522" s="2" t="n">
        <v>123</v>
      </c>
      <c r="AV1522" s="85" t="n">
        <v>113</v>
      </c>
      <c r="AW1522" s="133" t="n">
        <v>10</v>
      </c>
      <c r="AX1522" s="86" t="s">
        <v>72</v>
      </c>
      <c r="AY1522" s="87" t="n">
        <v>0</v>
      </c>
      <c r="AZ1522" s="88" t="n">
        <v>0</v>
      </c>
      <c r="BA1522" s="87" t="n">
        <v>0</v>
      </c>
      <c r="BB1522" s="53"/>
    </row>
    <row r="1523" customFormat="false" ht="15.75" hidden="false" customHeight="true" outlineLevel="0" collapsed="false">
      <c r="A1523" s="1" t="n">
        <v>1568</v>
      </c>
      <c r="B1523" s="1" t="n">
        <v>1468</v>
      </c>
      <c r="C1523" s="2" t="s">
        <v>63</v>
      </c>
      <c r="D1523" s="3" t="n">
        <v>0.040617</v>
      </c>
      <c r="E1523" s="3" t="n">
        <v>-0.0818939</v>
      </c>
      <c r="F1523" s="3" t="n">
        <v>0.959563390055103</v>
      </c>
      <c r="G1523" s="3" t="n">
        <v>-0.0430788</v>
      </c>
      <c r="H1523" s="3" t="n">
        <v>0.232232</v>
      </c>
      <c r="I1523" s="3" t="n">
        <v>1.20822603853405</v>
      </c>
      <c r="J1523" s="3" t="n">
        <v>0.037583</v>
      </c>
      <c r="K1523" s="3" t="n">
        <v>-0.173781</v>
      </c>
      <c r="L1523" s="3" t="n">
        <v>0.872669826755819</v>
      </c>
      <c r="M1523" s="3" t="n">
        <v>1.03574523351497</v>
      </c>
      <c r="N1523" s="3" t="n">
        <v>0.976829750055169</v>
      </c>
      <c r="O1523" s="3" t="n">
        <v>1.01174675757527</v>
      </c>
      <c r="P1523" s="4" t="n">
        <v>2</v>
      </c>
      <c r="Q1523" s="6" t="n">
        <v>23</v>
      </c>
      <c r="R1523" s="6" t="n">
        <v>59</v>
      </c>
      <c r="S1523" s="4" t="n">
        <v>48</v>
      </c>
      <c r="T1523" s="4" t="n">
        <v>48</v>
      </c>
      <c r="U1523" s="132" t="s">
        <v>74</v>
      </c>
      <c r="V1523" s="3" t="n">
        <v>105.7</v>
      </c>
      <c r="W1523" s="4" t="n">
        <v>120.1</v>
      </c>
      <c r="X1523" s="2" t="s">
        <v>73</v>
      </c>
      <c r="Y1523" s="84" t="n">
        <v>42138</v>
      </c>
      <c r="Z1523" s="84" t="n">
        <v>42141</v>
      </c>
      <c r="AA1523" s="2" t="s">
        <v>96</v>
      </c>
      <c r="AB1523" s="132" t="s">
        <v>74</v>
      </c>
      <c r="AC1523" s="4" t="n">
        <v>46</v>
      </c>
      <c r="AD1523" s="4" t="n">
        <v>14</v>
      </c>
      <c r="AE1523" s="4" t="s">
        <v>189</v>
      </c>
      <c r="AF1523" s="4" t="n">
        <v>5</v>
      </c>
      <c r="AG1523" s="4" t="s">
        <v>190</v>
      </c>
      <c r="AH1523" s="4" t="n">
        <v>6</v>
      </c>
      <c r="AI1523" s="4" t="s">
        <v>79</v>
      </c>
      <c r="AJ1523" s="2" t="s">
        <v>70</v>
      </c>
      <c r="AK1523" s="3" t="n">
        <v>105.7</v>
      </c>
      <c r="AL1523" s="4" t="n">
        <v>9</v>
      </c>
      <c r="AM1523" s="2" t="s">
        <v>73</v>
      </c>
      <c r="AN1523" s="2"/>
      <c r="AO1523" s="2"/>
      <c r="AP1523" s="2" t="s">
        <v>71</v>
      </c>
      <c r="AQ1523" s="2"/>
      <c r="AR1523" s="2"/>
      <c r="AS1523" s="2"/>
      <c r="AT1523" s="2"/>
      <c r="AU1523" s="2" t="n">
        <v>121</v>
      </c>
      <c r="AV1523" s="85" t="n">
        <v>118</v>
      </c>
      <c r="AW1523" s="133" t="n">
        <v>3</v>
      </c>
      <c r="AX1523" s="86" t="s">
        <v>72</v>
      </c>
      <c r="AY1523" s="87" t="n">
        <v>0</v>
      </c>
      <c r="AZ1523" s="88" t="n">
        <v>0</v>
      </c>
      <c r="BA1523" s="87" t="n">
        <v>0</v>
      </c>
      <c r="BB1523" s="53"/>
    </row>
    <row r="1524" customFormat="false" ht="15.75" hidden="false" customHeight="true" outlineLevel="0" collapsed="false">
      <c r="A1524" s="1" t="n">
        <v>1569</v>
      </c>
      <c r="B1524" s="1" t="n">
        <v>1469</v>
      </c>
      <c r="C1524" s="2" t="s">
        <v>63</v>
      </c>
      <c r="D1524" s="3" t="n">
        <v>0.0488741</v>
      </c>
      <c r="E1524" s="3" t="n">
        <v>0.00417598</v>
      </c>
      <c r="F1524" s="3" t="n">
        <v>1.05448245227826</v>
      </c>
      <c r="G1524" s="3" t="n">
        <v>-0.0443351</v>
      </c>
      <c r="H1524" s="3" t="n">
        <v>0.0198769</v>
      </c>
      <c r="I1524" s="3" t="n">
        <v>0.975838478114292</v>
      </c>
      <c r="J1524" s="3" t="n">
        <v>0.0481014</v>
      </c>
      <c r="K1524" s="3" t="n">
        <v>-0.00665602</v>
      </c>
      <c r="L1524" s="3" t="n">
        <v>1.04231622898422</v>
      </c>
      <c r="M1524" s="3" t="n">
        <v>1.05405054038609</v>
      </c>
      <c r="N1524" s="3" t="n">
        <v>1.01754906672756</v>
      </c>
      <c r="O1524" s="3" t="n">
        <v>1.07254814365355</v>
      </c>
      <c r="P1524" s="4" t="n">
        <v>2</v>
      </c>
      <c r="Q1524" s="6" t="n">
        <v>23</v>
      </c>
      <c r="R1524" s="6" t="n">
        <v>59</v>
      </c>
      <c r="S1524" s="4" t="n">
        <v>48</v>
      </c>
      <c r="T1524" s="4" t="n">
        <v>48</v>
      </c>
      <c r="U1524" s="132" t="s">
        <v>74</v>
      </c>
      <c r="V1524" s="3" t="n">
        <v>107.8</v>
      </c>
      <c r="W1524" s="4" t="n">
        <v>100</v>
      </c>
      <c r="X1524" s="2" t="s">
        <v>69</v>
      </c>
      <c r="Y1524" s="8" t="s">
        <v>69</v>
      </c>
      <c r="Z1524" s="84" t="n">
        <v>42127</v>
      </c>
      <c r="AA1524" s="2" t="s">
        <v>96</v>
      </c>
      <c r="AB1524" s="132" t="s">
        <v>74</v>
      </c>
      <c r="AC1524" s="4" t="n">
        <v>46</v>
      </c>
      <c r="AD1524" s="4" t="n">
        <v>14</v>
      </c>
      <c r="AE1524" s="4" t="s">
        <v>189</v>
      </c>
      <c r="AF1524" s="4" t="n">
        <v>5</v>
      </c>
      <c r="AG1524" s="4" t="s">
        <v>190</v>
      </c>
      <c r="AH1524" s="4" t="n">
        <v>6</v>
      </c>
      <c r="AI1524" s="4" t="s">
        <v>79</v>
      </c>
      <c r="AJ1524" s="2" t="s">
        <v>70</v>
      </c>
      <c r="AK1524" s="3" t="n">
        <v>107.8</v>
      </c>
      <c r="AL1524" s="4" t="n">
        <v>9</v>
      </c>
      <c r="AM1524" s="2" t="s">
        <v>69</v>
      </c>
      <c r="AN1524" s="2"/>
      <c r="AO1524" s="2"/>
      <c r="AP1524" s="2"/>
      <c r="AQ1524" s="2"/>
      <c r="AR1524" s="2"/>
      <c r="AS1524" s="2"/>
      <c r="AT1524" s="2"/>
      <c r="AU1524" s="2" t="n">
        <v>107</v>
      </c>
      <c r="AV1524" s="85" t="s">
        <v>69</v>
      </c>
      <c r="AW1524" s="133" t="s">
        <v>69</v>
      </c>
      <c r="AX1524" s="86" t="s">
        <v>72</v>
      </c>
      <c r="AY1524" s="87" t="n">
        <v>0</v>
      </c>
      <c r="AZ1524" s="88" t="s">
        <v>72</v>
      </c>
      <c r="BA1524" s="89" t="s">
        <v>72</v>
      </c>
      <c r="BB1524" s="53"/>
    </row>
    <row r="1525" customFormat="false" ht="15.75" hidden="false" customHeight="true" outlineLevel="0" collapsed="false">
      <c r="A1525" s="1" t="n">
        <v>1570</v>
      </c>
      <c r="B1525" s="1" t="n">
        <v>1470</v>
      </c>
      <c r="C1525" s="2" t="s">
        <v>63</v>
      </c>
      <c r="D1525" s="3" t="n">
        <v>0.0373183</v>
      </c>
      <c r="E1525" s="3" t="n">
        <v>-0.015504</v>
      </c>
      <c r="F1525" s="3" t="n">
        <v>1.02205397142435</v>
      </c>
      <c r="G1525" s="3" t="n">
        <v>-0.0429277</v>
      </c>
      <c r="H1525" s="3" t="n">
        <v>0.0310111</v>
      </c>
      <c r="I1525" s="3" t="n">
        <v>0.988154121479175</v>
      </c>
      <c r="J1525" s="3" t="n">
        <v>0.0483635</v>
      </c>
      <c r="K1525" s="3" t="n">
        <v>-0.0129201</v>
      </c>
      <c r="L1525" s="3" t="n">
        <v>1.03607900439681</v>
      </c>
      <c r="M1525" s="3" t="n">
        <v>1.04368122208148</v>
      </c>
      <c r="N1525" s="3" t="n">
        <v>1.00259034917198</v>
      </c>
      <c r="O1525" s="3" t="n">
        <v>1.04638472087091</v>
      </c>
      <c r="P1525" s="4" t="n">
        <v>2</v>
      </c>
      <c r="Q1525" s="6" t="n">
        <v>23</v>
      </c>
      <c r="R1525" s="6" t="n">
        <v>59</v>
      </c>
      <c r="S1525" s="4" t="n">
        <v>48</v>
      </c>
      <c r="T1525" s="4" t="n">
        <v>48</v>
      </c>
      <c r="U1525" s="132" t="s">
        <v>74</v>
      </c>
      <c r="V1525" s="3" t="n">
        <v>87</v>
      </c>
      <c r="W1525" s="4" t="n">
        <v>168.5</v>
      </c>
      <c r="X1525" s="2" t="s">
        <v>69</v>
      </c>
      <c r="Y1525" s="8" t="s">
        <v>69</v>
      </c>
      <c r="Z1525" s="84" t="n">
        <v>42180</v>
      </c>
      <c r="AA1525" s="3" t="s">
        <v>168</v>
      </c>
      <c r="AB1525" s="132" t="s">
        <v>74</v>
      </c>
      <c r="AC1525" s="4" t="n">
        <v>46</v>
      </c>
      <c r="AD1525" s="4" t="n">
        <v>14</v>
      </c>
      <c r="AE1525" s="4" t="s">
        <v>189</v>
      </c>
      <c r="AF1525" s="4" t="n">
        <v>5</v>
      </c>
      <c r="AG1525" s="4" t="s">
        <v>190</v>
      </c>
      <c r="AH1525" s="4" t="n">
        <v>6</v>
      </c>
      <c r="AI1525" s="4" t="s">
        <v>77</v>
      </c>
      <c r="AJ1525" s="2" t="s">
        <v>70</v>
      </c>
      <c r="AK1525" s="3" t="n">
        <v>87</v>
      </c>
      <c r="AL1525" s="4" t="n">
        <v>8</v>
      </c>
      <c r="AM1525" s="2" t="s">
        <v>69</v>
      </c>
      <c r="AN1525" s="2"/>
      <c r="AO1525" s="2"/>
      <c r="AP1525" s="2"/>
      <c r="AQ1525" s="2"/>
      <c r="AR1525" s="2"/>
      <c r="AS1525" s="2"/>
      <c r="AT1525" s="2"/>
      <c r="AU1525" s="2" t="n">
        <v>160</v>
      </c>
      <c r="AV1525" s="85" t="n">
        <v>160</v>
      </c>
      <c r="AW1525" s="133" t="s">
        <v>69</v>
      </c>
      <c r="AX1525" s="86" t="s">
        <v>72</v>
      </c>
      <c r="AY1525" s="87" t="n">
        <v>1</v>
      </c>
      <c r="AZ1525" s="87" t="n">
        <v>1</v>
      </c>
      <c r="BA1525" s="89" t="s">
        <v>72</v>
      </c>
      <c r="BB1525" s="65"/>
    </row>
    <row r="1526" customFormat="false" ht="15.75" hidden="false" customHeight="true" outlineLevel="0" collapsed="false">
      <c r="A1526" s="1" t="n">
        <v>1571</v>
      </c>
      <c r="B1526" s="1" t="n">
        <v>1471</v>
      </c>
      <c r="C1526" s="2" t="s">
        <v>63</v>
      </c>
      <c r="D1526" s="3" t="n">
        <v>-0.00583211</v>
      </c>
      <c r="E1526" s="3" t="n">
        <v>0.00293844</v>
      </c>
      <c r="F1526" s="3" t="n">
        <v>0.99711051262768</v>
      </c>
      <c r="G1526" s="3" t="n">
        <v>-0.00845265</v>
      </c>
      <c r="H1526" s="3" t="n">
        <v>0.0114501</v>
      </c>
      <c r="I1526" s="3" t="n">
        <v>1.00300194684515</v>
      </c>
      <c r="J1526" s="3" t="n">
        <v>-0.0365621</v>
      </c>
      <c r="K1526" s="3" t="n">
        <v>-0.000289125</v>
      </c>
      <c r="L1526" s="3" t="n">
        <v>0.963819516931623</v>
      </c>
      <c r="M1526" s="3" t="n">
        <v>0.950424207351502</v>
      </c>
      <c r="N1526" s="3" t="n">
        <v>1.01419928054829</v>
      </c>
      <c r="O1526" s="3" t="n">
        <v>0.963919547311577</v>
      </c>
      <c r="P1526" s="4" t="n">
        <v>2</v>
      </c>
      <c r="Q1526" s="6" t="n">
        <v>23</v>
      </c>
      <c r="R1526" s="6" t="n">
        <v>59</v>
      </c>
      <c r="S1526" s="4" t="n">
        <v>43</v>
      </c>
      <c r="T1526" s="4" t="n">
        <v>43</v>
      </c>
      <c r="U1526" s="132" t="s">
        <v>74</v>
      </c>
      <c r="V1526" s="3" t="n">
        <v>89.5</v>
      </c>
      <c r="W1526" s="4" t="n">
        <v>133.2</v>
      </c>
      <c r="X1526" s="2" t="s">
        <v>69</v>
      </c>
      <c r="Y1526" s="8" t="s">
        <v>69</v>
      </c>
      <c r="Z1526" s="134" t="n">
        <v>42138</v>
      </c>
      <c r="AA1526" s="2" t="s">
        <v>96</v>
      </c>
      <c r="AB1526" s="132" t="s">
        <v>74</v>
      </c>
      <c r="AC1526" s="4" t="n">
        <v>46</v>
      </c>
      <c r="AD1526" s="4" t="n">
        <v>14</v>
      </c>
      <c r="AE1526" s="4" t="s">
        <v>177</v>
      </c>
      <c r="AF1526" s="4" t="n">
        <v>19</v>
      </c>
      <c r="AG1526" s="4" t="s">
        <v>188</v>
      </c>
      <c r="AH1526" s="4" t="n">
        <v>16</v>
      </c>
      <c r="AI1526" s="4" t="s">
        <v>69</v>
      </c>
      <c r="AJ1526" s="2" t="s">
        <v>70</v>
      </c>
      <c r="AK1526" s="3" t="n">
        <v>89.5</v>
      </c>
      <c r="AL1526" s="4" t="n">
        <v>8</v>
      </c>
      <c r="AM1526" s="2" t="s">
        <v>69</v>
      </c>
      <c r="AN1526" s="2"/>
      <c r="AO1526" s="2"/>
      <c r="AP1526" s="2"/>
      <c r="AQ1526" s="2"/>
      <c r="AR1526" s="2"/>
      <c r="AS1526" s="2"/>
      <c r="AT1526" s="2"/>
      <c r="AU1526" s="2" t="n">
        <v>118</v>
      </c>
      <c r="AV1526" s="85" t="s">
        <v>69</v>
      </c>
      <c r="AW1526" s="133" t="s">
        <v>69</v>
      </c>
      <c r="AX1526" s="86" t="s">
        <v>72</v>
      </c>
      <c r="AY1526" s="87" t="n">
        <v>0</v>
      </c>
      <c r="AZ1526" s="88" t="s">
        <v>72</v>
      </c>
      <c r="BA1526" s="89" t="s">
        <v>72</v>
      </c>
      <c r="BB1526" s="65"/>
    </row>
    <row r="1527" customFormat="false" ht="15.75" hidden="false" customHeight="true" outlineLevel="0" collapsed="false">
      <c r="A1527" s="1" t="n">
        <v>1572</v>
      </c>
      <c r="B1527" s="1" t="n">
        <v>1472</v>
      </c>
      <c r="C1527" s="2" t="s">
        <v>63</v>
      </c>
      <c r="D1527" s="3" t="n">
        <v>-0.0011105</v>
      </c>
      <c r="E1527" s="3" t="n">
        <v>0.0827147</v>
      </c>
      <c r="F1527" s="3" t="n">
        <v>1.08502627143128</v>
      </c>
      <c r="G1527" s="3" t="n">
        <v>-0.0101139</v>
      </c>
      <c r="H1527" s="3" t="n">
        <v>-0.199489</v>
      </c>
      <c r="I1527" s="3" t="n">
        <v>0.810906192892593</v>
      </c>
      <c r="J1527" s="3" t="n">
        <v>-0.0255462</v>
      </c>
      <c r="K1527" s="3" t="n">
        <v>0.166219</v>
      </c>
      <c r="L1527" s="3" t="n">
        <v>1.15104796346887</v>
      </c>
      <c r="M1527" s="3" t="n">
        <v>0.963897228012861</v>
      </c>
      <c r="N1527" s="3" t="n">
        <v>1.05068748759018</v>
      </c>
      <c r="O1527" s="3" t="n">
        <v>1.01275475679597</v>
      </c>
      <c r="P1527" s="4" t="n">
        <v>2</v>
      </c>
      <c r="Q1527" s="6" t="n">
        <v>23</v>
      </c>
      <c r="R1527" s="6" t="n">
        <v>59</v>
      </c>
      <c r="S1527" s="4" t="n">
        <v>43</v>
      </c>
      <c r="T1527" s="4" t="n">
        <v>43</v>
      </c>
      <c r="U1527" s="132" t="s">
        <v>74</v>
      </c>
      <c r="V1527" s="3" t="n">
        <v>93.1</v>
      </c>
      <c r="W1527" s="4" t="n">
        <v>113.3</v>
      </c>
      <c r="X1527" s="2" t="s">
        <v>73</v>
      </c>
      <c r="Y1527" s="84" t="n">
        <v>42121</v>
      </c>
      <c r="Z1527" s="134" t="n">
        <v>42137</v>
      </c>
      <c r="AA1527" s="2" t="s">
        <v>96</v>
      </c>
      <c r="AB1527" s="132" t="s">
        <v>74</v>
      </c>
      <c r="AC1527" s="4" t="n">
        <v>46</v>
      </c>
      <c r="AD1527" s="4" t="n">
        <v>14</v>
      </c>
      <c r="AE1527" s="4" t="s">
        <v>177</v>
      </c>
      <c r="AF1527" s="4" t="n">
        <v>19</v>
      </c>
      <c r="AG1527" s="4" t="s">
        <v>188</v>
      </c>
      <c r="AH1527" s="4" t="n">
        <v>16</v>
      </c>
      <c r="AI1527" s="4" t="s">
        <v>77</v>
      </c>
      <c r="AJ1527" s="2" t="s">
        <v>70</v>
      </c>
      <c r="AK1527" s="3" t="n">
        <v>93.1</v>
      </c>
      <c r="AL1527" s="4" t="n">
        <v>8</v>
      </c>
      <c r="AM1527" s="2" t="s">
        <v>73</v>
      </c>
      <c r="AN1527" s="2"/>
      <c r="AO1527" s="2"/>
      <c r="AP1527" s="2" t="s">
        <v>71</v>
      </c>
      <c r="AQ1527" s="2"/>
      <c r="AR1527" s="2"/>
      <c r="AS1527" s="2"/>
      <c r="AT1527" s="2"/>
      <c r="AU1527" s="2" t="n">
        <v>117</v>
      </c>
      <c r="AV1527" s="85" t="n">
        <v>101</v>
      </c>
      <c r="AW1527" s="133" t="n">
        <v>16</v>
      </c>
      <c r="AX1527" s="86" t="s">
        <v>72</v>
      </c>
      <c r="AY1527" s="87" t="n">
        <v>0</v>
      </c>
      <c r="AZ1527" s="88" t="n">
        <v>0</v>
      </c>
      <c r="BA1527" s="87" t="n">
        <v>0</v>
      </c>
      <c r="BB1527" s="53"/>
    </row>
    <row r="1528" customFormat="false" ht="15.75" hidden="false" customHeight="true" outlineLevel="0" collapsed="false">
      <c r="A1528" s="1" t="n">
        <v>1573</v>
      </c>
      <c r="B1528" s="1" t="n">
        <v>1473</v>
      </c>
      <c r="C1528" s="2" t="s">
        <v>63</v>
      </c>
      <c r="D1528" s="3" t="n">
        <v>-0.0119257</v>
      </c>
      <c r="E1528" s="3" t="n">
        <v>-0.11217</v>
      </c>
      <c r="F1528" s="3" t="n">
        <v>0.883295305477062</v>
      </c>
      <c r="G1528" s="3" t="n">
        <v>-0.0061803</v>
      </c>
      <c r="H1528" s="3" t="n">
        <v>0.314546</v>
      </c>
      <c r="I1528" s="3" t="n">
        <v>1.36119868828758</v>
      </c>
      <c r="J1528" s="3" t="n">
        <v>-0.0515109</v>
      </c>
      <c r="K1528" s="3" t="n">
        <v>-0.2396</v>
      </c>
      <c r="L1528" s="3" t="n">
        <v>0.747432783126006</v>
      </c>
      <c r="M1528" s="3" t="n">
        <v>0.932751088408766</v>
      </c>
      <c r="N1528" s="3" t="n">
        <v>0.963460296069637</v>
      </c>
      <c r="O1528" s="3" t="n">
        <v>0.898668639797586</v>
      </c>
      <c r="P1528" s="4" t="n">
        <v>2</v>
      </c>
      <c r="Q1528" s="6" t="n">
        <v>23</v>
      </c>
      <c r="R1528" s="6" t="n">
        <v>59</v>
      </c>
      <c r="S1528" s="4" t="n">
        <v>43</v>
      </c>
      <c r="T1528" s="4" t="n">
        <v>43</v>
      </c>
      <c r="U1528" s="132" t="s">
        <v>74</v>
      </c>
      <c r="V1528" s="3" t="n">
        <v>140.3</v>
      </c>
      <c r="W1528" s="4" t="n">
        <v>164.2</v>
      </c>
      <c r="X1528" s="2" t="s">
        <v>87</v>
      </c>
      <c r="Y1528" s="84" t="n">
        <v>42137</v>
      </c>
      <c r="Z1528" s="134" t="n">
        <v>42138</v>
      </c>
      <c r="AA1528" s="2" t="s">
        <v>96</v>
      </c>
      <c r="AB1528" s="132" t="s">
        <v>74</v>
      </c>
      <c r="AC1528" s="4" t="n">
        <v>46</v>
      </c>
      <c r="AD1528" s="4" t="n">
        <v>14</v>
      </c>
      <c r="AE1528" s="4" t="s">
        <v>177</v>
      </c>
      <c r="AF1528" s="4" t="n">
        <v>19</v>
      </c>
      <c r="AG1528" s="4" t="s">
        <v>188</v>
      </c>
      <c r="AH1528" s="4" t="n">
        <v>16</v>
      </c>
      <c r="AI1528" s="4" t="s">
        <v>79</v>
      </c>
      <c r="AJ1528" s="2" t="s">
        <v>70</v>
      </c>
      <c r="AK1528" s="3" t="n">
        <v>140.3</v>
      </c>
      <c r="AL1528" s="4" t="n">
        <v>10</v>
      </c>
      <c r="AM1528" s="2" t="s">
        <v>87</v>
      </c>
      <c r="AN1528" s="2"/>
      <c r="AO1528" s="2"/>
      <c r="AP1528" s="2"/>
      <c r="AQ1528" s="2"/>
      <c r="AR1528" s="2"/>
      <c r="AS1528" s="2" t="s">
        <v>71</v>
      </c>
      <c r="AT1528" s="2"/>
      <c r="AU1528" s="2" t="n">
        <v>118</v>
      </c>
      <c r="AV1528" s="85" t="n">
        <v>117</v>
      </c>
      <c r="AW1528" s="133" t="n">
        <v>1</v>
      </c>
      <c r="AX1528" s="86" t="s">
        <v>72</v>
      </c>
      <c r="AY1528" s="87" t="n">
        <v>0</v>
      </c>
      <c r="AZ1528" s="88" t="n">
        <v>0</v>
      </c>
      <c r="BA1528" s="87" t="n">
        <v>0</v>
      </c>
      <c r="BB1528" s="53"/>
      <c r="BG1528" s="61"/>
      <c r="BH1528" s="61"/>
      <c r="BI1528" s="61"/>
      <c r="BJ1528" s="61"/>
      <c r="BK1528" s="61"/>
      <c r="BL1528" s="61"/>
      <c r="BM1528" s="61"/>
      <c r="BN1528" s="61"/>
      <c r="BO1528" s="61"/>
      <c r="BP1528" s="61"/>
    </row>
    <row r="1529" customFormat="false" ht="15.75" hidden="false" customHeight="true" outlineLevel="0" collapsed="false">
      <c r="A1529" s="1" t="n">
        <v>1574</v>
      </c>
      <c r="B1529" s="1" t="n">
        <v>1474</v>
      </c>
      <c r="C1529" s="2" t="s">
        <v>63</v>
      </c>
      <c r="D1529" s="3" t="n">
        <v>-0.00417199</v>
      </c>
      <c r="E1529" s="3" t="n">
        <v>0.0417226</v>
      </c>
      <c r="F1529" s="3" t="n">
        <v>1.03826454232064</v>
      </c>
      <c r="G1529" s="3" t="n">
        <v>-0.00925771</v>
      </c>
      <c r="H1529" s="3" t="n">
        <v>-0.0936685</v>
      </c>
      <c r="I1529" s="3" t="n">
        <v>0.902193543886975</v>
      </c>
      <c r="J1529" s="3" t="n">
        <v>-0.0307986</v>
      </c>
      <c r="K1529" s="3" t="n">
        <v>0.0833958</v>
      </c>
      <c r="L1529" s="3" t="n">
        <v>1.05400500638628</v>
      </c>
      <c r="M1529" s="3" t="n">
        <v>0.956735509821304</v>
      </c>
      <c r="N1529" s="3" t="n">
        <v>1.03194967362187</v>
      </c>
      <c r="O1529" s="3" t="n">
        <v>0.987302897102552</v>
      </c>
      <c r="P1529" s="4" t="n">
        <v>2</v>
      </c>
      <c r="Q1529" s="6" t="n">
        <v>23</v>
      </c>
      <c r="R1529" s="6" t="n">
        <v>59</v>
      </c>
      <c r="S1529" s="4" t="n">
        <v>43</v>
      </c>
      <c r="T1529" s="4" t="n">
        <v>43</v>
      </c>
      <c r="U1529" s="132" t="s">
        <v>74</v>
      </c>
      <c r="V1529" s="3" t="n">
        <v>105.8</v>
      </c>
      <c r="W1529" s="4" t="n">
        <v>122.8</v>
      </c>
      <c r="X1529" s="2" t="s">
        <v>73</v>
      </c>
      <c r="Y1529" s="84" t="n">
        <v>42127</v>
      </c>
      <c r="Z1529" s="134" t="n">
        <v>42139</v>
      </c>
      <c r="AA1529" s="2" t="s">
        <v>96</v>
      </c>
      <c r="AB1529" s="132" t="s">
        <v>74</v>
      </c>
      <c r="AC1529" s="4" t="n">
        <v>46</v>
      </c>
      <c r="AD1529" s="4" t="n">
        <v>14</v>
      </c>
      <c r="AE1529" s="4" t="s">
        <v>177</v>
      </c>
      <c r="AF1529" s="4" t="n">
        <v>19</v>
      </c>
      <c r="AG1529" s="4" t="s">
        <v>188</v>
      </c>
      <c r="AH1529" s="4" t="n">
        <v>16</v>
      </c>
      <c r="AI1529" s="4" t="s">
        <v>79</v>
      </c>
      <c r="AJ1529" s="2" t="s">
        <v>70</v>
      </c>
      <c r="AK1529" s="3" t="n">
        <v>105.8</v>
      </c>
      <c r="AL1529" s="4" t="n">
        <v>9</v>
      </c>
      <c r="AM1529" s="2" t="s">
        <v>73</v>
      </c>
      <c r="AN1529" s="2"/>
      <c r="AO1529" s="2"/>
      <c r="AP1529" s="2" t="s">
        <v>71</v>
      </c>
      <c r="AQ1529" s="2"/>
      <c r="AR1529" s="2"/>
      <c r="AS1529" s="2"/>
      <c r="AT1529" s="2"/>
      <c r="AU1529" s="2" t="n">
        <v>119</v>
      </c>
      <c r="AV1529" s="85" t="n">
        <v>107</v>
      </c>
      <c r="AW1529" s="133" t="n">
        <v>12</v>
      </c>
      <c r="AX1529" s="86" t="s">
        <v>72</v>
      </c>
      <c r="AY1529" s="87" t="n">
        <v>0</v>
      </c>
      <c r="AZ1529" s="88" t="n">
        <v>0</v>
      </c>
      <c r="BA1529" s="87" t="n">
        <v>0</v>
      </c>
      <c r="BB1529" s="53"/>
      <c r="BC1529" s="61"/>
      <c r="BD1529" s="61"/>
      <c r="BE1529" s="61"/>
      <c r="BF1529" s="61"/>
    </row>
    <row r="1530" customFormat="false" ht="15.75" hidden="false" customHeight="true" outlineLevel="0" collapsed="false">
      <c r="A1530" s="1" t="n">
        <v>1575</v>
      </c>
      <c r="B1530" s="1" t="n">
        <v>1475</v>
      </c>
      <c r="C1530" s="2" t="s">
        <v>63</v>
      </c>
      <c r="D1530" s="3" t="n">
        <v>-0.0108927</v>
      </c>
      <c r="E1530" s="3" t="n">
        <v>-0.0778021</v>
      </c>
      <c r="F1530" s="3" t="n">
        <v>0.915124827055421</v>
      </c>
      <c r="G1530" s="3" t="n">
        <v>-0.00676815</v>
      </c>
      <c r="H1530" s="3" t="n">
        <v>0.221368</v>
      </c>
      <c r="I1530" s="3" t="n">
        <v>1.23936586547811</v>
      </c>
      <c r="J1530" s="3" t="n">
        <v>-0.0468171</v>
      </c>
      <c r="K1530" s="3" t="n">
        <v>-0.165323</v>
      </c>
      <c r="L1530" s="3" t="n">
        <v>0.808851369551184</v>
      </c>
      <c r="M1530" s="3" t="n">
        <v>0.937556787161287</v>
      </c>
      <c r="N1530" s="3" t="n">
        <v>0.978477878464928</v>
      </c>
      <c r="O1530" s="3" t="n">
        <v>0.91737857604197</v>
      </c>
      <c r="P1530" s="4" t="n">
        <v>2</v>
      </c>
      <c r="Q1530" s="6" t="n">
        <v>23</v>
      </c>
      <c r="R1530" s="6" t="n">
        <v>59</v>
      </c>
      <c r="S1530" s="4" t="n">
        <v>43</v>
      </c>
      <c r="T1530" s="4" t="n">
        <v>43</v>
      </c>
      <c r="U1530" s="132" t="s">
        <v>74</v>
      </c>
      <c r="V1530" s="3" t="n">
        <v>90.7</v>
      </c>
      <c r="W1530" s="4" t="n">
        <v>96.8</v>
      </c>
      <c r="X1530" s="2" t="s">
        <v>73</v>
      </c>
      <c r="Y1530" s="84" t="n">
        <v>42138</v>
      </c>
      <c r="Z1530" s="134" t="n">
        <v>42141</v>
      </c>
      <c r="AA1530" s="2" t="s">
        <v>96</v>
      </c>
      <c r="AB1530" s="132" t="s">
        <v>74</v>
      </c>
      <c r="AC1530" s="4" t="n">
        <v>46</v>
      </c>
      <c r="AD1530" s="4" t="n">
        <v>14</v>
      </c>
      <c r="AE1530" s="4" t="s">
        <v>177</v>
      </c>
      <c r="AF1530" s="4" t="n">
        <v>19</v>
      </c>
      <c r="AG1530" s="4" t="s">
        <v>188</v>
      </c>
      <c r="AH1530" s="4" t="n">
        <v>16</v>
      </c>
      <c r="AI1530" s="4" t="s">
        <v>77</v>
      </c>
      <c r="AJ1530" s="2" t="s">
        <v>70</v>
      </c>
      <c r="AK1530" s="3" t="n">
        <v>90.7</v>
      </c>
      <c r="AL1530" s="4" t="n">
        <v>8</v>
      </c>
      <c r="AM1530" s="2" t="s">
        <v>73</v>
      </c>
      <c r="AN1530" s="2"/>
      <c r="AO1530" s="2"/>
      <c r="AP1530" s="2" t="s">
        <v>71</v>
      </c>
      <c r="AQ1530" s="2"/>
      <c r="AR1530" s="2"/>
      <c r="AS1530" s="2"/>
      <c r="AT1530" s="2"/>
      <c r="AU1530" s="2" t="n">
        <v>121</v>
      </c>
      <c r="AV1530" s="85" t="n">
        <v>118</v>
      </c>
      <c r="AW1530" s="133" t="n">
        <v>3</v>
      </c>
      <c r="AX1530" s="86" t="s">
        <v>72</v>
      </c>
      <c r="AY1530" s="87" t="n">
        <v>0</v>
      </c>
      <c r="AZ1530" s="88" t="n">
        <v>0</v>
      </c>
      <c r="BA1530" s="87" t="n">
        <v>0</v>
      </c>
      <c r="BB1530" s="53"/>
    </row>
    <row r="1531" customFormat="false" ht="16.5" hidden="false" customHeight="true" outlineLevel="0" collapsed="false">
      <c r="A1531" s="69" t="n">
        <v>1576</v>
      </c>
      <c r="B1531" s="69" t="n">
        <v>1476</v>
      </c>
      <c r="C1531" s="70" t="s">
        <v>63</v>
      </c>
      <c r="D1531" s="71" t="n">
        <v>0.0530837</v>
      </c>
      <c r="E1531" s="71" t="n">
        <v>0.0974646</v>
      </c>
      <c r="F1531" s="71" t="n">
        <v>1.16247145111829</v>
      </c>
      <c r="G1531" s="71" t="n">
        <v>-0.138949</v>
      </c>
      <c r="H1531" s="71" t="n">
        <v>-0.349462</v>
      </c>
      <c r="I1531" s="71" t="n">
        <v>0.613600631351215</v>
      </c>
      <c r="J1531" s="71" t="n">
        <v>0.0147113</v>
      </c>
      <c r="K1531" s="71" t="n">
        <v>0.187471</v>
      </c>
      <c r="L1531" s="71" t="n">
        <v>1.22407113594072</v>
      </c>
      <c r="M1531" s="71" t="n">
        <v>0.931318458040913</v>
      </c>
      <c r="N1531" s="71" t="n">
        <v>0.937511363635343</v>
      </c>
      <c r="O1531" s="71" t="n">
        <v>0.873121637576701</v>
      </c>
      <c r="P1531" s="72" t="n">
        <v>2</v>
      </c>
      <c r="Q1531" s="73" t="n">
        <v>24</v>
      </c>
      <c r="R1531" s="73" t="n">
        <v>60</v>
      </c>
      <c r="S1531" s="72" t="n">
        <v>46</v>
      </c>
      <c r="T1531" s="72" t="n">
        <v>46</v>
      </c>
      <c r="U1531" s="130" t="s">
        <v>64</v>
      </c>
      <c r="V1531" s="71" t="n">
        <v>48.3</v>
      </c>
      <c r="W1531" s="72" t="n">
        <v>44.2</v>
      </c>
      <c r="X1531" s="70" t="s">
        <v>73</v>
      </c>
      <c r="Y1531" s="75" t="n">
        <v>42023</v>
      </c>
      <c r="Z1531" s="75" t="n">
        <v>42040</v>
      </c>
      <c r="AA1531" s="71" t="s">
        <v>96</v>
      </c>
      <c r="AB1531" s="130" t="s">
        <v>64</v>
      </c>
      <c r="AC1531" s="71" t="s">
        <v>64</v>
      </c>
      <c r="AD1531" s="71" t="n">
        <v>15</v>
      </c>
      <c r="AE1531" s="72" t="s">
        <v>182</v>
      </c>
      <c r="AF1531" s="72" t="n">
        <v>30</v>
      </c>
      <c r="AG1531" s="72" t="s">
        <v>174</v>
      </c>
      <c r="AH1531" s="72" t="n">
        <v>12</v>
      </c>
      <c r="AI1531" s="72" t="s">
        <v>69</v>
      </c>
      <c r="AJ1531" s="70" t="s">
        <v>70</v>
      </c>
      <c r="AK1531" s="71" t="n">
        <v>48.3</v>
      </c>
      <c r="AL1531" s="72" t="n">
        <v>6</v>
      </c>
      <c r="AM1531" s="70" t="s">
        <v>73</v>
      </c>
      <c r="AN1531" s="70"/>
      <c r="AO1531" s="70"/>
      <c r="AP1531" s="70" t="s">
        <v>71</v>
      </c>
      <c r="AQ1531" s="70"/>
      <c r="AR1531" s="70"/>
      <c r="AS1531" s="70"/>
      <c r="AT1531" s="70"/>
      <c r="AU1531" s="70" t="n">
        <v>20</v>
      </c>
      <c r="AV1531" s="77" t="n">
        <v>3</v>
      </c>
      <c r="AW1531" s="131" t="n">
        <v>17</v>
      </c>
      <c r="AX1531" s="78" t="s">
        <v>72</v>
      </c>
      <c r="AY1531" s="79" t="n">
        <v>1</v>
      </c>
      <c r="AZ1531" s="79" t="n">
        <v>0</v>
      </c>
      <c r="BA1531" s="79" t="n">
        <v>0</v>
      </c>
      <c r="BB1531" s="53"/>
    </row>
    <row r="1532" s="83" customFormat="true" ht="16.5" hidden="false" customHeight="true" outlineLevel="0" collapsed="false">
      <c r="A1532" s="69" t="n">
        <v>1577</v>
      </c>
      <c r="B1532" s="69" t="n">
        <v>1477</v>
      </c>
      <c r="C1532" s="70" t="s">
        <v>63</v>
      </c>
      <c r="D1532" s="71" t="n">
        <v>0.0416234</v>
      </c>
      <c r="E1532" s="71" t="n">
        <v>-0.0155674</v>
      </c>
      <c r="F1532" s="71" t="n">
        <v>1.02639842517589</v>
      </c>
      <c r="G1532" s="71" t="n">
        <v>-0.11298</v>
      </c>
      <c r="H1532" s="71" t="n">
        <v>0.0265221</v>
      </c>
      <c r="I1532" s="71" t="n">
        <v>0.917174161004091</v>
      </c>
      <c r="J1532" s="71" t="n">
        <v>0.00544975</v>
      </c>
      <c r="K1532" s="71" t="n">
        <v>-0.0118971</v>
      </c>
      <c r="L1532" s="71" t="n">
        <v>0.993573389565329</v>
      </c>
      <c r="M1532" s="71" t="n">
        <v>0.936218068943121</v>
      </c>
      <c r="N1532" s="71" t="n">
        <v>0.999058043919419</v>
      </c>
      <c r="O1532" s="71" t="n">
        <v>0.935336192640331</v>
      </c>
      <c r="P1532" s="72" t="n">
        <v>2</v>
      </c>
      <c r="Q1532" s="73" t="n">
        <v>24</v>
      </c>
      <c r="R1532" s="73" t="n">
        <v>60</v>
      </c>
      <c r="S1532" s="72" t="n">
        <v>46</v>
      </c>
      <c r="T1532" s="72" t="n">
        <v>46</v>
      </c>
      <c r="U1532" s="130" t="s">
        <v>64</v>
      </c>
      <c r="V1532" s="71" t="n">
        <v>74.2</v>
      </c>
      <c r="W1532" s="72" t="n">
        <v>90.4</v>
      </c>
      <c r="X1532" s="70" t="s">
        <v>69</v>
      </c>
      <c r="Y1532" s="74" t="s">
        <v>69</v>
      </c>
      <c r="Z1532" s="75" t="n">
        <v>42180</v>
      </c>
      <c r="AA1532" s="71" t="s">
        <v>168</v>
      </c>
      <c r="AB1532" s="130" t="s">
        <v>64</v>
      </c>
      <c r="AC1532" s="71" t="s">
        <v>64</v>
      </c>
      <c r="AD1532" s="71" t="n">
        <v>15</v>
      </c>
      <c r="AE1532" s="72" t="s">
        <v>182</v>
      </c>
      <c r="AF1532" s="72" t="n">
        <v>30</v>
      </c>
      <c r="AG1532" s="72" t="s">
        <v>174</v>
      </c>
      <c r="AH1532" s="72" t="n">
        <v>12</v>
      </c>
      <c r="AI1532" s="72" t="s">
        <v>69</v>
      </c>
      <c r="AJ1532" s="70" t="s">
        <v>70</v>
      </c>
      <c r="AK1532" s="71" t="n">
        <v>74.2</v>
      </c>
      <c r="AL1532" s="72" t="n">
        <v>7</v>
      </c>
      <c r="AM1532" s="70" t="s">
        <v>69</v>
      </c>
      <c r="AN1532" s="70"/>
      <c r="AO1532" s="70"/>
      <c r="AP1532" s="70"/>
      <c r="AQ1532" s="70"/>
      <c r="AR1532" s="70"/>
      <c r="AS1532" s="70"/>
      <c r="AT1532" s="70"/>
      <c r="AU1532" s="70" t="n">
        <v>160</v>
      </c>
      <c r="AV1532" s="77" t="n">
        <v>160</v>
      </c>
      <c r="AW1532" s="131" t="s">
        <v>69</v>
      </c>
      <c r="AX1532" s="78" t="s">
        <v>72</v>
      </c>
      <c r="AY1532" s="79" t="n">
        <v>1</v>
      </c>
      <c r="AZ1532" s="79" t="s">
        <v>72</v>
      </c>
      <c r="BA1532" s="79" t="s">
        <v>72</v>
      </c>
      <c r="BB1532" s="53"/>
      <c r="BC1532" s="14"/>
      <c r="BD1532" s="14"/>
      <c r="BE1532" s="14"/>
      <c r="BF1532" s="14"/>
      <c r="BG1532" s="14"/>
      <c r="BH1532" s="14"/>
      <c r="BI1532" s="14"/>
      <c r="BJ1532" s="14"/>
      <c r="BK1532" s="14"/>
      <c r="BL1532" s="14"/>
      <c r="BM1532" s="14"/>
      <c r="BN1532" s="14"/>
      <c r="BO1532" s="14"/>
      <c r="BP1532" s="14"/>
      <c r="BQ1532" s="14"/>
      <c r="BR1532" s="14"/>
      <c r="BS1532" s="14"/>
      <c r="BT1532" s="14"/>
      <c r="BU1532" s="14"/>
      <c r="BV1532" s="14"/>
      <c r="BW1532" s="14"/>
      <c r="BX1532" s="14"/>
      <c r="BY1532" s="14"/>
      <c r="BZ1532" s="14"/>
      <c r="CA1532" s="14"/>
      <c r="CB1532" s="14"/>
      <c r="CC1532" s="14"/>
      <c r="CD1532" s="14"/>
      <c r="CE1532" s="14"/>
      <c r="CF1532" s="14"/>
      <c r="CG1532" s="14"/>
      <c r="CH1532" s="14"/>
      <c r="CI1532" s="14"/>
      <c r="CJ1532" s="14"/>
      <c r="CK1532" s="14"/>
      <c r="CL1532" s="15"/>
      <c r="CM1532" s="4"/>
      <c r="CN1532" s="4"/>
      <c r="CO1532" s="4"/>
      <c r="CP1532" s="4"/>
      <c r="CQ1532" s="4"/>
      <c r="CR1532" s="4"/>
      <c r="CS1532" s="4"/>
      <c r="CT1532" s="4"/>
      <c r="CU1532" s="4"/>
      <c r="CV1532" s="4"/>
      <c r="CW1532" s="4"/>
      <c r="CX1532" s="4"/>
      <c r="CY1532" s="4"/>
      <c r="CZ1532" s="4"/>
      <c r="DA1532" s="4"/>
      <c r="DB1532" s="4"/>
      <c r="DC1532" s="4"/>
      <c r="DD1532" s="4"/>
      <c r="DE1532" s="4"/>
      <c r="DF1532" s="4"/>
      <c r="DG1532" s="4"/>
      <c r="DH1532" s="4"/>
      <c r="DI1532" s="4"/>
      <c r="DJ1532" s="4"/>
      <c r="DK1532" s="4"/>
      <c r="DL1532" s="4"/>
      <c r="DM1532" s="4"/>
      <c r="DN1532" s="4"/>
      <c r="DO1532" s="4"/>
      <c r="DP1532" s="4"/>
      <c r="DQ1532" s="4"/>
      <c r="DR1532" s="4"/>
      <c r="DS1532" s="4"/>
      <c r="DT1532" s="4"/>
      <c r="DU1532" s="4"/>
      <c r="DV1532" s="4"/>
      <c r="DW1532" s="4"/>
      <c r="DX1532" s="4"/>
      <c r="DY1532" s="4"/>
      <c r="DZ1532" s="4"/>
      <c r="EA1532" s="4"/>
      <c r="EB1532" s="4"/>
      <c r="EC1532" s="4"/>
      <c r="ED1532" s="4"/>
      <c r="EE1532" s="4"/>
      <c r="EF1532" s="4"/>
      <c r="EG1532" s="4"/>
      <c r="EH1532" s="4"/>
      <c r="EI1532" s="4"/>
      <c r="EJ1532" s="4"/>
      <c r="EK1532" s="4"/>
      <c r="EL1532" s="4"/>
      <c r="EM1532" s="4"/>
      <c r="EN1532" s="4"/>
      <c r="EO1532" s="4"/>
      <c r="EP1532" s="4"/>
      <c r="EQ1532" s="4"/>
      <c r="ER1532" s="4"/>
      <c r="ES1532" s="4"/>
      <c r="ET1532" s="4"/>
      <c r="EU1532" s="4"/>
      <c r="EV1532" s="4"/>
      <c r="EW1532" s="4"/>
      <c r="EX1532" s="4"/>
      <c r="EY1532" s="4"/>
      <c r="EZ1532" s="4"/>
      <c r="FA1532" s="4"/>
      <c r="FB1532" s="4"/>
      <c r="FC1532" s="4"/>
      <c r="FD1532" s="4"/>
      <c r="FE1532" s="4"/>
      <c r="FF1532" s="4"/>
      <c r="FG1532" s="4"/>
      <c r="FH1532" s="4"/>
      <c r="FI1532" s="4"/>
      <c r="FJ1532" s="4"/>
      <c r="FK1532" s="4"/>
      <c r="FL1532" s="4"/>
      <c r="FM1532" s="4"/>
      <c r="FN1532" s="4"/>
      <c r="FO1532" s="4"/>
      <c r="FP1532" s="4"/>
      <c r="FQ1532" s="4"/>
      <c r="FR1532" s="4"/>
      <c r="FS1532" s="4"/>
      <c r="FT1532" s="4"/>
      <c r="FU1532" s="4"/>
      <c r="FV1532" s="4"/>
      <c r="FW1532" s="4"/>
      <c r="FX1532" s="4"/>
      <c r="FY1532" s="4"/>
      <c r="FZ1532" s="4"/>
      <c r="GA1532" s="4"/>
      <c r="GB1532" s="4"/>
      <c r="GC1532" s="4"/>
      <c r="GD1532" s="4"/>
      <c r="GE1532" s="4"/>
      <c r="GF1532" s="4"/>
      <c r="GG1532" s="4"/>
      <c r="GH1532" s="4"/>
      <c r="GI1532" s="4"/>
      <c r="GJ1532" s="4"/>
      <c r="GK1532" s="4"/>
      <c r="GL1532" s="4"/>
      <c r="GM1532" s="4"/>
      <c r="GN1532" s="4"/>
      <c r="GO1532" s="4"/>
      <c r="GP1532" s="4"/>
      <c r="GQ1532" s="4"/>
      <c r="GR1532" s="4"/>
      <c r="GS1532" s="4"/>
      <c r="GT1532" s="4"/>
      <c r="GU1532" s="4"/>
      <c r="GV1532" s="4"/>
      <c r="GW1532" s="4"/>
      <c r="GX1532" s="4"/>
      <c r="GY1532" s="4"/>
      <c r="GZ1532" s="4"/>
      <c r="HA1532" s="4"/>
      <c r="HB1532" s="4"/>
      <c r="HC1532" s="4"/>
      <c r="HD1532" s="4"/>
      <c r="HE1532" s="4"/>
      <c r="HF1532" s="4"/>
      <c r="HG1532" s="4"/>
      <c r="HH1532" s="4"/>
      <c r="HI1532" s="4"/>
      <c r="HJ1532" s="4"/>
      <c r="HK1532" s="4"/>
      <c r="HL1532" s="4"/>
      <c r="HM1532" s="4"/>
      <c r="HN1532" s="4"/>
      <c r="HO1532" s="4"/>
      <c r="HP1532" s="4"/>
      <c r="HQ1532" s="4"/>
      <c r="HR1532" s="4"/>
      <c r="HS1532" s="4"/>
      <c r="HT1532" s="4"/>
      <c r="HU1532" s="4"/>
      <c r="HV1532" s="4"/>
      <c r="HW1532" s="4"/>
      <c r="HX1532" s="4"/>
      <c r="HY1532" s="4"/>
      <c r="HZ1532" s="4"/>
      <c r="IA1532" s="4"/>
      <c r="IB1532" s="4"/>
      <c r="IC1532" s="4"/>
      <c r="ID1532" s="4"/>
      <c r="IE1532" s="4"/>
      <c r="IF1532" s="4"/>
      <c r="IG1532" s="4"/>
      <c r="IH1532" s="4"/>
      <c r="II1532" s="4"/>
      <c r="IJ1532" s="4"/>
      <c r="IK1532" s="4"/>
      <c r="IL1532" s="4"/>
      <c r="IM1532" s="4"/>
      <c r="IN1532" s="4"/>
      <c r="IO1532" s="4"/>
      <c r="IP1532" s="4"/>
      <c r="IQ1532" s="4"/>
      <c r="IR1532" s="4"/>
      <c r="IS1532" s="4"/>
      <c r="IT1532" s="4"/>
      <c r="IU1532" s="4"/>
      <c r="IV1532" s="4"/>
      <c r="IW1532" s="4"/>
      <c r="IX1532" s="4"/>
      <c r="IY1532" s="4"/>
      <c r="IZ1532" s="4"/>
      <c r="JA1532" s="4"/>
      <c r="JB1532" s="4"/>
      <c r="JC1532" s="4"/>
      <c r="JD1532" s="4"/>
      <c r="JE1532" s="4"/>
      <c r="JF1532" s="4"/>
      <c r="JG1532" s="4"/>
      <c r="JH1532" s="4"/>
      <c r="JI1532" s="4"/>
      <c r="JJ1532" s="4"/>
      <c r="JK1532" s="4"/>
      <c r="JL1532" s="4"/>
      <c r="JM1532" s="4"/>
      <c r="JN1532" s="4"/>
      <c r="JO1532" s="4"/>
      <c r="JP1532" s="4"/>
      <c r="JQ1532" s="4"/>
      <c r="JR1532" s="4"/>
      <c r="JS1532" s="4"/>
      <c r="JT1532" s="4"/>
      <c r="JU1532" s="4"/>
      <c r="JV1532" s="4"/>
      <c r="JW1532" s="4"/>
      <c r="JX1532" s="4"/>
      <c r="JY1532" s="4"/>
      <c r="JZ1532" s="4"/>
      <c r="KA1532" s="4"/>
      <c r="KB1532" s="4"/>
      <c r="KC1532" s="4"/>
      <c r="KD1532" s="4"/>
      <c r="KE1532" s="4"/>
      <c r="KF1532" s="4"/>
      <c r="KG1532" s="4"/>
      <c r="KH1532" s="4"/>
      <c r="KI1532" s="4"/>
      <c r="KJ1532" s="4"/>
      <c r="KK1532" s="4"/>
      <c r="KL1532" s="4"/>
      <c r="KM1532" s="4"/>
      <c r="KN1532" s="4"/>
      <c r="KO1532" s="4"/>
      <c r="KP1532" s="4"/>
      <c r="KQ1532" s="4"/>
      <c r="KR1532" s="4"/>
      <c r="KS1532" s="4"/>
      <c r="KT1532" s="4"/>
      <c r="KU1532" s="4"/>
      <c r="KV1532" s="4"/>
      <c r="KW1532" s="4"/>
      <c r="KX1532" s="4"/>
      <c r="KY1532" s="4"/>
      <c r="KZ1532" s="4"/>
      <c r="LA1532" s="4"/>
      <c r="LB1532" s="4"/>
      <c r="LC1532" s="4"/>
      <c r="LD1532" s="4"/>
      <c r="LE1532" s="4"/>
      <c r="LF1532" s="4"/>
      <c r="LG1532" s="4"/>
      <c r="LH1532" s="4"/>
      <c r="LI1532" s="4"/>
      <c r="LJ1532" s="4"/>
      <c r="LK1532" s="4"/>
      <c r="LL1532" s="4"/>
      <c r="LM1532" s="4"/>
      <c r="LN1532" s="4"/>
      <c r="LO1532" s="4"/>
      <c r="LP1532" s="4"/>
      <c r="LQ1532" s="4"/>
      <c r="LR1532" s="4"/>
      <c r="LS1532" s="4"/>
      <c r="LT1532" s="4"/>
      <c r="LU1532" s="4"/>
      <c r="LV1532" s="4"/>
      <c r="LW1532" s="4"/>
      <c r="LX1532" s="4"/>
      <c r="LY1532" s="4"/>
      <c r="LZ1532" s="4"/>
      <c r="MA1532" s="4"/>
      <c r="MB1532" s="4"/>
      <c r="MC1532" s="4"/>
      <c r="MD1532" s="4"/>
      <c r="ME1532" s="4"/>
      <c r="MF1532" s="4"/>
      <c r="MG1532" s="4"/>
      <c r="MH1532" s="4"/>
      <c r="MI1532" s="4"/>
      <c r="MJ1532" s="4"/>
      <c r="MK1532" s="4"/>
      <c r="ML1532" s="4"/>
      <c r="MM1532" s="4"/>
      <c r="MN1532" s="4"/>
      <c r="MO1532" s="4"/>
      <c r="MP1532" s="4"/>
      <c r="MQ1532" s="4"/>
      <c r="MR1532" s="4"/>
      <c r="MS1532" s="4"/>
      <c r="MT1532" s="4"/>
      <c r="MU1532" s="4"/>
      <c r="MV1532" s="4"/>
      <c r="MW1532" s="4"/>
      <c r="MX1532" s="4"/>
      <c r="MY1532" s="4"/>
      <c r="MZ1532" s="4"/>
      <c r="NA1532" s="4"/>
      <c r="NB1532" s="4"/>
      <c r="NC1532" s="4"/>
      <c r="ND1532" s="4"/>
      <c r="NE1532" s="4"/>
      <c r="NF1532" s="4"/>
      <c r="NG1532" s="4"/>
      <c r="NH1532" s="4"/>
      <c r="NI1532" s="4"/>
      <c r="NJ1532" s="4"/>
      <c r="NK1532" s="4"/>
      <c r="NL1532" s="4"/>
      <c r="NM1532" s="4"/>
      <c r="NN1532" s="4"/>
      <c r="NO1532" s="4"/>
      <c r="NP1532" s="4"/>
      <c r="NQ1532" s="4"/>
      <c r="NR1532" s="4"/>
      <c r="NS1532" s="4"/>
      <c r="NT1532" s="4"/>
      <c r="NU1532" s="4"/>
      <c r="NV1532" s="4"/>
      <c r="NW1532" s="4"/>
      <c r="NX1532" s="4"/>
      <c r="NY1532" s="4"/>
      <c r="NZ1532" s="4"/>
      <c r="OA1532" s="4"/>
      <c r="OB1532" s="4"/>
      <c r="OC1532" s="4"/>
      <c r="OD1532" s="4"/>
      <c r="OE1532" s="4"/>
      <c r="OF1532" s="4"/>
      <c r="OG1532" s="4"/>
      <c r="OH1532" s="4"/>
      <c r="OI1532" s="4"/>
      <c r="OJ1532" s="4"/>
      <c r="OK1532" s="4"/>
      <c r="OL1532" s="4"/>
      <c r="OM1532" s="4"/>
      <c r="ON1532" s="4"/>
      <c r="OO1532" s="4"/>
      <c r="OP1532" s="4"/>
      <c r="OQ1532" s="4"/>
      <c r="OR1532" s="4"/>
      <c r="OS1532" s="4"/>
      <c r="OT1532" s="4"/>
      <c r="OU1532" s="4"/>
      <c r="OV1532" s="4"/>
      <c r="OW1532" s="4"/>
      <c r="OX1532" s="4"/>
      <c r="OY1532" s="4"/>
      <c r="OZ1532" s="4"/>
      <c r="PA1532" s="4"/>
      <c r="PB1532" s="4"/>
      <c r="PC1532" s="4"/>
      <c r="PD1532" s="4"/>
      <c r="PE1532" s="4"/>
      <c r="PF1532" s="4"/>
      <c r="PG1532" s="4"/>
      <c r="PH1532" s="4"/>
      <c r="PI1532" s="4"/>
      <c r="PJ1532" s="4"/>
      <c r="PK1532" s="4"/>
      <c r="PL1532" s="4"/>
      <c r="PM1532" s="4"/>
      <c r="PN1532" s="4"/>
      <c r="PO1532" s="4"/>
      <c r="PP1532" s="4"/>
      <c r="PQ1532" s="4"/>
      <c r="PR1532" s="4"/>
      <c r="PS1532" s="4"/>
      <c r="PT1532" s="4"/>
      <c r="PU1532" s="4"/>
      <c r="PV1532" s="4"/>
      <c r="PW1532" s="4"/>
      <c r="PX1532" s="4"/>
      <c r="PY1532" s="4"/>
      <c r="PZ1532" s="4"/>
      <c r="QA1532" s="4"/>
      <c r="QB1532" s="4"/>
      <c r="QC1532" s="4"/>
      <c r="QD1532" s="4"/>
      <c r="QE1532" s="4"/>
      <c r="QF1532" s="4"/>
      <c r="QG1532" s="4"/>
      <c r="QH1532" s="4"/>
      <c r="QI1532" s="4"/>
      <c r="QJ1532" s="4"/>
      <c r="QK1532" s="4"/>
      <c r="QL1532" s="4"/>
      <c r="QM1532" s="4"/>
      <c r="QN1532" s="4"/>
      <c r="QO1532" s="4"/>
      <c r="QP1532" s="4"/>
      <c r="QQ1532" s="4"/>
      <c r="QR1532" s="4"/>
      <c r="QS1532" s="4"/>
      <c r="QT1532" s="4"/>
      <c r="QU1532" s="4"/>
      <c r="QV1532" s="4"/>
      <c r="QW1532" s="4"/>
      <c r="QX1532" s="4"/>
      <c r="QY1532" s="4"/>
      <c r="QZ1532" s="4"/>
      <c r="RA1532" s="4"/>
      <c r="RB1532" s="4"/>
      <c r="RC1532" s="4"/>
      <c r="RD1532" s="4"/>
      <c r="RE1532" s="4"/>
      <c r="RF1532" s="4"/>
      <c r="RG1532" s="4"/>
      <c r="RH1532" s="4"/>
      <c r="RI1532" s="4"/>
      <c r="RJ1532" s="4"/>
      <c r="RK1532" s="4"/>
      <c r="RL1532" s="4"/>
      <c r="RM1532" s="4"/>
      <c r="RN1532" s="4"/>
      <c r="RO1532" s="4"/>
      <c r="RP1532" s="4"/>
      <c r="RQ1532" s="4"/>
      <c r="RR1532" s="4"/>
      <c r="RS1532" s="4"/>
      <c r="RT1532" s="4"/>
      <c r="RU1532" s="4"/>
      <c r="RV1532" s="4"/>
      <c r="RW1532" s="4"/>
      <c r="RX1532" s="4"/>
      <c r="RY1532" s="4"/>
      <c r="RZ1532" s="4"/>
      <c r="SA1532" s="4"/>
      <c r="SB1532" s="4"/>
      <c r="SC1532" s="4"/>
      <c r="SD1532" s="4"/>
      <c r="SE1532" s="4"/>
      <c r="SF1532" s="4"/>
      <c r="SG1532" s="4"/>
      <c r="SH1532" s="4"/>
      <c r="SI1532" s="4"/>
      <c r="SJ1532" s="4"/>
      <c r="SK1532" s="4"/>
      <c r="SL1532" s="4"/>
      <c r="SM1532" s="4"/>
      <c r="SN1532" s="4"/>
      <c r="SO1532" s="4"/>
      <c r="SP1532" s="4"/>
      <c r="SQ1532" s="4"/>
      <c r="SR1532" s="4"/>
      <c r="SS1532" s="4"/>
      <c r="ST1532" s="4"/>
      <c r="SU1532" s="4"/>
      <c r="SV1532" s="4"/>
      <c r="SW1532" s="4"/>
      <c r="SX1532" s="4"/>
      <c r="SY1532" s="4"/>
      <c r="SZ1532" s="4"/>
      <c r="TA1532" s="4"/>
      <c r="TB1532" s="4"/>
      <c r="TC1532" s="4"/>
      <c r="TD1532" s="4"/>
      <c r="TE1532" s="4"/>
      <c r="TF1532" s="4"/>
      <c r="TG1532" s="4"/>
      <c r="TH1532" s="4"/>
      <c r="TI1532" s="4"/>
      <c r="TJ1532" s="4"/>
      <c r="TK1532" s="4"/>
      <c r="TL1532" s="4"/>
      <c r="TM1532" s="4"/>
      <c r="TN1532" s="4"/>
      <c r="TO1532" s="4"/>
      <c r="TP1532" s="4"/>
      <c r="TQ1532" s="4"/>
      <c r="TR1532" s="4"/>
      <c r="TS1532" s="4"/>
      <c r="TT1532" s="4"/>
      <c r="TU1532" s="4"/>
      <c r="TV1532" s="4"/>
      <c r="TW1532" s="4"/>
      <c r="TX1532" s="4"/>
      <c r="TY1532" s="4"/>
      <c r="TZ1532" s="4"/>
      <c r="UA1532" s="4"/>
      <c r="UB1532" s="4"/>
      <c r="UC1532" s="4"/>
      <c r="UD1532" s="4"/>
      <c r="UE1532" s="4"/>
      <c r="UF1532" s="4"/>
      <c r="UG1532" s="4"/>
      <c r="UH1532" s="4"/>
      <c r="UI1532" s="4"/>
      <c r="UJ1532" s="4"/>
      <c r="UK1532" s="4"/>
      <c r="UL1532" s="4"/>
      <c r="UM1532" s="4"/>
      <c r="UN1532" s="4"/>
      <c r="UO1532" s="4"/>
      <c r="UP1532" s="4"/>
      <c r="UQ1532" s="4"/>
      <c r="UR1532" s="4"/>
      <c r="US1532" s="4"/>
      <c r="UT1532" s="4"/>
      <c r="UU1532" s="4"/>
      <c r="UV1532" s="4"/>
      <c r="UW1532" s="4"/>
      <c r="UX1532" s="4"/>
      <c r="UY1532" s="4"/>
      <c r="UZ1532" s="4"/>
      <c r="VA1532" s="4"/>
      <c r="VB1532" s="4"/>
      <c r="VC1532" s="4"/>
      <c r="VD1532" s="4"/>
      <c r="VE1532" s="4"/>
      <c r="VF1532" s="4"/>
      <c r="VG1532" s="4"/>
      <c r="VH1532" s="4"/>
      <c r="VI1532" s="4"/>
      <c r="VJ1532" s="4"/>
      <c r="VK1532" s="4"/>
      <c r="VL1532" s="4"/>
      <c r="VM1532" s="4"/>
      <c r="VN1532" s="4"/>
      <c r="VO1532" s="4"/>
      <c r="VP1532" s="4"/>
      <c r="VQ1532" s="4"/>
      <c r="VR1532" s="4"/>
      <c r="VS1532" s="4"/>
      <c r="VT1532" s="4"/>
      <c r="VU1532" s="4"/>
      <c r="VV1532" s="4"/>
      <c r="VW1532" s="4"/>
      <c r="VX1532" s="4"/>
      <c r="VY1532" s="4"/>
      <c r="VZ1532" s="4"/>
      <c r="WA1532" s="4"/>
      <c r="WB1532" s="4"/>
      <c r="WC1532" s="4"/>
      <c r="WD1532" s="4"/>
      <c r="WE1532" s="4"/>
      <c r="WF1532" s="4"/>
      <c r="WG1532" s="4"/>
      <c r="WH1532" s="4"/>
      <c r="WI1532" s="4"/>
      <c r="WJ1532" s="4"/>
      <c r="WK1532" s="4"/>
      <c r="WL1532" s="4"/>
      <c r="WM1532" s="4"/>
      <c r="WN1532" s="4"/>
      <c r="WO1532" s="4"/>
      <c r="WP1532" s="4"/>
      <c r="WQ1532" s="4"/>
      <c r="WR1532" s="4"/>
      <c r="WS1532" s="4"/>
      <c r="WT1532" s="4"/>
      <c r="WU1532" s="4"/>
      <c r="WV1532" s="4"/>
      <c r="WW1532" s="4"/>
      <c r="WX1532" s="4"/>
      <c r="WY1532" s="4"/>
      <c r="WZ1532" s="4"/>
      <c r="XA1532" s="4"/>
      <c r="XB1532" s="4"/>
      <c r="XC1532" s="4"/>
      <c r="XD1532" s="4"/>
      <c r="XE1532" s="4"/>
      <c r="XF1532" s="4"/>
      <c r="XG1532" s="4"/>
      <c r="XH1532" s="4"/>
      <c r="XI1532" s="4"/>
      <c r="XJ1532" s="4"/>
      <c r="XK1532" s="4"/>
      <c r="XL1532" s="4"/>
      <c r="XM1532" s="4"/>
      <c r="XN1532" s="4"/>
      <c r="XO1532" s="4"/>
      <c r="XP1532" s="4"/>
      <c r="XQ1532" s="4"/>
      <c r="XR1532" s="4"/>
      <c r="XS1532" s="4"/>
      <c r="XT1532" s="4"/>
      <c r="XU1532" s="4"/>
      <c r="XV1532" s="4"/>
      <c r="XW1532" s="4"/>
      <c r="XX1532" s="4"/>
      <c r="XY1532" s="4"/>
      <c r="XZ1532" s="4"/>
      <c r="YA1532" s="4"/>
      <c r="YB1532" s="4"/>
      <c r="YC1532" s="4"/>
      <c r="YD1532" s="4"/>
      <c r="YE1532" s="4"/>
      <c r="YF1532" s="4"/>
      <c r="YG1532" s="4"/>
      <c r="YH1532" s="4"/>
      <c r="YI1532" s="4"/>
      <c r="YJ1532" s="4"/>
      <c r="YK1532" s="4"/>
      <c r="YL1532" s="4"/>
      <c r="YM1532" s="4"/>
      <c r="YN1532" s="4"/>
      <c r="YO1532" s="4"/>
      <c r="YP1532" s="4"/>
      <c r="YQ1532" s="4"/>
      <c r="YR1532" s="4"/>
      <c r="YS1532" s="4"/>
      <c r="YT1532" s="4"/>
      <c r="YU1532" s="4"/>
      <c r="YV1532" s="4"/>
      <c r="YW1532" s="4"/>
      <c r="YX1532" s="4"/>
      <c r="YY1532" s="4"/>
      <c r="YZ1532" s="4"/>
      <c r="ZA1532" s="4"/>
      <c r="ZB1532" s="4"/>
      <c r="ZC1532" s="4"/>
      <c r="ZD1532" s="4"/>
      <c r="ZE1532" s="4"/>
      <c r="ZF1532" s="4"/>
      <c r="ZG1532" s="4"/>
      <c r="ZH1532" s="4"/>
      <c r="ZI1532" s="4"/>
      <c r="ZJ1532" s="4"/>
      <c r="ZK1532" s="4"/>
      <c r="ZL1532" s="4"/>
      <c r="ZM1532" s="4"/>
      <c r="ZN1532" s="4"/>
      <c r="ZO1532" s="4"/>
      <c r="ZP1532" s="4"/>
      <c r="ZQ1532" s="4"/>
      <c r="ZR1532" s="4"/>
      <c r="ZS1532" s="4"/>
      <c r="ZT1532" s="4"/>
      <c r="ZU1532" s="4"/>
      <c r="ZV1532" s="4"/>
      <c r="ZW1532" s="4"/>
      <c r="ZX1532" s="4"/>
      <c r="ZY1532" s="4"/>
      <c r="ZZ1532" s="4"/>
      <c r="AAA1532" s="4"/>
      <c r="AAB1532" s="4"/>
      <c r="AAC1532" s="4"/>
      <c r="AAD1532" s="4"/>
      <c r="AAE1532" s="4"/>
      <c r="AAF1532" s="4"/>
      <c r="AAG1532" s="4"/>
      <c r="AAH1532" s="4"/>
      <c r="AAI1532" s="4"/>
      <c r="AAJ1532" s="4"/>
      <c r="AAK1532" s="4"/>
      <c r="AAL1532" s="4"/>
      <c r="AAM1532" s="4"/>
      <c r="AAN1532" s="4"/>
      <c r="AAO1532" s="4"/>
      <c r="AAP1532" s="4"/>
      <c r="AAQ1532" s="4"/>
      <c r="AAR1532" s="4"/>
      <c r="AAS1532" s="4"/>
      <c r="AAT1532" s="4"/>
      <c r="AAU1532" s="4"/>
      <c r="AAV1532" s="4"/>
      <c r="AAW1532" s="4"/>
      <c r="AAX1532" s="4"/>
      <c r="AAY1532" s="4"/>
      <c r="AAZ1532" s="4"/>
      <c r="ABA1532" s="4"/>
      <c r="ABB1532" s="4"/>
      <c r="ABC1532" s="4"/>
      <c r="ABD1532" s="4"/>
      <c r="ABE1532" s="4"/>
      <c r="ABF1532" s="4"/>
      <c r="ABG1532" s="4"/>
      <c r="ABH1532" s="4"/>
      <c r="ABI1532" s="4"/>
      <c r="ABJ1532" s="4"/>
      <c r="ABK1532" s="4"/>
      <c r="ABL1532" s="4"/>
      <c r="ABM1532" s="4"/>
      <c r="ABN1532" s="4"/>
      <c r="ABO1532" s="4"/>
      <c r="ABP1532" s="4"/>
      <c r="ABQ1532" s="4"/>
      <c r="ABR1532" s="4"/>
      <c r="ABS1532" s="4"/>
      <c r="ABT1532" s="4"/>
      <c r="ABU1532" s="4"/>
      <c r="ABV1532" s="4"/>
      <c r="ABW1532" s="4"/>
      <c r="ABX1532" s="4"/>
      <c r="ABY1532" s="4"/>
      <c r="ABZ1532" s="4"/>
      <c r="ACA1532" s="4"/>
      <c r="ACB1532" s="4"/>
      <c r="ACC1532" s="4"/>
      <c r="ACD1532" s="4"/>
      <c r="ACE1532" s="4"/>
      <c r="ACF1532" s="4"/>
      <c r="ACG1532" s="4"/>
      <c r="ACH1532" s="4"/>
      <c r="ACI1532" s="4"/>
      <c r="ACJ1532" s="4"/>
      <c r="ACK1532" s="4"/>
      <c r="ACL1532" s="4"/>
      <c r="ACM1532" s="4"/>
      <c r="ACN1532" s="4"/>
      <c r="ACO1532" s="4"/>
      <c r="ACP1532" s="4"/>
      <c r="ACQ1532" s="4"/>
      <c r="ACR1532" s="4"/>
      <c r="ACS1532" s="4"/>
      <c r="ACT1532" s="4"/>
      <c r="ACU1532" s="4"/>
      <c r="ACV1532" s="4"/>
      <c r="ACW1532" s="4"/>
      <c r="ACX1532" s="4"/>
      <c r="ACY1532" s="4"/>
      <c r="ACZ1532" s="4"/>
      <c r="ADA1532" s="4"/>
      <c r="ADB1532" s="4"/>
      <c r="ADC1532" s="4"/>
      <c r="ADD1532" s="4"/>
      <c r="ADE1532" s="4"/>
      <c r="ADF1532" s="4"/>
      <c r="ADG1532" s="4"/>
      <c r="ADH1532" s="4"/>
      <c r="ADI1532" s="4"/>
      <c r="ADJ1532" s="4"/>
      <c r="ADK1532" s="4"/>
      <c r="ADL1532" s="4"/>
      <c r="ADM1532" s="4"/>
      <c r="ADN1532" s="4"/>
      <c r="ADO1532" s="4"/>
      <c r="ADP1532" s="4"/>
      <c r="ADQ1532" s="4"/>
      <c r="ADR1532" s="4"/>
      <c r="ADS1532" s="4"/>
      <c r="ADT1532" s="4"/>
      <c r="ADU1532" s="4"/>
      <c r="ADV1532" s="4"/>
      <c r="ADW1532" s="4"/>
      <c r="ADX1532" s="4"/>
      <c r="ADY1532" s="4"/>
      <c r="ADZ1532" s="4"/>
      <c r="AEA1532" s="4"/>
      <c r="AEB1532" s="4"/>
      <c r="AEC1532" s="4"/>
      <c r="AED1532" s="4"/>
      <c r="AEE1532" s="4"/>
      <c r="AEF1532" s="4"/>
      <c r="AEG1532" s="4"/>
      <c r="AEH1532" s="4"/>
      <c r="AEI1532" s="4"/>
      <c r="AEJ1532" s="4"/>
      <c r="AEK1532" s="4"/>
      <c r="AEL1532" s="4"/>
      <c r="AEM1532" s="4"/>
      <c r="AEN1532" s="4"/>
      <c r="AEO1532" s="4"/>
      <c r="AEP1532" s="4"/>
      <c r="AEQ1532" s="4"/>
      <c r="AER1532" s="4"/>
      <c r="AES1532" s="4"/>
      <c r="AET1532" s="4"/>
      <c r="AEU1532" s="4"/>
      <c r="AEV1532" s="4"/>
      <c r="AEW1532" s="4"/>
      <c r="AEX1532" s="4"/>
      <c r="AEY1532" s="4"/>
      <c r="AEZ1532" s="4"/>
      <c r="AFA1532" s="4"/>
      <c r="AFB1532" s="4"/>
      <c r="AFC1532" s="4"/>
      <c r="AFD1532" s="4"/>
      <c r="AFE1532" s="4"/>
      <c r="AFF1532" s="4"/>
      <c r="AFG1532" s="4"/>
      <c r="AFH1532" s="4"/>
      <c r="AFI1532" s="4"/>
      <c r="AFJ1532" s="4"/>
      <c r="AFK1532" s="4"/>
      <c r="AFL1532" s="4"/>
      <c r="AFM1532" s="4"/>
      <c r="AFN1532" s="4"/>
      <c r="AFO1532" s="4"/>
      <c r="AFP1532" s="4"/>
      <c r="AFQ1532" s="4"/>
      <c r="AFR1532" s="4"/>
      <c r="AFS1532" s="4"/>
      <c r="AFT1532" s="4"/>
      <c r="AFU1532" s="4"/>
      <c r="AFV1532" s="4"/>
      <c r="AFW1532" s="4"/>
      <c r="AFX1532" s="4"/>
      <c r="AFY1532" s="4"/>
      <c r="AFZ1532" s="4"/>
      <c r="AGA1532" s="4"/>
      <c r="AGB1532" s="4"/>
      <c r="AGC1532" s="4"/>
      <c r="AGD1532" s="4"/>
      <c r="AGE1532" s="4"/>
      <c r="AGF1532" s="4"/>
      <c r="AGG1532" s="4"/>
      <c r="AGH1532" s="4"/>
      <c r="AGI1532" s="4"/>
      <c r="AGJ1532" s="4"/>
      <c r="AGK1532" s="4"/>
      <c r="AGL1532" s="4"/>
      <c r="AGM1532" s="4"/>
      <c r="AGN1532" s="4"/>
      <c r="AGO1532" s="4"/>
      <c r="AGP1532" s="4"/>
      <c r="AGQ1532" s="4"/>
      <c r="AGR1532" s="4"/>
      <c r="AGS1532" s="4"/>
      <c r="AGT1532" s="4"/>
      <c r="AGU1532" s="4"/>
      <c r="AGV1532" s="4"/>
      <c r="AGW1532" s="4"/>
      <c r="AGX1532" s="4"/>
      <c r="AGY1532" s="4"/>
      <c r="AGZ1532" s="4"/>
      <c r="AHA1532" s="4"/>
      <c r="AHB1532" s="4"/>
      <c r="AHC1532" s="4"/>
      <c r="AHD1532" s="4"/>
      <c r="AHE1532" s="4"/>
      <c r="AHF1532" s="4"/>
      <c r="AHG1532" s="4"/>
      <c r="AHH1532" s="4"/>
      <c r="AHI1532" s="4"/>
      <c r="AHJ1532" s="4"/>
      <c r="AHK1532" s="4"/>
      <c r="AHL1532" s="4"/>
      <c r="AHM1532" s="4"/>
      <c r="AHN1532" s="4"/>
      <c r="AHO1532" s="4"/>
      <c r="AHP1532" s="4"/>
      <c r="AHQ1532" s="4"/>
      <c r="AHR1532" s="4"/>
      <c r="AHS1532" s="4"/>
      <c r="AHT1532" s="4"/>
      <c r="AHU1532" s="4"/>
      <c r="AHV1532" s="4"/>
      <c r="AHW1532" s="4"/>
      <c r="AHX1532" s="4"/>
      <c r="AHY1532" s="4"/>
      <c r="AHZ1532" s="4"/>
      <c r="AIA1532" s="4"/>
      <c r="AIB1532" s="4"/>
      <c r="AIC1532" s="4"/>
      <c r="AID1532" s="4"/>
      <c r="AIE1532" s="4"/>
      <c r="AIF1532" s="4"/>
      <c r="AIG1532" s="4"/>
      <c r="AIH1532" s="4"/>
      <c r="AII1532" s="4"/>
      <c r="AIJ1532" s="4"/>
      <c r="AIK1532" s="4"/>
      <c r="AIL1532" s="4"/>
      <c r="AIM1532" s="4"/>
      <c r="AIN1532" s="4"/>
      <c r="AIO1532" s="4"/>
      <c r="AIP1532" s="4"/>
      <c r="AIQ1532" s="4"/>
      <c r="AIR1532" s="4"/>
      <c r="AIS1532" s="4"/>
      <c r="AIT1532" s="4"/>
      <c r="AIU1532" s="4"/>
      <c r="AIV1532" s="4"/>
      <c r="AIW1532" s="4"/>
      <c r="AIX1532" s="4"/>
      <c r="AIY1532" s="4"/>
      <c r="AIZ1532" s="4"/>
      <c r="AJA1532" s="4"/>
      <c r="AJB1532" s="4"/>
      <c r="AJC1532" s="4"/>
      <c r="AJD1532" s="4"/>
      <c r="AJE1532" s="4"/>
      <c r="AJF1532" s="4"/>
      <c r="AJG1532" s="4"/>
      <c r="AJH1532" s="4"/>
      <c r="AJI1532" s="4"/>
      <c r="AJJ1532" s="4"/>
      <c r="AJK1532" s="4"/>
      <c r="AJL1532" s="4"/>
      <c r="AJM1532" s="4"/>
      <c r="AJN1532" s="4"/>
      <c r="AJO1532" s="4"/>
      <c r="AJP1532" s="4"/>
      <c r="AJQ1532" s="4"/>
      <c r="AJR1532" s="4"/>
      <c r="AJS1532" s="4"/>
      <c r="AJT1532" s="4"/>
      <c r="AJU1532" s="4"/>
      <c r="AJV1532" s="4"/>
      <c r="AJW1532" s="4"/>
      <c r="AJX1532" s="4"/>
      <c r="AJY1532" s="4"/>
      <c r="AJZ1532" s="4"/>
      <c r="AKA1532" s="4"/>
      <c r="AKB1532" s="4"/>
      <c r="AKC1532" s="4"/>
      <c r="AKD1532" s="4"/>
      <c r="AKE1532" s="4"/>
      <c r="AKF1532" s="4"/>
      <c r="AKG1532" s="4"/>
      <c r="AKH1532" s="4"/>
      <c r="AKI1532" s="4"/>
      <c r="AKJ1532" s="4"/>
      <c r="AKK1532" s="4"/>
      <c r="AKL1532" s="4"/>
      <c r="AKM1532" s="4"/>
      <c r="AKN1532" s="4"/>
      <c r="AKO1532" s="4"/>
      <c r="AKP1532" s="4"/>
      <c r="AKQ1532" s="4"/>
      <c r="AKR1532" s="4"/>
      <c r="AKS1532" s="4"/>
      <c r="AKT1532" s="4"/>
      <c r="AKU1532" s="4"/>
      <c r="AKV1532" s="4"/>
      <c r="AKW1532" s="4"/>
      <c r="AKX1532" s="4"/>
      <c r="AKY1532" s="4"/>
      <c r="AKZ1532" s="4"/>
      <c r="ALA1532" s="4"/>
      <c r="ALB1532" s="4"/>
      <c r="ALC1532" s="4"/>
      <c r="ALD1532" s="4"/>
      <c r="ALE1532" s="4"/>
      <c r="ALF1532" s="4"/>
      <c r="ALG1532" s="4"/>
      <c r="ALH1532" s="4"/>
      <c r="ALI1532" s="4"/>
      <c r="ALJ1532" s="4"/>
      <c r="ALK1532" s="4"/>
      <c r="ALL1532" s="4"/>
      <c r="ALM1532" s="4"/>
      <c r="ALN1532" s="4"/>
      <c r="ALO1532" s="4"/>
      <c r="ALP1532" s="4"/>
      <c r="ALQ1532" s="4"/>
      <c r="ALR1532" s="4"/>
      <c r="ALS1532" s="4"/>
      <c r="ALT1532" s="4"/>
      <c r="ALU1532" s="4"/>
      <c r="ALV1532" s="4"/>
      <c r="ALW1532" s="4"/>
      <c r="ALX1532" s="4"/>
      <c r="ALY1532" s="4"/>
      <c r="ALZ1532" s="4"/>
      <c r="AMA1532" s="4"/>
      <c r="AMB1532" s="4"/>
      <c r="AMC1532" s="4"/>
      <c r="AMD1532" s="4"/>
      <c r="AME1532" s="4"/>
      <c r="AMF1532" s="4"/>
      <c r="AMG1532" s="4"/>
      <c r="AMH1532" s="4"/>
      <c r="AMI1532" s="4"/>
      <c r="AMJ1532" s="4"/>
      <c r="AMK1532" s="4"/>
      <c r="AML1532" s="4"/>
      <c r="AMM1532" s="4"/>
      <c r="AMN1532" s="4"/>
      <c r="AMO1532" s="4"/>
      <c r="AMP1532" s="4"/>
      <c r="AMQ1532" s="4"/>
      <c r="AMR1532" s="4"/>
      <c r="AMS1532" s="4"/>
      <c r="AMT1532" s="4"/>
      <c r="AMU1532" s="4"/>
      <c r="AMV1532" s="4"/>
      <c r="AMW1532" s="4"/>
      <c r="AMX1532" s="38"/>
      <c r="AMY1532" s="38"/>
      <c r="AMZ1532" s="38"/>
      <c r="ANA1532" s="38"/>
      <c r="ANB1532" s="38"/>
      <c r="ANC1532" s="38"/>
      <c r="AND1532" s="38"/>
      <c r="ANE1532" s="38"/>
      <c r="ANF1532" s="38"/>
      <c r="ANG1532" s="38"/>
      <c r="ANK1532" s="0"/>
      <c r="ANL1532" s="0"/>
      <c r="ANM1532" s="0"/>
      <c r="XFD1532" s="0"/>
    </row>
    <row r="1533" customFormat="false" ht="16.5" hidden="false" customHeight="true" outlineLevel="0" collapsed="false">
      <c r="A1533" s="69" t="n">
        <v>1578</v>
      </c>
      <c r="B1533" s="69" t="n">
        <v>1478</v>
      </c>
      <c r="C1533" s="70" t="s">
        <v>63</v>
      </c>
      <c r="D1533" s="71" t="n">
        <v>0.04187</v>
      </c>
      <c r="E1533" s="71" t="n">
        <v>-0.0151954</v>
      </c>
      <c r="F1533" s="71" t="n">
        <v>1.02703355166607</v>
      </c>
      <c r="G1533" s="71" t="n">
        <v>-0.113354</v>
      </c>
      <c r="H1533" s="71" t="n">
        <v>0.0261516</v>
      </c>
      <c r="I1533" s="71" t="n">
        <v>0.916491578963916</v>
      </c>
      <c r="J1533" s="71" t="n">
        <v>0.00547368</v>
      </c>
      <c r="K1533" s="71" t="n">
        <v>-0.012218</v>
      </c>
      <c r="L1533" s="71" t="n">
        <v>0.993278371883698</v>
      </c>
      <c r="M1533" s="71" t="n">
        <v>0.936121203470949</v>
      </c>
      <c r="N1533" s="71" t="n">
        <v>0.998738995734899</v>
      </c>
      <c r="O1533" s="71" t="n">
        <v>0.934940750640721</v>
      </c>
      <c r="P1533" s="72" t="n">
        <v>2</v>
      </c>
      <c r="Q1533" s="73" t="n">
        <v>24</v>
      </c>
      <c r="R1533" s="73" t="n">
        <v>60</v>
      </c>
      <c r="S1533" s="72" t="n">
        <v>46</v>
      </c>
      <c r="T1533" s="72" t="n">
        <v>46</v>
      </c>
      <c r="U1533" s="130" t="s">
        <v>64</v>
      </c>
      <c r="V1533" s="71" t="n">
        <v>65.5</v>
      </c>
      <c r="W1533" s="72" t="n">
        <v>61.2</v>
      </c>
      <c r="X1533" s="70" t="s">
        <v>69</v>
      </c>
      <c r="Y1533" s="74" t="s">
        <v>69</v>
      </c>
      <c r="Z1533" s="75" t="n">
        <v>42180</v>
      </c>
      <c r="AA1533" s="71" t="s">
        <v>168</v>
      </c>
      <c r="AB1533" s="130" t="s">
        <v>64</v>
      </c>
      <c r="AC1533" s="71" t="s">
        <v>64</v>
      </c>
      <c r="AD1533" s="71" t="n">
        <v>15</v>
      </c>
      <c r="AE1533" s="72" t="s">
        <v>182</v>
      </c>
      <c r="AF1533" s="72" t="n">
        <v>30</v>
      </c>
      <c r="AG1533" s="72" t="s">
        <v>174</v>
      </c>
      <c r="AH1533" s="72" t="n">
        <v>12</v>
      </c>
      <c r="AI1533" s="72" t="s">
        <v>69</v>
      </c>
      <c r="AJ1533" s="70" t="s">
        <v>70</v>
      </c>
      <c r="AK1533" s="71" t="n">
        <v>65.5</v>
      </c>
      <c r="AL1533" s="72" t="n">
        <v>6</v>
      </c>
      <c r="AM1533" s="70" t="s">
        <v>69</v>
      </c>
      <c r="AN1533" s="70"/>
      <c r="AO1533" s="70"/>
      <c r="AP1533" s="70"/>
      <c r="AQ1533" s="70"/>
      <c r="AR1533" s="70"/>
      <c r="AS1533" s="70"/>
      <c r="AT1533" s="70"/>
      <c r="AU1533" s="70" t="n">
        <v>160</v>
      </c>
      <c r="AV1533" s="77" t="n">
        <v>160</v>
      </c>
      <c r="AW1533" s="131" t="s">
        <v>69</v>
      </c>
      <c r="AX1533" s="78" t="s">
        <v>72</v>
      </c>
      <c r="AY1533" s="79" t="n">
        <v>1</v>
      </c>
      <c r="AZ1533" s="79" t="s">
        <v>72</v>
      </c>
      <c r="BA1533" s="79" t="s">
        <v>72</v>
      </c>
      <c r="BB1533" s="65"/>
    </row>
    <row r="1534" customFormat="false" ht="16.5" hidden="false" customHeight="true" outlineLevel="0" collapsed="false">
      <c r="A1534" s="69" t="n">
        <v>1579</v>
      </c>
      <c r="B1534" s="69" t="n">
        <v>1479</v>
      </c>
      <c r="C1534" s="70" t="s">
        <v>63</v>
      </c>
      <c r="D1534" s="71" t="n">
        <v>0.0487255</v>
      </c>
      <c r="E1534" s="71" t="n">
        <v>0.0114498</v>
      </c>
      <c r="F1534" s="71" t="n">
        <v>1.06202270280809</v>
      </c>
      <c r="G1534" s="71" t="n">
        <v>-0.118536</v>
      </c>
      <c r="H1534" s="71" t="n">
        <v>-0.0538046</v>
      </c>
      <c r="I1534" s="71" t="n">
        <v>0.841692443894886</v>
      </c>
      <c r="J1534" s="71" t="n">
        <v>0.0062114</v>
      </c>
      <c r="K1534" s="71" t="n">
        <v>0.0203547</v>
      </c>
      <c r="L1534" s="71" t="n">
        <v>1.02692212457075</v>
      </c>
      <c r="M1534" s="71" t="n">
        <v>0.938381121123577</v>
      </c>
      <c r="N1534" s="71" t="n">
        <v>0.978240137227191</v>
      </c>
      <c r="O1534" s="71" t="n">
        <v>0.917962076699334</v>
      </c>
      <c r="P1534" s="72" t="n">
        <v>2</v>
      </c>
      <c r="Q1534" s="73" t="n">
        <v>24</v>
      </c>
      <c r="R1534" s="73" t="n">
        <v>60</v>
      </c>
      <c r="S1534" s="72" t="n">
        <v>46</v>
      </c>
      <c r="T1534" s="72" t="n">
        <v>46</v>
      </c>
      <c r="U1534" s="130" t="s">
        <v>64</v>
      </c>
      <c r="V1534" s="71" t="n">
        <v>99.5</v>
      </c>
      <c r="W1534" s="72" t="n">
        <v>106.4</v>
      </c>
      <c r="X1534" s="70" t="s">
        <v>69</v>
      </c>
      <c r="Y1534" s="74" t="s">
        <v>69</v>
      </c>
      <c r="Z1534" s="75" t="n">
        <v>42142</v>
      </c>
      <c r="AA1534" s="71" t="s">
        <v>96</v>
      </c>
      <c r="AB1534" s="130" t="s">
        <v>64</v>
      </c>
      <c r="AC1534" s="71" t="s">
        <v>64</v>
      </c>
      <c r="AD1534" s="71" t="n">
        <v>15</v>
      </c>
      <c r="AE1534" s="72" t="s">
        <v>182</v>
      </c>
      <c r="AF1534" s="72" t="n">
        <v>30</v>
      </c>
      <c r="AG1534" s="72" t="s">
        <v>174</v>
      </c>
      <c r="AH1534" s="72" t="n">
        <v>12</v>
      </c>
      <c r="AI1534" s="72" t="s">
        <v>69</v>
      </c>
      <c r="AJ1534" s="70" t="s">
        <v>70</v>
      </c>
      <c r="AK1534" s="71" t="n">
        <v>99.5</v>
      </c>
      <c r="AL1534" s="72" t="n">
        <v>9</v>
      </c>
      <c r="AM1534" s="70" t="s">
        <v>69</v>
      </c>
      <c r="AN1534" s="70"/>
      <c r="AO1534" s="70"/>
      <c r="AP1534" s="70"/>
      <c r="AQ1534" s="70"/>
      <c r="AR1534" s="70"/>
      <c r="AS1534" s="70"/>
      <c r="AT1534" s="70"/>
      <c r="AU1534" s="70" t="n">
        <v>122</v>
      </c>
      <c r="AV1534" s="77" t="s">
        <v>69</v>
      </c>
      <c r="AW1534" s="131" t="s">
        <v>69</v>
      </c>
      <c r="AX1534" s="78" t="s">
        <v>72</v>
      </c>
      <c r="AY1534" s="79" t="n">
        <v>1</v>
      </c>
      <c r="AZ1534" s="79" t="s">
        <v>72</v>
      </c>
      <c r="BA1534" s="79" t="s">
        <v>72</v>
      </c>
      <c r="BB1534" s="65"/>
    </row>
    <row r="1535" customFormat="false" ht="16.5" hidden="false" customHeight="true" outlineLevel="0" collapsed="false">
      <c r="A1535" s="69" t="n">
        <v>1580</v>
      </c>
      <c r="B1535" s="69" t="n">
        <v>1480</v>
      </c>
      <c r="C1535" s="70" t="s">
        <v>63</v>
      </c>
      <c r="D1535" s="71" t="n">
        <v>0.0485362</v>
      </c>
      <c r="E1535" s="71" t="n">
        <v>-0.020827</v>
      </c>
      <c r="F1535" s="71" t="n">
        <v>1.02809667043514</v>
      </c>
      <c r="G1535" s="71" t="n">
        <v>-0.13664</v>
      </c>
      <c r="H1535" s="71" t="n">
        <v>-0.0329366</v>
      </c>
      <c r="I1535" s="71" t="n">
        <v>0.844022099911271</v>
      </c>
      <c r="J1535" s="71" t="n">
        <v>-0.00151969</v>
      </c>
      <c r="K1535" s="71" t="n">
        <v>-0.0639758</v>
      </c>
      <c r="L1535" s="71" t="n">
        <v>0.936603270830854</v>
      </c>
      <c r="M1535" s="71" t="n">
        <v>0.914275354289267</v>
      </c>
      <c r="N1535" s="71" t="n">
        <v>0.888927676985274</v>
      </c>
      <c r="O1535" s="71" t="n">
        <v>0.812724666813246</v>
      </c>
      <c r="P1535" s="72" t="n">
        <v>2</v>
      </c>
      <c r="Q1535" s="73" t="n">
        <v>24</v>
      </c>
      <c r="R1535" s="73" t="n">
        <v>60</v>
      </c>
      <c r="S1535" s="72" t="n">
        <v>46</v>
      </c>
      <c r="T1535" s="72" t="n">
        <v>46</v>
      </c>
      <c r="U1535" s="130" t="s">
        <v>64</v>
      </c>
      <c r="V1535" s="71" t="n">
        <v>84.6</v>
      </c>
      <c r="W1535" s="72" t="n">
        <v>80.4</v>
      </c>
      <c r="X1535" s="70" t="s">
        <v>73</v>
      </c>
      <c r="Y1535" s="75" t="n">
        <v>42037</v>
      </c>
      <c r="Z1535" s="75" t="n">
        <v>42042</v>
      </c>
      <c r="AA1535" s="71" t="s">
        <v>96</v>
      </c>
      <c r="AB1535" s="130" t="s">
        <v>64</v>
      </c>
      <c r="AC1535" s="71" t="s">
        <v>64</v>
      </c>
      <c r="AD1535" s="71" t="n">
        <v>15</v>
      </c>
      <c r="AE1535" s="72" t="s">
        <v>182</v>
      </c>
      <c r="AF1535" s="72" t="n">
        <v>30</v>
      </c>
      <c r="AG1535" s="72" t="s">
        <v>174</v>
      </c>
      <c r="AH1535" s="72" t="n">
        <v>12</v>
      </c>
      <c r="AI1535" s="72" t="s">
        <v>69</v>
      </c>
      <c r="AJ1535" s="70" t="s">
        <v>70</v>
      </c>
      <c r="AK1535" s="71" t="n">
        <v>84.6</v>
      </c>
      <c r="AL1535" s="72" t="n">
        <v>8</v>
      </c>
      <c r="AM1535" s="70" t="s">
        <v>73</v>
      </c>
      <c r="AN1535" s="70"/>
      <c r="AO1535" s="70"/>
      <c r="AP1535" s="70" t="s">
        <v>71</v>
      </c>
      <c r="AQ1535" s="70"/>
      <c r="AR1535" s="70"/>
      <c r="AS1535" s="70"/>
      <c r="AT1535" s="70"/>
      <c r="AU1535" s="70" t="n">
        <v>22</v>
      </c>
      <c r="AV1535" s="77" t="n">
        <v>17</v>
      </c>
      <c r="AW1535" s="131" t="n">
        <v>5</v>
      </c>
      <c r="AX1535" s="78" t="s">
        <v>72</v>
      </c>
      <c r="AY1535" s="79" t="n">
        <v>1</v>
      </c>
      <c r="AZ1535" s="79" t="n">
        <v>0</v>
      </c>
      <c r="BA1535" s="79" t="n">
        <v>0</v>
      </c>
      <c r="BB1535" s="53"/>
    </row>
    <row r="1536" customFormat="false" ht="15.75" hidden="false" customHeight="true" outlineLevel="0" collapsed="false">
      <c r="A1536" s="1" t="n">
        <v>1581</v>
      </c>
      <c r="B1536" s="1" t="n">
        <v>1481</v>
      </c>
      <c r="C1536" s="2" t="s">
        <v>63</v>
      </c>
      <c r="D1536" s="3" t="n">
        <v>0.146474</v>
      </c>
      <c r="E1536" s="3" t="n">
        <v>0.00586282</v>
      </c>
      <c r="F1536" s="3" t="n">
        <v>1.16455241492602</v>
      </c>
      <c r="G1536" s="3" t="n">
        <v>-0.0156168</v>
      </c>
      <c r="H1536" s="3" t="n">
        <v>-0.0161381</v>
      </c>
      <c r="I1536" s="3" t="n">
        <v>0.968743992135879</v>
      </c>
      <c r="J1536" s="3" t="n">
        <v>0.00510243</v>
      </c>
      <c r="K1536" s="3" t="n">
        <v>0.00606827</v>
      </c>
      <c r="L1536" s="3" t="n">
        <v>1.01123332524127</v>
      </c>
      <c r="M1536" s="3" t="n">
        <v>1.14563564335039</v>
      </c>
      <c r="N1536" s="3" t="n">
        <v>0.99580182706968</v>
      </c>
      <c r="O1536" s="3" t="n">
        <v>1.14082606680446</v>
      </c>
      <c r="P1536" s="4" t="n">
        <v>2</v>
      </c>
      <c r="Q1536" s="6" t="n">
        <v>24</v>
      </c>
      <c r="R1536" s="6" t="n">
        <v>60</v>
      </c>
      <c r="S1536" s="4" t="n">
        <v>55</v>
      </c>
      <c r="T1536" s="4" t="n">
        <v>55</v>
      </c>
      <c r="U1536" s="132" t="s">
        <v>74</v>
      </c>
      <c r="V1536" s="3" t="n">
        <v>72.8</v>
      </c>
      <c r="W1536" s="4" t="n">
        <v>158.9</v>
      </c>
      <c r="X1536" s="2" t="s">
        <v>69</v>
      </c>
      <c r="Y1536" s="8" t="s">
        <v>69</v>
      </c>
      <c r="Z1536" s="84" t="n">
        <v>42167</v>
      </c>
      <c r="AA1536" s="2" t="s">
        <v>96</v>
      </c>
      <c r="AB1536" s="132" t="s">
        <v>74</v>
      </c>
      <c r="AC1536" s="4" t="n">
        <v>46</v>
      </c>
      <c r="AD1536" s="4" t="n">
        <v>15</v>
      </c>
      <c r="AE1536" s="4" t="s">
        <v>170</v>
      </c>
      <c r="AF1536" s="4" t="n">
        <v>15</v>
      </c>
      <c r="AG1536" s="4" t="s">
        <v>171</v>
      </c>
      <c r="AH1536" s="4" t="n">
        <v>28</v>
      </c>
      <c r="AI1536" s="4" t="s">
        <v>79</v>
      </c>
      <c r="AJ1536" s="2" t="s">
        <v>70</v>
      </c>
      <c r="AK1536" s="3" t="n">
        <v>72.8</v>
      </c>
      <c r="AL1536" s="4" t="n">
        <v>7</v>
      </c>
      <c r="AM1536" s="2" t="s">
        <v>69</v>
      </c>
      <c r="AN1536" s="2"/>
      <c r="AO1536" s="2"/>
      <c r="AP1536" s="2"/>
      <c r="AQ1536" s="2"/>
      <c r="AR1536" s="2"/>
      <c r="AS1536" s="2"/>
      <c r="AT1536" s="2"/>
      <c r="AU1536" s="2" t="n">
        <v>147</v>
      </c>
      <c r="AV1536" s="85" t="s">
        <v>69</v>
      </c>
      <c r="AW1536" s="133" t="s">
        <v>69</v>
      </c>
      <c r="AX1536" s="86" t="s">
        <v>72</v>
      </c>
      <c r="AY1536" s="87" t="n">
        <v>0</v>
      </c>
      <c r="AZ1536" s="88" t="s">
        <v>72</v>
      </c>
      <c r="BA1536" s="89" t="s">
        <v>72</v>
      </c>
      <c r="BB1536" s="65"/>
    </row>
    <row r="1537" customFormat="false" ht="15.75" hidden="false" customHeight="true" outlineLevel="0" collapsed="false">
      <c r="A1537" s="1" t="n">
        <v>1582</v>
      </c>
      <c r="B1537" s="1" t="n">
        <v>1482</v>
      </c>
      <c r="C1537" s="2" t="s">
        <v>63</v>
      </c>
      <c r="D1537" s="3" t="n">
        <v>0.138047</v>
      </c>
      <c r="E1537" s="3" t="n">
        <v>-0.0157996</v>
      </c>
      <c r="F1537" s="3" t="n">
        <v>1.13003363752224</v>
      </c>
      <c r="G1537" s="3" t="n">
        <v>-0.010146</v>
      </c>
      <c r="H1537" s="3" t="n">
        <v>0.0269616</v>
      </c>
      <c r="I1537" s="3" t="n">
        <v>1.01695777801992</v>
      </c>
      <c r="J1537" s="3" t="n">
        <v>0.00469507</v>
      </c>
      <c r="K1537" s="3" t="n">
        <v>-0.0129246</v>
      </c>
      <c r="L1537" s="3" t="n">
        <v>0.991804239881764</v>
      </c>
      <c r="M1537" s="3" t="n">
        <v>1.14178870246096</v>
      </c>
      <c r="N1537" s="3" t="n">
        <v>0.99823895246712</v>
      </c>
      <c r="O1537" s="3" t="n">
        <v>1.13977795828342</v>
      </c>
      <c r="P1537" s="4" t="n">
        <v>2</v>
      </c>
      <c r="Q1537" s="6" t="n">
        <v>24</v>
      </c>
      <c r="R1537" s="6" t="n">
        <v>60</v>
      </c>
      <c r="S1537" s="4" t="n">
        <v>55</v>
      </c>
      <c r="T1537" s="4" t="n">
        <v>55</v>
      </c>
      <c r="U1537" s="132" t="s">
        <v>74</v>
      </c>
      <c r="V1537" s="3" t="n">
        <v>137.3</v>
      </c>
      <c r="W1537" s="4" t="n">
        <v>106.3</v>
      </c>
      <c r="X1537" s="2" t="s">
        <v>69</v>
      </c>
      <c r="Y1537" s="8" t="s">
        <v>69</v>
      </c>
      <c r="Z1537" s="84" t="n">
        <v>42180</v>
      </c>
      <c r="AA1537" s="3" t="s">
        <v>168</v>
      </c>
      <c r="AB1537" s="132" t="s">
        <v>74</v>
      </c>
      <c r="AC1537" s="4" t="n">
        <v>46</v>
      </c>
      <c r="AD1537" s="4" t="n">
        <v>15</v>
      </c>
      <c r="AE1537" s="4" t="s">
        <v>170</v>
      </c>
      <c r="AF1537" s="4" t="n">
        <v>15</v>
      </c>
      <c r="AG1537" s="4" t="s">
        <v>171</v>
      </c>
      <c r="AH1537" s="4" t="n">
        <v>28</v>
      </c>
      <c r="AI1537" s="4" t="s">
        <v>77</v>
      </c>
      <c r="AJ1537" s="2" t="s">
        <v>70</v>
      </c>
      <c r="AK1537" s="3" t="n">
        <v>137.3</v>
      </c>
      <c r="AL1537" s="4" t="n">
        <v>10</v>
      </c>
      <c r="AM1537" s="2" t="s">
        <v>69</v>
      </c>
      <c r="AN1537" s="2"/>
      <c r="AO1537" s="2"/>
      <c r="AP1537" s="2"/>
      <c r="AQ1537" s="2"/>
      <c r="AR1537" s="2"/>
      <c r="AS1537" s="2"/>
      <c r="AT1537" s="2"/>
      <c r="AU1537" s="2" t="n">
        <v>160</v>
      </c>
      <c r="AV1537" s="85" t="n">
        <v>160</v>
      </c>
      <c r="AW1537" s="133" t="s">
        <v>69</v>
      </c>
      <c r="AX1537" s="86" t="s">
        <v>72</v>
      </c>
      <c r="AY1537" s="87" t="n">
        <v>1</v>
      </c>
      <c r="AZ1537" s="87" t="n">
        <v>1</v>
      </c>
      <c r="BA1537" s="89" t="s">
        <v>72</v>
      </c>
      <c r="BB1537" s="65"/>
    </row>
    <row r="1538" customFormat="false" ht="15.75" hidden="false" customHeight="true" outlineLevel="0" collapsed="false">
      <c r="A1538" s="1" t="n">
        <v>1583</v>
      </c>
      <c r="B1538" s="1" t="n">
        <v>1483</v>
      </c>
      <c r="C1538" s="2" t="s">
        <v>63</v>
      </c>
      <c r="D1538" s="3" t="n">
        <v>0.138229</v>
      </c>
      <c r="E1538" s="3" t="n">
        <v>-0.0153833</v>
      </c>
      <c r="F1538" s="3" t="n">
        <v>1.13070993894297</v>
      </c>
      <c r="G1538" s="3" t="n">
        <v>-0.0102746</v>
      </c>
      <c r="H1538" s="3" t="n">
        <v>0.0262546</v>
      </c>
      <c r="I1538" s="3" t="n">
        <v>1.01610836303561</v>
      </c>
      <c r="J1538" s="3" t="n">
        <v>0.00480233</v>
      </c>
      <c r="K1538" s="3" t="n">
        <v>-0.0117441</v>
      </c>
      <c r="L1538" s="3" t="n">
        <v>0.99308226843012</v>
      </c>
      <c r="M1538" s="3" t="n">
        <v>1.1419721569704</v>
      </c>
      <c r="N1538" s="3" t="n">
        <v>0.999127580779131</v>
      </c>
      <c r="O1538" s="3" t="n">
        <v>1.14097587851097</v>
      </c>
      <c r="P1538" s="4" t="n">
        <v>2</v>
      </c>
      <c r="Q1538" s="6" t="n">
        <v>24</v>
      </c>
      <c r="R1538" s="6" t="n">
        <v>60</v>
      </c>
      <c r="S1538" s="4" t="n">
        <v>55</v>
      </c>
      <c r="T1538" s="4" t="n">
        <v>55</v>
      </c>
      <c r="U1538" s="132" t="s">
        <v>74</v>
      </c>
      <c r="V1538" s="3" t="n">
        <v>92.9</v>
      </c>
      <c r="W1538" s="4" t="n">
        <v>125.2</v>
      </c>
      <c r="X1538" s="2" t="s">
        <v>69</v>
      </c>
      <c r="Y1538" s="8" t="s">
        <v>69</v>
      </c>
      <c r="Z1538" s="84" t="n">
        <v>42180</v>
      </c>
      <c r="AA1538" s="3" t="s">
        <v>168</v>
      </c>
      <c r="AB1538" s="132" t="s">
        <v>74</v>
      </c>
      <c r="AC1538" s="4" t="n">
        <v>46</v>
      </c>
      <c r="AD1538" s="4" t="n">
        <v>15</v>
      </c>
      <c r="AE1538" s="4" t="s">
        <v>170</v>
      </c>
      <c r="AF1538" s="4" t="n">
        <v>15</v>
      </c>
      <c r="AG1538" s="4" t="s">
        <v>171</v>
      </c>
      <c r="AH1538" s="4" t="n">
        <v>28</v>
      </c>
      <c r="AI1538" s="4" t="s">
        <v>77</v>
      </c>
      <c r="AJ1538" s="2" t="s">
        <v>70</v>
      </c>
      <c r="AK1538" s="3" t="n">
        <v>92.9</v>
      </c>
      <c r="AL1538" s="4" t="n">
        <v>8</v>
      </c>
      <c r="AM1538" s="2" t="s">
        <v>69</v>
      </c>
      <c r="AN1538" s="2"/>
      <c r="AO1538" s="2"/>
      <c r="AP1538" s="2"/>
      <c r="AQ1538" s="2"/>
      <c r="AR1538" s="2"/>
      <c r="AS1538" s="2"/>
      <c r="AT1538" s="2"/>
      <c r="AU1538" s="2" t="n">
        <v>160</v>
      </c>
      <c r="AV1538" s="85" t="n">
        <v>160</v>
      </c>
      <c r="AW1538" s="133" t="s">
        <v>69</v>
      </c>
      <c r="AX1538" s="86" t="s">
        <v>72</v>
      </c>
      <c r="AY1538" s="87" t="n">
        <v>1</v>
      </c>
      <c r="AZ1538" s="87" t="n">
        <v>1</v>
      </c>
      <c r="BA1538" s="89" t="s">
        <v>72</v>
      </c>
      <c r="BB1538" s="65"/>
    </row>
    <row r="1539" customFormat="false" ht="15.75" hidden="false" customHeight="true" outlineLevel="0" collapsed="false">
      <c r="A1539" s="1" t="n">
        <v>1584</v>
      </c>
      <c r="B1539" s="1" t="n">
        <v>1484</v>
      </c>
      <c r="C1539" s="2" t="s">
        <v>63</v>
      </c>
      <c r="D1539" s="3" t="n">
        <v>0.146085</v>
      </c>
      <c r="E1539" s="3" t="n">
        <v>-0.0610814</v>
      </c>
      <c r="F1539" s="3" t="n">
        <v>1.08872098608689</v>
      </c>
      <c r="G1539" s="3" t="n">
        <v>-0.0177176</v>
      </c>
      <c r="H1539" s="3" t="n">
        <v>0.162411</v>
      </c>
      <c r="I1539" s="3" t="n">
        <v>1.15568518286614</v>
      </c>
      <c r="J1539" s="3" t="n">
        <v>-0.00506138</v>
      </c>
      <c r="K1539" s="3" t="n">
        <v>-0.146262</v>
      </c>
      <c r="L1539" s="3" t="n">
        <v>0.859569686064692</v>
      </c>
      <c r="M1539" s="3" t="n">
        <v>1.13123054715606</v>
      </c>
      <c r="N1539" s="3" t="n">
        <v>0.956062109447261</v>
      </c>
      <c r="O1539" s="3" t="n">
        <v>1.0815266631852</v>
      </c>
      <c r="P1539" s="4" t="n">
        <v>2</v>
      </c>
      <c r="Q1539" s="6" t="n">
        <v>24</v>
      </c>
      <c r="R1539" s="6" t="n">
        <v>60</v>
      </c>
      <c r="S1539" s="4" t="n">
        <v>55</v>
      </c>
      <c r="T1539" s="4" t="n">
        <v>55</v>
      </c>
      <c r="U1539" s="132" t="s">
        <v>74</v>
      </c>
      <c r="V1539" s="3" t="n">
        <v>114.4</v>
      </c>
      <c r="W1539" s="4" t="n">
        <v>102.9</v>
      </c>
      <c r="X1539" s="2" t="s">
        <v>73</v>
      </c>
      <c r="Y1539" s="84" t="n">
        <v>42147</v>
      </c>
      <c r="Z1539" s="84" t="n">
        <v>42150</v>
      </c>
      <c r="AA1539" s="2" t="s">
        <v>96</v>
      </c>
      <c r="AB1539" s="132" t="s">
        <v>74</v>
      </c>
      <c r="AC1539" s="4" t="n">
        <v>46</v>
      </c>
      <c r="AD1539" s="4" t="n">
        <v>15</v>
      </c>
      <c r="AE1539" s="4" t="s">
        <v>170</v>
      </c>
      <c r="AF1539" s="4" t="n">
        <v>15</v>
      </c>
      <c r="AG1539" s="4" t="s">
        <v>171</v>
      </c>
      <c r="AH1539" s="4" t="n">
        <v>28</v>
      </c>
      <c r="AI1539" s="4" t="s">
        <v>77</v>
      </c>
      <c r="AJ1539" s="2" t="s">
        <v>70</v>
      </c>
      <c r="AK1539" s="3" t="n">
        <v>114.4</v>
      </c>
      <c r="AL1539" s="4" t="n">
        <v>10</v>
      </c>
      <c r="AM1539" s="2" t="s">
        <v>73</v>
      </c>
      <c r="AN1539" s="2"/>
      <c r="AO1539" s="2"/>
      <c r="AP1539" s="2" t="s">
        <v>71</v>
      </c>
      <c r="AQ1539" s="2"/>
      <c r="AR1539" s="2"/>
      <c r="AS1539" s="2"/>
      <c r="AT1539" s="2"/>
      <c r="AU1539" s="2" t="n">
        <v>130</v>
      </c>
      <c r="AV1539" s="85" t="n">
        <v>127</v>
      </c>
      <c r="AW1539" s="133" t="n">
        <v>3</v>
      </c>
      <c r="AX1539" s="86" t="s">
        <v>72</v>
      </c>
      <c r="AY1539" s="87" t="n">
        <v>0</v>
      </c>
      <c r="AZ1539" s="88" t="n">
        <v>0</v>
      </c>
      <c r="BA1539" s="87" t="n">
        <v>0</v>
      </c>
      <c r="BB1539" s="53"/>
    </row>
    <row r="1540" customFormat="false" ht="15.75" hidden="false" customHeight="true" outlineLevel="0" collapsed="false">
      <c r="A1540" s="1" t="n">
        <v>1585</v>
      </c>
      <c r="B1540" s="1" t="n">
        <v>1485</v>
      </c>
      <c r="C1540" s="2" t="s">
        <v>63</v>
      </c>
      <c r="D1540" s="3" t="n">
        <v>0.138242</v>
      </c>
      <c r="E1540" s="3" t="n">
        <v>-0.0160103</v>
      </c>
      <c r="F1540" s="3" t="n">
        <v>1.13001589613341</v>
      </c>
      <c r="G1540" s="3" t="n">
        <v>-0.0103044</v>
      </c>
      <c r="H1540" s="3" t="n">
        <v>0.0278916</v>
      </c>
      <c r="I1540" s="3" t="n">
        <v>1.01774276545065</v>
      </c>
      <c r="J1540" s="3" t="n">
        <v>0.00486554</v>
      </c>
      <c r="K1540" s="3" t="n">
        <v>-0.0127994</v>
      </c>
      <c r="L1540" s="3" t="n">
        <v>0.992097529997777</v>
      </c>
      <c r="M1540" s="3" t="n">
        <v>1.14202515712807</v>
      </c>
      <c r="N1540" s="3" t="n">
        <v>0.999082321324856</v>
      </c>
      <c r="O1540" s="3" t="n">
        <v>1.14097714499489</v>
      </c>
      <c r="P1540" s="4" t="n">
        <v>2</v>
      </c>
      <c r="Q1540" s="6" t="n">
        <v>24</v>
      </c>
      <c r="R1540" s="6" t="n">
        <v>60</v>
      </c>
      <c r="S1540" s="4" t="n">
        <v>55</v>
      </c>
      <c r="T1540" s="4" t="n">
        <v>55</v>
      </c>
      <c r="U1540" s="132" t="s">
        <v>74</v>
      </c>
      <c r="V1540" s="3" t="n">
        <v>73.3</v>
      </c>
      <c r="W1540" s="4" t="n">
        <v>105.1</v>
      </c>
      <c r="X1540" s="2" t="s">
        <v>69</v>
      </c>
      <c r="Y1540" s="8" t="s">
        <v>69</v>
      </c>
      <c r="Z1540" s="84" t="n">
        <v>42180</v>
      </c>
      <c r="AA1540" s="3" t="s">
        <v>168</v>
      </c>
      <c r="AB1540" s="132" t="s">
        <v>74</v>
      </c>
      <c r="AC1540" s="4" t="n">
        <v>46</v>
      </c>
      <c r="AD1540" s="4" t="n">
        <v>15</v>
      </c>
      <c r="AE1540" s="4" t="s">
        <v>170</v>
      </c>
      <c r="AF1540" s="4" t="n">
        <v>15</v>
      </c>
      <c r="AG1540" s="4" t="s">
        <v>171</v>
      </c>
      <c r="AH1540" s="4" t="n">
        <v>28</v>
      </c>
      <c r="AI1540" s="4" t="s">
        <v>79</v>
      </c>
      <c r="AJ1540" s="2" t="s">
        <v>70</v>
      </c>
      <c r="AK1540" s="3" t="n">
        <v>73.3</v>
      </c>
      <c r="AL1540" s="4" t="n">
        <v>7</v>
      </c>
      <c r="AM1540" s="2" t="s">
        <v>69</v>
      </c>
      <c r="AN1540" s="2"/>
      <c r="AO1540" s="2"/>
      <c r="AP1540" s="2"/>
      <c r="AQ1540" s="2"/>
      <c r="AR1540" s="2"/>
      <c r="AS1540" s="2"/>
      <c r="AT1540" s="2"/>
      <c r="AU1540" s="2" t="n">
        <v>160</v>
      </c>
      <c r="AV1540" s="85" t="n">
        <v>160</v>
      </c>
      <c r="AW1540" s="133" t="s">
        <v>69</v>
      </c>
      <c r="AX1540" s="86" t="s">
        <v>72</v>
      </c>
      <c r="AY1540" s="87" t="n">
        <v>1</v>
      </c>
      <c r="AZ1540" s="87" t="n">
        <v>1</v>
      </c>
      <c r="BA1540" s="89" t="s">
        <v>72</v>
      </c>
      <c r="BB1540" s="65"/>
    </row>
    <row r="1541" customFormat="false" ht="15.75" hidden="false" customHeight="true" outlineLevel="0" collapsed="false">
      <c r="A1541" s="1" t="n">
        <v>1586</v>
      </c>
      <c r="B1541" s="1" t="n">
        <v>1486</v>
      </c>
      <c r="C1541" s="2" t="s">
        <v>63</v>
      </c>
      <c r="D1541" s="3" t="n">
        <v>0.0199411</v>
      </c>
      <c r="E1541" s="3" t="n">
        <v>0.0145544</v>
      </c>
      <c r="F1541" s="3" t="n">
        <v>1.03509737042747</v>
      </c>
      <c r="G1541" s="3" t="n">
        <v>-0.0988855</v>
      </c>
      <c r="H1541" s="3" t="n">
        <v>-0.0356378</v>
      </c>
      <c r="I1541" s="3" t="n">
        <v>0.874132511351777</v>
      </c>
      <c r="J1541" s="3" t="n">
        <v>0.029461</v>
      </c>
      <c r="K1541" s="3" t="n">
        <v>0.00882894</v>
      </c>
      <c r="L1541" s="3" t="n">
        <v>1.03903244627695</v>
      </c>
      <c r="M1541" s="3" t="n">
        <v>0.951720956573214</v>
      </c>
      <c r="N1541" s="3" t="n">
        <v>0.987820320119931</v>
      </c>
      <c r="O1541" s="3" t="n">
        <v>0.940129299986999</v>
      </c>
      <c r="P1541" s="4" t="n">
        <v>2</v>
      </c>
      <c r="Q1541" s="6" t="n">
        <v>24</v>
      </c>
      <c r="R1541" s="6" t="n">
        <v>60</v>
      </c>
      <c r="S1541" s="4" t="n">
        <v>38</v>
      </c>
      <c r="T1541" s="4" t="n">
        <v>38</v>
      </c>
      <c r="U1541" s="132" t="s">
        <v>74</v>
      </c>
      <c r="V1541" s="3" t="n">
        <v>73.4</v>
      </c>
      <c r="W1541" s="4" t="n">
        <v>103.1</v>
      </c>
      <c r="X1541" s="2" t="s">
        <v>69</v>
      </c>
      <c r="Y1541" s="8" t="s">
        <v>69</v>
      </c>
      <c r="Z1541" s="84" t="n">
        <v>42153</v>
      </c>
      <c r="AA1541" s="2" t="s">
        <v>96</v>
      </c>
      <c r="AB1541" s="132" t="s">
        <v>74</v>
      </c>
      <c r="AC1541" s="4" t="n">
        <v>46</v>
      </c>
      <c r="AD1541" s="4" t="n">
        <v>15</v>
      </c>
      <c r="AE1541" s="4" t="s">
        <v>187</v>
      </c>
      <c r="AF1541" s="4" t="n">
        <v>17</v>
      </c>
      <c r="AG1541" s="4" t="s">
        <v>191</v>
      </c>
      <c r="AH1541" s="4" t="n">
        <v>24</v>
      </c>
      <c r="AI1541" s="4" t="s">
        <v>77</v>
      </c>
      <c r="AJ1541" s="2" t="s">
        <v>70</v>
      </c>
      <c r="AK1541" s="3" t="n">
        <v>73.4</v>
      </c>
      <c r="AL1541" s="4" t="n">
        <v>7</v>
      </c>
      <c r="AM1541" s="2" t="s">
        <v>69</v>
      </c>
      <c r="AN1541" s="2"/>
      <c r="AO1541" s="2"/>
      <c r="AP1541" s="2"/>
      <c r="AQ1541" s="2"/>
      <c r="AR1541" s="2"/>
      <c r="AS1541" s="2"/>
      <c r="AT1541" s="2"/>
      <c r="AU1541" s="2" t="n">
        <v>133</v>
      </c>
      <c r="AV1541" s="85" t="s">
        <v>69</v>
      </c>
      <c r="AW1541" s="133" t="s">
        <v>69</v>
      </c>
      <c r="AX1541" s="86" t="s">
        <v>72</v>
      </c>
      <c r="AY1541" s="87" t="n">
        <v>0</v>
      </c>
      <c r="AZ1541" s="88" t="s">
        <v>72</v>
      </c>
      <c r="BA1541" s="89" t="s">
        <v>72</v>
      </c>
      <c r="BB1541" s="65"/>
    </row>
    <row r="1542" customFormat="false" ht="15.75" hidden="false" customHeight="true" outlineLevel="0" collapsed="false">
      <c r="A1542" s="1" t="n">
        <v>1587</v>
      </c>
      <c r="B1542" s="1" t="n">
        <v>1487</v>
      </c>
      <c r="C1542" s="2" t="s">
        <v>63</v>
      </c>
      <c r="D1542" s="3" t="n">
        <v>0.0284019</v>
      </c>
      <c r="E1542" s="3" t="n">
        <v>0.0702441</v>
      </c>
      <c r="F1542" s="3" t="n">
        <v>1.10367552925926</v>
      </c>
      <c r="G1542" s="3" t="n">
        <v>-0.103671</v>
      </c>
      <c r="H1542" s="3" t="n">
        <v>-0.178845</v>
      </c>
      <c r="I1542" s="3" t="n">
        <v>0.753884579709548</v>
      </c>
      <c r="J1542" s="3" t="n">
        <v>0.0347893</v>
      </c>
      <c r="K1542" s="3" t="n">
        <v>0.106674</v>
      </c>
      <c r="L1542" s="3" t="n">
        <v>1.1519582266181</v>
      </c>
      <c r="M1542" s="3" t="n">
        <v>0.96032856295246</v>
      </c>
      <c r="N1542" s="3" t="n">
        <v>0.998074955279967</v>
      </c>
      <c r="O1542" s="3" t="n">
        <v>0.958479887522851</v>
      </c>
      <c r="P1542" s="4" t="n">
        <v>2</v>
      </c>
      <c r="Q1542" s="6" t="n">
        <v>24</v>
      </c>
      <c r="R1542" s="6" t="n">
        <v>60</v>
      </c>
      <c r="S1542" s="4" t="n">
        <v>38</v>
      </c>
      <c r="T1542" s="4" t="n">
        <v>38</v>
      </c>
      <c r="U1542" s="132" t="s">
        <v>74</v>
      </c>
      <c r="V1542" s="3" t="n">
        <v>85.5</v>
      </c>
      <c r="W1542" s="4" t="n">
        <v>103.1</v>
      </c>
      <c r="X1542" s="2" t="s">
        <v>73</v>
      </c>
      <c r="Y1542" s="84" t="n">
        <v>42125</v>
      </c>
      <c r="Z1542" s="84" t="n">
        <v>42137</v>
      </c>
      <c r="AA1542" s="2" t="s">
        <v>96</v>
      </c>
      <c r="AB1542" s="132" t="s">
        <v>74</v>
      </c>
      <c r="AC1542" s="4" t="n">
        <v>46</v>
      </c>
      <c r="AD1542" s="4" t="n">
        <v>15</v>
      </c>
      <c r="AE1542" s="4" t="s">
        <v>187</v>
      </c>
      <c r="AF1542" s="4" t="n">
        <v>17</v>
      </c>
      <c r="AG1542" s="4" t="s">
        <v>191</v>
      </c>
      <c r="AH1542" s="4" t="n">
        <v>24</v>
      </c>
      <c r="AI1542" s="4" t="s">
        <v>79</v>
      </c>
      <c r="AJ1542" s="2" t="s">
        <v>70</v>
      </c>
      <c r="AK1542" s="3" t="n">
        <v>85.5</v>
      </c>
      <c r="AL1542" s="4" t="n">
        <v>8</v>
      </c>
      <c r="AM1542" s="2" t="s">
        <v>73</v>
      </c>
      <c r="AN1542" s="2"/>
      <c r="AO1542" s="2"/>
      <c r="AP1542" s="2" t="s">
        <v>71</v>
      </c>
      <c r="AQ1542" s="2"/>
      <c r="AR1542" s="2"/>
      <c r="AS1542" s="2"/>
      <c r="AT1542" s="2"/>
      <c r="AU1542" s="2" t="n">
        <v>117</v>
      </c>
      <c r="AV1542" s="85" t="n">
        <v>105</v>
      </c>
      <c r="AW1542" s="133" t="n">
        <v>12</v>
      </c>
      <c r="AX1542" s="86" t="s">
        <v>72</v>
      </c>
      <c r="AY1542" s="87" t="n">
        <v>0</v>
      </c>
      <c r="AZ1542" s="88" t="n">
        <v>0</v>
      </c>
      <c r="BA1542" s="87" t="n">
        <v>0</v>
      </c>
      <c r="BB1542" s="65"/>
    </row>
    <row r="1543" customFormat="false" ht="15.75" hidden="false" customHeight="true" outlineLevel="0" collapsed="false">
      <c r="A1543" s="1" t="n">
        <v>1588</v>
      </c>
      <c r="B1543" s="1" t="n">
        <v>1488</v>
      </c>
      <c r="C1543" s="2" t="s">
        <v>63</v>
      </c>
      <c r="D1543" s="3" t="n">
        <v>0.0065562</v>
      </c>
      <c r="E1543" s="3" t="n">
        <v>-0.0154976</v>
      </c>
      <c r="F1543" s="3" t="n">
        <v>0.99109845544071</v>
      </c>
      <c r="G1543" s="3" t="n">
        <v>-0.089241</v>
      </c>
      <c r="H1543" s="3" t="n">
        <v>0.0269467</v>
      </c>
      <c r="I1543" s="3" t="n">
        <v>0.939606319956312</v>
      </c>
      <c r="J1543" s="3" t="n">
        <v>0.0294778</v>
      </c>
      <c r="K1543" s="3" t="n">
        <v>-0.0122917</v>
      </c>
      <c r="L1543" s="3" t="n">
        <v>1.01733463068432</v>
      </c>
      <c r="M1543" s="3" t="n">
        <v>0.94818371813688</v>
      </c>
      <c r="N1543" s="3" t="n">
        <v>0.999157754887697</v>
      </c>
      <c r="O1543" s="3" t="n">
        <v>0.947385115034714</v>
      </c>
      <c r="P1543" s="4" t="n">
        <v>2</v>
      </c>
      <c r="Q1543" s="6" t="n">
        <v>24</v>
      </c>
      <c r="R1543" s="6" t="n">
        <v>60</v>
      </c>
      <c r="S1543" s="4" t="n">
        <v>38</v>
      </c>
      <c r="T1543" s="4" t="n">
        <v>38</v>
      </c>
      <c r="U1543" s="132" t="s">
        <v>74</v>
      </c>
      <c r="V1543" s="3" t="n">
        <v>76.9</v>
      </c>
      <c r="W1543" s="4" t="n">
        <v>136.9</v>
      </c>
      <c r="X1543" s="2" t="s">
        <v>69</v>
      </c>
      <c r="Y1543" s="8" t="s">
        <v>69</v>
      </c>
      <c r="Z1543" s="84" t="n">
        <v>42180</v>
      </c>
      <c r="AA1543" s="3" t="s">
        <v>168</v>
      </c>
      <c r="AB1543" s="132" t="s">
        <v>74</v>
      </c>
      <c r="AC1543" s="4" t="n">
        <v>46</v>
      </c>
      <c r="AD1543" s="4" t="n">
        <v>15</v>
      </c>
      <c r="AE1543" s="4" t="s">
        <v>187</v>
      </c>
      <c r="AF1543" s="4" t="n">
        <v>17</v>
      </c>
      <c r="AG1543" s="4" t="s">
        <v>191</v>
      </c>
      <c r="AH1543" s="4" t="n">
        <v>24</v>
      </c>
      <c r="AI1543" s="4" t="s">
        <v>77</v>
      </c>
      <c r="AJ1543" s="2" t="s">
        <v>70</v>
      </c>
      <c r="AK1543" s="3" t="n">
        <v>76.9</v>
      </c>
      <c r="AL1543" s="4" t="n">
        <v>7</v>
      </c>
      <c r="AM1543" s="2" t="s">
        <v>69</v>
      </c>
      <c r="AN1543" s="2"/>
      <c r="AO1543" s="2"/>
      <c r="AP1543" s="2"/>
      <c r="AQ1543" s="2"/>
      <c r="AR1543" s="2"/>
      <c r="AS1543" s="2"/>
      <c r="AT1543" s="2"/>
      <c r="AU1543" s="2" t="n">
        <v>160</v>
      </c>
      <c r="AV1543" s="85" t="n">
        <v>160</v>
      </c>
      <c r="AW1543" s="133" t="s">
        <v>69</v>
      </c>
      <c r="AX1543" s="86" t="s">
        <v>72</v>
      </c>
      <c r="AY1543" s="87" t="n">
        <v>1</v>
      </c>
      <c r="AZ1543" s="87" t="n">
        <v>1</v>
      </c>
      <c r="BA1543" s="89" t="s">
        <v>72</v>
      </c>
      <c r="BB1543" s="65"/>
    </row>
    <row r="1544" customFormat="false" ht="15.75" hidden="false" customHeight="true" outlineLevel="0" collapsed="false">
      <c r="A1544" s="1" t="n">
        <v>1589</v>
      </c>
      <c r="B1544" s="1" t="n">
        <v>1489</v>
      </c>
      <c r="C1544" s="2" t="s">
        <v>63</v>
      </c>
      <c r="D1544" s="3" t="n">
        <v>0.0352824</v>
      </c>
      <c r="E1544" s="3" t="n">
        <v>0.144914</v>
      </c>
      <c r="F1544" s="3" t="n">
        <v>1.19745251970355</v>
      </c>
      <c r="G1544" s="3" t="n">
        <v>-0.105458</v>
      </c>
      <c r="H1544" s="3" t="n">
        <v>-0.365262</v>
      </c>
      <c r="I1544" s="3" t="n">
        <v>0.624552428611252</v>
      </c>
      <c r="J1544" s="3" t="n">
        <v>0.0439831</v>
      </c>
      <c r="K1544" s="3" t="n">
        <v>0.254607</v>
      </c>
      <c r="L1544" s="3" t="n">
        <v>1.34795698264972</v>
      </c>
      <c r="M1544" s="3" t="n">
        <v>0.974147548155444</v>
      </c>
      <c r="N1544" s="3" t="n">
        <v>1.03485259884474</v>
      </c>
      <c r="O1544" s="3" t="n">
        <v>1.00809912186689</v>
      </c>
      <c r="P1544" s="4" t="n">
        <v>2</v>
      </c>
      <c r="Q1544" s="6" t="n">
        <v>24</v>
      </c>
      <c r="R1544" s="6" t="n">
        <v>60</v>
      </c>
      <c r="S1544" s="4" t="n">
        <v>38</v>
      </c>
      <c r="T1544" s="4" t="n">
        <v>38</v>
      </c>
      <c r="U1544" s="132" t="s">
        <v>74</v>
      </c>
      <c r="V1544" s="3" t="n">
        <v>58.3</v>
      </c>
      <c r="W1544" s="4" t="n">
        <v>64</v>
      </c>
      <c r="X1544" s="2" t="s">
        <v>73</v>
      </c>
      <c r="Y1544" s="84" t="n">
        <v>42114</v>
      </c>
      <c r="Z1544" s="84" t="n">
        <v>42134</v>
      </c>
      <c r="AA1544" s="2" t="s">
        <v>96</v>
      </c>
      <c r="AB1544" s="132" t="s">
        <v>74</v>
      </c>
      <c r="AC1544" s="4" t="n">
        <v>46</v>
      </c>
      <c r="AD1544" s="4" t="n">
        <v>15</v>
      </c>
      <c r="AE1544" s="4" t="s">
        <v>187</v>
      </c>
      <c r="AF1544" s="4" t="n">
        <v>17</v>
      </c>
      <c r="AG1544" s="4" t="s">
        <v>191</v>
      </c>
      <c r="AH1544" s="4" t="n">
        <v>24</v>
      </c>
      <c r="AI1544" s="4" t="s">
        <v>69</v>
      </c>
      <c r="AJ1544" s="2" t="s">
        <v>70</v>
      </c>
      <c r="AK1544" s="3" t="n">
        <v>58.3</v>
      </c>
      <c r="AL1544" s="4" t="n">
        <v>6</v>
      </c>
      <c r="AM1544" s="2" t="s">
        <v>73</v>
      </c>
      <c r="AN1544" s="2"/>
      <c r="AO1544" s="2"/>
      <c r="AP1544" s="2" t="s">
        <v>71</v>
      </c>
      <c r="AQ1544" s="2"/>
      <c r="AR1544" s="2"/>
      <c r="AS1544" s="2"/>
      <c r="AT1544" s="2"/>
      <c r="AU1544" s="2" t="n">
        <v>114</v>
      </c>
      <c r="AV1544" s="85" t="n">
        <v>94</v>
      </c>
      <c r="AW1544" s="133" t="n">
        <v>20</v>
      </c>
      <c r="AX1544" s="86" t="s">
        <v>72</v>
      </c>
      <c r="AY1544" s="87" t="n">
        <v>0</v>
      </c>
      <c r="AZ1544" s="88" t="n">
        <v>0</v>
      </c>
      <c r="BA1544" s="87" t="n">
        <v>0</v>
      </c>
      <c r="BB1544" s="65"/>
    </row>
    <row r="1545" customFormat="false" ht="15.75" hidden="false" customHeight="true" outlineLevel="0" collapsed="false">
      <c r="A1545" s="1" t="n">
        <v>1590</v>
      </c>
      <c r="B1545" s="1" t="n">
        <v>1490</v>
      </c>
      <c r="C1545" s="2" t="s">
        <v>63</v>
      </c>
      <c r="D1545" s="3" t="n">
        <v>0.00648186</v>
      </c>
      <c r="E1545" s="3" t="n">
        <v>-0.0156833</v>
      </c>
      <c r="F1545" s="3" t="n">
        <v>0.990840763704888</v>
      </c>
      <c r="G1545" s="3" t="n">
        <v>-0.0898207</v>
      </c>
      <c r="H1545" s="3" t="n">
        <v>0.0275233</v>
      </c>
      <c r="I1545" s="3" t="n">
        <v>0.939603407181235</v>
      </c>
      <c r="J1545" s="3" t="n">
        <v>0.029538</v>
      </c>
      <c r="K1545" s="3" t="n">
        <v>-0.0125892</v>
      </c>
      <c r="L1545" s="3" t="n">
        <v>1.01709324581791</v>
      </c>
      <c r="M1545" s="3" t="n">
        <v>0.947620815871184</v>
      </c>
      <c r="N1545" s="3" t="n">
        <v>0.999251080580245</v>
      </c>
      <c r="O1545" s="3" t="n">
        <v>0.946911124239615</v>
      </c>
      <c r="P1545" s="4" t="n">
        <v>2</v>
      </c>
      <c r="Q1545" s="6" t="n">
        <v>24</v>
      </c>
      <c r="R1545" s="6" t="n">
        <v>60</v>
      </c>
      <c r="S1545" s="4" t="n">
        <v>38</v>
      </c>
      <c r="T1545" s="4" t="n">
        <v>38</v>
      </c>
      <c r="U1545" s="132" t="s">
        <v>74</v>
      </c>
      <c r="V1545" s="3" t="n">
        <v>59.4</v>
      </c>
      <c r="W1545" s="4" t="n">
        <v>71.1</v>
      </c>
      <c r="X1545" s="2" t="s">
        <v>69</v>
      </c>
      <c r="Y1545" s="8" t="s">
        <v>69</v>
      </c>
      <c r="Z1545" s="84" t="n">
        <v>42180</v>
      </c>
      <c r="AA1545" s="3" t="s">
        <v>168</v>
      </c>
      <c r="AB1545" s="132" t="s">
        <v>74</v>
      </c>
      <c r="AC1545" s="4" t="n">
        <v>46</v>
      </c>
      <c r="AD1545" s="4" t="n">
        <v>15</v>
      </c>
      <c r="AE1545" s="4" t="s">
        <v>187</v>
      </c>
      <c r="AF1545" s="4" t="n">
        <v>17</v>
      </c>
      <c r="AG1545" s="4" t="s">
        <v>191</v>
      </c>
      <c r="AH1545" s="4" t="n">
        <v>24</v>
      </c>
      <c r="AI1545" s="4" t="s">
        <v>79</v>
      </c>
      <c r="AJ1545" s="2" t="s">
        <v>70</v>
      </c>
      <c r="AK1545" s="3" t="n">
        <v>59.4</v>
      </c>
      <c r="AL1545" s="4" t="n">
        <v>6</v>
      </c>
      <c r="AM1545" s="2" t="s">
        <v>69</v>
      </c>
      <c r="AN1545" s="2"/>
      <c r="AO1545" s="2"/>
      <c r="AP1545" s="2"/>
      <c r="AQ1545" s="2"/>
      <c r="AR1545" s="2"/>
      <c r="AS1545" s="2"/>
      <c r="AT1545" s="2"/>
      <c r="AU1545" s="2" t="n">
        <v>160</v>
      </c>
      <c r="AV1545" s="85" t="n">
        <v>160</v>
      </c>
      <c r="AW1545" s="133" t="s">
        <v>69</v>
      </c>
      <c r="AX1545" s="86" t="s">
        <v>72</v>
      </c>
      <c r="AY1545" s="87" t="n">
        <v>1</v>
      </c>
      <c r="AZ1545" s="87" t="n">
        <v>1</v>
      </c>
      <c r="BA1545" s="89" t="s">
        <v>72</v>
      </c>
      <c r="BB1545" s="65"/>
    </row>
    <row r="1546" customFormat="false" ht="15.75" hidden="false" customHeight="true" outlineLevel="0" collapsed="false">
      <c r="A1546" s="1" t="n">
        <v>1591</v>
      </c>
      <c r="B1546" s="1" t="n">
        <v>1491</v>
      </c>
      <c r="C1546" s="2" t="s">
        <v>63</v>
      </c>
      <c r="D1546" s="3" t="n">
        <v>0.0371521</v>
      </c>
      <c r="E1546" s="3" t="n">
        <v>-0.015248</v>
      </c>
      <c r="F1546" s="3" t="n">
        <v>1.02214575599205</v>
      </c>
      <c r="G1546" s="3" t="n">
        <v>-0.0435759</v>
      </c>
      <c r="H1546" s="3" t="n">
        <v>0.0258284</v>
      </c>
      <c r="I1546" s="3" t="n">
        <v>0.982409059331059</v>
      </c>
      <c r="J1546" s="3" t="n">
        <v>0.0481852</v>
      </c>
      <c r="K1546" s="3" t="n">
        <v>-0.011978</v>
      </c>
      <c r="L1546" s="3" t="n">
        <v>1.03687066383663</v>
      </c>
      <c r="M1546" s="3" t="n">
        <v>1.04264567381174</v>
      </c>
      <c r="N1546" s="3" t="n">
        <v>0.998603376188054</v>
      </c>
      <c r="O1546" s="3" t="n">
        <v>1.04118949003627</v>
      </c>
      <c r="P1546" s="4" t="n">
        <v>2</v>
      </c>
      <c r="Q1546" s="6" t="n">
        <v>24</v>
      </c>
      <c r="R1546" s="6" t="n">
        <v>60</v>
      </c>
      <c r="S1546" s="4" t="n">
        <v>48</v>
      </c>
      <c r="T1546" s="4" t="n">
        <v>48</v>
      </c>
      <c r="U1546" s="132" t="s">
        <v>74</v>
      </c>
      <c r="V1546" s="3" t="n">
        <v>105.8</v>
      </c>
      <c r="W1546" s="4" t="n">
        <v>177.7</v>
      </c>
      <c r="X1546" s="2" t="s">
        <v>69</v>
      </c>
      <c r="Y1546" s="8" t="s">
        <v>69</v>
      </c>
      <c r="Z1546" s="84" t="n">
        <v>42180</v>
      </c>
      <c r="AA1546" s="3" t="s">
        <v>168</v>
      </c>
      <c r="AB1546" s="132" t="s">
        <v>74</v>
      </c>
      <c r="AC1546" s="4" t="n">
        <v>46</v>
      </c>
      <c r="AD1546" s="4" t="n">
        <v>15</v>
      </c>
      <c r="AE1546" s="4" t="s">
        <v>189</v>
      </c>
      <c r="AF1546" s="4" t="n">
        <v>5</v>
      </c>
      <c r="AG1546" s="4" t="s">
        <v>190</v>
      </c>
      <c r="AH1546" s="4" t="n">
        <v>6</v>
      </c>
      <c r="AI1546" s="4" t="s">
        <v>79</v>
      </c>
      <c r="AJ1546" s="2" t="s">
        <v>70</v>
      </c>
      <c r="AK1546" s="3" t="n">
        <v>105.8</v>
      </c>
      <c r="AL1546" s="4" t="n">
        <v>9</v>
      </c>
      <c r="AM1546" s="2" t="s">
        <v>69</v>
      </c>
      <c r="AN1546" s="2"/>
      <c r="AO1546" s="2"/>
      <c r="AP1546" s="2"/>
      <c r="AQ1546" s="2"/>
      <c r="AR1546" s="2"/>
      <c r="AS1546" s="2"/>
      <c r="AT1546" s="2"/>
      <c r="AU1546" s="2" t="n">
        <v>160</v>
      </c>
      <c r="AV1546" s="85" t="n">
        <v>160</v>
      </c>
      <c r="AW1546" s="133" t="s">
        <v>69</v>
      </c>
      <c r="AX1546" s="86" t="s">
        <v>72</v>
      </c>
      <c r="AY1546" s="87" t="n">
        <v>1</v>
      </c>
      <c r="AZ1546" s="87" t="n">
        <v>1</v>
      </c>
      <c r="BA1546" s="89" t="s">
        <v>72</v>
      </c>
      <c r="BB1546" s="65"/>
    </row>
    <row r="1547" customFormat="false" ht="15.75" hidden="false" customHeight="true" outlineLevel="0" collapsed="false">
      <c r="A1547" s="1" t="n">
        <v>1592</v>
      </c>
      <c r="B1547" s="1" t="n">
        <v>1492</v>
      </c>
      <c r="C1547" s="2" t="s">
        <v>63</v>
      </c>
      <c r="D1547" s="3" t="n">
        <v>0.0369209</v>
      </c>
      <c r="E1547" s="3" t="n">
        <v>-0.0157329</v>
      </c>
      <c r="F1547" s="3" t="n">
        <v>1.0214140594314</v>
      </c>
      <c r="G1547" s="3" t="n">
        <v>-0.0438903</v>
      </c>
      <c r="H1547" s="3" t="n">
        <v>0.0268396</v>
      </c>
      <c r="I1547" s="3" t="n">
        <v>0.983093840513658</v>
      </c>
      <c r="J1547" s="3" t="n">
        <v>0.0481391</v>
      </c>
      <c r="K1547" s="3" t="n">
        <v>-0.0121562</v>
      </c>
      <c r="L1547" s="3" t="n">
        <v>1.03663811982751</v>
      </c>
      <c r="M1547" s="3" t="n">
        <v>1.04202892285031</v>
      </c>
      <c r="N1547" s="3" t="n">
        <v>0.998951050532514</v>
      </c>
      <c r="O1547" s="3" t="n">
        <v>1.04093588716659</v>
      </c>
      <c r="P1547" s="4" t="n">
        <v>2</v>
      </c>
      <c r="Q1547" s="6" t="n">
        <v>24</v>
      </c>
      <c r="R1547" s="6" t="n">
        <v>60</v>
      </c>
      <c r="S1547" s="4" t="n">
        <v>48</v>
      </c>
      <c r="T1547" s="4" t="n">
        <v>48</v>
      </c>
      <c r="U1547" s="132" t="s">
        <v>74</v>
      </c>
      <c r="V1547" s="3" t="n">
        <v>135.2</v>
      </c>
      <c r="W1547" s="4" t="n">
        <v>199</v>
      </c>
      <c r="X1547" s="2" t="s">
        <v>69</v>
      </c>
      <c r="Y1547" s="8" t="s">
        <v>69</v>
      </c>
      <c r="Z1547" s="84" t="n">
        <v>42180</v>
      </c>
      <c r="AA1547" s="3" t="s">
        <v>168</v>
      </c>
      <c r="AB1547" s="132" t="s">
        <v>74</v>
      </c>
      <c r="AC1547" s="4" t="n">
        <v>46</v>
      </c>
      <c r="AD1547" s="4" t="n">
        <v>15</v>
      </c>
      <c r="AE1547" s="4" t="s">
        <v>189</v>
      </c>
      <c r="AF1547" s="4" t="n">
        <v>5</v>
      </c>
      <c r="AG1547" s="4" t="s">
        <v>190</v>
      </c>
      <c r="AH1547" s="4" t="n">
        <v>6</v>
      </c>
      <c r="AI1547" s="4" t="s">
        <v>77</v>
      </c>
      <c r="AJ1547" s="2" t="s">
        <v>70</v>
      </c>
      <c r="AK1547" s="3" t="n">
        <v>135.2</v>
      </c>
      <c r="AL1547" s="4" t="n">
        <v>10</v>
      </c>
      <c r="AM1547" s="2" t="s">
        <v>69</v>
      </c>
      <c r="AN1547" s="2"/>
      <c r="AO1547" s="2"/>
      <c r="AP1547" s="2"/>
      <c r="AQ1547" s="2"/>
      <c r="AR1547" s="2"/>
      <c r="AS1547" s="2"/>
      <c r="AT1547" s="2"/>
      <c r="AU1547" s="2" t="n">
        <v>160</v>
      </c>
      <c r="AV1547" s="85" t="n">
        <v>160</v>
      </c>
      <c r="AW1547" s="133" t="s">
        <v>69</v>
      </c>
      <c r="AX1547" s="86" t="s">
        <v>72</v>
      </c>
      <c r="AY1547" s="87" t="n">
        <v>1</v>
      </c>
      <c r="AZ1547" s="87" t="n">
        <v>1</v>
      </c>
      <c r="BA1547" s="89" t="s">
        <v>72</v>
      </c>
      <c r="BB1547" s="65"/>
    </row>
    <row r="1548" customFormat="false" ht="15.75" hidden="false" customHeight="true" outlineLevel="0" collapsed="false">
      <c r="A1548" s="1" t="n">
        <v>1593</v>
      </c>
      <c r="B1548" s="1" t="n">
        <v>1493</v>
      </c>
      <c r="C1548" s="2" t="s">
        <v>63</v>
      </c>
      <c r="D1548" s="3" t="n">
        <v>0.055883</v>
      </c>
      <c r="E1548" s="3" t="n">
        <v>0.0261003</v>
      </c>
      <c r="F1548" s="3" t="n">
        <v>1.08543768286889</v>
      </c>
      <c r="G1548" s="3" t="n">
        <v>-0.0574858</v>
      </c>
      <c r="H1548" s="3" t="n">
        <v>-0.0627422</v>
      </c>
      <c r="I1548" s="3" t="n">
        <v>0.88671824190867</v>
      </c>
      <c r="J1548" s="3" t="n">
        <v>0.0476378</v>
      </c>
      <c r="K1548" s="3" t="n">
        <v>0.0139794</v>
      </c>
      <c r="L1548" s="3" t="n">
        <v>1.06355513788683</v>
      </c>
      <c r="M1548" s="3" t="n">
        <v>1.04711105920266</v>
      </c>
      <c r="N1548" s="3" t="n">
        <v>0.977592365525965</v>
      </c>
      <c r="O1548" s="3" t="n">
        <v>1.02364777733433</v>
      </c>
      <c r="P1548" s="4" t="n">
        <v>2</v>
      </c>
      <c r="Q1548" s="6" t="n">
        <v>24</v>
      </c>
      <c r="R1548" s="6" t="n">
        <v>60</v>
      </c>
      <c r="S1548" s="4" t="n">
        <v>48</v>
      </c>
      <c r="T1548" s="4" t="n">
        <v>48</v>
      </c>
      <c r="U1548" s="132" t="s">
        <v>74</v>
      </c>
      <c r="V1548" s="3" t="n">
        <v>107.8</v>
      </c>
      <c r="W1548" s="4" t="n">
        <v>123.4</v>
      </c>
      <c r="X1548" s="2" t="s">
        <v>69</v>
      </c>
      <c r="Y1548" s="8" t="s">
        <v>69</v>
      </c>
      <c r="Z1548" s="84" t="n">
        <v>42137</v>
      </c>
      <c r="AA1548" s="2" t="s">
        <v>96</v>
      </c>
      <c r="AB1548" s="132" t="s">
        <v>74</v>
      </c>
      <c r="AC1548" s="4" t="n">
        <v>46</v>
      </c>
      <c r="AD1548" s="4" t="n">
        <v>15</v>
      </c>
      <c r="AE1548" s="4" t="s">
        <v>189</v>
      </c>
      <c r="AF1548" s="4" t="n">
        <v>5</v>
      </c>
      <c r="AG1548" s="4" t="s">
        <v>190</v>
      </c>
      <c r="AH1548" s="4" t="n">
        <v>6</v>
      </c>
      <c r="AI1548" s="4" t="s">
        <v>69</v>
      </c>
      <c r="AJ1548" s="2" t="s">
        <v>97</v>
      </c>
      <c r="AK1548" s="3" t="n">
        <v>107.8</v>
      </c>
      <c r="AL1548" s="4" t="n">
        <v>9</v>
      </c>
      <c r="AM1548" s="2" t="s">
        <v>69</v>
      </c>
      <c r="AN1548" s="2"/>
      <c r="AO1548" s="2"/>
      <c r="AP1548" s="2"/>
      <c r="AQ1548" s="2"/>
      <c r="AR1548" s="2"/>
      <c r="AS1548" s="2"/>
      <c r="AT1548" s="2"/>
      <c r="AU1548" s="2" t="n">
        <v>117</v>
      </c>
      <c r="AV1548" s="85" t="s">
        <v>69</v>
      </c>
      <c r="AW1548" s="133" t="s">
        <v>69</v>
      </c>
      <c r="AX1548" s="86" t="s">
        <v>72</v>
      </c>
      <c r="AY1548" s="87" t="n">
        <v>0</v>
      </c>
      <c r="AZ1548" s="88" t="s">
        <v>72</v>
      </c>
      <c r="BA1548" s="89" t="s">
        <v>72</v>
      </c>
      <c r="BB1548" s="65"/>
    </row>
    <row r="1549" customFormat="false" ht="15.75" hidden="false" customHeight="true" outlineLevel="0" collapsed="false">
      <c r="A1549" s="1" t="n">
        <v>1594</v>
      </c>
      <c r="B1549" s="1" t="n">
        <v>1494</v>
      </c>
      <c r="C1549" s="2" t="s">
        <v>63</v>
      </c>
      <c r="D1549" s="3" t="n">
        <v>0.036882</v>
      </c>
      <c r="E1549" s="3" t="n">
        <v>-0.0150323</v>
      </c>
      <c r="F1549" s="3" t="n">
        <v>1.02209015277534</v>
      </c>
      <c r="G1549" s="3" t="n">
        <v>-0.0435515</v>
      </c>
      <c r="H1549" s="3" t="n">
        <v>0.0258605</v>
      </c>
      <c r="I1549" s="3" t="n">
        <v>0.982464567010988</v>
      </c>
      <c r="J1549" s="3" t="n">
        <v>0.0482314</v>
      </c>
      <c r="K1549" s="3" t="n">
        <v>-0.0116432</v>
      </c>
      <c r="L1549" s="3" t="n">
        <v>1.0372657868257</v>
      </c>
      <c r="M1549" s="3" t="n">
        <v>1.04243768674722</v>
      </c>
      <c r="N1549" s="3" t="n">
        <v>0.999185332022295</v>
      </c>
      <c r="O1549" s="3" t="n">
        <v>1.04158844614507</v>
      </c>
      <c r="P1549" s="4" t="n">
        <v>2</v>
      </c>
      <c r="Q1549" s="6" t="n">
        <v>24</v>
      </c>
      <c r="R1549" s="6" t="n">
        <v>60</v>
      </c>
      <c r="S1549" s="4" t="n">
        <v>48</v>
      </c>
      <c r="T1549" s="4" t="n">
        <v>48</v>
      </c>
      <c r="U1549" s="132" t="s">
        <v>74</v>
      </c>
      <c r="V1549" s="3" t="n">
        <v>107.1</v>
      </c>
      <c r="W1549" s="4" t="n">
        <v>163.2</v>
      </c>
      <c r="X1549" s="2" t="s">
        <v>69</v>
      </c>
      <c r="Y1549" s="8" t="s">
        <v>69</v>
      </c>
      <c r="Z1549" s="84" t="n">
        <v>42180</v>
      </c>
      <c r="AA1549" s="3" t="s">
        <v>168</v>
      </c>
      <c r="AB1549" s="132" t="s">
        <v>74</v>
      </c>
      <c r="AC1549" s="4" t="n">
        <v>46</v>
      </c>
      <c r="AD1549" s="4" t="n">
        <v>15</v>
      </c>
      <c r="AE1549" s="4" t="s">
        <v>189</v>
      </c>
      <c r="AF1549" s="4" t="n">
        <v>5</v>
      </c>
      <c r="AG1549" s="4" t="s">
        <v>190</v>
      </c>
      <c r="AH1549" s="4" t="n">
        <v>6</v>
      </c>
      <c r="AI1549" s="4" t="s">
        <v>79</v>
      </c>
      <c r="AJ1549" s="2" t="s">
        <v>70</v>
      </c>
      <c r="AK1549" s="3" t="n">
        <v>107.1</v>
      </c>
      <c r="AL1549" s="4" t="n">
        <v>9</v>
      </c>
      <c r="AM1549" s="2" t="s">
        <v>69</v>
      </c>
      <c r="AN1549" s="2"/>
      <c r="AO1549" s="2"/>
      <c r="AP1549" s="2"/>
      <c r="AQ1549" s="2"/>
      <c r="AR1549" s="2"/>
      <c r="AS1549" s="2"/>
      <c r="AT1549" s="2"/>
      <c r="AU1549" s="2" t="n">
        <v>160</v>
      </c>
      <c r="AV1549" s="85" t="n">
        <v>160</v>
      </c>
      <c r="AW1549" s="133" t="s">
        <v>69</v>
      </c>
      <c r="AX1549" s="86" t="s">
        <v>72</v>
      </c>
      <c r="AY1549" s="87" t="n">
        <v>1</v>
      </c>
      <c r="AZ1549" s="87" t="n">
        <v>1</v>
      </c>
      <c r="BA1549" s="89" t="s">
        <v>72</v>
      </c>
      <c r="BB1549" s="65"/>
    </row>
    <row r="1550" customFormat="false" ht="15.75" hidden="false" customHeight="true" outlineLevel="0" collapsed="false">
      <c r="A1550" s="1" t="n">
        <v>1595</v>
      </c>
      <c r="B1550" s="1" t="n">
        <v>1495</v>
      </c>
      <c r="C1550" s="2" t="s">
        <v>63</v>
      </c>
      <c r="D1550" s="3" t="n">
        <v>0.055793</v>
      </c>
      <c r="E1550" s="3" t="n">
        <v>0.0254752</v>
      </c>
      <c r="F1550" s="3" t="n">
        <v>1.08466176384478</v>
      </c>
      <c r="G1550" s="3" t="n">
        <v>-0.0575999</v>
      </c>
      <c r="H1550" s="3" t="n">
        <v>-0.063115</v>
      </c>
      <c r="I1550" s="3" t="n">
        <v>0.886286603887488</v>
      </c>
      <c r="J1550" s="3" t="n">
        <v>0.0472659</v>
      </c>
      <c r="K1550" s="3" t="n">
        <v>0.0140607</v>
      </c>
      <c r="L1550" s="3" t="n">
        <v>1.06324611366716</v>
      </c>
      <c r="M1550" s="3" t="n">
        <v>1.04650809690237</v>
      </c>
      <c r="N1550" s="3" t="n">
        <v>0.976696714903112</v>
      </c>
      <c r="O1550" s="3" t="n">
        <v>1.02212102036406</v>
      </c>
      <c r="P1550" s="4" t="n">
        <v>2</v>
      </c>
      <c r="Q1550" s="6" t="n">
        <v>24</v>
      </c>
      <c r="R1550" s="6" t="n">
        <v>60</v>
      </c>
      <c r="S1550" s="4" t="n">
        <v>48</v>
      </c>
      <c r="T1550" s="4" t="n">
        <v>48</v>
      </c>
      <c r="U1550" s="132" t="s">
        <v>74</v>
      </c>
      <c r="V1550" s="3" t="n">
        <v>105</v>
      </c>
      <c r="W1550" s="4" t="n">
        <v>89.5</v>
      </c>
      <c r="X1550" s="2" t="s">
        <v>73</v>
      </c>
      <c r="Y1550" s="84" t="n">
        <v>42128</v>
      </c>
      <c r="Z1550" s="84" t="n">
        <v>42136</v>
      </c>
      <c r="AA1550" s="2" t="s">
        <v>96</v>
      </c>
      <c r="AB1550" s="132" t="s">
        <v>74</v>
      </c>
      <c r="AC1550" s="4" t="n">
        <v>46</v>
      </c>
      <c r="AD1550" s="4" t="n">
        <v>15</v>
      </c>
      <c r="AE1550" s="4" t="s">
        <v>189</v>
      </c>
      <c r="AF1550" s="4" t="n">
        <v>5</v>
      </c>
      <c r="AG1550" s="4" t="s">
        <v>190</v>
      </c>
      <c r="AH1550" s="4" t="n">
        <v>6</v>
      </c>
      <c r="AI1550" s="4" t="s">
        <v>77</v>
      </c>
      <c r="AJ1550" s="2" t="s">
        <v>70</v>
      </c>
      <c r="AK1550" s="3" t="n">
        <v>105</v>
      </c>
      <c r="AL1550" s="4" t="n">
        <v>9</v>
      </c>
      <c r="AM1550" s="2" t="s">
        <v>73</v>
      </c>
      <c r="AN1550" s="2"/>
      <c r="AO1550" s="2"/>
      <c r="AP1550" s="2" t="s">
        <v>71</v>
      </c>
      <c r="AQ1550" s="2"/>
      <c r="AR1550" s="2"/>
      <c r="AS1550" s="2"/>
      <c r="AT1550" s="2"/>
      <c r="AU1550" s="2" t="n">
        <v>116</v>
      </c>
      <c r="AV1550" s="85" t="n">
        <v>108</v>
      </c>
      <c r="AW1550" s="133" t="n">
        <v>8</v>
      </c>
      <c r="AX1550" s="86" t="s">
        <v>72</v>
      </c>
      <c r="AY1550" s="87" t="n">
        <v>0</v>
      </c>
      <c r="AZ1550" s="88" t="n">
        <v>0</v>
      </c>
      <c r="BA1550" s="87" t="n">
        <v>0</v>
      </c>
      <c r="BB1550" s="65"/>
    </row>
    <row r="1551" customFormat="false" ht="15.75" hidden="false" customHeight="true" outlineLevel="0" collapsed="false">
      <c r="A1551" s="1" t="n">
        <v>1596</v>
      </c>
      <c r="B1551" s="1" t="n">
        <v>1496</v>
      </c>
      <c r="C1551" s="2" t="s">
        <v>63</v>
      </c>
      <c r="D1551" s="3" t="n">
        <v>0.0169394</v>
      </c>
      <c r="E1551" s="3" t="n">
        <v>-0.0149641</v>
      </c>
      <c r="F1551" s="3" t="n">
        <v>1.00197725219022</v>
      </c>
      <c r="G1551" s="3" t="n">
        <v>-0.0507958</v>
      </c>
      <c r="H1551" s="3" t="n">
        <v>0.0252503</v>
      </c>
      <c r="I1551" s="3" t="n">
        <v>0.974778025556546</v>
      </c>
      <c r="J1551" s="3" t="n">
        <v>0.00683582</v>
      </c>
      <c r="K1551" s="3" t="n">
        <v>-0.0114702</v>
      </c>
      <c r="L1551" s="3" t="n">
        <v>0.995376342169062</v>
      </c>
      <c r="M1551" s="3" t="n">
        <v>0.973341209956112</v>
      </c>
      <c r="N1551" s="3" t="n">
        <v>0.998816700651449</v>
      </c>
      <c r="O1551" s="3" t="n">
        <v>0.972189455936453</v>
      </c>
      <c r="P1551" s="4" t="n">
        <v>2</v>
      </c>
      <c r="Q1551" s="6" t="n">
        <v>24</v>
      </c>
      <c r="R1551" s="6" t="n">
        <v>60</v>
      </c>
      <c r="S1551" s="4" t="n">
        <v>50</v>
      </c>
      <c r="T1551" s="4" t="n">
        <v>70</v>
      </c>
      <c r="U1551" s="132" t="s">
        <v>74</v>
      </c>
      <c r="V1551" s="3" t="n">
        <v>79.6</v>
      </c>
      <c r="W1551" s="4" t="n">
        <v>161.7</v>
      </c>
      <c r="X1551" s="2" t="s">
        <v>69</v>
      </c>
      <c r="Y1551" s="8" t="s">
        <v>69</v>
      </c>
      <c r="Z1551" s="84" t="n">
        <v>42180</v>
      </c>
      <c r="AA1551" s="3" t="s">
        <v>168</v>
      </c>
      <c r="AB1551" s="132" t="s">
        <v>74</v>
      </c>
      <c r="AC1551" s="4" t="n">
        <v>46</v>
      </c>
      <c r="AD1551" s="4" t="n">
        <v>15</v>
      </c>
      <c r="AE1551" s="4" t="s">
        <v>81</v>
      </c>
      <c r="AF1551" s="4" t="n">
        <v>24</v>
      </c>
      <c r="AG1551" s="4" t="s">
        <v>184</v>
      </c>
      <c r="AH1551" s="4" t="n">
        <v>17</v>
      </c>
      <c r="AI1551" s="4" t="s">
        <v>77</v>
      </c>
      <c r="AJ1551" s="2" t="s">
        <v>70</v>
      </c>
      <c r="AK1551" s="3" t="n">
        <v>79.6</v>
      </c>
      <c r="AL1551" s="4" t="n">
        <v>7</v>
      </c>
      <c r="AM1551" s="2" t="s">
        <v>69</v>
      </c>
      <c r="AN1551" s="2"/>
      <c r="AO1551" s="2"/>
      <c r="AP1551" s="2"/>
      <c r="AQ1551" s="2"/>
      <c r="AR1551" s="2"/>
      <c r="AS1551" s="2"/>
      <c r="AT1551" s="2"/>
      <c r="AU1551" s="2" t="n">
        <v>160</v>
      </c>
      <c r="AV1551" s="85" t="n">
        <v>160</v>
      </c>
      <c r="AW1551" s="133" t="s">
        <v>69</v>
      </c>
      <c r="AX1551" s="86" t="s">
        <v>72</v>
      </c>
      <c r="AY1551" s="87" t="n">
        <v>1</v>
      </c>
      <c r="AZ1551" s="87" t="n">
        <v>1</v>
      </c>
      <c r="BA1551" s="89" t="s">
        <v>72</v>
      </c>
      <c r="BB1551" s="65"/>
    </row>
    <row r="1552" customFormat="false" ht="15.75" hidden="false" customHeight="true" outlineLevel="0" collapsed="false">
      <c r="A1552" s="1" t="n">
        <v>1597</v>
      </c>
      <c r="B1552" s="1" t="n">
        <v>1497</v>
      </c>
      <c r="C1552" s="2" t="s">
        <v>63</v>
      </c>
      <c r="D1552" s="3" t="n">
        <v>0.016922</v>
      </c>
      <c r="E1552" s="3" t="n">
        <v>-0.0151277</v>
      </c>
      <c r="F1552" s="3" t="n">
        <v>1.00179591071947</v>
      </c>
      <c r="G1552" s="3" t="n">
        <v>-0.0507873</v>
      </c>
      <c r="H1552" s="3" t="n">
        <v>0.0260483</v>
      </c>
      <c r="I1552" s="3" t="n">
        <v>0.975564501137806</v>
      </c>
      <c r="J1552" s="3" t="n">
        <v>0.00673366</v>
      </c>
      <c r="K1552" s="3" t="n">
        <v>-0.012069</v>
      </c>
      <c r="L1552" s="3" t="n">
        <v>0.994678867647684</v>
      </c>
      <c r="M1552" s="3" t="n">
        <v>0.973233116683865</v>
      </c>
      <c r="N1552" s="3" t="n">
        <v>0.99885225915893</v>
      </c>
      <c r="O1552" s="3" t="n">
        <v>0.972116097287964</v>
      </c>
      <c r="P1552" s="4" t="n">
        <v>2</v>
      </c>
      <c r="Q1552" s="6" t="n">
        <v>24</v>
      </c>
      <c r="R1552" s="6" t="n">
        <v>60</v>
      </c>
      <c r="S1552" s="4" t="n">
        <v>50</v>
      </c>
      <c r="T1552" s="4" t="n">
        <v>70</v>
      </c>
      <c r="U1552" s="132" t="s">
        <v>74</v>
      </c>
      <c r="V1552" s="3" t="n">
        <v>99</v>
      </c>
      <c r="W1552" s="4" t="n">
        <v>183.6</v>
      </c>
      <c r="X1552" s="2" t="s">
        <v>69</v>
      </c>
      <c r="Y1552" s="8" t="s">
        <v>69</v>
      </c>
      <c r="Z1552" s="84" t="n">
        <v>42180</v>
      </c>
      <c r="AA1552" s="3" t="s">
        <v>168</v>
      </c>
      <c r="AB1552" s="132" t="s">
        <v>74</v>
      </c>
      <c r="AC1552" s="4" t="n">
        <v>46</v>
      </c>
      <c r="AD1552" s="4" t="n">
        <v>15</v>
      </c>
      <c r="AE1552" s="4" t="s">
        <v>81</v>
      </c>
      <c r="AF1552" s="4" t="n">
        <v>24</v>
      </c>
      <c r="AG1552" s="4" t="s">
        <v>184</v>
      </c>
      <c r="AH1552" s="4" t="n">
        <v>17</v>
      </c>
      <c r="AI1552" s="4" t="s">
        <v>79</v>
      </c>
      <c r="AJ1552" s="2" t="s">
        <v>70</v>
      </c>
      <c r="AK1552" s="3" t="n">
        <v>99</v>
      </c>
      <c r="AL1552" s="4" t="n">
        <v>9</v>
      </c>
      <c r="AM1552" s="2" t="s">
        <v>69</v>
      </c>
      <c r="AN1552" s="2"/>
      <c r="AO1552" s="2"/>
      <c r="AP1552" s="2"/>
      <c r="AQ1552" s="2"/>
      <c r="AR1552" s="2"/>
      <c r="AS1552" s="2"/>
      <c r="AT1552" s="2"/>
      <c r="AU1552" s="2" t="n">
        <v>160</v>
      </c>
      <c r="AV1552" s="85" t="n">
        <v>160</v>
      </c>
      <c r="AW1552" s="133" t="s">
        <v>69</v>
      </c>
      <c r="AX1552" s="86" t="s">
        <v>72</v>
      </c>
      <c r="AY1552" s="87" t="n">
        <v>1</v>
      </c>
      <c r="AZ1552" s="87" t="n">
        <v>1</v>
      </c>
      <c r="BA1552" s="89" t="s">
        <v>72</v>
      </c>
      <c r="BB1552" s="53"/>
    </row>
    <row r="1553" customFormat="false" ht="15.75" hidden="false" customHeight="true" outlineLevel="0" collapsed="false">
      <c r="A1553" s="1" t="n">
        <v>1598</v>
      </c>
      <c r="B1553" s="1" t="n">
        <v>1498</v>
      </c>
      <c r="C1553" s="2" t="s">
        <v>63</v>
      </c>
      <c r="D1553" s="3" t="n">
        <v>0.0169078</v>
      </c>
      <c r="E1553" s="3" t="n">
        <v>-0.0154581</v>
      </c>
      <c r="F1553" s="3" t="n">
        <v>1.00145075132302</v>
      </c>
      <c r="G1553" s="3" t="n">
        <v>-0.05052</v>
      </c>
      <c r="H1553" s="3" t="n">
        <v>0.0267772</v>
      </c>
      <c r="I1553" s="3" t="n">
        <v>0.976536842736776</v>
      </c>
      <c r="J1553" s="3" t="n">
        <v>0.00678896</v>
      </c>
      <c r="K1553" s="3" t="n">
        <v>-0.0123111</v>
      </c>
      <c r="L1553" s="3" t="n">
        <v>0.994493078988408</v>
      </c>
      <c r="M1553" s="3" t="n">
        <v>0.973533308064181</v>
      </c>
      <c r="N1553" s="3" t="n">
        <v>0.999008491869342</v>
      </c>
      <c r="O1553" s="3" t="n">
        <v>0.972568041873769</v>
      </c>
      <c r="P1553" s="4" t="n">
        <v>2</v>
      </c>
      <c r="Q1553" s="6" t="n">
        <v>24</v>
      </c>
      <c r="R1553" s="6" t="n">
        <v>60</v>
      </c>
      <c r="S1553" s="4" t="n">
        <v>50</v>
      </c>
      <c r="T1553" s="4" t="n">
        <v>70</v>
      </c>
      <c r="U1553" s="132" t="s">
        <v>74</v>
      </c>
      <c r="V1553" s="3" t="n">
        <v>83.4</v>
      </c>
      <c r="W1553" s="4" t="n">
        <v>128</v>
      </c>
      <c r="X1553" s="2" t="s">
        <v>69</v>
      </c>
      <c r="Y1553" s="8" t="s">
        <v>69</v>
      </c>
      <c r="Z1553" s="84" t="n">
        <v>42180</v>
      </c>
      <c r="AA1553" s="3" t="s">
        <v>168</v>
      </c>
      <c r="AB1553" s="132" t="s">
        <v>74</v>
      </c>
      <c r="AC1553" s="4" t="n">
        <v>46</v>
      </c>
      <c r="AD1553" s="4" t="n">
        <v>15</v>
      </c>
      <c r="AE1553" s="4" t="s">
        <v>81</v>
      </c>
      <c r="AF1553" s="4" t="n">
        <v>24</v>
      </c>
      <c r="AG1553" s="4" t="s">
        <v>184</v>
      </c>
      <c r="AH1553" s="4" t="n">
        <v>17</v>
      </c>
      <c r="AI1553" s="4" t="s">
        <v>79</v>
      </c>
      <c r="AJ1553" s="2" t="s">
        <v>70</v>
      </c>
      <c r="AK1553" s="3" t="n">
        <v>83.4</v>
      </c>
      <c r="AL1553" s="4" t="n">
        <v>8</v>
      </c>
      <c r="AM1553" s="2" t="s">
        <v>69</v>
      </c>
      <c r="AN1553" s="2"/>
      <c r="AO1553" s="2"/>
      <c r="AP1553" s="2"/>
      <c r="AQ1553" s="2"/>
      <c r="AR1553" s="2"/>
      <c r="AS1553" s="2"/>
      <c r="AT1553" s="2"/>
      <c r="AU1553" s="2" t="n">
        <v>160</v>
      </c>
      <c r="AV1553" s="85" t="n">
        <v>160</v>
      </c>
      <c r="AW1553" s="133" t="s">
        <v>69</v>
      </c>
      <c r="AX1553" s="86" t="s">
        <v>72</v>
      </c>
      <c r="AY1553" s="87" t="n">
        <v>1</v>
      </c>
      <c r="AZ1553" s="87" t="n">
        <v>1</v>
      </c>
      <c r="BA1553" s="89" t="s">
        <v>72</v>
      </c>
      <c r="BB1553" s="53"/>
    </row>
    <row r="1554" customFormat="false" ht="15.75" hidden="false" customHeight="true" outlineLevel="0" collapsed="false">
      <c r="A1554" s="1" t="n">
        <v>1599</v>
      </c>
      <c r="B1554" s="1" t="n">
        <v>1499</v>
      </c>
      <c r="C1554" s="2" t="s">
        <v>63</v>
      </c>
      <c r="D1554" s="3" t="n">
        <v>0.0170336</v>
      </c>
      <c r="E1554" s="3" t="n">
        <v>-0.0155</v>
      </c>
      <c r="F1554" s="3" t="n">
        <v>1.00153477656586</v>
      </c>
      <c r="G1554" s="3" t="n">
        <v>-0.0505096</v>
      </c>
      <c r="H1554" s="3" t="n">
        <v>0.0262993</v>
      </c>
      <c r="I1554" s="3" t="n">
        <v>0.976080418460284</v>
      </c>
      <c r="J1554" s="3" t="n">
        <v>0.00685056</v>
      </c>
      <c r="K1554" s="3" t="n">
        <v>-0.0120887</v>
      </c>
      <c r="L1554" s="3" t="n">
        <v>0.994775555132555</v>
      </c>
      <c r="M1554" s="3" t="n">
        <v>0.97372589199844</v>
      </c>
      <c r="N1554" s="3" t="n">
        <v>0.998711430919013</v>
      </c>
      <c r="O1554" s="3" t="n">
        <v>0.972471178920654</v>
      </c>
      <c r="P1554" s="4" t="n">
        <v>2</v>
      </c>
      <c r="Q1554" s="6" t="n">
        <v>24</v>
      </c>
      <c r="R1554" s="6" t="n">
        <v>60</v>
      </c>
      <c r="S1554" s="4" t="n">
        <v>50</v>
      </c>
      <c r="T1554" s="4" t="n">
        <v>70</v>
      </c>
      <c r="U1554" s="132" t="s">
        <v>74</v>
      </c>
      <c r="V1554" s="3" t="n">
        <v>63.4</v>
      </c>
      <c r="W1554" s="4" t="n">
        <v>88.1</v>
      </c>
      <c r="X1554" s="2" t="s">
        <v>69</v>
      </c>
      <c r="Y1554" s="8" t="s">
        <v>69</v>
      </c>
      <c r="Z1554" s="84" t="n">
        <v>42180</v>
      </c>
      <c r="AA1554" s="3" t="s">
        <v>168</v>
      </c>
      <c r="AB1554" s="132" t="s">
        <v>74</v>
      </c>
      <c r="AC1554" s="4" t="n">
        <v>46</v>
      </c>
      <c r="AD1554" s="4" t="n">
        <v>15</v>
      </c>
      <c r="AE1554" s="4" t="s">
        <v>81</v>
      </c>
      <c r="AF1554" s="4" t="n">
        <v>24</v>
      </c>
      <c r="AG1554" s="4" t="s">
        <v>184</v>
      </c>
      <c r="AH1554" s="4" t="n">
        <v>17</v>
      </c>
      <c r="AI1554" s="4" t="s">
        <v>77</v>
      </c>
      <c r="AJ1554" s="2" t="s">
        <v>70</v>
      </c>
      <c r="AK1554" s="3" t="n">
        <v>63.4</v>
      </c>
      <c r="AL1554" s="4" t="n">
        <v>6</v>
      </c>
      <c r="AM1554" s="2" t="s">
        <v>69</v>
      </c>
      <c r="AN1554" s="2"/>
      <c r="AO1554" s="2"/>
      <c r="AP1554" s="2"/>
      <c r="AQ1554" s="2"/>
      <c r="AR1554" s="2"/>
      <c r="AS1554" s="2"/>
      <c r="AT1554" s="2"/>
      <c r="AU1554" s="2" t="n">
        <v>160</v>
      </c>
      <c r="AV1554" s="85" t="n">
        <v>160</v>
      </c>
      <c r="AW1554" s="133" t="s">
        <v>69</v>
      </c>
      <c r="AX1554" s="86" t="s">
        <v>72</v>
      </c>
      <c r="AY1554" s="87" t="n">
        <v>1</v>
      </c>
      <c r="AZ1554" s="87" t="n">
        <v>1</v>
      </c>
      <c r="BA1554" s="89" t="s">
        <v>72</v>
      </c>
      <c r="BB1554" s="53"/>
      <c r="BG1554" s="61"/>
      <c r="BH1554" s="61"/>
      <c r="BI1554" s="61"/>
      <c r="BJ1554" s="61"/>
      <c r="BK1554" s="61"/>
      <c r="BL1554" s="61"/>
      <c r="BM1554" s="61"/>
      <c r="BN1554" s="61"/>
      <c r="BO1554" s="61"/>
      <c r="BP1554" s="61"/>
    </row>
    <row r="1555" customFormat="false" ht="15.75" hidden="false" customHeight="true" outlineLevel="0" collapsed="false">
      <c r="A1555" s="1" t="n">
        <v>1600</v>
      </c>
      <c r="B1555" s="1" t="n">
        <v>1500</v>
      </c>
      <c r="C1555" s="2" t="s">
        <v>63</v>
      </c>
      <c r="D1555" s="3" t="n">
        <v>0.0298906</v>
      </c>
      <c r="E1555" s="3" t="n">
        <v>0.0144288</v>
      </c>
      <c r="F1555" s="3" t="n">
        <v>1.04531617556092</v>
      </c>
      <c r="G1555" s="3" t="n">
        <v>-0.0598105</v>
      </c>
      <c r="H1555" s="3" t="n">
        <v>-0.0363209</v>
      </c>
      <c r="I1555" s="3" t="n">
        <v>0.908344651739403</v>
      </c>
      <c r="J1555" s="3" t="n">
        <v>0.00676184</v>
      </c>
      <c r="K1555" s="3" t="n">
        <v>0.00873316</v>
      </c>
      <c r="L1555" s="3" t="n">
        <v>1.01561566996727</v>
      </c>
      <c r="M1555" s="3" t="n">
        <v>0.977108029871905</v>
      </c>
      <c r="N1555" s="3" t="n">
        <v>0.986927260335029</v>
      </c>
      <c r="O1555" s="3" t="n">
        <v>0.964334550972837</v>
      </c>
      <c r="P1555" s="4" t="n">
        <v>2</v>
      </c>
      <c r="Q1555" s="6" t="n">
        <v>24</v>
      </c>
      <c r="R1555" s="6" t="n">
        <v>60</v>
      </c>
      <c r="S1555" s="4" t="n">
        <v>50</v>
      </c>
      <c r="T1555" s="4" t="n">
        <v>70</v>
      </c>
      <c r="U1555" s="132" t="s">
        <v>74</v>
      </c>
      <c r="V1555" s="3" t="n">
        <v>78.7</v>
      </c>
      <c r="W1555" s="4" t="n">
        <v>96.6</v>
      </c>
      <c r="X1555" s="2" t="s">
        <v>69</v>
      </c>
      <c r="Y1555" s="8" t="s">
        <v>69</v>
      </c>
      <c r="Z1555" s="134" t="n">
        <v>42153</v>
      </c>
      <c r="AA1555" s="2" t="s">
        <v>96</v>
      </c>
      <c r="AB1555" s="132" t="s">
        <v>74</v>
      </c>
      <c r="AC1555" s="4" t="n">
        <v>46</v>
      </c>
      <c r="AD1555" s="4" t="n">
        <v>15</v>
      </c>
      <c r="AE1555" s="4" t="s">
        <v>81</v>
      </c>
      <c r="AF1555" s="4" t="n">
        <v>24</v>
      </c>
      <c r="AG1555" s="4" t="s">
        <v>184</v>
      </c>
      <c r="AH1555" s="4" t="n">
        <v>17</v>
      </c>
      <c r="AI1555" s="4" t="s">
        <v>69</v>
      </c>
      <c r="AJ1555" s="2" t="s">
        <v>70</v>
      </c>
      <c r="AK1555" s="3" t="n">
        <v>78.7</v>
      </c>
      <c r="AL1555" s="4" t="n">
        <v>7</v>
      </c>
      <c r="AM1555" s="2" t="s">
        <v>69</v>
      </c>
      <c r="AN1555" s="2"/>
      <c r="AO1555" s="2"/>
      <c r="AP1555" s="2"/>
      <c r="AQ1555" s="2"/>
      <c r="AR1555" s="2"/>
      <c r="AS1555" s="2"/>
      <c r="AT1555" s="2"/>
      <c r="AU1555" s="2" t="n">
        <v>133</v>
      </c>
      <c r="AV1555" s="85" t="s">
        <v>69</v>
      </c>
      <c r="AW1555" s="133" t="s">
        <v>69</v>
      </c>
      <c r="AX1555" s="86" t="s">
        <v>72</v>
      </c>
      <c r="AY1555" s="87" t="n">
        <v>0</v>
      </c>
      <c r="AZ1555" s="88" t="s">
        <v>72</v>
      </c>
      <c r="BA1555" s="89" t="s">
        <v>72</v>
      </c>
      <c r="BB1555" s="53"/>
      <c r="BC1555" s="61"/>
      <c r="BD1555" s="61"/>
      <c r="BE1555" s="61"/>
      <c r="BF1555" s="61"/>
    </row>
    <row r="1556" customFormat="false" ht="16.5" hidden="false" customHeight="true" outlineLevel="0" collapsed="false">
      <c r="A1556" s="69" t="n">
        <v>1601</v>
      </c>
      <c r="B1556" s="69" t="n">
        <v>1501</v>
      </c>
      <c r="C1556" s="70" t="s">
        <v>63</v>
      </c>
      <c r="D1556" s="71" t="n">
        <v>0.0413958</v>
      </c>
      <c r="E1556" s="71" t="n">
        <v>-0.0158561</v>
      </c>
      <c r="F1556" s="71" t="n">
        <v>1.02586863244673</v>
      </c>
      <c r="G1556" s="71" t="n">
        <v>-0.113111</v>
      </c>
      <c r="H1556" s="71" t="n">
        <v>0.0276042</v>
      </c>
      <c r="I1556" s="71" t="n">
        <v>0.918046900314011</v>
      </c>
      <c r="J1556" s="71" t="n">
        <v>0.00543349</v>
      </c>
      <c r="K1556" s="71" t="n">
        <v>-0.0124564</v>
      </c>
      <c r="L1556" s="71" t="n">
        <v>0.993001693003849</v>
      </c>
      <c r="M1556" s="71" t="n">
        <v>0.935867184008269</v>
      </c>
      <c r="N1556" s="71" t="n">
        <v>0.999291950785231</v>
      </c>
      <c r="O1556" s="71" t="n">
        <v>0.935204543983504</v>
      </c>
      <c r="P1556" s="72" t="n">
        <v>2</v>
      </c>
      <c r="Q1556" s="73" t="n">
        <v>25</v>
      </c>
      <c r="R1556" s="73" t="n">
        <v>61</v>
      </c>
      <c r="S1556" s="72" t="n">
        <v>46</v>
      </c>
      <c r="T1556" s="72" t="n">
        <v>46</v>
      </c>
      <c r="U1556" s="130" t="s">
        <v>64</v>
      </c>
      <c r="V1556" s="71" t="n">
        <v>116.6</v>
      </c>
      <c r="W1556" s="72" t="n">
        <v>157.1</v>
      </c>
      <c r="X1556" s="70" t="s">
        <v>69</v>
      </c>
      <c r="Y1556" s="74" t="s">
        <v>69</v>
      </c>
      <c r="Z1556" s="75" t="n">
        <v>42180</v>
      </c>
      <c r="AA1556" s="71" t="s">
        <v>168</v>
      </c>
      <c r="AB1556" s="130" t="s">
        <v>64</v>
      </c>
      <c r="AC1556" s="71" t="s">
        <v>64</v>
      </c>
      <c r="AD1556" s="71" t="n">
        <v>16</v>
      </c>
      <c r="AE1556" s="72" t="s">
        <v>182</v>
      </c>
      <c r="AF1556" s="72" t="n">
        <v>30</v>
      </c>
      <c r="AG1556" s="72" t="s">
        <v>174</v>
      </c>
      <c r="AH1556" s="72" t="n">
        <v>12</v>
      </c>
      <c r="AI1556" s="72" t="s">
        <v>69</v>
      </c>
      <c r="AJ1556" s="70" t="s">
        <v>70</v>
      </c>
      <c r="AK1556" s="71" t="n">
        <v>116.6</v>
      </c>
      <c r="AL1556" s="72" t="n">
        <v>10</v>
      </c>
      <c r="AM1556" s="70" t="s">
        <v>69</v>
      </c>
      <c r="AN1556" s="70"/>
      <c r="AO1556" s="70"/>
      <c r="AP1556" s="70"/>
      <c r="AQ1556" s="70"/>
      <c r="AR1556" s="70"/>
      <c r="AS1556" s="70"/>
      <c r="AT1556" s="70"/>
      <c r="AU1556" s="70" t="n">
        <v>160</v>
      </c>
      <c r="AV1556" s="77" t="n">
        <v>160</v>
      </c>
      <c r="AW1556" s="131" t="s">
        <v>69</v>
      </c>
      <c r="AX1556" s="78" t="s">
        <v>72</v>
      </c>
      <c r="AY1556" s="79" t="n">
        <v>1</v>
      </c>
      <c r="AZ1556" s="79" t="s">
        <v>72</v>
      </c>
      <c r="BA1556" s="79" t="s">
        <v>72</v>
      </c>
      <c r="BB1556" s="53"/>
    </row>
    <row r="1557" customFormat="false" ht="16.5" hidden="false" customHeight="true" outlineLevel="0" collapsed="false">
      <c r="A1557" s="69" t="n">
        <v>1602</v>
      </c>
      <c r="B1557" s="69" t="n">
        <v>1502</v>
      </c>
      <c r="C1557" s="70" t="s">
        <v>63</v>
      </c>
      <c r="D1557" s="71" t="n">
        <v>0.0385913</v>
      </c>
      <c r="E1557" s="71" t="n">
        <v>-0.170334</v>
      </c>
      <c r="F1557" s="71" t="n">
        <v>0.876566506628224</v>
      </c>
      <c r="G1557" s="71" t="n">
        <v>-0.0664626</v>
      </c>
      <c r="H1557" s="71" t="n">
        <v>0.654984</v>
      </c>
      <c r="I1557" s="71" t="n">
        <v>1.8013230091473</v>
      </c>
      <c r="J1557" s="71" t="n">
        <v>-0.00777716</v>
      </c>
      <c r="K1557" s="71" t="n">
        <v>-0.319585</v>
      </c>
      <c r="L1557" s="71" t="n">
        <v>0.720822642621148</v>
      </c>
      <c r="M1557" s="71" t="n">
        <v>0.964979462744182</v>
      </c>
      <c r="N1557" s="71" t="n">
        <v>1.17946978175563</v>
      </c>
      <c r="O1557" s="71" t="n">
        <v>1.13816411632154</v>
      </c>
      <c r="P1557" s="72" t="n">
        <v>2</v>
      </c>
      <c r="Q1557" s="73" t="n">
        <v>25</v>
      </c>
      <c r="R1557" s="73" t="n">
        <v>61</v>
      </c>
      <c r="S1557" s="72" t="n">
        <v>46</v>
      </c>
      <c r="T1557" s="72" t="n">
        <v>46</v>
      </c>
      <c r="U1557" s="130" t="s">
        <v>64</v>
      </c>
      <c r="V1557" s="71" t="n">
        <v>79.1</v>
      </c>
      <c r="W1557" s="72" t="n">
        <v>75.4</v>
      </c>
      <c r="X1557" s="70" t="s">
        <v>73</v>
      </c>
      <c r="Y1557" s="75" t="n">
        <v>42036</v>
      </c>
      <c r="Z1557" s="75" t="n">
        <v>42038</v>
      </c>
      <c r="AA1557" s="71" t="s">
        <v>96</v>
      </c>
      <c r="AB1557" s="130" t="s">
        <v>64</v>
      </c>
      <c r="AC1557" s="71" t="s">
        <v>64</v>
      </c>
      <c r="AD1557" s="71" t="n">
        <v>16</v>
      </c>
      <c r="AE1557" s="72" t="s">
        <v>182</v>
      </c>
      <c r="AF1557" s="72" t="n">
        <v>30</v>
      </c>
      <c r="AG1557" s="72" t="s">
        <v>174</v>
      </c>
      <c r="AH1557" s="72" t="n">
        <v>12</v>
      </c>
      <c r="AI1557" s="72" t="s">
        <v>69</v>
      </c>
      <c r="AJ1557" s="70" t="s">
        <v>70</v>
      </c>
      <c r="AK1557" s="71" t="n">
        <v>79.1</v>
      </c>
      <c r="AL1557" s="72" t="n">
        <v>7</v>
      </c>
      <c r="AM1557" s="70" t="s">
        <v>73</v>
      </c>
      <c r="AN1557" s="70"/>
      <c r="AO1557" s="70"/>
      <c r="AP1557" s="70" t="s">
        <v>71</v>
      </c>
      <c r="AQ1557" s="70"/>
      <c r="AR1557" s="70"/>
      <c r="AS1557" s="70"/>
      <c r="AT1557" s="70"/>
      <c r="AU1557" s="70" t="n">
        <v>18</v>
      </c>
      <c r="AV1557" s="77" t="n">
        <v>16</v>
      </c>
      <c r="AW1557" s="131" t="n">
        <v>2</v>
      </c>
      <c r="AX1557" s="78" t="s">
        <v>72</v>
      </c>
      <c r="AY1557" s="79" t="n">
        <v>1</v>
      </c>
      <c r="AZ1557" s="79" t="n">
        <v>0</v>
      </c>
      <c r="BA1557" s="79" t="n">
        <v>0</v>
      </c>
      <c r="BB1557" s="65"/>
    </row>
    <row r="1558" customFormat="false" ht="16.5" hidden="false" customHeight="true" outlineLevel="0" collapsed="false">
      <c r="A1558" s="69" t="n">
        <v>1603</v>
      </c>
      <c r="B1558" s="69" t="n">
        <v>1503</v>
      </c>
      <c r="C1558" s="70" t="s">
        <v>63</v>
      </c>
      <c r="D1558" s="71" t="n">
        <v>0.046669</v>
      </c>
      <c r="E1558" s="71" t="n">
        <v>0.00675775</v>
      </c>
      <c r="F1558" s="71" t="n">
        <v>1.05487971899809</v>
      </c>
      <c r="G1558" s="71" t="n">
        <v>-0.0894126</v>
      </c>
      <c r="H1558" s="71" t="n">
        <v>0.0849693</v>
      </c>
      <c r="I1558" s="71" t="n">
        <v>0.995566556853056</v>
      </c>
      <c r="J1558" s="71" t="n">
        <v>0.0112136</v>
      </c>
      <c r="K1558" s="71" t="n">
        <v>0.0373399</v>
      </c>
      <c r="L1558" s="71" t="n">
        <v>1.04975153202499</v>
      </c>
      <c r="M1558" s="71" t="n">
        <v>0.968961887161088</v>
      </c>
      <c r="N1558" s="71" t="n">
        <v>1.13776629506934</v>
      </c>
      <c r="O1558" s="71" t="n">
        <v>1.10245217641866</v>
      </c>
      <c r="P1558" s="72" t="n">
        <v>2</v>
      </c>
      <c r="Q1558" s="73" t="n">
        <v>25</v>
      </c>
      <c r="R1558" s="73" t="n">
        <v>61</v>
      </c>
      <c r="S1558" s="72" t="n">
        <v>46</v>
      </c>
      <c r="T1558" s="72" t="n">
        <v>46</v>
      </c>
      <c r="U1558" s="130" t="s">
        <v>64</v>
      </c>
      <c r="V1558" s="71" t="n">
        <v>68.4</v>
      </c>
      <c r="W1558" s="72" t="n">
        <v>62.6</v>
      </c>
      <c r="X1558" s="70" t="s">
        <v>73</v>
      </c>
      <c r="Y1558" s="75" t="n">
        <v>42049</v>
      </c>
      <c r="Z1558" s="75" t="n">
        <v>42062</v>
      </c>
      <c r="AA1558" s="71" t="s">
        <v>96</v>
      </c>
      <c r="AB1558" s="130" t="s">
        <v>64</v>
      </c>
      <c r="AC1558" s="71" t="s">
        <v>64</v>
      </c>
      <c r="AD1558" s="71" t="n">
        <v>16</v>
      </c>
      <c r="AE1558" s="72" t="s">
        <v>182</v>
      </c>
      <c r="AF1558" s="72" t="n">
        <v>30</v>
      </c>
      <c r="AG1558" s="72" t="s">
        <v>174</v>
      </c>
      <c r="AH1558" s="72" t="n">
        <v>12</v>
      </c>
      <c r="AI1558" s="72" t="s">
        <v>69</v>
      </c>
      <c r="AJ1558" s="70" t="s">
        <v>70</v>
      </c>
      <c r="AK1558" s="71" t="n">
        <v>68.4</v>
      </c>
      <c r="AL1558" s="72" t="n">
        <v>7</v>
      </c>
      <c r="AM1558" s="70" t="s">
        <v>73</v>
      </c>
      <c r="AN1558" s="70"/>
      <c r="AO1558" s="70"/>
      <c r="AP1558" s="70" t="s">
        <v>71</v>
      </c>
      <c r="AQ1558" s="70"/>
      <c r="AR1558" s="70"/>
      <c r="AS1558" s="70"/>
      <c r="AT1558" s="70"/>
      <c r="AU1558" s="70" t="n">
        <v>42</v>
      </c>
      <c r="AV1558" s="77" t="n">
        <v>29</v>
      </c>
      <c r="AW1558" s="131" t="n">
        <v>13</v>
      </c>
      <c r="AX1558" s="78" t="s">
        <v>72</v>
      </c>
      <c r="AY1558" s="79" t="n">
        <v>1</v>
      </c>
      <c r="AZ1558" s="79" t="n">
        <v>0</v>
      </c>
      <c r="BA1558" s="79" t="n">
        <v>0</v>
      </c>
      <c r="BB1558" s="53"/>
    </row>
    <row r="1559" customFormat="false" ht="16.5" hidden="false" customHeight="true" outlineLevel="0" collapsed="false">
      <c r="A1559" s="69" t="n">
        <v>1604</v>
      </c>
      <c r="B1559" s="69" t="n">
        <v>1504</v>
      </c>
      <c r="C1559" s="70" t="s">
        <v>63</v>
      </c>
      <c r="D1559" s="71" t="n">
        <v>0.0434038</v>
      </c>
      <c r="E1559" s="71" t="n">
        <v>0.00446064</v>
      </c>
      <c r="F1559" s="71" t="n">
        <v>1.04902843939005</v>
      </c>
      <c r="G1559" s="71" t="n">
        <v>-0.0439981</v>
      </c>
      <c r="H1559" s="71" t="n">
        <v>0.260751</v>
      </c>
      <c r="I1559" s="71" t="n">
        <v>1.24203715683478</v>
      </c>
      <c r="J1559" s="71" t="n">
        <v>0.0182187</v>
      </c>
      <c r="K1559" s="71" t="n">
        <v>0.0689384</v>
      </c>
      <c r="L1559" s="71" t="n">
        <v>1.09106807304926</v>
      </c>
      <c r="M1559" s="71" t="n">
        <v>1.01778062618573</v>
      </c>
      <c r="N1559" s="71" t="n">
        <v>1.39675269662804</v>
      </c>
      <c r="O1559" s="71" t="n">
        <v>1.42158783420069</v>
      </c>
      <c r="P1559" s="72" t="n">
        <v>2</v>
      </c>
      <c r="Q1559" s="73" t="n">
        <v>25</v>
      </c>
      <c r="R1559" s="73" t="n">
        <v>61</v>
      </c>
      <c r="S1559" s="72" t="n">
        <v>46</v>
      </c>
      <c r="T1559" s="72" t="n">
        <v>46</v>
      </c>
      <c r="U1559" s="130" t="s">
        <v>64</v>
      </c>
      <c r="V1559" s="71" t="n">
        <v>96.8</v>
      </c>
      <c r="W1559" s="72" t="n">
        <v>87.1</v>
      </c>
      <c r="X1559" s="70" t="s">
        <v>73</v>
      </c>
      <c r="Y1559" s="75" t="n">
        <v>42023</v>
      </c>
      <c r="Z1559" s="75" t="n">
        <v>42041</v>
      </c>
      <c r="AA1559" s="71" t="s">
        <v>96</v>
      </c>
      <c r="AB1559" s="130" t="s">
        <v>64</v>
      </c>
      <c r="AC1559" s="71" t="s">
        <v>64</v>
      </c>
      <c r="AD1559" s="71" t="n">
        <v>16</v>
      </c>
      <c r="AE1559" s="72" t="s">
        <v>182</v>
      </c>
      <c r="AF1559" s="72" t="n">
        <v>30</v>
      </c>
      <c r="AG1559" s="72" t="s">
        <v>174</v>
      </c>
      <c r="AH1559" s="72" t="n">
        <v>12</v>
      </c>
      <c r="AI1559" s="72" t="s">
        <v>69</v>
      </c>
      <c r="AJ1559" s="70" t="s">
        <v>70</v>
      </c>
      <c r="AK1559" s="71" t="n">
        <v>96.8</v>
      </c>
      <c r="AL1559" s="72" t="n">
        <v>8</v>
      </c>
      <c r="AM1559" s="70" t="s">
        <v>73</v>
      </c>
      <c r="AN1559" s="70"/>
      <c r="AO1559" s="70"/>
      <c r="AP1559" s="70" t="s">
        <v>71</v>
      </c>
      <c r="AQ1559" s="70"/>
      <c r="AR1559" s="70"/>
      <c r="AS1559" s="70"/>
      <c r="AT1559" s="70"/>
      <c r="AU1559" s="70" t="n">
        <v>21</v>
      </c>
      <c r="AV1559" s="77" t="n">
        <v>3</v>
      </c>
      <c r="AW1559" s="131" t="n">
        <v>18</v>
      </c>
      <c r="AX1559" s="78" t="s">
        <v>72</v>
      </c>
      <c r="AY1559" s="79" t="n">
        <v>1</v>
      </c>
      <c r="AZ1559" s="79" t="n">
        <v>0</v>
      </c>
      <c r="BA1559" s="79" t="n">
        <v>0</v>
      </c>
      <c r="BB1559" s="65"/>
    </row>
    <row r="1560" customFormat="false" ht="16.5" hidden="false" customHeight="true" outlineLevel="0" collapsed="false">
      <c r="A1560" s="69" t="n">
        <v>1605</v>
      </c>
      <c r="B1560" s="69" t="n">
        <v>1505</v>
      </c>
      <c r="C1560" s="70" t="s">
        <v>63</v>
      </c>
      <c r="D1560" s="71" t="n">
        <v>0.0448405</v>
      </c>
      <c r="E1560" s="71" t="n">
        <v>-0.0434883</v>
      </c>
      <c r="F1560" s="71" t="n">
        <v>1.00135311463463</v>
      </c>
      <c r="G1560" s="71" t="n">
        <v>-0.0861269</v>
      </c>
      <c r="H1560" s="71" t="n">
        <v>0.238524</v>
      </c>
      <c r="I1560" s="71" t="n">
        <v>1.16462261626144</v>
      </c>
      <c r="J1560" s="71" t="n">
        <v>0.00547848</v>
      </c>
      <c r="K1560" s="71" t="n">
        <v>-0.0665698</v>
      </c>
      <c r="L1560" s="71" t="n">
        <v>0.940737327720558</v>
      </c>
      <c r="M1560" s="71" t="n">
        <v>0.964825599386904</v>
      </c>
      <c r="N1560" s="71" t="n">
        <v>1.13708264611187</v>
      </c>
      <c r="O1560" s="71" t="n">
        <v>1.09708644558733</v>
      </c>
      <c r="P1560" s="72" t="n">
        <v>2</v>
      </c>
      <c r="Q1560" s="73" t="n">
        <v>25</v>
      </c>
      <c r="R1560" s="73" t="n">
        <v>61</v>
      </c>
      <c r="S1560" s="72" t="n">
        <v>46</v>
      </c>
      <c r="T1560" s="72" t="n">
        <v>46</v>
      </c>
      <c r="U1560" s="130" t="s">
        <v>64</v>
      </c>
      <c r="V1560" s="71" t="n">
        <v>99.7</v>
      </c>
      <c r="W1560" s="72" t="n">
        <v>85.8</v>
      </c>
      <c r="X1560" s="70" t="s">
        <v>69</v>
      </c>
      <c r="Y1560" s="74" t="s">
        <v>69</v>
      </c>
      <c r="Z1560" s="75" t="n">
        <v>42096</v>
      </c>
      <c r="AA1560" s="71" t="s">
        <v>96</v>
      </c>
      <c r="AB1560" s="130" t="s">
        <v>64</v>
      </c>
      <c r="AC1560" s="71" t="s">
        <v>64</v>
      </c>
      <c r="AD1560" s="71" t="n">
        <v>16</v>
      </c>
      <c r="AE1560" s="72" t="s">
        <v>182</v>
      </c>
      <c r="AF1560" s="72" t="n">
        <v>30</v>
      </c>
      <c r="AG1560" s="72" t="s">
        <v>174</v>
      </c>
      <c r="AH1560" s="72" t="n">
        <v>12</v>
      </c>
      <c r="AI1560" s="72" t="s">
        <v>69</v>
      </c>
      <c r="AJ1560" s="70" t="s">
        <v>70</v>
      </c>
      <c r="AK1560" s="71" t="n">
        <v>99.7</v>
      </c>
      <c r="AL1560" s="72" t="n">
        <v>9</v>
      </c>
      <c r="AM1560" s="70" t="s">
        <v>69</v>
      </c>
      <c r="AN1560" s="70"/>
      <c r="AO1560" s="70"/>
      <c r="AP1560" s="70"/>
      <c r="AQ1560" s="70"/>
      <c r="AR1560" s="70"/>
      <c r="AS1560" s="70"/>
      <c r="AT1560" s="70"/>
      <c r="AU1560" s="70" t="n">
        <v>76</v>
      </c>
      <c r="AV1560" s="77" t="s">
        <v>69</v>
      </c>
      <c r="AW1560" s="131" t="s">
        <v>69</v>
      </c>
      <c r="AX1560" s="78" t="s">
        <v>72</v>
      </c>
      <c r="AY1560" s="79" t="n">
        <v>1</v>
      </c>
      <c r="AZ1560" s="79" t="s">
        <v>72</v>
      </c>
      <c r="BA1560" s="79" t="s">
        <v>72</v>
      </c>
      <c r="BB1560" s="65"/>
    </row>
    <row r="1561" customFormat="false" ht="15.75" hidden="false" customHeight="true" outlineLevel="0" collapsed="false">
      <c r="A1561" s="1" t="n">
        <v>1606</v>
      </c>
      <c r="B1561" s="1" t="n">
        <v>1506</v>
      </c>
      <c r="C1561" s="2" t="s">
        <v>63</v>
      </c>
      <c r="D1561" s="3" t="n">
        <v>0.0535281</v>
      </c>
      <c r="E1561" s="3" t="n">
        <v>0.00297642</v>
      </c>
      <c r="F1561" s="3" t="n">
        <v>1.05813139754333</v>
      </c>
      <c r="G1561" s="3" t="n">
        <v>-0.0434279</v>
      </c>
      <c r="H1561" s="3" t="n">
        <v>0.024428</v>
      </c>
      <c r="I1561" s="3" t="n">
        <v>0.981179460360747</v>
      </c>
      <c r="J1561" s="3" t="n">
        <v>0.025538</v>
      </c>
      <c r="K1561" s="3" t="n">
        <v>-0.020724</v>
      </c>
      <c r="L1561" s="3" t="n">
        <v>1.00482560591415</v>
      </c>
      <c r="M1561" s="3" t="n">
        <v>1.03628085224621</v>
      </c>
      <c r="N1561" s="3" t="n">
        <v>1.00670278377776</v>
      </c>
      <c r="O1561" s="3" t="n">
        <v>1.04322681873185</v>
      </c>
      <c r="P1561" s="4" t="n">
        <v>2</v>
      </c>
      <c r="Q1561" s="6" t="n">
        <v>25</v>
      </c>
      <c r="R1561" s="6" t="n">
        <v>61</v>
      </c>
      <c r="S1561" s="4" t="n">
        <v>9</v>
      </c>
      <c r="T1561" s="4" t="n">
        <v>9</v>
      </c>
      <c r="U1561" s="132" t="s">
        <v>74</v>
      </c>
      <c r="V1561" s="3" t="n">
        <v>116</v>
      </c>
      <c r="W1561" s="4" t="n">
        <v>116.3</v>
      </c>
      <c r="X1561" s="2" t="s">
        <v>69</v>
      </c>
      <c r="Y1561" s="8" t="s">
        <v>69</v>
      </c>
      <c r="Z1561" s="84" t="n">
        <v>42068</v>
      </c>
      <c r="AA1561" s="2" t="s">
        <v>96</v>
      </c>
      <c r="AB1561" s="132" t="s">
        <v>74</v>
      </c>
      <c r="AC1561" s="4" t="n">
        <v>46</v>
      </c>
      <c r="AD1561" s="4" t="n">
        <v>16</v>
      </c>
      <c r="AE1561" s="4" t="s">
        <v>172</v>
      </c>
      <c r="AF1561" s="4" t="n">
        <v>23</v>
      </c>
      <c r="AG1561" s="4" t="s">
        <v>102</v>
      </c>
      <c r="AH1561" s="4" t="n">
        <v>23</v>
      </c>
      <c r="AI1561" s="4" t="s">
        <v>77</v>
      </c>
      <c r="AJ1561" s="2" t="s">
        <v>70</v>
      </c>
      <c r="AK1561" s="3" t="n">
        <v>116</v>
      </c>
      <c r="AL1561" s="4" t="n">
        <v>10</v>
      </c>
      <c r="AM1561" s="2" t="s">
        <v>69</v>
      </c>
      <c r="AN1561" s="2"/>
      <c r="AO1561" s="2"/>
      <c r="AP1561" s="2"/>
      <c r="AQ1561" s="2"/>
      <c r="AR1561" s="2"/>
      <c r="AS1561" s="2"/>
      <c r="AT1561" s="2"/>
      <c r="AU1561" s="2" t="n">
        <v>48</v>
      </c>
      <c r="AV1561" s="85" t="s">
        <v>69</v>
      </c>
      <c r="AW1561" s="133" t="s">
        <v>69</v>
      </c>
      <c r="AX1561" s="86" t="s">
        <v>72</v>
      </c>
      <c r="AY1561" s="87" t="n">
        <v>0</v>
      </c>
      <c r="AZ1561" s="88" t="s">
        <v>72</v>
      </c>
      <c r="BA1561" s="89" t="s">
        <v>72</v>
      </c>
      <c r="BB1561" s="65"/>
    </row>
    <row r="1562" customFormat="false" ht="15.75" hidden="false" customHeight="true" outlineLevel="0" collapsed="false">
      <c r="A1562" s="1" t="n">
        <v>1607</v>
      </c>
      <c r="B1562" s="1" t="n">
        <v>1507</v>
      </c>
      <c r="C1562" s="2" t="s">
        <v>63</v>
      </c>
      <c r="D1562" s="3" t="n">
        <v>0.0378673</v>
      </c>
      <c r="E1562" s="3" t="n">
        <v>-0.0159514</v>
      </c>
      <c r="F1562" s="3" t="n">
        <v>1.02215781738313</v>
      </c>
      <c r="G1562" s="3" t="n">
        <v>-0.0384295</v>
      </c>
      <c r="H1562" s="3" t="n">
        <v>0.027505</v>
      </c>
      <c r="I1562" s="3" t="n">
        <v>0.989134955645433</v>
      </c>
      <c r="J1562" s="3" t="n">
        <v>0.0270718</v>
      </c>
      <c r="K1562" s="3" t="n">
        <v>-0.0131785</v>
      </c>
      <c r="L1562" s="3" t="n">
        <v>1.01399026040542</v>
      </c>
      <c r="M1562" s="3" t="n">
        <v>1.02686410510977</v>
      </c>
      <c r="N1562" s="3" t="n">
        <v>0.998376419435258</v>
      </c>
      <c r="O1562" s="3" t="n">
        <v>1.02519690850609</v>
      </c>
      <c r="P1562" s="4" t="n">
        <v>2</v>
      </c>
      <c r="Q1562" s="6" t="n">
        <v>25</v>
      </c>
      <c r="R1562" s="6" t="n">
        <v>61</v>
      </c>
      <c r="S1562" s="4" t="n">
        <v>9</v>
      </c>
      <c r="T1562" s="4" t="n">
        <v>9</v>
      </c>
      <c r="U1562" s="132" t="s">
        <v>74</v>
      </c>
      <c r="V1562" s="3" t="n">
        <v>161.4</v>
      </c>
      <c r="W1562" s="4" t="n">
        <v>250.8</v>
      </c>
      <c r="X1562" s="2" t="s">
        <v>69</v>
      </c>
      <c r="Y1562" s="8" t="s">
        <v>69</v>
      </c>
      <c r="Z1562" s="84" t="n">
        <v>42180</v>
      </c>
      <c r="AA1562" s="3" t="s">
        <v>168</v>
      </c>
      <c r="AB1562" s="132" t="s">
        <v>74</v>
      </c>
      <c r="AC1562" s="4" t="n">
        <v>46</v>
      </c>
      <c r="AD1562" s="4" t="n">
        <v>16</v>
      </c>
      <c r="AE1562" s="4" t="s">
        <v>172</v>
      </c>
      <c r="AF1562" s="4" t="n">
        <v>23</v>
      </c>
      <c r="AG1562" s="4" t="s">
        <v>102</v>
      </c>
      <c r="AH1562" s="4" t="n">
        <v>23</v>
      </c>
      <c r="AI1562" s="4" t="s">
        <v>69</v>
      </c>
      <c r="AJ1562" s="2" t="s">
        <v>70</v>
      </c>
      <c r="AK1562" s="3" t="n">
        <v>161.4</v>
      </c>
      <c r="AL1562" s="4" t="n">
        <v>10</v>
      </c>
      <c r="AM1562" s="2" t="s">
        <v>69</v>
      </c>
      <c r="AN1562" s="2"/>
      <c r="AO1562" s="2"/>
      <c r="AP1562" s="2"/>
      <c r="AQ1562" s="2"/>
      <c r="AR1562" s="2"/>
      <c r="AS1562" s="2"/>
      <c r="AT1562" s="2"/>
      <c r="AU1562" s="2" t="n">
        <v>160</v>
      </c>
      <c r="AV1562" s="85" t="n">
        <v>160</v>
      </c>
      <c r="AW1562" s="133" t="s">
        <v>69</v>
      </c>
      <c r="AX1562" s="86" t="s">
        <v>72</v>
      </c>
      <c r="AY1562" s="87" t="n">
        <v>1</v>
      </c>
      <c r="AZ1562" s="87" t="n">
        <v>1</v>
      </c>
      <c r="BA1562" s="89" t="s">
        <v>72</v>
      </c>
      <c r="BB1562" s="65"/>
    </row>
    <row r="1563" customFormat="false" ht="15.75" hidden="false" customHeight="true" outlineLevel="0" collapsed="false">
      <c r="A1563" s="1" t="n">
        <v>1608</v>
      </c>
      <c r="B1563" s="1" t="n">
        <v>1508</v>
      </c>
      <c r="C1563" s="2" t="s">
        <v>63</v>
      </c>
      <c r="D1563" s="3" t="n">
        <v>0.0378666</v>
      </c>
      <c r="E1563" s="3" t="n">
        <v>-0.0160979</v>
      </c>
      <c r="F1563" s="3" t="n">
        <v>1.02200736682584</v>
      </c>
      <c r="G1563" s="3" t="n">
        <v>-0.0384938</v>
      </c>
      <c r="H1563" s="3" t="n">
        <v>0.027421</v>
      </c>
      <c r="I1563" s="3" t="n">
        <v>0.988988277807941</v>
      </c>
      <c r="J1563" s="3" t="n">
        <v>0.0272468</v>
      </c>
      <c r="K1563" s="3" t="n">
        <v>-0.0128784</v>
      </c>
      <c r="L1563" s="3" t="n">
        <v>1.01447212163521</v>
      </c>
      <c r="M1563" s="3" t="n">
        <v>1.02697706637409</v>
      </c>
      <c r="N1563" s="3" t="n">
        <v>0.998445908852255</v>
      </c>
      <c r="O1563" s="3" t="n">
        <v>1.0253810504063</v>
      </c>
      <c r="P1563" s="4" t="n">
        <v>2</v>
      </c>
      <c r="Q1563" s="6" t="n">
        <v>25</v>
      </c>
      <c r="R1563" s="6" t="n">
        <v>61</v>
      </c>
      <c r="S1563" s="4" t="n">
        <v>9</v>
      </c>
      <c r="T1563" s="4" t="n">
        <v>9</v>
      </c>
      <c r="U1563" s="132" t="s">
        <v>74</v>
      </c>
      <c r="V1563" s="3" t="n">
        <v>157.7</v>
      </c>
      <c r="W1563" s="4" t="n">
        <v>270.4</v>
      </c>
      <c r="X1563" s="2" t="s">
        <v>69</v>
      </c>
      <c r="Y1563" s="8" t="s">
        <v>69</v>
      </c>
      <c r="Z1563" s="84" t="n">
        <v>42180</v>
      </c>
      <c r="AA1563" s="3" t="s">
        <v>168</v>
      </c>
      <c r="AB1563" s="132" t="s">
        <v>74</v>
      </c>
      <c r="AC1563" s="4" t="n">
        <v>46</v>
      </c>
      <c r="AD1563" s="4" t="n">
        <v>16</v>
      </c>
      <c r="AE1563" s="4" t="s">
        <v>172</v>
      </c>
      <c r="AF1563" s="4" t="n">
        <v>23</v>
      </c>
      <c r="AG1563" s="4" t="s">
        <v>102</v>
      </c>
      <c r="AH1563" s="4" t="n">
        <v>23</v>
      </c>
      <c r="AI1563" s="4" t="s">
        <v>77</v>
      </c>
      <c r="AJ1563" s="2" t="s">
        <v>70</v>
      </c>
      <c r="AK1563" s="3" t="n">
        <v>157.7</v>
      </c>
      <c r="AL1563" s="4" t="n">
        <v>10</v>
      </c>
      <c r="AM1563" s="2" t="s">
        <v>69</v>
      </c>
      <c r="AN1563" s="2"/>
      <c r="AO1563" s="2"/>
      <c r="AP1563" s="2"/>
      <c r="AQ1563" s="2"/>
      <c r="AR1563" s="2"/>
      <c r="AS1563" s="2"/>
      <c r="AT1563" s="2"/>
      <c r="AU1563" s="2" t="n">
        <v>160</v>
      </c>
      <c r="AV1563" s="85" t="n">
        <v>160</v>
      </c>
      <c r="AW1563" s="133" t="s">
        <v>69</v>
      </c>
      <c r="AX1563" s="86" t="s">
        <v>72</v>
      </c>
      <c r="AY1563" s="87" t="n">
        <v>1</v>
      </c>
      <c r="AZ1563" s="87" t="n">
        <v>1</v>
      </c>
      <c r="BA1563" s="89" t="s">
        <v>72</v>
      </c>
      <c r="BB1563" s="65"/>
    </row>
    <row r="1564" customFormat="false" ht="15.75" hidden="false" customHeight="true" outlineLevel="0" collapsed="false">
      <c r="A1564" s="1" t="n">
        <v>1609</v>
      </c>
      <c r="B1564" s="1" t="n">
        <v>1509</v>
      </c>
      <c r="C1564" s="2" t="s">
        <v>63</v>
      </c>
      <c r="D1564" s="3" t="n">
        <v>0.0377585</v>
      </c>
      <c r="E1564" s="3" t="n">
        <v>-0.0159038</v>
      </c>
      <c r="F1564" s="3" t="n">
        <v>1.02209526323888</v>
      </c>
      <c r="G1564" s="3" t="n">
        <v>-0.0387074</v>
      </c>
      <c r="H1564" s="3" t="n">
        <v>0.02708</v>
      </c>
      <c r="I1564" s="3" t="n">
        <v>0.988439936978036</v>
      </c>
      <c r="J1564" s="3" t="n">
        <v>0.0271157</v>
      </c>
      <c r="K1564" s="3" t="n">
        <v>-0.013114</v>
      </c>
      <c r="L1564" s="3" t="n">
        <v>1.01410018290734</v>
      </c>
      <c r="M1564" s="3" t="n">
        <v>1.02651215642199</v>
      </c>
      <c r="N1564" s="3" t="n">
        <v>0.998064076322245</v>
      </c>
      <c r="O1564" s="3" t="n">
        <v>1.02452490723287</v>
      </c>
      <c r="P1564" s="4" t="n">
        <v>2</v>
      </c>
      <c r="Q1564" s="6" t="n">
        <v>25</v>
      </c>
      <c r="R1564" s="6" t="n">
        <v>61</v>
      </c>
      <c r="S1564" s="4" t="n">
        <v>9</v>
      </c>
      <c r="T1564" s="4" t="n">
        <v>9</v>
      </c>
      <c r="U1564" s="132" t="s">
        <v>74</v>
      </c>
      <c r="V1564" s="3" t="n">
        <v>159.8</v>
      </c>
      <c r="W1564" s="4" t="n">
        <v>212.8</v>
      </c>
      <c r="X1564" s="2" t="s">
        <v>69</v>
      </c>
      <c r="Y1564" s="8" t="s">
        <v>69</v>
      </c>
      <c r="Z1564" s="84" t="n">
        <v>42180</v>
      </c>
      <c r="AA1564" s="3" t="s">
        <v>168</v>
      </c>
      <c r="AB1564" s="132" t="s">
        <v>74</v>
      </c>
      <c r="AC1564" s="4" t="n">
        <v>46</v>
      </c>
      <c r="AD1564" s="4" t="n">
        <v>16</v>
      </c>
      <c r="AE1564" s="4" t="s">
        <v>172</v>
      </c>
      <c r="AF1564" s="4" t="n">
        <v>23</v>
      </c>
      <c r="AG1564" s="4" t="s">
        <v>102</v>
      </c>
      <c r="AH1564" s="4" t="n">
        <v>23</v>
      </c>
      <c r="AI1564" s="4" t="s">
        <v>77</v>
      </c>
      <c r="AJ1564" s="2" t="s">
        <v>70</v>
      </c>
      <c r="AK1564" s="3" t="n">
        <v>159.8</v>
      </c>
      <c r="AL1564" s="4" t="n">
        <v>10</v>
      </c>
      <c r="AM1564" s="2" t="s">
        <v>69</v>
      </c>
      <c r="AN1564" s="2"/>
      <c r="AO1564" s="2"/>
      <c r="AP1564" s="2"/>
      <c r="AQ1564" s="2"/>
      <c r="AR1564" s="2"/>
      <c r="AS1564" s="2"/>
      <c r="AT1564" s="2"/>
      <c r="AU1564" s="2" t="n">
        <v>160</v>
      </c>
      <c r="AV1564" s="85" t="n">
        <v>160</v>
      </c>
      <c r="AW1564" s="133" t="s">
        <v>69</v>
      </c>
      <c r="AX1564" s="86" t="s">
        <v>72</v>
      </c>
      <c r="AY1564" s="87" t="n">
        <v>1</v>
      </c>
      <c r="AZ1564" s="87" t="n">
        <v>1</v>
      </c>
      <c r="BA1564" s="89" t="s">
        <v>72</v>
      </c>
      <c r="BB1564" s="65"/>
    </row>
    <row r="1565" customFormat="false" ht="15.75" hidden="false" customHeight="true" outlineLevel="0" collapsed="false">
      <c r="A1565" s="1" t="n">
        <v>1610</v>
      </c>
      <c r="B1565" s="1" t="n">
        <v>1510</v>
      </c>
      <c r="C1565" s="2" t="s">
        <v>63</v>
      </c>
      <c r="D1565" s="3" t="n">
        <v>0.0512239</v>
      </c>
      <c r="E1565" s="3" t="n">
        <v>0.00188316</v>
      </c>
      <c r="F1565" s="3" t="n">
        <v>1.05454253840023</v>
      </c>
      <c r="G1565" s="3" t="n">
        <v>-0.043824</v>
      </c>
      <c r="H1565" s="3" t="n">
        <v>0.0165285</v>
      </c>
      <c r="I1565" s="3" t="n">
        <v>0.973073655770354</v>
      </c>
      <c r="J1565" s="3" t="n">
        <v>0.0258979</v>
      </c>
      <c r="K1565" s="3" t="n">
        <v>-0.0174995</v>
      </c>
      <c r="L1565" s="3" t="n">
        <v>1.00843376549648</v>
      </c>
      <c r="M1565" s="3" t="n">
        <v>1.03385837642657</v>
      </c>
      <c r="N1565" s="3" t="n">
        <v>1.00091257614445</v>
      </c>
      <c r="O1565" s="3" t="n">
        <v>1.03480185091764</v>
      </c>
      <c r="P1565" s="4" t="n">
        <v>2</v>
      </c>
      <c r="Q1565" s="6" t="n">
        <v>25</v>
      </c>
      <c r="R1565" s="6" t="n">
        <v>61</v>
      </c>
      <c r="S1565" s="4" t="n">
        <v>9</v>
      </c>
      <c r="T1565" s="4" t="n">
        <v>9</v>
      </c>
      <c r="U1565" s="132" t="s">
        <v>74</v>
      </c>
      <c r="V1565" s="3" t="n">
        <v>99.6</v>
      </c>
      <c r="W1565" s="4" t="n">
        <v>91.9</v>
      </c>
      <c r="X1565" s="2" t="s">
        <v>69</v>
      </c>
      <c r="Y1565" s="8" t="s">
        <v>69</v>
      </c>
      <c r="Z1565" s="84" t="n">
        <v>42074</v>
      </c>
      <c r="AA1565" s="2" t="s">
        <v>96</v>
      </c>
      <c r="AB1565" s="132" t="s">
        <v>74</v>
      </c>
      <c r="AC1565" s="4" t="n">
        <v>46</v>
      </c>
      <c r="AD1565" s="4" t="n">
        <v>16</v>
      </c>
      <c r="AE1565" s="4" t="s">
        <v>172</v>
      </c>
      <c r="AF1565" s="4" t="n">
        <v>23</v>
      </c>
      <c r="AG1565" s="4" t="s">
        <v>102</v>
      </c>
      <c r="AH1565" s="4" t="n">
        <v>23</v>
      </c>
      <c r="AI1565" s="4" t="s">
        <v>79</v>
      </c>
      <c r="AJ1565" s="2" t="s">
        <v>70</v>
      </c>
      <c r="AK1565" s="3" t="n">
        <v>99.6</v>
      </c>
      <c r="AL1565" s="4" t="n">
        <v>9</v>
      </c>
      <c r="AM1565" s="2" t="s">
        <v>69</v>
      </c>
      <c r="AN1565" s="2"/>
      <c r="AO1565" s="2"/>
      <c r="AP1565" s="2"/>
      <c r="AQ1565" s="2"/>
      <c r="AR1565" s="2"/>
      <c r="AS1565" s="2"/>
      <c r="AT1565" s="2"/>
      <c r="AU1565" s="2" t="n">
        <v>54</v>
      </c>
      <c r="AV1565" s="85" t="s">
        <v>69</v>
      </c>
      <c r="AW1565" s="133" t="s">
        <v>69</v>
      </c>
      <c r="AX1565" s="86" t="s">
        <v>72</v>
      </c>
      <c r="AY1565" s="87" t="n">
        <v>0</v>
      </c>
      <c r="AZ1565" s="88" t="s">
        <v>72</v>
      </c>
      <c r="BA1565" s="89" t="s">
        <v>72</v>
      </c>
      <c r="BB1565" s="53"/>
    </row>
    <row r="1566" customFormat="false" ht="15.75" hidden="false" customHeight="true" outlineLevel="0" collapsed="false">
      <c r="A1566" s="1" t="n">
        <v>1611</v>
      </c>
      <c r="B1566" s="1" t="n">
        <v>1511</v>
      </c>
      <c r="C1566" s="2" t="s">
        <v>63</v>
      </c>
      <c r="D1566" s="3" t="n">
        <v>0.116247</v>
      </c>
      <c r="E1566" s="3" t="n">
        <v>0.00190711</v>
      </c>
      <c r="F1566" s="3" t="n">
        <v>1.12541753610024</v>
      </c>
      <c r="G1566" s="3" t="n">
        <v>-0.124082</v>
      </c>
      <c r="H1566" s="3" t="n">
        <v>0.00477114</v>
      </c>
      <c r="I1566" s="3" t="n">
        <v>0.887531859720743</v>
      </c>
      <c r="J1566" s="3" t="n">
        <v>-0.0431019</v>
      </c>
      <c r="K1566" s="3" t="n">
        <v>-0.00821794</v>
      </c>
      <c r="L1566" s="3" t="n">
        <v>0.949974782002888</v>
      </c>
      <c r="M1566" s="3" t="n">
        <v>0.950338635008397</v>
      </c>
      <c r="N1566" s="3" t="n">
        <v>0.998461494714539</v>
      </c>
      <c r="O1566" s="3" t="n">
        <v>0.948876533995459</v>
      </c>
      <c r="P1566" s="4" t="n">
        <v>2</v>
      </c>
      <c r="Q1566" s="6" t="n">
        <v>25</v>
      </c>
      <c r="R1566" s="6" t="n">
        <v>61</v>
      </c>
      <c r="S1566" s="4" t="n">
        <v>47</v>
      </c>
      <c r="T1566" s="4" t="n">
        <v>47</v>
      </c>
      <c r="U1566" s="132" t="s">
        <v>74</v>
      </c>
      <c r="V1566" s="3" t="n">
        <v>161</v>
      </c>
      <c r="W1566" s="4" t="n">
        <v>152.4</v>
      </c>
      <c r="X1566" s="2" t="s">
        <v>69</v>
      </c>
      <c r="Y1566" s="8" t="s">
        <v>69</v>
      </c>
      <c r="Z1566" s="84" t="n">
        <v>42084</v>
      </c>
      <c r="AA1566" s="2" t="s">
        <v>96</v>
      </c>
      <c r="AB1566" s="132" t="s">
        <v>74</v>
      </c>
      <c r="AC1566" s="4" t="n">
        <v>46</v>
      </c>
      <c r="AD1566" s="4" t="n">
        <v>16</v>
      </c>
      <c r="AE1566" s="4" t="s">
        <v>182</v>
      </c>
      <c r="AF1566" s="4" t="n">
        <v>30</v>
      </c>
      <c r="AG1566" s="4" t="s">
        <v>171</v>
      </c>
      <c r="AH1566" s="4" t="n">
        <v>28</v>
      </c>
      <c r="AI1566" s="4" t="s">
        <v>79</v>
      </c>
      <c r="AJ1566" s="2" t="s">
        <v>70</v>
      </c>
      <c r="AK1566" s="3" t="n">
        <v>161</v>
      </c>
      <c r="AL1566" s="4" t="n">
        <v>10</v>
      </c>
      <c r="AM1566" s="2" t="s">
        <v>69</v>
      </c>
      <c r="AN1566" s="2"/>
      <c r="AO1566" s="2"/>
      <c r="AP1566" s="2"/>
      <c r="AQ1566" s="2"/>
      <c r="AR1566" s="2"/>
      <c r="AS1566" s="2"/>
      <c r="AT1566" s="2"/>
      <c r="AU1566" s="2" t="n">
        <v>64</v>
      </c>
      <c r="AV1566" s="85" t="s">
        <v>69</v>
      </c>
      <c r="AW1566" s="133" t="s">
        <v>69</v>
      </c>
      <c r="AX1566" s="86" t="s">
        <v>72</v>
      </c>
      <c r="AY1566" s="87" t="n">
        <v>0</v>
      </c>
      <c r="AZ1566" s="88" t="s">
        <v>72</v>
      </c>
      <c r="BA1566" s="89" t="s">
        <v>72</v>
      </c>
      <c r="BB1566" s="65"/>
    </row>
    <row r="1567" s="104" customFormat="true" ht="15.75" hidden="false" customHeight="true" outlineLevel="0" collapsed="false">
      <c r="A1567" s="1" t="n">
        <v>1612</v>
      </c>
      <c r="B1567" s="1" t="n">
        <v>1512</v>
      </c>
      <c r="C1567" s="2" t="s">
        <v>63</v>
      </c>
      <c r="D1567" s="3" t="n">
        <v>0.120254</v>
      </c>
      <c r="E1567" s="3" t="n">
        <v>-0.00996131</v>
      </c>
      <c r="F1567" s="3" t="n">
        <v>1.11660484170632</v>
      </c>
      <c r="G1567" s="3" t="n">
        <v>-0.122731</v>
      </c>
      <c r="H1567" s="3" t="n">
        <v>0.0591541</v>
      </c>
      <c r="I1567" s="3" t="n">
        <v>0.938401953415704</v>
      </c>
      <c r="J1567" s="3" t="n">
        <v>-0.0455395</v>
      </c>
      <c r="K1567" s="3" t="n">
        <v>-0.0460951</v>
      </c>
      <c r="L1567" s="3" t="n">
        <v>0.912438493664996</v>
      </c>
      <c r="M1567" s="3" t="n">
        <v>0.953118060499763</v>
      </c>
      <c r="N1567" s="3" t="n">
        <v>1.00310249279958</v>
      </c>
      <c r="O1567" s="3" t="n">
        <v>0.956075102419615</v>
      </c>
      <c r="P1567" s="4" t="n">
        <v>2</v>
      </c>
      <c r="Q1567" s="6" t="n">
        <v>25</v>
      </c>
      <c r="R1567" s="6" t="n">
        <v>61</v>
      </c>
      <c r="S1567" s="4" t="n">
        <v>47</v>
      </c>
      <c r="T1567" s="4" t="n">
        <v>47</v>
      </c>
      <c r="U1567" s="132" t="s">
        <v>74</v>
      </c>
      <c r="V1567" s="3" t="n">
        <v>65.3</v>
      </c>
      <c r="W1567" s="4" t="n">
        <v>54.2</v>
      </c>
      <c r="X1567" s="2" t="s">
        <v>73</v>
      </c>
      <c r="Y1567" s="84" t="n">
        <v>42059</v>
      </c>
      <c r="Z1567" s="84" t="n">
        <v>42065</v>
      </c>
      <c r="AA1567" s="2" t="s">
        <v>96</v>
      </c>
      <c r="AB1567" s="132" t="s">
        <v>74</v>
      </c>
      <c r="AC1567" s="4" t="n">
        <v>46</v>
      </c>
      <c r="AD1567" s="4" t="n">
        <v>16</v>
      </c>
      <c r="AE1567" s="4" t="s">
        <v>182</v>
      </c>
      <c r="AF1567" s="4" t="n">
        <v>30</v>
      </c>
      <c r="AG1567" s="4" t="s">
        <v>171</v>
      </c>
      <c r="AH1567" s="4" t="n">
        <v>28</v>
      </c>
      <c r="AI1567" s="4" t="s">
        <v>79</v>
      </c>
      <c r="AJ1567" s="2" t="s">
        <v>70</v>
      </c>
      <c r="AK1567" s="3" t="n">
        <v>65.3</v>
      </c>
      <c r="AL1567" s="4" t="n">
        <v>6</v>
      </c>
      <c r="AM1567" s="2" t="s">
        <v>73</v>
      </c>
      <c r="AN1567" s="2"/>
      <c r="AO1567" s="2"/>
      <c r="AP1567" s="2" t="s">
        <v>71</v>
      </c>
      <c r="AQ1567" s="2"/>
      <c r="AR1567" s="2"/>
      <c r="AS1567" s="2"/>
      <c r="AT1567" s="2"/>
      <c r="AU1567" s="2" t="n">
        <v>45</v>
      </c>
      <c r="AV1567" s="85" t="n">
        <v>39</v>
      </c>
      <c r="AW1567" s="133" t="n">
        <v>6</v>
      </c>
      <c r="AX1567" s="86" t="s">
        <v>72</v>
      </c>
      <c r="AY1567" s="87" t="n">
        <v>0</v>
      </c>
      <c r="AZ1567" s="88" t="n">
        <v>0</v>
      </c>
      <c r="BA1567" s="87" t="n">
        <v>0</v>
      </c>
      <c r="BB1567" s="65"/>
      <c r="BC1567" s="14"/>
      <c r="BD1567" s="14"/>
      <c r="BE1567" s="14"/>
      <c r="BF1567" s="14"/>
      <c r="BG1567" s="14"/>
      <c r="BH1567" s="14"/>
      <c r="BI1567" s="14"/>
      <c r="BJ1567" s="14"/>
      <c r="BK1567" s="14"/>
      <c r="BL1567" s="14"/>
      <c r="BM1567" s="14"/>
      <c r="BN1567" s="14"/>
      <c r="BO1567" s="14"/>
      <c r="BP1567" s="14"/>
      <c r="BQ1567" s="14"/>
      <c r="BR1567" s="14"/>
      <c r="BS1567" s="14"/>
      <c r="BT1567" s="14"/>
      <c r="BU1567" s="14"/>
      <c r="BV1567" s="14"/>
      <c r="BW1567" s="14"/>
      <c r="BX1567" s="14"/>
      <c r="BY1567" s="14"/>
      <c r="BZ1567" s="14"/>
      <c r="CA1567" s="14"/>
      <c r="CB1567" s="14"/>
      <c r="CC1567" s="14"/>
      <c r="CD1567" s="14"/>
      <c r="CE1567" s="14"/>
      <c r="CF1567" s="14"/>
      <c r="CG1567" s="14"/>
      <c r="CH1567" s="14"/>
      <c r="CI1567" s="14"/>
      <c r="CJ1567" s="14"/>
      <c r="CK1567" s="14"/>
      <c r="CL1567" s="15"/>
      <c r="CM1567" s="4"/>
      <c r="CN1567" s="4"/>
      <c r="CO1567" s="4"/>
      <c r="CP1567" s="4"/>
      <c r="CQ1567" s="4"/>
      <c r="CR1567" s="4"/>
      <c r="CS1567" s="4"/>
      <c r="CT1567" s="4"/>
      <c r="CU1567" s="4"/>
      <c r="CV1567" s="4"/>
      <c r="CW1567" s="4"/>
      <c r="CX1567" s="4"/>
      <c r="CY1567" s="4"/>
      <c r="CZ1567" s="4"/>
      <c r="DA1567" s="4"/>
      <c r="DB1567" s="4"/>
      <c r="DC1567" s="4"/>
      <c r="DD1567" s="4"/>
      <c r="DE1567" s="4"/>
      <c r="DF1567" s="4"/>
      <c r="DG1567" s="4"/>
      <c r="DH1567" s="4"/>
      <c r="DI1567" s="4"/>
      <c r="DJ1567" s="4"/>
      <c r="DK1567" s="4"/>
      <c r="DL1567" s="4"/>
      <c r="DM1567" s="4"/>
      <c r="DN1567" s="4"/>
      <c r="DO1567" s="4"/>
      <c r="DP1567" s="4"/>
      <c r="DQ1567" s="4"/>
      <c r="DR1567" s="4"/>
      <c r="DS1567" s="4"/>
      <c r="DT1567" s="4"/>
      <c r="DU1567" s="4"/>
      <c r="DV1567" s="4"/>
      <c r="DW1567" s="4"/>
      <c r="DX1567" s="4"/>
      <c r="DY1567" s="4"/>
      <c r="DZ1567" s="4"/>
      <c r="EA1567" s="4"/>
      <c r="EB1567" s="4"/>
      <c r="EC1567" s="4"/>
      <c r="ED1567" s="4"/>
      <c r="EE1567" s="4"/>
      <c r="EF1567" s="4"/>
      <c r="EG1567" s="4"/>
      <c r="EH1567" s="4"/>
      <c r="EI1567" s="4"/>
      <c r="EJ1567" s="4"/>
      <c r="EK1567" s="4"/>
      <c r="EL1567" s="4"/>
      <c r="EM1567" s="4"/>
      <c r="EN1567" s="4"/>
      <c r="EO1567" s="4"/>
      <c r="EP1567" s="4"/>
      <c r="EQ1567" s="4"/>
      <c r="ER1567" s="4"/>
      <c r="ES1567" s="4"/>
      <c r="ET1567" s="4"/>
      <c r="EU1567" s="4"/>
      <c r="EV1567" s="4"/>
      <c r="EW1567" s="4"/>
      <c r="EX1567" s="4"/>
      <c r="EY1567" s="4"/>
      <c r="EZ1567" s="4"/>
      <c r="FA1567" s="4"/>
      <c r="FB1567" s="4"/>
      <c r="FC1567" s="4"/>
      <c r="FD1567" s="4"/>
      <c r="FE1567" s="4"/>
      <c r="FF1567" s="4"/>
      <c r="FG1567" s="4"/>
      <c r="FH1567" s="4"/>
      <c r="FI1567" s="4"/>
      <c r="FJ1567" s="4"/>
      <c r="FK1567" s="4"/>
      <c r="FL1567" s="4"/>
      <c r="FM1567" s="4"/>
      <c r="FN1567" s="4"/>
      <c r="FO1567" s="4"/>
      <c r="FP1567" s="4"/>
      <c r="FQ1567" s="4"/>
      <c r="FR1567" s="4"/>
      <c r="FS1567" s="4"/>
      <c r="FT1567" s="4"/>
      <c r="FU1567" s="4"/>
      <c r="FV1567" s="4"/>
      <c r="FW1567" s="4"/>
      <c r="FX1567" s="4"/>
      <c r="FY1567" s="4"/>
      <c r="FZ1567" s="4"/>
      <c r="GA1567" s="4"/>
      <c r="GB1567" s="4"/>
      <c r="GC1567" s="4"/>
      <c r="GD1567" s="4"/>
      <c r="GE1567" s="4"/>
      <c r="GF1567" s="4"/>
      <c r="GG1567" s="4"/>
      <c r="GH1567" s="4"/>
      <c r="GI1567" s="4"/>
      <c r="GJ1567" s="4"/>
      <c r="GK1567" s="4"/>
      <c r="GL1567" s="4"/>
      <c r="GM1567" s="4"/>
      <c r="GN1567" s="4"/>
      <c r="GO1567" s="4"/>
      <c r="GP1567" s="4"/>
      <c r="GQ1567" s="4"/>
      <c r="GR1567" s="4"/>
      <c r="GS1567" s="4"/>
      <c r="GT1567" s="4"/>
      <c r="GU1567" s="4"/>
      <c r="GV1567" s="4"/>
      <c r="GW1567" s="4"/>
      <c r="GX1567" s="4"/>
      <c r="GY1567" s="4"/>
      <c r="GZ1567" s="4"/>
      <c r="HA1567" s="4"/>
      <c r="HB1567" s="4"/>
      <c r="HC1567" s="4"/>
      <c r="HD1567" s="4"/>
      <c r="HE1567" s="4"/>
      <c r="HF1567" s="4"/>
      <c r="HG1567" s="4"/>
      <c r="HH1567" s="4"/>
      <c r="HI1567" s="4"/>
      <c r="HJ1567" s="4"/>
      <c r="HK1567" s="4"/>
      <c r="HL1567" s="4"/>
      <c r="HM1567" s="4"/>
      <c r="HN1567" s="4"/>
      <c r="HO1567" s="4"/>
      <c r="HP1567" s="4"/>
      <c r="HQ1567" s="4"/>
      <c r="HR1567" s="4"/>
      <c r="HS1567" s="4"/>
      <c r="HT1567" s="4"/>
      <c r="HU1567" s="4"/>
      <c r="HV1567" s="4"/>
      <c r="HW1567" s="4"/>
      <c r="HX1567" s="4"/>
      <c r="HY1567" s="4"/>
      <c r="HZ1567" s="4"/>
      <c r="IA1567" s="4"/>
      <c r="IB1567" s="4"/>
      <c r="IC1567" s="4"/>
      <c r="ID1567" s="4"/>
      <c r="IE1567" s="4"/>
      <c r="IF1567" s="4"/>
      <c r="IG1567" s="4"/>
      <c r="IH1567" s="4"/>
      <c r="II1567" s="4"/>
      <c r="IJ1567" s="4"/>
      <c r="IK1567" s="4"/>
      <c r="IL1567" s="4"/>
      <c r="IM1567" s="4"/>
      <c r="IN1567" s="4"/>
      <c r="IO1567" s="4"/>
      <c r="IP1567" s="4"/>
      <c r="IQ1567" s="4"/>
      <c r="IR1567" s="4"/>
      <c r="IS1567" s="4"/>
      <c r="IT1567" s="4"/>
      <c r="IU1567" s="4"/>
      <c r="IV1567" s="4"/>
      <c r="IW1567" s="4"/>
      <c r="IX1567" s="4"/>
      <c r="IY1567" s="4"/>
      <c r="IZ1567" s="4"/>
      <c r="JA1567" s="4"/>
      <c r="JB1567" s="4"/>
      <c r="JC1567" s="4"/>
      <c r="JD1567" s="4"/>
      <c r="JE1567" s="4"/>
      <c r="JF1567" s="4"/>
      <c r="JG1567" s="4"/>
      <c r="JH1567" s="4"/>
      <c r="JI1567" s="4"/>
      <c r="JJ1567" s="4"/>
      <c r="JK1567" s="4"/>
      <c r="JL1567" s="4"/>
      <c r="JM1567" s="4"/>
      <c r="JN1567" s="4"/>
      <c r="JO1567" s="4"/>
      <c r="JP1567" s="4"/>
      <c r="JQ1567" s="4"/>
      <c r="JR1567" s="4"/>
      <c r="JS1567" s="4"/>
      <c r="JT1567" s="4"/>
      <c r="JU1567" s="4"/>
      <c r="JV1567" s="4"/>
      <c r="JW1567" s="4"/>
      <c r="JX1567" s="4"/>
      <c r="JY1567" s="4"/>
      <c r="JZ1567" s="4"/>
      <c r="KA1567" s="4"/>
      <c r="KB1567" s="4"/>
      <c r="KC1567" s="4"/>
      <c r="KD1567" s="4"/>
      <c r="KE1567" s="4"/>
      <c r="KF1567" s="4"/>
      <c r="KG1567" s="4"/>
      <c r="KH1567" s="4"/>
      <c r="KI1567" s="4"/>
      <c r="KJ1567" s="4"/>
      <c r="KK1567" s="4"/>
      <c r="KL1567" s="4"/>
      <c r="KM1567" s="4"/>
      <c r="KN1567" s="4"/>
      <c r="KO1567" s="4"/>
      <c r="KP1567" s="4"/>
      <c r="KQ1567" s="4"/>
      <c r="KR1567" s="4"/>
      <c r="KS1567" s="4"/>
      <c r="KT1567" s="4"/>
      <c r="KU1567" s="4"/>
      <c r="KV1567" s="4"/>
      <c r="KW1567" s="4"/>
      <c r="KX1567" s="4"/>
      <c r="KY1567" s="4"/>
      <c r="KZ1567" s="4"/>
      <c r="LA1567" s="4"/>
      <c r="LB1567" s="4"/>
      <c r="LC1567" s="4"/>
      <c r="LD1567" s="4"/>
      <c r="LE1567" s="4"/>
      <c r="LF1567" s="4"/>
      <c r="LG1567" s="4"/>
      <c r="LH1567" s="4"/>
      <c r="LI1567" s="4"/>
      <c r="LJ1567" s="4"/>
      <c r="LK1567" s="4"/>
      <c r="LL1567" s="4"/>
      <c r="LM1567" s="4"/>
      <c r="LN1567" s="4"/>
      <c r="LO1567" s="4"/>
      <c r="LP1567" s="4"/>
      <c r="LQ1567" s="4"/>
      <c r="LR1567" s="4"/>
      <c r="LS1567" s="4"/>
      <c r="LT1567" s="4"/>
      <c r="LU1567" s="4"/>
      <c r="LV1567" s="4"/>
      <c r="LW1567" s="4"/>
      <c r="LX1567" s="4"/>
      <c r="LY1567" s="4"/>
      <c r="LZ1567" s="4"/>
      <c r="MA1567" s="4"/>
      <c r="MB1567" s="4"/>
      <c r="MC1567" s="4"/>
      <c r="MD1567" s="4"/>
      <c r="ME1567" s="4"/>
      <c r="MF1567" s="4"/>
      <c r="MG1567" s="4"/>
      <c r="MH1567" s="4"/>
      <c r="MI1567" s="4"/>
      <c r="MJ1567" s="4"/>
      <c r="MK1567" s="4"/>
      <c r="ML1567" s="4"/>
      <c r="MM1567" s="4"/>
      <c r="MN1567" s="4"/>
      <c r="MO1567" s="4"/>
      <c r="MP1567" s="4"/>
      <c r="MQ1567" s="4"/>
      <c r="MR1567" s="4"/>
      <c r="MS1567" s="4"/>
      <c r="MT1567" s="4"/>
      <c r="MU1567" s="4"/>
      <c r="MV1567" s="4"/>
      <c r="MW1567" s="4"/>
      <c r="MX1567" s="4"/>
      <c r="MY1567" s="4"/>
      <c r="MZ1567" s="4"/>
      <c r="NA1567" s="4"/>
      <c r="NB1567" s="4"/>
      <c r="NC1567" s="4"/>
      <c r="ND1567" s="4"/>
      <c r="NE1567" s="4"/>
      <c r="NF1567" s="4"/>
      <c r="NG1567" s="4"/>
      <c r="NH1567" s="4"/>
      <c r="NI1567" s="4"/>
      <c r="NJ1567" s="4"/>
      <c r="NK1567" s="4"/>
      <c r="NL1567" s="4"/>
      <c r="NM1567" s="4"/>
      <c r="NN1567" s="4"/>
      <c r="NO1567" s="4"/>
      <c r="NP1567" s="4"/>
      <c r="NQ1567" s="4"/>
      <c r="NR1567" s="4"/>
      <c r="NS1567" s="4"/>
      <c r="NT1567" s="4"/>
      <c r="NU1567" s="4"/>
      <c r="NV1567" s="4"/>
      <c r="NW1567" s="4"/>
      <c r="NX1567" s="4"/>
      <c r="NY1567" s="4"/>
      <c r="NZ1567" s="4"/>
      <c r="OA1567" s="4"/>
      <c r="OB1567" s="4"/>
      <c r="OC1567" s="4"/>
      <c r="OD1567" s="4"/>
      <c r="OE1567" s="4"/>
      <c r="OF1567" s="4"/>
      <c r="OG1567" s="4"/>
      <c r="OH1567" s="4"/>
      <c r="OI1567" s="4"/>
      <c r="OJ1567" s="4"/>
      <c r="OK1567" s="4"/>
      <c r="OL1567" s="4"/>
      <c r="OM1567" s="4"/>
      <c r="ON1567" s="4"/>
      <c r="OO1567" s="4"/>
      <c r="OP1567" s="4"/>
      <c r="OQ1567" s="4"/>
      <c r="OR1567" s="4"/>
      <c r="OS1567" s="4"/>
      <c r="OT1567" s="4"/>
      <c r="OU1567" s="4"/>
      <c r="OV1567" s="4"/>
      <c r="OW1567" s="4"/>
      <c r="OX1567" s="4"/>
      <c r="OY1567" s="4"/>
      <c r="OZ1567" s="4"/>
      <c r="PA1567" s="4"/>
      <c r="PB1567" s="4"/>
      <c r="PC1567" s="4"/>
      <c r="PD1567" s="4"/>
      <c r="PE1567" s="4"/>
      <c r="PF1567" s="4"/>
      <c r="PG1567" s="4"/>
      <c r="PH1567" s="4"/>
      <c r="PI1567" s="4"/>
      <c r="PJ1567" s="4"/>
      <c r="PK1567" s="4"/>
      <c r="PL1567" s="4"/>
      <c r="PM1567" s="4"/>
      <c r="PN1567" s="4"/>
      <c r="PO1567" s="4"/>
      <c r="PP1567" s="4"/>
      <c r="PQ1567" s="4"/>
      <c r="PR1567" s="4"/>
      <c r="PS1567" s="4"/>
      <c r="PT1567" s="4"/>
      <c r="PU1567" s="4"/>
      <c r="PV1567" s="4"/>
      <c r="PW1567" s="4"/>
      <c r="PX1567" s="4"/>
      <c r="PY1567" s="4"/>
      <c r="PZ1567" s="4"/>
      <c r="QA1567" s="4"/>
      <c r="QB1567" s="4"/>
      <c r="QC1567" s="4"/>
      <c r="QD1567" s="4"/>
      <c r="QE1567" s="4"/>
      <c r="QF1567" s="4"/>
      <c r="QG1567" s="4"/>
      <c r="QH1567" s="4"/>
      <c r="QI1567" s="4"/>
      <c r="QJ1567" s="4"/>
      <c r="QK1567" s="4"/>
      <c r="QL1567" s="4"/>
      <c r="QM1567" s="4"/>
      <c r="QN1567" s="4"/>
      <c r="QO1567" s="4"/>
      <c r="QP1567" s="4"/>
      <c r="QQ1567" s="4"/>
      <c r="QR1567" s="4"/>
      <c r="QS1567" s="4"/>
      <c r="QT1567" s="4"/>
      <c r="QU1567" s="4"/>
      <c r="QV1567" s="4"/>
      <c r="QW1567" s="4"/>
      <c r="QX1567" s="4"/>
      <c r="QY1567" s="4"/>
      <c r="QZ1567" s="4"/>
      <c r="RA1567" s="4"/>
      <c r="RB1567" s="4"/>
      <c r="RC1567" s="4"/>
      <c r="RD1567" s="4"/>
      <c r="RE1567" s="4"/>
      <c r="RF1567" s="4"/>
      <c r="RG1567" s="4"/>
      <c r="RH1567" s="4"/>
      <c r="RI1567" s="4"/>
      <c r="RJ1567" s="4"/>
      <c r="RK1567" s="4"/>
      <c r="RL1567" s="4"/>
      <c r="RM1567" s="4"/>
      <c r="RN1567" s="4"/>
      <c r="RO1567" s="4"/>
      <c r="RP1567" s="4"/>
      <c r="RQ1567" s="4"/>
      <c r="RR1567" s="4"/>
      <c r="RS1567" s="4"/>
      <c r="RT1567" s="4"/>
      <c r="RU1567" s="4"/>
      <c r="RV1567" s="4"/>
      <c r="RW1567" s="4"/>
      <c r="RX1567" s="4"/>
      <c r="RY1567" s="4"/>
      <c r="RZ1567" s="4"/>
      <c r="SA1567" s="4"/>
      <c r="SB1567" s="4"/>
      <c r="SC1567" s="4"/>
      <c r="SD1567" s="4"/>
      <c r="SE1567" s="4"/>
      <c r="SF1567" s="4"/>
      <c r="SG1567" s="4"/>
      <c r="SH1567" s="4"/>
      <c r="SI1567" s="4"/>
      <c r="SJ1567" s="4"/>
      <c r="SK1567" s="4"/>
      <c r="SL1567" s="4"/>
      <c r="SM1567" s="4"/>
      <c r="SN1567" s="4"/>
      <c r="SO1567" s="4"/>
      <c r="SP1567" s="4"/>
      <c r="SQ1567" s="4"/>
      <c r="SR1567" s="4"/>
      <c r="SS1567" s="4"/>
      <c r="ST1567" s="4"/>
      <c r="SU1567" s="4"/>
      <c r="SV1567" s="4"/>
      <c r="SW1567" s="4"/>
      <c r="SX1567" s="4"/>
      <c r="SY1567" s="4"/>
      <c r="SZ1567" s="4"/>
      <c r="TA1567" s="4"/>
      <c r="TB1567" s="4"/>
      <c r="TC1567" s="4"/>
      <c r="TD1567" s="4"/>
      <c r="TE1567" s="4"/>
      <c r="TF1567" s="4"/>
      <c r="TG1567" s="4"/>
      <c r="TH1567" s="4"/>
      <c r="TI1567" s="4"/>
      <c r="TJ1567" s="4"/>
      <c r="TK1567" s="4"/>
      <c r="TL1567" s="4"/>
      <c r="TM1567" s="4"/>
      <c r="TN1567" s="4"/>
      <c r="TO1567" s="4"/>
      <c r="TP1567" s="4"/>
      <c r="TQ1567" s="4"/>
      <c r="TR1567" s="4"/>
      <c r="TS1567" s="4"/>
      <c r="TT1567" s="4"/>
      <c r="TU1567" s="4"/>
      <c r="TV1567" s="4"/>
      <c r="TW1567" s="4"/>
      <c r="TX1567" s="4"/>
      <c r="TY1567" s="4"/>
      <c r="TZ1567" s="4"/>
      <c r="UA1567" s="4"/>
      <c r="UB1567" s="4"/>
      <c r="UC1567" s="4"/>
      <c r="UD1567" s="4"/>
      <c r="UE1567" s="4"/>
      <c r="UF1567" s="4"/>
      <c r="UG1567" s="4"/>
      <c r="UH1567" s="4"/>
      <c r="UI1567" s="4"/>
      <c r="UJ1567" s="4"/>
      <c r="UK1567" s="4"/>
      <c r="UL1567" s="4"/>
      <c r="UM1567" s="4"/>
      <c r="UN1567" s="4"/>
      <c r="UO1567" s="4"/>
      <c r="UP1567" s="4"/>
      <c r="UQ1567" s="4"/>
      <c r="UR1567" s="4"/>
      <c r="US1567" s="4"/>
      <c r="UT1567" s="4"/>
      <c r="UU1567" s="4"/>
      <c r="UV1567" s="4"/>
      <c r="UW1567" s="4"/>
      <c r="UX1567" s="4"/>
      <c r="UY1567" s="4"/>
      <c r="UZ1567" s="4"/>
      <c r="VA1567" s="4"/>
      <c r="VB1567" s="4"/>
      <c r="VC1567" s="4"/>
      <c r="VD1567" s="4"/>
      <c r="VE1567" s="4"/>
      <c r="VF1567" s="4"/>
      <c r="VG1567" s="4"/>
      <c r="VH1567" s="4"/>
      <c r="VI1567" s="4"/>
      <c r="VJ1567" s="4"/>
      <c r="VK1567" s="4"/>
      <c r="VL1567" s="4"/>
      <c r="VM1567" s="4"/>
      <c r="VN1567" s="4"/>
      <c r="VO1567" s="4"/>
      <c r="VP1567" s="4"/>
      <c r="VQ1567" s="4"/>
      <c r="VR1567" s="4"/>
      <c r="VS1567" s="4"/>
      <c r="VT1567" s="4"/>
      <c r="VU1567" s="4"/>
      <c r="VV1567" s="4"/>
      <c r="VW1567" s="4"/>
      <c r="VX1567" s="4"/>
      <c r="VY1567" s="4"/>
      <c r="VZ1567" s="4"/>
      <c r="WA1567" s="4"/>
      <c r="WB1567" s="4"/>
      <c r="WC1567" s="4"/>
      <c r="WD1567" s="4"/>
      <c r="WE1567" s="4"/>
      <c r="WF1567" s="4"/>
      <c r="WG1567" s="4"/>
      <c r="WH1567" s="4"/>
      <c r="WI1567" s="4"/>
      <c r="WJ1567" s="4"/>
      <c r="WK1567" s="4"/>
      <c r="WL1567" s="4"/>
      <c r="WM1567" s="4"/>
      <c r="WN1567" s="4"/>
      <c r="WO1567" s="4"/>
      <c r="WP1567" s="4"/>
      <c r="WQ1567" s="4"/>
      <c r="WR1567" s="4"/>
      <c r="WS1567" s="4"/>
      <c r="WT1567" s="4"/>
      <c r="WU1567" s="4"/>
      <c r="WV1567" s="4"/>
      <c r="WW1567" s="4"/>
      <c r="WX1567" s="4"/>
      <c r="WY1567" s="4"/>
      <c r="WZ1567" s="4"/>
      <c r="XA1567" s="4"/>
      <c r="XB1567" s="4"/>
      <c r="XC1567" s="4"/>
      <c r="XD1567" s="4"/>
      <c r="XE1567" s="4"/>
      <c r="XF1567" s="4"/>
      <c r="XG1567" s="4"/>
      <c r="XH1567" s="4"/>
      <c r="XI1567" s="4"/>
      <c r="XJ1567" s="4"/>
      <c r="XK1567" s="4"/>
      <c r="XL1567" s="4"/>
      <c r="XM1567" s="4"/>
      <c r="XN1567" s="4"/>
      <c r="XO1567" s="4"/>
      <c r="XP1567" s="4"/>
      <c r="XQ1567" s="4"/>
      <c r="XR1567" s="4"/>
      <c r="XS1567" s="4"/>
      <c r="XT1567" s="4"/>
      <c r="XU1567" s="4"/>
      <c r="XV1567" s="4"/>
      <c r="XW1567" s="4"/>
      <c r="XX1567" s="4"/>
      <c r="XY1567" s="4"/>
      <c r="XZ1567" s="4"/>
      <c r="YA1567" s="4"/>
      <c r="YB1567" s="4"/>
      <c r="YC1567" s="4"/>
      <c r="YD1567" s="4"/>
      <c r="YE1567" s="4"/>
      <c r="YF1567" s="4"/>
      <c r="YG1567" s="4"/>
      <c r="YH1567" s="4"/>
      <c r="YI1567" s="4"/>
      <c r="YJ1567" s="4"/>
      <c r="YK1567" s="4"/>
      <c r="YL1567" s="4"/>
      <c r="YM1567" s="4"/>
      <c r="YN1567" s="4"/>
      <c r="YO1567" s="4"/>
      <c r="YP1567" s="4"/>
      <c r="YQ1567" s="4"/>
      <c r="YR1567" s="4"/>
      <c r="YS1567" s="4"/>
      <c r="YT1567" s="4"/>
      <c r="YU1567" s="4"/>
      <c r="YV1567" s="4"/>
      <c r="YW1567" s="4"/>
      <c r="YX1567" s="4"/>
      <c r="YY1567" s="4"/>
      <c r="YZ1567" s="4"/>
      <c r="ZA1567" s="4"/>
      <c r="ZB1567" s="4"/>
      <c r="ZC1567" s="4"/>
      <c r="ZD1567" s="4"/>
      <c r="ZE1567" s="4"/>
      <c r="ZF1567" s="4"/>
      <c r="ZG1567" s="4"/>
      <c r="ZH1567" s="4"/>
      <c r="ZI1567" s="4"/>
      <c r="ZJ1567" s="4"/>
      <c r="ZK1567" s="4"/>
      <c r="ZL1567" s="4"/>
      <c r="ZM1567" s="4"/>
      <c r="ZN1567" s="4"/>
      <c r="ZO1567" s="4"/>
      <c r="ZP1567" s="4"/>
      <c r="ZQ1567" s="4"/>
      <c r="ZR1567" s="4"/>
      <c r="ZS1567" s="4"/>
      <c r="ZT1567" s="4"/>
      <c r="ZU1567" s="4"/>
      <c r="ZV1567" s="4"/>
      <c r="ZW1567" s="4"/>
      <c r="ZX1567" s="4"/>
      <c r="ZY1567" s="4"/>
      <c r="ZZ1567" s="4"/>
      <c r="AAA1567" s="4"/>
      <c r="AAB1567" s="4"/>
      <c r="AAC1567" s="4"/>
      <c r="AAD1567" s="4"/>
      <c r="AAE1567" s="4"/>
      <c r="AAF1567" s="4"/>
      <c r="AAG1567" s="4"/>
      <c r="AAH1567" s="4"/>
      <c r="AAI1567" s="4"/>
      <c r="AAJ1567" s="4"/>
      <c r="AAK1567" s="4"/>
      <c r="AAL1567" s="4"/>
      <c r="AAM1567" s="4"/>
      <c r="AAN1567" s="4"/>
      <c r="AAO1567" s="4"/>
      <c r="AAP1567" s="4"/>
      <c r="AAQ1567" s="4"/>
      <c r="AAR1567" s="4"/>
      <c r="AAS1567" s="4"/>
      <c r="AAT1567" s="4"/>
      <c r="AAU1567" s="4"/>
      <c r="AAV1567" s="4"/>
      <c r="AAW1567" s="4"/>
      <c r="AAX1567" s="4"/>
      <c r="AAY1567" s="4"/>
      <c r="AAZ1567" s="4"/>
      <c r="ABA1567" s="4"/>
      <c r="ABB1567" s="4"/>
      <c r="ABC1567" s="4"/>
      <c r="ABD1567" s="4"/>
      <c r="ABE1567" s="4"/>
      <c r="ABF1567" s="4"/>
      <c r="ABG1567" s="4"/>
      <c r="ABH1567" s="4"/>
      <c r="ABI1567" s="4"/>
      <c r="ABJ1567" s="4"/>
      <c r="ABK1567" s="4"/>
      <c r="ABL1567" s="4"/>
      <c r="ABM1567" s="4"/>
      <c r="ABN1567" s="4"/>
      <c r="ABO1567" s="4"/>
      <c r="ABP1567" s="4"/>
      <c r="ABQ1567" s="4"/>
      <c r="ABR1567" s="4"/>
      <c r="ABS1567" s="4"/>
      <c r="ABT1567" s="4"/>
      <c r="ABU1567" s="4"/>
      <c r="ABV1567" s="4"/>
      <c r="ABW1567" s="4"/>
      <c r="ABX1567" s="4"/>
      <c r="ABY1567" s="4"/>
      <c r="ABZ1567" s="4"/>
      <c r="ACA1567" s="4"/>
      <c r="ACB1567" s="4"/>
      <c r="ACC1567" s="4"/>
      <c r="ACD1567" s="4"/>
      <c r="ACE1567" s="4"/>
      <c r="ACF1567" s="4"/>
      <c r="ACG1567" s="4"/>
      <c r="ACH1567" s="4"/>
      <c r="ACI1567" s="4"/>
      <c r="ACJ1567" s="4"/>
      <c r="ACK1567" s="4"/>
      <c r="ACL1567" s="4"/>
      <c r="ACM1567" s="4"/>
      <c r="ACN1567" s="4"/>
      <c r="ACO1567" s="4"/>
      <c r="ACP1567" s="4"/>
      <c r="ACQ1567" s="4"/>
      <c r="ACR1567" s="4"/>
      <c r="ACS1567" s="4"/>
      <c r="ACT1567" s="4"/>
      <c r="ACU1567" s="4"/>
      <c r="ACV1567" s="4"/>
      <c r="ACW1567" s="4"/>
      <c r="ACX1567" s="4"/>
      <c r="ACY1567" s="4"/>
      <c r="ACZ1567" s="4"/>
      <c r="ADA1567" s="4"/>
      <c r="ADB1567" s="4"/>
      <c r="ADC1567" s="4"/>
      <c r="ADD1567" s="4"/>
      <c r="ADE1567" s="4"/>
      <c r="ADF1567" s="4"/>
      <c r="ADG1567" s="4"/>
      <c r="ADH1567" s="4"/>
      <c r="ADI1567" s="4"/>
      <c r="ADJ1567" s="4"/>
      <c r="ADK1567" s="4"/>
      <c r="ADL1567" s="4"/>
      <c r="ADM1567" s="4"/>
      <c r="ADN1567" s="4"/>
      <c r="ADO1567" s="4"/>
      <c r="ADP1567" s="4"/>
      <c r="ADQ1567" s="4"/>
      <c r="ADR1567" s="4"/>
      <c r="ADS1567" s="4"/>
      <c r="ADT1567" s="4"/>
      <c r="ADU1567" s="4"/>
      <c r="ADV1567" s="4"/>
      <c r="ADW1567" s="4"/>
      <c r="ADX1567" s="4"/>
      <c r="ADY1567" s="4"/>
      <c r="ADZ1567" s="4"/>
      <c r="AEA1567" s="4"/>
      <c r="AEB1567" s="4"/>
      <c r="AEC1567" s="4"/>
      <c r="AED1567" s="4"/>
      <c r="AEE1567" s="4"/>
      <c r="AEF1567" s="4"/>
      <c r="AEG1567" s="4"/>
      <c r="AEH1567" s="4"/>
      <c r="AEI1567" s="4"/>
      <c r="AEJ1567" s="4"/>
      <c r="AEK1567" s="4"/>
      <c r="AEL1567" s="4"/>
      <c r="AEM1567" s="4"/>
      <c r="AEN1567" s="4"/>
      <c r="AEO1567" s="4"/>
      <c r="AEP1567" s="4"/>
      <c r="AEQ1567" s="4"/>
      <c r="AER1567" s="4"/>
      <c r="AES1567" s="4"/>
      <c r="AET1567" s="4"/>
      <c r="AEU1567" s="4"/>
      <c r="AEV1567" s="4"/>
      <c r="AEW1567" s="4"/>
      <c r="AEX1567" s="4"/>
      <c r="AEY1567" s="4"/>
      <c r="AEZ1567" s="4"/>
      <c r="AFA1567" s="4"/>
      <c r="AFB1567" s="4"/>
      <c r="AFC1567" s="4"/>
      <c r="AFD1567" s="4"/>
      <c r="AFE1567" s="4"/>
      <c r="AFF1567" s="4"/>
      <c r="AFG1567" s="4"/>
      <c r="AFH1567" s="4"/>
      <c r="AFI1567" s="4"/>
      <c r="AFJ1567" s="4"/>
      <c r="AFK1567" s="4"/>
      <c r="AFL1567" s="4"/>
      <c r="AFM1567" s="4"/>
      <c r="AFN1567" s="4"/>
      <c r="AFO1567" s="4"/>
      <c r="AFP1567" s="4"/>
      <c r="AFQ1567" s="4"/>
      <c r="AFR1567" s="4"/>
      <c r="AFS1567" s="4"/>
      <c r="AFT1567" s="4"/>
      <c r="AFU1567" s="4"/>
      <c r="AFV1567" s="4"/>
      <c r="AFW1567" s="4"/>
      <c r="AFX1567" s="4"/>
      <c r="AFY1567" s="4"/>
      <c r="AFZ1567" s="4"/>
      <c r="AGA1567" s="4"/>
      <c r="AGB1567" s="4"/>
      <c r="AGC1567" s="4"/>
      <c r="AGD1567" s="4"/>
      <c r="AGE1567" s="4"/>
      <c r="AGF1567" s="4"/>
      <c r="AGG1567" s="4"/>
      <c r="AGH1567" s="4"/>
      <c r="AGI1567" s="4"/>
      <c r="AGJ1567" s="4"/>
      <c r="AGK1567" s="4"/>
      <c r="AGL1567" s="4"/>
      <c r="AGM1567" s="4"/>
      <c r="AGN1567" s="4"/>
      <c r="AGO1567" s="4"/>
      <c r="AGP1567" s="4"/>
      <c r="AGQ1567" s="4"/>
      <c r="AGR1567" s="4"/>
      <c r="AGS1567" s="4"/>
      <c r="AGT1567" s="4"/>
      <c r="AGU1567" s="4"/>
      <c r="AGV1567" s="4"/>
      <c r="AGW1567" s="4"/>
      <c r="AGX1567" s="4"/>
      <c r="AGY1567" s="4"/>
      <c r="AGZ1567" s="4"/>
      <c r="AHA1567" s="4"/>
      <c r="AHB1567" s="4"/>
      <c r="AHC1567" s="4"/>
      <c r="AHD1567" s="4"/>
      <c r="AHE1567" s="4"/>
      <c r="AHF1567" s="4"/>
      <c r="AHG1567" s="4"/>
      <c r="AHH1567" s="4"/>
      <c r="AHI1567" s="4"/>
      <c r="AHJ1567" s="4"/>
      <c r="AHK1567" s="4"/>
      <c r="AHL1567" s="4"/>
      <c r="AHM1567" s="4"/>
      <c r="AHN1567" s="4"/>
      <c r="AHO1567" s="4"/>
      <c r="AHP1567" s="4"/>
      <c r="AHQ1567" s="4"/>
      <c r="AHR1567" s="4"/>
      <c r="AHS1567" s="4"/>
      <c r="AHT1567" s="4"/>
      <c r="AHU1567" s="4"/>
      <c r="AHV1567" s="4"/>
      <c r="AHW1567" s="4"/>
      <c r="AHX1567" s="4"/>
      <c r="AHY1567" s="4"/>
      <c r="AHZ1567" s="4"/>
      <c r="AIA1567" s="4"/>
      <c r="AIB1567" s="4"/>
      <c r="AIC1567" s="4"/>
      <c r="AID1567" s="4"/>
      <c r="AIE1567" s="4"/>
      <c r="AIF1567" s="4"/>
      <c r="AIG1567" s="4"/>
      <c r="AIH1567" s="4"/>
      <c r="AII1567" s="4"/>
      <c r="AIJ1567" s="4"/>
      <c r="AIK1567" s="4"/>
      <c r="AIL1567" s="4"/>
      <c r="AIM1567" s="4"/>
      <c r="AIN1567" s="4"/>
      <c r="AIO1567" s="4"/>
      <c r="AIP1567" s="4"/>
      <c r="AIQ1567" s="4"/>
      <c r="AIR1567" s="4"/>
      <c r="AIS1567" s="4"/>
      <c r="AIT1567" s="4"/>
      <c r="AIU1567" s="4"/>
      <c r="AIV1567" s="4"/>
      <c r="AIW1567" s="4"/>
      <c r="AIX1567" s="4"/>
      <c r="AIY1567" s="4"/>
      <c r="AIZ1567" s="4"/>
      <c r="AJA1567" s="4"/>
      <c r="AJB1567" s="4"/>
      <c r="AJC1567" s="4"/>
      <c r="AJD1567" s="4"/>
      <c r="AJE1567" s="4"/>
      <c r="AJF1567" s="4"/>
      <c r="AJG1567" s="4"/>
      <c r="AJH1567" s="4"/>
      <c r="AJI1567" s="4"/>
      <c r="AJJ1567" s="4"/>
      <c r="AJK1567" s="4"/>
      <c r="AJL1567" s="4"/>
      <c r="AJM1567" s="4"/>
      <c r="AJN1567" s="4"/>
      <c r="AJO1567" s="4"/>
      <c r="AJP1567" s="4"/>
      <c r="AJQ1567" s="4"/>
      <c r="AJR1567" s="4"/>
      <c r="AJS1567" s="4"/>
      <c r="AJT1567" s="4"/>
      <c r="AJU1567" s="4"/>
      <c r="AJV1567" s="4"/>
      <c r="AJW1567" s="4"/>
      <c r="AJX1567" s="4"/>
      <c r="AJY1567" s="4"/>
      <c r="AJZ1567" s="4"/>
      <c r="AKA1567" s="4"/>
      <c r="AKB1567" s="4"/>
      <c r="AKC1567" s="4"/>
      <c r="AKD1567" s="4"/>
      <c r="AKE1567" s="4"/>
      <c r="AKF1567" s="4"/>
      <c r="AKG1567" s="4"/>
      <c r="AKH1567" s="4"/>
      <c r="AKI1567" s="4"/>
      <c r="AKJ1567" s="4"/>
      <c r="AKK1567" s="4"/>
      <c r="AKL1567" s="4"/>
      <c r="AKM1567" s="4"/>
      <c r="AKN1567" s="4"/>
      <c r="AKO1567" s="4"/>
      <c r="AKP1567" s="4"/>
      <c r="AKQ1567" s="4"/>
      <c r="AKR1567" s="4"/>
      <c r="AKS1567" s="4"/>
      <c r="AKT1567" s="4"/>
      <c r="AKU1567" s="4"/>
      <c r="AKV1567" s="4"/>
      <c r="AKW1567" s="4"/>
      <c r="AKX1567" s="4"/>
      <c r="AKY1567" s="4"/>
      <c r="AKZ1567" s="4"/>
      <c r="ALA1567" s="4"/>
      <c r="ALB1567" s="4"/>
      <c r="ALC1567" s="4"/>
      <c r="ALD1567" s="4"/>
      <c r="ALE1567" s="4"/>
      <c r="ALF1567" s="4"/>
      <c r="ALG1567" s="4"/>
      <c r="ALH1567" s="4"/>
      <c r="ALI1567" s="4"/>
      <c r="ALJ1567" s="4"/>
      <c r="ALK1567" s="4"/>
      <c r="ALL1567" s="4"/>
      <c r="ALM1567" s="4"/>
      <c r="ALN1567" s="4"/>
      <c r="ALO1567" s="4"/>
      <c r="ALP1567" s="4"/>
      <c r="ALQ1567" s="4"/>
      <c r="ALR1567" s="4"/>
      <c r="ALS1567" s="4"/>
      <c r="ALT1567" s="4"/>
      <c r="ALU1567" s="4"/>
      <c r="ALV1567" s="4"/>
      <c r="ALW1567" s="4"/>
      <c r="ALX1567" s="4"/>
      <c r="ALY1567" s="4"/>
      <c r="ALZ1567" s="4"/>
      <c r="AMA1567" s="4"/>
      <c r="AMB1567" s="4"/>
      <c r="AMC1567" s="4"/>
      <c r="AMD1567" s="4"/>
      <c r="AME1567" s="4"/>
      <c r="AMF1567" s="4"/>
      <c r="AMG1567" s="4"/>
      <c r="AMH1567" s="4"/>
      <c r="AMI1567" s="4"/>
      <c r="AMJ1567" s="4"/>
      <c r="AMK1567" s="4"/>
      <c r="AML1567" s="4"/>
      <c r="AMM1567" s="4"/>
      <c r="AMN1567" s="4"/>
      <c r="AMO1567" s="4"/>
      <c r="AMP1567" s="4"/>
      <c r="AMQ1567" s="4"/>
      <c r="AMR1567" s="4"/>
      <c r="AMS1567" s="4"/>
      <c r="AMT1567" s="4"/>
      <c r="AMU1567" s="4"/>
      <c r="AMV1567" s="4"/>
      <c r="AMW1567" s="4"/>
      <c r="AMX1567" s="38"/>
      <c r="AMY1567" s="38"/>
      <c r="AMZ1567" s="38"/>
      <c r="ANA1567" s="38"/>
      <c r="ANB1567" s="38"/>
      <c r="ANC1567" s="38"/>
      <c r="AND1567" s="38"/>
      <c r="ANE1567" s="38"/>
      <c r="ANF1567" s="38"/>
      <c r="ANG1567" s="38"/>
      <c r="ANK1567" s="0"/>
      <c r="ANL1567" s="0"/>
      <c r="ANM1567" s="0"/>
      <c r="XFD1567" s="0"/>
    </row>
    <row r="1568" customFormat="false" ht="15.75" hidden="false" customHeight="true" outlineLevel="0" collapsed="false">
      <c r="A1568" s="1" t="n">
        <v>1613</v>
      </c>
      <c r="B1568" s="1" t="n">
        <v>1513</v>
      </c>
      <c r="C1568" s="2" t="s">
        <v>63</v>
      </c>
      <c r="D1568" s="3" t="n">
        <v>0.111532</v>
      </c>
      <c r="E1568" s="3" t="n">
        <v>-0.085742</v>
      </c>
      <c r="F1568" s="3" t="n">
        <v>1.0261254395035</v>
      </c>
      <c r="G1568" s="3" t="n">
        <v>-0.122662</v>
      </c>
      <c r="H1568" s="3" t="n">
        <v>0.236386</v>
      </c>
      <c r="I1568" s="3" t="n">
        <v>1.12044283998097</v>
      </c>
      <c r="J1568" s="3" t="n">
        <v>-0.0547115</v>
      </c>
      <c r="K1568" s="3" t="n">
        <v>-0.190629</v>
      </c>
      <c r="L1568" s="3" t="n">
        <v>0.782438072714927</v>
      </c>
      <c r="M1568" s="3" t="n">
        <v>0.936279252793087</v>
      </c>
      <c r="N1568" s="3" t="n">
        <v>0.960803851102</v>
      </c>
      <c r="O1568" s="3" t="n">
        <v>0.899580711790501</v>
      </c>
      <c r="P1568" s="4" t="n">
        <v>2</v>
      </c>
      <c r="Q1568" s="6" t="n">
        <v>25</v>
      </c>
      <c r="R1568" s="6" t="n">
        <v>61</v>
      </c>
      <c r="S1568" s="4" t="n">
        <v>47</v>
      </c>
      <c r="T1568" s="4" t="n">
        <v>47</v>
      </c>
      <c r="U1568" s="132" t="s">
        <v>74</v>
      </c>
      <c r="V1568" s="3" t="n">
        <v>107.6</v>
      </c>
      <c r="W1568" s="4" t="n">
        <v>90.3</v>
      </c>
      <c r="X1568" s="2" t="s">
        <v>73</v>
      </c>
      <c r="Y1568" s="84" t="n">
        <v>42084</v>
      </c>
      <c r="Z1568" s="84" t="n">
        <v>42086</v>
      </c>
      <c r="AA1568" s="2" t="s">
        <v>96</v>
      </c>
      <c r="AB1568" s="132" t="s">
        <v>74</v>
      </c>
      <c r="AC1568" s="4" t="n">
        <v>46</v>
      </c>
      <c r="AD1568" s="4" t="n">
        <v>16</v>
      </c>
      <c r="AE1568" s="4" t="s">
        <v>182</v>
      </c>
      <c r="AF1568" s="4" t="n">
        <v>30</v>
      </c>
      <c r="AG1568" s="4" t="s">
        <v>171</v>
      </c>
      <c r="AH1568" s="4" t="n">
        <v>28</v>
      </c>
      <c r="AI1568" s="4" t="s">
        <v>79</v>
      </c>
      <c r="AJ1568" s="2" t="s">
        <v>70</v>
      </c>
      <c r="AK1568" s="3" t="n">
        <v>107.6</v>
      </c>
      <c r="AL1568" s="4" t="n">
        <v>9</v>
      </c>
      <c r="AM1568" s="2" t="s">
        <v>73</v>
      </c>
      <c r="AN1568" s="2"/>
      <c r="AO1568" s="2"/>
      <c r="AP1568" s="2" t="s">
        <v>71</v>
      </c>
      <c r="AQ1568" s="2"/>
      <c r="AR1568" s="2"/>
      <c r="AS1568" s="2"/>
      <c r="AT1568" s="2"/>
      <c r="AU1568" s="2" t="n">
        <v>66</v>
      </c>
      <c r="AV1568" s="85" t="n">
        <v>64</v>
      </c>
      <c r="AW1568" s="133" t="n">
        <v>2</v>
      </c>
      <c r="AX1568" s="86" t="s">
        <v>72</v>
      </c>
      <c r="AY1568" s="87" t="n">
        <v>0</v>
      </c>
      <c r="AZ1568" s="88" t="n">
        <v>0</v>
      </c>
      <c r="BA1568" s="87" t="n">
        <v>0</v>
      </c>
      <c r="BB1568" s="65"/>
    </row>
    <row r="1569" s="104" customFormat="true" ht="15.75" hidden="false" customHeight="true" outlineLevel="0" collapsed="false">
      <c r="A1569" s="1" t="n">
        <v>1614</v>
      </c>
      <c r="B1569" s="1" t="n">
        <v>1514</v>
      </c>
      <c r="C1569" s="2" t="s">
        <v>63</v>
      </c>
      <c r="D1569" s="3" t="n">
        <v>0.106431</v>
      </c>
      <c r="E1569" s="3" t="n">
        <v>-0.0153876</v>
      </c>
      <c r="F1569" s="3" t="n">
        <v>1.09531654096481</v>
      </c>
      <c r="G1569" s="3" t="n">
        <v>-0.119541</v>
      </c>
      <c r="H1569" s="3" t="n">
        <v>0.0260531</v>
      </c>
      <c r="I1569" s="3" t="n">
        <v>0.910749037422881</v>
      </c>
      <c r="J1569" s="3" t="n">
        <v>-0.0428661</v>
      </c>
      <c r="K1569" s="3" t="n">
        <v>-0.0123659</v>
      </c>
      <c r="L1569" s="3" t="n">
        <v>0.946265588868997</v>
      </c>
      <c r="M1569" s="3" t="n">
        <v>0.945561734545797</v>
      </c>
      <c r="N1569" s="3" t="n">
        <v>0.998301044861017</v>
      </c>
      <c r="O1569" s="3" t="n">
        <v>0.943955267577664</v>
      </c>
      <c r="P1569" s="4" t="n">
        <v>2</v>
      </c>
      <c r="Q1569" s="6" t="n">
        <v>25</v>
      </c>
      <c r="R1569" s="6" t="n">
        <v>61</v>
      </c>
      <c r="S1569" s="4" t="n">
        <v>47</v>
      </c>
      <c r="T1569" s="4" t="n">
        <v>47</v>
      </c>
      <c r="U1569" s="132" t="s">
        <v>74</v>
      </c>
      <c r="V1569" s="3" t="n">
        <v>93.7</v>
      </c>
      <c r="W1569" s="4" t="n">
        <v>196.8</v>
      </c>
      <c r="X1569" s="2" t="s">
        <v>69</v>
      </c>
      <c r="Y1569" s="8" t="s">
        <v>69</v>
      </c>
      <c r="Z1569" s="84" t="n">
        <v>42180</v>
      </c>
      <c r="AA1569" s="3" t="s">
        <v>168</v>
      </c>
      <c r="AB1569" s="132" t="s">
        <v>74</v>
      </c>
      <c r="AC1569" s="4" t="n">
        <v>46</v>
      </c>
      <c r="AD1569" s="4" t="n">
        <v>16</v>
      </c>
      <c r="AE1569" s="4" t="s">
        <v>182</v>
      </c>
      <c r="AF1569" s="4" t="n">
        <v>30</v>
      </c>
      <c r="AG1569" s="4" t="s">
        <v>171</v>
      </c>
      <c r="AH1569" s="4" t="n">
        <v>28</v>
      </c>
      <c r="AI1569" s="4" t="s">
        <v>77</v>
      </c>
      <c r="AJ1569" s="2" t="s">
        <v>70</v>
      </c>
      <c r="AK1569" s="3" t="n">
        <v>93.7</v>
      </c>
      <c r="AL1569" s="4" t="n">
        <v>8</v>
      </c>
      <c r="AM1569" s="2" t="s">
        <v>69</v>
      </c>
      <c r="AN1569" s="2"/>
      <c r="AO1569" s="2"/>
      <c r="AP1569" s="2"/>
      <c r="AQ1569" s="2"/>
      <c r="AR1569" s="2"/>
      <c r="AS1569" s="2"/>
      <c r="AT1569" s="2"/>
      <c r="AU1569" s="2" t="n">
        <v>160</v>
      </c>
      <c r="AV1569" s="85" t="n">
        <v>160</v>
      </c>
      <c r="AW1569" s="133" t="s">
        <v>69</v>
      </c>
      <c r="AX1569" s="86" t="s">
        <v>72</v>
      </c>
      <c r="AY1569" s="87" t="n">
        <v>1</v>
      </c>
      <c r="AZ1569" s="87" t="n">
        <v>1</v>
      </c>
      <c r="BA1569" s="89" t="s">
        <v>72</v>
      </c>
      <c r="BB1569" s="65"/>
      <c r="BC1569" s="14"/>
      <c r="BD1569" s="14"/>
      <c r="BE1569" s="14"/>
      <c r="BF1569" s="14"/>
      <c r="BG1569" s="14"/>
      <c r="BH1569" s="14"/>
      <c r="BI1569" s="14"/>
      <c r="BJ1569" s="14"/>
      <c r="BK1569" s="14"/>
      <c r="BL1569" s="14"/>
      <c r="BM1569" s="14"/>
      <c r="BN1569" s="14"/>
      <c r="BO1569" s="14"/>
      <c r="BP1569" s="14"/>
      <c r="BQ1569" s="14"/>
      <c r="BR1569" s="14"/>
      <c r="BS1569" s="14"/>
      <c r="BT1569" s="14"/>
      <c r="BU1569" s="14"/>
      <c r="BV1569" s="14"/>
      <c r="BW1569" s="14"/>
      <c r="BX1569" s="14"/>
      <c r="BY1569" s="14"/>
      <c r="BZ1569" s="14"/>
      <c r="CA1569" s="14"/>
      <c r="CB1569" s="14"/>
      <c r="CC1569" s="14"/>
      <c r="CD1569" s="14"/>
      <c r="CE1569" s="14"/>
      <c r="CF1569" s="14"/>
      <c r="CG1569" s="14"/>
      <c r="CH1569" s="14"/>
      <c r="CI1569" s="14"/>
      <c r="CJ1569" s="14"/>
      <c r="CK1569" s="14"/>
      <c r="CL1569" s="15"/>
      <c r="CM1569" s="4"/>
      <c r="CN1569" s="4"/>
      <c r="CO1569" s="4"/>
      <c r="CP1569" s="4"/>
      <c r="CQ1569" s="4"/>
      <c r="CR1569" s="4"/>
      <c r="CS1569" s="4"/>
      <c r="CT1569" s="4"/>
      <c r="CU1569" s="4"/>
      <c r="CV1569" s="4"/>
      <c r="CW1569" s="4"/>
      <c r="CX1569" s="4"/>
      <c r="CY1569" s="4"/>
      <c r="CZ1569" s="4"/>
      <c r="DA1569" s="4"/>
      <c r="DB1569" s="4"/>
      <c r="DC1569" s="4"/>
      <c r="DD1569" s="4"/>
      <c r="DE1569" s="4"/>
      <c r="DF1569" s="4"/>
      <c r="DG1569" s="4"/>
      <c r="DH1569" s="4"/>
      <c r="DI1569" s="4"/>
      <c r="DJ1569" s="4"/>
      <c r="DK1569" s="4"/>
      <c r="DL1569" s="4"/>
      <c r="DM1569" s="4"/>
      <c r="DN1569" s="4"/>
      <c r="DO1569" s="4"/>
      <c r="DP1569" s="4"/>
      <c r="DQ1569" s="4"/>
      <c r="DR1569" s="4"/>
      <c r="DS1569" s="4"/>
      <c r="DT1569" s="4"/>
      <c r="DU1569" s="4"/>
      <c r="DV1569" s="4"/>
      <c r="DW1569" s="4"/>
      <c r="DX1569" s="4"/>
      <c r="DY1569" s="4"/>
      <c r="DZ1569" s="4"/>
      <c r="EA1569" s="4"/>
      <c r="EB1569" s="4"/>
      <c r="EC1569" s="4"/>
      <c r="ED1569" s="4"/>
      <c r="EE1569" s="4"/>
      <c r="EF1569" s="4"/>
      <c r="EG1569" s="4"/>
      <c r="EH1569" s="4"/>
      <c r="EI1569" s="4"/>
      <c r="EJ1569" s="4"/>
      <c r="EK1569" s="4"/>
      <c r="EL1569" s="4"/>
      <c r="EM1569" s="4"/>
      <c r="EN1569" s="4"/>
      <c r="EO1569" s="4"/>
      <c r="EP1569" s="4"/>
      <c r="EQ1569" s="4"/>
      <c r="ER1569" s="4"/>
      <c r="ES1569" s="4"/>
      <c r="ET1569" s="4"/>
      <c r="EU1569" s="4"/>
      <c r="EV1569" s="4"/>
      <c r="EW1569" s="4"/>
      <c r="EX1569" s="4"/>
      <c r="EY1569" s="4"/>
      <c r="EZ1569" s="4"/>
      <c r="FA1569" s="4"/>
      <c r="FB1569" s="4"/>
      <c r="FC1569" s="4"/>
      <c r="FD1569" s="4"/>
      <c r="FE1569" s="4"/>
      <c r="FF1569" s="4"/>
      <c r="FG1569" s="4"/>
      <c r="FH1569" s="4"/>
      <c r="FI1569" s="4"/>
      <c r="FJ1569" s="4"/>
      <c r="FK1569" s="4"/>
      <c r="FL1569" s="4"/>
      <c r="FM1569" s="4"/>
      <c r="FN1569" s="4"/>
      <c r="FO1569" s="4"/>
      <c r="FP1569" s="4"/>
      <c r="FQ1569" s="4"/>
      <c r="FR1569" s="4"/>
      <c r="FS1569" s="4"/>
      <c r="FT1569" s="4"/>
      <c r="FU1569" s="4"/>
      <c r="FV1569" s="4"/>
      <c r="FW1569" s="4"/>
      <c r="FX1569" s="4"/>
      <c r="FY1569" s="4"/>
      <c r="FZ1569" s="4"/>
      <c r="GA1569" s="4"/>
      <c r="GB1569" s="4"/>
      <c r="GC1569" s="4"/>
      <c r="GD1569" s="4"/>
      <c r="GE1569" s="4"/>
      <c r="GF1569" s="4"/>
      <c r="GG1569" s="4"/>
      <c r="GH1569" s="4"/>
      <c r="GI1569" s="4"/>
      <c r="GJ1569" s="4"/>
      <c r="GK1569" s="4"/>
      <c r="GL1569" s="4"/>
      <c r="GM1569" s="4"/>
      <c r="GN1569" s="4"/>
      <c r="GO1569" s="4"/>
      <c r="GP1569" s="4"/>
      <c r="GQ1569" s="4"/>
      <c r="GR1569" s="4"/>
      <c r="GS1569" s="4"/>
      <c r="GT1569" s="4"/>
      <c r="GU1569" s="4"/>
      <c r="GV1569" s="4"/>
      <c r="GW1569" s="4"/>
      <c r="GX1569" s="4"/>
      <c r="GY1569" s="4"/>
      <c r="GZ1569" s="4"/>
      <c r="HA1569" s="4"/>
      <c r="HB1569" s="4"/>
      <c r="HC1569" s="4"/>
      <c r="HD1569" s="4"/>
      <c r="HE1569" s="4"/>
      <c r="HF1569" s="4"/>
      <c r="HG1569" s="4"/>
      <c r="HH1569" s="4"/>
      <c r="HI1569" s="4"/>
      <c r="HJ1569" s="4"/>
      <c r="HK1569" s="4"/>
      <c r="HL1569" s="4"/>
      <c r="HM1569" s="4"/>
      <c r="HN1569" s="4"/>
      <c r="HO1569" s="4"/>
      <c r="HP1569" s="4"/>
      <c r="HQ1569" s="4"/>
      <c r="HR1569" s="4"/>
      <c r="HS1569" s="4"/>
      <c r="HT1569" s="4"/>
      <c r="HU1569" s="4"/>
      <c r="HV1569" s="4"/>
      <c r="HW1569" s="4"/>
      <c r="HX1569" s="4"/>
      <c r="HY1569" s="4"/>
      <c r="HZ1569" s="4"/>
      <c r="IA1569" s="4"/>
      <c r="IB1569" s="4"/>
      <c r="IC1569" s="4"/>
      <c r="ID1569" s="4"/>
      <c r="IE1569" s="4"/>
      <c r="IF1569" s="4"/>
      <c r="IG1569" s="4"/>
      <c r="IH1569" s="4"/>
      <c r="II1569" s="4"/>
      <c r="IJ1569" s="4"/>
      <c r="IK1569" s="4"/>
      <c r="IL1569" s="4"/>
      <c r="IM1569" s="4"/>
      <c r="IN1569" s="4"/>
      <c r="IO1569" s="4"/>
      <c r="IP1569" s="4"/>
      <c r="IQ1569" s="4"/>
      <c r="IR1569" s="4"/>
      <c r="IS1569" s="4"/>
      <c r="IT1569" s="4"/>
      <c r="IU1569" s="4"/>
      <c r="IV1569" s="4"/>
      <c r="IW1569" s="4"/>
      <c r="IX1569" s="4"/>
      <c r="IY1569" s="4"/>
      <c r="IZ1569" s="4"/>
      <c r="JA1569" s="4"/>
      <c r="JB1569" s="4"/>
      <c r="JC1569" s="4"/>
      <c r="JD1569" s="4"/>
      <c r="JE1569" s="4"/>
      <c r="JF1569" s="4"/>
      <c r="JG1569" s="4"/>
      <c r="JH1569" s="4"/>
      <c r="JI1569" s="4"/>
      <c r="JJ1569" s="4"/>
      <c r="JK1569" s="4"/>
      <c r="JL1569" s="4"/>
      <c r="JM1569" s="4"/>
      <c r="JN1569" s="4"/>
      <c r="JO1569" s="4"/>
      <c r="JP1569" s="4"/>
      <c r="JQ1569" s="4"/>
      <c r="JR1569" s="4"/>
      <c r="JS1569" s="4"/>
      <c r="JT1569" s="4"/>
      <c r="JU1569" s="4"/>
      <c r="JV1569" s="4"/>
      <c r="JW1569" s="4"/>
      <c r="JX1569" s="4"/>
      <c r="JY1569" s="4"/>
      <c r="JZ1569" s="4"/>
      <c r="KA1569" s="4"/>
      <c r="KB1569" s="4"/>
      <c r="KC1569" s="4"/>
      <c r="KD1569" s="4"/>
      <c r="KE1569" s="4"/>
      <c r="KF1569" s="4"/>
      <c r="KG1569" s="4"/>
      <c r="KH1569" s="4"/>
      <c r="KI1569" s="4"/>
      <c r="KJ1569" s="4"/>
      <c r="KK1569" s="4"/>
      <c r="KL1569" s="4"/>
      <c r="KM1569" s="4"/>
      <c r="KN1569" s="4"/>
      <c r="KO1569" s="4"/>
      <c r="KP1569" s="4"/>
      <c r="KQ1569" s="4"/>
      <c r="KR1569" s="4"/>
      <c r="KS1569" s="4"/>
      <c r="KT1569" s="4"/>
      <c r="KU1569" s="4"/>
      <c r="KV1569" s="4"/>
      <c r="KW1569" s="4"/>
      <c r="KX1569" s="4"/>
      <c r="KY1569" s="4"/>
      <c r="KZ1569" s="4"/>
      <c r="LA1569" s="4"/>
      <c r="LB1569" s="4"/>
      <c r="LC1569" s="4"/>
      <c r="LD1569" s="4"/>
      <c r="LE1569" s="4"/>
      <c r="LF1569" s="4"/>
      <c r="LG1569" s="4"/>
      <c r="LH1569" s="4"/>
      <c r="LI1569" s="4"/>
      <c r="LJ1569" s="4"/>
      <c r="LK1569" s="4"/>
      <c r="LL1569" s="4"/>
      <c r="LM1569" s="4"/>
      <c r="LN1569" s="4"/>
      <c r="LO1569" s="4"/>
      <c r="LP1569" s="4"/>
      <c r="LQ1569" s="4"/>
      <c r="LR1569" s="4"/>
      <c r="LS1569" s="4"/>
      <c r="LT1569" s="4"/>
      <c r="LU1569" s="4"/>
      <c r="LV1569" s="4"/>
      <c r="LW1569" s="4"/>
      <c r="LX1569" s="4"/>
      <c r="LY1569" s="4"/>
      <c r="LZ1569" s="4"/>
      <c r="MA1569" s="4"/>
      <c r="MB1569" s="4"/>
      <c r="MC1569" s="4"/>
      <c r="MD1569" s="4"/>
      <c r="ME1569" s="4"/>
      <c r="MF1569" s="4"/>
      <c r="MG1569" s="4"/>
      <c r="MH1569" s="4"/>
      <c r="MI1569" s="4"/>
      <c r="MJ1569" s="4"/>
      <c r="MK1569" s="4"/>
      <c r="ML1569" s="4"/>
      <c r="MM1569" s="4"/>
      <c r="MN1569" s="4"/>
      <c r="MO1569" s="4"/>
      <c r="MP1569" s="4"/>
      <c r="MQ1569" s="4"/>
      <c r="MR1569" s="4"/>
      <c r="MS1569" s="4"/>
      <c r="MT1569" s="4"/>
      <c r="MU1569" s="4"/>
      <c r="MV1569" s="4"/>
      <c r="MW1569" s="4"/>
      <c r="MX1569" s="4"/>
      <c r="MY1569" s="4"/>
      <c r="MZ1569" s="4"/>
      <c r="NA1569" s="4"/>
      <c r="NB1569" s="4"/>
      <c r="NC1569" s="4"/>
      <c r="ND1569" s="4"/>
      <c r="NE1569" s="4"/>
      <c r="NF1569" s="4"/>
      <c r="NG1569" s="4"/>
      <c r="NH1569" s="4"/>
      <c r="NI1569" s="4"/>
      <c r="NJ1569" s="4"/>
      <c r="NK1569" s="4"/>
      <c r="NL1569" s="4"/>
      <c r="NM1569" s="4"/>
      <c r="NN1569" s="4"/>
      <c r="NO1569" s="4"/>
      <c r="NP1569" s="4"/>
      <c r="NQ1569" s="4"/>
      <c r="NR1569" s="4"/>
      <c r="NS1569" s="4"/>
      <c r="NT1569" s="4"/>
      <c r="NU1569" s="4"/>
      <c r="NV1569" s="4"/>
      <c r="NW1569" s="4"/>
      <c r="NX1569" s="4"/>
      <c r="NY1569" s="4"/>
      <c r="NZ1569" s="4"/>
      <c r="OA1569" s="4"/>
      <c r="OB1569" s="4"/>
      <c r="OC1569" s="4"/>
      <c r="OD1569" s="4"/>
      <c r="OE1569" s="4"/>
      <c r="OF1569" s="4"/>
      <c r="OG1569" s="4"/>
      <c r="OH1569" s="4"/>
      <c r="OI1569" s="4"/>
      <c r="OJ1569" s="4"/>
      <c r="OK1569" s="4"/>
      <c r="OL1569" s="4"/>
      <c r="OM1569" s="4"/>
      <c r="ON1569" s="4"/>
      <c r="OO1569" s="4"/>
      <c r="OP1569" s="4"/>
      <c r="OQ1569" s="4"/>
      <c r="OR1569" s="4"/>
      <c r="OS1569" s="4"/>
      <c r="OT1569" s="4"/>
      <c r="OU1569" s="4"/>
      <c r="OV1569" s="4"/>
      <c r="OW1569" s="4"/>
      <c r="OX1569" s="4"/>
      <c r="OY1569" s="4"/>
      <c r="OZ1569" s="4"/>
      <c r="PA1569" s="4"/>
      <c r="PB1569" s="4"/>
      <c r="PC1569" s="4"/>
      <c r="PD1569" s="4"/>
      <c r="PE1569" s="4"/>
      <c r="PF1569" s="4"/>
      <c r="PG1569" s="4"/>
      <c r="PH1569" s="4"/>
      <c r="PI1569" s="4"/>
      <c r="PJ1569" s="4"/>
      <c r="PK1569" s="4"/>
      <c r="PL1569" s="4"/>
      <c r="PM1569" s="4"/>
      <c r="PN1569" s="4"/>
      <c r="PO1569" s="4"/>
      <c r="PP1569" s="4"/>
      <c r="PQ1569" s="4"/>
      <c r="PR1569" s="4"/>
      <c r="PS1569" s="4"/>
      <c r="PT1569" s="4"/>
      <c r="PU1569" s="4"/>
      <c r="PV1569" s="4"/>
      <c r="PW1569" s="4"/>
      <c r="PX1569" s="4"/>
      <c r="PY1569" s="4"/>
      <c r="PZ1569" s="4"/>
      <c r="QA1569" s="4"/>
      <c r="QB1569" s="4"/>
      <c r="QC1569" s="4"/>
      <c r="QD1569" s="4"/>
      <c r="QE1569" s="4"/>
      <c r="QF1569" s="4"/>
      <c r="QG1569" s="4"/>
      <c r="QH1569" s="4"/>
      <c r="QI1569" s="4"/>
      <c r="QJ1569" s="4"/>
      <c r="QK1569" s="4"/>
      <c r="QL1569" s="4"/>
      <c r="QM1569" s="4"/>
      <c r="QN1569" s="4"/>
      <c r="QO1569" s="4"/>
      <c r="QP1569" s="4"/>
      <c r="QQ1569" s="4"/>
      <c r="QR1569" s="4"/>
      <c r="QS1569" s="4"/>
      <c r="QT1569" s="4"/>
      <c r="QU1569" s="4"/>
      <c r="QV1569" s="4"/>
      <c r="QW1569" s="4"/>
      <c r="QX1569" s="4"/>
      <c r="QY1569" s="4"/>
      <c r="QZ1569" s="4"/>
      <c r="RA1569" s="4"/>
      <c r="RB1569" s="4"/>
      <c r="RC1569" s="4"/>
      <c r="RD1569" s="4"/>
      <c r="RE1569" s="4"/>
      <c r="RF1569" s="4"/>
      <c r="RG1569" s="4"/>
      <c r="RH1569" s="4"/>
      <c r="RI1569" s="4"/>
      <c r="RJ1569" s="4"/>
      <c r="RK1569" s="4"/>
      <c r="RL1569" s="4"/>
      <c r="RM1569" s="4"/>
      <c r="RN1569" s="4"/>
      <c r="RO1569" s="4"/>
      <c r="RP1569" s="4"/>
      <c r="RQ1569" s="4"/>
      <c r="RR1569" s="4"/>
      <c r="RS1569" s="4"/>
      <c r="RT1569" s="4"/>
      <c r="RU1569" s="4"/>
      <c r="RV1569" s="4"/>
      <c r="RW1569" s="4"/>
      <c r="RX1569" s="4"/>
      <c r="RY1569" s="4"/>
      <c r="RZ1569" s="4"/>
      <c r="SA1569" s="4"/>
      <c r="SB1569" s="4"/>
      <c r="SC1569" s="4"/>
      <c r="SD1569" s="4"/>
      <c r="SE1569" s="4"/>
      <c r="SF1569" s="4"/>
      <c r="SG1569" s="4"/>
      <c r="SH1569" s="4"/>
      <c r="SI1569" s="4"/>
      <c r="SJ1569" s="4"/>
      <c r="SK1569" s="4"/>
      <c r="SL1569" s="4"/>
      <c r="SM1569" s="4"/>
      <c r="SN1569" s="4"/>
      <c r="SO1569" s="4"/>
      <c r="SP1569" s="4"/>
      <c r="SQ1569" s="4"/>
      <c r="SR1569" s="4"/>
      <c r="SS1569" s="4"/>
      <c r="ST1569" s="4"/>
      <c r="SU1569" s="4"/>
      <c r="SV1569" s="4"/>
      <c r="SW1569" s="4"/>
      <c r="SX1569" s="4"/>
      <c r="SY1569" s="4"/>
      <c r="SZ1569" s="4"/>
      <c r="TA1569" s="4"/>
      <c r="TB1569" s="4"/>
      <c r="TC1569" s="4"/>
      <c r="TD1569" s="4"/>
      <c r="TE1569" s="4"/>
      <c r="TF1569" s="4"/>
      <c r="TG1569" s="4"/>
      <c r="TH1569" s="4"/>
      <c r="TI1569" s="4"/>
      <c r="TJ1569" s="4"/>
      <c r="TK1569" s="4"/>
      <c r="TL1569" s="4"/>
      <c r="TM1569" s="4"/>
      <c r="TN1569" s="4"/>
      <c r="TO1569" s="4"/>
      <c r="TP1569" s="4"/>
      <c r="TQ1569" s="4"/>
      <c r="TR1569" s="4"/>
      <c r="TS1569" s="4"/>
      <c r="TT1569" s="4"/>
      <c r="TU1569" s="4"/>
      <c r="TV1569" s="4"/>
      <c r="TW1569" s="4"/>
      <c r="TX1569" s="4"/>
      <c r="TY1569" s="4"/>
      <c r="TZ1569" s="4"/>
      <c r="UA1569" s="4"/>
      <c r="UB1569" s="4"/>
      <c r="UC1569" s="4"/>
      <c r="UD1569" s="4"/>
      <c r="UE1569" s="4"/>
      <c r="UF1569" s="4"/>
      <c r="UG1569" s="4"/>
      <c r="UH1569" s="4"/>
      <c r="UI1569" s="4"/>
      <c r="UJ1569" s="4"/>
      <c r="UK1569" s="4"/>
      <c r="UL1569" s="4"/>
      <c r="UM1569" s="4"/>
      <c r="UN1569" s="4"/>
      <c r="UO1569" s="4"/>
      <c r="UP1569" s="4"/>
      <c r="UQ1569" s="4"/>
      <c r="UR1569" s="4"/>
      <c r="US1569" s="4"/>
      <c r="UT1569" s="4"/>
      <c r="UU1569" s="4"/>
      <c r="UV1569" s="4"/>
      <c r="UW1569" s="4"/>
      <c r="UX1569" s="4"/>
      <c r="UY1569" s="4"/>
      <c r="UZ1569" s="4"/>
      <c r="VA1569" s="4"/>
      <c r="VB1569" s="4"/>
      <c r="VC1569" s="4"/>
      <c r="VD1569" s="4"/>
      <c r="VE1569" s="4"/>
      <c r="VF1569" s="4"/>
      <c r="VG1569" s="4"/>
      <c r="VH1569" s="4"/>
      <c r="VI1569" s="4"/>
      <c r="VJ1569" s="4"/>
      <c r="VK1569" s="4"/>
      <c r="VL1569" s="4"/>
      <c r="VM1569" s="4"/>
      <c r="VN1569" s="4"/>
      <c r="VO1569" s="4"/>
      <c r="VP1569" s="4"/>
      <c r="VQ1569" s="4"/>
      <c r="VR1569" s="4"/>
      <c r="VS1569" s="4"/>
      <c r="VT1569" s="4"/>
      <c r="VU1569" s="4"/>
      <c r="VV1569" s="4"/>
      <c r="VW1569" s="4"/>
      <c r="VX1569" s="4"/>
      <c r="VY1569" s="4"/>
      <c r="VZ1569" s="4"/>
      <c r="WA1569" s="4"/>
      <c r="WB1569" s="4"/>
      <c r="WC1569" s="4"/>
      <c r="WD1569" s="4"/>
      <c r="WE1569" s="4"/>
      <c r="WF1569" s="4"/>
      <c r="WG1569" s="4"/>
      <c r="WH1569" s="4"/>
      <c r="WI1569" s="4"/>
      <c r="WJ1569" s="4"/>
      <c r="WK1569" s="4"/>
      <c r="WL1569" s="4"/>
      <c r="WM1569" s="4"/>
      <c r="WN1569" s="4"/>
      <c r="WO1569" s="4"/>
      <c r="WP1569" s="4"/>
      <c r="WQ1569" s="4"/>
      <c r="WR1569" s="4"/>
      <c r="WS1569" s="4"/>
      <c r="WT1569" s="4"/>
      <c r="WU1569" s="4"/>
      <c r="WV1569" s="4"/>
      <c r="WW1569" s="4"/>
      <c r="WX1569" s="4"/>
      <c r="WY1569" s="4"/>
      <c r="WZ1569" s="4"/>
      <c r="XA1569" s="4"/>
      <c r="XB1569" s="4"/>
      <c r="XC1569" s="4"/>
      <c r="XD1569" s="4"/>
      <c r="XE1569" s="4"/>
      <c r="XF1569" s="4"/>
      <c r="XG1569" s="4"/>
      <c r="XH1569" s="4"/>
      <c r="XI1569" s="4"/>
      <c r="XJ1569" s="4"/>
      <c r="XK1569" s="4"/>
      <c r="XL1569" s="4"/>
      <c r="XM1569" s="4"/>
      <c r="XN1569" s="4"/>
      <c r="XO1569" s="4"/>
      <c r="XP1569" s="4"/>
      <c r="XQ1569" s="4"/>
      <c r="XR1569" s="4"/>
      <c r="XS1569" s="4"/>
      <c r="XT1569" s="4"/>
      <c r="XU1569" s="4"/>
      <c r="XV1569" s="4"/>
      <c r="XW1569" s="4"/>
      <c r="XX1569" s="4"/>
      <c r="XY1569" s="4"/>
      <c r="XZ1569" s="4"/>
      <c r="YA1569" s="4"/>
      <c r="YB1569" s="4"/>
      <c r="YC1569" s="4"/>
      <c r="YD1569" s="4"/>
      <c r="YE1569" s="4"/>
      <c r="YF1569" s="4"/>
      <c r="YG1569" s="4"/>
      <c r="YH1569" s="4"/>
      <c r="YI1569" s="4"/>
      <c r="YJ1569" s="4"/>
      <c r="YK1569" s="4"/>
      <c r="YL1569" s="4"/>
      <c r="YM1569" s="4"/>
      <c r="YN1569" s="4"/>
      <c r="YO1569" s="4"/>
      <c r="YP1569" s="4"/>
      <c r="YQ1569" s="4"/>
      <c r="YR1569" s="4"/>
      <c r="YS1569" s="4"/>
      <c r="YT1569" s="4"/>
      <c r="YU1569" s="4"/>
      <c r="YV1569" s="4"/>
      <c r="YW1569" s="4"/>
      <c r="YX1569" s="4"/>
      <c r="YY1569" s="4"/>
      <c r="YZ1569" s="4"/>
      <c r="ZA1569" s="4"/>
      <c r="ZB1569" s="4"/>
      <c r="ZC1569" s="4"/>
      <c r="ZD1569" s="4"/>
      <c r="ZE1569" s="4"/>
      <c r="ZF1569" s="4"/>
      <c r="ZG1569" s="4"/>
      <c r="ZH1569" s="4"/>
      <c r="ZI1569" s="4"/>
      <c r="ZJ1569" s="4"/>
      <c r="ZK1569" s="4"/>
      <c r="ZL1569" s="4"/>
      <c r="ZM1569" s="4"/>
      <c r="ZN1569" s="4"/>
      <c r="ZO1569" s="4"/>
      <c r="ZP1569" s="4"/>
      <c r="ZQ1569" s="4"/>
      <c r="ZR1569" s="4"/>
      <c r="ZS1569" s="4"/>
      <c r="ZT1569" s="4"/>
      <c r="ZU1569" s="4"/>
      <c r="ZV1569" s="4"/>
      <c r="ZW1569" s="4"/>
      <c r="ZX1569" s="4"/>
      <c r="ZY1569" s="4"/>
      <c r="ZZ1569" s="4"/>
      <c r="AAA1569" s="4"/>
      <c r="AAB1569" s="4"/>
      <c r="AAC1569" s="4"/>
      <c r="AAD1569" s="4"/>
      <c r="AAE1569" s="4"/>
      <c r="AAF1569" s="4"/>
      <c r="AAG1569" s="4"/>
      <c r="AAH1569" s="4"/>
      <c r="AAI1569" s="4"/>
      <c r="AAJ1569" s="4"/>
      <c r="AAK1569" s="4"/>
      <c r="AAL1569" s="4"/>
      <c r="AAM1569" s="4"/>
      <c r="AAN1569" s="4"/>
      <c r="AAO1569" s="4"/>
      <c r="AAP1569" s="4"/>
      <c r="AAQ1569" s="4"/>
      <c r="AAR1569" s="4"/>
      <c r="AAS1569" s="4"/>
      <c r="AAT1569" s="4"/>
      <c r="AAU1569" s="4"/>
      <c r="AAV1569" s="4"/>
      <c r="AAW1569" s="4"/>
      <c r="AAX1569" s="4"/>
      <c r="AAY1569" s="4"/>
      <c r="AAZ1569" s="4"/>
      <c r="ABA1569" s="4"/>
      <c r="ABB1569" s="4"/>
      <c r="ABC1569" s="4"/>
      <c r="ABD1569" s="4"/>
      <c r="ABE1569" s="4"/>
      <c r="ABF1569" s="4"/>
      <c r="ABG1569" s="4"/>
      <c r="ABH1569" s="4"/>
      <c r="ABI1569" s="4"/>
      <c r="ABJ1569" s="4"/>
      <c r="ABK1569" s="4"/>
      <c r="ABL1569" s="4"/>
      <c r="ABM1569" s="4"/>
      <c r="ABN1569" s="4"/>
      <c r="ABO1569" s="4"/>
      <c r="ABP1569" s="4"/>
      <c r="ABQ1569" s="4"/>
      <c r="ABR1569" s="4"/>
      <c r="ABS1569" s="4"/>
      <c r="ABT1569" s="4"/>
      <c r="ABU1569" s="4"/>
      <c r="ABV1569" s="4"/>
      <c r="ABW1569" s="4"/>
      <c r="ABX1569" s="4"/>
      <c r="ABY1569" s="4"/>
      <c r="ABZ1569" s="4"/>
      <c r="ACA1569" s="4"/>
      <c r="ACB1569" s="4"/>
      <c r="ACC1569" s="4"/>
      <c r="ACD1569" s="4"/>
      <c r="ACE1569" s="4"/>
      <c r="ACF1569" s="4"/>
      <c r="ACG1569" s="4"/>
      <c r="ACH1569" s="4"/>
      <c r="ACI1569" s="4"/>
      <c r="ACJ1569" s="4"/>
      <c r="ACK1569" s="4"/>
      <c r="ACL1569" s="4"/>
      <c r="ACM1569" s="4"/>
      <c r="ACN1569" s="4"/>
      <c r="ACO1569" s="4"/>
      <c r="ACP1569" s="4"/>
      <c r="ACQ1569" s="4"/>
      <c r="ACR1569" s="4"/>
      <c r="ACS1569" s="4"/>
      <c r="ACT1569" s="4"/>
      <c r="ACU1569" s="4"/>
      <c r="ACV1569" s="4"/>
      <c r="ACW1569" s="4"/>
      <c r="ACX1569" s="4"/>
      <c r="ACY1569" s="4"/>
      <c r="ACZ1569" s="4"/>
      <c r="ADA1569" s="4"/>
      <c r="ADB1569" s="4"/>
      <c r="ADC1569" s="4"/>
      <c r="ADD1569" s="4"/>
      <c r="ADE1569" s="4"/>
      <c r="ADF1569" s="4"/>
      <c r="ADG1569" s="4"/>
      <c r="ADH1569" s="4"/>
      <c r="ADI1569" s="4"/>
      <c r="ADJ1569" s="4"/>
      <c r="ADK1569" s="4"/>
      <c r="ADL1569" s="4"/>
      <c r="ADM1569" s="4"/>
      <c r="ADN1569" s="4"/>
      <c r="ADO1569" s="4"/>
      <c r="ADP1569" s="4"/>
      <c r="ADQ1569" s="4"/>
      <c r="ADR1569" s="4"/>
      <c r="ADS1569" s="4"/>
      <c r="ADT1569" s="4"/>
      <c r="ADU1569" s="4"/>
      <c r="ADV1569" s="4"/>
      <c r="ADW1569" s="4"/>
      <c r="ADX1569" s="4"/>
      <c r="ADY1569" s="4"/>
      <c r="ADZ1569" s="4"/>
      <c r="AEA1569" s="4"/>
      <c r="AEB1569" s="4"/>
      <c r="AEC1569" s="4"/>
      <c r="AED1569" s="4"/>
      <c r="AEE1569" s="4"/>
      <c r="AEF1569" s="4"/>
      <c r="AEG1569" s="4"/>
      <c r="AEH1569" s="4"/>
      <c r="AEI1569" s="4"/>
      <c r="AEJ1569" s="4"/>
      <c r="AEK1569" s="4"/>
      <c r="AEL1569" s="4"/>
      <c r="AEM1569" s="4"/>
      <c r="AEN1569" s="4"/>
      <c r="AEO1569" s="4"/>
      <c r="AEP1569" s="4"/>
      <c r="AEQ1569" s="4"/>
      <c r="AER1569" s="4"/>
      <c r="AES1569" s="4"/>
      <c r="AET1569" s="4"/>
      <c r="AEU1569" s="4"/>
      <c r="AEV1569" s="4"/>
      <c r="AEW1569" s="4"/>
      <c r="AEX1569" s="4"/>
      <c r="AEY1569" s="4"/>
      <c r="AEZ1569" s="4"/>
      <c r="AFA1569" s="4"/>
      <c r="AFB1569" s="4"/>
      <c r="AFC1569" s="4"/>
      <c r="AFD1569" s="4"/>
      <c r="AFE1569" s="4"/>
      <c r="AFF1569" s="4"/>
      <c r="AFG1569" s="4"/>
      <c r="AFH1569" s="4"/>
      <c r="AFI1569" s="4"/>
      <c r="AFJ1569" s="4"/>
      <c r="AFK1569" s="4"/>
      <c r="AFL1569" s="4"/>
      <c r="AFM1569" s="4"/>
      <c r="AFN1569" s="4"/>
      <c r="AFO1569" s="4"/>
      <c r="AFP1569" s="4"/>
      <c r="AFQ1569" s="4"/>
      <c r="AFR1569" s="4"/>
      <c r="AFS1569" s="4"/>
      <c r="AFT1569" s="4"/>
      <c r="AFU1569" s="4"/>
      <c r="AFV1569" s="4"/>
      <c r="AFW1569" s="4"/>
      <c r="AFX1569" s="4"/>
      <c r="AFY1569" s="4"/>
      <c r="AFZ1569" s="4"/>
      <c r="AGA1569" s="4"/>
      <c r="AGB1569" s="4"/>
      <c r="AGC1569" s="4"/>
      <c r="AGD1569" s="4"/>
      <c r="AGE1569" s="4"/>
      <c r="AGF1569" s="4"/>
      <c r="AGG1569" s="4"/>
      <c r="AGH1569" s="4"/>
      <c r="AGI1569" s="4"/>
      <c r="AGJ1569" s="4"/>
      <c r="AGK1569" s="4"/>
      <c r="AGL1569" s="4"/>
      <c r="AGM1569" s="4"/>
      <c r="AGN1569" s="4"/>
      <c r="AGO1569" s="4"/>
      <c r="AGP1569" s="4"/>
      <c r="AGQ1569" s="4"/>
      <c r="AGR1569" s="4"/>
      <c r="AGS1569" s="4"/>
      <c r="AGT1569" s="4"/>
      <c r="AGU1569" s="4"/>
      <c r="AGV1569" s="4"/>
      <c r="AGW1569" s="4"/>
      <c r="AGX1569" s="4"/>
      <c r="AGY1569" s="4"/>
      <c r="AGZ1569" s="4"/>
      <c r="AHA1569" s="4"/>
      <c r="AHB1569" s="4"/>
      <c r="AHC1569" s="4"/>
      <c r="AHD1569" s="4"/>
      <c r="AHE1569" s="4"/>
      <c r="AHF1569" s="4"/>
      <c r="AHG1569" s="4"/>
      <c r="AHH1569" s="4"/>
      <c r="AHI1569" s="4"/>
      <c r="AHJ1569" s="4"/>
      <c r="AHK1569" s="4"/>
      <c r="AHL1569" s="4"/>
      <c r="AHM1569" s="4"/>
      <c r="AHN1569" s="4"/>
      <c r="AHO1569" s="4"/>
      <c r="AHP1569" s="4"/>
      <c r="AHQ1569" s="4"/>
      <c r="AHR1569" s="4"/>
      <c r="AHS1569" s="4"/>
      <c r="AHT1569" s="4"/>
      <c r="AHU1569" s="4"/>
      <c r="AHV1569" s="4"/>
      <c r="AHW1569" s="4"/>
      <c r="AHX1569" s="4"/>
      <c r="AHY1569" s="4"/>
      <c r="AHZ1569" s="4"/>
      <c r="AIA1569" s="4"/>
      <c r="AIB1569" s="4"/>
      <c r="AIC1569" s="4"/>
      <c r="AID1569" s="4"/>
      <c r="AIE1569" s="4"/>
      <c r="AIF1569" s="4"/>
      <c r="AIG1569" s="4"/>
      <c r="AIH1569" s="4"/>
      <c r="AII1569" s="4"/>
      <c r="AIJ1569" s="4"/>
      <c r="AIK1569" s="4"/>
      <c r="AIL1569" s="4"/>
      <c r="AIM1569" s="4"/>
      <c r="AIN1569" s="4"/>
      <c r="AIO1569" s="4"/>
      <c r="AIP1569" s="4"/>
      <c r="AIQ1569" s="4"/>
      <c r="AIR1569" s="4"/>
      <c r="AIS1569" s="4"/>
      <c r="AIT1569" s="4"/>
      <c r="AIU1569" s="4"/>
      <c r="AIV1569" s="4"/>
      <c r="AIW1569" s="4"/>
      <c r="AIX1569" s="4"/>
      <c r="AIY1569" s="4"/>
      <c r="AIZ1569" s="4"/>
      <c r="AJA1569" s="4"/>
      <c r="AJB1569" s="4"/>
      <c r="AJC1569" s="4"/>
      <c r="AJD1569" s="4"/>
      <c r="AJE1569" s="4"/>
      <c r="AJF1569" s="4"/>
      <c r="AJG1569" s="4"/>
      <c r="AJH1569" s="4"/>
      <c r="AJI1569" s="4"/>
      <c r="AJJ1569" s="4"/>
      <c r="AJK1569" s="4"/>
      <c r="AJL1569" s="4"/>
      <c r="AJM1569" s="4"/>
      <c r="AJN1569" s="4"/>
      <c r="AJO1569" s="4"/>
      <c r="AJP1569" s="4"/>
      <c r="AJQ1569" s="4"/>
      <c r="AJR1569" s="4"/>
      <c r="AJS1569" s="4"/>
      <c r="AJT1569" s="4"/>
      <c r="AJU1569" s="4"/>
      <c r="AJV1569" s="4"/>
      <c r="AJW1569" s="4"/>
      <c r="AJX1569" s="4"/>
      <c r="AJY1569" s="4"/>
      <c r="AJZ1569" s="4"/>
      <c r="AKA1569" s="4"/>
      <c r="AKB1569" s="4"/>
      <c r="AKC1569" s="4"/>
      <c r="AKD1569" s="4"/>
      <c r="AKE1569" s="4"/>
      <c r="AKF1569" s="4"/>
      <c r="AKG1569" s="4"/>
      <c r="AKH1569" s="4"/>
      <c r="AKI1569" s="4"/>
      <c r="AKJ1569" s="4"/>
      <c r="AKK1569" s="4"/>
      <c r="AKL1569" s="4"/>
      <c r="AKM1569" s="4"/>
      <c r="AKN1569" s="4"/>
      <c r="AKO1569" s="4"/>
      <c r="AKP1569" s="4"/>
      <c r="AKQ1569" s="4"/>
      <c r="AKR1569" s="4"/>
      <c r="AKS1569" s="4"/>
      <c r="AKT1569" s="4"/>
      <c r="AKU1569" s="4"/>
      <c r="AKV1569" s="4"/>
      <c r="AKW1569" s="4"/>
      <c r="AKX1569" s="4"/>
      <c r="AKY1569" s="4"/>
      <c r="AKZ1569" s="4"/>
      <c r="ALA1569" s="4"/>
      <c r="ALB1569" s="4"/>
      <c r="ALC1569" s="4"/>
      <c r="ALD1569" s="4"/>
      <c r="ALE1569" s="4"/>
      <c r="ALF1569" s="4"/>
      <c r="ALG1569" s="4"/>
      <c r="ALH1569" s="4"/>
      <c r="ALI1569" s="4"/>
      <c r="ALJ1569" s="4"/>
      <c r="ALK1569" s="4"/>
      <c r="ALL1569" s="4"/>
      <c r="ALM1569" s="4"/>
      <c r="ALN1569" s="4"/>
      <c r="ALO1569" s="4"/>
      <c r="ALP1569" s="4"/>
      <c r="ALQ1569" s="4"/>
      <c r="ALR1569" s="4"/>
      <c r="ALS1569" s="4"/>
      <c r="ALT1569" s="4"/>
      <c r="ALU1569" s="4"/>
      <c r="ALV1569" s="4"/>
      <c r="ALW1569" s="4"/>
      <c r="ALX1569" s="4"/>
      <c r="ALY1569" s="4"/>
      <c r="ALZ1569" s="4"/>
      <c r="AMA1569" s="4"/>
      <c r="AMB1569" s="4"/>
      <c r="AMC1569" s="4"/>
      <c r="AMD1569" s="4"/>
      <c r="AME1569" s="4"/>
      <c r="AMF1569" s="4"/>
      <c r="AMG1569" s="4"/>
      <c r="AMH1569" s="4"/>
      <c r="AMI1569" s="4"/>
      <c r="AMJ1569" s="4"/>
      <c r="AMK1569" s="4"/>
      <c r="AML1569" s="4"/>
      <c r="AMM1569" s="4"/>
      <c r="AMN1569" s="4"/>
      <c r="AMO1569" s="4"/>
      <c r="AMP1569" s="4"/>
      <c r="AMQ1569" s="4"/>
      <c r="AMR1569" s="4"/>
      <c r="AMS1569" s="4"/>
      <c r="AMT1569" s="4"/>
      <c r="AMU1569" s="4"/>
      <c r="AMV1569" s="4"/>
      <c r="AMW1569" s="4"/>
      <c r="AMX1569" s="38"/>
      <c r="AMY1569" s="38"/>
      <c r="AMZ1569" s="38"/>
      <c r="ANA1569" s="38"/>
      <c r="ANB1569" s="38"/>
      <c r="ANC1569" s="38"/>
      <c r="AND1569" s="38"/>
      <c r="ANE1569" s="38"/>
      <c r="ANF1569" s="38"/>
      <c r="ANG1569" s="38"/>
      <c r="ANK1569" s="0"/>
      <c r="ANL1569" s="0"/>
      <c r="ANM1569" s="0"/>
      <c r="XFD1569" s="0"/>
    </row>
    <row r="1570" customFormat="false" ht="15.75" hidden="false" customHeight="true" outlineLevel="0" collapsed="false">
      <c r="A1570" s="1" t="n">
        <v>1615</v>
      </c>
      <c r="B1570" s="1" t="n">
        <v>1515</v>
      </c>
      <c r="C1570" s="2" t="s">
        <v>63</v>
      </c>
      <c r="D1570" s="3" t="n">
        <v>0.12119</v>
      </c>
      <c r="E1570" s="3" t="n">
        <v>0.000397191</v>
      </c>
      <c r="F1570" s="3" t="n">
        <v>1.12928782536749</v>
      </c>
      <c r="G1570" s="3" t="n">
        <v>-0.123526</v>
      </c>
      <c r="H1570" s="3" t="n">
        <v>0.0332753</v>
      </c>
      <c r="I1570" s="3" t="n">
        <v>0.913702091441192</v>
      </c>
      <c r="J1570" s="3" t="n">
        <v>-0.0441369</v>
      </c>
      <c r="K1570" s="3" t="n">
        <v>-0.0258498</v>
      </c>
      <c r="L1570" s="3" t="n">
        <v>0.932406220826219</v>
      </c>
      <c r="M1570" s="3" t="n">
        <v>0.954590429620086</v>
      </c>
      <c r="N1570" s="3" t="n">
        <v>1.00785336818779</v>
      </c>
      <c r="O1570" s="3" t="n">
        <v>0.96208717973243</v>
      </c>
      <c r="P1570" s="4" t="n">
        <v>2</v>
      </c>
      <c r="Q1570" s="6" t="n">
        <v>25</v>
      </c>
      <c r="R1570" s="6" t="n">
        <v>61</v>
      </c>
      <c r="S1570" s="4" t="n">
        <v>47</v>
      </c>
      <c r="T1570" s="4" t="n">
        <v>47</v>
      </c>
      <c r="U1570" s="132" t="s">
        <v>74</v>
      </c>
      <c r="V1570" s="3" t="n">
        <v>36.8</v>
      </c>
      <c r="W1570" s="4" t="n">
        <v>32.9</v>
      </c>
      <c r="X1570" s="2" t="s">
        <v>69</v>
      </c>
      <c r="Y1570" s="8" t="s">
        <v>69</v>
      </c>
      <c r="Z1570" s="84" t="n">
        <v>42066</v>
      </c>
      <c r="AA1570" s="2" t="s">
        <v>96</v>
      </c>
      <c r="AB1570" s="132" t="s">
        <v>74</v>
      </c>
      <c r="AC1570" s="4" t="n">
        <v>46</v>
      </c>
      <c r="AD1570" s="4" t="n">
        <v>16</v>
      </c>
      <c r="AE1570" s="4" t="s">
        <v>182</v>
      </c>
      <c r="AF1570" s="4" t="n">
        <v>30</v>
      </c>
      <c r="AG1570" s="4" t="s">
        <v>171</v>
      </c>
      <c r="AH1570" s="4" t="n">
        <v>28</v>
      </c>
      <c r="AI1570" s="4" t="s">
        <v>69</v>
      </c>
      <c r="AJ1570" s="2" t="s">
        <v>70</v>
      </c>
      <c r="AK1570" s="3" t="n">
        <v>36.8</v>
      </c>
      <c r="AL1570" s="4" t="n">
        <v>4</v>
      </c>
      <c r="AM1570" s="2" t="s">
        <v>69</v>
      </c>
      <c r="AN1570" s="2"/>
      <c r="AO1570" s="2"/>
      <c r="AP1570" s="2"/>
      <c r="AQ1570" s="2"/>
      <c r="AR1570" s="2"/>
      <c r="AS1570" s="2"/>
      <c r="AT1570" s="2"/>
      <c r="AU1570" s="2" t="n">
        <v>46</v>
      </c>
      <c r="AV1570" s="85" t="s">
        <v>69</v>
      </c>
      <c r="AW1570" s="133" t="s">
        <v>69</v>
      </c>
      <c r="AX1570" s="86" t="s">
        <v>72</v>
      </c>
      <c r="AY1570" s="87" t="n">
        <v>0</v>
      </c>
      <c r="AZ1570" s="88" t="s">
        <v>72</v>
      </c>
      <c r="BA1570" s="89" t="s">
        <v>72</v>
      </c>
      <c r="BB1570" s="65"/>
    </row>
    <row r="1571" customFormat="false" ht="15.75" hidden="false" customHeight="true" outlineLevel="0" collapsed="false">
      <c r="A1571" s="1" t="n">
        <v>1616</v>
      </c>
      <c r="B1571" s="1" t="n">
        <v>1516</v>
      </c>
      <c r="C1571" s="2" t="s">
        <v>63</v>
      </c>
      <c r="D1571" s="3" t="n">
        <v>-0.0201077</v>
      </c>
      <c r="E1571" s="3" t="n">
        <v>-0.0161051</v>
      </c>
      <c r="F1571" s="3" t="n">
        <v>0.964435039868429</v>
      </c>
      <c r="G1571" s="3" t="n">
        <v>-0.0265672</v>
      </c>
      <c r="H1571" s="3" t="n">
        <v>0.0269965</v>
      </c>
      <c r="I1571" s="3" t="n">
        <v>1.00042939216243</v>
      </c>
      <c r="J1571" s="3" t="n">
        <v>0.0114747</v>
      </c>
      <c r="K1571" s="3" t="n">
        <v>-0.0127828</v>
      </c>
      <c r="L1571" s="3" t="n">
        <v>0.998692755189873</v>
      </c>
      <c r="M1571" s="3" t="n">
        <v>0.965412121402692</v>
      </c>
      <c r="N1571" s="3" t="n">
        <v>0.998110387569799</v>
      </c>
      <c r="O1571" s="3" t="n">
        <v>0.963587866657823</v>
      </c>
      <c r="P1571" s="4" t="n">
        <v>2</v>
      </c>
      <c r="Q1571" s="6" t="n">
        <v>25</v>
      </c>
      <c r="R1571" s="6" t="n">
        <v>61</v>
      </c>
      <c r="S1571" s="4" t="n">
        <v>45</v>
      </c>
      <c r="T1571" s="4" t="n">
        <v>45</v>
      </c>
      <c r="U1571" s="132" t="s">
        <v>74</v>
      </c>
      <c r="V1571" s="3" t="n">
        <v>148.1</v>
      </c>
      <c r="W1571" s="4" t="n">
        <v>255.9</v>
      </c>
      <c r="X1571" s="2" t="s">
        <v>69</v>
      </c>
      <c r="Y1571" s="8" t="s">
        <v>69</v>
      </c>
      <c r="Z1571" s="84" t="n">
        <v>42180</v>
      </c>
      <c r="AA1571" s="3" t="s">
        <v>168</v>
      </c>
      <c r="AB1571" s="132" t="s">
        <v>74</v>
      </c>
      <c r="AC1571" s="4" t="n">
        <v>46</v>
      </c>
      <c r="AD1571" s="4" t="n">
        <v>16</v>
      </c>
      <c r="AE1571" s="4" t="s">
        <v>187</v>
      </c>
      <c r="AF1571" s="4" t="n">
        <v>17</v>
      </c>
      <c r="AG1571" s="4" t="s">
        <v>180</v>
      </c>
      <c r="AH1571" s="4" t="n">
        <v>27</v>
      </c>
      <c r="AI1571" s="4" t="s">
        <v>77</v>
      </c>
      <c r="AJ1571" s="2" t="s">
        <v>70</v>
      </c>
      <c r="AK1571" s="3" t="n">
        <v>148.1</v>
      </c>
      <c r="AL1571" s="4" t="n">
        <v>10</v>
      </c>
      <c r="AM1571" s="2" t="s">
        <v>69</v>
      </c>
      <c r="AN1571" s="2"/>
      <c r="AO1571" s="2"/>
      <c r="AP1571" s="2"/>
      <c r="AQ1571" s="2"/>
      <c r="AR1571" s="2"/>
      <c r="AS1571" s="2"/>
      <c r="AT1571" s="2"/>
      <c r="AU1571" s="2" t="n">
        <v>160</v>
      </c>
      <c r="AV1571" s="85" t="n">
        <v>160</v>
      </c>
      <c r="AW1571" s="133" t="s">
        <v>69</v>
      </c>
      <c r="AX1571" s="86" t="s">
        <v>72</v>
      </c>
      <c r="AY1571" s="87" t="n">
        <v>1</v>
      </c>
      <c r="AZ1571" s="87" t="n">
        <v>1</v>
      </c>
      <c r="BA1571" s="89" t="s">
        <v>72</v>
      </c>
      <c r="BB1571" s="65"/>
    </row>
    <row r="1572" customFormat="false" ht="15.75" hidden="false" customHeight="true" outlineLevel="0" collapsed="false">
      <c r="A1572" s="1" t="n">
        <v>1617</v>
      </c>
      <c r="B1572" s="1" t="n">
        <v>1517</v>
      </c>
      <c r="C1572" s="2" t="s">
        <v>63</v>
      </c>
      <c r="D1572" s="3" t="n">
        <v>-0.0102615</v>
      </c>
      <c r="E1572" s="3" t="n">
        <v>-0.0242352</v>
      </c>
      <c r="F1572" s="3" t="n">
        <v>0.966091527783273</v>
      </c>
      <c r="G1572" s="3" t="n">
        <v>-0.0316543</v>
      </c>
      <c r="H1572" s="3" t="n">
        <v>0.072184</v>
      </c>
      <c r="I1572" s="3" t="n">
        <v>1.04136223770169</v>
      </c>
      <c r="J1572" s="3" t="n">
        <v>0.0071895</v>
      </c>
      <c r="K1572" s="3" t="n">
        <v>-0.0634479</v>
      </c>
      <c r="L1572" s="3" t="n">
        <v>0.945294840142052</v>
      </c>
      <c r="M1572" s="3" t="n">
        <v>0.965869738630863</v>
      </c>
      <c r="N1572" s="3" t="n">
        <v>0.984620392909688</v>
      </c>
      <c r="O1572" s="3" t="n">
        <v>0.951015041550298</v>
      </c>
      <c r="P1572" s="4" t="n">
        <v>2</v>
      </c>
      <c r="Q1572" s="6" t="n">
        <v>25</v>
      </c>
      <c r="R1572" s="6" t="n">
        <v>61</v>
      </c>
      <c r="S1572" s="4" t="n">
        <v>45</v>
      </c>
      <c r="T1572" s="4" t="n">
        <v>45</v>
      </c>
      <c r="U1572" s="132" t="s">
        <v>74</v>
      </c>
      <c r="V1572" s="3" t="n">
        <v>111.2</v>
      </c>
      <c r="W1572" s="4" t="n">
        <v>112.9</v>
      </c>
      <c r="X1572" s="2" t="s">
        <v>73</v>
      </c>
      <c r="Y1572" s="84" t="n">
        <v>42079</v>
      </c>
      <c r="Z1572" s="84" t="n">
        <v>42085</v>
      </c>
      <c r="AA1572" s="2" t="s">
        <v>96</v>
      </c>
      <c r="AB1572" s="132" t="s">
        <v>74</v>
      </c>
      <c r="AC1572" s="4" t="n">
        <v>46</v>
      </c>
      <c r="AD1572" s="4" t="n">
        <v>16</v>
      </c>
      <c r="AE1572" s="4" t="s">
        <v>187</v>
      </c>
      <c r="AF1572" s="4" t="n">
        <v>17</v>
      </c>
      <c r="AG1572" s="4" t="s">
        <v>180</v>
      </c>
      <c r="AH1572" s="4" t="n">
        <v>27</v>
      </c>
      <c r="AI1572" s="4" t="s">
        <v>77</v>
      </c>
      <c r="AJ1572" s="2" t="s">
        <v>70</v>
      </c>
      <c r="AK1572" s="3" t="n">
        <v>111.2</v>
      </c>
      <c r="AL1572" s="4" t="n">
        <v>9</v>
      </c>
      <c r="AM1572" s="2" t="s">
        <v>73</v>
      </c>
      <c r="AN1572" s="2"/>
      <c r="AO1572" s="2"/>
      <c r="AP1572" s="2" t="s">
        <v>71</v>
      </c>
      <c r="AQ1572" s="2"/>
      <c r="AR1572" s="2"/>
      <c r="AS1572" s="2"/>
      <c r="AT1572" s="2"/>
      <c r="AU1572" s="2" t="n">
        <v>65</v>
      </c>
      <c r="AV1572" s="85" t="n">
        <v>59</v>
      </c>
      <c r="AW1572" s="133" t="n">
        <v>6</v>
      </c>
      <c r="AX1572" s="86" t="s">
        <v>72</v>
      </c>
      <c r="AY1572" s="87" t="n">
        <v>0</v>
      </c>
      <c r="AZ1572" s="88" t="n">
        <v>0</v>
      </c>
      <c r="BA1572" s="87" t="n">
        <v>0</v>
      </c>
      <c r="BB1572" s="65"/>
    </row>
    <row r="1573" customFormat="false" ht="15.75" hidden="false" customHeight="true" outlineLevel="0" collapsed="false">
      <c r="A1573" s="1" t="n">
        <v>1618</v>
      </c>
      <c r="B1573" s="1" t="n">
        <v>1518</v>
      </c>
      <c r="C1573" s="2" t="s">
        <v>63</v>
      </c>
      <c r="D1573" s="3" t="n">
        <v>-0.00465937</v>
      </c>
      <c r="E1573" s="3" t="n">
        <v>0.0904058</v>
      </c>
      <c r="F1573" s="3" t="n">
        <v>1.08953002114754</v>
      </c>
      <c r="G1573" s="3" t="n">
        <v>-0.0336635</v>
      </c>
      <c r="H1573" s="3" t="n">
        <v>-0.234185</v>
      </c>
      <c r="I1573" s="3" t="n">
        <v>0.765023673410322</v>
      </c>
      <c r="J1573" s="3" t="n">
        <v>0.0224938</v>
      </c>
      <c r="K1573" s="3" t="n">
        <v>0.177482</v>
      </c>
      <c r="L1573" s="3" t="n">
        <v>1.22137320057107</v>
      </c>
      <c r="M1573" s="3" t="n">
        <v>0.984295551315577</v>
      </c>
      <c r="N1573" s="3" t="n">
        <v>1.03427717386978</v>
      </c>
      <c r="O1573" s="3" t="n">
        <v>1.01803442106728</v>
      </c>
      <c r="P1573" s="4" t="n">
        <v>2</v>
      </c>
      <c r="Q1573" s="6" t="n">
        <v>25</v>
      </c>
      <c r="R1573" s="6" t="n">
        <v>61</v>
      </c>
      <c r="S1573" s="4" t="n">
        <v>45</v>
      </c>
      <c r="T1573" s="4" t="n">
        <v>45</v>
      </c>
      <c r="U1573" s="132" t="s">
        <v>74</v>
      </c>
      <c r="V1573" s="3" t="n">
        <v>107.6</v>
      </c>
      <c r="W1573" s="4" t="n">
        <v>114.2</v>
      </c>
      <c r="X1573" s="2" t="s">
        <v>87</v>
      </c>
      <c r="Y1573" s="84" t="n">
        <v>42071</v>
      </c>
      <c r="Z1573" s="84" t="n">
        <v>42088</v>
      </c>
      <c r="AA1573" s="2" t="s">
        <v>96</v>
      </c>
      <c r="AB1573" s="132" t="s">
        <v>74</v>
      </c>
      <c r="AC1573" s="4" t="n">
        <v>46</v>
      </c>
      <c r="AD1573" s="4" t="n">
        <v>16</v>
      </c>
      <c r="AE1573" s="4" t="s">
        <v>187</v>
      </c>
      <c r="AF1573" s="4" t="n">
        <v>17</v>
      </c>
      <c r="AG1573" s="4" t="s">
        <v>180</v>
      </c>
      <c r="AH1573" s="4" t="n">
        <v>27</v>
      </c>
      <c r="AI1573" s="4" t="s">
        <v>77</v>
      </c>
      <c r="AJ1573" s="2" t="s">
        <v>70</v>
      </c>
      <c r="AK1573" s="3" t="n">
        <v>107.6</v>
      </c>
      <c r="AL1573" s="4" t="n">
        <v>9</v>
      </c>
      <c r="AM1573" s="2" t="s">
        <v>87</v>
      </c>
      <c r="AN1573" s="2"/>
      <c r="AO1573" s="2"/>
      <c r="AP1573" s="2"/>
      <c r="AQ1573" s="2"/>
      <c r="AR1573" s="2"/>
      <c r="AS1573" s="2" t="s">
        <v>71</v>
      </c>
      <c r="AT1573" s="2"/>
      <c r="AU1573" s="2" t="n">
        <v>68</v>
      </c>
      <c r="AV1573" s="85" t="n">
        <v>51</v>
      </c>
      <c r="AW1573" s="133" t="n">
        <v>17</v>
      </c>
      <c r="AX1573" s="86" t="s">
        <v>72</v>
      </c>
      <c r="AY1573" s="87" t="n">
        <v>0</v>
      </c>
      <c r="AZ1573" s="88" t="n">
        <v>0</v>
      </c>
      <c r="BA1573" s="87" t="n">
        <v>0</v>
      </c>
      <c r="BB1573" s="65"/>
    </row>
    <row r="1574" customFormat="false" ht="15.75" hidden="false" customHeight="true" outlineLevel="0" collapsed="false">
      <c r="A1574" s="1" t="n">
        <v>1619</v>
      </c>
      <c r="B1574" s="1" t="n">
        <v>1519</v>
      </c>
      <c r="C1574" s="2" t="s">
        <v>63</v>
      </c>
      <c r="D1574" s="3" t="n">
        <v>-0.00269921</v>
      </c>
      <c r="E1574" s="3" t="n">
        <v>0.0785975</v>
      </c>
      <c r="F1574" s="3" t="n">
        <v>1.07885283845457</v>
      </c>
      <c r="G1574" s="3" t="n">
        <v>-0.0340335</v>
      </c>
      <c r="H1574" s="3" t="n">
        <v>-0.19252</v>
      </c>
      <c r="I1574" s="3" t="n">
        <v>0.797276686869217</v>
      </c>
      <c r="J1574" s="3" t="n">
        <v>0.0203918</v>
      </c>
      <c r="K1574" s="3" t="n">
        <v>0.146116</v>
      </c>
      <c r="L1574" s="3" t="n">
        <v>1.18117274898188</v>
      </c>
      <c r="M1574" s="3" t="n">
        <v>0.983791878391563</v>
      </c>
      <c r="N1574" s="3" t="n">
        <v>1.03271731677353</v>
      </c>
      <c r="O1574" s="3" t="n">
        <v>1.01597890891613</v>
      </c>
      <c r="P1574" s="4" t="n">
        <v>2</v>
      </c>
      <c r="Q1574" s="6" t="n">
        <v>25</v>
      </c>
      <c r="R1574" s="6" t="n">
        <v>61</v>
      </c>
      <c r="S1574" s="4" t="n">
        <v>45</v>
      </c>
      <c r="T1574" s="4" t="n">
        <v>45</v>
      </c>
      <c r="U1574" s="132" t="s">
        <v>74</v>
      </c>
      <c r="V1574" s="3" t="n">
        <v>110.3</v>
      </c>
      <c r="W1574" s="4" t="n">
        <v>110</v>
      </c>
      <c r="X1574" s="2" t="s">
        <v>87</v>
      </c>
      <c r="Y1574" s="84" t="n">
        <v>42064</v>
      </c>
      <c r="Z1574" s="84" t="n">
        <v>42079</v>
      </c>
      <c r="AA1574" s="2" t="s">
        <v>96</v>
      </c>
      <c r="AB1574" s="132" t="s">
        <v>74</v>
      </c>
      <c r="AC1574" s="4" t="n">
        <v>46</v>
      </c>
      <c r="AD1574" s="4" t="n">
        <v>16</v>
      </c>
      <c r="AE1574" s="4" t="s">
        <v>187</v>
      </c>
      <c r="AF1574" s="4" t="n">
        <v>17</v>
      </c>
      <c r="AG1574" s="4" t="s">
        <v>180</v>
      </c>
      <c r="AH1574" s="4" t="n">
        <v>27</v>
      </c>
      <c r="AI1574" s="4" t="s">
        <v>79</v>
      </c>
      <c r="AJ1574" s="2" t="s">
        <v>70</v>
      </c>
      <c r="AK1574" s="3" t="n">
        <v>110.3</v>
      </c>
      <c r="AL1574" s="4" t="n">
        <v>9</v>
      </c>
      <c r="AM1574" s="2" t="s">
        <v>87</v>
      </c>
      <c r="AN1574" s="2"/>
      <c r="AO1574" s="2"/>
      <c r="AP1574" s="2"/>
      <c r="AQ1574" s="2"/>
      <c r="AR1574" s="2"/>
      <c r="AS1574" s="2" t="s">
        <v>71</v>
      </c>
      <c r="AT1574" s="2"/>
      <c r="AU1574" s="2" t="n">
        <v>59</v>
      </c>
      <c r="AV1574" s="85" t="n">
        <v>44</v>
      </c>
      <c r="AW1574" s="133" t="n">
        <v>15</v>
      </c>
      <c r="AX1574" s="86" t="s">
        <v>72</v>
      </c>
      <c r="AY1574" s="87" t="n">
        <v>0</v>
      </c>
      <c r="AZ1574" s="88" t="n">
        <v>0</v>
      </c>
      <c r="BA1574" s="87" t="n">
        <v>0</v>
      </c>
      <c r="BB1574" s="65"/>
    </row>
    <row r="1575" customFormat="false" ht="15.75" hidden="false" customHeight="true" outlineLevel="0" collapsed="false">
      <c r="A1575" s="1" t="n">
        <v>1620</v>
      </c>
      <c r="B1575" s="1" t="n">
        <v>1520</v>
      </c>
      <c r="C1575" s="2" t="s">
        <v>63</v>
      </c>
      <c r="D1575" s="3" t="n">
        <v>-0.0199752</v>
      </c>
      <c r="E1575" s="3" t="n">
        <v>-0.0164291</v>
      </c>
      <c r="F1575" s="3" t="n">
        <v>0.964250368241167</v>
      </c>
      <c r="G1575" s="3" t="n">
        <v>-0.0264974</v>
      </c>
      <c r="H1575" s="3" t="n">
        <v>0.0289534</v>
      </c>
      <c r="I1575" s="3" t="n">
        <v>1.00245901843859</v>
      </c>
      <c r="J1575" s="3" t="n">
        <v>0.0113524</v>
      </c>
      <c r="K1575" s="3" t="n">
        <v>-0.0133639</v>
      </c>
      <c r="L1575" s="3" t="n">
        <v>0.997990521710341</v>
      </c>
      <c r="M1575" s="3" t="n">
        <v>0.965489357461806</v>
      </c>
      <c r="N1575" s="3" t="n">
        <v>0.999160752365458</v>
      </c>
      <c r="O1575" s="3" t="n">
        <v>0.96467907280238</v>
      </c>
      <c r="P1575" s="4" t="n">
        <v>2</v>
      </c>
      <c r="Q1575" s="6" t="n">
        <v>25</v>
      </c>
      <c r="R1575" s="6" t="n">
        <v>61</v>
      </c>
      <c r="S1575" s="4" t="n">
        <v>45</v>
      </c>
      <c r="T1575" s="4" t="n">
        <v>45</v>
      </c>
      <c r="U1575" s="132" t="s">
        <v>74</v>
      </c>
      <c r="V1575" s="3" t="n">
        <v>73.8</v>
      </c>
      <c r="W1575" s="4" t="n">
        <v>89.6</v>
      </c>
      <c r="X1575" s="2" t="s">
        <v>69</v>
      </c>
      <c r="Y1575" s="8" t="s">
        <v>69</v>
      </c>
      <c r="Z1575" s="84" t="n">
        <v>42180</v>
      </c>
      <c r="AA1575" s="3" t="s">
        <v>168</v>
      </c>
      <c r="AB1575" s="132" t="s">
        <v>74</v>
      </c>
      <c r="AC1575" s="4" t="n">
        <v>46</v>
      </c>
      <c r="AD1575" s="4" t="n">
        <v>16</v>
      </c>
      <c r="AE1575" s="4" t="s">
        <v>187</v>
      </c>
      <c r="AF1575" s="4" t="n">
        <v>17</v>
      </c>
      <c r="AG1575" s="4" t="s">
        <v>180</v>
      </c>
      <c r="AH1575" s="4" t="n">
        <v>27</v>
      </c>
      <c r="AI1575" s="4" t="s">
        <v>77</v>
      </c>
      <c r="AJ1575" s="2" t="s">
        <v>70</v>
      </c>
      <c r="AK1575" s="3" t="n">
        <v>73.8</v>
      </c>
      <c r="AL1575" s="4" t="n">
        <v>7</v>
      </c>
      <c r="AM1575" s="2" t="s">
        <v>69</v>
      </c>
      <c r="AN1575" s="2"/>
      <c r="AO1575" s="2"/>
      <c r="AP1575" s="2"/>
      <c r="AQ1575" s="2"/>
      <c r="AR1575" s="2"/>
      <c r="AS1575" s="2"/>
      <c r="AT1575" s="2"/>
      <c r="AU1575" s="2" t="n">
        <v>160</v>
      </c>
      <c r="AV1575" s="85" t="n">
        <v>160</v>
      </c>
      <c r="AW1575" s="133" t="s">
        <v>69</v>
      </c>
      <c r="AX1575" s="86" t="s">
        <v>72</v>
      </c>
      <c r="AY1575" s="87" t="n">
        <v>1</v>
      </c>
      <c r="AZ1575" s="87" t="n">
        <v>1</v>
      </c>
      <c r="BA1575" s="89" t="s">
        <v>72</v>
      </c>
      <c r="BB1575" s="65"/>
    </row>
    <row r="1576" customFormat="false" ht="15.75" hidden="false" customHeight="true" outlineLevel="0" collapsed="false">
      <c r="A1576" s="1" t="n">
        <v>1621</v>
      </c>
      <c r="B1576" s="1" t="n">
        <v>1521</v>
      </c>
      <c r="C1576" s="2" t="s">
        <v>63</v>
      </c>
      <c r="D1576" s="3" t="n">
        <v>0.0691632</v>
      </c>
      <c r="E1576" s="3" t="n">
        <v>-0.0816293</v>
      </c>
      <c r="F1576" s="3" t="n">
        <v>0.987611279948792</v>
      </c>
      <c r="G1576" s="3" t="n">
        <v>0.00235316</v>
      </c>
      <c r="H1576" s="3" t="n">
        <v>0.234742</v>
      </c>
      <c r="I1576" s="3" t="n">
        <v>1.26756173321084</v>
      </c>
      <c r="J1576" s="3" t="n">
        <v>0.0340382</v>
      </c>
      <c r="K1576" s="3" t="n">
        <v>-0.189759</v>
      </c>
      <c r="L1576" s="3" t="n">
        <v>0.855798095846622</v>
      </c>
      <c r="M1576" s="3" t="n">
        <v>1.11132673685555</v>
      </c>
      <c r="N1576" s="3" t="n">
        <v>0.964017047884954</v>
      </c>
      <c r="O1576" s="3" t="n">
        <v>1.07133792009911</v>
      </c>
      <c r="P1576" s="4" t="n">
        <v>2</v>
      </c>
      <c r="Q1576" s="6" t="n">
        <v>25</v>
      </c>
      <c r="R1576" s="6" t="n">
        <v>61</v>
      </c>
      <c r="S1576" s="4" t="n">
        <v>53</v>
      </c>
      <c r="T1576" s="4" t="n">
        <v>53</v>
      </c>
      <c r="U1576" s="132" t="s">
        <v>74</v>
      </c>
      <c r="V1576" s="3" t="n">
        <v>82.2</v>
      </c>
      <c r="W1576" s="4" t="n">
        <v>79.9</v>
      </c>
      <c r="X1576" s="2" t="s">
        <v>73</v>
      </c>
      <c r="Y1576" s="84" t="n">
        <v>42072</v>
      </c>
      <c r="Z1576" s="134" t="n">
        <v>42074</v>
      </c>
      <c r="AA1576" s="2" t="s">
        <v>96</v>
      </c>
      <c r="AB1576" s="132" t="s">
        <v>74</v>
      </c>
      <c r="AC1576" s="4" t="n">
        <v>46</v>
      </c>
      <c r="AD1576" s="4" t="n">
        <v>16</v>
      </c>
      <c r="AE1576" s="4" t="s">
        <v>181</v>
      </c>
      <c r="AF1576" s="4" t="n">
        <v>34</v>
      </c>
      <c r="AG1576" s="4" t="s">
        <v>174</v>
      </c>
      <c r="AH1576" s="4" t="n">
        <v>12</v>
      </c>
      <c r="AI1576" s="4" t="s">
        <v>79</v>
      </c>
      <c r="AJ1576" s="2" t="s">
        <v>70</v>
      </c>
      <c r="AK1576" s="3" t="n">
        <v>82.2</v>
      </c>
      <c r="AL1576" s="4" t="n">
        <v>8</v>
      </c>
      <c r="AM1576" s="2" t="s">
        <v>73</v>
      </c>
      <c r="AN1576" s="2"/>
      <c r="AO1576" s="2"/>
      <c r="AP1576" s="2" t="s">
        <v>71</v>
      </c>
      <c r="AQ1576" s="2"/>
      <c r="AR1576" s="2"/>
      <c r="AS1576" s="2"/>
      <c r="AT1576" s="2"/>
      <c r="AU1576" s="2" t="n">
        <v>54</v>
      </c>
      <c r="AV1576" s="85" t="n">
        <v>52</v>
      </c>
      <c r="AW1576" s="133" t="n">
        <v>2</v>
      </c>
      <c r="AX1576" s="86" t="s">
        <v>72</v>
      </c>
      <c r="AY1576" s="87" t="n">
        <v>0</v>
      </c>
      <c r="AZ1576" s="88" t="n">
        <v>0</v>
      </c>
      <c r="BA1576" s="87" t="n">
        <v>0</v>
      </c>
      <c r="BB1576" s="65"/>
    </row>
    <row r="1577" customFormat="false" ht="15.75" hidden="false" customHeight="true" outlineLevel="0" collapsed="false">
      <c r="A1577" s="1" t="n">
        <v>1622</v>
      </c>
      <c r="B1577" s="1" t="n">
        <v>1522</v>
      </c>
      <c r="C1577" s="2" t="s">
        <v>63</v>
      </c>
      <c r="D1577" s="3" t="n">
        <v>0.0897377</v>
      </c>
      <c r="E1577" s="3" t="n">
        <v>0.0792587</v>
      </c>
      <c r="F1577" s="3" t="n">
        <v>1.18411587609914</v>
      </c>
      <c r="G1577" s="3" t="n">
        <v>0.0647165</v>
      </c>
      <c r="H1577" s="3" t="n">
        <v>0.0863439</v>
      </c>
      <c r="I1577" s="3" t="n">
        <v>1.16306690520141</v>
      </c>
      <c r="J1577" s="3" t="n">
        <v>0.0617048</v>
      </c>
      <c r="K1577" s="3" t="n">
        <v>0.142659</v>
      </c>
      <c r="L1577" s="3" t="n">
        <v>1.22674436188483</v>
      </c>
      <c r="M1577" s="3" t="n">
        <v>1.24129972996792</v>
      </c>
      <c r="N1577" s="3" t="n">
        <v>1.3610569948794</v>
      </c>
      <c r="O1577" s="3" t="n">
        <v>1.68947968021475</v>
      </c>
      <c r="P1577" s="4" t="n">
        <v>2</v>
      </c>
      <c r="Q1577" s="6" t="n">
        <v>25</v>
      </c>
      <c r="R1577" s="6" t="n">
        <v>61</v>
      </c>
      <c r="S1577" s="4" t="n">
        <v>53</v>
      </c>
      <c r="T1577" s="4" t="n">
        <v>53</v>
      </c>
      <c r="U1577" s="132" t="s">
        <v>74</v>
      </c>
      <c r="V1577" s="3" t="n">
        <v>68.4</v>
      </c>
      <c r="W1577" s="4" t="n">
        <v>54.3</v>
      </c>
      <c r="X1577" s="2" t="s">
        <v>87</v>
      </c>
      <c r="Y1577" s="84" t="n">
        <v>42023</v>
      </c>
      <c r="Z1577" s="134" t="n">
        <v>42042</v>
      </c>
      <c r="AA1577" s="2" t="s">
        <v>96</v>
      </c>
      <c r="AB1577" s="132" t="s">
        <v>74</v>
      </c>
      <c r="AC1577" s="4" t="n">
        <v>46</v>
      </c>
      <c r="AD1577" s="4" t="n">
        <v>16</v>
      </c>
      <c r="AE1577" s="4" t="s">
        <v>181</v>
      </c>
      <c r="AF1577" s="4" t="n">
        <v>34</v>
      </c>
      <c r="AG1577" s="4" t="s">
        <v>174</v>
      </c>
      <c r="AH1577" s="4" t="n">
        <v>12</v>
      </c>
      <c r="AI1577" s="4" t="s">
        <v>69</v>
      </c>
      <c r="AJ1577" s="2" t="s">
        <v>70</v>
      </c>
      <c r="AK1577" s="3" t="n">
        <v>68.4</v>
      </c>
      <c r="AL1577" s="4" t="n">
        <v>7</v>
      </c>
      <c r="AM1577" s="2" t="s">
        <v>87</v>
      </c>
      <c r="AN1577" s="2"/>
      <c r="AO1577" s="2"/>
      <c r="AP1577" s="2"/>
      <c r="AQ1577" s="2"/>
      <c r="AR1577" s="2"/>
      <c r="AS1577" s="2" t="s">
        <v>71</v>
      </c>
      <c r="AT1577" s="2"/>
      <c r="AU1577" s="2" t="n">
        <v>22</v>
      </c>
      <c r="AV1577" s="85" t="n">
        <v>3</v>
      </c>
      <c r="AW1577" s="133" t="n">
        <v>19</v>
      </c>
      <c r="AX1577" s="86" t="s">
        <v>72</v>
      </c>
      <c r="AY1577" s="87" t="n">
        <v>0</v>
      </c>
      <c r="AZ1577" s="88" t="n">
        <v>0</v>
      </c>
      <c r="BA1577" s="87" t="n">
        <v>0</v>
      </c>
      <c r="BB1577" s="53"/>
    </row>
    <row r="1578" customFormat="false" ht="15.75" hidden="false" customHeight="true" outlineLevel="0" collapsed="false">
      <c r="A1578" s="1" t="n">
        <v>1623</v>
      </c>
      <c r="B1578" s="1" t="n">
        <v>1523</v>
      </c>
      <c r="C1578" s="2" t="s">
        <v>63</v>
      </c>
      <c r="D1578" s="3" t="n">
        <v>0.0684601</v>
      </c>
      <c r="E1578" s="3" t="n">
        <v>0.110324</v>
      </c>
      <c r="F1578" s="3" t="n">
        <v>1.19576255116216</v>
      </c>
      <c r="G1578" s="3" t="n">
        <v>0.00236261</v>
      </c>
      <c r="H1578" s="3" t="n">
        <v>-0.304121</v>
      </c>
      <c r="I1578" s="3" t="n">
        <v>0.739516717940703</v>
      </c>
      <c r="J1578" s="3" t="n">
        <v>0.0619016</v>
      </c>
      <c r="K1578" s="3" t="n">
        <v>0.24388</v>
      </c>
      <c r="L1578" s="3" t="n">
        <v>1.35768575559669</v>
      </c>
      <c r="M1578" s="3" t="n">
        <v>1.14193513483321</v>
      </c>
      <c r="N1578" s="3" t="n">
        <v>1.05135835549823</v>
      </c>
      <c r="O1578" s="3" t="n">
        <v>1.20058304544389</v>
      </c>
      <c r="P1578" s="4" t="n">
        <v>2</v>
      </c>
      <c r="Q1578" s="6" t="n">
        <v>25</v>
      </c>
      <c r="R1578" s="6" t="n">
        <v>61</v>
      </c>
      <c r="S1578" s="4" t="n">
        <v>53</v>
      </c>
      <c r="T1578" s="4" t="n">
        <v>53</v>
      </c>
      <c r="U1578" s="132" t="s">
        <v>74</v>
      </c>
      <c r="V1578" s="3" t="n">
        <v>66.1</v>
      </c>
      <c r="W1578" s="4" t="n">
        <v>224.9</v>
      </c>
      <c r="X1578" s="2" t="s">
        <v>87</v>
      </c>
      <c r="Y1578" s="84" t="n">
        <v>42157</v>
      </c>
      <c r="Z1578" s="84" t="n">
        <v>42180</v>
      </c>
      <c r="AA1578" s="3" t="s">
        <v>168</v>
      </c>
      <c r="AB1578" s="132" t="s">
        <v>74</v>
      </c>
      <c r="AC1578" s="4" t="n">
        <v>46</v>
      </c>
      <c r="AD1578" s="4" t="n">
        <v>16</v>
      </c>
      <c r="AE1578" s="4" t="s">
        <v>181</v>
      </c>
      <c r="AF1578" s="4" t="n">
        <v>34</v>
      </c>
      <c r="AG1578" s="4" t="s">
        <v>174</v>
      </c>
      <c r="AH1578" s="4" t="n">
        <v>12</v>
      </c>
      <c r="AI1578" s="4" t="s">
        <v>77</v>
      </c>
      <c r="AJ1578" s="2" t="s">
        <v>70</v>
      </c>
      <c r="AK1578" s="3" t="n">
        <v>66.1</v>
      </c>
      <c r="AL1578" s="4" t="n">
        <v>7</v>
      </c>
      <c r="AM1578" s="2" t="s">
        <v>87</v>
      </c>
      <c r="AN1578" s="2"/>
      <c r="AO1578" s="2"/>
      <c r="AP1578" s="2"/>
      <c r="AQ1578" s="2"/>
      <c r="AR1578" s="2"/>
      <c r="AS1578" s="2" t="s">
        <v>71</v>
      </c>
      <c r="AT1578" s="2"/>
      <c r="AU1578" s="2" t="n">
        <v>160</v>
      </c>
      <c r="AV1578" s="85" t="n">
        <v>137</v>
      </c>
      <c r="AW1578" s="133" t="n">
        <v>23</v>
      </c>
      <c r="AX1578" s="86" t="s">
        <v>72</v>
      </c>
      <c r="AY1578" s="87" t="n">
        <v>1</v>
      </c>
      <c r="AZ1578" s="88" t="n">
        <v>0</v>
      </c>
      <c r="BA1578" s="87" t="n">
        <v>1</v>
      </c>
      <c r="BB1578" s="53"/>
    </row>
    <row r="1579" customFormat="false" ht="15.75" hidden="false" customHeight="true" outlineLevel="0" collapsed="false">
      <c r="A1579" s="1" t="n">
        <v>1624</v>
      </c>
      <c r="B1579" s="1" t="n">
        <v>1524</v>
      </c>
      <c r="C1579" s="2" t="s">
        <v>63</v>
      </c>
      <c r="D1579" s="3" t="n">
        <v>0.0850759</v>
      </c>
      <c r="E1579" s="3" t="n">
        <v>-0.019608</v>
      </c>
      <c r="F1579" s="3" t="n">
        <v>1.0676584649267</v>
      </c>
      <c r="G1579" s="3" t="n">
        <v>0.00657171</v>
      </c>
      <c r="H1579" s="3" t="n">
        <v>0.143214</v>
      </c>
      <c r="I1579" s="3" t="n">
        <v>1.16158529994234</v>
      </c>
      <c r="J1579" s="3" t="n">
        <v>0.0400415</v>
      </c>
      <c r="K1579" s="3" t="n">
        <v>-0.0979307</v>
      </c>
      <c r="L1579" s="3" t="n">
        <v>0.943754509643614</v>
      </c>
      <c r="M1579" s="3" t="n">
        <v>1.14075361524168</v>
      </c>
      <c r="N1579" s="3" t="n">
        <v>1.02600774966523</v>
      </c>
      <c r="O1579" s="3" t="n">
        <v>1.17042204969659</v>
      </c>
      <c r="P1579" s="4" t="n">
        <v>2</v>
      </c>
      <c r="Q1579" s="6" t="n">
        <v>25</v>
      </c>
      <c r="R1579" s="6" t="n">
        <v>61</v>
      </c>
      <c r="S1579" s="4" t="n">
        <v>53</v>
      </c>
      <c r="T1579" s="4" t="n">
        <v>53</v>
      </c>
      <c r="U1579" s="132" t="s">
        <v>74</v>
      </c>
      <c r="V1579" s="3" t="n">
        <v>45</v>
      </c>
      <c r="W1579" s="4" t="n">
        <v>40.2</v>
      </c>
      <c r="X1579" s="2" t="s">
        <v>69</v>
      </c>
      <c r="Y1579" s="8" t="s">
        <v>69</v>
      </c>
      <c r="Z1579" s="134" t="n">
        <v>42040</v>
      </c>
      <c r="AA1579" s="2" t="s">
        <v>96</v>
      </c>
      <c r="AB1579" s="132" t="s">
        <v>74</v>
      </c>
      <c r="AC1579" s="4" t="n">
        <v>46</v>
      </c>
      <c r="AD1579" s="4" t="n">
        <v>16</v>
      </c>
      <c r="AE1579" s="4" t="s">
        <v>181</v>
      </c>
      <c r="AF1579" s="4" t="n">
        <v>34</v>
      </c>
      <c r="AG1579" s="4" t="s">
        <v>174</v>
      </c>
      <c r="AH1579" s="4" t="n">
        <v>12</v>
      </c>
      <c r="AI1579" s="4" t="s">
        <v>69</v>
      </c>
      <c r="AJ1579" s="2" t="s">
        <v>70</v>
      </c>
      <c r="AK1579" s="3" t="n">
        <v>45</v>
      </c>
      <c r="AL1579" s="4" t="n">
        <v>5</v>
      </c>
      <c r="AM1579" s="2" t="s">
        <v>69</v>
      </c>
      <c r="AN1579" s="2"/>
      <c r="AO1579" s="2"/>
      <c r="AP1579" s="2"/>
      <c r="AQ1579" s="2"/>
      <c r="AR1579" s="2"/>
      <c r="AS1579" s="2"/>
      <c r="AT1579" s="2"/>
      <c r="AU1579" s="2" t="n">
        <v>20</v>
      </c>
      <c r="AV1579" s="85" t="s">
        <v>69</v>
      </c>
      <c r="AW1579" s="133" t="s">
        <v>69</v>
      </c>
      <c r="AX1579" s="86" t="s">
        <v>72</v>
      </c>
      <c r="AY1579" s="87" t="n">
        <v>0</v>
      </c>
      <c r="AZ1579" s="88" t="s">
        <v>72</v>
      </c>
      <c r="BA1579" s="89" t="s">
        <v>72</v>
      </c>
      <c r="BB1579" s="53"/>
    </row>
    <row r="1580" customFormat="false" ht="15.75" hidden="false" customHeight="true" outlineLevel="0" collapsed="false">
      <c r="A1580" s="1" t="n">
        <v>1625</v>
      </c>
      <c r="B1580" s="1" t="n">
        <v>1525</v>
      </c>
      <c r="C1580" s="2" t="s">
        <v>63</v>
      </c>
      <c r="D1580" s="3" t="n">
        <v>0.0776193</v>
      </c>
      <c r="E1580" s="3" t="n">
        <v>-0.00338253</v>
      </c>
      <c r="F1580" s="3" t="n">
        <v>1.07706179122885</v>
      </c>
      <c r="G1580" s="3" t="n">
        <v>0.00215742</v>
      </c>
      <c r="H1580" s="3" t="n">
        <v>0.0517675</v>
      </c>
      <c r="I1580" s="3" t="n">
        <v>1.05540535934596</v>
      </c>
      <c r="J1580" s="3" t="n">
        <v>0.0436527</v>
      </c>
      <c r="K1580" s="3" t="n">
        <v>-0.0385138</v>
      </c>
      <c r="L1580" s="3" t="n">
        <v>1.00515212679396</v>
      </c>
      <c r="M1580" s="3" t="n">
        <v>1.13137014961887</v>
      </c>
      <c r="N1580" s="3" t="n">
        <v>1.00992005070277</v>
      </c>
      <c r="O1580" s="3" t="n">
        <v>1.14259339886669</v>
      </c>
      <c r="P1580" s="4" t="n">
        <v>2</v>
      </c>
      <c r="Q1580" s="6" t="n">
        <v>25</v>
      </c>
      <c r="R1580" s="6" t="n">
        <v>61</v>
      </c>
      <c r="S1580" s="4" t="n">
        <v>53</v>
      </c>
      <c r="T1580" s="4" t="n">
        <v>53</v>
      </c>
      <c r="U1580" s="132" t="s">
        <v>74</v>
      </c>
      <c r="V1580" s="3" t="n">
        <v>85.6</v>
      </c>
      <c r="W1580" s="4" t="n">
        <v>75</v>
      </c>
      <c r="X1580" s="2" t="s">
        <v>69</v>
      </c>
      <c r="Y1580" s="8" t="s">
        <v>69</v>
      </c>
      <c r="Z1580" s="134" t="n">
        <v>42062</v>
      </c>
      <c r="AA1580" s="2" t="s">
        <v>96</v>
      </c>
      <c r="AB1580" s="132" t="s">
        <v>74</v>
      </c>
      <c r="AC1580" s="4" t="n">
        <v>46</v>
      </c>
      <c r="AD1580" s="4" t="n">
        <v>16</v>
      </c>
      <c r="AE1580" s="4" t="s">
        <v>181</v>
      </c>
      <c r="AF1580" s="4" t="n">
        <v>34</v>
      </c>
      <c r="AG1580" s="4" t="s">
        <v>174</v>
      </c>
      <c r="AH1580" s="4" t="n">
        <v>12</v>
      </c>
      <c r="AI1580" s="4" t="s">
        <v>69</v>
      </c>
      <c r="AJ1580" s="2" t="s">
        <v>70</v>
      </c>
      <c r="AK1580" s="3" t="n">
        <v>85.6</v>
      </c>
      <c r="AL1580" s="4" t="n">
        <v>8</v>
      </c>
      <c r="AM1580" s="2" t="s">
        <v>69</v>
      </c>
      <c r="AN1580" s="2"/>
      <c r="AO1580" s="2"/>
      <c r="AP1580" s="2"/>
      <c r="AQ1580" s="2"/>
      <c r="AR1580" s="2"/>
      <c r="AS1580" s="2"/>
      <c r="AT1580" s="2"/>
      <c r="AU1580" s="2" t="n">
        <v>42</v>
      </c>
      <c r="AV1580" s="85" t="s">
        <v>69</v>
      </c>
      <c r="AW1580" s="133" t="s">
        <v>69</v>
      </c>
      <c r="AX1580" s="86" t="s">
        <v>72</v>
      </c>
      <c r="AY1580" s="87" t="n">
        <v>0</v>
      </c>
      <c r="AZ1580" s="88" t="s">
        <v>72</v>
      </c>
      <c r="BA1580" s="89" t="s">
        <v>72</v>
      </c>
      <c r="BB1580" s="53"/>
    </row>
    <row r="1581" customFormat="false" ht="16.5" hidden="false" customHeight="true" outlineLevel="0" collapsed="false">
      <c r="A1581" s="69" t="n">
        <v>1626</v>
      </c>
      <c r="B1581" s="69" t="n">
        <v>1526</v>
      </c>
      <c r="C1581" s="70" t="s">
        <v>63</v>
      </c>
      <c r="D1581" s="71" t="n">
        <v>0.0402469</v>
      </c>
      <c r="E1581" s="71" t="n">
        <v>-0.0197582</v>
      </c>
      <c r="F1581" s="71" t="n">
        <v>1.02070003426764</v>
      </c>
      <c r="G1581" s="71" t="n">
        <v>-0.112751</v>
      </c>
      <c r="H1581" s="71" t="n">
        <v>0.0354016</v>
      </c>
      <c r="I1581" s="71" t="n">
        <v>0.925566404201547</v>
      </c>
      <c r="J1581" s="71" t="n">
        <v>0.00523152</v>
      </c>
      <c r="K1581" s="71" t="n">
        <v>-0.0168722</v>
      </c>
      <c r="L1581" s="71" t="n">
        <v>0.988426810582832</v>
      </c>
      <c r="M1581" s="71" t="n">
        <v>0.934940320568074</v>
      </c>
      <c r="N1581" s="71" t="n">
        <v>0.998771954665577</v>
      </c>
      <c r="O1581" s="71" t="n">
        <v>0.933792171469437</v>
      </c>
      <c r="P1581" s="72" t="n">
        <v>2</v>
      </c>
      <c r="Q1581" s="73" t="n">
        <v>26</v>
      </c>
      <c r="R1581" s="73" t="n">
        <v>62</v>
      </c>
      <c r="S1581" s="72" t="n">
        <v>46</v>
      </c>
      <c r="T1581" s="72" t="n">
        <v>46</v>
      </c>
      <c r="U1581" s="130" t="s">
        <v>64</v>
      </c>
      <c r="V1581" s="71" t="n">
        <v>108.7</v>
      </c>
      <c r="W1581" s="72" t="n">
        <v>127.3</v>
      </c>
      <c r="X1581" s="70" t="s">
        <v>69</v>
      </c>
      <c r="Y1581" s="74" t="s">
        <v>69</v>
      </c>
      <c r="Z1581" s="75" t="n">
        <v>42180</v>
      </c>
      <c r="AA1581" s="71" t="s">
        <v>168</v>
      </c>
      <c r="AB1581" s="130" t="s">
        <v>64</v>
      </c>
      <c r="AC1581" s="71" t="s">
        <v>64</v>
      </c>
      <c r="AD1581" s="71" t="n">
        <v>17</v>
      </c>
      <c r="AE1581" s="72" t="s">
        <v>182</v>
      </c>
      <c r="AF1581" s="72" t="n">
        <v>30</v>
      </c>
      <c r="AG1581" s="72" t="s">
        <v>174</v>
      </c>
      <c r="AH1581" s="72" t="n">
        <v>12</v>
      </c>
      <c r="AI1581" s="72" t="s">
        <v>69</v>
      </c>
      <c r="AJ1581" s="70" t="s">
        <v>70</v>
      </c>
      <c r="AK1581" s="71" t="n">
        <v>108.7</v>
      </c>
      <c r="AL1581" s="72" t="n">
        <v>9</v>
      </c>
      <c r="AM1581" s="70" t="s">
        <v>69</v>
      </c>
      <c r="AN1581" s="70"/>
      <c r="AO1581" s="70"/>
      <c r="AP1581" s="70"/>
      <c r="AQ1581" s="70"/>
      <c r="AR1581" s="70"/>
      <c r="AS1581" s="70"/>
      <c r="AT1581" s="70"/>
      <c r="AU1581" s="70" t="n">
        <v>160</v>
      </c>
      <c r="AV1581" s="77" t="n">
        <v>160</v>
      </c>
      <c r="AW1581" s="131" t="s">
        <v>69</v>
      </c>
      <c r="AX1581" s="78" t="s">
        <v>72</v>
      </c>
      <c r="AY1581" s="79" t="n">
        <v>1</v>
      </c>
      <c r="AZ1581" s="79" t="s">
        <v>72</v>
      </c>
      <c r="BA1581" s="79" t="s">
        <v>72</v>
      </c>
      <c r="BB1581" s="53"/>
    </row>
    <row r="1582" customFormat="false" ht="16.5" hidden="false" customHeight="true" outlineLevel="0" collapsed="false">
      <c r="A1582" s="69" t="n">
        <v>1627</v>
      </c>
      <c r="B1582" s="69" t="n">
        <v>1527</v>
      </c>
      <c r="C1582" s="70" t="s">
        <v>63</v>
      </c>
      <c r="D1582" s="71" t="n">
        <v>0.0473924</v>
      </c>
      <c r="E1582" s="71" t="n">
        <v>-0.00568362</v>
      </c>
      <c r="F1582" s="71" t="n">
        <v>1.04259081123983</v>
      </c>
      <c r="G1582" s="71" t="n">
        <v>-0.116601</v>
      </c>
      <c r="H1582" s="71" t="n">
        <v>-0.00281771</v>
      </c>
      <c r="I1582" s="71" t="n">
        <v>0.887436144571205</v>
      </c>
      <c r="J1582" s="71" t="n">
        <v>0.00396988</v>
      </c>
      <c r="K1582" s="71" t="n">
        <v>-0.0155367</v>
      </c>
      <c r="L1582" s="71" t="n">
        <v>0.98849981848321</v>
      </c>
      <c r="M1582" s="71" t="n">
        <v>0.936843793330865</v>
      </c>
      <c r="N1582" s="71" t="n">
        <v>0.97624858231835</v>
      </c>
      <c r="O1582" s="71" t="n">
        <v>0.914592425093002</v>
      </c>
      <c r="P1582" s="72" t="n">
        <v>2</v>
      </c>
      <c r="Q1582" s="73" t="n">
        <v>26</v>
      </c>
      <c r="R1582" s="73" t="n">
        <v>62</v>
      </c>
      <c r="S1582" s="72" t="n">
        <v>46</v>
      </c>
      <c r="T1582" s="72" t="n">
        <v>46</v>
      </c>
      <c r="U1582" s="130" t="s">
        <v>64</v>
      </c>
      <c r="V1582" s="71" t="n">
        <v>197</v>
      </c>
      <c r="W1582" s="72" t="n">
        <v>96.7</v>
      </c>
      <c r="X1582" s="70" t="s">
        <v>69</v>
      </c>
      <c r="Y1582" s="74" t="s">
        <v>69</v>
      </c>
      <c r="Z1582" s="75" t="n">
        <v>42062</v>
      </c>
      <c r="AA1582" s="71" t="s">
        <v>96</v>
      </c>
      <c r="AB1582" s="130" t="s">
        <v>64</v>
      </c>
      <c r="AC1582" s="71" t="s">
        <v>64</v>
      </c>
      <c r="AD1582" s="71" t="n">
        <v>17</v>
      </c>
      <c r="AE1582" s="72" t="s">
        <v>182</v>
      </c>
      <c r="AF1582" s="72" t="n">
        <v>30</v>
      </c>
      <c r="AG1582" s="72" t="s">
        <v>174</v>
      </c>
      <c r="AH1582" s="72" t="n">
        <v>12</v>
      </c>
      <c r="AI1582" s="72" t="s">
        <v>69</v>
      </c>
      <c r="AJ1582" s="70" t="s">
        <v>70</v>
      </c>
      <c r="AK1582" s="71" t="n">
        <v>197</v>
      </c>
      <c r="AL1582" s="72" t="n">
        <v>10</v>
      </c>
      <c r="AM1582" s="70" t="s">
        <v>69</v>
      </c>
      <c r="AN1582" s="70"/>
      <c r="AO1582" s="70"/>
      <c r="AP1582" s="70"/>
      <c r="AQ1582" s="70"/>
      <c r="AR1582" s="70"/>
      <c r="AS1582" s="70"/>
      <c r="AT1582" s="70"/>
      <c r="AU1582" s="70" t="n">
        <v>42</v>
      </c>
      <c r="AV1582" s="77" t="s">
        <v>69</v>
      </c>
      <c r="AW1582" s="131" t="s">
        <v>69</v>
      </c>
      <c r="AX1582" s="78" t="s">
        <v>72</v>
      </c>
      <c r="AY1582" s="79" t="n">
        <v>1</v>
      </c>
      <c r="AZ1582" s="79" t="s">
        <v>72</v>
      </c>
      <c r="BA1582" s="79" t="s">
        <v>72</v>
      </c>
      <c r="BB1582" s="65"/>
      <c r="BQ1582" s="61"/>
      <c r="BR1582" s="61"/>
      <c r="BS1582" s="61"/>
      <c r="BT1582" s="61"/>
      <c r="BU1582" s="61"/>
      <c r="BV1582" s="61"/>
      <c r="BW1582" s="61"/>
      <c r="BX1582" s="61"/>
      <c r="BY1582" s="61"/>
      <c r="BZ1582" s="61"/>
      <c r="CA1582" s="61"/>
      <c r="CB1582" s="61"/>
      <c r="CC1582" s="61"/>
      <c r="CD1582" s="61"/>
      <c r="CE1582" s="61"/>
      <c r="CF1582" s="61"/>
      <c r="CG1582" s="61"/>
      <c r="CH1582" s="61"/>
      <c r="CI1582" s="61"/>
      <c r="CJ1582" s="61"/>
      <c r="CK1582" s="61"/>
      <c r="CL1582" s="82"/>
      <c r="CM1582" s="83"/>
      <c r="CN1582" s="83"/>
      <c r="CO1582" s="83"/>
      <c r="CP1582" s="83"/>
      <c r="CQ1582" s="83"/>
      <c r="CR1582" s="83"/>
      <c r="CS1582" s="83"/>
      <c r="CT1582" s="83"/>
      <c r="CU1582" s="83"/>
      <c r="CV1582" s="83"/>
      <c r="CW1582" s="83"/>
      <c r="CX1582" s="83"/>
      <c r="CY1582" s="83"/>
      <c r="CZ1582" s="83"/>
      <c r="DA1582" s="83"/>
      <c r="DB1582" s="83"/>
      <c r="DC1582" s="83"/>
      <c r="DD1582" s="83"/>
      <c r="DE1582" s="83"/>
      <c r="DF1582" s="83"/>
      <c r="DG1582" s="83"/>
      <c r="DH1582" s="83"/>
      <c r="DI1582" s="83"/>
      <c r="DJ1582" s="83"/>
      <c r="DK1582" s="83"/>
      <c r="DL1582" s="83"/>
      <c r="DM1582" s="83"/>
      <c r="DN1582" s="83"/>
      <c r="DO1582" s="83"/>
      <c r="DP1582" s="83"/>
      <c r="DQ1582" s="83"/>
      <c r="DR1582" s="83"/>
      <c r="DS1582" s="83"/>
      <c r="DT1582" s="83"/>
      <c r="DU1582" s="83"/>
      <c r="DV1582" s="83"/>
      <c r="DW1582" s="83"/>
      <c r="DX1582" s="83"/>
      <c r="DY1582" s="83"/>
      <c r="DZ1582" s="83"/>
      <c r="EA1582" s="83"/>
      <c r="EB1582" s="83"/>
      <c r="EC1582" s="83"/>
      <c r="ED1582" s="83"/>
      <c r="EE1582" s="83"/>
      <c r="EF1582" s="83"/>
      <c r="EG1582" s="83"/>
      <c r="EH1582" s="83"/>
      <c r="EI1582" s="83"/>
      <c r="EJ1582" s="83"/>
      <c r="EK1582" s="83"/>
      <c r="EL1582" s="83"/>
      <c r="EM1582" s="83"/>
      <c r="EN1582" s="83"/>
      <c r="EO1582" s="83"/>
      <c r="EP1582" s="83"/>
      <c r="EQ1582" s="83"/>
      <c r="ER1582" s="83"/>
      <c r="ES1582" s="83"/>
      <c r="ET1582" s="83"/>
      <c r="EU1582" s="83"/>
      <c r="EV1582" s="83"/>
      <c r="EW1582" s="83"/>
      <c r="EX1582" s="83"/>
      <c r="EY1582" s="83"/>
      <c r="EZ1582" s="83"/>
      <c r="FA1582" s="83"/>
      <c r="FB1582" s="83"/>
      <c r="FC1582" s="83"/>
      <c r="FD1582" s="83"/>
      <c r="FE1582" s="83"/>
      <c r="FF1582" s="83"/>
      <c r="FG1582" s="83"/>
      <c r="FH1582" s="83"/>
      <c r="FI1582" s="83"/>
      <c r="FJ1582" s="83"/>
      <c r="FK1582" s="83"/>
      <c r="FL1582" s="83"/>
      <c r="FM1582" s="83"/>
      <c r="FN1582" s="83"/>
      <c r="FO1582" s="83"/>
      <c r="FP1582" s="83"/>
      <c r="FQ1582" s="83"/>
      <c r="FR1582" s="83"/>
      <c r="FS1582" s="83"/>
      <c r="FT1582" s="83"/>
      <c r="FU1582" s="83"/>
      <c r="FV1582" s="83"/>
      <c r="FW1582" s="83"/>
      <c r="FX1582" s="83"/>
      <c r="FY1582" s="83"/>
      <c r="FZ1582" s="83"/>
      <c r="GA1582" s="83"/>
      <c r="GB1582" s="83"/>
      <c r="GC1582" s="83"/>
      <c r="GD1582" s="83"/>
      <c r="GE1582" s="83"/>
      <c r="GF1582" s="83"/>
      <c r="GG1582" s="83"/>
      <c r="GH1582" s="83"/>
      <c r="GI1582" s="83"/>
      <c r="GJ1582" s="83"/>
      <c r="GK1582" s="83"/>
      <c r="GL1582" s="83"/>
      <c r="GM1582" s="83"/>
      <c r="GN1582" s="83"/>
      <c r="GO1582" s="83"/>
      <c r="GP1582" s="83"/>
      <c r="GQ1582" s="83"/>
      <c r="GR1582" s="83"/>
      <c r="GS1582" s="83"/>
      <c r="GT1582" s="83"/>
      <c r="GU1582" s="83"/>
      <c r="GV1582" s="83"/>
      <c r="GW1582" s="83"/>
      <c r="GX1582" s="83"/>
      <c r="GY1582" s="83"/>
      <c r="GZ1582" s="83"/>
      <c r="HA1582" s="83"/>
      <c r="HB1582" s="83"/>
      <c r="HC1582" s="83"/>
      <c r="HD1582" s="83"/>
      <c r="HE1582" s="83"/>
      <c r="HF1582" s="83"/>
      <c r="HG1582" s="83"/>
      <c r="HH1582" s="83"/>
      <c r="HI1582" s="83"/>
      <c r="HJ1582" s="83"/>
      <c r="HK1582" s="83"/>
      <c r="HL1582" s="83"/>
      <c r="HM1582" s="83"/>
      <c r="HN1582" s="83"/>
      <c r="HO1582" s="83"/>
      <c r="HP1582" s="83"/>
      <c r="HQ1582" s="83"/>
      <c r="HR1582" s="83"/>
      <c r="HS1582" s="83"/>
      <c r="HT1582" s="83"/>
      <c r="HU1582" s="83"/>
      <c r="HV1582" s="83"/>
      <c r="HW1582" s="83"/>
      <c r="HX1582" s="83"/>
      <c r="HY1582" s="83"/>
      <c r="HZ1582" s="83"/>
      <c r="IA1582" s="83"/>
      <c r="IB1582" s="83"/>
      <c r="IC1582" s="83"/>
      <c r="ID1582" s="83"/>
      <c r="IE1582" s="83"/>
      <c r="IF1582" s="83"/>
      <c r="IG1582" s="83"/>
      <c r="IH1582" s="83"/>
      <c r="II1582" s="83"/>
      <c r="IJ1582" s="83"/>
      <c r="IK1582" s="83"/>
      <c r="IL1582" s="83"/>
      <c r="IM1582" s="83"/>
      <c r="IN1582" s="83"/>
      <c r="IO1582" s="83"/>
      <c r="IP1582" s="83"/>
      <c r="IQ1582" s="83"/>
      <c r="IR1582" s="83"/>
      <c r="IS1582" s="83"/>
      <c r="IT1582" s="83"/>
      <c r="IU1582" s="83"/>
      <c r="IV1582" s="83"/>
      <c r="IW1582" s="83"/>
      <c r="IX1582" s="83"/>
      <c r="IY1582" s="83"/>
      <c r="IZ1582" s="83"/>
      <c r="JA1582" s="83"/>
      <c r="JB1582" s="83"/>
      <c r="JC1582" s="83"/>
      <c r="JD1582" s="83"/>
      <c r="JE1582" s="83"/>
      <c r="JF1582" s="83"/>
      <c r="JG1582" s="83"/>
      <c r="JH1582" s="83"/>
      <c r="JI1582" s="83"/>
      <c r="JJ1582" s="83"/>
      <c r="JK1582" s="83"/>
      <c r="JL1582" s="83"/>
      <c r="JM1582" s="83"/>
      <c r="JN1582" s="83"/>
      <c r="JO1582" s="83"/>
      <c r="JP1582" s="83"/>
      <c r="JQ1582" s="83"/>
      <c r="JR1582" s="83"/>
      <c r="JS1582" s="83"/>
      <c r="JT1582" s="83"/>
      <c r="JU1582" s="83"/>
      <c r="JV1582" s="83"/>
      <c r="JW1582" s="83"/>
      <c r="JX1582" s="83"/>
      <c r="JY1582" s="83"/>
      <c r="JZ1582" s="83"/>
      <c r="KA1582" s="83"/>
      <c r="KB1582" s="83"/>
      <c r="KC1582" s="83"/>
      <c r="KD1582" s="83"/>
      <c r="KE1582" s="83"/>
      <c r="KF1582" s="83"/>
      <c r="KG1582" s="83"/>
      <c r="KH1582" s="83"/>
      <c r="KI1582" s="83"/>
      <c r="KJ1582" s="83"/>
      <c r="KK1582" s="83"/>
      <c r="KL1582" s="83"/>
      <c r="KM1582" s="83"/>
      <c r="KN1582" s="83"/>
      <c r="KO1582" s="83"/>
      <c r="KP1582" s="83"/>
      <c r="KQ1582" s="83"/>
      <c r="KR1582" s="83"/>
      <c r="KS1582" s="83"/>
      <c r="KT1582" s="83"/>
      <c r="KU1582" s="83"/>
      <c r="KV1582" s="83"/>
      <c r="KW1582" s="83"/>
      <c r="KX1582" s="83"/>
      <c r="KY1582" s="83"/>
      <c r="KZ1582" s="83"/>
      <c r="LA1582" s="83"/>
      <c r="LB1582" s="83"/>
      <c r="LC1582" s="83"/>
      <c r="LD1582" s="83"/>
      <c r="LE1582" s="83"/>
      <c r="LF1582" s="83"/>
      <c r="LG1582" s="83"/>
      <c r="LH1582" s="83"/>
      <c r="LI1582" s="83"/>
      <c r="LJ1582" s="83"/>
      <c r="LK1582" s="83"/>
      <c r="LL1582" s="83"/>
      <c r="LM1582" s="83"/>
      <c r="LN1582" s="83"/>
      <c r="LO1582" s="83"/>
      <c r="LP1582" s="83"/>
      <c r="LQ1582" s="83"/>
      <c r="LR1582" s="83"/>
      <c r="LS1582" s="83"/>
      <c r="LT1582" s="83"/>
      <c r="LU1582" s="83"/>
      <c r="LV1582" s="83"/>
      <c r="LW1582" s="83"/>
      <c r="LX1582" s="83"/>
      <c r="LY1582" s="83"/>
      <c r="LZ1582" s="83"/>
      <c r="MA1582" s="83"/>
      <c r="MB1582" s="83"/>
      <c r="MC1582" s="83"/>
      <c r="MD1582" s="83"/>
      <c r="ME1582" s="83"/>
      <c r="MF1582" s="83"/>
      <c r="MG1582" s="83"/>
      <c r="MH1582" s="83"/>
      <c r="MI1582" s="83"/>
      <c r="MJ1582" s="83"/>
      <c r="MK1582" s="83"/>
      <c r="ML1582" s="83"/>
      <c r="MM1582" s="83"/>
      <c r="MN1582" s="83"/>
      <c r="MO1582" s="83"/>
      <c r="MP1582" s="83"/>
      <c r="MQ1582" s="83"/>
      <c r="MR1582" s="83"/>
      <c r="MS1582" s="83"/>
      <c r="MT1582" s="83"/>
      <c r="MU1582" s="83"/>
      <c r="MV1582" s="83"/>
      <c r="MW1582" s="83"/>
      <c r="MX1582" s="83"/>
      <c r="MY1582" s="83"/>
      <c r="MZ1582" s="83"/>
      <c r="NA1582" s="83"/>
      <c r="NB1582" s="83"/>
      <c r="NC1582" s="83"/>
      <c r="ND1582" s="83"/>
      <c r="NE1582" s="83"/>
      <c r="NF1582" s="83"/>
      <c r="NG1582" s="83"/>
      <c r="NH1582" s="83"/>
      <c r="NI1582" s="83"/>
      <c r="NJ1582" s="83"/>
      <c r="NK1582" s="83"/>
      <c r="NL1582" s="83"/>
      <c r="NM1582" s="83"/>
      <c r="NN1582" s="83"/>
      <c r="NO1582" s="83"/>
      <c r="NP1582" s="83"/>
      <c r="NQ1582" s="83"/>
      <c r="NR1582" s="83"/>
      <c r="NS1582" s="83"/>
      <c r="NT1582" s="83"/>
      <c r="NU1582" s="83"/>
      <c r="NV1582" s="83"/>
      <c r="NW1582" s="83"/>
      <c r="NX1582" s="83"/>
      <c r="NY1582" s="83"/>
      <c r="NZ1582" s="83"/>
      <c r="OA1582" s="83"/>
      <c r="OB1582" s="83"/>
      <c r="OC1582" s="83"/>
      <c r="OD1582" s="83"/>
      <c r="OE1582" s="83"/>
      <c r="OF1582" s="83"/>
      <c r="OG1582" s="83"/>
      <c r="OH1582" s="83"/>
      <c r="OI1582" s="83"/>
      <c r="OJ1582" s="83"/>
      <c r="OK1582" s="83"/>
      <c r="OL1582" s="83"/>
      <c r="OM1582" s="83"/>
      <c r="ON1582" s="83"/>
      <c r="OO1582" s="83"/>
      <c r="OP1582" s="83"/>
      <c r="OQ1582" s="83"/>
      <c r="OR1582" s="83"/>
      <c r="OS1582" s="83"/>
      <c r="OT1582" s="83"/>
      <c r="OU1582" s="83"/>
      <c r="OV1582" s="83"/>
      <c r="OW1582" s="83"/>
      <c r="OX1582" s="83"/>
      <c r="OY1582" s="83"/>
      <c r="OZ1582" s="83"/>
      <c r="PA1582" s="83"/>
      <c r="PB1582" s="83"/>
      <c r="PC1582" s="83"/>
      <c r="PD1582" s="83"/>
      <c r="PE1582" s="83"/>
      <c r="PF1582" s="83"/>
      <c r="PG1582" s="83"/>
      <c r="PH1582" s="83"/>
      <c r="PI1582" s="83"/>
      <c r="PJ1582" s="83"/>
      <c r="PK1582" s="83"/>
      <c r="PL1582" s="83"/>
      <c r="PM1582" s="83"/>
      <c r="PN1582" s="83"/>
      <c r="PO1582" s="83"/>
      <c r="PP1582" s="83"/>
      <c r="PQ1582" s="83"/>
      <c r="PR1582" s="83"/>
      <c r="PS1582" s="83"/>
      <c r="PT1582" s="83"/>
      <c r="PU1582" s="83"/>
      <c r="PV1582" s="83"/>
      <c r="PW1582" s="83"/>
      <c r="PX1582" s="83"/>
      <c r="PY1582" s="83"/>
      <c r="PZ1582" s="83"/>
      <c r="QA1582" s="83"/>
      <c r="QB1582" s="83"/>
      <c r="QC1582" s="83"/>
      <c r="QD1582" s="83"/>
      <c r="QE1582" s="83"/>
      <c r="QF1582" s="83"/>
      <c r="QG1582" s="83"/>
      <c r="QH1582" s="83"/>
      <c r="QI1582" s="83"/>
      <c r="QJ1582" s="83"/>
      <c r="QK1582" s="83"/>
      <c r="QL1582" s="83"/>
      <c r="QM1582" s="83"/>
      <c r="QN1582" s="83"/>
      <c r="QO1582" s="83"/>
      <c r="QP1582" s="83"/>
      <c r="QQ1582" s="83"/>
      <c r="QR1582" s="83"/>
      <c r="QS1582" s="83"/>
      <c r="QT1582" s="83"/>
      <c r="QU1582" s="83"/>
      <c r="QV1582" s="83"/>
      <c r="QW1582" s="83"/>
      <c r="QX1582" s="83"/>
      <c r="QY1582" s="83"/>
      <c r="QZ1582" s="83"/>
      <c r="RA1582" s="83"/>
      <c r="RB1582" s="83"/>
      <c r="RC1582" s="83"/>
      <c r="RD1582" s="83"/>
      <c r="RE1582" s="83"/>
      <c r="RF1582" s="83"/>
      <c r="RG1582" s="83"/>
      <c r="RH1582" s="83"/>
      <c r="RI1582" s="83"/>
      <c r="RJ1582" s="83"/>
      <c r="RK1582" s="83"/>
      <c r="RL1582" s="83"/>
      <c r="RM1582" s="83"/>
      <c r="RN1582" s="83"/>
      <c r="RO1582" s="83"/>
      <c r="RP1582" s="83"/>
      <c r="RQ1582" s="83"/>
      <c r="RR1582" s="83"/>
      <c r="RS1582" s="83"/>
      <c r="RT1582" s="83"/>
      <c r="RU1582" s="83"/>
      <c r="RV1582" s="83"/>
      <c r="RW1582" s="83"/>
      <c r="RX1582" s="83"/>
      <c r="RY1582" s="83"/>
      <c r="RZ1582" s="83"/>
      <c r="SA1582" s="83"/>
      <c r="SB1582" s="83"/>
      <c r="SC1582" s="83"/>
      <c r="SD1582" s="83"/>
      <c r="SE1582" s="83"/>
      <c r="SF1582" s="83"/>
      <c r="SG1582" s="83"/>
      <c r="SH1582" s="83"/>
      <c r="SI1582" s="83"/>
      <c r="SJ1582" s="83"/>
      <c r="SK1582" s="83"/>
      <c r="SL1582" s="83"/>
      <c r="SM1582" s="83"/>
      <c r="SN1582" s="83"/>
      <c r="SO1582" s="83"/>
      <c r="SP1582" s="83"/>
      <c r="SQ1582" s="83"/>
      <c r="SR1582" s="83"/>
      <c r="SS1582" s="83"/>
      <c r="ST1582" s="83"/>
      <c r="SU1582" s="83"/>
      <c r="SV1582" s="83"/>
      <c r="SW1582" s="83"/>
      <c r="SX1582" s="83"/>
      <c r="SY1582" s="83"/>
      <c r="SZ1582" s="83"/>
      <c r="TA1582" s="83"/>
      <c r="TB1582" s="83"/>
      <c r="TC1582" s="83"/>
      <c r="TD1582" s="83"/>
      <c r="TE1582" s="83"/>
      <c r="TF1582" s="83"/>
      <c r="TG1582" s="83"/>
      <c r="TH1582" s="83"/>
      <c r="TI1582" s="83"/>
      <c r="TJ1582" s="83"/>
      <c r="TK1582" s="83"/>
      <c r="TL1582" s="83"/>
      <c r="TM1582" s="83"/>
      <c r="TN1582" s="83"/>
      <c r="TO1582" s="83"/>
      <c r="TP1582" s="83"/>
      <c r="TQ1582" s="83"/>
      <c r="TR1582" s="83"/>
      <c r="TS1582" s="83"/>
      <c r="TT1582" s="83"/>
      <c r="TU1582" s="83"/>
      <c r="TV1582" s="83"/>
      <c r="TW1582" s="83"/>
      <c r="TX1582" s="83"/>
      <c r="TY1582" s="83"/>
      <c r="TZ1582" s="83"/>
      <c r="UA1582" s="83"/>
      <c r="UB1582" s="83"/>
      <c r="UC1582" s="83"/>
      <c r="UD1582" s="83"/>
      <c r="UE1582" s="83"/>
      <c r="UF1582" s="83"/>
      <c r="UG1582" s="83"/>
      <c r="UH1582" s="83"/>
      <c r="UI1582" s="83"/>
      <c r="UJ1582" s="83"/>
      <c r="UK1582" s="83"/>
      <c r="UL1582" s="83"/>
      <c r="UM1582" s="83"/>
      <c r="UN1582" s="83"/>
      <c r="UO1582" s="83"/>
      <c r="UP1582" s="83"/>
      <c r="UQ1582" s="83"/>
      <c r="UR1582" s="83"/>
      <c r="US1582" s="83"/>
      <c r="UT1582" s="83"/>
      <c r="UU1582" s="83"/>
      <c r="UV1582" s="83"/>
      <c r="UW1582" s="83"/>
      <c r="UX1582" s="83"/>
      <c r="UY1582" s="83"/>
      <c r="UZ1582" s="83"/>
      <c r="VA1582" s="83"/>
      <c r="VB1582" s="83"/>
      <c r="VC1582" s="83"/>
      <c r="VD1582" s="83"/>
      <c r="VE1582" s="83"/>
      <c r="VF1582" s="83"/>
      <c r="VG1582" s="83"/>
      <c r="VH1582" s="83"/>
      <c r="VI1582" s="83"/>
      <c r="VJ1582" s="83"/>
      <c r="VK1582" s="83"/>
      <c r="VL1582" s="83"/>
      <c r="VM1582" s="83"/>
      <c r="VN1582" s="83"/>
      <c r="VO1582" s="83"/>
      <c r="VP1582" s="83"/>
      <c r="VQ1582" s="83"/>
      <c r="VR1582" s="83"/>
      <c r="VS1582" s="83"/>
      <c r="VT1582" s="83"/>
      <c r="VU1582" s="83"/>
      <c r="VV1582" s="83"/>
      <c r="VW1582" s="83"/>
      <c r="VX1582" s="83"/>
      <c r="VY1582" s="83"/>
      <c r="VZ1582" s="83"/>
      <c r="WA1582" s="83"/>
      <c r="WB1582" s="83"/>
      <c r="WC1582" s="83"/>
      <c r="WD1582" s="83"/>
      <c r="WE1582" s="83"/>
      <c r="WF1582" s="83"/>
      <c r="WG1582" s="83"/>
      <c r="WH1582" s="83"/>
      <c r="WI1582" s="83"/>
      <c r="WJ1582" s="83"/>
      <c r="WK1582" s="83"/>
      <c r="WL1582" s="83"/>
      <c r="WM1582" s="83"/>
      <c r="WN1582" s="83"/>
      <c r="WO1582" s="83"/>
      <c r="WP1582" s="83"/>
      <c r="WQ1582" s="83"/>
      <c r="WR1582" s="83"/>
      <c r="WS1582" s="83"/>
      <c r="WT1582" s="83"/>
      <c r="WU1582" s="83"/>
      <c r="WV1582" s="83"/>
      <c r="WW1582" s="83"/>
      <c r="WX1582" s="83"/>
      <c r="WY1582" s="83"/>
      <c r="WZ1582" s="83"/>
      <c r="XA1582" s="83"/>
      <c r="XB1582" s="83"/>
      <c r="XC1582" s="83"/>
      <c r="XD1582" s="83"/>
      <c r="XE1582" s="83"/>
      <c r="XF1582" s="83"/>
      <c r="XG1582" s="83"/>
      <c r="XH1582" s="83"/>
      <c r="XI1582" s="83"/>
      <c r="XJ1582" s="83"/>
      <c r="XK1582" s="83"/>
      <c r="XL1582" s="83"/>
      <c r="XM1582" s="83"/>
      <c r="XN1582" s="83"/>
      <c r="XO1582" s="83"/>
      <c r="XP1582" s="83"/>
      <c r="XQ1582" s="83"/>
      <c r="XR1582" s="83"/>
      <c r="XS1582" s="83"/>
      <c r="XT1582" s="83"/>
      <c r="XU1582" s="83"/>
      <c r="XV1582" s="83"/>
      <c r="XW1582" s="83"/>
      <c r="XX1582" s="83"/>
      <c r="XY1582" s="83"/>
      <c r="XZ1582" s="83"/>
      <c r="YA1582" s="83"/>
      <c r="YB1582" s="83"/>
      <c r="YC1582" s="83"/>
      <c r="YD1582" s="83"/>
      <c r="YE1582" s="83"/>
      <c r="YF1582" s="83"/>
      <c r="YG1582" s="83"/>
      <c r="YH1582" s="83"/>
      <c r="YI1582" s="83"/>
      <c r="YJ1582" s="83"/>
      <c r="YK1582" s="83"/>
      <c r="YL1582" s="83"/>
      <c r="YM1582" s="83"/>
      <c r="YN1582" s="83"/>
      <c r="YO1582" s="83"/>
      <c r="YP1582" s="83"/>
      <c r="YQ1582" s="83"/>
      <c r="YR1582" s="83"/>
      <c r="YS1582" s="83"/>
      <c r="YT1582" s="83"/>
      <c r="YU1582" s="83"/>
      <c r="YV1582" s="83"/>
      <c r="YW1582" s="83"/>
      <c r="YX1582" s="83"/>
      <c r="YY1582" s="83"/>
      <c r="YZ1582" s="83"/>
      <c r="ZA1582" s="83"/>
      <c r="ZB1582" s="83"/>
      <c r="ZC1582" s="83"/>
      <c r="ZD1582" s="83"/>
      <c r="ZE1582" s="83"/>
      <c r="ZF1582" s="83"/>
      <c r="ZG1582" s="83"/>
      <c r="ZH1582" s="83"/>
      <c r="ZI1582" s="83"/>
      <c r="ZJ1582" s="83"/>
      <c r="ZK1582" s="83"/>
      <c r="ZL1582" s="83"/>
      <c r="ZM1582" s="83"/>
      <c r="ZN1582" s="83"/>
      <c r="ZO1582" s="83"/>
      <c r="ZP1582" s="83"/>
      <c r="ZQ1582" s="83"/>
      <c r="ZR1582" s="83"/>
      <c r="ZS1582" s="83"/>
      <c r="ZT1582" s="83"/>
      <c r="ZU1582" s="83"/>
      <c r="ZV1582" s="83"/>
      <c r="ZW1582" s="83"/>
      <c r="ZX1582" s="83"/>
      <c r="ZY1582" s="83"/>
      <c r="ZZ1582" s="83"/>
      <c r="AAA1582" s="83"/>
      <c r="AAB1582" s="83"/>
      <c r="AAC1582" s="83"/>
      <c r="AAD1582" s="83"/>
      <c r="AAE1582" s="83"/>
      <c r="AAF1582" s="83"/>
      <c r="AAG1582" s="83"/>
      <c r="AAH1582" s="83"/>
      <c r="AAI1582" s="83"/>
      <c r="AAJ1582" s="83"/>
      <c r="AAK1582" s="83"/>
      <c r="AAL1582" s="83"/>
      <c r="AAM1582" s="83"/>
      <c r="AAN1582" s="83"/>
      <c r="AAO1582" s="83"/>
      <c r="AAP1582" s="83"/>
      <c r="AAQ1582" s="83"/>
      <c r="AAR1582" s="83"/>
      <c r="AAS1582" s="83"/>
      <c r="AAT1582" s="83"/>
      <c r="AAU1582" s="83"/>
      <c r="AAV1582" s="83"/>
      <c r="AAW1582" s="83"/>
      <c r="AAX1582" s="83"/>
      <c r="AAY1582" s="83"/>
      <c r="AAZ1582" s="83"/>
      <c r="ABA1582" s="83"/>
      <c r="ABB1582" s="83"/>
      <c r="ABC1582" s="83"/>
      <c r="ABD1582" s="83"/>
      <c r="ABE1582" s="83"/>
      <c r="ABF1582" s="83"/>
      <c r="ABG1582" s="83"/>
      <c r="ABH1582" s="83"/>
      <c r="ABI1582" s="83"/>
      <c r="ABJ1582" s="83"/>
      <c r="ABK1582" s="83"/>
      <c r="ABL1582" s="83"/>
      <c r="ABM1582" s="83"/>
      <c r="ABN1582" s="83"/>
      <c r="ABO1582" s="83"/>
      <c r="ABP1582" s="83"/>
      <c r="ABQ1582" s="83"/>
      <c r="ABR1582" s="83"/>
      <c r="ABS1582" s="83"/>
      <c r="ABT1582" s="83"/>
      <c r="ABU1582" s="83"/>
      <c r="ABV1582" s="83"/>
      <c r="ABW1582" s="83"/>
      <c r="ABX1582" s="83"/>
      <c r="ABY1582" s="83"/>
      <c r="ABZ1582" s="83"/>
      <c r="ACA1582" s="83"/>
      <c r="ACB1582" s="83"/>
      <c r="ACC1582" s="83"/>
      <c r="ACD1582" s="83"/>
      <c r="ACE1582" s="83"/>
      <c r="ACF1582" s="83"/>
      <c r="ACG1582" s="83"/>
      <c r="ACH1582" s="83"/>
      <c r="ACI1582" s="83"/>
      <c r="ACJ1582" s="83"/>
      <c r="ACK1582" s="83"/>
      <c r="ACL1582" s="83"/>
      <c r="ACM1582" s="83"/>
      <c r="ACN1582" s="83"/>
      <c r="ACO1582" s="83"/>
      <c r="ACP1582" s="83"/>
      <c r="ACQ1582" s="83"/>
      <c r="ACR1582" s="83"/>
      <c r="ACS1582" s="83"/>
      <c r="ACT1582" s="83"/>
      <c r="ACU1582" s="83"/>
      <c r="ACV1582" s="83"/>
      <c r="ACW1582" s="83"/>
      <c r="ACX1582" s="83"/>
      <c r="ACY1582" s="83"/>
      <c r="ACZ1582" s="83"/>
      <c r="ADA1582" s="83"/>
      <c r="ADB1582" s="83"/>
      <c r="ADC1582" s="83"/>
      <c r="ADD1582" s="83"/>
      <c r="ADE1582" s="83"/>
      <c r="ADF1582" s="83"/>
      <c r="ADG1582" s="83"/>
      <c r="ADH1582" s="83"/>
      <c r="ADI1582" s="83"/>
      <c r="ADJ1582" s="83"/>
      <c r="ADK1582" s="83"/>
      <c r="ADL1582" s="83"/>
      <c r="ADM1582" s="83"/>
      <c r="ADN1582" s="83"/>
      <c r="ADO1582" s="83"/>
      <c r="ADP1582" s="83"/>
      <c r="ADQ1582" s="83"/>
      <c r="ADR1582" s="83"/>
      <c r="ADS1582" s="83"/>
      <c r="ADT1582" s="83"/>
      <c r="ADU1582" s="83"/>
      <c r="ADV1582" s="83"/>
      <c r="ADW1582" s="83"/>
      <c r="ADX1582" s="83"/>
      <c r="ADY1582" s="83"/>
      <c r="ADZ1582" s="83"/>
      <c r="AEA1582" s="83"/>
      <c r="AEB1582" s="83"/>
      <c r="AEC1582" s="83"/>
      <c r="AED1582" s="83"/>
      <c r="AEE1582" s="83"/>
      <c r="AEF1582" s="83"/>
      <c r="AEG1582" s="83"/>
      <c r="AEH1582" s="83"/>
      <c r="AEI1582" s="83"/>
      <c r="AEJ1582" s="83"/>
      <c r="AEK1582" s="83"/>
      <c r="AEL1582" s="83"/>
      <c r="AEM1582" s="83"/>
      <c r="AEN1582" s="83"/>
      <c r="AEO1582" s="83"/>
      <c r="AEP1582" s="83"/>
      <c r="AEQ1582" s="83"/>
      <c r="AER1582" s="83"/>
      <c r="AES1582" s="83"/>
      <c r="AET1582" s="83"/>
      <c r="AEU1582" s="83"/>
      <c r="AEV1582" s="83"/>
      <c r="AEW1582" s="83"/>
      <c r="AEX1582" s="83"/>
      <c r="AEY1582" s="83"/>
      <c r="AEZ1582" s="83"/>
      <c r="AFA1582" s="83"/>
      <c r="AFB1582" s="83"/>
      <c r="AFC1582" s="83"/>
      <c r="AFD1582" s="83"/>
      <c r="AFE1582" s="83"/>
      <c r="AFF1582" s="83"/>
      <c r="AFG1582" s="83"/>
      <c r="AFH1582" s="83"/>
      <c r="AFI1582" s="83"/>
      <c r="AFJ1582" s="83"/>
      <c r="AFK1582" s="83"/>
      <c r="AFL1582" s="83"/>
      <c r="AFM1582" s="83"/>
      <c r="AFN1582" s="83"/>
      <c r="AFO1582" s="83"/>
      <c r="AFP1582" s="83"/>
      <c r="AFQ1582" s="83"/>
      <c r="AFR1582" s="83"/>
      <c r="AFS1582" s="83"/>
      <c r="AFT1582" s="83"/>
      <c r="AFU1582" s="83"/>
      <c r="AFV1582" s="83"/>
      <c r="AFW1582" s="83"/>
      <c r="AFX1582" s="83"/>
      <c r="AFY1582" s="83"/>
      <c r="AFZ1582" s="83"/>
      <c r="AGA1582" s="83"/>
      <c r="AGB1582" s="83"/>
      <c r="AGC1582" s="83"/>
      <c r="AGD1582" s="83"/>
      <c r="AGE1582" s="83"/>
      <c r="AGF1582" s="83"/>
      <c r="AGG1582" s="83"/>
      <c r="AGH1582" s="83"/>
      <c r="AGI1582" s="83"/>
      <c r="AGJ1582" s="83"/>
      <c r="AGK1582" s="83"/>
      <c r="AGL1582" s="83"/>
      <c r="AGM1582" s="83"/>
      <c r="AGN1582" s="83"/>
      <c r="AGO1582" s="83"/>
      <c r="AGP1582" s="83"/>
      <c r="AGQ1582" s="83"/>
      <c r="AGR1582" s="83"/>
      <c r="AGS1582" s="83"/>
      <c r="AGT1582" s="83"/>
      <c r="AGU1582" s="83"/>
      <c r="AGV1582" s="83"/>
      <c r="AGW1582" s="83"/>
      <c r="AGX1582" s="83"/>
      <c r="AGY1582" s="83"/>
      <c r="AGZ1582" s="83"/>
      <c r="AHA1582" s="83"/>
      <c r="AHB1582" s="83"/>
      <c r="AHC1582" s="83"/>
      <c r="AHD1582" s="83"/>
      <c r="AHE1582" s="83"/>
      <c r="AHF1582" s="83"/>
      <c r="AHG1582" s="83"/>
      <c r="AHH1582" s="83"/>
      <c r="AHI1582" s="83"/>
      <c r="AHJ1582" s="83"/>
      <c r="AHK1582" s="83"/>
      <c r="AHL1582" s="83"/>
      <c r="AHM1582" s="83"/>
      <c r="AHN1582" s="83"/>
      <c r="AHO1582" s="83"/>
      <c r="AHP1582" s="83"/>
      <c r="AHQ1582" s="83"/>
      <c r="AHR1582" s="83"/>
      <c r="AHS1582" s="83"/>
      <c r="AHT1582" s="83"/>
      <c r="AHU1582" s="83"/>
      <c r="AHV1582" s="83"/>
      <c r="AHW1582" s="83"/>
      <c r="AHX1582" s="83"/>
      <c r="AHY1582" s="83"/>
      <c r="AHZ1582" s="83"/>
      <c r="AIA1582" s="83"/>
      <c r="AIB1582" s="83"/>
      <c r="AIC1582" s="83"/>
      <c r="AID1582" s="83"/>
      <c r="AIE1582" s="83"/>
      <c r="AIF1582" s="83"/>
      <c r="AIG1582" s="83"/>
      <c r="AIH1582" s="83"/>
      <c r="AII1582" s="83"/>
      <c r="AIJ1582" s="83"/>
      <c r="AIK1582" s="83"/>
      <c r="AIL1582" s="83"/>
      <c r="AIM1582" s="83"/>
      <c r="AIN1582" s="83"/>
      <c r="AIO1582" s="83"/>
      <c r="AIP1582" s="83"/>
      <c r="AIQ1582" s="83"/>
      <c r="AIR1582" s="83"/>
      <c r="AIS1582" s="83"/>
      <c r="AIT1582" s="83"/>
      <c r="AIU1582" s="83"/>
      <c r="AIV1582" s="83"/>
      <c r="AIW1582" s="83"/>
      <c r="AIX1582" s="83"/>
      <c r="AIY1582" s="83"/>
      <c r="AIZ1582" s="83"/>
      <c r="AJA1582" s="83"/>
      <c r="AJB1582" s="83"/>
      <c r="AJC1582" s="83"/>
      <c r="AJD1582" s="83"/>
      <c r="AJE1582" s="83"/>
      <c r="AJF1582" s="83"/>
      <c r="AJG1582" s="83"/>
      <c r="AJH1582" s="83"/>
      <c r="AJI1582" s="83"/>
      <c r="AJJ1582" s="83"/>
      <c r="AJK1582" s="83"/>
      <c r="AJL1582" s="83"/>
      <c r="AJM1582" s="83"/>
      <c r="AJN1582" s="83"/>
      <c r="AJO1582" s="83"/>
      <c r="AJP1582" s="83"/>
      <c r="AJQ1582" s="83"/>
      <c r="AJR1582" s="83"/>
      <c r="AJS1582" s="83"/>
      <c r="AJT1582" s="83"/>
      <c r="AJU1582" s="83"/>
      <c r="AJV1582" s="83"/>
      <c r="AJW1582" s="83"/>
      <c r="AJX1582" s="83"/>
      <c r="AJY1582" s="83"/>
      <c r="AJZ1582" s="83"/>
      <c r="AKA1582" s="83"/>
      <c r="AKB1582" s="83"/>
      <c r="AKC1582" s="83"/>
      <c r="AKD1582" s="83"/>
      <c r="AKE1582" s="83"/>
      <c r="AKF1582" s="83"/>
      <c r="AKG1582" s="83"/>
      <c r="AKH1582" s="83"/>
      <c r="AKI1582" s="83"/>
      <c r="AKJ1582" s="83"/>
      <c r="AKK1582" s="83"/>
      <c r="AKL1582" s="83"/>
      <c r="AKM1582" s="83"/>
      <c r="AKN1582" s="83"/>
      <c r="AKO1582" s="83"/>
      <c r="AKP1582" s="83"/>
      <c r="AKQ1582" s="83"/>
      <c r="AKR1582" s="83"/>
      <c r="AKS1582" s="83"/>
      <c r="AKT1582" s="83"/>
      <c r="AKU1582" s="83"/>
      <c r="AKV1582" s="83"/>
      <c r="AKW1582" s="83"/>
      <c r="AKX1582" s="83"/>
      <c r="AKY1582" s="83"/>
      <c r="AKZ1582" s="83"/>
      <c r="ALA1582" s="83"/>
      <c r="ALB1582" s="83"/>
      <c r="ALC1582" s="83"/>
      <c r="ALD1582" s="83"/>
      <c r="ALE1582" s="83"/>
      <c r="ALF1582" s="83"/>
      <c r="ALG1582" s="83"/>
      <c r="ALH1582" s="83"/>
      <c r="ALI1582" s="83"/>
      <c r="ALJ1582" s="83"/>
      <c r="ALK1582" s="83"/>
      <c r="ALL1582" s="83"/>
      <c r="ALM1582" s="83"/>
      <c r="ALN1582" s="83"/>
      <c r="ALO1582" s="83"/>
      <c r="ALP1582" s="83"/>
      <c r="ALQ1582" s="83"/>
      <c r="ALR1582" s="83"/>
      <c r="ALS1582" s="83"/>
      <c r="ALT1582" s="83"/>
      <c r="ALU1582" s="83"/>
      <c r="ALV1582" s="83"/>
      <c r="ALW1582" s="83"/>
      <c r="ALX1582" s="83"/>
      <c r="ALY1582" s="83"/>
      <c r="ALZ1582" s="83"/>
      <c r="AMA1582" s="83"/>
      <c r="AMB1582" s="83"/>
      <c r="AMC1582" s="83"/>
      <c r="AMD1582" s="83"/>
      <c r="AME1582" s="83"/>
      <c r="AMF1582" s="83"/>
      <c r="AMG1582" s="83"/>
      <c r="AMH1582" s="83"/>
      <c r="AMI1582" s="83"/>
      <c r="AMJ1582" s="83"/>
      <c r="AMK1582" s="83"/>
      <c r="AML1582" s="83"/>
      <c r="AMM1582" s="83"/>
      <c r="AMN1582" s="83"/>
      <c r="AMO1582" s="83"/>
      <c r="AMP1582" s="83"/>
      <c r="AMQ1582" s="83"/>
      <c r="AMR1582" s="83"/>
      <c r="AMS1582" s="83"/>
      <c r="AMT1582" s="83"/>
      <c r="AMU1582" s="83"/>
      <c r="AMV1582" s="83"/>
      <c r="AMW1582" s="83"/>
    </row>
    <row r="1583" customFormat="false" ht="16.5" hidden="false" customHeight="true" outlineLevel="0" collapsed="false">
      <c r="A1583" s="69" t="n">
        <v>1628</v>
      </c>
      <c r="B1583" s="69" t="n">
        <v>1528</v>
      </c>
      <c r="C1583" s="70" t="s">
        <v>63</v>
      </c>
      <c r="D1583" s="71" t="n">
        <v>0.0466739</v>
      </c>
      <c r="E1583" s="71" t="n">
        <v>-0.0331577</v>
      </c>
      <c r="F1583" s="71" t="n">
        <v>1.0136079567661</v>
      </c>
      <c r="G1583" s="71" t="n">
        <v>-0.117438</v>
      </c>
      <c r="H1583" s="71" t="n">
        <v>0.0714224</v>
      </c>
      <c r="I1583" s="71" t="n">
        <v>0.955027063652313</v>
      </c>
      <c r="J1583" s="71" t="n">
        <v>0.000330931</v>
      </c>
      <c r="K1583" s="71" t="n">
        <v>-0.0738602</v>
      </c>
      <c r="L1583" s="71" t="n">
        <v>0.929108951303648</v>
      </c>
      <c r="M1583" s="71" t="n">
        <v>0.93199002326978</v>
      </c>
      <c r="N1583" s="71" t="n">
        <v>0.965030569409822</v>
      </c>
      <c r="O1583" s="71" t="n">
        <v>0.899398862840309</v>
      </c>
      <c r="P1583" s="72" t="n">
        <v>2</v>
      </c>
      <c r="Q1583" s="73" t="n">
        <v>26</v>
      </c>
      <c r="R1583" s="73" t="n">
        <v>62</v>
      </c>
      <c r="S1583" s="72" t="n">
        <v>46</v>
      </c>
      <c r="T1583" s="72" t="n">
        <v>46</v>
      </c>
      <c r="U1583" s="130" t="s">
        <v>64</v>
      </c>
      <c r="V1583" s="71" t="n">
        <v>72</v>
      </c>
      <c r="W1583" s="72" t="n">
        <v>66.2</v>
      </c>
      <c r="X1583" s="70" t="s">
        <v>65</v>
      </c>
      <c r="Y1583" s="75" t="n">
        <v>42034</v>
      </c>
      <c r="Z1583" s="75" t="n">
        <v>42040</v>
      </c>
      <c r="AA1583" s="71" t="s">
        <v>96</v>
      </c>
      <c r="AB1583" s="130" t="s">
        <v>64</v>
      </c>
      <c r="AC1583" s="71" t="s">
        <v>64</v>
      </c>
      <c r="AD1583" s="71" t="n">
        <v>17</v>
      </c>
      <c r="AE1583" s="72" t="s">
        <v>182</v>
      </c>
      <c r="AF1583" s="72" t="n">
        <v>30</v>
      </c>
      <c r="AG1583" s="72" t="s">
        <v>174</v>
      </c>
      <c r="AH1583" s="72" t="n">
        <v>12</v>
      </c>
      <c r="AI1583" s="72" t="s">
        <v>69</v>
      </c>
      <c r="AJ1583" s="70" t="s">
        <v>70</v>
      </c>
      <c r="AK1583" s="71" t="n">
        <v>72</v>
      </c>
      <c r="AL1583" s="72" t="n">
        <v>7</v>
      </c>
      <c r="AM1583" s="70" t="s">
        <v>65</v>
      </c>
      <c r="AN1583" s="70"/>
      <c r="AO1583" s="76" t="s">
        <v>71</v>
      </c>
      <c r="AP1583" s="70"/>
      <c r="AQ1583" s="70"/>
      <c r="AR1583" s="70"/>
      <c r="AS1583" s="70"/>
      <c r="AT1583" s="70"/>
      <c r="AU1583" s="70" t="n">
        <v>20</v>
      </c>
      <c r="AV1583" s="77" t="n">
        <v>14</v>
      </c>
      <c r="AW1583" s="131" t="n">
        <v>6</v>
      </c>
      <c r="AX1583" s="78" t="s">
        <v>72</v>
      </c>
      <c r="AY1583" s="79" t="n">
        <v>1</v>
      </c>
      <c r="AZ1583" s="79" t="n">
        <v>0</v>
      </c>
      <c r="BA1583" s="79" t="n">
        <v>0</v>
      </c>
      <c r="BB1583" s="53"/>
    </row>
    <row r="1584" customFormat="false" ht="16.5" hidden="false" customHeight="true" outlineLevel="0" collapsed="false">
      <c r="A1584" s="69" t="n">
        <v>1629</v>
      </c>
      <c r="B1584" s="69" t="n">
        <v>1529</v>
      </c>
      <c r="C1584" s="70" t="s">
        <v>63</v>
      </c>
      <c r="D1584" s="71" t="n">
        <v>0.0493489</v>
      </c>
      <c r="E1584" s="71" t="n">
        <v>0.0327546</v>
      </c>
      <c r="F1584" s="71" t="n">
        <v>1.0855681603199</v>
      </c>
      <c r="G1584" s="71" t="n">
        <v>-0.118851</v>
      </c>
      <c r="H1584" s="71" t="n">
        <v>-0.105309</v>
      </c>
      <c r="I1584" s="71" t="n">
        <v>0.799187254178554</v>
      </c>
      <c r="J1584" s="71" t="n">
        <v>0.00916032</v>
      </c>
      <c r="K1584" s="71" t="n">
        <v>0.0657825</v>
      </c>
      <c r="L1584" s="71" t="n">
        <v>1.07782251923095</v>
      </c>
      <c r="M1584" s="71" t="n">
        <v>0.941442712301132</v>
      </c>
      <c r="N1584" s="71" t="n">
        <v>0.99325097764397</v>
      </c>
      <c r="O1584" s="71" t="n">
        <v>0.93508889438889</v>
      </c>
      <c r="P1584" s="72" t="n">
        <v>2</v>
      </c>
      <c r="Q1584" s="73" t="n">
        <v>26</v>
      </c>
      <c r="R1584" s="73" t="n">
        <v>62</v>
      </c>
      <c r="S1584" s="72" t="n">
        <v>46</v>
      </c>
      <c r="T1584" s="72" t="n">
        <v>46</v>
      </c>
      <c r="U1584" s="130" t="s">
        <v>64</v>
      </c>
      <c r="V1584" s="71" t="n">
        <v>86.2</v>
      </c>
      <c r="W1584" s="72" t="n">
        <v>86.5</v>
      </c>
      <c r="X1584" s="70" t="s">
        <v>73</v>
      </c>
      <c r="Y1584" s="75" t="n">
        <v>42026</v>
      </c>
      <c r="Z1584" s="75" t="n">
        <v>42038</v>
      </c>
      <c r="AA1584" s="71" t="s">
        <v>96</v>
      </c>
      <c r="AB1584" s="130" t="s">
        <v>64</v>
      </c>
      <c r="AC1584" s="71" t="s">
        <v>64</v>
      </c>
      <c r="AD1584" s="71" t="n">
        <v>17</v>
      </c>
      <c r="AE1584" s="72" t="s">
        <v>182</v>
      </c>
      <c r="AF1584" s="72" t="n">
        <v>30</v>
      </c>
      <c r="AG1584" s="72" t="s">
        <v>174</v>
      </c>
      <c r="AH1584" s="72" t="n">
        <v>12</v>
      </c>
      <c r="AI1584" s="72" t="s">
        <v>69</v>
      </c>
      <c r="AJ1584" s="70" t="s">
        <v>70</v>
      </c>
      <c r="AK1584" s="71" t="n">
        <v>86.2</v>
      </c>
      <c r="AL1584" s="72" t="n">
        <v>8</v>
      </c>
      <c r="AM1584" s="70" t="s">
        <v>73</v>
      </c>
      <c r="AN1584" s="70"/>
      <c r="AO1584" s="70"/>
      <c r="AP1584" s="70" t="s">
        <v>71</v>
      </c>
      <c r="AQ1584" s="70"/>
      <c r="AR1584" s="70"/>
      <c r="AS1584" s="70"/>
      <c r="AT1584" s="70"/>
      <c r="AU1584" s="70" t="n">
        <v>18</v>
      </c>
      <c r="AV1584" s="77" t="n">
        <v>6</v>
      </c>
      <c r="AW1584" s="131" t="n">
        <v>12</v>
      </c>
      <c r="AX1584" s="78" t="s">
        <v>72</v>
      </c>
      <c r="AY1584" s="79" t="n">
        <v>1</v>
      </c>
      <c r="AZ1584" s="79" t="n">
        <v>0</v>
      </c>
      <c r="BA1584" s="79" t="n">
        <v>0</v>
      </c>
      <c r="BB1584" s="53"/>
    </row>
    <row r="1585" customFormat="false" ht="16.5" hidden="false" customHeight="true" outlineLevel="0" collapsed="false">
      <c r="A1585" s="69" t="n">
        <v>1630</v>
      </c>
      <c r="B1585" s="69" t="n">
        <v>1530</v>
      </c>
      <c r="C1585" s="70" t="s">
        <v>63</v>
      </c>
      <c r="D1585" s="71" t="n">
        <v>0.0403722</v>
      </c>
      <c r="E1585" s="71" t="n">
        <v>-0.0198206</v>
      </c>
      <c r="F1585" s="71" t="n">
        <v>1.02076423831899</v>
      </c>
      <c r="G1585" s="71" t="n">
        <v>-0.112942</v>
      </c>
      <c r="H1585" s="71" t="n">
        <v>0.035753</v>
      </c>
      <c r="I1585" s="71" t="n">
        <v>0.925714876959978</v>
      </c>
      <c r="J1585" s="71" t="n">
        <v>0.00523428</v>
      </c>
      <c r="K1585" s="71" t="n">
        <v>-0.0175489</v>
      </c>
      <c r="L1585" s="71" t="n">
        <v>0.987760894637009</v>
      </c>
      <c r="M1585" s="71" t="n">
        <v>0.934881477276116</v>
      </c>
      <c r="N1585" s="71" t="n">
        <v>0.998384805832404</v>
      </c>
      <c r="O1585" s="71" t="n">
        <v>0.933371462166626</v>
      </c>
      <c r="P1585" s="72" t="n">
        <v>2</v>
      </c>
      <c r="Q1585" s="73" t="n">
        <v>26</v>
      </c>
      <c r="R1585" s="73" t="n">
        <v>62</v>
      </c>
      <c r="S1585" s="72" t="n">
        <v>46</v>
      </c>
      <c r="T1585" s="72" t="n">
        <v>46</v>
      </c>
      <c r="U1585" s="130" t="s">
        <v>64</v>
      </c>
      <c r="V1585" s="71" t="n">
        <v>64.3</v>
      </c>
      <c r="W1585" s="72" t="n">
        <v>60.3</v>
      </c>
      <c r="X1585" s="70" t="s">
        <v>69</v>
      </c>
      <c r="Y1585" s="74" t="s">
        <v>69</v>
      </c>
      <c r="Z1585" s="75" t="n">
        <v>42180</v>
      </c>
      <c r="AA1585" s="71" t="s">
        <v>168</v>
      </c>
      <c r="AB1585" s="130" t="s">
        <v>64</v>
      </c>
      <c r="AC1585" s="71" t="s">
        <v>64</v>
      </c>
      <c r="AD1585" s="71" t="n">
        <v>17</v>
      </c>
      <c r="AE1585" s="72" t="s">
        <v>182</v>
      </c>
      <c r="AF1585" s="72" t="n">
        <v>30</v>
      </c>
      <c r="AG1585" s="72" t="s">
        <v>174</v>
      </c>
      <c r="AH1585" s="72" t="n">
        <v>12</v>
      </c>
      <c r="AI1585" s="72" t="s">
        <v>69</v>
      </c>
      <c r="AJ1585" s="70" t="s">
        <v>70</v>
      </c>
      <c r="AK1585" s="71" t="n">
        <v>64.3</v>
      </c>
      <c r="AL1585" s="72" t="n">
        <v>6</v>
      </c>
      <c r="AM1585" s="70" t="s">
        <v>69</v>
      </c>
      <c r="AN1585" s="70"/>
      <c r="AO1585" s="70"/>
      <c r="AP1585" s="70"/>
      <c r="AQ1585" s="70"/>
      <c r="AR1585" s="70"/>
      <c r="AS1585" s="70"/>
      <c r="AT1585" s="70"/>
      <c r="AU1585" s="70" t="n">
        <v>160</v>
      </c>
      <c r="AV1585" s="77" t="n">
        <v>160</v>
      </c>
      <c r="AW1585" s="131" t="s">
        <v>69</v>
      </c>
      <c r="AX1585" s="78" t="s">
        <v>72</v>
      </c>
      <c r="AY1585" s="79" t="n">
        <v>1</v>
      </c>
      <c r="AZ1585" s="79" t="s">
        <v>72</v>
      </c>
      <c r="BA1585" s="79" t="s">
        <v>72</v>
      </c>
      <c r="BB1585" s="65"/>
    </row>
    <row r="1586" customFormat="false" ht="15.75" hidden="false" customHeight="true" outlineLevel="0" collapsed="false">
      <c r="A1586" s="1" t="n">
        <v>1631</v>
      </c>
      <c r="B1586" s="1" t="n">
        <v>1531</v>
      </c>
      <c r="C1586" s="2" t="s">
        <v>63</v>
      </c>
      <c r="D1586" s="3" t="n">
        <v>0.0856908</v>
      </c>
      <c r="E1586" s="3" t="n">
        <v>0.0512967</v>
      </c>
      <c r="F1586" s="3" t="n">
        <v>1.14681381325814</v>
      </c>
      <c r="G1586" s="3" t="n">
        <v>-0.0887491</v>
      </c>
      <c r="H1586" s="3" t="n">
        <v>-0.164451</v>
      </c>
      <c r="I1586" s="3" t="n">
        <v>0.776312526144439</v>
      </c>
      <c r="J1586" s="3" t="n">
        <v>0.0480791</v>
      </c>
      <c r="K1586" s="3" t="n">
        <v>0.057722</v>
      </c>
      <c r="L1586" s="3" t="n">
        <v>1.11160075712635</v>
      </c>
      <c r="M1586" s="3" t="n">
        <v>1.04604961751448</v>
      </c>
      <c r="N1586" s="3" t="n">
        <v>0.94607607085241</v>
      </c>
      <c r="O1586" s="3" t="n">
        <v>0.989642512054767</v>
      </c>
      <c r="P1586" s="4" t="n">
        <v>2</v>
      </c>
      <c r="Q1586" s="6" t="n">
        <v>26</v>
      </c>
      <c r="R1586" s="6" t="n">
        <v>62</v>
      </c>
      <c r="S1586" s="4" t="n">
        <v>58</v>
      </c>
      <c r="T1586" s="4" t="n">
        <v>58</v>
      </c>
      <c r="U1586" s="132" t="s">
        <v>74</v>
      </c>
      <c r="V1586" s="3" t="n">
        <v>61.6</v>
      </c>
      <c r="W1586" s="4" t="n">
        <v>90.3</v>
      </c>
      <c r="X1586" s="2" t="s">
        <v>73</v>
      </c>
      <c r="Y1586" s="84" t="n">
        <v>42126</v>
      </c>
      <c r="Z1586" s="84" t="n">
        <v>42135</v>
      </c>
      <c r="AA1586" s="2" t="s">
        <v>96</v>
      </c>
      <c r="AB1586" s="132" t="s">
        <v>74</v>
      </c>
      <c r="AC1586" s="4" t="n">
        <v>46</v>
      </c>
      <c r="AD1586" s="4" t="n">
        <v>17</v>
      </c>
      <c r="AE1586" s="4" t="s">
        <v>173</v>
      </c>
      <c r="AF1586" s="4" t="n">
        <v>33</v>
      </c>
      <c r="AG1586" s="4" t="s">
        <v>174</v>
      </c>
      <c r="AH1586" s="4" t="n">
        <v>12</v>
      </c>
      <c r="AI1586" s="4" t="s">
        <v>79</v>
      </c>
      <c r="AJ1586" s="2" t="s">
        <v>70</v>
      </c>
      <c r="AK1586" s="3" t="n">
        <v>61.6</v>
      </c>
      <c r="AL1586" s="4" t="n">
        <v>6</v>
      </c>
      <c r="AM1586" s="2" t="s">
        <v>73</v>
      </c>
      <c r="AN1586" s="2"/>
      <c r="AO1586" s="2"/>
      <c r="AP1586" s="2" t="s">
        <v>71</v>
      </c>
      <c r="AQ1586" s="2"/>
      <c r="AR1586" s="2"/>
      <c r="AS1586" s="2"/>
      <c r="AT1586" s="2"/>
      <c r="AU1586" s="2" t="n">
        <v>115</v>
      </c>
      <c r="AV1586" s="85" t="n">
        <v>106</v>
      </c>
      <c r="AW1586" s="133" t="n">
        <v>9</v>
      </c>
      <c r="AX1586" s="86" t="s">
        <v>72</v>
      </c>
      <c r="AY1586" s="87" t="n">
        <v>0</v>
      </c>
      <c r="AZ1586" s="88" t="n">
        <v>0</v>
      </c>
      <c r="BA1586" s="87" t="n">
        <v>0</v>
      </c>
      <c r="BB1586" s="53"/>
    </row>
    <row r="1587" customFormat="false" ht="15.75" hidden="false" customHeight="true" outlineLevel="0" collapsed="false">
      <c r="A1587" s="1" t="n">
        <v>1632</v>
      </c>
      <c r="B1587" s="1" t="n">
        <v>1532</v>
      </c>
      <c r="C1587" s="2" t="s">
        <v>63</v>
      </c>
      <c r="D1587" s="3" t="n">
        <v>0.062839</v>
      </c>
      <c r="E1587" s="3" t="n">
        <v>-0.0197696</v>
      </c>
      <c r="F1587" s="3" t="n">
        <v>1.04401034665456</v>
      </c>
      <c r="G1587" s="3" t="n">
        <v>-0.0644138</v>
      </c>
      <c r="H1587" s="3" t="n">
        <v>0.0347526</v>
      </c>
      <c r="I1587" s="3" t="n">
        <v>0.970774376198074</v>
      </c>
      <c r="J1587" s="3" t="n">
        <v>0.0472874</v>
      </c>
      <c r="K1587" s="3" t="n">
        <v>-0.0170577</v>
      </c>
      <c r="L1587" s="3" t="n">
        <v>1.03069125654652</v>
      </c>
      <c r="M1587" s="3" t="n">
        <v>1.04677352501061</v>
      </c>
      <c r="N1587" s="3" t="n">
        <v>0.997927450702434</v>
      </c>
      <c r="O1587" s="3" t="n">
        <v>1.04460403527664</v>
      </c>
      <c r="P1587" s="4" t="n">
        <v>2</v>
      </c>
      <c r="Q1587" s="6" t="n">
        <v>26</v>
      </c>
      <c r="R1587" s="6" t="n">
        <v>62</v>
      </c>
      <c r="S1587" s="4" t="n">
        <v>58</v>
      </c>
      <c r="T1587" s="4" t="n">
        <v>58</v>
      </c>
      <c r="U1587" s="132" t="s">
        <v>74</v>
      </c>
      <c r="V1587" s="3" t="n">
        <v>49.3</v>
      </c>
      <c r="W1587" s="4" t="n">
        <v>70.5</v>
      </c>
      <c r="X1587" s="2" t="s">
        <v>69</v>
      </c>
      <c r="Y1587" s="8" t="s">
        <v>69</v>
      </c>
      <c r="Z1587" s="84" t="n">
        <v>42180</v>
      </c>
      <c r="AA1587" s="3" t="s">
        <v>168</v>
      </c>
      <c r="AB1587" s="132" t="s">
        <v>74</v>
      </c>
      <c r="AC1587" s="4" t="n">
        <v>46</v>
      </c>
      <c r="AD1587" s="4" t="n">
        <v>17</v>
      </c>
      <c r="AE1587" s="4" t="s">
        <v>173</v>
      </c>
      <c r="AF1587" s="4" t="n">
        <v>33</v>
      </c>
      <c r="AG1587" s="4" t="s">
        <v>174</v>
      </c>
      <c r="AH1587" s="4" t="n">
        <v>12</v>
      </c>
      <c r="AI1587" s="4" t="s">
        <v>79</v>
      </c>
      <c r="AJ1587" s="2" t="s">
        <v>70</v>
      </c>
      <c r="AK1587" s="3" t="n">
        <v>49.3</v>
      </c>
      <c r="AL1587" s="4" t="n">
        <v>6</v>
      </c>
      <c r="AM1587" s="2" t="s">
        <v>69</v>
      </c>
      <c r="AN1587" s="2"/>
      <c r="AO1587" s="2"/>
      <c r="AP1587" s="2"/>
      <c r="AQ1587" s="2"/>
      <c r="AR1587" s="2"/>
      <c r="AS1587" s="2"/>
      <c r="AT1587" s="2"/>
      <c r="AU1587" s="2" t="n">
        <v>160</v>
      </c>
      <c r="AV1587" s="85" t="n">
        <v>160</v>
      </c>
      <c r="AW1587" s="133" t="s">
        <v>69</v>
      </c>
      <c r="AX1587" s="86" t="s">
        <v>72</v>
      </c>
      <c r="AY1587" s="87" t="n">
        <v>1</v>
      </c>
      <c r="AZ1587" s="87" t="n">
        <v>1</v>
      </c>
      <c r="BA1587" s="89" t="s">
        <v>72</v>
      </c>
      <c r="BB1587" s="65"/>
    </row>
    <row r="1588" customFormat="false" ht="15.75" hidden="false" customHeight="true" outlineLevel="0" collapsed="false">
      <c r="A1588" s="1" t="n">
        <v>1633</v>
      </c>
      <c r="B1588" s="1" t="n">
        <v>1533</v>
      </c>
      <c r="C1588" s="2" t="s">
        <v>63</v>
      </c>
      <c r="D1588" s="3" t="n">
        <v>0.0628412</v>
      </c>
      <c r="E1588" s="3" t="n">
        <v>-0.019431</v>
      </c>
      <c r="F1588" s="3" t="n">
        <v>1.04436620601569</v>
      </c>
      <c r="G1588" s="3" t="n">
        <v>-0.0641519</v>
      </c>
      <c r="H1588" s="3" t="n">
        <v>0.0335376</v>
      </c>
      <c r="I1588" s="3" t="n">
        <v>0.969849571925603</v>
      </c>
      <c r="J1588" s="3" t="n">
        <v>0.0473028</v>
      </c>
      <c r="K1588" s="3" t="n">
        <v>-0.0159287</v>
      </c>
      <c r="L1588" s="3" t="n">
        <v>1.03187145480114</v>
      </c>
      <c r="M1588" s="3" t="n">
        <v>1.04706613910176</v>
      </c>
      <c r="N1588" s="3" t="n">
        <v>0.998179559016421</v>
      </c>
      <c r="O1588" s="3" t="n">
        <v>1.04516001698963</v>
      </c>
      <c r="P1588" s="4" t="n">
        <v>2</v>
      </c>
      <c r="Q1588" s="6" t="n">
        <v>26</v>
      </c>
      <c r="R1588" s="6" t="n">
        <v>62</v>
      </c>
      <c r="S1588" s="4" t="n">
        <v>58</v>
      </c>
      <c r="T1588" s="4" t="n">
        <v>58</v>
      </c>
      <c r="U1588" s="132" t="s">
        <v>74</v>
      </c>
      <c r="V1588" s="3" t="n">
        <v>123.8</v>
      </c>
      <c r="W1588" s="4" t="n">
        <v>160.8</v>
      </c>
      <c r="X1588" s="2" t="s">
        <v>69</v>
      </c>
      <c r="Y1588" s="8" t="s">
        <v>69</v>
      </c>
      <c r="Z1588" s="84" t="n">
        <v>42180</v>
      </c>
      <c r="AA1588" s="3" t="s">
        <v>168</v>
      </c>
      <c r="AB1588" s="132" t="s">
        <v>74</v>
      </c>
      <c r="AC1588" s="4" t="n">
        <v>46</v>
      </c>
      <c r="AD1588" s="4" t="n">
        <v>17</v>
      </c>
      <c r="AE1588" s="4" t="s">
        <v>173</v>
      </c>
      <c r="AF1588" s="4" t="n">
        <v>33</v>
      </c>
      <c r="AG1588" s="4" t="s">
        <v>174</v>
      </c>
      <c r="AH1588" s="4" t="n">
        <v>12</v>
      </c>
      <c r="AI1588" s="4" t="s">
        <v>77</v>
      </c>
      <c r="AJ1588" s="2" t="s">
        <v>70</v>
      </c>
      <c r="AK1588" s="3" t="n">
        <v>123.8</v>
      </c>
      <c r="AL1588" s="4" t="n">
        <v>10</v>
      </c>
      <c r="AM1588" s="2" t="s">
        <v>69</v>
      </c>
      <c r="AN1588" s="2"/>
      <c r="AO1588" s="2"/>
      <c r="AP1588" s="2"/>
      <c r="AQ1588" s="2"/>
      <c r="AR1588" s="2"/>
      <c r="AS1588" s="2"/>
      <c r="AT1588" s="2"/>
      <c r="AU1588" s="2" t="n">
        <v>160</v>
      </c>
      <c r="AV1588" s="85" t="n">
        <v>160</v>
      </c>
      <c r="AW1588" s="133" t="s">
        <v>69</v>
      </c>
      <c r="AX1588" s="86" t="s">
        <v>72</v>
      </c>
      <c r="AY1588" s="87" t="n">
        <v>1</v>
      </c>
      <c r="AZ1588" s="87" t="n">
        <v>1</v>
      </c>
      <c r="BA1588" s="89" t="s">
        <v>72</v>
      </c>
      <c r="BB1588" s="53"/>
    </row>
    <row r="1589" customFormat="false" ht="15.75" hidden="false" customHeight="true" outlineLevel="0" collapsed="false">
      <c r="A1589" s="1" t="n">
        <v>1634</v>
      </c>
      <c r="B1589" s="1" t="n">
        <v>1534</v>
      </c>
      <c r="C1589" s="2" t="s">
        <v>63</v>
      </c>
      <c r="D1589" s="3" t="n">
        <v>0.084818</v>
      </c>
      <c r="E1589" s="3" t="n">
        <v>0.0400537</v>
      </c>
      <c r="F1589" s="3" t="n">
        <v>1.13300307944622</v>
      </c>
      <c r="G1589" s="3" t="n">
        <v>-0.0882579</v>
      </c>
      <c r="H1589" s="3" t="n">
        <v>-0.134321</v>
      </c>
      <c r="I1589" s="3" t="n">
        <v>0.800451848607818</v>
      </c>
      <c r="J1589" s="3" t="n">
        <v>0.0465539</v>
      </c>
      <c r="K1589" s="3" t="n">
        <v>0.0341641</v>
      </c>
      <c r="L1589" s="3" t="n">
        <v>1.08406514708663</v>
      </c>
      <c r="M1589" s="3" t="n">
        <v>1.04405691055439</v>
      </c>
      <c r="N1589" s="3" t="n">
        <v>0.94166734849922</v>
      </c>
      <c r="O1589" s="3" t="n">
        <v>0.983154302644041</v>
      </c>
      <c r="P1589" s="4" t="n">
        <v>2</v>
      </c>
      <c r="Q1589" s="6" t="n">
        <v>26</v>
      </c>
      <c r="R1589" s="6" t="n">
        <v>62</v>
      </c>
      <c r="S1589" s="4" t="n">
        <v>58</v>
      </c>
      <c r="T1589" s="4" t="n">
        <v>58</v>
      </c>
      <c r="U1589" s="132" t="s">
        <v>74</v>
      </c>
      <c r="V1589" s="3" t="n">
        <v>45.7</v>
      </c>
      <c r="W1589" s="4" t="n">
        <v>40.4</v>
      </c>
      <c r="X1589" s="2" t="s">
        <v>73</v>
      </c>
      <c r="Y1589" s="84" t="n">
        <v>42127</v>
      </c>
      <c r="Z1589" s="84" t="n">
        <v>42135</v>
      </c>
      <c r="AA1589" s="2" t="s">
        <v>96</v>
      </c>
      <c r="AB1589" s="132" t="s">
        <v>74</v>
      </c>
      <c r="AC1589" s="4" t="n">
        <v>46</v>
      </c>
      <c r="AD1589" s="4" t="n">
        <v>17</v>
      </c>
      <c r="AE1589" s="4" t="s">
        <v>173</v>
      </c>
      <c r="AF1589" s="4" t="n">
        <v>33</v>
      </c>
      <c r="AG1589" s="4" t="s">
        <v>174</v>
      </c>
      <c r="AH1589" s="4" t="n">
        <v>12</v>
      </c>
      <c r="AI1589" s="4" t="s">
        <v>79</v>
      </c>
      <c r="AJ1589" s="2" t="s">
        <v>70</v>
      </c>
      <c r="AK1589" s="3" t="n">
        <v>45.7</v>
      </c>
      <c r="AL1589" s="4" t="n">
        <v>5</v>
      </c>
      <c r="AM1589" s="2" t="s">
        <v>73</v>
      </c>
      <c r="AN1589" s="2"/>
      <c r="AO1589" s="2"/>
      <c r="AP1589" s="2" t="s">
        <v>71</v>
      </c>
      <c r="AQ1589" s="2"/>
      <c r="AR1589" s="2"/>
      <c r="AS1589" s="2"/>
      <c r="AT1589" s="2"/>
      <c r="AU1589" s="2" t="n">
        <v>115</v>
      </c>
      <c r="AV1589" s="85" t="n">
        <v>107</v>
      </c>
      <c r="AW1589" s="133" t="n">
        <v>8</v>
      </c>
      <c r="AX1589" s="86" t="s">
        <v>72</v>
      </c>
      <c r="AY1589" s="87" t="n">
        <v>0</v>
      </c>
      <c r="AZ1589" s="88" t="n">
        <v>0</v>
      </c>
      <c r="BA1589" s="87" t="n">
        <v>0</v>
      </c>
      <c r="BB1589" s="53"/>
    </row>
    <row r="1590" customFormat="false" ht="15.75" hidden="false" customHeight="true" outlineLevel="0" collapsed="false">
      <c r="A1590" s="1" t="n">
        <v>1635</v>
      </c>
      <c r="B1590" s="1" t="n">
        <v>1535</v>
      </c>
      <c r="C1590" s="2" t="s">
        <v>63</v>
      </c>
      <c r="D1590" s="3" t="n">
        <v>0.08439</v>
      </c>
      <c r="E1590" s="3" t="n">
        <v>0.0427675</v>
      </c>
      <c r="F1590" s="3" t="n">
        <v>1.13559586004525</v>
      </c>
      <c r="G1590" s="3" t="n">
        <v>-0.087429</v>
      </c>
      <c r="H1590" s="3" t="n">
        <v>-0.143204</v>
      </c>
      <c r="I1590" s="3" t="n">
        <v>0.794030821879805</v>
      </c>
      <c r="J1590" s="3" t="n">
        <v>0.0472877</v>
      </c>
      <c r="K1590" s="3" t="n">
        <v>0.0411959</v>
      </c>
      <c r="L1590" s="3" t="n">
        <v>1.09251633519566</v>
      </c>
      <c r="M1590" s="3" t="n">
        <v>1.04524227431975</v>
      </c>
      <c r="N1590" s="3" t="n">
        <v>0.942479981192127</v>
      </c>
      <c r="O1590" s="3" t="n">
        <v>0.98511991904209</v>
      </c>
      <c r="P1590" s="4" t="n">
        <v>2</v>
      </c>
      <c r="Q1590" s="6" t="n">
        <v>26</v>
      </c>
      <c r="R1590" s="6" t="n">
        <v>62</v>
      </c>
      <c r="S1590" s="4" t="n">
        <v>58</v>
      </c>
      <c r="T1590" s="4" t="n">
        <v>58</v>
      </c>
      <c r="U1590" s="132" t="s">
        <v>74</v>
      </c>
      <c r="V1590" s="3" t="n">
        <v>80.7</v>
      </c>
      <c r="W1590" s="4" t="n">
        <v>73.8</v>
      </c>
      <c r="X1590" s="2" t="s">
        <v>69</v>
      </c>
      <c r="Y1590" s="8" t="s">
        <v>69</v>
      </c>
      <c r="Z1590" s="84" t="n">
        <v>42138</v>
      </c>
      <c r="AA1590" s="2" t="s">
        <v>96</v>
      </c>
      <c r="AB1590" s="132" t="s">
        <v>74</v>
      </c>
      <c r="AC1590" s="4" t="n">
        <v>46</v>
      </c>
      <c r="AD1590" s="4" t="n">
        <v>17</v>
      </c>
      <c r="AE1590" s="4" t="s">
        <v>173</v>
      </c>
      <c r="AF1590" s="4" t="n">
        <v>33</v>
      </c>
      <c r="AG1590" s="4" t="s">
        <v>174</v>
      </c>
      <c r="AH1590" s="4" t="n">
        <v>12</v>
      </c>
      <c r="AI1590" s="4" t="s">
        <v>79</v>
      </c>
      <c r="AJ1590" s="2" t="s">
        <v>70</v>
      </c>
      <c r="AK1590" s="3" t="n">
        <v>80.7</v>
      </c>
      <c r="AL1590" s="4" t="n">
        <v>7</v>
      </c>
      <c r="AM1590" s="2" t="s">
        <v>69</v>
      </c>
      <c r="AN1590" s="2"/>
      <c r="AO1590" s="2"/>
      <c r="AP1590" s="2"/>
      <c r="AQ1590" s="2"/>
      <c r="AR1590" s="2"/>
      <c r="AS1590" s="2"/>
      <c r="AT1590" s="2"/>
      <c r="AU1590" s="2" t="n">
        <v>118</v>
      </c>
      <c r="AV1590" s="85" t="s">
        <v>69</v>
      </c>
      <c r="AW1590" s="133" t="s">
        <v>69</v>
      </c>
      <c r="AX1590" s="86" t="s">
        <v>72</v>
      </c>
      <c r="AY1590" s="87" t="n">
        <v>0</v>
      </c>
      <c r="AZ1590" s="88" t="s">
        <v>72</v>
      </c>
      <c r="BA1590" s="89" t="s">
        <v>72</v>
      </c>
      <c r="BB1590" s="65"/>
    </row>
    <row r="1591" customFormat="false" ht="15.75" hidden="false" customHeight="true" outlineLevel="0" collapsed="false">
      <c r="A1591" s="1" t="n">
        <v>1636</v>
      </c>
      <c r="B1591" s="1" t="n">
        <v>1536</v>
      </c>
      <c r="C1591" s="2" t="s">
        <v>63</v>
      </c>
      <c r="D1591" s="3" t="n">
        <v>-0.0146849</v>
      </c>
      <c r="E1591" s="3" t="n">
        <v>-0.0189408</v>
      </c>
      <c r="F1591" s="3" t="n">
        <v>0.966933360068712</v>
      </c>
      <c r="G1591" s="3" t="n">
        <v>-0.0198572</v>
      </c>
      <c r="H1591" s="3" t="n">
        <v>0.0338269</v>
      </c>
      <c r="I1591" s="3" t="n">
        <v>1.0140677322207</v>
      </c>
      <c r="J1591" s="3" t="n">
        <v>-0.0373784</v>
      </c>
      <c r="K1591" s="3" t="n">
        <v>-0.0163884</v>
      </c>
      <c r="L1591" s="3" t="n">
        <v>0.947653073432777</v>
      </c>
      <c r="M1591" s="3" t="n">
        <v>0.930604875958095</v>
      </c>
      <c r="N1591" s="3" t="n">
        <v>0.998498827887766</v>
      </c>
      <c r="O1591" s="3" t="n">
        <v>0.929207877870797</v>
      </c>
      <c r="P1591" s="4" t="n">
        <v>2</v>
      </c>
      <c r="Q1591" s="6" t="n">
        <v>26</v>
      </c>
      <c r="R1591" s="6" t="n">
        <v>62</v>
      </c>
      <c r="S1591" s="4" t="n">
        <v>52</v>
      </c>
      <c r="T1591" s="4" t="n">
        <v>52</v>
      </c>
      <c r="U1591" s="132" t="s">
        <v>74</v>
      </c>
      <c r="V1591" s="3" t="n">
        <v>86.6</v>
      </c>
      <c r="W1591" s="4" t="n">
        <v>129</v>
      </c>
      <c r="X1591" s="2" t="s">
        <v>69</v>
      </c>
      <c r="Y1591" s="8" t="s">
        <v>69</v>
      </c>
      <c r="Z1591" s="84" t="n">
        <v>42180</v>
      </c>
      <c r="AA1591" s="3" t="s">
        <v>168</v>
      </c>
      <c r="AB1591" s="132" t="s">
        <v>74</v>
      </c>
      <c r="AC1591" s="4" t="n">
        <v>46</v>
      </c>
      <c r="AD1591" s="4" t="n">
        <v>17</v>
      </c>
      <c r="AE1591" s="4" t="s">
        <v>179</v>
      </c>
      <c r="AF1591" s="4" t="n">
        <v>28</v>
      </c>
      <c r="AG1591" s="4" t="s">
        <v>178</v>
      </c>
      <c r="AH1591" s="4" t="n">
        <v>20</v>
      </c>
      <c r="AI1591" s="4" t="s">
        <v>79</v>
      </c>
      <c r="AJ1591" s="2" t="s">
        <v>70</v>
      </c>
      <c r="AK1591" s="3" t="n">
        <v>86.6</v>
      </c>
      <c r="AL1591" s="4" t="n">
        <v>8</v>
      </c>
      <c r="AM1591" s="2" t="s">
        <v>69</v>
      </c>
      <c r="AN1591" s="2"/>
      <c r="AO1591" s="2"/>
      <c r="AP1591" s="2"/>
      <c r="AQ1591" s="2"/>
      <c r="AR1591" s="2"/>
      <c r="AS1591" s="2"/>
      <c r="AT1591" s="2"/>
      <c r="AU1591" s="2" t="n">
        <v>160</v>
      </c>
      <c r="AV1591" s="85" t="n">
        <v>160</v>
      </c>
      <c r="AW1591" s="133" t="s">
        <v>69</v>
      </c>
      <c r="AX1591" s="86" t="s">
        <v>72</v>
      </c>
      <c r="AY1591" s="87" t="n">
        <v>1</v>
      </c>
      <c r="AZ1591" s="87" t="n">
        <v>1</v>
      </c>
      <c r="BA1591" s="89" t="s">
        <v>72</v>
      </c>
      <c r="BB1591" s="65"/>
    </row>
    <row r="1592" customFormat="false" ht="15.75" hidden="false" customHeight="true" outlineLevel="0" collapsed="false">
      <c r="A1592" s="1" t="n">
        <v>1637</v>
      </c>
      <c r="B1592" s="1" t="n">
        <v>1537</v>
      </c>
      <c r="C1592" s="2" t="s">
        <v>63</v>
      </c>
      <c r="D1592" s="3" t="n">
        <v>-0.0145337</v>
      </c>
      <c r="E1592" s="3" t="n">
        <v>-0.0183533</v>
      </c>
      <c r="F1592" s="3" t="n">
        <v>0.967647897623748</v>
      </c>
      <c r="G1592" s="3" t="n">
        <v>-0.019923</v>
      </c>
      <c r="H1592" s="3" t="n">
        <v>0.0318685</v>
      </c>
      <c r="I1592" s="3" t="n">
        <v>1.01201713242936</v>
      </c>
      <c r="J1592" s="3" t="n">
        <v>-0.0373839</v>
      </c>
      <c r="K1592" s="3" t="n">
        <v>-0.0152604</v>
      </c>
      <c r="L1592" s="3" t="n">
        <v>0.948717411255553</v>
      </c>
      <c r="M1592" s="3" t="n">
        <v>0.930679234258258</v>
      </c>
      <c r="N1592" s="3" t="n">
        <v>0.998256321976007</v>
      </c>
      <c r="O1592" s="3" t="n">
        <v>0.929056429330095</v>
      </c>
      <c r="P1592" s="4" t="n">
        <v>2</v>
      </c>
      <c r="Q1592" s="6" t="n">
        <v>26</v>
      </c>
      <c r="R1592" s="6" t="n">
        <v>62</v>
      </c>
      <c r="S1592" s="4" t="n">
        <v>52</v>
      </c>
      <c r="T1592" s="4" t="n">
        <v>52</v>
      </c>
      <c r="U1592" s="132" t="s">
        <v>74</v>
      </c>
      <c r="V1592" s="3" t="n">
        <v>116.8</v>
      </c>
      <c r="W1592" s="4" t="n">
        <v>181.8</v>
      </c>
      <c r="X1592" s="2" t="s">
        <v>69</v>
      </c>
      <c r="Y1592" s="8" t="s">
        <v>69</v>
      </c>
      <c r="Z1592" s="84" t="n">
        <v>42180</v>
      </c>
      <c r="AA1592" s="3" t="s">
        <v>168</v>
      </c>
      <c r="AB1592" s="132" t="s">
        <v>74</v>
      </c>
      <c r="AC1592" s="4" t="n">
        <v>46</v>
      </c>
      <c r="AD1592" s="4" t="n">
        <v>17</v>
      </c>
      <c r="AE1592" s="4" t="s">
        <v>179</v>
      </c>
      <c r="AF1592" s="4" t="n">
        <v>28</v>
      </c>
      <c r="AG1592" s="4" t="s">
        <v>178</v>
      </c>
      <c r="AH1592" s="4" t="n">
        <v>20</v>
      </c>
      <c r="AI1592" s="4" t="s">
        <v>69</v>
      </c>
      <c r="AJ1592" s="2" t="s">
        <v>70</v>
      </c>
      <c r="AK1592" s="3" t="n">
        <v>116.8</v>
      </c>
      <c r="AL1592" s="4" t="n">
        <v>10</v>
      </c>
      <c r="AM1592" s="2" t="s">
        <v>69</v>
      </c>
      <c r="AN1592" s="2"/>
      <c r="AO1592" s="2"/>
      <c r="AP1592" s="2"/>
      <c r="AQ1592" s="2"/>
      <c r="AR1592" s="2"/>
      <c r="AS1592" s="2"/>
      <c r="AT1592" s="2"/>
      <c r="AU1592" s="2" t="n">
        <v>160</v>
      </c>
      <c r="AV1592" s="85" t="n">
        <v>160</v>
      </c>
      <c r="AW1592" s="133" t="s">
        <v>69</v>
      </c>
      <c r="AX1592" s="86" t="s">
        <v>72</v>
      </c>
      <c r="AY1592" s="87" t="n">
        <v>1</v>
      </c>
      <c r="AZ1592" s="87" t="n">
        <v>1</v>
      </c>
      <c r="BA1592" s="89" t="s">
        <v>72</v>
      </c>
      <c r="BB1592" s="65"/>
    </row>
    <row r="1593" customFormat="false" ht="15.75" hidden="false" customHeight="true" outlineLevel="0" collapsed="false">
      <c r="A1593" s="1" t="n">
        <v>1638</v>
      </c>
      <c r="B1593" s="1" t="n">
        <v>1538</v>
      </c>
      <c r="C1593" s="2" t="s">
        <v>63</v>
      </c>
      <c r="D1593" s="3" t="n">
        <v>0.00589819</v>
      </c>
      <c r="E1593" s="3" t="n">
        <v>0.00818361</v>
      </c>
      <c r="F1593" s="3" t="n">
        <v>1.01418141558531</v>
      </c>
      <c r="G1593" s="3" t="n">
        <v>-0.0435318</v>
      </c>
      <c r="H1593" s="3" t="n">
        <v>-0.0521145</v>
      </c>
      <c r="I1593" s="3" t="n">
        <v>0.90878539662399</v>
      </c>
      <c r="J1593" s="3" t="n">
        <v>-0.041577</v>
      </c>
      <c r="K1593" s="3" t="n">
        <v>-0.0319363</v>
      </c>
      <c r="L1593" s="3" t="n">
        <v>0.929123788362957</v>
      </c>
      <c r="M1593" s="3" t="n">
        <v>0.923845332888783</v>
      </c>
      <c r="N1593" s="3" t="n">
        <v>0.926939305193959</v>
      </c>
      <c r="O1593" s="3" t="n">
        <v>0.85634855097461</v>
      </c>
      <c r="P1593" s="4" t="n">
        <v>2</v>
      </c>
      <c r="Q1593" s="6" t="n">
        <v>26</v>
      </c>
      <c r="R1593" s="6" t="n">
        <v>62</v>
      </c>
      <c r="S1593" s="4" t="n">
        <v>52</v>
      </c>
      <c r="T1593" s="4" t="n">
        <v>52</v>
      </c>
      <c r="U1593" s="132" t="s">
        <v>74</v>
      </c>
      <c r="V1593" s="3" t="n">
        <v>86.5</v>
      </c>
      <c r="W1593" s="4" t="n">
        <v>101</v>
      </c>
      <c r="X1593" s="2" t="s">
        <v>73</v>
      </c>
      <c r="Y1593" s="84" t="n">
        <v>42131</v>
      </c>
      <c r="Z1593" s="84" t="n">
        <v>42136</v>
      </c>
      <c r="AA1593" s="2" t="s">
        <v>96</v>
      </c>
      <c r="AB1593" s="132" t="s">
        <v>74</v>
      </c>
      <c r="AC1593" s="4" t="n">
        <v>46</v>
      </c>
      <c r="AD1593" s="4" t="n">
        <v>17</v>
      </c>
      <c r="AE1593" s="4" t="s">
        <v>179</v>
      </c>
      <c r="AF1593" s="4" t="n">
        <v>28</v>
      </c>
      <c r="AG1593" s="4" t="s">
        <v>178</v>
      </c>
      <c r="AH1593" s="4" t="n">
        <v>20</v>
      </c>
      <c r="AI1593" s="4" t="s">
        <v>77</v>
      </c>
      <c r="AJ1593" s="2" t="s">
        <v>70</v>
      </c>
      <c r="AK1593" s="3" t="n">
        <v>86.5</v>
      </c>
      <c r="AL1593" s="4" t="n">
        <v>8</v>
      </c>
      <c r="AM1593" s="2" t="s">
        <v>73</v>
      </c>
      <c r="AN1593" s="2"/>
      <c r="AO1593" s="2"/>
      <c r="AP1593" s="2" t="s">
        <v>71</v>
      </c>
      <c r="AQ1593" s="2"/>
      <c r="AR1593" s="2"/>
      <c r="AS1593" s="2"/>
      <c r="AT1593" s="2"/>
      <c r="AU1593" s="2" t="n">
        <v>116</v>
      </c>
      <c r="AV1593" s="85" t="n">
        <v>111</v>
      </c>
      <c r="AW1593" s="133" t="n">
        <v>5</v>
      </c>
      <c r="AX1593" s="86" t="s">
        <v>72</v>
      </c>
      <c r="AY1593" s="87" t="n">
        <v>0</v>
      </c>
      <c r="AZ1593" s="88" t="n">
        <v>0</v>
      </c>
      <c r="BA1593" s="87" t="n">
        <v>0</v>
      </c>
      <c r="BB1593" s="53"/>
    </row>
    <row r="1594" customFormat="false" ht="15.75" hidden="false" customHeight="true" outlineLevel="0" collapsed="false">
      <c r="A1594" s="1" t="n">
        <v>1639</v>
      </c>
      <c r="B1594" s="1" t="n">
        <v>1539</v>
      </c>
      <c r="C1594" s="2" t="s">
        <v>63</v>
      </c>
      <c r="D1594" s="3" t="n">
        <v>-0.0146854</v>
      </c>
      <c r="E1594" s="3" t="n">
        <v>-0.0189862</v>
      </c>
      <c r="F1594" s="3" t="n">
        <v>0.966888978846041</v>
      </c>
      <c r="G1594" s="3" t="n">
        <v>-0.0198219</v>
      </c>
      <c r="H1594" s="3" t="n">
        <v>0.0326721</v>
      </c>
      <c r="I1594" s="3" t="n">
        <v>1.01293311861294</v>
      </c>
      <c r="J1594" s="3" t="n">
        <v>-0.0375385</v>
      </c>
      <c r="K1594" s="3" t="n">
        <v>-0.0162949</v>
      </c>
      <c r="L1594" s="3" t="n">
        <v>0.947589961839726</v>
      </c>
      <c r="M1594" s="3" t="n">
        <v>0.930488278472122</v>
      </c>
      <c r="N1594" s="3" t="n">
        <v>0.997394400482571</v>
      </c>
      <c r="O1594" s="3" t="n">
        <v>0.928063798662762</v>
      </c>
      <c r="P1594" s="4" t="n">
        <v>2</v>
      </c>
      <c r="Q1594" s="6" t="n">
        <v>26</v>
      </c>
      <c r="R1594" s="6" t="n">
        <v>62</v>
      </c>
      <c r="S1594" s="4" t="n">
        <v>52</v>
      </c>
      <c r="T1594" s="4" t="n">
        <v>52</v>
      </c>
      <c r="U1594" s="132" t="s">
        <v>74</v>
      </c>
      <c r="V1594" s="3" t="n">
        <v>66.2</v>
      </c>
      <c r="W1594" s="4" t="n">
        <v>95.3</v>
      </c>
      <c r="X1594" s="2" t="s">
        <v>69</v>
      </c>
      <c r="Y1594" s="8" t="s">
        <v>69</v>
      </c>
      <c r="Z1594" s="84" t="n">
        <v>42180</v>
      </c>
      <c r="AA1594" s="3" t="s">
        <v>168</v>
      </c>
      <c r="AB1594" s="132" t="s">
        <v>74</v>
      </c>
      <c r="AC1594" s="4" t="n">
        <v>46</v>
      </c>
      <c r="AD1594" s="4" t="n">
        <v>17</v>
      </c>
      <c r="AE1594" s="4" t="s">
        <v>179</v>
      </c>
      <c r="AF1594" s="4" t="n">
        <v>28</v>
      </c>
      <c r="AG1594" s="4" t="s">
        <v>178</v>
      </c>
      <c r="AH1594" s="4" t="n">
        <v>20</v>
      </c>
      <c r="AI1594" s="4" t="s">
        <v>79</v>
      </c>
      <c r="AJ1594" s="2" t="s">
        <v>70</v>
      </c>
      <c r="AK1594" s="3" t="n">
        <v>66.2</v>
      </c>
      <c r="AL1594" s="4" t="n">
        <v>7</v>
      </c>
      <c r="AM1594" s="2" t="s">
        <v>69</v>
      </c>
      <c r="AN1594" s="2"/>
      <c r="AO1594" s="2"/>
      <c r="AP1594" s="2"/>
      <c r="AQ1594" s="2"/>
      <c r="AR1594" s="2"/>
      <c r="AS1594" s="2"/>
      <c r="AT1594" s="2"/>
      <c r="AU1594" s="2" t="n">
        <v>160</v>
      </c>
      <c r="AV1594" s="85" t="n">
        <v>160</v>
      </c>
      <c r="AW1594" s="133" t="s">
        <v>69</v>
      </c>
      <c r="AX1594" s="86" t="s">
        <v>72</v>
      </c>
      <c r="AY1594" s="87" t="n">
        <v>1</v>
      </c>
      <c r="AZ1594" s="87" t="n">
        <v>1</v>
      </c>
      <c r="BA1594" s="89" t="s">
        <v>72</v>
      </c>
      <c r="BB1594" s="53"/>
    </row>
    <row r="1595" customFormat="false" ht="15.75" hidden="false" customHeight="true" outlineLevel="0" collapsed="false">
      <c r="A1595" s="1" t="n">
        <v>1640</v>
      </c>
      <c r="B1595" s="1" t="n">
        <v>1540</v>
      </c>
      <c r="C1595" s="2" t="s">
        <v>63</v>
      </c>
      <c r="D1595" s="3" t="n">
        <v>-0.0144324</v>
      </c>
      <c r="E1595" s="3" t="n">
        <v>-0.0187208</v>
      </c>
      <c r="F1595" s="3" t="n">
        <v>0.967390344035304</v>
      </c>
      <c r="G1595" s="3" t="n">
        <v>-0.0200345</v>
      </c>
      <c r="H1595" s="3" t="n">
        <v>0.0328441</v>
      </c>
      <c r="I1595" s="3" t="n">
        <v>1.01289199436316</v>
      </c>
      <c r="J1595" s="3" t="n">
        <v>-0.037278</v>
      </c>
      <c r="K1595" s="3" t="n">
        <v>-0.0155167</v>
      </c>
      <c r="L1595" s="3" t="n">
        <v>0.948574734886432</v>
      </c>
      <c r="M1595" s="3" t="n">
        <v>0.930768304522921</v>
      </c>
      <c r="N1595" s="3" t="n">
        <v>0.998607570331041</v>
      </c>
      <c r="O1595" s="3" t="n">
        <v>0.929472275120777</v>
      </c>
      <c r="P1595" s="4" t="n">
        <v>2</v>
      </c>
      <c r="Q1595" s="6" t="n">
        <v>26</v>
      </c>
      <c r="R1595" s="6" t="n">
        <v>62</v>
      </c>
      <c r="S1595" s="4" t="n">
        <v>52</v>
      </c>
      <c r="T1595" s="4" t="n">
        <v>52</v>
      </c>
      <c r="U1595" s="132" t="s">
        <v>74</v>
      </c>
      <c r="V1595" s="3" t="n">
        <v>43.4</v>
      </c>
      <c r="W1595" s="4" t="n">
        <v>70.2</v>
      </c>
      <c r="X1595" s="2" t="s">
        <v>69</v>
      </c>
      <c r="Y1595" s="8" t="s">
        <v>69</v>
      </c>
      <c r="Z1595" s="84" t="n">
        <v>42180</v>
      </c>
      <c r="AA1595" s="3" t="s">
        <v>168</v>
      </c>
      <c r="AB1595" s="132" t="s">
        <v>74</v>
      </c>
      <c r="AC1595" s="4" t="n">
        <v>46</v>
      </c>
      <c r="AD1595" s="4" t="n">
        <v>17</v>
      </c>
      <c r="AE1595" s="4" t="s">
        <v>179</v>
      </c>
      <c r="AF1595" s="4" t="n">
        <v>28</v>
      </c>
      <c r="AG1595" s="4" t="s">
        <v>178</v>
      </c>
      <c r="AH1595" s="4" t="n">
        <v>20</v>
      </c>
      <c r="AI1595" s="4" t="s">
        <v>79</v>
      </c>
      <c r="AJ1595" s="2" t="s">
        <v>70</v>
      </c>
      <c r="AK1595" s="3" t="n">
        <v>43.4</v>
      </c>
      <c r="AL1595" s="4" t="n">
        <v>5</v>
      </c>
      <c r="AM1595" s="2" t="s">
        <v>69</v>
      </c>
      <c r="AN1595" s="2"/>
      <c r="AO1595" s="2"/>
      <c r="AP1595" s="2"/>
      <c r="AQ1595" s="2"/>
      <c r="AR1595" s="2"/>
      <c r="AS1595" s="2"/>
      <c r="AT1595" s="2"/>
      <c r="AU1595" s="2" t="n">
        <v>160</v>
      </c>
      <c r="AV1595" s="85" t="n">
        <v>160</v>
      </c>
      <c r="AW1595" s="133" t="s">
        <v>69</v>
      </c>
      <c r="AX1595" s="86" t="s">
        <v>72</v>
      </c>
      <c r="AY1595" s="87" t="n">
        <v>1</v>
      </c>
      <c r="AZ1595" s="87" t="n">
        <v>1</v>
      </c>
      <c r="BA1595" s="89" t="s">
        <v>72</v>
      </c>
      <c r="BB1595" s="65"/>
    </row>
    <row r="1596" customFormat="false" ht="15.75" hidden="false" customHeight="true" outlineLevel="0" collapsed="false">
      <c r="A1596" s="1" t="n">
        <v>1641</v>
      </c>
      <c r="B1596" s="1" t="n">
        <v>1541</v>
      </c>
      <c r="C1596" s="2" t="s">
        <v>63</v>
      </c>
      <c r="D1596" s="3" t="n">
        <v>-0.113201</v>
      </c>
      <c r="E1596" s="3" t="n">
        <v>0.0444721</v>
      </c>
      <c r="F1596" s="3" t="n">
        <v>0.933579739241791</v>
      </c>
      <c r="G1596" s="3" t="n">
        <v>0.0259503</v>
      </c>
      <c r="H1596" s="3" t="n">
        <v>-0.147969</v>
      </c>
      <c r="I1596" s="3" t="n">
        <v>0.885131816382899</v>
      </c>
      <c r="J1596" s="3" t="n">
        <v>-0.0264791</v>
      </c>
      <c r="K1596" s="3" t="n">
        <v>0.0422968</v>
      </c>
      <c r="L1596" s="3" t="n">
        <v>1.01594346203037</v>
      </c>
      <c r="M1596" s="3" t="n">
        <v>0.892499076556024</v>
      </c>
      <c r="N1596" s="3" t="n">
        <v>0.94063499987976</v>
      </c>
      <c r="O1596" s="3" t="n">
        <v>0.839515868768962</v>
      </c>
      <c r="P1596" s="4" t="n">
        <v>2</v>
      </c>
      <c r="Q1596" s="6" t="n">
        <v>26</v>
      </c>
      <c r="R1596" s="6" t="n">
        <v>62</v>
      </c>
      <c r="S1596" s="4" t="n">
        <v>63</v>
      </c>
      <c r="T1596" s="4" t="n">
        <v>63</v>
      </c>
      <c r="U1596" s="132" t="s">
        <v>74</v>
      </c>
      <c r="V1596" s="3" t="n">
        <v>59.8</v>
      </c>
      <c r="W1596" s="4" t="n">
        <v>84.3</v>
      </c>
      <c r="X1596" s="2" t="s">
        <v>69</v>
      </c>
      <c r="Y1596" s="8" t="s">
        <v>69</v>
      </c>
      <c r="Z1596" s="84" t="n">
        <v>42140</v>
      </c>
      <c r="AA1596" s="2" t="s">
        <v>96</v>
      </c>
      <c r="AB1596" s="132" t="s">
        <v>74</v>
      </c>
      <c r="AC1596" s="4" t="n">
        <v>46</v>
      </c>
      <c r="AD1596" s="4" t="n">
        <v>17</v>
      </c>
      <c r="AE1596" s="4" t="s">
        <v>185</v>
      </c>
      <c r="AF1596" s="4" t="n">
        <v>36</v>
      </c>
      <c r="AG1596" s="4" t="s">
        <v>186</v>
      </c>
      <c r="AH1596" s="4" t="n">
        <v>22</v>
      </c>
      <c r="AI1596" s="4" t="s">
        <v>79</v>
      </c>
      <c r="AJ1596" s="2" t="s">
        <v>70</v>
      </c>
      <c r="AK1596" s="3" t="n">
        <v>59.8</v>
      </c>
      <c r="AL1596" s="4" t="n">
        <v>6</v>
      </c>
      <c r="AM1596" s="2" t="s">
        <v>69</v>
      </c>
      <c r="AN1596" s="2"/>
      <c r="AO1596" s="2"/>
      <c r="AP1596" s="2"/>
      <c r="AQ1596" s="2"/>
      <c r="AR1596" s="2"/>
      <c r="AS1596" s="2"/>
      <c r="AT1596" s="2"/>
      <c r="AU1596" s="2" t="n">
        <v>120</v>
      </c>
      <c r="AV1596" s="85" t="s">
        <v>69</v>
      </c>
      <c r="AW1596" s="133" t="s">
        <v>69</v>
      </c>
      <c r="AX1596" s="86" t="s">
        <v>72</v>
      </c>
      <c r="AY1596" s="87" t="n">
        <v>0</v>
      </c>
      <c r="AZ1596" s="88" t="s">
        <v>72</v>
      </c>
      <c r="BA1596" s="89" t="s">
        <v>72</v>
      </c>
      <c r="BB1596" s="53"/>
    </row>
    <row r="1597" customFormat="false" ht="15.75" hidden="false" customHeight="true" outlineLevel="0" collapsed="false">
      <c r="A1597" s="1" t="n">
        <v>1642</v>
      </c>
      <c r="B1597" s="1" t="n">
        <v>1542</v>
      </c>
      <c r="C1597" s="2" t="s">
        <v>63</v>
      </c>
      <c r="D1597" s="3" t="n">
        <v>-0.135695</v>
      </c>
      <c r="E1597" s="3" t="n">
        <v>-0.017642</v>
      </c>
      <c r="F1597" s="3" t="n">
        <v>0.857840580818137</v>
      </c>
      <c r="G1597" s="3" t="n">
        <v>0.0511407</v>
      </c>
      <c r="H1597" s="3" t="n">
        <v>0.0309498</v>
      </c>
      <c r="I1597" s="3" t="n">
        <v>1.08555404802555</v>
      </c>
      <c r="J1597" s="3" t="n">
        <v>-0.0267568</v>
      </c>
      <c r="K1597" s="3" t="n">
        <v>-0.014902</v>
      </c>
      <c r="L1597" s="3" t="n">
        <v>0.959197002762547</v>
      </c>
      <c r="M1597" s="3" t="n">
        <v>0.894660376787271</v>
      </c>
      <c r="N1597" s="3" t="n">
        <v>0.99840707006182</v>
      </c>
      <c r="O1597" s="3" t="n">
        <v>0.893235245488583</v>
      </c>
      <c r="P1597" s="4" t="n">
        <v>2</v>
      </c>
      <c r="Q1597" s="6" t="n">
        <v>26</v>
      </c>
      <c r="R1597" s="6" t="n">
        <v>62</v>
      </c>
      <c r="S1597" s="4" t="n">
        <v>63</v>
      </c>
      <c r="T1597" s="4" t="n">
        <v>63</v>
      </c>
      <c r="U1597" s="132" t="s">
        <v>74</v>
      </c>
      <c r="V1597" s="3" t="n">
        <v>78</v>
      </c>
      <c r="W1597" s="4" t="n">
        <v>100</v>
      </c>
      <c r="X1597" s="2" t="s">
        <v>69</v>
      </c>
      <c r="Y1597" s="8" t="s">
        <v>69</v>
      </c>
      <c r="Z1597" s="84" t="n">
        <v>42180</v>
      </c>
      <c r="AA1597" s="3" t="s">
        <v>168</v>
      </c>
      <c r="AB1597" s="132" t="s">
        <v>74</v>
      </c>
      <c r="AC1597" s="4" t="n">
        <v>46</v>
      </c>
      <c r="AD1597" s="4" t="n">
        <v>17</v>
      </c>
      <c r="AE1597" s="4" t="s">
        <v>185</v>
      </c>
      <c r="AF1597" s="4" t="n">
        <v>36</v>
      </c>
      <c r="AG1597" s="4" t="s">
        <v>186</v>
      </c>
      <c r="AH1597" s="4" t="n">
        <v>22</v>
      </c>
      <c r="AI1597" s="4" t="s">
        <v>77</v>
      </c>
      <c r="AJ1597" s="2" t="s">
        <v>70</v>
      </c>
      <c r="AK1597" s="3" t="n">
        <v>78</v>
      </c>
      <c r="AL1597" s="4" t="n">
        <v>7</v>
      </c>
      <c r="AM1597" s="2" t="s">
        <v>69</v>
      </c>
      <c r="AN1597" s="2"/>
      <c r="AO1597" s="2"/>
      <c r="AP1597" s="2"/>
      <c r="AQ1597" s="2"/>
      <c r="AR1597" s="2"/>
      <c r="AS1597" s="2"/>
      <c r="AT1597" s="2"/>
      <c r="AU1597" s="2" t="n">
        <v>160</v>
      </c>
      <c r="AV1597" s="85" t="n">
        <v>160</v>
      </c>
      <c r="AW1597" s="133" t="s">
        <v>69</v>
      </c>
      <c r="AX1597" s="86" t="s">
        <v>72</v>
      </c>
      <c r="AY1597" s="87" t="n">
        <v>1</v>
      </c>
      <c r="AZ1597" s="87" t="n">
        <v>1</v>
      </c>
      <c r="BA1597" s="89" t="s">
        <v>72</v>
      </c>
      <c r="BB1597" s="65"/>
    </row>
    <row r="1598" customFormat="false" ht="15.75" hidden="false" customHeight="true" outlineLevel="0" collapsed="false">
      <c r="A1598" s="1" t="n">
        <v>1643</v>
      </c>
      <c r="B1598" s="1" t="n">
        <v>1543</v>
      </c>
      <c r="C1598" s="2" t="s">
        <v>63</v>
      </c>
      <c r="D1598" s="3" t="n">
        <v>-0.135634</v>
      </c>
      <c r="E1598" s="3" t="n">
        <v>-0.0173615</v>
      </c>
      <c r="F1598" s="3" t="n">
        <v>0.85813358340383</v>
      </c>
      <c r="G1598" s="3" t="n">
        <v>0.0508271</v>
      </c>
      <c r="H1598" s="3" t="n">
        <v>0.0300142</v>
      </c>
      <c r="I1598" s="3" t="n">
        <v>1.08419882056007</v>
      </c>
      <c r="J1598" s="3" t="n">
        <v>-0.0268106</v>
      </c>
      <c r="K1598" s="3" t="n">
        <v>-0.0143875</v>
      </c>
      <c r="L1598" s="3" t="n">
        <v>0.959639006629493</v>
      </c>
      <c r="M1598" s="3" t="n">
        <v>0.894386294839322</v>
      </c>
      <c r="N1598" s="3" t="n">
        <v>0.998266703895742</v>
      </c>
      <c r="O1598" s="3" t="n">
        <v>0.892836058558775</v>
      </c>
      <c r="P1598" s="4" t="n">
        <v>2</v>
      </c>
      <c r="Q1598" s="6" t="n">
        <v>26</v>
      </c>
      <c r="R1598" s="6" t="n">
        <v>62</v>
      </c>
      <c r="S1598" s="4" t="n">
        <v>63</v>
      </c>
      <c r="T1598" s="4" t="n">
        <v>63</v>
      </c>
      <c r="U1598" s="132" t="s">
        <v>74</v>
      </c>
      <c r="V1598" s="3" t="n">
        <v>63.2</v>
      </c>
      <c r="W1598" s="4" t="n">
        <v>137.4</v>
      </c>
      <c r="X1598" s="2" t="s">
        <v>69</v>
      </c>
      <c r="Y1598" s="8" t="s">
        <v>69</v>
      </c>
      <c r="Z1598" s="84" t="n">
        <v>42180</v>
      </c>
      <c r="AA1598" s="3" t="s">
        <v>168</v>
      </c>
      <c r="AB1598" s="132" t="s">
        <v>74</v>
      </c>
      <c r="AC1598" s="4" t="n">
        <v>46</v>
      </c>
      <c r="AD1598" s="4" t="n">
        <v>17</v>
      </c>
      <c r="AE1598" s="4" t="s">
        <v>185</v>
      </c>
      <c r="AF1598" s="4" t="n">
        <v>36</v>
      </c>
      <c r="AG1598" s="4" t="s">
        <v>186</v>
      </c>
      <c r="AH1598" s="4" t="n">
        <v>22</v>
      </c>
      <c r="AI1598" s="4" t="s">
        <v>79</v>
      </c>
      <c r="AJ1598" s="2" t="s">
        <v>70</v>
      </c>
      <c r="AK1598" s="3" t="n">
        <v>63.2</v>
      </c>
      <c r="AL1598" s="4" t="n">
        <v>6</v>
      </c>
      <c r="AM1598" s="2" t="s">
        <v>69</v>
      </c>
      <c r="AN1598" s="2"/>
      <c r="AO1598" s="2"/>
      <c r="AP1598" s="2"/>
      <c r="AQ1598" s="2"/>
      <c r="AR1598" s="2"/>
      <c r="AS1598" s="2"/>
      <c r="AT1598" s="2"/>
      <c r="AU1598" s="2" t="n">
        <v>160</v>
      </c>
      <c r="AV1598" s="85" t="n">
        <v>160</v>
      </c>
      <c r="AW1598" s="133" t="s">
        <v>69</v>
      </c>
      <c r="AX1598" s="86" t="s">
        <v>72</v>
      </c>
      <c r="AY1598" s="87" t="n">
        <v>1</v>
      </c>
      <c r="AZ1598" s="87" t="n">
        <v>1</v>
      </c>
      <c r="BA1598" s="89" t="s">
        <v>72</v>
      </c>
      <c r="BB1598" s="65"/>
    </row>
    <row r="1599" customFormat="false" ht="15.75" hidden="false" customHeight="true" outlineLevel="0" collapsed="false">
      <c r="A1599" s="1" t="n">
        <v>1644</v>
      </c>
      <c r="B1599" s="1" t="n">
        <v>1544</v>
      </c>
      <c r="C1599" s="2" t="s">
        <v>63</v>
      </c>
      <c r="D1599" s="3" t="n">
        <v>-0.135394</v>
      </c>
      <c r="E1599" s="3" t="n">
        <v>-0.0173421</v>
      </c>
      <c r="F1599" s="3" t="n">
        <v>0.858356212129063</v>
      </c>
      <c r="G1599" s="3" t="n">
        <v>0.0509493</v>
      </c>
      <c r="H1599" s="3" t="n">
        <v>0.0302657</v>
      </c>
      <c r="I1599" s="3" t="n">
        <v>1.08460406137384</v>
      </c>
      <c r="J1599" s="3" t="n">
        <v>-0.0267945</v>
      </c>
      <c r="K1599" s="3" t="n">
        <v>-0.0144423</v>
      </c>
      <c r="L1599" s="3" t="n">
        <v>0.959601869318548</v>
      </c>
      <c r="M1599" s="3" t="n">
        <v>0.89472470518094</v>
      </c>
      <c r="N1599" s="3" t="n">
        <v>0.998482452641266</v>
      </c>
      <c r="O1599" s="3" t="n">
        <v>0.893366918067799</v>
      </c>
      <c r="P1599" s="4" t="n">
        <v>2</v>
      </c>
      <c r="Q1599" s="6" t="n">
        <v>26</v>
      </c>
      <c r="R1599" s="6" t="n">
        <v>62</v>
      </c>
      <c r="S1599" s="4" t="n">
        <v>63</v>
      </c>
      <c r="T1599" s="4" t="n">
        <v>63</v>
      </c>
      <c r="U1599" s="132" t="s">
        <v>74</v>
      </c>
      <c r="V1599" s="3" t="n">
        <v>56.1</v>
      </c>
      <c r="W1599" s="4" t="n">
        <v>100.5</v>
      </c>
      <c r="X1599" s="2" t="s">
        <v>69</v>
      </c>
      <c r="Y1599" s="8" t="s">
        <v>69</v>
      </c>
      <c r="Z1599" s="84" t="n">
        <v>42180</v>
      </c>
      <c r="AA1599" s="3" t="s">
        <v>168</v>
      </c>
      <c r="AB1599" s="132" t="s">
        <v>74</v>
      </c>
      <c r="AC1599" s="4" t="n">
        <v>46</v>
      </c>
      <c r="AD1599" s="4" t="n">
        <v>17</v>
      </c>
      <c r="AE1599" s="4" t="s">
        <v>185</v>
      </c>
      <c r="AF1599" s="4" t="n">
        <v>36</v>
      </c>
      <c r="AG1599" s="4" t="s">
        <v>186</v>
      </c>
      <c r="AH1599" s="4" t="n">
        <v>22</v>
      </c>
      <c r="AI1599" s="4" t="s">
        <v>79</v>
      </c>
      <c r="AJ1599" s="2" t="s">
        <v>70</v>
      </c>
      <c r="AK1599" s="3" t="n">
        <v>56.1</v>
      </c>
      <c r="AL1599" s="4" t="n">
        <v>6</v>
      </c>
      <c r="AM1599" s="2" t="s">
        <v>69</v>
      </c>
      <c r="AN1599" s="2"/>
      <c r="AO1599" s="2"/>
      <c r="AP1599" s="2"/>
      <c r="AQ1599" s="2"/>
      <c r="AR1599" s="2"/>
      <c r="AS1599" s="2"/>
      <c r="AT1599" s="2"/>
      <c r="AU1599" s="2" t="n">
        <v>160</v>
      </c>
      <c r="AV1599" s="85" t="n">
        <v>160</v>
      </c>
      <c r="AW1599" s="133" t="s">
        <v>69</v>
      </c>
      <c r="AX1599" s="86" t="s">
        <v>72</v>
      </c>
      <c r="AY1599" s="87" t="n">
        <v>1</v>
      </c>
      <c r="AZ1599" s="87" t="n">
        <v>1</v>
      </c>
      <c r="BA1599" s="89" t="s">
        <v>72</v>
      </c>
      <c r="BB1599" s="65"/>
    </row>
    <row r="1600" customFormat="false" ht="15.75" hidden="false" customHeight="true" outlineLevel="0" collapsed="false">
      <c r="A1600" s="1" t="n">
        <v>1645</v>
      </c>
      <c r="B1600" s="1" t="n">
        <v>1545</v>
      </c>
      <c r="C1600" s="2" t="s">
        <v>63</v>
      </c>
      <c r="D1600" s="3" t="n">
        <v>-0.135292</v>
      </c>
      <c r="E1600" s="3" t="n">
        <v>-0.017252</v>
      </c>
      <c r="F1600" s="3" t="n">
        <v>0.858521118196133</v>
      </c>
      <c r="G1600" s="3" t="n">
        <v>0.050689</v>
      </c>
      <c r="H1600" s="3" t="n">
        <v>0.0291977</v>
      </c>
      <c r="I1600" s="3" t="n">
        <v>1.08316433820295</v>
      </c>
      <c r="J1600" s="3" t="n">
        <v>-0.0266757</v>
      </c>
      <c r="K1600" s="3" t="n">
        <v>-0.0141348</v>
      </c>
      <c r="L1600" s="3" t="n">
        <v>0.960011034802865</v>
      </c>
      <c r="M1600" s="3" t="n">
        <v>0.894689364253073</v>
      </c>
      <c r="N1600" s="3" t="n">
        <v>0.997813294331942</v>
      </c>
      <c r="O1600" s="3" t="n">
        <v>0.89273294194911</v>
      </c>
      <c r="P1600" s="4" t="n">
        <v>2</v>
      </c>
      <c r="Q1600" s="6" t="n">
        <v>26</v>
      </c>
      <c r="R1600" s="6" t="n">
        <v>62</v>
      </c>
      <c r="S1600" s="4" t="n">
        <v>63</v>
      </c>
      <c r="T1600" s="4" t="n">
        <v>63</v>
      </c>
      <c r="U1600" s="132" t="s">
        <v>74</v>
      </c>
      <c r="V1600" s="3" t="n">
        <v>83.2</v>
      </c>
      <c r="W1600" s="4" t="n">
        <v>165.2</v>
      </c>
      <c r="X1600" s="2" t="s">
        <v>69</v>
      </c>
      <c r="Y1600" s="8" t="s">
        <v>69</v>
      </c>
      <c r="Z1600" s="84" t="n">
        <v>42180</v>
      </c>
      <c r="AA1600" s="3" t="s">
        <v>168</v>
      </c>
      <c r="AB1600" s="132" t="s">
        <v>74</v>
      </c>
      <c r="AC1600" s="4" t="n">
        <v>46</v>
      </c>
      <c r="AD1600" s="4" t="n">
        <v>17</v>
      </c>
      <c r="AE1600" s="4" t="s">
        <v>185</v>
      </c>
      <c r="AF1600" s="4" t="n">
        <v>36</v>
      </c>
      <c r="AG1600" s="4" t="s">
        <v>186</v>
      </c>
      <c r="AH1600" s="4" t="n">
        <v>22</v>
      </c>
      <c r="AI1600" s="4" t="s">
        <v>79</v>
      </c>
      <c r="AJ1600" s="2" t="s">
        <v>70</v>
      </c>
      <c r="AK1600" s="3" t="n">
        <v>83.2</v>
      </c>
      <c r="AL1600" s="4" t="n">
        <v>8</v>
      </c>
      <c r="AM1600" s="2" t="s">
        <v>69</v>
      </c>
      <c r="AN1600" s="2"/>
      <c r="AO1600" s="2"/>
      <c r="AP1600" s="2"/>
      <c r="AQ1600" s="2"/>
      <c r="AR1600" s="2"/>
      <c r="AS1600" s="2"/>
      <c r="AT1600" s="2"/>
      <c r="AU1600" s="2" t="n">
        <v>160</v>
      </c>
      <c r="AV1600" s="85" t="n">
        <v>160</v>
      </c>
      <c r="AW1600" s="133" t="s">
        <v>69</v>
      </c>
      <c r="AX1600" s="86" t="s">
        <v>72</v>
      </c>
      <c r="AY1600" s="87" t="n">
        <v>1</v>
      </c>
      <c r="AZ1600" s="87" t="n">
        <v>1</v>
      </c>
      <c r="BA1600" s="89" t="s">
        <v>72</v>
      </c>
      <c r="BB1600" s="65"/>
    </row>
    <row r="1601" customFormat="false" ht="15.75" hidden="false" customHeight="true" outlineLevel="0" collapsed="false">
      <c r="A1601" s="1" t="n">
        <v>1646</v>
      </c>
      <c r="B1601" s="1" t="n">
        <v>1546</v>
      </c>
      <c r="C1601" s="2" t="s">
        <v>63</v>
      </c>
      <c r="D1601" s="3" t="n">
        <v>0.00523073</v>
      </c>
      <c r="E1601" s="3" t="n">
        <v>-0.0192246</v>
      </c>
      <c r="F1601" s="3" t="n">
        <v>0.986103589059335</v>
      </c>
      <c r="G1601" s="3" t="n">
        <v>-0.0887386</v>
      </c>
      <c r="H1601" s="3" t="n">
        <v>0.0341996</v>
      </c>
      <c r="I1601" s="3" t="n">
        <v>0.946921578196132</v>
      </c>
      <c r="J1601" s="3" t="n">
        <v>0.0294228</v>
      </c>
      <c r="K1601" s="3" t="n">
        <v>-0.016441</v>
      </c>
      <c r="L1601" s="3" t="n">
        <v>1.01306642938301</v>
      </c>
      <c r="M1601" s="3" t="n">
        <v>0.947351511880639</v>
      </c>
      <c r="N1601" s="3" t="n">
        <v>0.998535074053082</v>
      </c>
      <c r="O1601" s="3" t="n">
        <v>0.945963712070033</v>
      </c>
      <c r="P1601" s="4" t="n">
        <v>2</v>
      </c>
      <c r="Q1601" s="6" t="n">
        <v>26</v>
      </c>
      <c r="R1601" s="6" t="n">
        <v>62</v>
      </c>
      <c r="S1601" s="4" t="n">
        <v>38</v>
      </c>
      <c r="T1601" s="4" t="n">
        <v>38</v>
      </c>
      <c r="U1601" s="132" t="s">
        <v>74</v>
      </c>
      <c r="V1601" s="3" t="n">
        <v>88.9</v>
      </c>
      <c r="W1601" s="4" t="n">
        <v>146.1</v>
      </c>
      <c r="X1601" s="2" t="s">
        <v>69</v>
      </c>
      <c r="Y1601" s="8" t="s">
        <v>69</v>
      </c>
      <c r="Z1601" s="84" t="n">
        <v>42180</v>
      </c>
      <c r="AA1601" s="3" t="s">
        <v>168</v>
      </c>
      <c r="AB1601" s="132" t="s">
        <v>74</v>
      </c>
      <c r="AC1601" s="4" t="n">
        <v>46</v>
      </c>
      <c r="AD1601" s="4" t="n">
        <v>17</v>
      </c>
      <c r="AE1601" s="4" t="s">
        <v>187</v>
      </c>
      <c r="AF1601" s="4" t="n">
        <v>17</v>
      </c>
      <c r="AG1601" s="4" t="s">
        <v>191</v>
      </c>
      <c r="AH1601" s="4" t="n">
        <v>24</v>
      </c>
      <c r="AI1601" s="4" t="s">
        <v>79</v>
      </c>
      <c r="AJ1601" s="2" t="s">
        <v>70</v>
      </c>
      <c r="AK1601" s="3" t="n">
        <v>88.9</v>
      </c>
      <c r="AL1601" s="4" t="n">
        <v>8</v>
      </c>
      <c r="AM1601" s="2" t="s">
        <v>69</v>
      </c>
      <c r="AN1601" s="2"/>
      <c r="AO1601" s="2"/>
      <c r="AP1601" s="2"/>
      <c r="AQ1601" s="2"/>
      <c r="AR1601" s="2"/>
      <c r="AS1601" s="2"/>
      <c r="AT1601" s="2"/>
      <c r="AU1601" s="2" t="n">
        <v>160</v>
      </c>
      <c r="AV1601" s="85" t="n">
        <v>160</v>
      </c>
      <c r="AW1601" s="133" t="s">
        <v>69</v>
      </c>
      <c r="AX1601" s="86" t="s">
        <v>72</v>
      </c>
      <c r="AY1601" s="87" t="n">
        <v>1</v>
      </c>
      <c r="AZ1601" s="87" t="n">
        <v>1</v>
      </c>
      <c r="BA1601" s="89" t="s">
        <v>72</v>
      </c>
      <c r="BB1601" s="65"/>
    </row>
    <row r="1602" customFormat="false" ht="15.75" hidden="false" customHeight="true" outlineLevel="0" collapsed="false">
      <c r="A1602" s="1" t="n">
        <v>1647</v>
      </c>
      <c r="B1602" s="1" t="n">
        <v>1547</v>
      </c>
      <c r="C1602" s="2" t="s">
        <v>63</v>
      </c>
      <c r="D1602" s="3" t="n">
        <v>0.0431049</v>
      </c>
      <c r="E1602" s="3" t="n">
        <v>0.104616</v>
      </c>
      <c r="F1602" s="3" t="n">
        <v>1.15918932147058</v>
      </c>
      <c r="G1602" s="3" t="n">
        <v>-0.153922</v>
      </c>
      <c r="H1602" s="3" t="n">
        <v>-0.417946</v>
      </c>
      <c r="I1602" s="3" t="n">
        <v>0.56447002324498</v>
      </c>
      <c r="J1602" s="3" t="n">
        <v>0.0277838</v>
      </c>
      <c r="K1602" s="3" t="n">
        <v>0.105445</v>
      </c>
      <c r="L1602" s="3" t="n">
        <v>1.14251137503087</v>
      </c>
      <c r="M1602" s="3" t="n">
        <v>0.920320500037201</v>
      </c>
      <c r="N1602" s="3" t="n">
        <v>0.812300445892086</v>
      </c>
      <c r="O1602" s="3" t="n">
        <v>0.747576752543846</v>
      </c>
      <c r="P1602" s="4" t="n">
        <v>2</v>
      </c>
      <c r="Q1602" s="6" t="n">
        <v>26</v>
      </c>
      <c r="R1602" s="6" t="n">
        <v>62</v>
      </c>
      <c r="S1602" s="4" t="n">
        <v>38</v>
      </c>
      <c r="T1602" s="4" t="n">
        <v>38</v>
      </c>
      <c r="U1602" s="132" t="s">
        <v>74</v>
      </c>
      <c r="V1602" s="3" t="n">
        <v>96</v>
      </c>
      <c r="W1602" s="4" t="n">
        <v>90.4</v>
      </c>
      <c r="X1602" s="2" t="s">
        <v>69</v>
      </c>
      <c r="Y1602" s="8" t="s">
        <v>69</v>
      </c>
      <c r="Z1602" s="84" t="n">
        <v>42069</v>
      </c>
      <c r="AA1602" s="2" t="s">
        <v>96</v>
      </c>
      <c r="AB1602" s="132" t="s">
        <v>74</v>
      </c>
      <c r="AC1602" s="4" t="n">
        <v>46</v>
      </c>
      <c r="AD1602" s="4" t="n">
        <v>17</v>
      </c>
      <c r="AE1602" s="4" t="s">
        <v>187</v>
      </c>
      <c r="AF1602" s="4" t="n">
        <v>17</v>
      </c>
      <c r="AG1602" s="4" t="s">
        <v>191</v>
      </c>
      <c r="AH1602" s="4" t="n">
        <v>24</v>
      </c>
      <c r="AI1602" s="4" t="s">
        <v>77</v>
      </c>
      <c r="AJ1602" s="2" t="s">
        <v>70</v>
      </c>
      <c r="AK1602" s="3" t="n">
        <v>96</v>
      </c>
      <c r="AL1602" s="4" t="n">
        <v>8</v>
      </c>
      <c r="AM1602" s="2" t="s">
        <v>69</v>
      </c>
      <c r="AN1602" s="2"/>
      <c r="AO1602" s="2"/>
      <c r="AP1602" s="2"/>
      <c r="AQ1602" s="2"/>
      <c r="AR1602" s="2"/>
      <c r="AS1602" s="2"/>
      <c r="AT1602" s="2"/>
      <c r="AU1602" s="2" t="n">
        <v>49</v>
      </c>
      <c r="AV1602" s="85" t="s">
        <v>69</v>
      </c>
      <c r="AW1602" s="133" t="s">
        <v>69</v>
      </c>
      <c r="AX1602" s="86" t="s">
        <v>72</v>
      </c>
      <c r="AY1602" s="87" t="n">
        <v>0</v>
      </c>
      <c r="AZ1602" s="88" t="s">
        <v>72</v>
      </c>
      <c r="BA1602" s="89" t="s">
        <v>72</v>
      </c>
      <c r="BB1602" s="53"/>
    </row>
    <row r="1603" customFormat="false" ht="15.75" hidden="false" customHeight="true" outlineLevel="0" collapsed="false">
      <c r="A1603" s="1" t="n">
        <v>1648</v>
      </c>
      <c r="B1603" s="1" t="n">
        <v>1548</v>
      </c>
      <c r="C1603" s="2" t="s">
        <v>63</v>
      </c>
      <c r="D1603" s="3" t="n">
        <v>0.00532231</v>
      </c>
      <c r="E1603" s="3" t="n">
        <v>-0.018386</v>
      </c>
      <c r="F1603" s="3" t="n">
        <v>0.987021269633698</v>
      </c>
      <c r="G1603" s="3" t="n">
        <v>-0.0891126</v>
      </c>
      <c r="H1603" s="3" t="n">
        <v>0.0317745</v>
      </c>
      <c r="I1603" s="3" t="n">
        <v>0.944274756094621</v>
      </c>
      <c r="J1603" s="3" t="n">
        <v>0.0294124</v>
      </c>
      <c r="K1603" s="3" t="n">
        <v>-0.0153128</v>
      </c>
      <c r="L1603" s="3" t="n">
        <v>1.01419946817518</v>
      </c>
      <c r="M1603" s="3" t="n">
        <v>0.947074149021608</v>
      </c>
      <c r="N1603" s="3" t="n">
        <v>0.998077550278225</v>
      </c>
      <c r="O1603" s="3" t="n">
        <v>0.945253446587321</v>
      </c>
      <c r="P1603" s="4" t="n">
        <v>2</v>
      </c>
      <c r="Q1603" s="6" t="n">
        <v>26</v>
      </c>
      <c r="R1603" s="6" t="n">
        <v>62</v>
      </c>
      <c r="S1603" s="4" t="n">
        <v>38</v>
      </c>
      <c r="T1603" s="4" t="n">
        <v>38</v>
      </c>
      <c r="U1603" s="132" t="s">
        <v>74</v>
      </c>
      <c r="V1603" s="3" t="n">
        <v>89</v>
      </c>
      <c r="W1603" s="4" t="n">
        <v>150.2</v>
      </c>
      <c r="X1603" s="2" t="s">
        <v>69</v>
      </c>
      <c r="Y1603" s="8" t="s">
        <v>69</v>
      </c>
      <c r="Z1603" s="84" t="n">
        <v>42180</v>
      </c>
      <c r="AA1603" s="3" t="s">
        <v>168</v>
      </c>
      <c r="AB1603" s="132" t="s">
        <v>74</v>
      </c>
      <c r="AC1603" s="4" t="n">
        <v>46</v>
      </c>
      <c r="AD1603" s="4" t="n">
        <v>17</v>
      </c>
      <c r="AE1603" s="4" t="s">
        <v>187</v>
      </c>
      <c r="AF1603" s="4" t="n">
        <v>17</v>
      </c>
      <c r="AG1603" s="4" t="s">
        <v>191</v>
      </c>
      <c r="AH1603" s="4" t="n">
        <v>24</v>
      </c>
      <c r="AI1603" s="4" t="s">
        <v>79</v>
      </c>
      <c r="AJ1603" s="2" t="s">
        <v>70</v>
      </c>
      <c r="AK1603" s="3" t="n">
        <v>89</v>
      </c>
      <c r="AL1603" s="4" t="n">
        <v>8</v>
      </c>
      <c r="AM1603" s="2" t="s">
        <v>69</v>
      </c>
      <c r="AN1603" s="2"/>
      <c r="AO1603" s="2"/>
      <c r="AP1603" s="2"/>
      <c r="AQ1603" s="2"/>
      <c r="AR1603" s="2"/>
      <c r="AS1603" s="2"/>
      <c r="AT1603" s="2"/>
      <c r="AU1603" s="2" t="n">
        <v>160</v>
      </c>
      <c r="AV1603" s="85" t="n">
        <v>160</v>
      </c>
      <c r="AW1603" s="133" t="s">
        <v>69</v>
      </c>
      <c r="AX1603" s="86" t="s">
        <v>72</v>
      </c>
      <c r="AY1603" s="87" t="n">
        <v>1</v>
      </c>
      <c r="AZ1603" s="87" t="n">
        <v>1</v>
      </c>
      <c r="BA1603" s="89" t="s">
        <v>72</v>
      </c>
      <c r="BB1603" s="53"/>
    </row>
    <row r="1604" customFormat="false" ht="15.75" hidden="false" customHeight="true" outlineLevel="0" collapsed="false">
      <c r="A1604" s="1" t="n">
        <v>1649</v>
      </c>
      <c r="B1604" s="1" t="n">
        <v>1549</v>
      </c>
      <c r="C1604" s="2" t="s">
        <v>63</v>
      </c>
      <c r="D1604" s="3" t="n">
        <v>0.00527379</v>
      </c>
      <c r="E1604" s="3" t="n">
        <v>-0.0194452</v>
      </c>
      <c r="F1604" s="3" t="n">
        <v>0.985928531768429</v>
      </c>
      <c r="G1604" s="3" t="n">
        <v>-0.0888296</v>
      </c>
      <c r="H1604" s="3" t="n">
        <v>0.0337914</v>
      </c>
      <c r="I1604" s="3" t="n">
        <v>0.946448992911398</v>
      </c>
      <c r="J1604" s="3" t="n">
        <v>0.0293242</v>
      </c>
      <c r="K1604" s="3" t="n">
        <v>-0.0167121</v>
      </c>
      <c r="L1604" s="3" t="n">
        <v>1.01269196794753</v>
      </c>
      <c r="M1604" s="3" t="n">
        <v>0.947212697161291</v>
      </c>
      <c r="N1604" s="3" t="n">
        <v>0.997636896535529</v>
      </c>
      <c r="O1604" s="3" t="n">
        <v>0.944974335555038</v>
      </c>
      <c r="P1604" s="4" t="n">
        <v>2</v>
      </c>
      <c r="Q1604" s="6" t="n">
        <v>26</v>
      </c>
      <c r="R1604" s="6" t="n">
        <v>62</v>
      </c>
      <c r="S1604" s="4" t="n">
        <v>38</v>
      </c>
      <c r="T1604" s="4" t="n">
        <v>38</v>
      </c>
      <c r="U1604" s="132" t="s">
        <v>74</v>
      </c>
      <c r="V1604" s="3" t="n">
        <v>53</v>
      </c>
      <c r="W1604" s="4" t="n">
        <v>140.5</v>
      </c>
      <c r="X1604" s="2" t="s">
        <v>69</v>
      </c>
      <c r="Y1604" s="8" t="s">
        <v>69</v>
      </c>
      <c r="Z1604" s="84" t="n">
        <v>42180</v>
      </c>
      <c r="AA1604" s="3" t="s">
        <v>168</v>
      </c>
      <c r="AB1604" s="132" t="s">
        <v>74</v>
      </c>
      <c r="AC1604" s="4" t="n">
        <v>46</v>
      </c>
      <c r="AD1604" s="4" t="n">
        <v>17</v>
      </c>
      <c r="AE1604" s="4" t="s">
        <v>187</v>
      </c>
      <c r="AF1604" s="4" t="n">
        <v>17</v>
      </c>
      <c r="AG1604" s="4" t="s">
        <v>191</v>
      </c>
      <c r="AH1604" s="4" t="n">
        <v>24</v>
      </c>
      <c r="AI1604" s="4" t="s">
        <v>77</v>
      </c>
      <c r="AJ1604" s="2" t="s">
        <v>70</v>
      </c>
      <c r="AK1604" s="3" t="n">
        <v>53</v>
      </c>
      <c r="AL1604" s="4" t="n">
        <v>6</v>
      </c>
      <c r="AM1604" s="2" t="s">
        <v>69</v>
      </c>
      <c r="AN1604" s="2"/>
      <c r="AO1604" s="2"/>
      <c r="AP1604" s="2"/>
      <c r="AQ1604" s="2"/>
      <c r="AR1604" s="2"/>
      <c r="AS1604" s="2"/>
      <c r="AT1604" s="2"/>
      <c r="AU1604" s="2" t="n">
        <v>160</v>
      </c>
      <c r="AV1604" s="85" t="n">
        <v>160</v>
      </c>
      <c r="AW1604" s="133" t="s">
        <v>69</v>
      </c>
      <c r="AX1604" s="86" t="s">
        <v>72</v>
      </c>
      <c r="AY1604" s="87" t="n">
        <v>1</v>
      </c>
      <c r="AZ1604" s="87" t="n">
        <v>1</v>
      </c>
      <c r="BA1604" s="89" t="s">
        <v>72</v>
      </c>
      <c r="BB1604" s="53"/>
    </row>
    <row r="1605" customFormat="false" ht="15.75" hidden="false" customHeight="true" outlineLevel="0" collapsed="false">
      <c r="A1605" s="1" t="n">
        <v>1650</v>
      </c>
      <c r="B1605" s="1" t="n">
        <v>1550</v>
      </c>
      <c r="C1605" s="2" t="s">
        <v>63</v>
      </c>
      <c r="D1605" s="3" t="n">
        <v>0.00544851</v>
      </c>
      <c r="E1605" s="3" t="n">
        <v>-0.0188371</v>
      </c>
      <c r="F1605" s="3" t="n">
        <v>0.98670063851254</v>
      </c>
      <c r="G1605" s="3" t="n">
        <v>-0.0890615</v>
      </c>
      <c r="H1605" s="3" t="n">
        <v>0.0323588</v>
      </c>
      <c r="I1605" s="3" t="n">
        <v>0.944874938932538</v>
      </c>
      <c r="J1605" s="3" t="n">
        <v>0.0295335</v>
      </c>
      <c r="K1605" s="3" t="n">
        <v>-0.0155642</v>
      </c>
      <c r="L1605" s="3" t="n">
        <v>1.01406732659369</v>
      </c>
      <c r="M1605" s="3" t="n">
        <v>0.947356798116824</v>
      </c>
      <c r="N1605" s="3" t="n">
        <v>0.997959584483698</v>
      </c>
      <c r="O1605" s="3" t="n">
        <v>0.945423796606472</v>
      </c>
      <c r="P1605" s="4" t="n">
        <v>2</v>
      </c>
      <c r="Q1605" s="6" t="n">
        <v>26</v>
      </c>
      <c r="R1605" s="6" t="n">
        <v>62</v>
      </c>
      <c r="S1605" s="4" t="n">
        <v>38</v>
      </c>
      <c r="T1605" s="4" t="n">
        <v>38</v>
      </c>
      <c r="U1605" s="132" t="s">
        <v>74</v>
      </c>
      <c r="V1605" s="3" t="n">
        <v>41.6</v>
      </c>
      <c r="W1605" s="4" t="n">
        <v>54.9</v>
      </c>
      <c r="X1605" s="2" t="s">
        <v>69</v>
      </c>
      <c r="Y1605" s="8" t="s">
        <v>69</v>
      </c>
      <c r="Z1605" s="84" t="n">
        <v>42180</v>
      </c>
      <c r="AA1605" s="3" t="s">
        <v>168</v>
      </c>
      <c r="AB1605" s="132" t="s">
        <v>74</v>
      </c>
      <c r="AC1605" s="4" t="n">
        <v>46</v>
      </c>
      <c r="AD1605" s="4" t="n">
        <v>17</v>
      </c>
      <c r="AE1605" s="4" t="s">
        <v>187</v>
      </c>
      <c r="AF1605" s="4" t="n">
        <v>17</v>
      </c>
      <c r="AG1605" s="4" t="s">
        <v>191</v>
      </c>
      <c r="AH1605" s="4" t="n">
        <v>24</v>
      </c>
      <c r="AI1605" s="4" t="s">
        <v>69</v>
      </c>
      <c r="AJ1605" s="2" t="s">
        <v>70</v>
      </c>
      <c r="AK1605" s="3" t="n">
        <v>41.6</v>
      </c>
      <c r="AL1605" s="4" t="n">
        <v>5</v>
      </c>
      <c r="AM1605" s="2" t="s">
        <v>69</v>
      </c>
      <c r="AN1605" s="2"/>
      <c r="AO1605" s="2"/>
      <c r="AP1605" s="2"/>
      <c r="AQ1605" s="2"/>
      <c r="AR1605" s="2"/>
      <c r="AS1605" s="2"/>
      <c r="AT1605" s="2"/>
      <c r="AU1605" s="2" t="n">
        <v>160</v>
      </c>
      <c r="AV1605" s="85" t="n">
        <v>160</v>
      </c>
      <c r="AW1605" s="133" t="s">
        <v>69</v>
      </c>
      <c r="AX1605" s="86" t="s">
        <v>72</v>
      </c>
      <c r="AY1605" s="87" t="n">
        <v>1</v>
      </c>
      <c r="AZ1605" s="87" t="n">
        <v>1</v>
      </c>
      <c r="BA1605" s="89" t="s">
        <v>72</v>
      </c>
      <c r="BB1605" s="53"/>
    </row>
    <row r="1606" customFormat="false" ht="16.5" hidden="false" customHeight="true" outlineLevel="0" collapsed="false">
      <c r="A1606" s="69" t="n">
        <v>1651</v>
      </c>
      <c r="B1606" s="69" t="n">
        <v>1551</v>
      </c>
      <c r="C1606" s="70" t="s">
        <v>63</v>
      </c>
      <c r="D1606" s="71" t="n">
        <v>0.0516991</v>
      </c>
      <c r="E1606" s="71" t="n">
        <v>0.0251339</v>
      </c>
      <c r="F1606" s="71" t="n">
        <v>1.07986172442565</v>
      </c>
      <c r="G1606" s="71" t="n">
        <v>-0.164393</v>
      </c>
      <c r="H1606" s="71" t="n">
        <v>-0.256219</v>
      </c>
      <c r="I1606" s="71" t="n">
        <v>0.656644830182704</v>
      </c>
      <c r="J1606" s="71" t="n">
        <v>0.000104183</v>
      </c>
      <c r="K1606" s="71" t="n">
        <v>0.0137797</v>
      </c>
      <c r="L1606" s="71" t="n">
        <v>1.0139807117041</v>
      </c>
      <c r="M1606" s="71" t="n">
        <v>0.893517179831563</v>
      </c>
      <c r="N1606" s="71" t="n">
        <v>0.804684181226126</v>
      </c>
      <c r="O1606" s="71" t="n">
        <v>0.718999140264238</v>
      </c>
      <c r="P1606" s="72" t="n">
        <v>2</v>
      </c>
      <c r="Q1606" s="73" t="n">
        <v>27</v>
      </c>
      <c r="R1606" s="73" t="n">
        <v>63</v>
      </c>
      <c r="S1606" s="72" t="n">
        <v>46</v>
      </c>
      <c r="T1606" s="72" t="n">
        <v>46</v>
      </c>
      <c r="U1606" s="130" t="s">
        <v>64</v>
      </c>
      <c r="V1606" s="71" t="n">
        <v>76.3</v>
      </c>
      <c r="W1606" s="72" t="n">
        <v>73.9</v>
      </c>
      <c r="X1606" s="70" t="s">
        <v>73</v>
      </c>
      <c r="Y1606" s="75" t="n">
        <v>42174</v>
      </c>
      <c r="Z1606" s="75" t="n">
        <v>42180</v>
      </c>
      <c r="AA1606" s="71" t="s">
        <v>168</v>
      </c>
      <c r="AB1606" s="130" t="s">
        <v>64</v>
      </c>
      <c r="AC1606" s="71" t="s">
        <v>64</v>
      </c>
      <c r="AD1606" s="71" t="n">
        <v>18</v>
      </c>
      <c r="AE1606" s="72" t="s">
        <v>182</v>
      </c>
      <c r="AF1606" s="72" t="n">
        <v>30</v>
      </c>
      <c r="AG1606" s="72" t="s">
        <v>174</v>
      </c>
      <c r="AH1606" s="72" t="n">
        <v>12</v>
      </c>
      <c r="AI1606" s="72" t="s">
        <v>69</v>
      </c>
      <c r="AJ1606" s="70" t="s">
        <v>70</v>
      </c>
      <c r="AK1606" s="71" t="n">
        <v>76.3</v>
      </c>
      <c r="AL1606" s="72" t="n">
        <v>7</v>
      </c>
      <c r="AM1606" s="70" t="s">
        <v>73</v>
      </c>
      <c r="AN1606" s="70"/>
      <c r="AO1606" s="70"/>
      <c r="AP1606" s="70" t="s">
        <v>71</v>
      </c>
      <c r="AQ1606" s="70"/>
      <c r="AR1606" s="70"/>
      <c r="AS1606" s="70"/>
      <c r="AT1606" s="70"/>
      <c r="AU1606" s="70" t="n">
        <v>160</v>
      </c>
      <c r="AV1606" s="77" t="n">
        <v>154</v>
      </c>
      <c r="AW1606" s="131" t="n">
        <v>6</v>
      </c>
      <c r="AX1606" s="78" t="s">
        <v>72</v>
      </c>
      <c r="AY1606" s="79" t="n">
        <v>1</v>
      </c>
      <c r="AZ1606" s="79" t="n">
        <v>0</v>
      </c>
      <c r="BA1606" s="79" t="n">
        <v>0</v>
      </c>
      <c r="BB1606" s="53"/>
    </row>
    <row r="1607" customFormat="false" ht="16.5" hidden="false" customHeight="true" outlineLevel="0" collapsed="false">
      <c r="A1607" s="69" t="n">
        <v>1652</v>
      </c>
      <c r="B1607" s="69" t="n">
        <v>1552</v>
      </c>
      <c r="C1607" s="70" t="s">
        <v>63</v>
      </c>
      <c r="D1607" s="71" t="n">
        <v>0.0513379</v>
      </c>
      <c r="E1607" s="71" t="n">
        <v>0.014682</v>
      </c>
      <c r="F1607" s="71" t="n">
        <v>1.06824797508918</v>
      </c>
      <c r="G1607" s="71" t="n">
        <v>-0.164316</v>
      </c>
      <c r="H1607" s="71" t="n">
        <v>-0.231523</v>
      </c>
      <c r="I1607" s="71" t="n">
        <v>0.673115058738404</v>
      </c>
      <c r="J1607" s="71" t="n">
        <v>-0.00152826</v>
      </c>
      <c r="K1607" s="71" t="n">
        <v>-0.0100243</v>
      </c>
      <c r="L1607" s="71" t="n">
        <v>0.988513914591127</v>
      </c>
      <c r="M1607" s="71" t="n">
        <v>0.891806266512234</v>
      </c>
      <c r="N1607" s="71" t="n">
        <v>0.79702813474954</v>
      </c>
      <c r="O1607" s="71" t="n">
        <v>0.710794685156197</v>
      </c>
      <c r="P1607" s="72" t="n">
        <v>2</v>
      </c>
      <c r="Q1607" s="73" t="n">
        <v>27</v>
      </c>
      <c r="R1607" s="73" t="n">
        <v>63</v>
      </c>
      <c r="S1607" s="72" t="n">
        <v>46</v>
      </c>
      <c r="T1607" s="72" t="n">
        <v>46</v>
      </c>
      <c r="U1607" s="130" t="s">
        <v>64</v>
      </c>
      <c r="V1607" s="71" t="n">
        <v>81.9</v>
      </c>
      <c r="W1607" s="72" t="n">
        <v>76.7</v>
      </c>
      <c r="X1607" s="70" t="s">
        <v>73</v>
      </c>
      <c r="Y1607" s="75" t="n">
        <v>42061</v>
      </c>
      <c r="Z1607" s="75" t="n">
        <v>42066</v>
      </c>
      <c r="AA1607" s="71" t="s">
        <v>96</v>
      </c>
      <c r="AB1607" s="130" t="s">
        <v>64</v>
      </c>
      <c r="AC1607" s="71" t="s">
        <v>64</v>
      </c>
      <c r="AD1607" s="71" t="n">
        <v>18</v>
      </c>
      <c r="AE1607" s="72" t="s">
        <v>182</v>
      </c>
      <c r="AF1607" s="72" t="n">
        <v>30</v>
      </c>
      <c r="AG1607" s="72" t="s">
        <v>174</v>
      </c>
      <c r="AH1607" s="72" t="n">
        <v>12</v>
      </c>
      <c r="AI1607" s="72" t="s">
        <v>69</v>
      </c>
      <c r="AJ1607" s="70" t="s">
        <v>70</v>
      </c>
      <c r="AK1607" s="71" t="n">
        <v>81.9</v>
      </c>
      <c r="AL1607" s="72" t="n">
        <v>7</v>
      </c>
      <c r="AM1607" s="70" t="s">
        <v>73</v>
      </c>
      <c r="AN1607" s="70"/>
      <c r="AO1607" s="70"/>
      <c r="AP1607" s="70" t="s">
        <v>71</v>
      </c>
      <c r="AQ1607" s="70"/>
      <c r="AR1607" s="70"/>
      <c r="AS1607" s="70"/>
      <c r="AT1607" s="70"/>
      <c r="AU1607" s="70" t="n">
        <v>46</v>
      </c>
      <c r="AV1607" s="77" t="n">
        <v>41</v>
      </c>
      <c r="AW1607" s="131" t="n">
        <v>5</v>
      </c>
      <c r="AX1607" s="78" t="s">
        <v>72</v>
      </c>
      <c r="AY1607" s="79" t="n">
        <v>1</v>
      </c>
      <c r="AZ1607" s="79" t="n">
        <v>0</v>
      </c>
      <c r="BA1607" s="79" t="n">
        <v>0</v>
      </c>
      <c r="BB1607" s="65"/>
    </row>
    <row r="1608" customFormat="false" ht="16.5" hidden="false" customHeight="true" outlineLevel="0" collapsed="false">
      <c r="A1608" s="69" t="n">
        <v>1653</v>
      </c>
      <c r="B1608" s="69" t="n">
        <v>1553</v>
      </c>
      <c r="C1608" s="70" t="s">
        <v>63</v>
      </c>
      <c r="D1608" s="71" t="n">
        <v>0.0550107</v>
      </c>
      <c r="E1608" s="71" t="n">
        <v>0.108602</v>
      </c>
      <c r="F1608" s="71" t="n">
        <v>1.17775808104391</v>
      </c>
      <c r="G1608" s="71" t="n">
        <v>-0.16342</v>
      </c>
      <c r="H1608" s="71" t="n">
        <v>-0.468082</v>
      </c>
      <c r="I1608" s="71" t="n">
        <v>0.531792448585732</v>
      </c>
      <c r="J1608" s="71" t="n">
        <v>0.0120264</v>
      </c>
      <c r="K1608" s="71" t="n">
        <v>0.193047</v>
      </c>
      <c r="L1608" s="71" t="n">
        <v>1.22761516860971</v>
      </c>
      <c r="M1608" s="71" t="n">
        <v>0.908116231784504</v>
      </c>
      <c r="N1608" s="71" t="n">
        <v>0.846679542564462</v>
      </c>
      <c r="O1608" s="71" t="n">
        <v>0.768883435722666</v>
      </c>
      <c r="P1608" s="72" t="n">
        <v>2</v>
      </c>
      <c r="Q1608" s="73" t="n">
        <v>27</v>
      </c>
      <c r="R1608" s="73" t="n">
        <v>63</v>
      </c>
      <c r="S1608" s="72" t="n">
        <v>46</v>
      </c>
      <c r="T1608" s="72" t="n">
        <v>46</v>
      </c>
      <c r="U1608" s="130" t="s">
        <v>64</v>
      </c>
      <c r="V1608" s="71" t="n">
        <v>83.5</v>
      </c>
      <c r="W1608" s="72" t="n">
        <v>77.2</v>
      </c>
      <c r="X1608" s="70" t="s">
        <v>73</v>
      </c>
      <c r="Y1608" s="75" t="n">
        <v>42165</v>
      </c>
      <c r="Z1608" s="75" t="n">
        <v>42180</v>
      </c>
      <c r="AA1608" s="71" t="s">
        <v>168</v>
      </c>
      <c r="AB1608" s="130" t="s">
        <v>64</v>
      </c>
      <c r="AC1608" s="71" t="s">
        <v>64</v>
      </c>
      <c r="AD1608" s="71" t="n">
        <v>18</v>
      </c>
      <c r="AE1608" s="72" t="s">
        <v>182</v>
      </c>
      <c r="AF1608" s="72" t="n">
        <v>30</v>
      </c>
      <c r="AG1608" s="72" t="s">
        <v>174</v>
      </c>
      <c r="AH1608" s="72" t="n">
        <v>12</v>
      </c>
      <c r="AI1608" s="72" t="s">
        <v>69</v>
      </c>
      <c r="AJ1608" s="70" t="s">
        <v>70</v>
      </c>
      <c r="AK1608" s="71" t="n">
        <v>83.5</v>
      </c>
      <c r="AL1608" s="72" t="n">
        <v>8</v>
      </c>
      <c r="AM1608" s="70" t="s">
        <v>73</v>
      </c>
      <c r="AN1608" s="70"/>
      <c r="AO1608" s="70"/>
      <c r="AP1608" s="70" t="s">
        <v>71</v>
      </c>
      <c r="AQ1608" s="70"/>
      <c r="AR1608" s="70"/>
      <c r="AS1608" s="70"/>
      <c r="AT1608" s="70"/>
      <c r="AU1608" s="70" t="n">
        <v>160</v>
      </c>
      <c r="AV1608" s="77" t="n">
        <v>145</v>
      </c>
      <c r="AW1608" s="131" t="n">
        <v>15</v>
      </c>
      <c r="AX1608" s="78" t="s">
        <v>72</v>
      </c>
      <c r="AY1608" s="79" t="n">
        <v>1</v>
      </c>
      <c r="AZ1608" s="79" t="n">
        <v>0</v>
      </c>
      <c r="BA1608" s="79" t="n">
        <v>0</v>
      </c>
      <c r="BB1608" s="65"/>
      <c r="BQ1608" s="61"/>
      <c r="BR1608" s="61"/>
      <c r="BS1608" s="61"/>
      <c r="BT1608" s="61"/>
      <c r="BU1608" s="61"/>
      <c r="BV1608" s="61"/>
      <c r="BW1608" s="61"/>
      <c r="BX1608" s="61"/>
      <c r="BY1608" s="61"/>
      <c r="BZ1608" s="61"/>
      <c r="CA1608" s="61"/>
      <c r="CB1608" s="61"/>
      <c r="CC1608" s="61"/>
      <c r="CD1608" s="61"/>
      <c r="CE1608" s="61"/>
      <c r="CF1608" s="61"/>
      <c r="CG1608" s="61"/>
      <c r="CH1608" s="61"/>
      <c r="CI1608" s="61"/>
      <c r="CJ1608" s="61"/>
      <c r="CK1608" s="61"/>
      <c r="CL1608" s="82"/>
      <c r="CM1608" s="83"/>
      <c r="CN1608" s="83"/>
      <c r="CO1608" s="83"/>
      <c r="CP1608" s="83"/>
      <c r="CQ1608" s="83"/>
      <c r="CR1608" s="83"/>
      <c r="CS1608" s="83"/>
      <c r="CT1608" s="83"/>
      <c r="CU1608" s="83"/>
      <c r="CV1608" s="83"/>
      <c r="CW1608" s="83"/>
      <c r="CX1608" s="83"/>
      <c r="CY1608" s="83"/>
      <c r="CZ1608" s="83"/>
      <c r="DA1608" s="83"/>
      <c r="DB1608" s="83"/>
      <c r="DC1608" s="83"/>
      <c r="DD1608" s="83"/>
      <c r="DE1608" s="83"/>
      <c r="DF1608" s="83"/>
      <c r="DG1608" s="83"/>
      <c r="DH1608" s="83"/>
      <c r="DI1608" s="83"/>
      <c r="DJ1608" s="83"/>
      <c r="DK1608" s="83"/>
      <c r="DL1608" s="83"/>
      <c r="DM1608" s="83"/>
      <c r="DN1608" s="83"/>
      <c r="DO1608" s="83"/>
      <c r="DP1608" s="83"/>
      <c r="DQ1608" s="83"/>
      <c r="DR1608" s="83"/>
      <c r="DS1608" s="83"/>
      <c r="DT1608" s="83"/>
      <c r="DU1608" s="83"/>
      <c r="DV1608" s="83"/>
      <c r="DW1608" s="83"/>
      <c r="DX1608" s="83"/>
      <c r="DY1608" s="83"/>
      <c r="DZ1608" s="83"/>
      <c r="EA1608" s="83"/>
      <c r="EB1608" s="83"/>
      <c r="EC1608" s="83"/>
      <c r="ED1608" s="83"/>
      <c r="EE1608" s="83"/>
      <c r="EF1608" s="83"/>
      <c r="EG1608" s="83"/>
      <c r="EH1608" s="83"/>
      <c r="EI1608" s="83"/>
      <c r="EJ1608" s="83"/>
      <c r="EK1608" s="83"/>
      <c r="EL1608" s="83"/>
      <c r="EM1608" s="83"/>
      <c r="EN1608" s="83"/>
      <c r="EO1608" s="83"/>
      <c r="EP1608" s="83"/>
      <c r="EQ1608" s="83"/>
      <c r="ER1608" s="83"/>
      <c r="ES1608" s="83"/>
      <c r="ET1608" s="83"/>
      <c r="EU1608" s="83"/>
      <c r="EV1608" s="83"/>
      <c r="EW1608" s="83"/>
      <c r="EX1608" s="83"/>
      <c r="EY1608" s="83"/>
      <c r="EZ1608" s="83"/>
      <c r="FA1608" s="83"/>
      <c r="FB1608" s="83"/>
      <c r="FC1608" s="83"/>
      <c r="FD1608" s="83"/>
      <c r="FE1608" s="83"/>
      <c r="FF1608" s="83"/>
      <c r="FG1608" s="83"/>
      <c r="FH1608" s="83"/>
      <c r="FI1608" s="83"/>
      <c r="FJ1608" s="83"/>
      <c r="FK1608" s="83"/>
      <c r="FL1608" s="83"/>
      <c r="FM1608" s="83"/>
      <c r="FN1608" s="83"/>
      <c r="FO1608" s="83"/>
      <c r="FP1608" s="83"/>
      <c r="FQ1608" s="83"/>
      <c r="FR1608" s="83"/>
      <c r="FS1608" s="83"/>
      <c r="FT1608" s="83"/>
      <c r="FU1608" s="83"/>
      <c r="FV1608" s="83"/>
      <c r="FW1608" s="83"/>
      <c r="FX1608" s="83"/>
      <c r="FY1608" s="83"/>
      <c r="FZ1608" s="83"/>
      <c r="GA1608" s="83"/>
      <c r="GB1608" s="83"/>
      <c r="GC1608" s="83"/>
      <c r="GD1608" s="83"/>
      <c r="GE1608" s="83"/>
      <c r="GF1608" s="83"/>
      <c r="GG1608" s="83"/>
      <c r="GH1608" s="83"/>
      <c r="GI1608" s="83"/>
      <c r="GJ1608" s="83"/>
      <c r="GK1608" s="83"/>
      <c r="GL1608" s="83"/>
      <c r="GM1608" s="83"/>
      <c r="GN1608" s="83"/>
      <c r="GO1608" s="83"/>
      <c r="GP1608" s="83"/>
      <c r="GQ1608" s="83"/>
      <c r="GR1608" s="83"/>
      <c r="GS1608" s="83"/>
      <c r="GT1608" s="83"/>
      <c r="GU1608" s="83"/>
      <c r="GV1608" s="83"/>
      <c r="GW1608" s="83"/>
      <c r="GX1608" s="83"/>
      <c r="GY1608" s="83"/>
      <c r="GZ1608" s="83"/>
      <c r="HA1608" s="83"/>
      <c r="HB1608" s="83"/>
      <c r="HC1608" s="83"/>
      <c r="HD1608" s="83"/>
      <c r="HE1608" s="83"/>
      <c r="HF1608" s="83"/>
      <c r="HG1608" s="83"/>
      <c r="HH1608" s="83"/>
      <c r="HI1608" s="83"/>
      <c r="HJ1608" s="83"/>
      <c r="HK1608" s="83"/>
      <c r="HL1608" s="83"/>
      <c r="HM1608" s="83"/>
      <c r="HN1608" s="83"/>
      <c r="HO1608" s="83"/>
      <c r="HP1608" s="83"/>
      <c r="HQ1608" s="83"/>
      <c r="HR1608" s="83"/>
      <c r="HS1608" s="83"/>
      <c r="HT1608" s="83"/>
      <c r="HU1608" s="83"/>
      <c r="HV1608" s="83"/>
      <c r="HW1608" s="83"/>
      <c r="HX1608" s="83"/>
      <c r="HY1608" s="83"/>
      <c r="HZ1608" s="83"/>
      <c r="IA1608" s="83"/>
      <c r="IB1608" s="83"/>
      <c r="IC1608" s="83"/>
      <c r="ID1608" s="83"/>
      <c r="IE1608" s="83"/>
      <c r="IF1608" s="83"/>
      <c r="IG1608" s="83"/>
      <c r="IH1608" s="83"/>
      <c r="II1608" s="83"/>
      <c r="IJ1608" s="83"/>
      <c r="IK1608" s="83"/>
      <c r="IL1608" s="83"/>
      <c r="IM1608" s="83"/>
      <c r="IN1608" s="83"/>
      <c r="IO1608" s="83"/>
      <c r="IP1608" s="83"/>
      <c r="IQ1608" s="83"/>
      <c r="IR1608" s="83"/>
      <c r="IS1608" s="83"/>
      <c r="IT1608" s="83"/>
      <c r="IU1608" s="83"/>
      <c r="IV1608" s="83"/>
      <c r="IW1608" s="83"/>
      <c r="IX1608" s="83"/>
      <c r="IY1608" s="83"/>
      <c r="IZ1608" s="83"/>
      <c r="JA1608" s="83"/>
      <c r="JB1608" s="83"/>
      <c r="JC1608" s="83"/>
      <c r="JD1608" s="83"/>
      <c r="JE1608" s="83"/>
      <c r="JF1608" s="83"/>
      <c r="JG1608" s="83"/>
      <c r="JH1608" s="83"/>
      <c r="JI1608" s="83"/>
      <c r="JJ1608" s="83"/>
      <c r="JK1608" s="83"/>
      <c r="JL1608" s="83"/>
      <c r="JM1608" s="83"/>
      <c r="JN1608" s="83"/>
      <c r="JO1608" s="83"/>
      <c r="JP1608" s="83"/>
      <c r="JQ1608" s="83"/>
      <c r="JR1608" s="83"/>
      <c r="JS1608" s="83"/>
      <c r="JT1608" s="83"/>
      <c r="JU1608" s="83"/>
      <c r="JV1608" s="83"/>
      <c r="JW1608" s="83"/>
      <c r="JX1608" s="83"/>
      <c r="JY1608" s="83"/>
      <c r="JZ1608" s="83"/>
      <c r="KA1608" s="83"/>
      <c r="KB1608" s="83"/>
      <c r="KC1608" s="83"/>
      <c r="KD1608" s="83"/>
      <c r="KE1608" s="83"/>
      <c r="KF1608" s="83"/>
      <c r="KG1608" s="83"/>
      <c r="KH1608" s="83"/>
      <c r="KI1608" s="83"/>
      <c r="KJ1608" s="83"/>
      <c r="KK1608" s="83"/>
      <c r="KL1608" s="83"/>
      <c r="KM1608" s="83"/>
      <c r="KN1608" s="83"/>
      <c r="KO1608" s="83"/>
      <c r="KP1608" s="83"/>
      <c r="KQ1608" s="83"/>
      <c r="KR1608" s="83"/>
      <c r="KS1608" s="83"/>
      <c r="KT1608" s="83"/>
      <c r="KU1608" s="83"/>
      <c r="KV1608" s="83"/>
      <c r="KW1608" s="83"/>
      <c r="KX1608" s="83"/>
      <c r="KY1608" s="83"/>
      <c r="KZ1608" s="83"/>
      <c r="LA1608" s="83"/>
      <c r="LB1608" s="83"/>
      <c r="LC1608" s="83"/>
      <c r="LD1608" s="83"/>
      <c r="LE1608" s="83"/>
      <c r="LF1608" s="83"/>
      <c r="LG1608" s="83"/>
      <c r="LH1608" s="83"/>
      <c r="LI1608" s="83"/>
      <c r="LJ1608" s="83"/>
      <c r="LK1608" s="83"/>
      <c r="LL1608" s="83"/>
      <c r="LM1608" s="83"/>
      <c r="LN1608" s="83"/>
      <c r="LO1608" s="83"/>
      <c r="LP1608" s="83"/>
      <c r="LQ1608" s="83"/>
      <c r="LR1608" s="83"/>
      <c r="LS1608" s="83"/>
      <c r="LT1608" s="83"/>
      <c r="LU1608" s="83"/>
      <c r="LV1608" s="83"/>
      <c r="LW1608" s="83"/>
      <c r="LX1608" s="83"/>
      <c r="LY1608" s="83"/>
      <c r="LZ1608" s="83"/>
      <c r="MA1608" s="83"/>
      <c r="MB1608" s="83"/>
      <c r="MC1608" s="83"/>
      <c r="MD1608" s="83"/>
      <c r="ME1608" s="83"/>
      <c r="MF1608" s="83"/>
      <c r="MG1608" s="83"/>
      <c r="MH1608" s="83"/>
      <c r="MI1608" s="83"/>
      <c r="MJ1608" s="83"/>
      <c r="MK1608" s="83"/>
      <c r="ML1608" s="83"/>
      <c r="MM1608" s="83"/>
      <c r="MN1608" s="83"/>
      <c r="MO1608" s="83"/>
      <c r="MP1608" s="83"/>
      <c r="MQ1608" s="83"/>
      <c r="MR1608" s="83"/>
      <c r="MS1608" s="83"/>
      <c r="MT1608" s="83"/>
      <c r="MU1608" s="83"/>
      <c r="MV1608" s="83"/>
      <c r="MW1608" s="83"/>
      <c r="MX1608" s="83"/>
      <c r="MY1608" s="83"/>
      <c r="MZ1608" s="83"/>
      <c r="NA1608" s="83"/>
      <c r="NB1608" s="83"/>
      <c r="NC1608" s="83"/>
      <c r="ND1608" s="83"/>
      <c r="NE1608" s="83"/>
      <c r="NF1608" s="83"/>
      <c r="NG1608" s="83"/>
      <c r="NH1608" s="83"/>
      <c r="NI1608" s="83"/>
      <c r="NJ1608" s="83"/>
      <c r="NK1608" s="83"/>
      <c r="NL1608" s="83"/>
      <c r="NM1608" s="83"/>
      <c r="NN1608" s="83"/>
      <c r="NO1608" s="83"/>
      <c r="NP1608" s="83"/>
      <c r="NQ1608" s="83"/>
      <c r="NR1608" s="83"/>
      <c r="NS1608" s="83"/>
      <c r="NT1608" s="83"/>
      <c r="NU1608" s="83"/>
      <c r="NV1608" s="83"/>
      <c r="NW1608" s="83"/>
      <c r="NX1608" s="83"/>
      <c r="NY1608" s="83"/>
      <c r="NZ1608" s="83"/>
      <c r="OA1608" s="83"/>
      <c r="OB1608" s="83"/>
      <c r="OC1608" s="83"/>
      <c r="OD1608" s="83"/>
      <c r="OE1608" s="83"/>
      <c r="OF1608" s="83"/>
      <c r="OG1608" s="83"/>
      <c r="OH1608" s="83"/>
      <c r="OI1608" s="83"/>
      <c r="OJ1608" s="83"/>
      <c r="OK1608" s="83"/>
      <c r="OL1608" s="83"/>
      <c r="OM1608" s="83"/>
      <c r="ON1608" s="83"/>
      <c r="OO1608" s="83"/>
      <c r="OP1608" s="83"/>
      <c r="OQ1608" s="83"/>
      <c r="OR1608" s="83"/>
      <c r="OS1608" s="83"/>
      <c r="OT1608" s="83"/>
      <c r="OU1608" s="83"/>
      <c r="OV1608" s="83"/>
      <c r="OW1608" s="83"/>
      <c r="OX1608" s="83"/>
      <c r="OY1608" s="83"/>
      <c r="OZ1608" s="83"/>
      <c r="PA1608" s="83"/>
      <c r="PB1608" s="83"/>
      <c r="PC1608" s="83"/>
      <c r="PD1608" s="83"/>
      <c r="PE1608" s="83"/>
      <c r="PF1608" s="83"/>
      <c r="PG1608" s="83"/>
      <c r="PH1608" s="83"/>
      <c r="PI1608" s="83"/>
      <c r="PJ1608" s="83"/>
      <c r="PK1608" s="83"/>
      <c r="PL1608" s="83"/>
      <c r="PM1608" s="83"/>
      <c r="PN1608" s="83"/>
      <c r="PO1608" s="83"/>
      <c r="PP1608" s="83"/>
      <c r="PQ1608" s="83"/>
      <c r="PR1608" s="83"/>
      <c r="PS1608" s="83"/>
      <c r="PT1608" s="83"/>
      <c r="PU1608" s="83"/>
      <c r="PV1608" s="83"/>
      <c r="PW1608" s="83"/>
      <c r="PX1608" s="83"/>
      <c r="PY1608" s="83"/>
      <c r="PZ1608" s="83"/>
      <c r="QA1608" s="83"/>
      <c r="QB1608" s="83"/>
      <c r="QC1608" s="83"/>
      <c r="QD1608" s="83"/>
      <c r="QE1608" s="83"/>
      <c r="QF1608" s="83"/>
      <c r="QG1608" s="83"/>
      <c r="QH1608" s="83"/>
      <c r="QI1608" s="83"/>
      <c r="QJ1608" s="83"/>
      <c r="QK1608" s="83"/>
      <c r="QL1608" s="83"/>
      <c r="QM1608" s="83"/>
      <c r="QN1608" s="83"/>
      <c r="QO1608" s="83"/>
      <c r="QP1608" s="83"/>
      <c r="QQ1608" s="83"/>
      <c r="QR1608" s="83"/>
      <c r="QS1608" s="83"/>
      <c r="QT1608" s="83"/>
      <c r="QU1608" s="83"/>
      <c r="QV1608" s="83"/>
      <c r="QW1608" s="83"/>
      <c r="QX1608" s="83"/>
      <c r="QY1608" s="83"/>
      <c r="QZ1608" s="83"/>
      <c r="RA1608" s="83"/>
      <c r="RB1608" s="83"/>
      <c r="RC1608" s="83"/>
      <c r="RD1608" s="83"/>
      <c r="RE1608" s="83"/>
      <c r="RF1608" s="83"/>
      <c r="RG1608" s="83"/>
      <c r="RH1608" s="83"/>
      <c r="RI1608" s="83"/>
      <c r="RJ1608" s="83"/>
      <c r="RK1608" s="83"/>
      <c r="RL1608" s="83"/>
      <c r="RM1608" s="83"/>
      <c r="RN1608" s="83"/>
      <c r="RO1608" s="83"/>
      <c r="RP1608" s="83"/>
      <c r="RQ1608" s="83"/>
      <c r="RR1608" s="83"/>
      <c r="RS1608" s="83"/>
      <c r="RT1608" s="83"/>
      <c r="RU1608" s="83"/>
      <c r="RV1608" s="83"/>
      <c r="RW1608" s="83"/>
      <c r="RX1608" s="83"/>
      <c r="RY1608" s="83"/>
      <c r="RZ1608" s="83"/>
      <c r="SA1608" s="83"/>
      <c r="SB1608" s="83"/>
      <c r="SC1608" s="83"/>
      <c r="SD1608" s="83"/>
      <c r="SE1608" s="83"/>
      <c r="SF1608" s="83"/>
      <c r="SG1608" s="83"/>
      <c r="SH1608" s="83"/>
      <c r="SI1608" s="83"/>
      <c r="SJ1608" s="83"/>
      <c r="SK1608" s="83"/>
      <c r="SL1608" s="83"/>
      <c r="SM1608" s="83"/>
      <c r="SN1608" s="83"/>
      <c r="SO1608" s="83"/>
      <c r="SP1608" s="83"/>
      <c r="SQ1608" s="83"/>
      <c r="SR1608" s="83"/>
      <c r="SS1608" s="83"/>
      <c r="ST1608" s="83"/>
      <c r="SU1608" s="83"/>
      <c r="SV1608" s="83"/>
      <c r="SW1608" s="83"/>
      <c r="SX1608" s="83"/>
      <c r="SY1608" s="83"/>
      <c r="SZ1608" s="83"/>
      <c r="TA1608" s="83"/>
      <c r="TB1608" s="83"/>
      <c r="TC1608" s="83"/>
      <c r="TD1608" s="83"/>
      <c r="TE1608" s="83"/>
      <c r="TF1608" s="83"/>
      <c r="TG1608" s="83"/>
      <c r="TH1608" s="83"/>
      <c r="TI1608" s="83"/>
      <c r="TJ1608" s="83"/>
      <c r="TK1608" s="83"/>
      <c r="TL1608" s="83"/>
      <c r="TM1608" s="83"/>
      <c r="TN1608" s="83"/>
      <c r="TO1608" s="83"/>
      <c r="TP1608" s="83"/>
      <c r="TQ1608" s="83"/>
      <c r="TR1608" s="83"/>
      <c r="TS1608" s="83"/>
      <c r="TT1608" s="83"/>
      <c r="TU1608" s="83"/>
      <c r="TV1608" s="83"/>
      <c r="TW1608" s="83"/>
      <c r="TX1608" s="83"/>
      <c r="TY1608" s="83"/>
      <c r="TZ1608" s="83"/>
      <c r="UA1608" s="83"/>
      <c r="UB1608" s="83"/>
      <c r="UC1608" s="83"/>
      <c r="UD1608" s="83"/>
      <c r="UE1608" s="83"/>
      <c r="UF1608" s="83"/>
      <c r="UG1608" s="83"/>
      <c r="UH1608" s="83"/>
      <c r="UI1608" s="83"/>
      <c r="UJ1608" s="83"/>
      <c r="UK1608" s="83"/>
      <c r="UL1608" s="83"/>
      <c r="UM1608" s="83"/>
      <c r="UN1608" s="83"/>
      <c r="UO1608" s="83"/>
      <c r="UP1608" s="83"/>
      <c r="UQ1608" s="83"/>
      <c r="UR1608" s="83"/>
      <c r="US1608" s="83"/>
      <c r="UT1608" s="83"/>
      <c r="UU1608" s="83"/>
      <c r="UV1608" s="83"/>
      <c r="UW1608" s="83"/>
      <c r="UX1608" s="83"/>
      <c r="UY1608" s="83"/>
      <c r="UZ1608" s="83"/>
      <c r="VA1608" s="83"/>
      <c r="VB1608" s="83"/>
      <c r="VC1608" s="83"/>
      <c r="VD1608" s="83"/>
      <c r="VE1608" s="83"/>
      <c r="VF1608" s="83"/>
      <c r="VG1608" s="83"/>
      <c r="VH1608" s="83"/>
      <c r="VI1608" s="83"/>
      <c r="VJ1608" s="83"/>
      <c r="VK1608" s="83"/>
      <c r="VL1608" s="83"/>
      <c r="VM1608" s="83"/>
      <c r="VN1608" s="83"/>
      <c r="VO1608" s="83"/>
      <c r="VP1608" s="83"/>
      <c r="VQ1608" s="83"/>
      <c r="VR1608" s="83"/>
      <c r="VS1608" s="83"/>
      <c r="VT1608" s="83"/>
      <c r="VU1608" s="83"/>
      <c r="VV1608" s="83"/>
      <c r="VW1608" s="83"/>
      <c r="VX1608" s="83"/>
      <c r="VY1608" s="83"/>
      <c r="VZ1608" s="83"/>
      <c r="WA1608" s="83"/>
      <c r="WB1608" s="83"/>
      <c r="WC1608" s="83"/>
      <c r="WD1608" s="83"/>
      <c r="WE1608" s="83"/>
      <c r="WF1608" s="83"/>
      <c r="WG1608" s="83"/>
      <c r="WH1608" s="83"/>
      <c r="WI1608" s="83"/>
      <c r="WJ1608" s="83"/>
      <c r="WK1608" s="83"/>
      <c r="WL1608" s="83"/>
      <c r="WM1608" s="83"/>
      <c r="WN1608" s="83"/>
      <c r="WO1608" s="83"/>
      <c r="WP1608" s="83"/>
      <c r="WQ1608" s="83"/>
      <c r="WR1608" s="83"/>
      <c r="WS1608" s="83"/>
      <c r="WT1608" s="83"/>
      <c r="WU1608" s="83"/>
      <c r="WV1608" s="83"/>
      <c r="WW1608" s="83"/>
      <c r="WX1608" s="83"/>
      <c r="WY1608" s="83"/>
      <c r="WZ1608" s="83"/>
      <c r="XA1608" s="83"/>
      <c r="XB1608" s="83"/>
      <c r="XC1608" s="83"/>
      <c r="XD1608" s="83"/>
      <c r="XE1608" s="83"/>
      <c r="XF1608" s="83"/>
      <c r="XG1608" s="83"/>
      <c r="XH1608" s="83"/>
      <c r="XI1608" s="83"/>
      <c r="XJ1608" s="83"/>
      <c r="XK1608" s="83"/>
      <c r="XL1608" s="83"/>
      <c r="XM1608" s="83"/>
      <c r="XN1608" s="83"/>
      <c r="XO1608" s="83"/>
      <c r="XP1608" s="83"/>
      <c r="XQ1608" s="83"/>
      <c r="XR1608" s="83"/>
      <c r="XS1608" s="83"/>
      <c r="XT1608" s="83"/>
      <c r="XU1608" s="83"/>
      <c r="XV1608" s="83"/>
      <c r="XW1608" s="83"/>
      <c r="XX1608" s="83"/>
      <c r="XY1608" s="83"/>
      <c r="XZ1608" s="83"/>
      <c r="YA1608" s="83"/>
      <c r="YB1608" s="83"/>
      <c r="YC1608" s="83"/>
      <c r="YD1608" s="83"/>
      <c r="YE1608" s="83"/>
      <c r="YF1608" s="83"/>
      <c r="YG1608" s="83"/>
      <c r="YH1608" s="83"/>
      <c r="YI1608" s="83"/>
      <c r="YJ1608" s="83"/>
      <c r="YK1608" s="83"/>
      <c r="YL1608" s="83"/>
      <c r="YM1608" s="83"/>
      <c r="YN1608" s="83"/>
      <c r="YO1608" s="83"/>
      <c r="YP1608" s="83"/>
      <c r="YQ1608" s="83"/>
      <c r="YR1608" s="83"/>
      <c r="YS1608" s="83"/>
      <c r="YT1608" s="83"/>
      <c r="YU1608" s="83"/>
      <c r="YV1608" s="83"/>
      <c r="YW1608" s="83"/>
      <c r="YX1608" s="83"/>
      <c r="YY1608" s="83"/>
      <c r="YZ1608" s="83"/>
      <c r="ZA1608" s="83"/>
      <c r="ZB1608" s="83"/>
      <c r="ZC1608" s="83"/>
      <c r="ZD1608" s="83"/>
      <c r="ZE1608" s="83"/>
      <c r="ZF1608" s="83"/>
      <c r="ZG1608" s="83"/>
      <c r="ZH1608" s="83"/>
      <c r="ZI1608" s="83"/>
      <c r="ZJ1608" s="83"/>
      <c r="ZK1608" s="83"/>
      <c r="ZL1608" s="83"/>
      <c r="ZM1608" s="83"/>
      <c r="ZN1608" s="83"/>
      <c r="ZO1608" s="83"/>
      <c r="ZP1608" s="83"/>
      <c r="ZQ1608" s="83"/>
      <c r="ZR1608" s="83"/>
      <c r="ZS1608" s="83"/>
      <c r="ZT1608" s="83"/>
      <c r="ZU1608" s="83"/>
      <c r="ZV1608" s="83"/>
      <c r="ZW1608" s="83"/>
      <c r="ZX1608" s="83"/>
      <c r="ZY1608" s="83"/>
      <c r="ZZ1608" s="83"/>
      <c r="AAA1608" s="83"/>
      <c r="AAB1608" s="83"/>
      <c r="AAC1608" s="83"/>
      <c r="AAD1608" s="83"/>
      <c r="AAE1608" s="83"/>
      <c r="AAF1608" s="83"/>
      <c r="AAG1608" s="83"/>
      <c r="AAH1608" s="83"/>
      <c r="AAI1608" s="83"/>
      <c r="AAJ1608" s="83"/>
      <c r="AAK1608" s="83"/>
      <c r="AAL1608" s="83"/>
      <c r="AAM1608" s="83"/>
      <c r="AAN1608" s="83"/>
      <c r="AAO1608" s="83"/>
      <c r="AAP1608" s="83"/>
      <c r="AAQ1608" s="83"/>
      <c r="AAR1608" s="83"/>
      <c r="AAS1608" s="83"/>
      <c r="AAT1608" s="83"/>
      <c r="AAU1608" s="83"/>
      <c r="AAV1608" s="83"/>
      <c r="AAW1608" s="83"/>
      <c r="AAX1608" s="83"/>
      <c r="AAY1608" s="83"/>
      <c r="AAZ1608" s="83"/>
      <c r="ABA1608" s="83"/>
      <c r="ABB1608" s="83"/>
      <c r="ABC1608" s="83"/>
      <c r="ABD1608" s="83"/>
      <c r="ABE1608" s="83"/>
      <c r="ABF1608" s="83"/>
      <c r="ABG1608" s="83"/>
      <c r="ABH1608" s="83"/>
      <c r="ABI1608" s="83"/>
      <c r="ABJ1608" s="83"/>
      <c r="ABK1608" s="83"/>
      <c r="ABL1608" s="83"/>
      <c r="ABM1608" s="83"/>
      <c r="ABN1608" s="83"/>
      <c r="ABO1608" s="83"/>
      <c r="ABP1608" s="83"/>
      <c r="ABQ1608" s="83"/>
      <c r="ABR1608" s="83"/>
      <c r="ABS1608" s="83"/>
      <c r="ABT1608" s="83"/>
      <c r="ABU1608" s="83"/>
      <c r="ABV1608" s="83"/>
      <c r="ABW1608" s="83"/>
      <c r="ABX1608" s="83"/>
      <c r="ABY1608" s="83"/>
      <c r="ABZ1608" s="83"/>
      <c r="ACA1608" s="83"/>
      <c r="ACB1608" s="83"/>
      <c r="ACC1608" s="83"/>
      <c r="ACD1608" s="83"/>
      <c r="ACE1608" s="83"/>
      <c r="ACF1608" s="83"/>
      <c r="ACG1608" s="83"/>
      <c r="ACH1608" s="83"/>
      <c r="ACI1608" s="83"/>
      <c r="ACJ1608" s="83"/>
      <c r="ACK1608" s="83"/>
      <c r="ACL1608" s="83"/>
      <c r="ACM1608" s="83"/>
      <c r="ACN1608" s="83"/>
      <c r="ACO1608" s="83"/>
      <c r="ACP1608" s="83"/>
      <c r="ACQ1608" s="83"/>
      <c r="ACR1608" s="83"/>
      <c r="ACS1608" s="83"/>
      <c r="ACT1608" s="83"/>
      <c r="ACU1608" s="83"/>
      <c r="ACV1608" s="83"/>
      <c r="ACW1608" s="83"/>
      <c r="ACX1608" s="83"/>
      <c r="ACY1608" s="83"/>
      <c r="ACZ1608" s="83"/>
      <c r="ADA1608" s="83"/>
      <c r="ADB1608" s="83"/>
      <c r="ADC1608" s="83"/>
      <c r="ADD1608" s="83"/>
      <c r="ADE1608" s="83"/>
      <c r="ADF1608" s="83"/>
      <c r="ADG1608" s="83"/>
      <c r="ADH1608" s="83"/>
      <c r="ADI1608" s="83"/>
      <c r="ADJ1608" s="83"/>
      <c r="ADK1608" s="83"/>
      <c r="ADL1608" s="83"/>
      <c r="ADM1608" s="83"/>
      <c r="ADN1608" s="83"/>
      <c r="ADO1608" s="83"/>
      <c r="ADP1608" s="83"/>
      <c r="ADQ1608" s="83"/>
      <c r="ADR1608" s="83"/>
      <c r="ADS1608" s="83"/>
      <c r="ADT1608" s="83"/>
      <c r="ADU1608" s="83"/>
      <c r="ADV1608" s="83"/>
      <c r="ADW1608" s="83"/>
      <c r="ADX1608" s="83"/>
      <c r="ADY1608" s="83"/>
      <c r="ADZ1608" s="83"/>
      <c r="AEA1608" s="83"/>
      <c r="AEB1608" s="83"/>
      <c r="AEC1608" s="83"/>
      <c r="AED1608" s="83"/>
      <c r="AEE1608" s="83"/>
      <c r="AEF1608" s="83"/>
      <c r="AEG1608" s="83"/>
      <c r="AEH1608" s="83"/>
      <c r="AEI1608" s="83"/>
      <c r="AEJ1608" s="83"/>
      <c r="AEK1608" s="83"/>
      <c r="AEL1608" s="83"/>
      <c r="AEM1608" s="83"/>
      <c r="AEN1608" s="83"/>
      <c r="AEO1608" s="83"/>
      <c r="AEP1608" s="83"/>
      <c r="AEQ1608" s="83"/>
      <c r="AER1608" s="83"/>
      <c r="AES1608" s="83"/>
      <c r="AET1608" s="83"/>
      <c r="AEU1608" s="83"/>
      <c r="AEV1608" s="83"/>
      <c r="AEW1608" s="83"/>
      <c r="AEX1608" s="83"/>
      <c r="AEY1608" s="83"/>
      <c r="AEZ1608" s="83"/>
      <c r="AFA1608" s="83"/>
      <c r="AFB1608" s="83"/>
      <c r="AFC1608" s="83"/>
      <c r="AFD1608" s="83"/>
      <c r="AFE1608" s="83"/>
      <c r="AFF1608" s="83"/>
      <c r="AFG1608" s="83"/>
      <c r="AFH1608" s="83"/>
      <c r="AFI1608" s="83"/>
      <c r="AFJ1608" s="83"/>
      <c r="AFK1608" s="83"/>
      <c r="AFL1608" s="83"/>
      <c r="AFM1608" s="83"/>
      <c r="AFN1608" s="83"/>
      <c r="AFO1608" s="83"/>
      <c r="AFP1608" s="83"/>
      <c r="AFQ1608" s="83"/>
      <c r="AFR1608" s="83"/>
      <c r="AFS1608" s="83"/>
      <c r="AFT1608" s="83"/>
      <c r="AFU1608" s="83"/>
      <c r="AFV1608" s="83"/>
      <c r="AFW1608" s="83"/>
      <c r="AFX1608" s="83"/>
      <c r="AFY1608" s="83"/>
      <c r="AFZ1608" s="83"/>
      <c r="AGA1608" s="83"/>
      <c r="AGB1608" s="83"/>
      <c r="AGC1608" s="83"/>
      <c r="AGD1608" s="83"/>
      <c r="AGE1608" s="83"/>
      <c r="AGF1608" s="83"/>
      <c r="AGG1608" s="83"/>
      <c r="AGH1608" s="83"/>
      <c r="AGI1608" s="83"/>
      <c r="AGJ1608" s="83"/>
      <c r="AGK1608" s="83"/>
      <c r="AGL1608" s="83"/>
      <c r="AGM1608" s="83"/>
      <c r="AGN1608" s="83"/>
      <c r="AGO1608" s="83"/>
      <c r="AGP1608" s="83"/>
      <c r="AGQ1608" s="83"/>
      <c r="AGR1608" s="83"/>
      <c r="AGS1608" s="83"/>
      <c r="AGT1608" s="83"/>
      <c r="AGU1608" s="83"/>
      <c r="AGV1608" s="83"/>
      <c r="AGW1608" s="83"/>
      <c r="AGX1608" s="83"/>
      <c r="AGY1608" s="83"/>
      <c r="AGZ1608" s="83"/>
      <c r="AHA1608" s="83"/>
      <c r="AHB1608" s="83"/>
      <c r="AHC1608" s="83"/>
      <c r="AHD1608" s="83"/>
      <c r="AHE1608" s="83"/>
      <c r="AHF1608" s="83"/>
      <c r="AHG1608" s="83"/>
      <c r="AHH1608" s="83"/>
      <c r="AHI1608" s="83"/>
      <c r="AHJ1608" s="83"/>
      <c r="AHK1608" s="83"/>
      <c r="AHL1608" s="83"/>
      <c r="AHM1608" s="83"/>
      <c r="AHN1608" s="83"/>
      <c r="AHO1608" s="83"/>
      <c r="AHP1608" s="83"/>
      <c r="AHQ1608" s="83"/>
      <c r="AHR1608" s="83"/>
      <c r="AHS1608" s="83"/>
      <c r="AHT1608" s="83"/>
      <c r="AHU1608" s="83"/>
      <c r="AHV1608" s="83"/>
      <c r="AHW1608" s="83"/>
      <c r="AHX1608" s="83"/>
      <c r="AHY1608" s="83"/>
      <c r="AHZ1608" s="83"/>
      <c r="AIA1608" s="83"/>
      <c r="AIB1608" s="83"/>
      <c r="AIC1608" s="83"/>
      <c r="AID1608" s="83"/>
      <c r="AIE1608" s="83"/>
      <c r="AIF1608" s="83"/>
      <c r="AIG1608" s="83"/>
      <c r="AIH1608" s="83"/>
      <c r="AII1608" s="83"/>
      <c r="AIJ1608" s="83"/>
      <c r="AIK1608" s="83"/>
      <c r="AIL1608" s="83"/>
      <c r="AIM1608" s="83"/>
      <c r="AIN1608" s="83"/>
      <c r="AIO1608" s="83"/>
      <c r="AIP1608" s="83"/>
      <c r="AIQ1608" s="83"/>
      <c r="AIR1608" s="83"/>
      <c r="AIS1608" s="83"/>
      <c r="AIT1608" s="83"/>
      <c r="AIU1608" s="83"/>
      <c r="AIV1608" s="83"/>
      <c r="AIW1608" s="83"/>
      <c r="AIX1608" s="83"/>
      <c r="AIY1608" s="83"/>
      <c r="AIZ1608" s="83"/>
      <c r="AJA1608" s="83"/>
      <c r="AJB1608" s="83"/>
      <c r="AJC1608" s="83"/>
      <c r="AJD1608" s="83"/>
      <c r="AJE1608" s="83"/>
      <c r="AJF1608" s="83"/>
      <c r="AJG1608" s="83"/>
      <c r="AJH1608" s="83"/>
      <c r="AJI1608" s="83"/>
      <c r="AJJ1608" s="83"/>
      <c r="AJK1608" s="83"/>
      <c r="AJL1608" s="83"/>
      <c r="AJM1608" s="83"/>
      <c r="AJN1608" s="83"/>
      <c r="AJO1608" s="83"/>
      <c r="AJP1608" s="83"/>
      <c r="AJQ1608" s="83"/>
      <c r="AJR1608" s="83"/>
      <c r="AJS1608" s="83"/>
      <c r="AJT1608" s="83"/>
      <c r="AJU1608" s="83"/>
      <c r="AJV1608" s="83"/>
      <c r="AJW1608" s="83"/>
      <c r="AJX1608" s="83"/>
      <c r="AJY1608" s="83"/>
      <c r="AJZ1608" s="83"/>
      <c r="AKA1608" s="83"/>
      <c r="AKB1608" s="83"/>
      <c r="AKC1608" s="83"/>
      <c r="AKD1608" s="83"/>
      <c r="AKE1608" s="83"/>
      <c r="AKF1608" s="83"/>
      <c r="AKG1608" s="83"/>
      <c r="AKH1608" s="83"/>
      <c r="AKI1608" s="83"/>
      <c r="AKJ1608" s="83"/>
      <c r="AKK1608" s="83"/>
      <c r="AKL1608" s="83"/>
      <c r="AKM1608" s="83"/>
      <c r="AKN1608" s="83"/>
      <c r="AKO1608" s="83"/>
      <c r="AKP1608" s="83"/>
      <c r="AKQ1608" s="83"/>
      <c r="AKR1608" s="83"/>
      <c r="AKS1608" s="83"/>
      <c r="AKT1608" s="83"/>
      <c r="AKU1608" s="83"/>
      <c r="AKV1608" s="83"/>
      <c r="AKW1608" s="83"/>
      <c r="AKX1608" s="83"/>
      <c r="AKY1608" s="83"/>
      <c r="AKZ1608" s="83"/>
      <c r="ALA1608" s="83"/>
      <c r="ALB1608" s="83"/>
      <c r="ALC1608" s="83"/>
      <c r="ALD1608" s="83"/>
      <c r="ALE1608" s="83"/>
      <c r="ALF1608" s="83"/>
      <c r="ALG1608" s="83"/>
      <c r="ALH1608" s="83"/>
      <c r="ALI1608" s="83"/>
      <c r="ALJ1608" s="83"/>
      <c r="ALK1608" s="83"/>
      <c r="ALL1608" s="83"/>
      <c r="ALM1608" s="83"/>
      <c r="ALN1608" s="83"/>
      <c r="ALO1608" s="83"/>
      <c r="ALP1608" s="83"/>
      <c r="ALQ1608" s="83"/>
      <c r="ALR1608" s="83"/>
      <c r="ALS1608" s="83"/>
      <c r="ALT1608" s="83"/>
      <c r="ALU1608" s="83"/>
      <c r="ALV1608" s="83"/>
      <c r="ALW1608" s="83"/>
      <c r="ALX1608" s="83"/>
      <c r="ALY1608" s="83"/>
      <c r="ALZ1608" s="83"/>
      <c r="AMA1608" s="83"/>
      <c r="AMB1608" s="83"/>
      <c r="AMC1608" s="83"/>
      <c r="AMD1608" s="83"/>
      <c r="AME1608" s="83"/>
      <c r="AMF1608" s="83"/>
      <c r="AMG1608" s="83"/>
      <c r="AMH1608" s="83"/>
      <c r="AMI1608" s="83"/>
      <c r="AMJ1608" s="83"/>
      <c r="AMK1608" s="83"/>
      <c r="AML1608" s="83"/>
      <c r="AMM1608" s="83"/>
      <c r="AMN1608" s="83"/>
      <c r="AMO1608" s="83"/>
      <c r="AMP1608" s="83"/>
      <c r="AMQ1608" s="83"/>
      <c r="AMR1608" s="83"/>
      <c r="AMS1608" s="83"/>
      <c r="AMT1608" s="83"/>
      <c r="AMU1608" s="83"/>
      <c r="AMV1608" s="83"/>
      <c r="AMW1608" s="83"/>
    </row>
    <row r="1609" customFormat="false" ht="16.5" hidden="false" customHeight="true" outlineLevel="0" collapsed="false">
      <c r="A1609" s="69" t="n">
        <v>1654</v>
      </c>
      <c r="B1609" s="69" t="n">
        <v>1554</v>
      </c>
      <c r="C1609" s="70" t="s">
        <v>63</v>
      </c>
      <c r="D1609" s="71" t="n">
        <v>0.0538443</v>
      </c>
      <c r="E1609" s="71" t="n">
        <v>0.0774715</v>
      </c>
      <c r="F1609" s="71" t="n">
        <v>1.1403278399876</v>
      </c>
      <c r="G1609" s="71" t="n">
        <v>-0.16542</v>
      </c>
      <c r="H1609" s="71" t="n">
        <v>-0.397135</v>
      </c>
      <c r="I1609" s="71" t="n">
        <v>0.569751487537344</v>
      </c>
      <c r="J1609" s="71" t="n">
        <v>0.0071416</v>
      </c>
      <c r="K1609" s="71" t="n">
        <v>0.124531</v>
      </c>
      <c r="L1609" s="71" t="n">
        <v>1.14073478155497</v>
      </c>
      <c r="M1609" s="71" t="n">
        <v>0.900834160422022</v>
      </c>
      <c r="N1609" s="71" t="n">
        <v>0.822725639686452</v>
      </c>
      <c r="O1609" s="71" t="n">
        <v>0.741139360884616</v>
      </c>
      <c r="P1609" s="72" t="n">
        <v>2</v>
      </c>
      <c r="Q1609" s="73" t="n">
        <v>27</v>
      </c>
      <c r="R1609" s="73" t="n">
        <v>63</v>
      </c>
      <c r="S1609" s="72" t="n">
        <v>46</v>
      </c>
      <c r="T1609" s="72" t="n">
        <v>46</v>
      </c>
      <c r="U1609" s="130" t="s">
        <v>64</v>
      </c>
      <c r="V1609" s="71" t="n">
        <v>99.8</v>
      </c>
      <c r="W1609" s="72" t="n">
        <v>118.8</v>
      </c>
      <c r="X1609" s="70" t="s">
        <v>73</v>
      </c>
      <c r="Y1609" s="75" t="n">
        <v>42136</v>
      </c>
      <c r="Z1609" s="75" t="n">
        <v>42147</v>
      </c>
      <c r="AA1609" s="71" t="s">
        <v>96</v>
      </c>
      <c r="AB1609" s="130" t="s">
        <v>64</v>
      </c>
      <c r="AC1609" s="71" t="s">
        <v>64</v>
      </c>
      <c r="AD1609" s="71" t="n">
        <v>18</v>
      </c>
      <c r="AE1609" s="72" t="s">
        <v>182</v>
      </c>
      <c r="AF1609" s="72" t="n">
        <v>30</v>
      </c>
      <c r="AG1609" s="72" t="s">
        <v>174</v>
      </c>
      <c r="AH1609" s="72" t="n">
        <v>12</v>
      </c>
      <c r="AI1609" s="72" t="s">
        <v>69</v>
      </c>
      <c r="AJ1609" s="70" t="s">
        <v>70</v>
      </c>
      <c r="AK1609" s="71" t="n">
        <v>99.8</v>
      </c>
      <c r="AL1609" s="72" t="n">
        <v>9</v>
      </c>
      <c r="AM1609" s="70" t="s">
        <v>73</v>
      </c>
      <c r="AN1609" s="70"/>
      <c r="AO1609" s="70"/>
      <c r="AP1609" s="70" t="s">
        <v>71</v>
      </c>
      <c r="AQ1609" s="70"/>
      <c r="AR1609" s="70"/>
      <c r="AS1609" s="70"/>
      <c r="AT1609" s="70"/>
      <c r="AU1609" s="70" t="n">
        <v>127</v>
      </c>
      <c r="AV1609" s="77" t="n">
        <v>116</v>
      </c>
      <c r="AW1609" s="131" t="n">
        <v>11</v>
      </c>
      <c r="AX1609" s="78" t="s">
        <v>72</v>
      </c>
      <c r="AY1609" s="79" t="n">
        <v>1</v>
      </c>
      <c r="AZ1609" s="79" t="n">
        <v>0</v>
      </c>
      <c r="BA1609" s="79" t="n">
        <v>0</v>
      </c>
      <c r="BB1609" s="65"/>
    </row>
    <row r="1610" customFormat="false" ht="16.5" hidden="false" customHeight="true" outlineLevel="0" collapsed="false">
      <c r="A1610" s="69" t="n">
        <v>1655</v>
      </c>
      <c r="B1610" s="69" t="n">
        <v>1555</v>
      </c>
      <c r="C1610" s="70" t="s">
        <v>63</v>
      </c>
      <c r="D1610" s="71" t="n">
        <v>0.0509446</v>
      </c>
      <c r="E1610" s="71" t="n">
        <v>-0.00599053</v>
      </c>
      <c r="F1610" s="71" t="n">
        <v>1.04597981695243</v>
      </c>
      <c r="G1610" s="71" t="n">
        <v>-0.16834</v>
      </c>
      <c r="H1610" s="71" t="n">
        <v>-0.19337</v>
      </c>
      <c r="I1610" s="71" t="n">
        <v>0.696484319009949</v>
      </c>
      <c r="J1610" s="71" t="n">
        <v>-0.00497959</v>
      </c>
      <c r="K1610" s="71" t="n">
        <v>-0.057098</v>
      </c>
      <c r="L1610" s="71" t="n">
        <v>0.939809964106975</v>
      </c>
      <c r="M1610" s="71" t="n">
        <v>0.884816508941819</v>
      </c>
      <c r="N1610" s="71" t="n">
        <v>0.773787082844443</v>
      </c>
      <c r="O1610" s="71" t="n">
        <v>0.684659585306694</v>
      </c>
      <c r="P1610" s="72" t="n">
        <v>2</v>
      </c>
      <c r="Q1610" s="73" t="n">
        <v>27</v>
      </c>
      <c r="R1610" s="73" t="n">
        <v>63</v>
      </c>
      <c r="S1610" s="72" t="n">
        <v>46</v>
      </c>
      <c r="T1610" s="72" t="n">
        <v>46</v>
      </c>
      <c r="U1610" s="130" t="s">
        <v>64</v>
      </c>
      <c r="V1610" s="71" t="n">
        <v>84.6</v>
      </c>
      <c r="W1610" s="72" t="n">
        <v>72.1</v>
      </c>
      <c r="X1610" s="70" t="s">
        <v>73</v>
      </c>
      <c r="Y1610" s="75" t="n">
        <v>42068</v>
      </c>
      <c r="Z1610" s="75" t="n">
        <v>42071</v>
      </c>
      <c r="AA1610" s="71" t="s">
        <v>96</v>
      </c>
      <c r="AB1610" s="130" t="s">
        <v>64</v>
      </c>
      <c r="AC1610" s="71" t="s">
        <v>64</v>
      </c>
      <c r="AD1610" s="71" t="n">
        <v>18</v>
      </c>
      <c r="AE1610" s="72" t="s">
        <v>182</v>
      </c>
      <c r="AF1610" s="72" t="n">
        <v>30</v>
      </c>
      <c r="AG1610" s="72" t="s">
        <v>174</v>
      </c>
      <c r="AH1610" s="72" t="n">
        <v>12</v>
      </c>
      <c r="AI1610" s="72" t="s">
        <v>69</v>
      </c>
      <c r="AJ1610" s="70" t="s">
        <v>70</v>
      </c>
      <c r="AK1610" s="71" t="n">
        <v>84.6</v>
      </c>
      <c r="AL1610" s="72" t="n">
        <v>8</v>
      </c>
      <c r="AM1610" s="70" t="s">
        <v>73</v>
      </c>
      <c r="AN1610" s="70"/>
      <c r="AO1610" s="70"/>
      <c r="AP1610" s="70" t="s">
        <v>71</v>
      </c>
      <c r="AQ1610" s="70"/>
      <c r="AR1610" s="70"/>
      <c r="AS1610" s="70"/>
      <c r="AT1610" s="70"/>
      <c r="AU1610" s="70" t="n">
        <v>51</v>
      </c>
      <c r="AV1610" s="77" t="n">
        <v>48</v>
      </c>
      <c r="AW1610" s="131" t="n">
        <v>3</v>
      </c>
      <c r="AX1610" s="78" t="s">
        <v>72</v>
      </c>
      <c r="AY1610" s="79" t="n">
        <v>1</v>
      </c>
      <c r="AZ1610" s="79" t="n">
        <v>0</v>
      </c>
      <c r="BA1610" s="79" t="n">
        <v>0</v>
      </c>
      <c r="BB1610" s="65"/>
    </row>
    <row r="1611" customFormat="false" ht="15.75" hidden="false" customHeight="true" outlineLevel="0" collapsed="false">
      <c r="A1611" s="1" t="n">
        <v>1656</v>
      </c>
      <c r="B1611" s="1" t="n">
        <v>1556</v>
      </c>
      <c r="C1611" s="2" t="s">
        <v>63</v>
      </c>
      <c r="D1611" s="3" t="n">
        <v>-0.0145668</v>
      </c>
      <c r="E1611" s="3" t="n">
        <v>-0.0186886</v>
      </c>
      <c r="F1611" s="3" t="n">
        <v>0.96729148179409</v>
      </c>
      <c r="G1611" s="3" t="n">
        <v>-0.0199162</v>
      </c>
      <c r="H1611" s="3" t="n">
        <v>0.032326</v>
      </c>
      <c r="I1611" s="3" t="n">
        <v>1.01248712108337</v>
      </c>
      <c r="J1611" s="3" t="n">
        <v>-0.0374159</v>
      </c>
      <c r="K1611" s="3" t="n">
        <v>-0.015711</v>
      </c>
      <c r="L1611" s="3" t="n">
        <v>0.948259670694562</v>
      </c>
      <c r="M1611" s="3" t="n">
        <v>0.930624977240508</v>
      </c>
      <c r="N1611" s="3" t="n">
        <v>0.997928548423233</v>
      </c>
      <c r="O1611" s="3" t="n">
        <v>0.928697232664025</v>
      </c>
      <c r="P1611" s="4" t="n">
        <v>2</v>
      </c>
      <c r="Q1611" s="6" t="n">
        <v>27</v>
      </c>
      <c r="R1611" s="6" t="n">
        <v>63</v>
      </c>
      <c r="S1611" s="4" t="n">
        <v>52</v>
      </c>
      <c r="T1611" s="4" t="n">
        <v>52</v>
      </c>
      <c r="U1611" s="132" t="s">
        <v>74</v>
      </c>
      <c r="V1611" s="3" t="n">
        <v>121.4</v>
      </c>
      <c r="W1611" s="4" t="n">
        <v>157.7</v>
      </c>
      <c r="X1611" s="2" t="s">
        <v>69</v>
      </c>
      <c r="Y1611" s="8" t="s">
        <v>69</v>
      </c>
      <c r="Z1611" s="84" t="n">
        <v>42180</v>
      </c>
      <c r="AA1611" s="3" t="s">
        <v>168</v>
      </c>
      <c r="AB1611" s="132" t="s">
        <v>74</v>
      </c>
      <c r="AC1611" s="4" t="n">
        <v>46</v>
      </c>
      <c r="AD1611" s="4" t="n">
        <v>18</v>
      </c>
      <c r="AE1611" s="4" t="s">
        <v>179</v>
      </c>
      <c r="AF1611" s="4" t="n">
        <v>28</v>
      </c>
      <c r="AG1611" s="4" t="s">
        <v>178</v>
      </c>
      <c r="AH1611" s="4" t="n">
        <v>20</v>
      </c>
      <c r="AI1611" s="4" t="s">
        <v>69</v>
      </c>
      <c r="AJ1611" s="2" t="s">
        <v>70</v>
      </c>
      <c r="AK1611" s="3" t="n">
        <v>121.4</v>
      </c>
      <c r="AL1611" s="4" t="n">
        <v>10</v>
      </c>
      <c r="AM1611" s="2" t="s">
        <v>69</v>
      </c>
      <c r="AN1611" s="2"/>
      <c r="AO1611" s="2"/>
      <c r="AP1611" s="2"/>
      <c r="AQ1611" s="2"/>
      <c r="AR1611" s="2"/>
      <c r="AS1611" s="2"/>
      <c r="AT1611" s="2"/>
      <c r="AU1611" s="2" t="n">
        <v>160</v>
      </c>
      <c r="AV1611" s="85" t="n">
        <v>160</v>
      </c>
      <c r="AW1611" s="133" t="s">
        <v>69</v>
      </c>
      <c r="AX1611" s="86" t="s">
        <v>72</v>
      </c>
      <c r="AY1611" s="87" t="n">
        <v>1</v>
      </c>
      <c r="AZ1611" s="87" t="n">
        <v>1</v>
      </c>
      <c r="BA1611" s="89" t="s">
        <v>72</v>
      </c>
      <c r="BB1611" s="65"/>
    </row>
    <row r="1612" customFormat="false" ht="15.75" hidden="false" customHeight="true" outlineLevel="0" collapsed="false">
      <c r="A1612" s="1" t="n">
        <v>1657</v>
      </c>
      <c r="B1612" s="1" t="n">
        <v>1557</v>
      </c>
      <c r="C1612" s="2" t="s">
        <v>63</v>
      </c>
      <c r="D1612" s="3" t="n">
        <v>0.00781455</v>
      </c>
      <c r="E1612" s="3" t="n">
        <v>0.025571</v>
      </c>
      <c r="F1612" s="3" t="n">
        <v>1.03394910147961</v>
      </c>
      <c r="G1612" s="3" t="n">
        <v>-0.045322</v>
      </c>
      <c r="H1612" s="3" t="n">
        <v>-0.0977374</v>
      </c>
      <c r="I1612" s="3" t="n">
        <v>0.866702585232877</v>
      </c>
      <c r="J1612" s="3" t="n">
        <v>-0.0396788</v>
      </c>
      <c r="K1612" s="3" t="n">
        <v>0.000697766</v>
      </c>
      <c r="L1612" s="3" t="n">
        <v>0.961768949883293</v>
      </c>
      <c r="M1612" s="3" t="n">
        <v>0.92571742267939</v>
      </c>
      <c r="N1612" s="3" t="n">
        <v>0.931025479682079</v>
      </c>
      <c r="O1612" s="3" t="n">
        <v>0.861866507500137</v>
      </c>
      <c r="P1612" s="4" t="n">
        <v>2</v>
      </c>
      <c r="Q1612" s="6" t="n">
        <v>27</v>
      </c>
      <c r="R1612" s="6" t="n">
        <v>63</v>
      </c>
      <c r="S1612" s="4" t="n">
        <v>52</v>
      </c>
      <c r="T1612" s="4" t="n">
        <v>52</v>
      </c>
      <c r="U1612" s="132" t="s">
        <v>74</v>
      </c>
      <c r="V1612" s="3" t="n">
        <v>143.1</v>
      </c>
      <c r="W1612" s="4" t="n">
        <v>166.2</v>
      </c>
      <c r="X1612" s="2" t="s">
        <v>73</v>
      </c>
      <c r="Y1612" s="84" t="n">
        <v>42135</v>
      </c>
      <c r="Z1612" s="84" t="n">
        <v>42141</v>
      </c>
      <c r="AA1612" s="2" t="s">
        <v>96</v>
      </c>
      <c r="AB1612" s="132" t="s">
        <v>74</v>
      </c>
      <c r="AC1612" s="4" t="n">
        <v>46</v>
      </c>
      <c r="AD1612" s="4" t="n">
        <v>18</v>
      </c>
      <c r="AE1612" s="4" t="s">
        <v>179</v>
      </c>
      <c r="AF1612" s="4" t="n">
        <v>28</v>
      </c>
      <c r="AG1612" s="4" t="s">
        <v>178</v>
      </c>
      <c r="AH1612" s="4" t="n">
        <v>20</v>
      </c>
      <c r="AI1612" s="4" t="s">
        <v>79</v>
      </c>
      <c r="AJ1612" s="2" t="s">
        <v>70</v>
      </c>
      <c r="AK1612" s="3" t="n">
        <v>143.1</v>
      </c>
      <c r="AL1612" s="4" t="n">
        <v>10</v>
      </c>
      <c r="AM1612" s="2" t="s">
        <v>73</v>
      </c>
      <c r="AN1612" s="2"/>
      <c r="AO1612" s="2"/>
      <c r="AP1612" s="2" t="s">
        <v>71</v>
      </c>
      <c r="AQ1612" s="2"/>
      <c r="AR1612" s="2"/>
      <c r="AS1612" s="2"/>
      <c r="AT1612" s="2"/>
      <c r="AU1612" s="2" t="n">
        <v>121</v>
      </c>
      <c r="AV1612" s="85" t="n">
        <v>115</v>
      </c>
      <c r="AW1612" s="133" t="n">
        <v>6</v>
      </c>
      <c r="AX1612" s="86" t="s">
        <v>72</v>
      </c>
      <c r="AY1612" s="87" t="n">
        <v>0</v>
      </c>
      <c r="AZ1612" s="88" t="n">
        <v>0</v>
      </c>
      <c r="BA1612" s="87" t="n">
        <v>0</v>
      </c>
      <c r="BB1612" s="65"/>
    </row>
    <row r="1613" customFormat="false" ht="15.75" hidden="false" customHeight="true" outlineLevel="0" collapsed="false">
      <c r="A1613" s="1" t="n">
        <v>1658</v>
      </c>
      <c r="B1613" s="1" t="n">
        <v>1558</v>
      </c>
      <c r="C1613" s="2" t="s">
        <v>63</v>
      </c>
      <c r="D1613" s="3" t="n">
        <v>-0.0146065</v>
      </c>
      <c r="E1613" s="3" t="n">
        <v>-0.0187411</v>
      </c>
      <c r="F1613" s="3" t="n">
        <v>0.967202301630738</v>
      </c>
      <c r="G1613" s="3" t="n">
        <v>-0.0200995</v>
      </c>
      <c r="H1613" s="3" t="n">
        <v>0.0314558</v>
      </c>
      <c r="I1613" s="3" t="n">
        <v>1.01142102756467</v>
      </c>
      <c r="J1613" s="3" t="n">
        <v>-0.0373829</v>
      </c>
      <c r="K1613" s="3" t="n">
        <v>-0.0156526</v>
      </c>
      <c r="L1613" s="3" t="n">
        <v>0.948346345589446</v>
      </c>
      <c r="M1613" s="3" t="n">
        <v>0.93044817529155</v>
      </c>
      <c r="N1613" s="3" t="n">
        <v>0.997066411405013</v>
      </c>
      <c r="O1613" s="3" t="n">
        <v>0.927718623136288</v>
      </c>
      <c r="P1613" s="4" t="n">
        <v>2</v>
      </c>
      <c r="Q1613" s="6" t="n">
        <v>27</v>
      </c>
      <c r="R1613" s="6" t="n">
        <v>63</v>
      </c>
      <c r="S1613" s="4" t="n">
        <v>52</v>
      </c>
      <c r="T1613" s="4" t="n">
        <v>52</v>
      </c>
      <c r="U1613" s="132" t="s">
        <v>74</v>
      </c>
      <c r="V1613" s="3" t="n">
        <v>109</v>
      </c>
      <c r="W1613" s="4" t="n">
        <v>77.5</v>
      </c>
      <c r="X1613" s="2" t="s">
        <v>69</v>
      </c>
      <c r="Y1613" s="8" t="s">
        <v>69</v>
      </c>
      <c r="Z1613" s="84" t="n">
        <v>42180</v>
      </c>
      <c r="AA1613" s="3" t="s">
        <v>168</v>
      </c>
      <c r="AB1613" s="132" t="s">
        <v>74</v>
      </c>
      <c r="AC1613" s="4" t="n">
        <v>46</v>
      </c>
      <c r="AD1613" s="4" t="n">
        <v>18</v>
      </c>
      <c r="AE1613" s="4" t="s">
        <v>179</v>
      </c>
      <c r="AF1613" s="4" t="n">
        <v>28</v>
      </c>
      <c r="AG1613" s="4" t="s">
        <v>178</v>
      </c>
      <c r="AH1613" s="4" t="n">
        <v>20</v>
      </c>
      <c r="AI1613" s="4" t="s">
        <v>77</v>
      </c>
      <c r="AJ1613" s="2" t="s">
        <v>70</v>
      </c>
      <c r="AK1613" s="3" t="n">
        <v>109</v>
      </c>
      <c r="AL1613" s="4" t="n">
        <v>9</v>
      </c>
      <c r="AM1613" s="2" t="s">
        <v>69</v>
      </c>
      <c r="AN1613" s="2"/>
      <c r="AO1613" s="2"/>
      <c r="AP1613" s="2"/>
      <c r="AQ1613" s="2"/>
      <c r="AR1613" s="2"/>
      <c r="AS1613" s="2"/>
      <c r="AT1613" s="2"/>
      <c r="AU1613" s="2" t="n">
        <v>160</v>
      </c>
      <c r="AV1613" s="85" t="n">
        <v>160</v>
      </c>
      <c r="AW1613" s="133" t="s">
        <v>69</v>
      </c>
      <c r="AX1613" s="86" t="s">
        <v>72</v>
      </c>
      <c r="AY1613" s="87" t="n">
        <v>1</v>
      </c>
      <c r="AZ1613" s="87" t="n">
        <v>1</v>
      </c>
      <c r="BA1613" s="89" t="s">
        <v>72</v>
      </c>
      <c r="BB1613" s="65"/>
    </row>
    <row r="1614" customFormat="false" ht="15.75" hidden="false" customHeight="true" outlineLevel="0" collapsed="false">
      <c r="A1614" s="1" t="n">
        <v>1659</v>
      </c>
      <c r="B1614" s="1" t="n">
        <v>1559</v>
      </c>
      <c r="C1614" s="2" t="s">
        <v>63</v>
      </c>
      <c r="D1614" s="3" t="n">
        <v>-0.0146132</v>
      </c>
      <c r="E1614" s="3" t="n">
        <v>-0.019027</v>
      </c>
      <c r="F1614" s="3" t="n">
        <v>0.966919339636639</v>
      </c>
      <c r="G1614" s="3" t="n">
        <v>-0.0200818</v>
      </c>
      <c r="H1614" s="3" t="n">
        <v>0.0319928</v>
      </c>
      <c r="I1614" s="3" t="n">
        <v>1.01198221844056</v>
      </c>
      <c r="J1614" s="3" t="n">
        <v>-0.0374235</v>
      </c>
      <c r="K1614" s="3" t="n">
        <v>-0.0161498</v>
      </c>
      <c r="L1614" s="3" t="n">
        <v>0.947836462044762</v>
      </c>
      <c r="M1614" s="3" t="n">
        <v>0.930420634433168</v>
      </c>
      <c r="N1614" s="3" t="n">
        <v>0.996821063552457</v>
      </c>
      <c r="O1614" s="3" t="n">
        <v>0.927462886366822</v>
      </c>
      <c r="P1614" s="4" t="n">
        <v>2</v>
      </c>
      <c r="Q1614" s="6" t="n">
        <v>27</v>
      </c>
      <c r="R1614" s="6" t="n">
        <v>63</v>
      </c>
      <c r="S1614" s="4" t="n">
        <v>52</v>
      </c>
      <c r="T1614" s="4" t="n">
        <v>52</v>
      </c>
      <c r="U1614" s="132" t="s">
        <v>74</v>
      </c>
      <c r="V1614" s="3" t="n">
        <v>71.2</v>
      </c>
      <c r="W1614" s="4" t="n">
        <v>72.5</v>
      </c>
      <c r="X1614" s="2" t="s">
        <v>69</v>
      </c>
      <c r="Y1614" s="8" t="s">
        <v>69</v>
      </c>
      <c r="Z1614" s="84" t="n">
        <v>42180</v>
      </c>
      <c r="AA1614" s="3" t="s">
        <v>168</v>
      </c>
      <c r="AB1614" s="132" t="s">
        <v>74</v>
      </c>
      <c r="AC1614" s="4" t="n">
        <v>46</v>
      </c>
      <c r="AD1614" s="4" t="n">
        <v>18</v>
      </c>
      <c r="AE1614" s="4" t="s">
        <v>179</v>
      </c>
      <c r="AF1614" s="4" t="n">
        <v>28</v>
      </c>
      <c r="AG1614" s="4" t="s">
        <v>178</v>
      </c>
      <c r="AH1614" s="4" t="n">
        <v>20</v>
      </c>
      <c r="AI1614" s="4" t="s">
        <v>69</v>
      </c>
      <c r="AJ1614" s="2" t="s">
        <v>70</v>
      </c>
      <c r="AK1614" s="3" t="n">
        <v>71.2</v>
      </c>
      <c r="AL1614" s="4" t="n">
        <v>7</v>
      </c>
      <c r="AM1614" s="2" t="s">
        <v>69</v>
      </c>
      <c r="AN1614" s="2"/>
      <c r="AO1614" s="2"/>
      <c r="AP1614" s="2"/>
      <c r="AQ1614" s="2"/>
      <c r="AR1614" s="2"/>
      <c r="AS1614" s="2"/>
      <c r="AT1614" s="2"/>
      <c r="AU1614" s="2" t="n">
        <v>160</v>
      </c>
      <c r="AV1614" s="85" t="n">
        <v>160</v>
      </c>
      <c r="AW1614" s="133" t="s">
        <v>69</v>
      </c>
      <c r="AX1614" s="86" t="s">
        <v>72</v>
      </c>
      <c r="AY1614" s="87" t="n">
        <v>1</v>
      </c>
      <c r="AZ1614" s="87" t="n">
        <v>1</v>
      </c>
      <c r="BA1614" s="89" t="s">
        <v>72</v>
      </c>
      <c r="BB1614" s="53"/>
    </row>
    <row r="1615" customFormat="false" ht="15.75" hidden="false" customHeight="true" outlineLevel="0" collapsed="false">
      <c r="A1615" s="1" t="n">
        <v>1660</v>
      </c>
      <c r="B1615" s="1" t="n">
        <v>1560</v>
      </c>
      <c r="C1615" s="2" t="s">
        <v>63</v>
      </c>
      <c r="D1615" s="3" t="n">
        <v>-0.0147175</v>
      </c>
      <c r="E1615" s="3" t="n">
        <v>-0.0195343</v>
      </c>
      <c r="F1615" s="3" t="n">
        <v>0.96632815257195</v>
      </c>
      <c r="G1615" s="3" t="n">
        <v>-0.0200747</v>
      </c>
      <c r="H1615" s="3" t="n">
        <v>0.0334838</v>
      </c>
      <c r="I1615" s="3" t="n">
        <v>1.01349940516697</v>
      </c>
      <c r="J1615" s="3" t="n">
        <v>-0.0373142</v>
      </c>
      <c r="K1615" s="3" t="n">
        <v>-0.0169051</v>
      </c>
      <c r="L1615" s="3" t="n">
        <v>0.947224357421362</v>
      </c>
      <c r="M1615" s="3" t="n">
        <v>0.930431892590956</v>
      </c>
      <c r="N1615" s="3" t="n">
        <v>0.997048763485715</v>
      </c>
      <c r="O1615" s="3" t="n">
        <v>0.927685968015487</v>
      </c>
      <c r="P1615" s="4" t="n">
        <v>2</v>
      </c>
      <c r="Q1615" s="6" t="n">
        <v>27</v>
      </c>
      <c r="R1615" s="6" t="n">
        <v>63</v>
      </c>
      <c r="S1615" s="4" t="n">
        <v>52</v>
      </c>
      <c r="T1615" s="4" t="n">
        <v>52</v>
      </c>
      <c r="U1615" s="132" t="s">
        <v>74</v>
      </c>
      <c r="V1615" s="3" t="n">
        <v>68</v>
      </c>
      <c r="W1615" s="4" t="n">
        <v>63.5</v>
      </c>
      <c r="X1615" s="2" t="s">
        <v>69</v>
      </c>
      <c r="Y1615" s="8" t="s">
        <v>69</v>
      </c>
      <c r="Z1615" s="84" t="n">
        <v>42180</v>
      </c>
      <c r="AA1615" s="3" t="s">
        <v>168</v>
      </c>
      <c r="AB1615" s="132" t="s">
        <v>74</v>
      </c>
      <c r="AC1615" s="4" t="n">
        <v>46</v>
      </c>
      <c r="AD1615" s="4" t="n">
        <v>18</v>
      </c>
      <c r="AE1615" s="4" t="s">
        <v>179</v>
      </c>
      <c r="AF1615" s="4" t="n">
        <v>28</v>
      </c>
      <c r="AG1615" s="4" t="s">
        <v>178</v>
      </c>
      <c r="AH1615" s="4" t="n">
        <v>20</v>
      </c>
      <c r="AI1615" s="4" t="s">
        <v>79</v>
      </c>
      <c r="AJ1615" s="2" t="s">
        <v>70</v>
      </c>
      <c r="AK1615" s="3" t="n">
        <v>68</v>
      </c>
      <c r="AL1615" s="4" t="n">
        <v>7</v>
      </c>
      <c r="AM1615" s="2" t="s">
        <v>69</v>
      </c>
      <c r="AN1615" s="2"/>
      <c r="AO1615" s="2"/>
      <c r="AP1615" s="2"/>
      <c r="AQ1615" s="2"/>
      <c r="AR1615" s="2"/>
      <c r="AS1615" s="2"/>
      <c r="AT1615" s="2"/>
      <c r="AU1615" s="2" t="n">
        <v>160</v>
      </c>
      <c r="AV1615" s="85" t="n">
        <v>160</v>
      </c>
      <c r="AW1615" s="133" t="s">
        <v>69</v>
      </c>
      <c r="AX1615" s="86" t="s">
        <v>72</v>
      </c>
      <c r="AY1615" s="87" t="n">
        <v>1</v>
      </c>
      <c r="AZ1615" s="87" t="n">
        <v>1</v>
      </c>
      <c r="BA1615" s="89" t="s">
        <v>72</v>
      </c>
      <c r="BB1615" s="65"/>
    </row>
    <row r="1616" customFormat="false" ht="15.75" hidden="false" customHeight="true" outlineLevel="0" collapsed="false">
      <c r="A1616" s="1" t="n">
        <v>1661</v>
      </c>
      <c r="B1616" s="1" t="n">
        <v>1561</v>
      </c>
      <c r="C1616" s="2" t="s">
        <v>63</v>
      </c>
      <c r="D1616" s="3" t="n">
        <v>0.072239</v>
      </c>
      <c r="E1616" s="3" t="n">
        <v>-0.0193113</v>
      </c>
      <c r="F1616" s="3" t="n">
        <v>1.05435341261185</v>
      </c>
      <c r="G1616" s="3" t="n">
        <v>-0.00351817</v>
      </c>
      <c r="H1616" s="3" t="n">
        <v>0.0320486</v>
      </c>
      <c r="I1616" s="3" t="n">
        <v>1.02894132104254</v>
      </c>
      <c r="J1616" s="3" t="n">
        <v>0.0527737</v>
      </c>
      <c r="K1616" s="3" t="n">
        <v>-0.0160202</v>
      </c>
      <c r="L1616" s="3" t="n">
        <v>1.03743726103221</v>
      </c>
      <c r="M1616" s="3" t="n">
        <v>1.12918318927622</v>
      </c>
      <c r="N1616" s="3" t="n">
        <v>0.996722482824169</v>
      </c>
      <c r="O1616" s="3" t="n">
        <v>1.12548227197871</v>
      </c>
      <c r="P1616" s="4" t="n">
        <v>2</v>
      </c>
      <c r="Q1616" s="6" t="n">
        <v>27</v>
      </c>
      <c r="R1616" s="6" t="n">
        <v>63</v>
      </c>
      <c r="S1616" s="4" t="n">
        <v>36</v>
      </c>
      <c r="T1616" s="4" t="n">
        <v>36</v>
      </c>
      <c r="U1616" s="132" t="s">
        <v>74</v>
      </c>
      <c r="V1616" s="3" t="n">
        <v>127.5</v>
      </c>
      <c r="W1616" s="4" t="n">
        <v>173</v>
      </c>
      <c r="X1616" s="2" t="s">
        <v>69</v>
      </c>
      <c r="Y1616" s="8" t="s">
        <v>69</v>
      </c>
      <c r="Z1616" s="84" t="n">
        <v>42180</v>
      </c>
      <c r="AA1616" s="3" t="s">
        <v>168</v>
      </c>
      <c r="AB1616" s="132" t="s">
        <v>74</v>
      </c>
      <c r="AC1616" s="4" t="n">
        <v>46</v>
      </c>
      <c r="AD1616" s="4" t="n">
        <v>18</v>
      </c>
      <c r="AE1616" s="4" t="s">
        <v>170</v>
      </c>
      <c r="AF1616" s="4" t="n">
        <v>15</v>
      </c>
      <c r="AG1616" s="4" t="s">
        <v>174</v>
      </c>
      <c r="AH1616" s="4" t="n">
        <v>12</v>
      </c>
      <c r="AI1616" s="4" t="s">
        <v>77</v>
      </c>
      <c r="AJ1616" s="2" t="s">
        <v>70</v>
      </c>
      <c r="AK1616" s="3" t="n">
        <v>127.5</v>
      </c>
      <c r="AL1616" s="4" t="n">
        <v>10</v>
      </c>
      <c r="AM1616" s="2" t="s">
        <v>69</v>
      </c>
      <c r="AN1616" s="2"/>
      <c r="AO1616" s="2"/>
      <c r="AP1616" s="2"/>
      <c r="AQ1616" s="2"/>
      <c r="AR1616" s="2"/>
      <c r="AS1616" s="2"/>
      <c r="AT1616" s="2"/>
      <c r="AU1616" s="2" t="n">
        <v>160</v>
      </c>
      <c r="AV1616" s="85" t="n">
        <v>160</v>
      </c>
      <c r="AW1616" s="133" t="s">
        <v>69</v>
      </c>
      <c r="AX1616" s="86" t="s">
        <v>72</v>
      </c>
      <c r="AY1616" s="87" t="n">
        <v>1</v>
      </c>
      <c r="AZ1616" s="87" t="n">
        <v>1</v>
      </c>
      <c r="BA1616" s="89" t="s">
        <v>72</v>
      </c>
      <c r="BB1616" s="65"/>
    </row>
    <row r="1617" customFormat="false" ht="15.75" hidden="false" customHeight="true" outlineLevel="0" collapsed="false">
      <c r="A1617" s="1" t="n">
        <v>1662</v>
      </c>
      <c r="B1617" s="1" t="n">
        <v>1562</v>
      </c>
      <c r="C1617" s="2" t="s">
        <v>63</v>
      </c>
      <c r="D1617" s="3" t="n">
        <v>0.0721033</v>
      </c>
      <c r="E1617" s="3" t="n">
        <v>-0.0200608</v>
      </c>
      <c r="F1617" s="3" t="n">
        <v>1.05342051193377</v>
      </c>
      <c r="G1617" s="3" t="n">
        <v>-0.00338912</v>
      </c>
      <c r="H1617" s="3" t="n">
        <v>0.0342955</v>
      </c>
      <c r="I1617" s="3" t="n">
        <v>1.03138894073384</v>
      </c>
      <c r="J1617" s="3" t="n">
        <v>0.0527131</v>
      </c>
      <c r="K1617" s="3" t="n">
        <v>-0.0169314</v>
      </c>
      <c r="L1617" s="3" t="n">
        <v>1.0364295692187</v>
      </c>
      <c r="M1617" s="3" t="n">
        <v>1.12910725426008</v>
      </c>
      <c r="N1617" s="3" t="n">
        <v>0.997306932829161</v>
      </c>
      <c r="O1617" s="3" t="n">
        <v>1.12606649258128</v>
      </c>
      <c r="P1617" s="4" t="n">
        <v>2</v>
      </c>
      <c r="Q1617" s="6" t="n">
        <v>27</v>
      </c>
      <c r="R1617" s="6" t="n">
        <v>63</v>
      </c>
      <c r="S1617" s="4" t="n">
        <v>36</v>
      </c>
      <c r="T1617" s="4" t="n">
        <v>36</v>
      </c>
      <c r="U1617" s="132" t="s">
        <v>74</v>
      </c>
      <c r="V1617" s="3" t="n">
        <v>99.9</v>
      </c>
      <c r="W1617" s="4" t="n">
        <v>133</v>
      </c>
      <c r="X1617" s="2" t="s">
        <v>69</v>
      </c>
      <c r="Y1617" s="8" t="s">
        <v>69</v>
      </c>
      <c r="Z1617" s="84" t="n">
        <v>42180</v>
      </c>
      <c r="AA1617" s="3" t="s">
        <v>168</v>
      </c>
      <c r="AB1617" s="132" t="s">
        <v>74</v>
      </c>
      <c r="AC1617" s="4" t="n">
        <v>46</v>
      </c>
      <c r="AD1617" s="4" t="n">
        <v>18</v>
      </c>
      <c r="AE1617" s="4" t="s">
        <v>170</v>
      </c>
      <c r="AF1617" s="4" t="n">
        <v>15</v>
      </c>
      <c r="AG1617" s="4" t="s">
        <v>174</v>
      </c>
      <c r="AH1617" s="4" t="n">
        <v>12</v>
      </c>
      <c r="AI1617" s="4" t="s">
        <v>77</v>
      </c>
      <c r="AJ1617" s="2" t="s">
        <v>70</v>
      </c>
      <c r="AK1617" s="3" t="n">
        <v>99.9</v>
      </c>
      <c r="AL1617" s="4" t="n">
        <v>9</v>
      </c>
      <c r="AM1617" s="2" t="s">
        <v>69</v>
      </c>
      <c r="AN1617" s="2"/>
      <c r="AO1617" s="2"/>
      <c r="AP1617" s="2"/>
      <c r="AQ1617" s="2"/>
      <c r="AR1617" s="2"/>
      <c r="AS1617" s="2"/>
      <c r="AT1617" s="2"/>
      <c r="AU1617" s="2" t="n">
        <v>160</v>
      </c>
      <c r="AV1617" s="85" t="n">
        <v>160</v>
      </c>
      <c r="AW1617" s="133" t="s">
        <v>69</v>
      </c>
      <c r="AX1617" s="86" t="s">
        <v>72</v>
      </c>
      <c r="AY1617" s="87" t="n">
        <v>1</v>
      </c>
      <c r="AZ1617" s="87" t="n">
        <v>1</v>
      </c>
      <c r="BA1617" s="89" t="s">
        <v>72</v>
      </c>
      <c r="BB1617" s="53"/>
    </row>
    <row r="1618" customFormat="false" ht="15.75" hidden="false" customHeight="true" outlineLevel="0" collapsed="false">
      <c r="A1618" s="1" t="n">
        <v>1663</v>
      </c>
      <c r="B1618" s="1" t="n">
        <v>1563</v>
      </c>
      <c r="C1618" s="2" t="s">
        <v>63</v>
      </c>
      <c r="D1618" s="3" t="n">
        <v>0.0721753</v>
      </c>
      <c r="E1618" s="3" t="n">
        <v>-0.0198128</v>
      </c>
      <c r="F1618" s="3" t="n">
        <v>1.05375766043847</v>
      </c>
      <c r="G1618" s="3" t="n">
        <v>-0.00334294</v>
      </c>
      <c r="H1618" s="3" t="n">
        <v>0.0332936</v>
      </c>
      <c r="I1618" s="3" t="n">
        <v>1.03040369258108</v>
      </c>
      <c r="J1618" s="3" t="n">
        <v>0.0527289</v>
      </c>
      <c r="K1618" s="3" t="n">
        <v>-0.0168525</v>
      </c>
      <c r="L1618" s="3" t="n">
        <v>1.03652772374645</v>
      </c>
      <c r="M1618" s="3" t="n">
        <v>1.12925854218456</v>
      </c>
      <c r="N1618" s="3" t="n">
        <v>0.996633977797376</v>
      </c>
      <c r="O1618" s="3" t="n">
        <v>1.12545743285907</v>
      </c>
      <c r="P1618" s="4" t="n">
        <v>2</v>
      </c>
      <c r="Q1618" s="6" t="n">
        <v>27</v>
      </c>
      <c r="R1618" s="6" t="n">
        <v>63</v>
      </c>
      <c r="S1618" s="4" t="n">
        <v>36</v>
      </c>
      <c r="T1618" s="4" t="n">
        <v>36</v>
      </c>
      <c r="U1618" s="132" t="s">
        <v>74</v>
      </c>
      <c r="V1618" s="3" t="n">
        <v>97.5</v>
      </c>
      <c r="W1618" s="4" t="n">
        <v>119.3</v>
      </c>
      <c r="X1618" s="2" t="s">
        <v>69</v>
      </c>
      <c r="Y1618" s="8" t="s">
        <v>69</v>
      </c>
      <c r="Z1618" s="84" t="n">
        <v>42180</v>
      </c>
      <c r="AA1618" s="3" t="s">
        <v>168</v>
      </c>
      <c r="AB1618" s="132" t="s">
        <v>74</v>
      </c>
      <c r="AC1618" s="4" t="n">
        <v>46</v>
      </c>
      <c r="AD1618" s="4" t="n">
        <v>18</v>
      </c>
      <c r="AE1618" s="4" t="s">
        <v>170</v>
      </c>
      <c r="AF1618" s="4" t="n">
        <v>15</v>
      </c>
      <c r="AG1618" s="4" t="s">
        <v>174</v>
      </c>
      <c r="AH1618" s="4" t="n">
        <v>12</v>
      </c>
      <c r="AI1618" s="4" t="s">
        <v>79</v>
      </c>
      <c r="AJ1618" s="2" t="s">
        <v>70</v>
      </c>
      <c r="AK1618" s="3" t="n">
        <v>97.5</v>
      </c>
      <c r="AL1618" s="4" t="n">
        <v>9</v>
      </c>
      <c r="AM1618" s="2" t="s">
        <v>69</v>
      </c>
      <c r="AN1618" s="2"/>
      <c r="AO1618" s="2"/>
      <c r="AP1618" s="2"/>
      <c r="AQ1618" s="2"/>
      <c r="AR1618" s="2"/>
      <c r="AS1618" s="2"/>
      <c r="AT1618" s="2"/>
      <c r="AU1618" s="2" t="n">
        <v>160</v>
      </c>
      <c r="AV1618" s="85" t="n">
        <v>160</v>
      </c>
      <c r="AW1618" s="133" t="s">
        <v>69</v>
      </c>
      <c r="AX1618" s="86" t="s">
        <v>72</v>
      </c>
      <c r="AY1618" s="87" t="n">
        <v>1</v>
      </c>
      <c r="AZ1618" s="87" t="n">
        <v>1</v>
      </c>
      <c r="BA1618" s="89" t="s">
        <v>72</v>
      </c>
      <c r="BB1618" s="65"/>
    </row>
    <row r="1619" customFormat="false" ht="15.75" hidden="false" customHeight="true" outlineLevel="0" collapsed="false">
      <c r="A1619" s="1" t="n">
        <v>1664</v>
      </c>
      <c r="B1619" s="1" t="n">
        <v>1564</v>
      </c>
      <c r="C1619" s="2" t="s">
        <v>63</v>
      </c>
      <c r="D1619" s="3" t="n">
        <v>0.084022</v>
      </c>
      <c r="E1619" s="3" t="n">
        <v>0.0211693</v>
      </c>
      <c r="F1619" s="3" t="n">
        <v>1.11092310962037</v>
      </c>
      <c r="G1619" s="3" t="n">
        <v>-0.0117184</v>
      </c>
      <c r="H1619" s="3" t="n">
        <v>-0.0603634</v>
      </c>
      <c r="I1619" s="3" t="n">
        <v>0.930454781497046</v>
      </c>
      <c r="J1619" s="3" t="n">
        <v>0.0540292</v>
      </c>
      <c r="K1619" s="3" t="n">
        <v>0.0324116</v>
      </c>
      <c r="L1619" s="3" t="n">
        <v>1.09028682082742</v>
      </c>
      <c r="M1619" s="3" t="n">
        <v>1.13465972020979</v>
      </c>
      <c r="N1619" s="3" t="n">
        <v>0.993240449239407</v>
      </c>
      <c r="O1619" s="3" t="n">
        <v>1.12698993023503</v>
      </c>
      <c r="P1619" s="4" t="n">
        <v>2</v>
      </c>
      <c r="Q1619" s="6" t="n">
        <v>27</v>
      </c>
      <c r="R1619" s="6" t="n">
        <v>63</v>
      </c>
      <c r="S1619" s="4" t="n">
        <v>36</v>
      </c>
      <c r="T1619" s="4" t="n">
        <v>36</v>
      </c>
      <c r="U1619" s="132" t="s">
        <v>74</v>
      </c>
      <c r="V1619" s="3" t="n">
        <v>97.3</v>
      </c>
      <c r="W1619" s="4" t="n">
        <v>140.6</v>
      </c>
      <c r="X1619" s="2" t="s">
        <v>73</v>
      </c>
      <c r="Y1619" s="84" t="n">
        <v>42161</v>
      </c>
      <c r="Z1619" s="84" t="n">
        <v>42171</v>
      </c>
      <c r="AA1619" s="2" t="s">
        <v>96</v>
      </c>
      <c r="AB1619" s="132" t="s">
        <v>74</v>
      </c>
      <c r="AC1619" s="4" t="n">
        <v>46</v>
      </c>
      <c r="AD1619" s="4" t="n">
        <v>18</v>
      </c>
      <c r="AE1619" s="4" t="s">
        <v>170</v>
      </c>
      <c r="AF1619" s="4" t="n">
        <v>15</v>
      </c>
      <c r="AG1619" s="4" t="s">
        <v>174</v>
      </c>
      <c r="AH1619" s="4" t="n">
        <v>12</v>
      </c>
      <c r="AI1619" s="4" t="s">
        <v>77</v>
      </c>
      <c r="AJ1619" s="2" t="s">
        <v>70</v>
      </c>
      <c r="AK1619" s="3" t="n">
        <v>97.3</v>
      </c>
      <c r="AL1619" s="4" t="n">
        <v>9</v>
      </c>
      <c r="AM1619" s="2" t="s">
        <v>73</v>
      </c>
      <c r="AN1619" s="2"/>
      <c r="AO1619" s="2"/>
      <c r="AP1619" s="2" t="s">
        <v>71</v>
      </c>
      <c r="AQ1619" s="2"/>
      <c r="AR1619" s="2"/>
      <c r="AS1619" s="2"/>
      <c r="AT1619" s="2"/>
      <c r="AU1619" s="2" t="n">
        <v>151</v>
      </c>
      <c r="AV1619" s="85" t="n">
        <v>141</v>
      </c>
      <c r="AW1619" s="133" t="n">
        <v>10</v>
      </c>
      <c r="AX1619" s="86" t="s">
        <v>72</v>
      </c>
      <c r="AY1619" s="87" t="n">
        <v>0</v>
      </c>
      <c r="AZ1619" s="88" t="n">
        <v>0</v>
      </c>
      <c r="BA1619" s="87" t="n">
        <v>0</v>
      </c>
      <c r="BB1619" s="65"/>
    </row>
    <row r="1620" customFormat="false" ht="15.75" hidden="false" customHeight="true" outlineLevel="0" collapsed="false">
      <c r="A1620" s="1" t="n">
        <v>1665</v>
      </c>
      <c r="B1620" s="1" t="n">
        <v>1565</v>
      </c>
      <c r="C1620" s="2" t="s">
        <v>63</v>
      </c>
      <c r="D1620" s="3" t="n">
        <v>0.0825724</v>
      </c>
      <c r="E1620" s="3" t="n">
        <v>0.00558814</v>
      </c>
      <c r="F1620" s="3" t="n">
        <v>1.09216344387402</v>
      </c>
      <c r="G1620" s="3" t="n">
        <v>-0.00967393</v>
      </c>
      <c r="H1620" s="3" t="n">
        <v>-0.0171309</v>
      </c>
      <c r="I1620" s="3" t="n">
        <v>0.973551230977363</v>
      </c>
      <c r="J1620" s="3" t="n">
        <v>0.0528974</v>
      </c>
      <c r="K1620" s="3" t="n">
        <v>0.00357664</v>
      </c>
      <c r="L1620" s="3" t="n">
        <v>1.05809914618985</v>
      </c>
      <c r="M1620" s="3" t="n">
        <v>1.13405065089464</v>
      </c>
      <c r="N1620" s="3" t="n">
        <v>0.992065525447696</v>
      </c>
      <c r="O1620" s="3" t="n">
        <v>1.12505255486409</v>
      </c>
      <c r="P1620" s="4" t="n">
        <v>2</v>
      </c>
      <c r="Q1620" s="6" t="n">
        <v>27</v>
      </c>
      <c r="R1620" s="6" t="n">
        <v>63</v>
      </c>
      <c r="S1620" s="4" t="n">
        <v>36</v>
      </c>
      <c r="T1620" s="4" t="n">
        <v>36</v>
      </c>
      <c r="U1620" s="132" t="s">
        <v>74</v>
      </c>
      <c r="V1620" s="3" t="n">
        <v>100.6</v>
      </c>
      <c r="W1620" s="4" t="n">
        <v>101.3</v>
      </c>
      <c r="X1620" s="2" t="s">
        <v>69</v>
      </c>
      <c r="Y1620" s="8" t="s">
        <v>69</v>
      </c>
      <c r="Z1620" s="84" t="n">
        <v>42176</v>
      </c>
      <c r="AA1620" s="2" t="s">
        <v>96</v>
      </c>
      <c r="AB1620" s="132" t="s">
        <v>74</v>
      </c>
      <c r="AC1620" s="4" t="n">
        <v>46</v>
      </c>
      <c r="AD1620" s="4" t="n">
        <v>18</v>
      </c>
      <c r="AE1620" s="4" t="s">
        <v>170</v>
      </c>
      <c r="AF1620" s="4" t="n">
        <v>15</v>
      </c>
      <c r="AG1620" s="4" t="s">
        <v>174</v>
      </c>
      <c r="AH1620" s="4" t="n">
        <v>12</v>
      </c>
      <c r="AI1620" s="4" t="s">
        <v>77</v>
      </c>
      <c r="AJ1620" s="2" t="s">
        <v>70</v>
      </c>
      <c r="AK1620" s="3" t="n">
        <v>100.6</v>
      </c>
      <c r="AL1620" s="4" t="n">
        <v>9</v>
      </c>
      <c r="AM1620" s="2" t="s">
        <v>69</v>
      </c>
      <c r="AN1620" s="2"/>
      <c r="AO1620" s="2"/>
      <c r="AP1620" s="2"/>
      <c r="AQ1620" s="2"/>
      <c r="AR1620" s="2"/>
      <c r="AS1620" s="2"/>
      <c r="AT1620" s="2"/>
      <c r="AU1620" s="2" t="n">
        <v>156</v>
      </c>
      <c r="AV1620" s="85" t="s">
        <v>69</v>
      </c>
      <c r="AW1620" s="133" t="s">
        <v>69</v>
      </c>
      <c r="AX1620" s="86" t="s">
        <v>72</v>
      </c>
      <c r="AY1620" s="87" t="n">
        <v>0</v>
      </c>
      <c r="AZ1620" s="88" t="s">
        <v>72</v>
      </c>
      <c r="BA1620" s="89" t="s">
        <v>72</v>
      </c>
      <c r="BB1620" s="65"/>
    </row>
    <row r="1621" customFormat="false" ht="15.75" hidden="false" customHeight="true" outlineLevel="0" collapsed="false">
      <c r="A1621" s="1" t="n">
        <v>1666</v>
      </c>
      <c r="B1621" s="1" t="n">
        <v>1566</v>
      </c>
      <c r="C1621" s="2" t="s">
        <v>63</v>
      </c>
      <c r="D1621" s="3" t="n">
        <v>-0.0714167</v>
      </c>
      <c r="E1621" s="3" t="n">
        <v>-0.0178937</v>
      </c>
      <c r="F1621" s="3" t="n">
        <v>0.914561649575699</v>
      </c>
      <c r="G1621" s="3" t="n">
        <v>0.00978782</v>
      </c>
      <c r="H1621" s="3" t="n">
        <v>0.0307743</v>
      </c>
      <c r="I1621" s="3" t="n">
        <v>1.04139599921271</v>
      </c>
      <c r="J1621" s="3" t="n">
        <v>-0.00339821</v>
      </c>
      <c r="K1621" s="3" t="n">
        <v>-0.0149282</v>
      </c>
      <c r="L1621" s="3" t="n">
        <v>0.981840497491467</v>
      </c>
      <c r="M1621" s="3" t="n">
        <v>0.937042078563659</v>
      </c>
      <c r="N1621" s="3" t="n">
        <v>0.997954494902795</v>
      </c>
      <c r="O1621" s="3" t="n">
        <v>0.935125354215662</v>
      </c>
      <c r="P1621" s="4" t="n">
        <v>2</v>
      </c>
      <c r="Q1621" s="6" t="n">
        <v>27</v>
      </c>
      <c r="R1621" s="6" t="n">
        <v>63</v>
      </c>
      <c r="S1621" s="4" t="n">
        <v>54</v>
      </c>
      <c r="T1621" s="4" t="n">
        <v>54</v>
      </c>
      <c r="U1621" s="132" t="s">
        <v>74</v>
      </c>
      <c r="V1621" s="3" t="n">
        <v>70.6</v>
      </c>
      <c r="W1621" s="4" t="n">
        <v>113.3</v>
      </c>
      <c r="X1621" s="2" t="s">
        <v>69</v>
      </c>
      <c r="Y1621" s="8" t="s">
        <v>69</v>
      </c>
      <c r="Z1621" s="84" t="n">
        <v>42180</v>
      </c>
      <c r="AA1621" s="3" t="s">
        <v>168</v>
      </c>
      <c r="AB1621" s="132" t="s">
        <v>74</v>
      </c>
      <c r="AC1621" s="4" t="n">
        <v>46</v>
      </c>
      <c r="AD1621" s="4" t="n">
        <v>18</v>
      </c>
      <c r="AE1621" s="4" t="s">
        <v>183</v>
      </c>
      <c r="AF1621" s="4" t="n">
        <v>25</v>
      </c>
      <c r="AG1621" s="4" t="s">
        <v>184</v>
      </c>
      <c r="AH1621" s="4" t="n">
        <v>17</v>
      </c>
      <c r="AI1621" s="4" t="s">
        <v>77</v>
      </c>
      <c r="AJ1621" s="2" t="s">
        <v>70</v>
      </c>
      <c r="AK1621" s="3" t="n">
        <v>70.6</v>
      </c>
      <c r="AL1621" s="4" t="n">
        <v>7</v>
      </c>
      <c r="AM1621" s="2" t="s">
        <v>69</v>
      </c>
      <c r="AN1621" s="2"/>
      <c r="AO1621" s="2"/>
      <c r="AP1621" s="2"/>
      <c r="AQ1621" s="2"/>
      <c r="AR1621" s="2"/>
      <c r="AS1621" s="2"/>
      <c r="AT1621" s="2"/>
      <c r="AU1621" s="2" t="n">
        <v>160</v>
      </c>
      <c r="AV1621" s="85" t="n">
        <v>160</v>
      </c>
      <c r="AW1621" s="133" t="s">
        <v>69</v>
      </c>
      <c r="AX1621" s="86" t="s">
        <v>72</v>
      </c>
      <c r="AY1621" s="87" t="n">
        <v>1</v>
      </c>
      <c r="AZ1621" s="87" t="n">
        <v>1</v>
      </c>
      <c r="BA1621" s="89" t="s">
        <v>72</v>
      </c>
      <c r="BB1621" s="65"/>
    </row>
    <row r="1622" customFormat="false" ht="15.75" hidden="false" customHeight="true" outlineLevel="0" collapsed="false">
      <c r="A1622" s="1" t="n">
        <v>1667</v>
      </c>
      <c r="B1622" s="1" t="n">
        <v>1567</v>
      </c>
      <c r="C1622" s="2" t="s">
        <v>63</v>
      </c>
      <c r="D1622" s="3" t="n">
        <v>-0.0714295</v>
      </c>
      <c r="E1622" s="3" t="n">
        <v>-0.0173984</v>
      </c>
      <c r="F1622" s="3" t="n">
        <v>0.915003032046577</v>
      </c>
      <c r="G1622" s="3" t="n">
        <v>0.00990286</v>
      </c>
      <c r="H1622" s="3" t="n">
        <v>0.0294847</v>
      </c>
      <c r="I1622" s="3" t="n">
        <v>1.04017353519709</v>
      </c>
      <c r="J1622" s="3" t="n">
        <v>-0.00321937</v>
      </c>
      <c r="K1622" s="3" t="n">
        <v>-0.0142527</v>
      </c>
      <c r="L1622" s="3" t="n">
        <v>0.982679681525295</v>
      </c>
      <c r="M1622" s="3" t="n">
        <v>0.937305499370528</v>
      </c>
      <c r="N1622" s="3" t="n">
        <v>0.997835944950807</v>
      </c>
      <c r="O1622" s="3" t="n">
        <v>0.935277118671979</v>
      </c>
      <c r="P1622" s="4" t="n">
        <v>2</v>
      </c>
      <c r="Q1622" s="6" t="n">
        <v>27</v>
      </c>
      <c r="R1622" s="6" t="n">
        <v>63</v>
      </c>
      <c r="S1622" s="4" t="n">
        <v>54</v>
      </c>
      <c r="T1622" s="4" t="n">
        <v>54</v>
      </c>
      <c r="U1622" s="132" t="s">
        <v>74</v>
      </c>
      <c r="V1622" s="3" t="n">
        <v>58</v>
      </c>
      <c r="W1622" s="4" t="n">
        <v>86.1</v>
      </c>
      <c r="X1622" s="2" t="s">
        <v>69</v>
      </c>
      <c r="Y1622" s="8" t="s">
        <v>69</v>
      </c>
      <c r="Z1622" s="84" t="n">
        <v>42180</v>
      </c>
      <c r="AA1622" s="3" t="s">
        <v>168</v>
      </c>
      <c r="AB1622" s="132" t="s">
        <v>74</v>
      </c>
      <c r="AC1622" s="4" t="n">
        <v>46</v>
      </c>
      <c r="AD1622" s="4" t="n">
        <v>18</v>
      </c>
      <c r="AE1622" s="4" t="s">
        <v>183</v>
      </c>
      <c r="AF1622" s="4" t="n">
        <v>25</v>
      </c>
      <c r="AG1622" s="4" t="s">
        <v>184</v>
      </c>
      <c r="AH1622" s="4" t="n">
        <v>17</v>
      </c>
      <c r="AI1622" s="4" t="s">
        <v>77</v>
      </c>
      <c r="AJ1622" s="2" t="s">
        <v>70</v>
      </c>
      <c r="AK1622" s="3" t="n">
        <v>58</v>
      </c>
      <c r="AL1622" s="4" t="n">
        <v>6</v>
      </c>
      <c r="AM1622" s="2" t="s">
        <v>69</v>
      </c>
      <c r="AN1622" s="2"/>
      <c r="AO1622" s="2"/>
      <c r="AP1622" s="2"/>
      <c r="AQ1622" s="2"/>
      <c r="AR1622" s="2"/>
      <c r="AS1622" s="2"/>
      <c r="AT1622" s="2"/>
      <c r="AU1622" s="2" t="n">
        <v>160</v>
      </c>
      <c r="AV1622" s="85" t="n">
        <v>160</v>
      </c>
      <c r="AW1622" s="133" t="s">
        <v>69</v>
      </c>
      <c r="AX1622" s="86" t="s">
        <v>72</v>
      </c>
      <c r="AY1622" s="87" t="n">
        <v>1</v>
      </c>
      <c r="AZ1622" s="87" t="n">
        <v>1</v>
      </c>
      <c r="BA1622" s="89" t="s">
        <v>72</v>
      </c>
      <c r="BB1622" s="65"/>
    </row>
    <row r="1623" customFormat="false" ht="15.75" hidden="false" customHeight="true" outlineLevel="0" collapsed="false">
      <c r="A1623" s="1" t="n">
        <v>1668</v>
      </c>
      <c r="B1623" s="1" t="n">
        <v>1568</v>
      </c>
      <c r="C1623" s="2" t="s">
        <v>63</v>
      </c>
      <c r="D1623" s="3" t="n">
        <v>-0.0714171</v>
      </c>
      <c r="E1623" s="3" t="n">
        <v>-0.0182599</v>
      </c>
      <c r="F1623" s="3" t="n">
        <v>0.914226432723968</v>
      </c>
      <c r="G1623" s="3" t="n">
        <v>0.00984898</v>
      </c>
      <c r="H1623" s="3" t="n">
        <v>0.0309555</v>
      </c>
      <c r="I1623" s="3" t="n">
        <v>1.0416484225345</v>
      </c>
      <c r="J1623" s="3" t="n">
        <v>-0.00327025</v>
      </c>
      <c r="K1623" s="3" t="n">
        <v>-0.0151469</v>
      </c>
      <c r="L1623" s="3" t="n">
        <v>0.981751409326716</v>
      </c>
      <c r="M1623" s="3" t="n">
        <v>0.937218933832264</v>
      </c>
      <c r="N1623" s="3" t="n">
        <v>0.997551701982424</v>
      </c>
      <c r="O1623" s="3" t="n">
        <v>0.934924342574528</v>
      </c>
      <c r="P1623" s="4" t="n">
        <v>2</v>
      </c>
      <c r="Q1623" s="6" t="n">
        <v>27</v>
      </c>
      <c r="R1623" s="6" t="n">
        <v>63</v>
      </c>
      <c r="S1623" s="4" t="n">
        <v>54</v>
      </c>
      <c r="T1623" s="4" t="n">
        <v>54</v>
      </c>
      <c r="U1623" s="132" t="s">
        <v>74</v>
      </c>
      <c r="V1623" s="3" t="n">
        <v>38.2</v>
      </c>
      <c r="W1623" s="4" t="n">
        <v>73.6</v>
      </c>
      <c r="X1623" s="2" t="s">
        <v>69</v>
      </c>
      <c r="Y1623" s="8" t="s">
        <v>69</v>
      </c>
      <c r="Z1623" s="84" t="n">
        <v>42180</v>
      </c>
      <c r="AA1623" s="3" t="s">
        <v>168</v>
      </c>
      <c r="AB1623" s="132" t="s">
        <v>74</v>
      </c>
      <c r="AC1623" s="4" t="n">
        <v>46</v>
      </c>
      <c r="AD1623" s="4" t="n">
        <v>18</v>
      </c>
      <c r="AE1623" s="4" t="s">
        <v>183</v>
      </c>
      <c r="AF1623" s="4" t="n">
        <v>25</v>
      </c>
      <c r="AG1623" s="4" t="s">
        <v>184</v>
      </c>
      <c r="AH1623" s="4" t="n">
        <v>17</v>
      </c>
      <c r="AI1623" s="4" t="s">
        <v>79</v>
      </c>
      <c r="AJ1623" s="2" t="s">
        <v>70</v>
      </c>
      <c r="AK1623" s="3" t="n">
        <v>38.2</v>
      </c>
      <c r="AL1623" s="4" t="n">
        <v>4</v>
      </c>
      <c r="AM1623" s="2" t="s">
        <v>69</v>
      </c>
      <c r="AN1623" s="2"/>
      <c r="AO1623" s="2"/>
      <c r="AP1623" s="2"/>
      <c r="AQ1623" s="2"/>
      <c r="AR1623" s="2"/>
      <c r="AS1623" s="2"/>
      <c r="AT1623" s="2"/>
      <c r="AU1623" s="2" t="n">
        <v>160</v>
      </c>
      <c r="AV1623" s="85" t="n">
        <v>160</v>
      </c>
      <c r="AW1623" s="133" t="s">
        <v>69</v>
      </c>
      <c r="AX1623" s="86" t="s">
        <v>72</v>
      </c>
      <c r="AY1623" s="87" t="n">
        <v>1</v>
      </c>
      <c r="AZ1623" s="87" t="n">
        <v>1</v>
      </c>
      <c r="BA1623" s="89" t="s">
        <v>72</v>
      </c>
      <c r="BB1623" s="65"/>
    </row>
    <row r="1624" customFormat="false" ht="15.75" hidden="false" customHeight="true" outlineLevel="0" collapsed="false">
      <c r="A1624" s="1" t="n">
        <v>1669</v>
      </c>
      <c r="B1624" s="1" t="n">
        <v>1569</v>
      </c>
      <c r="C1624" s="2" t="s">
        <v>63</v>
      </c>
      <c r="D1624" s="3" t="n">
        <v>-0.0714696</v>
      </c>
      <c r="E1624" s="3" t="n">
        <v>-0.018076</v>
      </c>
      <c r="F1624" s="3" t="n">
        <v>0.914346569970072</v>
      </c>
      <c r="G1624" s="3" t="n">
        <v>0.00972587</v>
      </c>
      <c r="H1624" s="3" t="n">
        <v>0.0307764</v>
      </c>
      <c r="I1624" s="3" t="n">
        <v>1.04133367352727</v>
      </c>
      <c r="J1624" s="3" t="n">
        <v>-0.00331455</v>
      </c>
      <c r="K1624" s="3" t="n">
        <v>-0.0150452</v>
      </c>
      <c r="L1624" s="3" t="n">
        <v>0.98180776347496</v>
      </c>
      <c r="M1624" s="3" t="n">
        <v>0.937012852677009</v>
      </c>
      <c r="N1624" s="3" t="n">
        <v>0.997657946896127</v>
      </c>
      <c r="O1624" s="3" t="n">
        <v>0.934818318817027</v>
      </c>
      <c r="P1624" s="4" t="n">
        <v>2</v>
      </c>
      <c r="Q1624" s="6" t="n">
        <v>27</v>
      </c>
      <c r="R1624" s="6" t="n">
        <v>63</v>
      </c>
      <c r="S1624" s="4" t="n">
        <v>54</v>
      </c>
      <c r="T1624" s="4" t="n">
        <v>54</v>
      </c>
      <c r="U1624" s="132" t="s">
        <v>74</v>
      </c>
      <c r="V1624" s="3" t="n">
        <v>135.5</v>
      </c>
      <c r="W1624" s="4" t="n">
        <v>115.8</v>
      </c>
      <c r="X1624" s="2" t="s">
        <v>69</v>
      </c>
      <c r="Y1624" s="8" t="s">
        <v>69</v>
      </c>
      <c r="Z1624" s="84" t="n">
        <v>42180</v>
      </c>
      <c r="AA1624" s="3" t="s">
        <v>168</v>
      </c>
      <c r="AB1624" s="132" t="s">
        <v>74</v>
      </c>
      <c r="AC1624" s="4" t="n">
        <v>46</v>
      </c>
      <c r="AD1624" s="4" t="n">
        <v>18</v>
      </c>
      <c r="AE1624" s="4" t="s">
        <v>183</v>
      </c>
      <c r="AF1624" s="4" t="n">
        <v>25</v>
      </c>
      <c r="AG1624" s="4" t="s">
        <v>184</v>
      </c>
      <c r="AH1624" s="4" t="n">
        <v>17</v>
      </c>
      <c r="AI1624" s="4" t="s">
        <v>79</v>
      </c>
      <c r="AJ1624" s="2" t="s">
        <v>70</v>
      </c>
      <c r="AK1624" s="3" t="n">
        <v>135.5</v>
      </c>
      <c r="AL1624" s="4" t="n">
        <v>10</v>
      </c>
      <c r="AM1624" s="2" t="s">
        <v>69</v>
      </c>
      <c r="AN1624" s="2"/>
      <c r="AO1624" s="2"/>
      <c r="AP1624" s="2"/>
      <c r="AQ1624" s="2"/>
      <c r="AR1624" s="2"/>
      <c r="AS1624" s="2"/>
      <c r="AT1624" s="2"/>
      <c r="AU1624" s="2" t="n">
        <v>160</v>
      </c>
      <c r="AV1624" s="85" t="n">
        <v>160</v>
      </c>
      <c r="AW1624" s="133" t="s">
        <v>69</v>
      </c>
      <c r="AX1624" s="86" t="s">
        <v>72</v>
      </c>
      <c r="AY1624" s="87" t="n">
        <v>1</v>
      </c>
      <c r="AZ1624" s="87" t="n">
        <v>1</v>
      </c>
      <c r="BA1624" s="89" t="s">
        <v>72</v>
      </c>
      <c r="BB1624" s="65"/>
    </row>
    <row r="1625" customFormat="false" ht="15.75" hidden="false" customHeight="true" outlineLevel="0" collapsed="false">
      <c r="A1625" s="1" t="n">
        <v>1670</v>
      </c>
      <c r="B1625" s="1" t="n">
        <v>1570</v>
      </c>
      <c r="C1625" s="2" t="s">
        <v>63</v>
      </c>
      <c r="D1625" s="3" t="n">
        <v>-0.0715053</v>
      </c>
      <c r="E1625" s="3" t="n">
        <v>-0.0180984</v>
      </c>
      <c r="F1625" s="3" t="n">
        <v>0.914293447977565</v>
      </c>
      <c r="G1625" s="3" t="n">
        <v>0.00976802</v>
      </c>
      <c r="H1625" s="3" t="n">
        <v>0.0314665</v>
      </c>
      <c r="I1625" s="3" t="n">
        <v>1.04209646935425</v>
      </c>
      <c r="J1625" s="3" t="n">
        <v>-0.00325394</v>
      </c>
      <c r="K1625" s="3" t="n">
        <v>-0.0153241</v>
      </c>
      <c r="L1625" s="3" t="n">
        <v>0.981593468048396</v>
      </c>
      <c r="M1625" s="3" t="n">
        <v>0.93707569086585</v>
      </c>
      <c r="N1625" s="3" t="n">
        <v>0.998045911721355</v>
      </c>
      <c r="O1625" s="3" t="n">
        <v>0.935244562242126</v>
      </c>
      <c r="P1625" s="4" t="n">
        <v>2</v>
      </c>
      <c r="Q1625" s="6" t="n">
        <v>27</v>
      </c>
      <c r="R1625" s="6" t="n">
        <v>63</v>
      </c>
      <c r="S1625" s="4" t="n">
        <v>54</v>
      </c>
      <c r="T1625" s="4" t="n">
        <v>54</v>
      </c>
      <c r="U1625" s="132" t="s">
        <v>74</v>
      </c>
      <c r="V1625" s="3" t="n">
        <v>58.8</v>
      </c>
      <c r="W1625" s="4" t="n">
        <v>120</v>
      </c>
      <c r="X1625" s="2" t="s">
        <v>69</v>
      </c>
      <c r="Y1625" s="8" t="s">
        <v>69</v>
      </c>
      <c r="Z1625" s="84" t="n">
        <v>42180</v>
      </c>
      <c r="AA1625" s="3" t="s">
        <v>168</v>
      </c>
      <c r="AB1625" s="132" t="s">
        <v>74</v>
      </c>
      <c r="AC1625" s="4" t="n">
        <v>46</v>
      </c>
      <c r="AD1625" s="4" t="n">
        <v>18</v>
      </c>
      <c r="AE1625" s="4" t="s">
        <v>183</v>
      </c>
      <c r="AF1625" s="4" t="n">
        <v>25</v>
      </c>
      <c r="AG1625" s="4" t="s">
        <v>184</v>
      </c>
      <c r="AH1625" s="4" t="n">
        <v>17</v>
      </c>
      <c r="AI1625" s="4" t="s">
        <v>77</v>
      </c>
      <c r="AJ1625" s="2" t="s">
        <v>70</v>
      </c>
      <c r="AK1625" s="3" t="n">
        <v>58.8</v>
      </c>
      <c r="AL1625" s="4" t="n">
        <v>6</v>
      </c>
      <c r="AM1625" s="2" t="s">
        <v>69</v>
      </c>
      <c r="AN1625" s="2"/>
      <c r="AO1625" s="2"/>
      <c r="AP1625" s="2"/>
      <c r="AQ1625" s="2"/>
      <c r="AR1625" s="2"/>
      <c r="AS1625" s="2"/>
      <c r="AT1625" s="2"/>
      <c r="AU1625" s="2" t="n">
        <v>160</v>
      </c>
      <c r="AV1625" s="85" t="n">
        <v>160</v>
      </c>
      <c r="AW1625" s="133" t="s">
        <v>69</v>
      </c>
      <c r="AX1625" s="86" t="s">
        <v>72</v>
      </c>
      <c r="AY1625" s="87" t="n">
        <v>1</v>
      </c>
      <c r="AZ1625" s="87" t="n">
        <v>1</v>
      </c>
      <c r="BA1625" s="89" t="s">
        <v>72</v>
      </c>
      <c r="BB1625" s="65"/>
    </row>
    <row r="1626" customFormat="false" ht="15.75" hidden="false" customHeight="true" outlineLevel="0" collapsed="false">
      <c r="A1626" s="1" t="n">
        <v>1671</v>
      </c>
      <c r="B1626" s="1" t="n">
        <v>1571</v>
      </c>
      <c r="C1626" s="2" t="s">
        <v>63</v>
      </c>
      <c r="D1626" s="3" t="n">
        <v>-0.00217624</v>
      </c>
      <c r="E1626" s="3" t="n">
        <v>0.0166212</v>
      </c>
      <c r="F1626" s="3" t="n">
        <v>1.01454979259405</v>
      </c>
      <c r="G1626" s="3" t="n">
        <v>-0.0178992</v>
      </c>
      <c r="H1626" s="3" t="n">
        <v>-0.0491345</v>
      </c>
      <c r="I1626" s="3" t="n">
        <v>0.935163685789531</v>
      </c>
      <c r="J1626" s="3" t="n">
        <v>-0.0366326</v>
      </c>
      <c r="K1626" s="3" t="n">
        <v>0.0143937</v>
      </c>
      <c r="L1626" s="3" t="n">
        <v>0.978006561372489</v>
      </c>
      <c r="M1626" s="3" t="n">
        <v>0.944869893313836</v>
      </c>
      <c r="N1626" s="3" t="n">
        <v>0.982043572923045</v>
      </c>
      <c r="O1626" s="3" t="n">
        <v>0.927903405977336</v>
      </c>
      <c r="P1626" s="4" t="n">
        <v>2</v>
      </c>
      <c r="Q1626" s="6" t="n">
        <v>27</v>
      </c>
      <c r="R1626" s="6" t="n">
        <v>63</v>
      </c>
      <c r="S1626" s="4" t="n">
        <v>43</v>
      </c>
      <c r="T1626" s="4" t="n">
        <v>43</v>
      </c>
      <c r="U1626" s="132" t="s">
        <v>74</v>
      </c>
      <c r="V1626" s="3" t="n">
        <v>88.7</v>
      </c>
      <c r="W1626" s="4" t="n">
        <v>153</v>
      </c>
      <c r="X1626" s="2" t="s">
        <v>69</v>
      </c>
      <c r="Y1626" s="8" t="s">
        <v>69</v>
      </c>
      <c r="Z1626" s="84" t="n">
        <v>42167</v>
      </c>
      <c r="AA1626" s="2" t="s">
        <v>96</v>
      </c>
      <c r="AB1626" s="132" t="s">
        <v>74</v>
      </c>
      <c r="AC1626" s="4" t="n">
        <v>46</v>
      </c>
      <c r="AD1626" s="4" t="n">
        <v>18</v>
      </c>
      <c r="AE1626" s="4" t="s">
        <v>177</v>
      </c>
      <c r="AF1626" s="4" t="n">
        <v>19</v>
      </c>
      <c r="AG1626" s="4" t="s">
        <v>188</v>
      </c>
      <c r="AH1626" s="4" t="n">
        <v>16</v>
      </c>
      <c r="AI1626" s="4" t="s">
        <v>69</v>
      </c>
      <c r="AJ1626" s="2" t="s">
        <v>70</v>
      </c>
      <c r="AK1626" s="3" t="n">
        <v>88.7</v>
      </c>
      <c r="AL1626" s="4" t="n">
        <v>8</v>
      </c>
      <c r="AM1626" s="2" t="s">
        <v>69</v>
      </c>
      <c r="AN1626" s="2"/>
      <c r="AO1626" s="2"/>
      <c r="AP1626" s="2"/>
      <c r="AQ1626" s="2"/>
      <c r="AR1626" s="2"/>
      <c r="AS1626" s="2"/>
      <c r="AT1626" s="2"/>
      <c r="AU1626" s="2" t="n">
        <v>147</v>
      </c>
      <c r="AV1626" s="85" t="s">
        <v>69</v>
      </c>
      <c r="AW1626" s="133" t="s">
        <v>69</v>
      </c>
      <c r="AX1626" s="86" t="s">
        <v>72</v>
      </c>
      <c r="AY1626" s="87" t="n">
        <v>0</v>
      </c>
      <c r="AZ1626" s="88" t="s">
        <v>72</v>
      </c>
      <c r="BA1626" s="89" t="s">
        <v>72</v>
      </c>
      <c r="BB1626" s="65"/>
    </row>
    <row r="1627" customFormat="false" ht="15.75" hidden="false" customHeight="true" outlineLevel="0" collapsed="false">
      <c r="A1627" s="1" t="n">
        <v>1672</v>
      </c>
      <c r="B1627" s="1" t="n">
        <v>1572</v>
      </c>
      <c r="C1627" s="2" t="s">
        <v>63</v>
      </c>
      <c r="D1627" s="3" t="n">
        <v>-0.0161134</v>
      </c>
      <c r="E1627" s="3" t="n">
        <v>-0.0189374</v>
      </c>
      <c r="F1627" s="3" t="n">
        <v>0.96555636474834</v>
      </c>
      <c r="G1627" s="3" t="n">
        <v>-0.00706061</v>
      </c>
      <c r="H1627" s="3" t="n">
        <v>0.03328</v>
      </c>
      <c r="I1627" s="3" t="n">
        <v>1.02656614211584</v>
      </c>
      <c r="J1627" s="3" t="n">
        <v>-0.0371302</v>
      </c>
      <c r="K1627" s="3" t="n">
        <v>-0.0160732</v>
      </c>
      <c r="L1627" s="3" t="n">
        <v>0.94818713160441</v>
      </c>
      <c r="M1627" s="3" t="n">
        <v>0.941478082968267</v>
      </c>
      <c r="N1627" s="3" t="n">
        <v>0.998270896624703</v>
      </c>
      <c r="O1627" s="3" t="n">
        <v>0.939850170037238</v>
      </c>
      <c r="P1627" s="4" t="n">
        <v>2</v>
      </c>
      <c r="Q1627" s="6" t="n">
        <v>27</v>
      </c>
      <c r="R1627" s="6" t="n">
        <v>63</v>
      </c>
      <c r="S1627" s="4" t="n">
        <v>43</v>
      </c>
      <c r="T1627" s="4" t="n">
        <v>43</v>
      </c>
      <c r="U1627" s="132" t="s">
        <v>74</v>
      </c>
      <c r="V1627" s="3" t="n">
        <v>116.9</v>
      </c>
      <c r="W1627" s="4" t="n">
        <v>175.7</v>
      </c>
      <c r="X1627" s="2" t="s">
        <v>69</v>
      </c>
      <c r="Y1627" s="8" t="s">
        <v>69</v>
      </c>
      <c r="Z1627" s="84" t="n">
        <v>42180</v>
      </c>
      <c r="AA1627" s="3" t="s">
        <v>168</v>
      </c>
      <c r="AB1627" s="132" t="s">
        <v>74</v>
      </c>
      <c r="AC1627" s="4" t="n">
        <v>46</v>
      </c>
      <c r="AD1627" s="4" t="n">
        <v>18</v>
      </c>
      <c r="AE1627" s="4" t="s">
        <v>177</v>
      </c>
      <c r="AF1627" s="4" t="n">
        <v>19</v>
      </c>
      <c r="AG1627" s="4" t="s">
        <v>188</v>
      </c>
      <c r="AH1627" s="4" t="n">
        <v>16</v>
      </c>
      <c r="AI1627" s="4" t="s">
        <v>79</v>
      </c>
      <c r="AJ1627" s="2" t="s">
        <v>70</v>
      </c>
      <c r="AK1627" s="3" t="n">
        <v>116.9</v>
      </c>
      <c r="AL1627" s="4" t="n">
        <v>10</v>
      </c>
      <c r="AM1627" s="2" t="s">
        <v>69</v>
      </c>
      <c r="AN1627" s="2"/>
      <c r="AO1627" s="2"/>
      <c r="AP1627" s="2"/>
      <c r="AQ1627" s="2"/>
      <c r="AR1627" s="2"/>
      <c r="AS1627" s="2"/>
      <c r="AT1627" s="2"/>
      <c r="AU1627" s="2" t="n">
        <v>160</v>
      </c>
      <c r="AV1627" s="85" t="n">
        <v>160</v>
      </c>
      <c r="AW1627" s="133" t="s">
        <v>69</v>
      </c>
      <c r="AX1627" s="86" t="s">
        <v>72</v>
      </c>
      <c r="AY1627" s="87" t="n">
        <v>1</v>
      </c>
      <c r="AZ1627" s="87" t="n">
        <v>1</v>
      </c>
      <c r="BA1627" s="89" t="s">
        <v>72</v>
      </c>
      <c r="BB1627" s="53"/>
    </row>
    <row r="1628" customFormat="false" ht="15.75" hidden="false" customHeight="true" outlineLevel="0" collapsed="false">
      <c r="A1628" s="1" t="n">
        <v>1673</v>
      </c>
      <c r="B1628" s="1" t="n">
        <v>1573</v>
      </c>
      <c r="C1628" s="2" t="s">
        <v>63</v>
      </c>
      <c r="D1628" s="3" t="n">
        <v>-0.016072</v>
      </c>
      <c r="E1628" s="3" t="n">
        <v>-0.0184977</v>
      </c>
      <c r="F1628" s="3" t="n">
        <v>0.966021005675833</v>
      </c>
      <c r="G1628" s="3" t="n">
        <v>-0.0072379</v>
      </c>
      <c r="H1628" s="3" t="n">
        <v>0.0308635</v>
      </c>
      <c r="I1628" s="3" t="n">
        <v>1.02390689537678</v>
      </c>
      <c r="J1628" s="3" t="n">
        <v>-0.0369911</v>
      </c>
      <c r="K1628" s="3" t="n">
        <v>-0.0153163</v>
      </c>
      <c r="L1628" s="3" t="n">
        <v>0.949037087997928</v>
      </c>
      <c r="M1628" s="3" t="n">
        <v>0.941481105117764</v>
      </c>
      <c r="N1628" s="3" t="n">
        <v>0.997053848447376</v>
      </c>
      <c r="O1628" s="3" t="n">
        <v>0.938707359098155</v>
      </c>
      <c r="P1628" s="4" t="n">
        <v>2</v>
      </c>
      <c r="Q1628" s="6" t="n">
        <v>27</v>
      </c>
      <c r="R1628" s="6" t="n">
        <v>63</v>
      </c>
      <c r="S1628" s="4" t="n">
        <v>43</v>
      </c>
      <c r="T1628" s="4" t="n">
        <v>43</v>
      </c>
      <c r="U1628" s="132" t="s">
        <v>74</v>
      </c>
      <c r="V1628" s="3" t="n">
        <v>100.7</v>
      </c>
      <c r="W1628" s="4" t="n">
        <v>194.8</v>
      </c>
      <c r="X1628" s="2" t="s">
        <v>69</v>
      </c>
      <c r="Y1628" s="8" t="s">
        <v>69</v>
      </c>
      <c r="Z1628" s="84" t="n">
        <v>42180</v>
      </c>
      <c r="AA1628" s="3" t="s">
        <v>168</v>
      </c>
      <c r="AB1628" s="132" t="s">
        <v>74</v>
      </c>
      <c r="AC1628" s="4" t="n">
        <v>46</v>
      </c>
      <c r="AD1628" s="4" t="n">
        <v>18</v>
      </c>
      <c r="AE1628" s="4" t="s">
        <v>177</v>
      </c>
      <c r="AF1628" s="4" t="n">
        <v>19</v>
      </c>
      <c r="AG1628" s="4" t="s">
        <v>188</v>
      </c>
      <c r="AH1628" s="4" t="n">
        <v>16</v>
      </c>
      <c r="AI1628" s="4" t="s">
        <v>77</v>
      </c>
      <c r="AJ1628" s="2" t="s">
        <v>70</v>
      </c>
      <c r="AK1628" s="3" t="n">
        <v>100.7</v>
      </c>
      <c r="AL1628" s="4" t="n">
        <v>9</v>
      </c>
      <c r="AM1628" s="2" t="s">
        <v>69</v>
      </c>
      <c r="AN1628" s="2"/>
      <c r="AO1628" s="2"/>
      <c r="AP1628" s="2"/>
      <c r="AQ1628" s="2"/>
      <c r="AR1628" s="2"/>
      <c r="AS1628" s="2"/>
      <c r="AT1628" s="2"/>
      <c r="AU1628" s="2" t="n">
        <v>160</v>
      </c>
      <c r="AV1628" s="85" t="n">
        <v>160</v>
      </c>
      <c r="AW1628" s="133" t="s">
        <v>69</v>
      </c>
      <c r="AX1628" s="86" t="s">
        <v>72</v>
      </c>
      <c r="AY1628" s="87" t="n">
        <v>1</v>
      </c>
      <c r="AZ1628" s="87" t="n">
        <v>1</v>
      </c>
      <c r="BA1628" s="89" t="s">
        <v>72</v>
      </c>
      <c r="BB1628" s="53"/>
    </row>
    <row r="1629" customFormat="false" ht="15.75" hidden="false" customHeight="true" outlineLevel="0" collapsed="false">
      <c r="A1629" s="1" t="n">
        <v>1674</v>
      </c>
      <c r="B1629" s="1" t="n">
        <v>1574</v>
      </c>
      <c r="C1629" s="2" t="s">
        <v>63</v>
      </c>
      <c r="D1629" s="3" t="n">
        <v>-0.0161326</v>
      </c>
      <c r="E1629" s="3" t="n">
        <v>-0.0186657</v>
      </c>
      <c r="F1629" s="3" t="n">
        <v>0.965800198513156</v>
      </c>
      <c r="G1629" s="3" t="n">
        <v>-0.00687069</v>
      </c>
      <c r="H1629" s="3" t="n">
        <v>0.031704</v>
      </c>
      <c r="I1629" s="3" t="n">
        <v>1.02514422499067</v>
      </c>
      <c r="J1629" s="3" t="n">
        <v>-0.0371104</v>
      </c>
      <c r="K1629" s="3" t="n">
        <v>-0.0155119</v>
      </c>
      <c r="L1629" s="3" t="n">
        <v>0.948738283268191</v>
      </c>
      <c r="M1629" s="3" t="n">
        <v>0.941657470460544</v>
      </c>
      <c r="N1629" s="3" t="n">
        <v>0.997529456827504</v>
      </c>
      <c r="O1629" s="3" t="n">
        <v>0.939331065026068</v>
      </c>
      <c r="P1629" s="4" t="n">
        <v>2</v>
      </c>
      <c r="Q1629" s="6" t="n">
        <v>27</v>
      </c>
      <c r="R1629" s="6" t="n">
        <v>63</v>
      </c>
      <c r="S1629" s="4" t="n">
        <v>43</v>
      </c>
      <c r="T1629" s="4" t="n">
        <v>43</v>
      </c>
      <c r="U1629" s="132" t="s">
        <v>74</v>
      </c>
      <c r="V1629" s="3" t="n">
        <v>54.4</v>
      </c>
      <c r="W1629" s="4" t="n">
        <v>90.3</v>
      </c>
      <c r="X1629" s="2" t="s">
        <v>69</v>
      </c>
      <c r="Y1629" s="8" t="s">
        <v>69</v>
      </c>
      <c r="Z1629" s="84" t="n">
        <v>42180</v>
      </c>
      <c r="AA1629" s="3" t="s">
        <v>168</v>
      </c>
      <c r="AB1629" s="132" t="s">
        <v>74</v>
      </c>
      <c r="AC1629" s="4" t="n">
        <v>46</v>
      </c>
      <c r="AD1629" s="4" t="n">
        <v>18</v>
      </c>
      <c r="AE1629" s="4" t="s">
        <v>177</v>
      </c>
      <c r="AF1629" s="4" t="n">
        <v>19</v>
      </c>
      <c r="AG1629" s="4" t="s">
        <v>188</v>
      </c>
      <c r="AH1629" s="4" t="n">
        <v>16</v>
      </c>
      <c r="AI1629" s="4" t="s">
        <v>79</v>
      </c>
      <c r="AJ1629" s="2" t="s">
        <v>70</v>
      </c>
      <c r="AK1629" s="3" t="n">
        <v>54.4</v>
      </c>
      <c r="AL1629" s="4" t="n">
        <v>6</v>
      </c>
      <c r="AM1629" s="2" t="s">
        <v>69</v>
      </c>
      <c r="AN1629" s="2"/>
      <c r="AO1629" s="2"/>
      <c r="AP1629" s="2"/>
      <c r="AQ1629" s="2"/>
      <c r="AR1629" s="2"/>
      <c r="AS1629" s="2"/>
      <c r="AT1629" s="2"/>
      <c r="AU1629" s="2" t="n">
        <v>160</v>
      </c>
      <c r="AV1629" s="85" t="n">
        <v>160</v>
      </c>
      <c r="AW1629" s="133" t="s">
        <v>69</v>
      </c>
      <c r="AX1629" s="86" t="s">
        <v>72</v>
      </c>
      <c r="AY1629" s="87" t="n">
        <v>1</v>
      </c>
      <c r="AZ1629" s="87" t="n">
        <v>1</v>
      </c>
      <c r="BA1629" s="89" t="s">
        <v>72</v>
      </c>
      <c r="BB1629" s="53"/>
    </row>
    <row r="1630" customFormat="false" ht="15.75" hidden="false" customHeight="true" outlineLevel="0" collapsed="false">
      <c r="A1630" s="1" t="n">
        <v>1675</v>
      </c>
      <c r="B1630" s="1" t="n">
        <v>1575</v>
      </c>
      <c r="C1630" s="2" t="s">
        <v>63</v>
      </c>
      <c r="D1630" s="3" t="n">
        <v>0.00993772</v>
      </c>
      <c r="E1630" s="3" t="n">
        <v>0.0587497</v>
      </c>
      <c r="F1630" s="3" t="n">
        <v>1.07110135195565</v>
      </c>
      <c r="G1630" s="3" t="n">
        <v>-0.039136</v>
      </c>
      <c r="H1630" s="3" t="n">
        <v>-0.20058</v>
      </c>
      <c r="I1630" s="3" t="n">
        <v>0.786851295105228</v>
      </c>
      <c r="J1630" s="3" t="n">
        <v>-0.0365823</v>
      </c>
      <c r="K1630" s="3" t="n">
        <v>0.0598178</v>
      </c>
      <c r="L1630" s="3" t="n">
        <v>1.02350754719482</v>
      </c>
      <c r="M1630" s="3" t="n">
        <v>0.936336292662584</v>
      </c>
      <c r="N1630" s="3" t="n">
        <v>0.921260442868839</v>
      </c>
      <c r="O1630" s="3" t="n">
        <v>0.862609587652499</v>
      </c>
      <c r="P1630" s="4" t="n">
        <v>2</v>
      </c>
      <c r="Q1630" s="6" t="n">
        <v>27</v>
      </c>
      <c r="R1630" s="6" t="n">
        <v>63</v>
      </c>
      <c r="S1630" s="4" t="n">
        <v>43</v>
      </c>
      <c r="T1630" s="4" t="n">
        <v>43</v>
      </c>
      <c r="U1630" s="132" t="s">
        <v>74</v>
      </c>
      <c r="V1630" s="3" t="n">
        <v>59.7</v>
      </c>
      <c r="W1630" s="4" t="n">
        <v>64.5</v>
      </c>
      <c r="X1630" s="2" t="s">
        <v>69</v>
      </c>
      <c r="Y1630" s="8" t="s">
        <v>69</v>
      </c>
      <c r="Z1630" s="84" t="n">
        <v>42136</v>
      </c>
      <c r="AA1630" s="2" t="s">
        <v>96</v>
      </c>
      <c r="AB1630" s="132" t="s">
        <v>74</v>
      </c>
      <c r="AC1630" s="4" t="n">
        <v>46</v>
      </c>
      <c r="AD1630" s="4" t="n">
        <v>18</v>
      </c>
      <c r="AE1630" s="4" t="s">
        <v>177</v>
      </c>
      <c r="AF1630" s="4" t="n">
        <v>19</v>
      </c>
      <c r="AG1630" s="4" t="s">
        <v>188</v>
      </c>
      <c r="AH1630" s="4" t="n">
        <v>16</v>
      </c>
      <c r="AI1630" s="4" t="s">
        <v>77</v>
      </c>
      <c r="AJ1630" s="2" t="s">
        <v>70</v>
      </c>
      <c r="AK1630" s="3" t="n">
        <v>59.7</v>
      </c>
      <c r="AL1630" s="4" t="n">
        <v>6</v>
      </c>
      <c r="AM1630" s="2" t="s">
        <v>69</v>
      </c>
      <c r="AN1630" s="2"/>
      <c r="AO1630" s="2"/>
      <c r="AP1630" s="2"/>
      <c r="AQ1630" s="2"/>
      <c r="AR1630" s="2"/>
      <c r="AS1630" s="2"/>
      <c r="AT1630" s="2"/>
      <c r="AU1630" s="2" t="n">
        <v>116</v>
      </c>
      <c r="AV1630" s="85" t="s">
        <v>69</v>
      </c>
      <c r="AW1630" s="133" t="s">
        <v>69</v>
      </c>
      <c r="AX1630" s="86" t="s">
        <v>72</v>
      </c>
      <c r="AY1630" s="87" t="n">
        <v>0</v>
      </c>
      <c r="AZ1630" s="88" t="s">
        <v>72</v>
      </c>
      <c r="BA1630" s="89" t="s">
        <v>72</v>
      </c>
      <c r="BB1630" s="53"/>
    </row>
    <row r="1631" customFormat="false" ht="16.5" hidden="false" customHeight="true" outlineLevel="0" collapsed="false">
      <c r="A1631" s="69" t="n">
        <v>1676</v>
      </c>
      <c r="B1631" s="69" t="n">
        <v>1576</v>
      </c>
      <c r="C1631" s="70" t="s">
        <v>63</v>
      </c>
      <c r="D1631" s="71" t="n">
        <v>-0.119677</v>
      </c>
      <c r="E1631" s="71" t="n">
        <v>-0.0598191</v>
      </c>
      <c r="F1631" s="71" t="n">
        <v>0.835691210132522</v>
      </c>
      <c r="G1631" s="71" t="n">
        <v>0.0428693</v>
      </c>
      <c r="H1631" s="71" t="n">
        <v>0.235018</v>
      </c>
      <c r="I1631" s="71" t="n">
        <v>1.32033738680029</v>
      </c>
      <c r="J1631" s="71" t="n">
        <v>-0.0375374</v>
      </c>
      <c r="K1631" s="71" t="n">
        <v>-0.11167</v>
      </c>
      <c r="L1631" s="71" t="n">
        <v>0.861390443993342</v>
      </c>
      <c r="M1631" s="71" t="n">
        <v>0.891950090787011</v>
      </c>
      <c r="N1631" s="71" t="n">
        <v>1.06559028091559</v>
      </c>
      <c r="O1631" s="71" t="n">
        <v>0.95045334780442</v>
      </c>
      <c r="P1631" s="72" t="n">
        <v>2</v>
      </c>
      <c r="Q1631" s="73" t="n">
        <v>28</v>
      </c>
      <c r="R1631" s="73" t="n">
        <v>64</v>
      </c>
      <c r="S1631" s="72" t="n">
        <v>51</v>
      </c>
      <c r="T1631" s="72" t="n">
        <v>51</v>
      </c>
      <c r="U1631" s="130" t="s">
        <v>64</v>
      </c>
      <c r="V1631" s="71" t="n">
        <v>100.8</v>
      </c>
      <c r="W1631" s="72" t="n">
        <v>129</v>
      </c>
      <c r="X1631" s="70" t="s">
        <v>73</v>
      </c>
      <c r="Y1631" s="75" t="n">
        <v>42122</v>
      </c>
      <c r="Z1631" s="75" t="n">
        <v>42128</v>
      </c>
      <c r="AA1631" s="71" t="s">
        <v>96</v>
      </c>
      <c r="AB1631" s="130" t="s">
        <v>64</v>
      </c>
      <c r="AC1631" s="71" t="s">
        <v>64</v>
      </c>
      <c r="AD1631" s="71" t="n">
        <v>10</v>
      </c>
      <c r="AE1631" s="72" t="s">
        <v>198</v>
      </c>
      <c r="AF1631" s="72" t="n">
        <v>18</v>
      </c>
      <c r="AG1631" s="72" t="s">
        <v>186</v>
      </c>
      <c r="AH1631" s="72" t="n">
        <v>22</v>
      </c>
      <c r="AI1631" s="72" t="s">
        <v>69</v>
      </c>
      <c r="AJ1631" s="70" t="s">
        <v>97</v>
      </c>
      <c r="AK1631" s="71" t="n">
        <v>100.8</v>
      </c>
      <c r="AL1631" s="72" t="n">
        <v>9</v>
      </c>
      <c r="AM1631" s="70" t="s">
        <v>73</v>
      </c>
      <c r="AN1631" s="70"/>
      <c r="AO1631" s="70"/>
      <c r="AP1631" s="70" t="s">
        <v>71</v>
      </c>
      <c r="AQ1631" s="70"/>
      <c r="AR1631" s="70"/>
      <c r="AS1631" s="70"/>
      <c r="AT1631" s="70"/>
      <c r="AU1631" s="70" t="n">
        <v>108</v>
      </c>
      <c r="AV1631" s="77" t="n">
        <v>102</v>
      </c>
      <c r="AW1631" s="131" t="n">
        <v>6</v>
      </c>
      <c r="AX1631" s="78" t="s">
        <v>72</v>
      </c>
      <c r="AY1631" s="79" t="n">
        <v>1</v>
      </c>
      <c r="AZ1631" s="79" t="n">
        <v>0</v>
      </c>
      <c r="BA1631" s="79" t="n">
        <v>0</v>
      </c>
      <c r="BB1631" s="53"/>
    </row>
    <row r="1632" customFormat="false" ht="16.5" hidden="false" customHeight="true" outlineLevel="0" collapsed="false">
      <c r="A1632" s="69" t="n">
        <v>1677</v>
      </c>
      <c r="B1632" s="69" t="n">
        <v>1577</v>
      </c>
      <c r="C1632" s="70" t="s">
        <v>63</v>
      </c>
      <c r="D1632" s="71" t="n">
        <v>-0.119856</v>
      </c>
      <c r="E1632" s="71" t="n">
        <v>-0.0610285</v>
      </c>
      <c r="F1632" s="71" t="n">
        <v>0.834531741545721</v>
      </c>
      <c r="G1632" s="71" t="n">
        <v>0.04388</v>
      </c>
      <c r="H1632" s="71" t="n">
        <v>0.240549</v>
      </c>
      <c r="I1632" s="71" t="n">
        <v>1.32900295074063</v>
      </c>
      <c r="J1632" s="71" t="n">
        <v>-0.0375724</v>
      </c>
      <c r="K1632" s="71" t="n">
        <v>-0.113336</v>
      </c>
      <c r="L1632" s="71" t="n">
        <v>0.859926464315815</v>
      </c>
      <c r="M1632" s="71" t="n">
        <v>0.892660990573669</v>
      </c>
      <c r="N1632" s="71" t="n">
        <v>1.06842382317778</v>
      </c>
      <c r="O1632" s="71" t="n">
        <v>0.953740268350384</v>
      </c>
      <c r="P1632" s="72" t="n">
        <v>2</v>
      </c>
      <c r="Q1632" s="73" t="n">
        <v>28</v>
      </c>
      <c r="R1632" s="73" t="n">
        <v>64</v>
      </c>
      <c r="S1632" s="72" t="n">
        <v>51</v>
      </c>
      <c r="T1632" s="72" t="n">
        <v>51</v>
      </c>
      <c r="U1632" s="130" t="s">
        <v>64</v>
      </c>
      <c r="V1632" s="71" t="n">
        <v>123.6</v>
      </c>
      <c r="W1632" s="72" t="n">
        <v>186.8</v>
      </c>
      <c r="X1632" s="70" t="s">
        <v>73</v>
      </c>
      <c r="Y1632" s="75" t="n">
        <v>42125</v>
      </c>
      <c r="Z1632" s="75" t="n">
        <v>42131</v>
      </c>
      <c r="AA1632" s="71" t="s">
        <v>96</v>
      </c>
      <c r="AB1632" s="130" t="s">
        <v>64</v>
      </c>
      <c r="AC1632" s="71" t="s">
        <v>64</v>
      </c>
      <c r="AD1632" s="71" t="n">
        <v>10</v>
      </c>
      <c r="AE1632" s="72" t="s">
        <v>198</v>
      </c>
      <c r="AF1632" s="72" t="n">
        <v>18</v>
      </c>
      <c r="AG1632" s="72" t="s">
        <v>186</v>
      </c>
      <c r="AH1632" s="72" t="n">
        <v>22</v>
      </c>
      <c r="AI1632" s="72" t="s">
        <v>69</v>
      </c>
      <c r="AJ1632" s="70" t="s">
        <v>70</v>
      </c>
      <c r="AK1632" s="71" t="n">
        <v>123.6</v>
      </c>
      <c r="AL1632" s="72" t="n">
        <v>10</v>
      </c>
      <c r="AM1632" s="70" t="s">
        <v>73</v>
      </c>
      <c r="AN1632" s="70"/>
      <c r="AO1632" s="70"/>
      <c r="AP1632" s="70" t="s">
        <v>71</v>
      </c>
      <c r="AQ1632" s="70"/>
      <c r="AR1632" s="70"/>
      <c r="AS1632" s="70"/>
      <c r="AT1632" s="70"/>
      <c r="AU1632" s="70" t="n">
        <v>111</v>
      </c>
      <c r="AV1632" s="77" t="n">
        <v>105</v>
      </c>
      <c r="AW1632" s="131" t="n">
        <v>6</v>
      </c>
      <c r="AX1632" s="78" t="s">
        <v>72</v>
      </c>
      <c r="AY1632" s="79" t="n">
        <v>1</v>
      </c>
      <c r="AZ1632" s="79" t="n">
        <v>0</v>
      </c>
      <c r="BA1632" s="79" t="n">
        <v>0</v>
      </c>
      <c r="BB1632" s="65"/>
    </row>
    <row r="1633" customFormat="false" ht="16.5" hidden="false" customHeight="true" outlineLevel="0" collapsed="false">
      <c r="A1633" s="69" t="n">
        <v>1678</v>
      </c>
      <c r="B1633" s="69" t="n">
        <v>1578</v>
      </c>
      <c r="C1633" s="70" t="s">
        <v>63</v>
      </c>
      <c r="D1633" s="71" t="n">
        <v>-0.119764</v>
      </c>
      <c r="E1633" s="71" t="n">
        <v>-0.0609952</v>
      </c>
      <c r="F1633" s="71" t="n">
        <v>0.834636314924322</v>
      </c>
      <c r="G1633" s="71" t="n">
        <v>0.0434257</v>
      </c>
      <c r="H1633" s="71" t="n">
        <v>0.240308</v>
      </c>
      <c r="I1633" s="71" t="n">
        <v>1.32807921616252</v>
      </c>
      <c r="J1633" s="71" t="n">
        <v>-0.0374945</v>
      </c>
      <c r="K1633" s="71" t="n">
        <v>-0.11327</v>
      </c>
      <c r="L1633" s="71" t="n">
        <v>0.860050216637796</v>
      </c>
      <c r="M1633" s="71" t="n">
        <v>0.892407153885237</v>
      </c>
      <c r="N1633" s="71" t="n">
        <v>1.06827243824791</v>
      </c>
      <c r="O1633" s="71" t="n">
        <v>0.953333966190862</v>
      </c>
      <c r="P1633" s="72" t="n">
        <v>2</v>
      </c>
      <c r="Q1633" s="73" t="n">
        <v>28</v>
      </c>
      <c r="R1633" s="73" t="n">
        <v>64</v>
      </c>
      <c r="S1633" s="72" t="n">
        <v>51</v>
      </c>
      <c r="T1633" s="72" t="n">
        <v>51</v>
      </c>
      <c r="U1633" s="130" t="s">
        <v>64</v>
      </c>
      <c r="V1633" s="71" t="n">
        <v>99.9</v>
      </c>
      <c r="W1633" s="72" t="n">
        <v>155.9</v>
      </c>
      <c r="X1633" s="70" t="s">
        <v>73</v>
      </c>
      <c r="Y1633" s="75" t="n">
        <v>42174</v>
      </c>
      <c r="Z1633" s="75" t="n">
        <v>42180</v>
      </c>
      <c r="AA1633" s="71" t="s">
        <v>168</v>
      </c>
      <c r="AB1633" s="130" t="s">
        <v>64</v>
      </c>
      <c r="AC1633" s="71" t="s">
        <v>64</v>
      </c>
      <c r="AD1633" s="71" t="n">
        <v>10</v>
      </c>
      <c r="AE1633" s="72" t="s">
        <v>198</v>
      </c>
      <c r="AF1633" s="72" t="n">
        <v>18</v>
      </c>
      <c r="AG1633" s="72" t="s">
        <v>186</v>
      </c>
      <c r="AH1633" s="72" t="n">
        <v>22</v>
      </c>
      <c r="AI1633" s="72" t="s">
        <v>69</v>
      </c>
      <c r="AJ1633" s="70" t="s">
        <v>70</v>
      </c>
      <c r="AK1633" s="71" t="n">
        <v>99.9</v>
      </c>
      <c r="AL1633" s="72" t="n">
        <v>9</v>
      </c>
      <c r="AM1633" s="70" t="s">
        <v>73</v>
      </c>
      <c r="AN1633" s="70"/>
      <c r="AO1633" s="70"/>
      <c r="AP1633" s="70" t="s">
        <v>71</v>
      </c>
      <c r="AQ1633" s="70"/>
      <c r="AR1633" s="70"/>
      <c r="AS1633" s="70"/>
      <c r="AT1633" s="70"/>
      <c r="AU1633" s="70" t="n">
        <v>160</v>
      </c>
      <c r="AV1633" s="77" t="n">
        <v>154</v>
      </c>
      <c r="AW1633" s="131" t="n">
        <v>6</v>
      </c>
      <c r="AX1633" s="78" t="s">
        <v>72</v>
      </c>
      <c r="AY1633" s="79" t="n">
        <v>1</v>
      </c>
      <c r="AZ1633" s="79" t="n">
        <v>0</v>
      </c>
      <c r="BA1633" s="79" t="n">
        <v>0</v>
      </c>
      <c r="BB1633" s="65"/>
    </row>
    <row r="1634" customFormat="false" ht="16.5" hidden="false" customHeight="true" outlineLevel="0" collapsed="false">
      <c r="A1634" s="69" t="n">
        <v>1679</v>
      </c>
      <c r="B1634" s="69" t="n">
        <v>1579</v>
      </c>
      <c r="C1634" s="70" t="s">
        <v>63</v>
      </c>
      <c r="D1634" s="71" t="n">
        <v>-0.116144</v>
      </c>
      <c r="E1634" s="71" t="n">
        <v>0.0233111</v>
      </c>
      <c r="F1634" s="71" t="n">
        <v>0.911345773452108</v>
      </c>
      <c r="G1634" s="71" t="n">
        <v>0.0391146</v>
      </c>
      <c r="H1634" s="71" t="n">
        <v>0.000991748</v>
      </c>
      <c r="I1634" s="71" t="n">
        <v>1.04092146822254</v>
      </c>
      <c r="J1634" s="71" t="n">
        <v>-0.0266888</v>
      </c>
      <c r="K1634" s="71" t="n">
        <v>0.0630948</v>
      </c>
      <c r="L1634" s="71" t="n">
        <v>1.03707681421526</v>
      </c>
      <c r="M1634" s="71" t="n">
        <v>0.901479298497089</v>
      </c>
      <c r="N1634" s="71" t="n">
        <v>1.09133055886104</v>
      </c>
      <c r="O1634" s="71" t="n">
        <v>0.983811906630489</v>
      </c>
      <c r="P1634" s="72" t="n">
        <v>2</v>
      </c>
      <c r="Q1634" s="73" t="n">
        <v>28</v>
      </c>
      <c r="R1634" s="73" t="n">
        <v>64</v>
      </c>
      <c r="S1634" s="72" t="n">
        <v>51</v>
      </c>
      <c r="T1634" s="72" t="n">
        <v>51</v>
      </c>
      <c r="U1634" s="130" t="s">
        <v>64</v>
      </c>
      <c r="V1634" s="71" t="n">
        <v>92.4</v>
      </c>
      <c r="W1634" s="72" t="n">
        <v>66.9</v>
      </c>
      <c r="X1634" s="70" t="s">
        <v>73</v>
      </c>
      <c r="Y1634" s="75" t="n">
        <v>42117</v>
      </c>
      <c r="Z1634" s="75" t="n">
        <v>42130</v>
      </c>
      <c r="AA1634" s="71" t="s">
        <v>96</v>
      </c>
      <c r="AB1634" s="130" t="s">
        <v>64</v>
      </c>
      <c r="AC1634" s="71" t="s">
        <v>64</v>
      </c>
      <c r="AD1634" s="71" t="n">
        <v>10</v>
      </c>
      <c r="AE1634" s="72" t="s">
        <v>198</v>
      </c>
      <c r="AF1634" s="72" t="n">
        <v>18</v>
      </c>
      <c r="AG1634" s="72" t="s">
        <v>186</v>
      </c>
      <c r="AH1634" s="72" t="n">
        <v>22</v>
      </c>
      <c r="AI1634" s="72" t="s">
        <v>69</v>
      </c>
      <c r="AJ1634" s="70" t="s">
        <v>70</v>
      </c>
      <c r="AK1634" s="71" t="n">
        <v>92.4</v>
      </c>
      <c r="AL1634" s="72" t="n">
        <v>8</v>
      </c>
      <c r="AM1634" s="70" t="s">
        <v>73</v>
      </c>
      <c r="AN1634" s="70"/>
      <c r="AO1634" s="70"/>
      <c r="AP1634" s="70" t="s">
        <v>71</v>
      </c>
      <c r="AQ1634" s="70"/>
      <c r="AR1634" s="70"/>
      <c r="AS1634" s="70"/>
      <c r="AT1634" s="70"/>
      <c r="AU1634" s="70" t="n">
        <v>110</v>
      </c>
      <c r="AV1634" s="77" t="n">
        <v>97</v>
      </c>
      <c r="AW1634" s="131" t="n">
        <v>13</v>
      </c>
      <c r="AX1634" s="78" t="s">
        <v>72</v>
      </c>
      <c r="AY1634" s="79" t="n">
        <v>1</v>
      </c>
      <c r="AZ1634" s="79" t="n">
        <v>0</v>
      </c>
      <c r="BA1634" s="79" t="n">
        <v>0</v>
      </c>
      <c r="BB1634" s="53"/>
    </row>
    <row r="1635" customFormat="false" ht="16.5" hidden="false" customHeight="true" outlineLevel="0" collapsed="false">
      <c r="A1635" s="69" t="n">
        <v>1680</v>
      </c>
      <c r="B1635" s="69" t="n">
        <v>1580</v>
      </c>
      <c r="C1635" s="70" t="s">
        <v>63</v>
      </c>
      <c r="D1635" s="71" t="n">
        <v>-0.122547</v>
      </c>
      <c r="E1635" s="71" t="n">
        <v>-0.126839</v>
      </c>
      <c r="F1635" s="71" t="n">
        <v>0.779279113584651</v>
      </c>
      <c r="G1635" s="71" t="n">
        <v>0.046901</v>
      </c>
      <c r="H1635" s="71" t="n">
        <v>0.426716</v>
      </c>
      <c r="I1635" s="71" t="n">
        <v>1.60579185095751</v>
      </c>
      <c r="J1635" s="71" t="n">
        <v>-0.0459031</v>
      </c>
      <c r="K1635" s="71" t="n">
        <v>-0.251215</v>
      </c>
      <c r="L1635" s="71" t="n">
        <v>0.74295626404572</v>
      </c>
      <c r="M1635" s="71" t="n">
        <v>0.885547571895626</v>
      </c>
      <c r="N1635" s="71" t="n">
        <v>1.04986543624541</v>
      </c>
      <c r="O1635" s="71" t="n">
        <v>0.929705787884262</v>
      </c>
      <c r="P1635" s="72" t="n">
        <v>2</v>
      </c>
      <c r="Q1635" s="73" t="n">
        <v>28</v>
      </c>
      <c r="R1635" s="73" t="n">
        <v>64</v>
      </c>
      <c r="S1635" s="72" t="n">
        <v>51</v>
      </c>
      <c r="T1635" s="72" t="n">
        <v>51</v>
      </c>
      <c r="U1635" s="130" t="s">
        <v>64</v>
      </c>
      <c r="V1635" s="71" t="n">
        <v>74.7</v>
      </c>
      <c r="W1635" s="72" t="n">
        <v>91.7</v>
      </c>
      <c r="X1635" s="70" t="s">
        <v>73</v>
      </c>
      <c r="Y1635" s="75" t="n">
        <v>42134</v>
      </c>
      <c r="Z1635" s="75" t="n">
        <v>42136</v>
      </c>
      <c r="AA1635" s="71" t="s">
        <v>96</v>
      </c>
      <c r="AB1635" s="130" t="s">
        <v>64</v>
      </c>
      <c r="AC1635" s="71" t="s">
        <v>64</v>
      </c>
      <c r="AD1635" s="71" t="n">
        <v>10</v>
      </c>
      <c r="AE1635" s="72" t="s">
        <v>198</v>
      </c>
      <c r="AF1635" s="72" t="n">
        <v>18</v>
      </c>
      <c r="AG1635" s="72" t="s">
        <v>186</v>
      </c>
      <c r="AH1635" s="72" t="n">
        <v>22</v>
      </c>
      <c r="AI1635" s="72" t="s">
        <v>69</v>
      </c>
      <c r="AJ1635" s="70" t="s">
        <v>70</v>
      </c>
      <c r="AK1635" s="71" t="n">
        <v>74.7</v>
      </c>
      <c r="AL1635" s="72" t="n">
        <v>7</v>
      </c>
      <c r="AM1635" s="70" t="s">
        <v>73</v>
      </c>
      <c r="AN1635" s="70"/>
      <c r="AO1635" s="70"/>
      <c r="AP1635" s="70" t="s">
        <v>71</v>
      </c>
      <c r="AQ1635" s="70"/>
      <c r="AR1635" s="70"/>
      <c r="AS1635" s="70"/>
      <c r="AT1635" s="70"/>
      <c r="AU1635" s="70" t="n">
        <v>116</v>
      </c>
      <c r="AV1635" s="77" t="n">
        <v>114</v>
      </c>
      <c r="AW1635" s="131" t="n">
        <v>2</v>
      </c>
      <c r="AX1635" s="78" t="s">
        <v>72</v>
      </c>
      <c r="AY1635" s="79" t="n">
        <v>1</v>
      </c>
      <c r="AZ1635" s="79" t="n">
        <v>0</v>
      </c>
      <c r="BA1635" s="79" t="n">
        <v>0</v>
      </c>
      <c r="BB1635" s="53"/>
    </row>
    <row r="1636" s="83" customFormat="true" ht="15.75" hidden="false" customHeight="true" outlineLevel="0" collapsed="false">
      <c r="A1636" s="1" t="n">
        <v>1681</v>
      </c>
      <c r="B1636" s="1" t="n">
        <v>1581</v>
      </c>
      <c r="C1636" s="2" t="s">
        <v>63</v>
      </c>
      <c r="D1636" s="3" t="n">
        <v>0.0733615</v>
      </c>
      <c r="E1636" s="3" t="n">
        <v>-0.015205</v>
      </c>
      <c r="F1636" s="3" t="n">
        <v>1.0598808540852</v>
      </c>
      <c r="G1636" s="3" t="n">
        <v>-0.0403462</v>
      </c>
      <c r="H1636" s="3" t="n">
        <v>0.023703</v>
      </c>
      <c r="I1636" s="3" t="n">
        <v>0.983494532889194</v>
      </c>
      <c r="J1636" s="3" t="n">
        <v>-0.0486247</v>
      </c>
      <c r="K1636" s="3" t="n">
        <v>-0.0114286</v>
      </c>
      <c r="L1636" s="3" t="n">
        <v>0.94171433887231</v>
      </c>
      <c r="M1636" s="3" t="n">
        <v>0.98451179526962</v>
      </c>
      <c r="N1636" s="3" t="n">
        <v>0.997073690016383</v>
      </c>
      <c r="O1636" s="3" t="n">
        <v>0.981630808574133</v>
      </c>
      <c r="P1636" s="4" t="n">
        <v>2</v>
      </c>
      <c r="Q1636" s="6" t="n">
        <v>28</v>
      </c>
      <c r="R1636" s="6" t="n">
        <v>64</v>
      </c>
      <c r="S1636" s="4" t="n">
        <v>59</v>
      </c>
      <c r="T1636" s="4" t="n">
        <v>59</v>
      </c>
      <c r="U1636" s="132" t="s">
        <v>74</v>
      </c>
      <c r="V1636" s="3" t="n">
        <v>103.2</v>
      </c>
      <c r="W1636" s="4" t="n">
        <v>227.4</v>
      </c>
      <c r="X1636" s="2" t="s">
        <v>69</v>
      </c>
      <c r="Y1636" s="8" t="s">
        <v>69</v>
      </c>
      <c r="Z1636" s="84" t="n">
        <v>42180</v>
      </c>
      <c r="AA1636" s="3" t="s">
        <v>168</v>
      </c>
      <c r="AB1636" s="132" t="s">
        <v>74</v>
      </c>
      <c r="AC1636" s="4" t="n">
        <v>51</v>
      </c>
      <c r="AD1636" s="4" t="n">
        <v>10</v>
      </c>
      <c r="AE1636" s="4" t="s">
        <v>169</v>
      </c>
      <c r="AF1636" s="4" t="n">
        <v>6</v>
      </c>
      <c r="AG1636" s="4" t="s">
        <v>111</v>
      </c>
      <c r="AH1636" s="4" t="n">
        <v>5</v>
      </c>
      <c r="AI1636" s="4" t="s">
        <v>79</v>
      </c>
      <c r="AJ1636" s="2" t="s">
        <v>70</v>
      </c>
      <c r="AK1636" s="3" t="n">
        <v>103.2</v>
      </c>
      <c r="AL1636" s="4" t="n">
        <v>9</v>
      </c>
      <c r="AM1636" s="2" t="s">
        <v>69</v>
      </c>
      <c r="AN1636" s="2"/>
      <c r="AO1636" s="2"/>
      <c r="AP1636" s="2"/>
      <c r="AQ1636" s="2"/>
      <c r="AR1636" s="2"/>
      <c r="AS1636" s="2"/>
      <c r="AT1636" s="2"/>
      <c r="AU1636" s="2" t="n">
        <v>160</v>
      </c>
      <c r="AV1636" s="85" t="n">
        <v>160</v>
      </c>
      <c r="AW1636" s="133" t="s">
        <v>69</v>
      </c>
      <c r="AX1636" s="86" t="s">
        <v>72</v>
      </c>
      <c r="AY1636" s="87" t="n">
        <v>1</v>
      </c>
      <c r="AZ1636" s="87" t="n">
        <v>1</v>
      </c>
      <c r="BA1636" s="89" t="s">
        <v>72</v>
      </c>
      <c r="BB1636" s="53"/>
      <c r="BC1636" s="14"/>
      <c r="BD1636" s="14"/>
      <c r="BE1636" s="14"/>
      <c r="BF1636" s="14"/>
      <c r="BG1636" s="14"/>
      <c r="BH1636" s="14"/>
      <c r="BI1636" s="14"/>
      <c r="BJ1636" s="14"/>
      <c r="BK1636" s="14"/>
      <c r="BL1636" s="14"/>
      <c r="BM1636" s="14"/>
      <c r="BN1636" s="14"/>
      <c r="BO1636" s="14"/>
      <c r="BP1636" s="14"/>
      <c r="BQ1636" s="14"/>
      <c r="BR1636" s="14"/>
      <c r="BS1636" s="14"/>
      <c r="BT1636" s="14"/>
      <c r="BU1636" s="14"/>
      <c r="BV1636" s="14"/>
      <c r="BW1636" s="14"/>
      <c r="BX1636" s="14"/>
      <c r="BY1636" s="14"/>
      <c r="BZ1636" s="14"/>
      <c r="CA1636" s="14"/>
      <c r="CB1636" s="14"/>
      <c r="CC1636" s="14"/>
      <c r="CD1636" s="14"/>
      <c r="CE1636" s="14"/>
      <c r="CF1636" s="14"/>
      <c r="CG1636" s="14"/>
      <c r="CH1636" s="14"/>
      <c r="CI1636" s="14"/>
      <c r="CJ1636" s="14"/>
      <c r="CK1636" s="14"/>
      <c r="CL1636" s="15"/>
      <c r="CM1636" s="4"/>
      <c r="CN1636" s="4"/>
      <c r="CO1636" s="4"/>
      <c r="CP1636" s="4"/>
      <c r="CQ1636" s="4"/>
      <c r="CR1636" s="4"/>
      <c r="CS1636" s="4"/>
      <c r="CT1636" s="4"/>
      <c r="CU1636" s="4"/>
      <c r="CV1636" s="4"/>
      <c r="CW1636" s="4"/>
      <c r="CX1636" s="4"/>
      <c r="CY1636" s="4"/>
      <c r="CZ1636" s="4"/>
      <c r="DA1636" s="4"/>
      <c r="DB1636" s="4"/>
      <c r="DC1636" s="4"/>
      <c r="DD1636" s="4"/>
      <c r="DE1636" s="4"/>
      <c r="DF1636" s="4"/>
      <c r="DG1636" s="4"/>
      <c r="DH1636" s="4"/>
      <c r="DI1636" s="4"/>
      <c r="DJ1636" s="4"/>
      <c r="DK1636" s="4"/>
      <c r="DL1636" s="4"/>
      <c r="DM1636" s="4"/>
      <c r="DN1636" s="4"/>
      <c r="DO1636" s="4"/>
      <c r="DP1636" s="4"/>
      <c r="DQ1636" s="4"/>
      <c r="DR1636" s="4"/>
      <c r="DS1636" s="4"/>
      <c r="DT1636" s="4"/>
      <c r="DU1636" s="4"/>
      <c r="DV1636" s="4"/>
      <c r="DW1636" s="4"/>
      <c r="DX1636" s="4"/>
      <c r="DY1636" s="4"/>
      <c r="DZ1636" s="4"/>
      <c r="EA1636" s="4"/>
      <c r="EB1636" s="4"/>
      <c r="EC1636" s="4"/>
      <c r="ED1636" s="4"/>
      <c r="EE1636" s="4"/>
      <c r="EF1636" s="4"/>
      <c r="EG1636" s="4"/>
      <c r="EH1636" s="4"/>
      <c r="EI1636" s="4"/>
      <c r="EJ1636" s="4"/>
      <c r="EK1636" s="4"/>
      <c r="EL1636" s="4"/>
      <c r="EM1636" s="4"/>
      <c r="EN1636" s="4"/>
      <c r="EO1636" s="4"/>
      <c r="EP1636" s="4"/>
      <c r="EQ1636" s="4"/>
      <c r="ER1636" s="4"/>
      <c r="ES1636" s="4"/>
      <c r="ET1636" s="4"/>
      <c r="EU1636" s="4"/>
      <c r="EV1636" s="4"/>
      <c r="EW1636" s="4"/>
      <c r="EX1636" s="4"/>
      <c r="EY1636" s="4"/>
      <c r="EZ1636" s="4"/>
      <c r="FA1636" s="4"/>
      <c r="FB1636" s="4"/>
      <c r="FC1636" s="4"/>
      <c r="FD1636" s="4"/>
      <c r="FE1636" s="4"/>
      <c r="FF1636" s="4"/>
      <c r="FG1636" s="4"/>
      <c r="FH1636" s="4"/>
      <c r="FI1636" s="4"/>
      <c r="FJ1636" s="4"/>
      <c r="FK1636" s="4"/>
      <c r="FL1636" s="4"/>
      <c r="FM1636" s="4"/>
      <c r="FN1636" s="4"/>
      <c r="FO1636" s="4"/>
      <c r="FP1636" s="4"/>
      <c r="FQ1636" s="4"/>
      <c r="FR1636" s="4"/>
      <c r="FS1636" s="4"/>
      <c r="FT1636" s="4"/>
      <c r="FU1636" s="4"/>
      <c r="FV1636" s="4"/>
      <c r="FW1636" s="4"/>
      <c r="FX1636" s="4"/>
      <c r="FY1636" s="4"/>
      <c r="FZ1636" s="4"/>
      <c r="GA1636" s="4"/>
      <c r="GB1636" s="4"/>
      <c r="GC1636" s="4"/>
      <c r="GD1636" s="4"/>
      <c r="GE1636" s="4"/>
      <c r="GF1636" s="4"/>
      <c r="GG1636" s="4"/>
      <c r="GH1636" s="4"/>
      <c r="GI1636" s="4"/>
      <c r="GJ1636" s="4"/>
      <c r="GK1636" s="4"/>
      <c r="GL1636" s="4"/>
      <c r="GM1636" s="4"/>
      <c r="GN1636" s="4"/>
      <c r="GO1636" s="4"/>
      <c r="GP1636" s="4"/>
      <c r="GQ1636" s="4"/>
      <c r="GR1636" s="4"/>
      <c r="GS1636" s="4"/>
      <c r="GT1636" s="4"/>
      <c r="GU1636" s="4"/>
      <c r="GV1636" s="4"/>
      <c r="GW1636" s="4"/>
      <c r="GX1636" s="4"/>
      <c r="GY1636" s="4"/>
      <c r="GZ1636" s="4"/>
      <c r="HA1636" s="4"/>
      <c r="HB1636" s="4"/>
      <c r="HC1636" s="4"/>
      <c r="HD1636" s="4"/>
      <c r="HE1636" s="4"/>
      <c r="HF1636" s="4"/>
      <c r="HG1636" s="4"/>
      <c r="HH1636" s="4"/>
      <c r="HI1636" s="4"/>
      <c r="HJ1636" s="4"/>
      <c r="HK1636" s="4"/>
      <c r="HL1636" s="4"/>
      <c r="HM1636" s="4"/>
      <c r="HN1636" s="4"/>
      <c r="HO1636" s="4"/>
      <c r="HP1636" s="4"/>
      <c r="HQ1636" s="4"/>
      <c r="HR1636" s="4"/>
      <c r="HS1636" s="4"/>
      <c r="HT1636" s="4"/>
      <c r="HU1636" s="4"/>
      <c r="HV1636" s="4"/>
      <c r="HW1636" s="4"/>
      <c r="HX1636" s="4"/>
      <c r="HY1636" s="4"/>
      <c r="HZ1636" s="4"/>
      <c r="IA1636" s="4"/>
      <c r="IB1636" s="4"/>
      <c r="IC1636" s="4"/>
      <c r="ID1636" s="4"/>
      <c r="IE1636" s="4"/>
      <c r="IF1636" s="4"/>
      <c r="IG1636" s="4"/>
      <c r="IH1636" s="4"/>
      <c r="II1636" s="4"/>
      <c r="IJ1636" s="4"/>
      <c r="IK1636" s="4"/>
      <c r="IL1636" s="4"/>
      <c r="IM1636" s="4"/>
      <c r="IN1636" s="4"/>
      <c r="IO1636" s="4"/>
      <c r="IP1636" s="4"/>
      <c r="IQ1636" s="4"/>
      <c r="IR1636" s="4"/>
      <c r="IS1636" s="4"/>
      <c r="IT1636" s="4"/>
      <c r="IU1636" s="4"/>
      <c r="IV1636" s="4"/>
      <c r="IW1636" s="4"/>
      <c r="IX1636" s="4"/>
      <c r="IY1636" s="4"/>
      <c r="IZ1636" s="4"/>
      <c r="JA1636" s="4"/>
      <c r="JB1636" s="4"/>
      <c r="JC1636" s="4"/>
      <c r="JD1636" s="4"/>
      <c r="JE1636" s="4"/>
      <c r="JF1636" s="4"/>
      <c r="JG1636" s="4"/>
      <c r="JH1636" s="4"/>
      <c r="JI1636" s="4"/>
      <c r="JJ1636" s="4"/>
      <c r="JK1636" s="4"/>
      <c r="JL1636" s="4"/>
      <c r="JM1636" s="4"/>
      <c r="JN1636" s="4"/>
      <c r="JO1636" s="4"/>
      <c r="JP1636" s="4"/>
      <c r="JQ1636" s="4"/>
      <c r="JR1636" s="4"/>
      <c r="JS1636" s="4"/>
      <c r="JT1636" s="4"/>
      <c r="JU1636" s="4"/>
      <c r="JV1636" s="4"/>
      <c r="JW1636" s="4"/>
      <c r="JX1636" s="4"/>
      <c r="JY1636" s="4"/>
      <c r="JZ1636" s="4"/>
      <c r="KA1636" s="4"/>
      <c r="KB1636" s="4"/>
      <c r="KC1636" s="4"/>
      <c r="KD1636" s="4"/>
      <c r="KE1636" s="4"/>
      <c r="KF1636" s="4"/>
      <c r="KG1636" s="4"/>
      <c r="KH1636" s="4"/>
      <c r="KI1636" s="4"/>
      <c r="KJ1636" s="4"/>
      <c r="KK1636" s="4"/>
      <c r="KL1636" s="4"/>
      <c r="KM1636" s="4"/>
      <c r="KN1636" s="4"/>
      <c r="KO1636" s="4"/>
      <c r="KP1636" s="4"/>
      <c r="KQ1636" s="4"/>
      <c r="KR1636" s="4"/>
      <c r="KS1636" s="4"/>
      <c r="KT1636" s="4"/>
      <c r="KU1636" s="4"/>
      <c r="KV1636" s="4"/>
      <c r="KW1636" s="4"/>
      <c r="KX1636" s="4"/>
      <c r="KY1636" s="4"/>
      <c r="KZ1636" s="4"/>
      <c r="LA1636" s="4"/>
      <c r="LB1636" s="4"/>
      <c r="LC1636" s="4"/>
      <c r="LD1636" s="4"/>
      <c r="LE1636" s="4"/>
      <c r="LF1636" s="4"/>
      <c r="LG1636" s="4"/>
      <c r="LH1636" s="4"/>
      <c r="LI1636" s="4"/>
      <c r="LJ1636" s="4"/>
      <c r="LK1636" s="4"/>
      <c r="LL1636" s="4"/>
      <c r="LM1636" s="4"/>
      <c r="LN1636" s="4"/>
      <c r="LO1636" s="4"/>
      <c r="LP1636" s="4"/>
      <c r="LQ1636" s="4"/>
      <c r="LR1636" s="4"/>
      <c r="LS1636" s="4"/>
      <c r="LT1636" s="4"/>
      <c r="LU1636" s="4"/>
      <c r="LV1636" s="4"/>
      <c r="LW1636" s="4"/>
      <c r="LX1636" s="4"/>
      <c r="LY1636" s="4"/>
      <c r="LZ1636" s="4"/>
      <c r="MA1636" s="4"/>
      <c r="MB1636" s="4"/>
      <c r="MC1636" s="4"/>
      <c r="MD1636" s="4"/>
      <c r="ME1636" s="4"/>
      <c r="MF1636" s="4"/>
      <c r="MG1636" s="4"/>
      <c r="MH1636" s="4"/>
      <c r="MI1636" s="4"/>
      <c r="MJ1636" s="4"/>
      <c r="MK1636" s="4"/>
      <c r="ML1636" s="4"/>
      <c r="MM1636" s="4"/>
      <c r="MN1636" s="4"/>
      <c r="MO1636" s="4"/>
      <c r="MP1636" s="4"/>
      <c r="MQ1636" s="4"/>
      <c r="MR1636" s="4"/>
      <c r="MS1636" s="4"/>
      <c r="MT1636" s="4"/>
      <c r="MU1636" s="4"/>
      <c r="MV1636" s="4"/>
      <c r="MW1636" s="4"/>
      <c r="MX1636" s="4"/>
      <c r="MY1636" s="4"/>
      <c r="MZ1636" s="4"/>
      <c r="NA1636" s="4"/>
      <c r="NB1636" s="4"/>
      <c r="NC1636" s="4"/>
      <c r="ND1636" s="4"/>
      <c r="NE1636" s="4"/>
      <c r="NF1636" s="4"/>
      <c r="NG1636" s="4"/>
      <c r="NH1636" s="4"/>
      <c r="NI1636" s="4"/>
      <c r="NJ1636" s="4"/>
      <c r="NK1636" s="4"/>
      <c r="NL1636" s="4"/>
      <c r="NM1636" s="4"/>
      <c r="NN1636" s="4"/>
      <c r="NO1636" s="4"/>
      <c r="NP1636" s="4"/>
      <c r="NQ1636" s="4"/>
      <c r="NR1636" s="4"/>
      <c r="NS1636" s="4"/>
      <c r="NT1636" s="4"/>
      <c r="NU1636" s="4"/>
      <c r="NV1636" s="4"/>
      <c r="NW1636" s="4"/>
      <c r="NX1636" s="4"/>
      <c r="NY1636" s="4"/>
      <c r="NZ1636" s="4"/>
      <c r="OA1636" s="4"/>
      <c r="OB1636" s="4"/>
      <c r="OC1636" s="4"/>
      <c r="OD1636" s="4"/>
      <c r="OE1636" s="4"/>
      <c r="OF1636" s="4"/>
      <c r="OG1636" s="4"/>
      <c r="OH1636" s="4"/>
      <c r="OI1636" s="4"/>
      <c r="OJ1636" s="4"/>
      <c r="OK1636" s="4"/>
      <c r="OL1636" s="4"/>
      <c r="OM1636" s="4"/>
      <c r="ON1636" s="4"/>
      <c r="OO1636" s="4"/>
      <c r="OP1636" s="4"/>
      <c r="OQ1636" s="4"/>
      <c r="OR1636" s="4"/>
      <c r="OS1636" s="4"/>
      <c r="OT1636" s="4"/>
      <c r="OU1636" s="4"/>
      <c r="OV1636" s="4"/>
      <c r="OW1636" s="4"/>
      <c r="OX1636" s="4"/>
      <c r="OY1636" s="4"/>
      <c r="OZ1636" s="4"/>
      <c r="PA1636" s="4"/>
      <c r="PB1636" s="4"/>
      <c r="PC1636" s="4"/>
      <c r="PD1636" s="4"/>
      <c r="PE1636" s="4"/>
      <c r="PF1636" s="4"/>
      <c r="PG1636" s="4"/>
      <c r="PH1636" s="4"/>
      <c r="PI1636" s="4"/>
      <c r="PJ1636" s="4"/>
      <c r="PK1636" s="4"/>
      <c r="PL1636" s="4"/>
      <c r="PM1636" s="4"/>
      <c r="PN1636" s="4"/>
      <c r="PO1636" s="4"/>
      <c r="PP1636" s="4"/>
      <c r="PQ1636" s="4"/>
      <c r="PR1636" s="4"/>
      <c r="PS1636" s="4"/>
      <c r="PT1636" s="4"/>
      <c r="PU1636" s="4"/>
      <c r="PV1636" s="4"/>
      <c r="PW1636" s="4"/>
      <c r="PX1636" s="4"/>
      <c r="PY1636" s="4"/>
      <c r="PZ1636" s="4"/>
      <c r="QA1636" s="4"/>
      <c r="QB1636" s="4"/>
      <c r="QC1636" s="4"/>
      <c r="QD1636" s="4"/>
      <c r="QE1636" s="4"/>
      <c r="QF1636" s="4"/>
      <c r="QG1636" s="4"/>
      <c r="QH1636" s="4"/>
      <c r="QI1636" s="4"/>
      <c r="QJ1636" s="4"/>
      <c r="QK1636" s="4"/>
      <c r="QL1636" s="4"/>
      <c r="QM1636" s="4"/>
      <c r="QN1636" s="4"/>
      <c r="QO1636" s="4"/>
      <c r="QP1636" s="4"/>
      <c r="QQ1636" s="4"/>
      <c r="QR1636" s="4"/>
      <c r="QS1636" s="4"/>
      <c r="QT1636" s="4"/>
      <c r="QU1636" s="4"/>
      <c r="QV1636" s="4"/>
      <c r="QW1636" s="4"/>
      <c r="QX1636" s="4"/>
      <c r="QY1636" s="4"/>
      <c r="QZ1636" s="4"/>
      <c r="RA1636" s="4"/>
      <c r="RB1636" s="4"/>
      <c r="RC1636" s="4"/>
      <c r="RD1636" s="4"/>
      <c r="RE1636" s="4"/>
      <c r="RF1636" s="4"/>
      <c r="RG1636" s="4"/>
      <c r="RH1636" s="4"/>
      <c r="RI1636" s="4"/>
      <c r="RJ1636" s="4"/>
      <c r="RK1636" s="4"/>
      <c r="RL1636" s="4"/>
      <c r="RM1636" s="4"/>
      <c r="RN1636" s="4"/>
      <c r="RO1636" s="4"/>
      <c r="RP1636" s="4"/>
      <c r="RQ1636" s="4"/>
      <c r="RR1636" s="4"/>
      <c r="RS1636" s="4"/>
      <c r="RT1636" s="4"/>
      <c r="RU1636" s="4"/>
      <c r="RV1636" s="4"/>
      <c r="RW1636" s="4"/>
      <c r="RX1636" s="4"/>
      <c r="RY1636" s="4"/>
      <c r="RZ1636" s="4"/>
      <c r="SA1636" s="4"/>
      <c r="SB1636" s="4"/>
      <c r="SC1636" s="4"/>
      <c r="SD1636" s="4"/>
      <c r="SE1636" s="4"/>
      <c r="SF1636" s="4"/>
      <c r="SG1636" s="4"/>
      <c r="SH1636" s="4"/>
      <c r="SI1636" s="4"/>
      <c r="SJ1636" s="4"/>
      <c r="SK1636" s="4"/>
      <c r="SL1636" s="4"/>
      <c r="SM1636" s="4"/>
      <c r="SN1636" s="4"/>
      <c r="SO1636" s="4"/>
      <c r="SP1636" s="4"/>
      <c r="SQ1636" s="4"/>
      <c r="SR1636" s="4"/>
      <c r="SS1636" s="4"/>
      <c r="ST1636" s="4"/>
      <c r="SU1636" s="4"/>
      <c r="SV1636" s="4"/>
      <c r="SW1636" s="4"/>
      <c r="SX1636" s="4"/>
      <c r="SY1636" s="4"/>
      <c r="SZ1636" s="4"/>
      <c r="TA1636" s="4"/>
      <c r="TB1636" s="4"/>
      <c r="TC1636" s="4"/>
      <c r="TD1636" s="4"/>
      <c r="TE1636" s="4"/>
      <c r="TF1636" s="4"/>
      <c r="TG1636" s="4"/>
      <c r="TH1636" s="4"/>
      <c r="TI1636" s="4"/>
      <c r="TJ1636" s="4"/>
      <c r="TK1636" s="4"/>
      <c r="TL1636" s="4"/>
      <c r="TM1636" s="4"/>
      <c r="TN1636" s="4"/>
      <c r="TO1636" s="4"/>
      <c r="TP1636" s="4"/>
      <c r="TQ1636" s="4"/>
      <c r="TR1636" s="4"/>
      <c r="TS1636" s="4"/>
      <c r="TT1636" s="4"/>
      <c r="TU1636" s="4"/>
      <c r="TV1636" s="4"/>
      <c r="TW1636" s="4"/>
      <c r="TX1636" s="4"/>
      <c r="TY1636" s="4"/>
      <c r="TZ1636" s="4"/>
      <c r="UA1636" s="4"/>
      <c r="UB1636" s="4"/>
      <c r="UC1636" s="4"/>
      <c r="UD1636" s="4"/>
      <c r="UE1636" s="4"/>
      <c r="UF1636" s="4"/>
      <c r="UG1636" s="4"/>
      <c r="UH1636" s="4"/>
      <c r="UI1636" s="4"/>
      <c r="UJ1636" s="4"/>
      <c r="UK1636" s="4"/>
      <c r="UL1636" s="4"/>
      <c r="UM1636" s="4"/>
      <c r="UN1636" s="4"/>
      <c r="UO1636" s="4"/>
      <c r="UP1636" s="4"/>
      <c r="UQ1636" s="4"/>
      <c r="UR1636" s="4"/>
      <c r="US1636" s="4"/>
      <c r="UT1636" s="4"/>
      <c r="UU1636" s="4"/>
      <c r="UV1636" s="4"/>
      <c r="UW1636" s="4"/>
      <c r="UX1636" s="4"/>
      <c r="UY1636" s="4"/>
      <c r="UZ1636" s="4"/>
      <c r="VA1636" s="4"/>
      <c r="VB1636" s="4"/>
      <c r="VC1636" s="4"/>
      <c r="VD1636" s="4"/>
      <c r="VE1636" s="4"/>
      <c r="VF1636" s="4"/>
      <c r="VG1636" s="4"/>
      <c r="VH1636" s="4"/>
      <c r="VI1636" s="4"/>
      <c r="VJ1636" s="4"/>
      <c r="VK1636" s="4"/>
      <c r="VL1636" s="4"/>
      <c r="VM1636" s="4"/>
      <c r="VN1636" s="4"/>
      <c r="VO1636" s="4"/>
      <c r="VP1636" s="4"/>
      <c r="VQ1636" s="4"/>
      <c r="VR1636" s="4"/>
      <c r="VS1636" s="4"/>
      <c r="VT1636" s="4"/>
      <c r="VU1636" s="4"/>
      <c r="VV1636" s="4"/>
      <c r="VW1636" s="4"/>
      <c r="VX1636" s="4"/>
      <c r="VY1636" s="4"/>
      <c r="VZ1636" s="4"/>
      <c r="WA1636" s="4"/>
      <c r="WB1636" s="4"/>
      <c r="WC1636" s="4"/>
      <c r="WD1636" s="4"/>
      <c r="WE1636" s="4"/>
      <c r="WF1636" s="4"/>
      <c r="WG1636" s="4"/>
      <c r="WH1636" s="4"/>
      <c r="WI1636" s="4"/>
      <c r="WJ1636" s="4"/>
      <c r="WK1636" s="4"/>
      <c r="WL1636" s="4"/>
      <c r="WM1636" s="4"/>
      <c r="WN1636" s="4"/>
      <c r="WO1636" s="4"/>
      <c r="WP1636" s="4"/>
      <c r="WQ1636" s="4"/>
      <c r="WR1636" s="4"/>
      <c r="WS1636" s="4"/>
      <c r="WT1636" s="4"/>
      <c r="WU1636" s="4"/>
      <c r="WV1636" s="4"/>
      <c r="WW1636" s="4"/>
      <c r="WX1636" s="4"/>
      <c r="WY1636" s="4"/>
      <c r="WZ1636" s="4"/>
      <c r="XA1636" s="4"/>
      <c r="XB1636" s="4"/>
      <c r="XC1636" s="4"/>
      <c r="XD1636" s="4"/>
      <c r="XE1636" s="4"/>
      <c r="XF1636" s="4"/>
      <c r="XG1636" s="4"/>
      <c r="XH1636" s="4"/>
      <c r="XI1636" s="4"/>
      <c r="XJ1636" s="4"/>
      <c r="XK1636" s="4"/>
      <c r="XL1636" s="4"/>
      <c r="XM1636" s="4"/>
      <c r="XN1636" s="4"/>
      <c r="XO1636" s="4"/>
      <c r="XP1636" s="4"/>
      <c r="XQ1636" s="4"/>
      <c r="XR1636" s="4"/>
      <c r="XS1636" s="4"/>
      <c r="XT1636" s="4"/>
      <c r="XU1636" s="4"/>
      <c r="XV1636" s="4"/>
      <c r="XW1636" s="4"/>
      <c r="XX1636" s="4"/>
      <c r="XY1636" s="4"/>
      <c r="XZ1636" s="4"/>
      <c r="YA1636" s="4"/>
      <c r="YB1636" s="4"/>
      <c r="YC1636" s="4"/>
      <c r="YD1636" s="4"/>
      <c r="YE1636" s="4"/>
      <c r="YF1636" s="4"/>
      <c r="YG1636" s="4"/>
      <c r="YH1636" s="4"/>
      <c r="YI1636" s="4"/>
      <c r="YJ1636" s="4"/>
      <c r="YK1636" s="4"/>
      <c r="YL1636" s="4"/>
      <c r="YM1636" s="4"/>
      <c r="YN1636" s="4"/>
      <c r="YO1636" s="4"/>
      <c r="YP1636" s="4"/>
      <c r="YQ1636" s="4"/>
      <c r="YR1636" s="4"/>
      <c r="YS1636" s="4"/>
      <c r="YT1636" s="4"/>
      <c r="YU1636" s="4"/>
      <c r="YV1636" s="4"/>
      <c r="YW1636" s="4"/>
      <c r="YX1636" s="4"/>
      <c r="YY1636" s="4"/>
      <c r="YZ1636" s="4"/>
      <c r="ZA1636" s="4"/>
      <c r="ZB1636" s="4"/>
      <c r="ZC1636" s="4"/>
      <c r="ZD1636" s="4"/>
      <c r="ZE1636" s="4"/>
      <c r="ZF1636" s="4"/>
      <c r="ZG1636" s="4"/>
      <c r="ZH1636" s="4"/>
      <c r="ZI1636" s="4"/>
      <c r="ZJ1636" s="4"/>
      <c r="ZK1636" s="4"/>
      <c r="ZL1636" s="4"/>
      <c r="ZM1636" s="4"/>
      <c r="ZN1636" s="4"/>
      <c r="ZO1636" s="4"/>
      <c r="ZP1636" s="4"/>
      <c r="ZQ1636" s="4"/>
      <c r="ZR1636" s="4"/>
      <c r="ZS1636" s="4"/>
      <c r="ZT1636" s="4"/>
      <c r="ZU1636" s="4"/>
      <c r="ZV1636" s="4"/>
      <c r="ZW1636" s="4"/>
      <c r="ZX1636" s="4"/>
      <c r="ZY1636" s="4"/>
      <c r="ZZ1636" s="4"/>
      <c r="AAA1636" s="4"/>
      <c r="AAB1636" s="4"/>
      <c r="AAC1636" s="4"/>
      <c r="AAD1636" s="4"/>
      <c r="AAE1636" s="4"/>
      <c r="AAF1636" s="4"/>
      <c r="AAG1636" s="4"/>
      <c r="AAH1636" s="4"/>
      <c r="AAI1636" s="4"/>
      <c r="AAJ1636" s="4"/>
      <c r="AAK1636" s="4"/>
      <c r="AAL1636" s="4"/>
      <c r="AAM1636" s="4"/>
      <c r="AAN1636" s="4"/>
      <c r="AAO1636" s="4"/>
      <c r="AAP1636" s="4"/>
      <c r="AAQ1636" s="4"/>
      <c r="AAR1636" s="4"/>
      <c r="AAS1636" s="4"/>
      <c r="AAT1636" s="4"/>
      <c r="AAU1636" s="4"/>
      <c r="AAV1636" s="4"/>
      <c r="AAW1636" s="4"/>
      <c r="AAX1636" s="4"/>
      <c r="AAY1636" s="4"/>
      <c r="AAZ1636" s="4"/>
      <c r="ABA1636" s="4"/>
      <c r="ABB1636" s="4"/>
      <c r="ABC1636" s="4"/>
      <c r="ABD1636" s="4"/>
      <c r="ABE1636" s="4"/>
      <c r="ABF1636" s="4"/>
      <c r="ABG1636" s="4"/>
      <c r="ABH1636" s="4"/>
      <c r="ABI1636" s="4"/>
      <c r="ABJ1636" s="4"/>
      <c r="ABK1636" s="4"/>
      <c r="ABL1636" s="4"/>
      <c r="ABM1636" s="4"/>
      <c r="ABN1636" s="4"/>
      <c r="ABO1636" s="4"/>
      <c r="ABP1636" s="4"/>
      <c r="ABQ1636" s="4"/>
      <c r="ABR1636" s="4"/>
      <c r="ABS1636" s="4"/>
      <c r="ABT1636" s="4"/>
      <c r="ABU1636" s="4"/>
      <c r="ABV1636" s="4"/>
      <c r="ABW1636" s="4"/>
      <c r="ABX1636" s="4"/>
      <c r="ABY1636" s="4"/>
      <c r="ABZ1636" s="4"/>
      <c r="ACA1636" s="4"/>
      <c r="ACB1636" s="4"/>
      <c r="ACC1636" s="4"/>
      <c r="ACD1636" s="4"/>
      <c r="ACE1636" s="4"/>
      <c r="ACF1636" s="4"/>
      <c r="ACG1636" s="4"/>
      <c r="ACH1636" s="4"/>
      <c r="ACI1636" s="4"/>
      <c r="ACJ1636" s="4"/>
      <c r="ACK1636" s="4"/>
      <c r="ACL1636" s="4"/>
      <c r="ACM1636" s="4"/>
      <c r="ACN1636" s="4"/>
      <c r="ACO1636" s="4"/>
      <c r="ACP1636" s="4"/>
      <c r="ACQ1636" s="4"/>
      <c r="ACR1636" s="4"/>
      <c r="ACS1636" s="4"/>
      <c r="ACT1636" s="4"/>
      <c r="ACU1636" s="4"/>
      <c r="ACV1636" s="4"/>
      <c r="ACW1636" s="4"/>
      <c r="ACX1636" s="4"/>
      <c r="ACY1636" s="4"/>
      <c r="ACZ1636" s="4"/>
      <c r="ADA1636" s="4"/>
      <c r="ADB1636" s="4"/>
      <c r="ADC1636" s="4"/>
      <c r="ADD1636" s="4"/>
      <c r="ADE1636" s="4"/>
      <c r="ADF1636" s="4"/>
      <c r="ADG1636" s="4"/>
      <c r="ADH1636" s="4"/>
      <c r="ADI1636" s="4"/>
      <c r="ADJ1636" s="4"/>
      <c r="ADK1636" s="4"/>
      <c r="ADL1636" s="4"/>
      <c r="ADM1636" s="4"/>
      <c r="ADN1636" s="4"/>
      <c r="ADO1636" s="4"/>
      <c r="ADP1636" s="4"/>
      <c r="ADQ1636" s="4"/>
      <c r="ADR1636" s="4"/>
      <c r="ADS1636" s="4"/>
      <c r="ADT1636" s="4"/>
      <c r="ADU1636" s="4"/>
      <c r="ADV1636" s="4"/>
      <c r="ADW1636" s="4"/>
      <c r="ADX1636" s="4"/>
      <c r="ADY1636" s="4"/>
      <c r="ADZ1636" s="4"/>
      <c r="AEA1636" s="4"/>
      <c r="AEB1636" s="4"/>
      <c r="AEC1636" s="4"/>
      <c r="AED1636" s="4"/>
      <c r="AEE1636" s="4"/>
      <c r="AEF1636" s="4"/>
      <c r="AEG1636" s="4"/>
      <c r="AEH1636" s="4"/>
      <c r="AEI1636" s="4"/>
      <c r="AEJ1636" s="4"/>
      <c r="AEK1636" s="4"/>
      <c r="AEL1636" s="4"/>
      <c r="AEM1636" s="4"/>
      <c r="AEN1636" s="4"/>
      <c r="AEO1636" s="4"/>
      <c r="AEP1636" s="4"/>
      <c r="AEQ1636" s="4"/>
      <c r="AER1636" s="4"/>
      <c r="AES1636" s="4"/>
      <c r="AET1636" s="4"/>
      <c r="AEU1636" s="4"/>
      <c r="AEV1636" s="4"/>
      <c r="AEW1636" s="4"/>
      <c r="AEX1636" s="4"/>
      <c r="AEY1636" s="4"/>
      <c r="AEZ1636" s="4"/>
      <c r="AFA1636" s="4"/>
      <c r="AFB1636" s="4"/>
      <c r="AFC1636" s="4"/>
      <c r="AFD1636" s="4"/>
      <c r="AFE1636" s="4"/>
      <c r="AFF1636" s="4"/>
      <c r="AFG1636" s="4"/>
      <c r="AFH1636" s="4"/>
      <c r="AFI1636" s="4"/>
      <c r="AFJ1636" s="4"/>
      <c r="AFK1636" s="4"/>
      <c r="AFL1636" s="4"/>
      <c r="AFM1636" s="4"/>
      <c r="AFN1636" s="4"/>
      <c r="AFO1636" s="4"/>
      <c r="AFP1636" s="4"/>
      <c r="AFQ1636" s="4"/>
      <c r="AFR1636" s="4"/>
      <c r="AFS1636" s="4"/>
      <c r="AFT1636" s="4"/>
      <c r="AFU1636" s="4"/>
      <c r="AFV1636" s="4"/>
      <c r="AFW1636" s="4"/>
      <c r="AFX1636" s="4"/>
      <c r="AFY1636" s="4"/>
      <c r="AFZ1636" s="4"/>
      <c r="AGA1636" s="4"/>
      <c r="AGB1636" s="4"/>
      <c r="AGC1636" s="4"/>
      <c r="AGD1636" s="4"/>
      <c r="AGE1636" s="4"/>
      <c r="AGF1636" s="4"/>
      <c r="AGG1636" s="4"/>
      <c r="AGH1636" s="4"/>
      <c r="AGI1636" s="4"/>
      <c r="AGJ1636" s="4"/>
      <c r="AGK1636" s="4"/>
      <c r="AGL1636" s="4"/>
      <c r="AGM1636" s="4"/>
      <c r="AGN1636" s="4"/>
      <c r="AGO1636" s="4"/>
      <c r="AGP1636" s="4"/>
      <c r="AGQ1636" s="4"/>
      <c r="AGR1636" s="4"/>
      <c r="AGS1636" s="4"/>
      <c r="AGT1636" s="4"/>
      <c r="AGU1636" s="4"/>
      <c r="AGV1636" s="4"/>
      <c r="AGW1636" s="4"/>
      <c r="AGX1636" s="4"/>
      <c r="AGY1636" s="4"/>
      <c r="AGZ1636" s="4"/>
      <c r="AHA1636" s="4"/>
      <c r="AHB1636" s="4"/>
      <c r="AHC1636" s="4"/>
      <c r="AHD1636" s="4"/>
      <c r="AHE1636" s="4"/>
      <c r="AHF1636" s="4"/>
      <c r="AHG1636" s="4"/>
      <c r="AHH1636" s="4"/>
      <c r="AHI1636" s="4"/>
      <c r="AHJ1636" s="4"/>
      <c r="AHK1636" s="4"/>
      <c r="AHL1636" s="4"/>
      <c r="AHM1636" s="4"/>
      <c r="AHN1636" s="4"/>
      <c r="AHO1636" s="4"/>
      <c r="AHP1636" s="4"/>
      <c r="AHQ1636" s="4"/>
      <c r="AHR1636" s="4"/>
      <c r="AHS1636" s="4"/>
      <c r="AHT1636" s="4"/>
      <c r="AHU1636" s="4"/>
      <c r="AHV1636" s="4"/>
      <c r="AHW1636" s="4"/>
      <c r="AHX1636" s="4"/>
      <c r="AHY1636" s="4"/>
      <c r="AHZ1636" s="4"/>
      <c r="AIA1636" s="4"/>
      <c r="AIB1636" s="4"/>
      <c r="AIC1636" s="4"/>
      <c r="AID1636" s="4"/>
      <c r="AIE1636" s="4"/>
      <c r="AIF1636" s="4"/>
      <c r="AIG1636" s="4"/>
      <c r="AIH1636" s="4"/>
      <c r="AII1636" s="4"/>
      <c r="AIJ1636" s="4"/>
      <c r="AIK1636" s="4"/>
      <c r="AIL1636" s="4"/>
      <c r="AIM1636" s="4"/>
      <c r="AIN1636" s="4"/>
      <c r="AIO1636" s="4"/>
      <c r="AIP1636" s="4"/>
      <c r="AIQ1636" s="4"/>
      <c r="AIR1636" s="4"/>
      <c r="AIS1636" s="4"/>
      <c r="AIT1636" s="4"/>
      <c r="AIU1636" s="4"/>
      <c r="AIV1636" s="4"/>
      <c r="AIW1636" s="4"/>
      <c r="AIX1636" s="4"/>
      <c r="AIY1636" s="4"/>
      <c r="AIZ1636" s="4"/>
      <c r="AJA1636" s="4"/>
      <c r="AJB1636" s="4"/>
      <c r="AJC1636" s="4"/>
      <c r="AJD1636" s="4"/>
      <c r="AJE1636" s="4"/>
      <c r="AJF1636" s="4"/>
      <c r="AJG1636" s="4"/>
      <c r="AJH1636" s="4"/>
      <c r="AJI1636" s="4"/>
      <c r="AJJ1636" s="4"/>
      <c r="AJK1636" s="4"/>
      <c r="AJL1636" s="4"/>
      <c r="AJM1636" s="4"/>
      <c r="AJN1636" s="4"/>
      <c r="AJO1636" s="4"/>
      <c r="AJP1636" s="4"/>
      <c r="AJQ1636" s="4"/>
      <c r="AJR1636" s="4"/>
      <c r="AJS1636" s="4"/>
      <c r="AJT1636" s="4"/>
      <c r="AJU1636" s="4"/>
      <c r="AJV1636" s="4"/>
      <c r="AJW1636" s="4"/>
      <c r="AJX1636" s="4"/>
      <c r="AJY1636" s="4"/>
      <c r="AJZ1636" s="4"/>
      <c r="AKA1636" s="4"/>
      <c r="AKB1636" s="4"/>
      <c r="AKC1636" s="4"/>
      <c r="AKD1636" s="4"/>
      <c r="AKE1636" s="4"/>
      <c r="AKF1636" s="4"/>
      <c r="AKG1636" s="4"/>
      <c r="AKH1636" s="4"/>
      <c r="AKI1636" s="4"/>
      <c r="AKJ1636" s="4"/>
      <c r="AKK1636" s="4"/>
      <c r="AKL1636" s="4"/>
      <c r="AKM1636" s="4"/>
      <c r="AKN1636" s="4"/>
      <c r="AKO1636" s="4"/>
      <c r="AKP1636" s="4"/>
      <c r="AKQ1636" s="4"/>
      <c r="AKR1636" s="4"/>
      <c r="AKS1636" s="4"/>
      <c r="AKT1636" s="4"/>
      <c r="AKU1636" s="4"/>
      <c r="AKV1636" s="4"/>
      <c r="AKW1636" s="4"/>
      <c r="AKX1636" s="4"/>
      <c r="AKY1636" s="4"/>
      <c r="AKZ1636" s="4"/>
      <c r="ALA1636" s="4"/>
      <c r="ALB1636" s="4"/>
      <c r="ALC1636" s="4"/>
      <c r="ALD1636" s="4"/>
      <c r="ALE1636" s="4"/>
      <c r="ALF1636" s="4"/>
      <c r="ALG1636" s="4"/>
      <c r="ALH1636" s="4"/>
      <c r="ALI1636" s="4"/>
      <c r="ALJ1636" s="4"/>
      <c r="ALK1636" s="4"/>
      <c r="ALL1636" s="4"/>
      <c r="ALM1636" s="4"/>
      <c r="ALN1636" s="4"/>
      <c r="ALO1636" s="4"/>
      <c r="ALP1636" s="4"/>
      <c r="ALQ1636" s="4"/>
      <c r="ALR1636" s="4"/>
      <c r="ALS1636" s="4"/>
      <c r="ALT1636" s="4"/>
      <c r="ALU1636" s="4"/>
      <c r="ALV1636" s="4"/>
      <c r="ALW1636" s="4"/>
      <c r="ALX1636" s="4"/>
      <c r="ALY1636" s="4"/>
      <c r="ALZ1636" s="4"/>
      <c r="AMA1636" s="4"/>
      <c r="AMB1636" s="4"/>
      <c r="AMC1636" s="4"/>
      <c r="AMD1636" s="4"/>
      <c r="AME1636" s="4"/>
      <c r="AMF1636" s="4"/>
      <c r="AMG1636" s="4"/>
      <c r="AMH1636" s="4"/>
      <c r="AMI1636" s="4"/>
      <c r="AMJ1636" s="4"/>
      <c r="AMK1636" s="4"/>
      <c r="AML1636" s="4"/>
      <c r="AMM1636" s="4"/>
      <c r="AMN1636" s="4"/>
      <c r="AMO1636" s="4"/>
      <c r="AMP1636" s="4"/>
      <c r="AMQ1636" s="4"/>
      <c r="AMR1636" s="4"/>
      <c r="AMS1636" s="4"/>
      <c r="AMT1636" s="4"/>
      <c r="AMU1636" s="4"/>
      <c r="AMV1636" s="4"/>
      <c r="AMW1636" s="4"/>
      <c r="AMX1636" s="38"/>
      <c r="AMY1636" s="38"/>
      <c r="AMZ1636" s="38"/>
      <c r="ANA1636" s="38"/>
      <c r="ANB1636" s="38"/>
      <c r="ANC1636" s="38"/>
      <c r="AND1636" s="38"/>
      <c r="ANE1636" s="38"/>
      <c r="ANF1636" s="38"/>
      <c r="ANG1636" s="38"/>
      <c r="ANK1636" s="0"/>
      <c r="ANL1636" s="0"/>
      <c r="ANM1636" s="0"/>
      <c r="XFD1636" s="0"/>
    </row>
    <row r="1637" customFormat="false" ht="15.75" hidden="false" customHeight="true" outlineLevel="0" collapsed="false">
      <c r="A1637" s="1" t="n">
        <v>1682</v>
      </c>
      <c r="B1637" s="1" t="n">
        <v>1582</v>
      </c>
      <c r="C1637" s="2" t="s">
        <v>63</v>
      </c>
      <c r="D1637" s="3" t="n">
        <v>0.105148</v>
      </c>
      <c r="E1637" s="3" t="n">
        <v>0.134558</v>
      </c>
      <c r="F1637" s="3" t="n">
        <v>1.27087545800667</v>
      </c>
      <c r="G1637" s="3" t="n">
        <v>-0.0497131</v>
      </c>
      <c r="H1637" s="3" t="n">
        <v>-0.294639</v>
      </c>
      <c r="I1637" s="3" t="n">
        <v>0.70867935811331</v>
      </c>
      <c r="J1637" s="3" t="n">
        <v>-0.0344687</v>
      </c>
      <c r="K1637" s="3" t="n">
        <v>0.224702</v>
      </c>
      <c r="L1637" s="3" t="n">
        <v>1.2095317485</v>
      </c>
      <c r="M1637" s="3" t="n">
        <v>1.02118753491552</v>
      </c>
      <c r="N1637" s="3" t="n">
        <v>1.06675464774816</v>
      </c>
      <c r="O1637" s="3" t="n">
        <v>1.08935654909362</v>
      </c>
      <c r="P1637" s="4" t="n">
        <v>2</v>
      </c>
      <c r="Q1637" s="6" t="n">
        <v>28</v>
      </c>
      <c r="R1637" s="6" t="n">
        <v>64</v>
      </c>
      <c r="S1637" s="4" t="n">
        <v>59</v>
      </c>
      <c r="T1637" s="4" t="n">
        <v>59</v>
      </c>
      <c r="U1637" s="132" t="s">
        <v>74</v>
      </c>
      <c r="V1637" s="3" t="n">
        <v>62.4</v>
      </c>
      <c r="W1637" s="4" t="n">
        <v>61.5</v>
      </c>
      <c r="X1637" s="2" t="s">
        <v>87</v>
      </c>
      <c r="Y1637" s="84" t="n">
        <v>42045</v>
      </c>
      <c r="Z1637" s="84" t="n">
        <v>42062</v>
      </c>
      <c r="AA1637" s="2" t="s">
        <v>96</v>
      </c>
      <c r="AB1637" s="132" t="s">
        <v>74</v>
      </c>
      <c r="AC1637" s="4" t="n">
        <v>51</v>
      </c>
      <c r="AD1637" s="4" t="n">
        <v>10</v>
      </c>
      <c r="AE1637" s="4" t="s">
        <v>169</v>
      </c>
      <c r="AF1637" s="4" t="n">
        <v>6</v>
      </c>
      <c r="AG1637" s="4" t="s">
        <v>111</v>
      </c>
      <c r="AH1637" s="4" t="n">
        <v>5</v>
      </c>
      <c r="AI1637" s="4" t="s">
        <v>77</v>
      </c>
      <c r="AJ1637" s="2" t="s">
        <v>70</v>
      </c>
      <c r="AK1637" s="3" t="n">
        <v>62.4</v>
      </c>
      <c r="AL1637" s="4" t="n">
        <v>6</v>
      </c>
      <c r="AM1637" s="2" t="s">
        <v>87</v>
      </c>
      <c r="AN1637" s="2"/>
      <c r="AO1637" s="2"/>
      <c r="AP1637" s="2"/>
      <c r="AQ1637" s="2"/>
      <c r="AR1637" s="2"/>
      <c r="AS1637" s="2" t="s">
        <v>71</v>
      </c>
      <c r="AT1637" s="2"/>
      <c r="AU1637" s="2" t="n">
        <v>42</v>
      </c>
      <c r="AV1637" s="85" t="n">
        <v>25</v>
      </c>
      <c r="AW1637" s="133" t="n">
        <v>17</v>
      </c>
      <c r="AX1637" s="86" t="s">
        <v>72</v>
      </c>
      <c r="AY1637" s="87" t="n">
        <v>0</v>
      </c>
      <c r="AZ1637" s="88" t="n">
        <v>0</v>
      </c>
      <c r="BA1637" s="87" t="n">
        <v>0</v>
      </c>
      <c r="BB1637" s="65"/>
    </row>
    <row r="1638" customFormat="false" ht="15.75" hidden="false" customHeight="true" outlineLevel="0" collapsed="false">
      <c r="A1638" s="1" t="n">
        <v>1683</v>
      </c>
      <c r="B1638" s="1" t="n">
        <v>1583</v>
      </c>
      <c r="C1638" s="2" t="s">
        <v>63</v>
      </c>
      <c r="D1638" s="3" t="n">
        <v>0.0864004</v>
      </c>
      <c r="E1638" s="3" t="n">
        <v>0.0170677</v>
      </c>
      <c r="F1638" s="3" t="n">
        <v>1.10901041536854</v>
      </c>
      <c r="G1638" s="3" t="n">
        <v>-0.0494473</v>
      </c>
      <c r="H1638" s="3" t="n">
        <v>-0.0406582</v>
      </c>
      <c r="I1638" s="3" t="n">
        <v>0.913834770617144</v>
      </c>
      <c r="J1638" s="3" t="n">
        <v>-0.0481911</v>
      </c>
      <c r="K1638" s="3" t="n">
        <v>0.0135582</v>
      </c>
      <c r="L1638" s="3" t="n">
        <v>0.965959955077494</v>
      </c>
      <c r="M1638" s="3" t="n">
        <v>0.988824910438963</v>
      </c>
      <c r="N1638" s="3" t="n">
        <v>0.990017855655987</v>
      </c>
      <c r="O1638" s="3" t="n">
        <v>0.978954317452006</v>
      </c>
      <c r="P1638" s="4" t="n">
        <v>2</v>
      </c>
      <c r="Q1638" s="6" t="n">
        <v>28</v>
      </c>
      <c r="R1638" s="6" t="n">
        <v>64</v>
      </c>
      <c r="S1638" s="4" t="n">
        <v>59</v>
      </c>
      <c r="T1638" s="4" t="n">
        <v>59</v>
      </c>
      <c r="U1638" s="132" t="s">
        <v>74</v>
      </c>
      <c r="V1638" s="3" t="n">
        <v>61.5</v>
      </c>
      <c r="W1638" s="4" t="n">
        <v>64.7</v>
      </c>
      <c r="X1638" s="2" t="s">
        <v>87</v>
      </c>
      <c r="Y1638" s="84" t="n">
        <v>42082</v>
      </c>
      <c r="Z1638" s="84" t="n">
        <v>42090</v>
      </c>
      <c r="AA1638" s="2" t="s">
        <v>96</v>
      </c>
      <c r="AB1638" s="132" t="s">
        <v>74</v>
      </c>
      <c r="AC1638" s="4" t="n">
        <v>51</v>
      </c>
      <c r="AD1638" s="4" t="n">
        <v>10</v>
      </c>
      <c r="AE1638" s="4" t="s">
        <v>169</v>
      </c>
      <c r="AF1638" s="4" t="n">
        <v>6</v>
      </c>
      <c r="AG1638" s="4" t="s">
        <v>111</v>
      </c>
      <c r="AH1638" s="4" t="n">
        <v>5</v>
      </c>
      <c r="AI1638" s="4" t="s">
        <v>77</v>
      </c>
      <c r="AJ1638" s="2" t="s">
        <v>70</v>
      </c>
      <c r="AK1638" s="3" t="n">
        <v>61.5</v>
      </c>
      <c r="AL1638" s="4" t="n">
        <v>6</v>
      </c>
      <c r="AM1638" s="2" t="s">
        <v>87</v>
      </c>
      <c r="AN1638" s="2"/>
      <c r="AO1638" s="2"/>
      <c r="AP1638" s="2"/>
      <c r="AQ1638" s="2"/>
      <c r="AR1638" s="2"/>
      <c r="AS1638" s="2" t="s">
        <v>71</v>
      </c>
      <c r="AT1638" s="2"/>
      <c r="AU1638" s="2" t="n">
        <v>70</v>
      </c>
      <c r="AV1638" s="85" t="n">
        <v>62</v>
      </c>
      <c r="AW1638" s="133" t="n">
        <v>8</v>
      </c>
      <c r="AX1638" s="86" t="s">
        <v>72</v>
      </c>
      <c r="AY1638" s="87" t="n">
        <v>0</v>
      </c>
      <c r="AZ1638" s="88" t="n">
        <v>0</v>
      </c>
      <c r="BA1638" s="87" t="n">
        <v>0</v>
      </c>
      <c r="BB1638" s="65"/>
    </row>
    <row r="1639" customFormat="false" ht="15.75" hidden="false" customHeight="true" outlineLevel="0" collapsed="false">
      <c r="A1639" s="1" t="n">
        <v>1684</v>
      </c>
      <c r="B1639" s="1" t="n">
        <v>1584</v>
      </c>
      <c r="C1639" s="2" t="s">
        <v>63</v>
      </c>
      <c r="D1639" s="3" t="n">
        <v>0.0727891</v>
      </c>
      <c r="E1639" s="3" t="n">
        <v>-0.0168581</v>
      </c>
      <c r="F1639" s="3" t="n">
        <v>1.05752471201399</v>
      </c>
      <c r="G1639" s="3" t="n">
        <v>-0.0400423</v>
      </c>
      <c r="H1639" s="3" t="n">
        <v>0.0278244</v>
      </c>
      <c r="I1639" s="3" t="n">
        <v>0.987856435491019</v>
      </c>
      <c r="J1639" s="3" t="n">
        <v>-0.0487253</v>
      </c>
      <c r="K1639" s="3" t="n">
        <v>-0.0132226</v>
      </c>
      <c r="L1639" s="3" t="n">
        <v>0.939931855965127</v>
      </c>
      <c r="M1639" s="3" t="n">
        <v>0.984148479020124</v>
      </c>
      <c r="N1639" s="3" t="n">
        <v>0.997746243531495</v>
      </c>
      <c r="O1639" s="3" t="n">
        <v>0.981930448019564</v>
      </c>
      <c r="P1639" s="4" t="n">
        <v>2</v>
      </c>
      <c r="Q1639" s="6" t="n">
        <v>28</v>
      </c>
      <c r="R1639" s="6" t="n">
        <v>64</v>
      </c>
      <c r="S1639" s="4" t="n">
        <v>59</v>
      </c>
      <c r="T1639" s="4" t="n">
        <v>59</v>
      </c>
      <c r="U1639" s="132" t="s">
        <v>74</v>
      </c>
      <c r="V1639" s="3" t="n">
        <v>57.4</v>
      </c>
      <c r="W1639" s="4" t="n">
        <v>201.7</v>
      </c>
      <c r="X1639" s="2" t="s">
        <v>69</v>
      </c>
      <c r="Y1639" s="8" t="s">
        <v>69</v>
      </c>
      <c r="Z1639" s="84" t="n">
        <v>42180</v>
      </c>
      <c r="AA1639" s="3" t="s">
        <v>168</v>
      </c>
      <c r="AB1639" s="132" t="s">
        <v>74</v>
      </c>
      <c r="AC1639" s="4" t="n">
        <v>51</v>
      </c>
      <c r="AD1639" s="4" t="n">
        <v>10</v>
      </c>
      <c r="AE1639" s="4" t="s">
        <v>169</v>
      </c>
      <c r="AF1639" s="4" t="n">
        <v>6</v>
      </c>
      <c r="AG1639" s="4" t="s">
        <v>111</v>
      </c>
      <c r="AH1639" s="4" t="n">
        <v>5</v>
      </c>
      <c r="AI1639" s="4" t="s">
        <v>77</v>
      </c>
      <c r="AJ1639" s="2" t="s">
        <v>70</v>
      </c>
      <c r="AK1639" s="3" t="n">
        <v>57.4</v>
      </c>
      <c r="AL1639" s="4" t="n">
        <v>6</v>
      </c>
      <c r="AM1639" s="2" t="s">
        <v>69</v>
      </c>
      <c r="AN1639" s="2"/>
      <c r="AO1639" s="2"/>
      <c r="AP1639" s="2"/>
      <c r="AQ1639" s="2"/>
      <c r="AR1639" s="2"/>
      <c r="AS1639" s="2"/>
      <c r="AT1639" s="2"/>
      <c r="AU1639" s="2" t="n">
        <v>160</v>
      </c>
      <c r="AV1639" s="85" t="n">
        <v>160</v>
      </c>
      <c r="AW1639" s="133" t="s">
        <v>69</v>
      </c>
      <c r="AX1639" s="86" t="s">
        <v>72</v>
      </c>
      <c r="AY1639" s="87" t="n">
        <v>1</v>
      </c>
      <c r="AZ1639" s="87" t="n">
        <v>1</v>
      </c>
      <c r="BA1639" s="89" t="s">
        <v>72</v>
      </c>
      <c r="BB1639" s="53"/>
    </row>
    <row r="1640" customFormat="false" ht="15.75" hidden="false" customHeight="true" outlineLevel="0" collapsed="false">
      <c r="A1640" s="1" t="n">
        <v>1685</v>
      </c>
      <c r="B1640" s="1" t="n">
        <v>1585</v>
      </c>
      <c r="C1640" s="2" t="s">
        <v>63</v>
      </c>
      <c r="D1640" s="3" t="n">
        <v>0.0754715</v>
      </c>
      <c r="E1640" s="3" t="n">
        <v>-0.0627358</v>
      </c>
      <c r="F1640" s="3" t="n">
        <v>1.01281714441051</v>
      </c>
      <c r="G1640" s="3" t="n">
        <v>-0.0425263</v>
      </c>
      <c r="H1640" s="3" t="n">
        <v>0.161164</v>
      </c>
      <c r="I1640" s="3" t="n">
        <v>1.12596190838241</v>
      </c>
      <c r="J1640" s="3" t="n">
        <v>-0.0565294</v>
      </c>
      <c r="K1640" s="3" t="n">
        <v>-0.128979</v>
      </c>
      <c r="L1640" s="3" t="n">
        <v>0.83068185782401</v>
      </c>
      <c r="M1640" s="3" t="n">
        <v>0.976691733762567</v>
      </c>
      <c r="N1640" s="3" t="n">
        <v>0.9699111593288</v>
      </c>
      <c r="O1640" s="3" t="n">
        <v>0.947304211800507</v>
      </c>
      <c r="P1640" s="4" t="n">
        <v>2</v>
      </c>
      <c r="Q1640" s="6" t="n">
        <v>28</v>
      </c>
      <c r="R1640" s="6" t="n">
        <v>64</v>
      </c>
      <c r="S1640" s="4" t="n">
        <v>59</v>
      </c>
      <c r="T1640" s="4" t="n">
        <v>59</v>
      </c>
      <c r="U1640" s="132" t="s">
        <v>74</v>
      </c>
      <c r="V1640" s="3" t="n">
        <v>57.4</v>
      </c>
      <c r="W1640" s="4" t="n">
        <v>69.7</v>
      </c>
      <c r="X1640" s="2" t="s">
        <v>73</v>
      </c>
      <c r="Y1640" s="84" t="n">
        <v>42132</v>
      </c>
      <c r="Z1640" s="84" t="n">
        <v>42136</v>
      </c>
      <c r="AA1640" s="2" t="s">
        <v>96</v>
      </c>
      <c r="AB1640" s="132" t="s">
        <v>74</v>
      </c>
      <c r="AC1640" s="4" t="n">
        <v>51</v>
      </c>
      <c r="AD1640" s="4" t="n">
        <v>10</v>
      </c>
      <c r="AE1640" s="4" t="s">
        <v>169</v>
      </c>
      <c r="AF1640" s="4" t="n">
        <v>6</v>
      </c>
      <c r="AG1640" s="4" t="s">
        <v>111</v>
      </c>
      <c r="AH1640" s="4" t="n">
        <v>5</v>
      </c>
      <c r="AI1640" s="4" t="s">
        <v>69</v>
      </c>
      <c r="AJ1640" s="2" t="s">
        <v>97</v>
      </c>
      <c r="AK1640" s="3" t="n">
        <v>57.4</v>
      </c>
      <c r="AL1640" s="4" t="n">
        <v>6</v>
      </c>
      <c r="AM1640" s="2" t="s">
        <v>73</v>
      </c>
      <c r="AN1640" s="2"/>
      <c r="AO1640" s="2"/>
      <c r="AP1640" s="2" t="s">
        <v>71</v>
      </c>
      <c r="AQ1640" s="2"/>
      <c r="AR1640" s="2"/>
      <c r="AS1640" s="2"/>
      <c r="AT1640" s="2"/>
      <c r="AU1640" s="2" t="n">
        <v>116</v>
      </c>
      <c r="AV1640" s="85" t="n">
        <v>112</v>
      </c>
      <c r="AW1640" s="133" t="n">
        <v>4</v>
      </c>
      <c r="AX1640" s="86" t="s">
        <v>72</v>
      </c>
      <c r="AY1640" s="87" t="n">
        <v>0</v>
      </c>
      <c r="AZ1640" s="88" t="n">
        <v>0</v>
      </c>
      <c r="BA1640" s="87" t="n">
        <v>0</v>
      </c>
      <c r="BB1640" s="53"/>
    </row>
    <row r="1641" customFormat="false" ht="15.75" hidden="false" customHeight="true" outlineLevel="0" collapsed="false">
      <c r="A1641" s="1" t="n">
        <v>1686</v>
      </c>
      <c r="B1641" s="1" t="n">
        <v>1586</v>
      </c>
      <c r="C1641" s="2" t="s">
        <v>63</v>
      </c>
      <c r="D1641" s="3" t="n">
        <v>0.138697</v>
      </c>
      <c r="E1641" s="3" t="n">
        <v>-0.0157194</v>
      </c>
      <c r="F1641" s="3" t="n">
        <v>1.13085908942017</v>
      </c>
      <c r="G1641" s="3" t="n">
        <v>-0.0101768</v>
      </c>
      <c r="H1641" s="3" t="n">
        <v>0.0260034</v>
      </c>
      <c r="I1641" s="3" t="n">
        <v>1.01595250396742</v>
      </c>
      <c r="J1641" s="3" t="n">
        <v>0.00480485</v>
      </c>
      <c r="K1641" s="3" t="n">
        <v>-0.0123703</v>
      </c>
      <c r="L1641" s="3" t="n">
        <v>0.992463095983752</v>
      </c>
      <c r="M1641" s="3" t="n">
        <v>1.14262134704303</v>
      </c>
      <c r="N1641" s="3" t="n">
        <v>0.997915874811146</v>
      </c>
      <c r="O1641" s="3" t="n">
        <v>1.14023998111234</v>
      </c>
      <c r="P1641" s="4" t="n">
        <v>2</v>
      </c>
      <c r="Q1641" s="6" t="n">
        <v>28</v>
      </c>
      <c r="R1641" s="6" t="n">
        <v>64</v>
      </c>
      <c r="S1641" s="4" t="n">
        <v>55</v>
      </c>
      <c r="T1641" s="4" t="n">
        <v>55</v>
      </c>
      <c r="U1641" s="132" t="s">
        <v>74</v>
      </c>
      <c r="V1641" s="3" t="n">
        <v>88.9</v>
      </c>
      <c r="W1641" s="4" t="n">
        <v>154.4</v>
      </c>
      <c r="X1641" s="2" t="s">
        <v>69</v>
      </c>
      <c r="Y1641" s="8" t="s">
        <v>69</v>
      </c>
      <c r="Z1641" s="84" t="n">
        <v>42180</v>
      </c>
      <c r="AA1641" s="3" t="s">
        <v>168</v>
      </c>
      <c r="AB1641" s="132" t="s">
        <v>74</v>
      </c>
      <c r="AC1641" s="4" t="n">
        <v>51</v>
      </c>
      <c r="AD1641" s="4" t="n">
        <v>10</v>
      </c>
      <c r="AE1641" s="4" t="s">
        <v>170</v>
      </c>
      <c r="AF1641" s="4" t="n">
        <v>15</v>
      </c>
      <c r="AG1641" s="4" t="s">
        <v>171</v>
      </c>
      <c r="AH1641" s="4" t="n">
        <v>28</v>
      </c>
      <c r="AI1641" s="4" t="s">
        <v>77</v>
      </c>
      <c r="AJ1641" s="2" t="s">
        <v>70</v>
      </c>
      <c r="AK1641" s="3" t="n">
        <v>88.9</v>
      </c>
      <c r="AL1641" s="4" t="n">
        <v>8</v>
      </c>
      <c r="AM1641" s="2" t="s">
        <v>69</v>
      </c>
      <c r="AN1641" s="2"/>
      <c r="AO1641" s="2"/>
      <c r="AP1641" s="2"/>
      <c r="AQ1641" s="2"/>
      <c r="AR1641" s="2"/>
      <c r="AS1641" s="2"/>
      <c r="AT1641" s="2"/>
      <c r="AU1641" s="2" t="n">
        <v>160</v>
      </c>
      <c r="AV1641" s="85" t="n">
        <v>160</v>
      </c>
      <c r="AW1641" s="133" t="s">
        <v>69</v>
      </c>
      <c r="AX1641" s="86" t="s">
        <v>72</v>
      </c>
      <c r="AY1641" s="87" t="n">
        <v>1</v>
      </c>
      <c r="AZ1641" s="87" t="n">
        <v>1</v>
      </c>
      <c r="BA1641" s="89" t="s">
        <v>72</v>
      </c>
      <c r="BB1641" s="53"/>
    </row>
    <row r="1642" customFormat="false" ht="15.75" hidden="false" customHeight="true" outlineLevel="0" collapsed="false">
      <c r="A1642" s="1" t="n">
        <v>1687</v>
      </c>
      <c r="B1642" s="1" t="n">
        <v>1587</v>
      </c>
      <c r="C1642" s="2" t="s">
        <v>63</v>
      </c>
      <c r="D1642" s="3" t="n">
        <v>0.163246</v>
      </c>
      <c r="E1642" s="3" t="n">
        <v>0.193425</v>
      </c>
      <c r="F1642" s="3" t="n">
        <v>1.42856579438435</v>
      </c>
      <c r="G1642" s="3" t="n">
        <v>-0.0245156</v>
      </c>
      <c r="H1642" s="3" t="n">
        <v>-0.501345</v>
      </c>
      <c r="I1642" s="3" t="n">
        <v>0.591046490819936</v>
      </c>
      <c r="J1642" s="3" t="n">
        <v>0.0277567</v>
      </c>
      <c r="K1642" s="3" t="n">
        <v>0.373851</v>
      </c>
      <c r="L1642" s="3" t="n">
        <v>1.4942250332004</v>
      </c>
      <c r="M1642" s="3" t="n">
        <v>1.18114829895904</v>
      </c>
      <c r="N1642" s="3" t="n">
        <v>1.06815301206536</v>
      </c>
      <c r="O1642" s="3" t="n">
        <v>1.26164711322898</v>
      </c>
      <c r="P1642" s="4" t="n">
        <v>2</v>
      </c>
      <c r="Q1642" s="6" t="n">
        <v>28</v>
      </c>
      <c r="R1642" s="6" t="n">
        <v>64</v>
      </c>
      <c r="S1642" s="4" t="n">
        <v>55</v>
      </c>
      <c r="T1642" s="4" t="n">
        <v>55</v>
      </c>
      <c r="U1642" s="132" t="s">
        <v>74</v>
      </c>
      <c r="V1642" s="3" t="n">
        <v>89.4</v>
      </c>
      <c r="W1642" s="4" t="n">
        <v>80.3</v>
      </c>
      <c r="X1642" s="2" t="s">
        <v>87</v>
      </c>
      <c r="Y1642" s="84" t="n">
        <v>42064</v>
      </c>
      <c r="Z1642" s="84" t="n">
        <v>42093</v>
      </c>
      <c r="AA1642" s="2" t="s">
        <v>96</v>
      </c>
      <c r="AB1642" s="132" t="s">
        <v>74</v>
      </c>
      <c r="AC1642" s="4" t="n">
        <v>51</v>
      </c>
      <c r="AD1642" s="4" t="n">
        <v>10</v>
      </c>
      <c r="AE1642" s="4" t="s">
        <v>170</v>
      </c>
      <c r="AF1642" s="4" t="n">
        <v>15</v>
      </c>
      <c r="AG1642" s="4" t="s">
        <v>171</v>
      </c>
      <c r="AH1642" s="4" t="n">
        <v>28</v>
      </c>
      <c r="AI1642" s="4" t="s">
        <v>77</v>
      </c>
      <c r="AJ1642" s="2" t="s">
        <v>70</v>
      </c>
      <c r="AK1642" s="3" t="n">
        <v>89.4</v>
      </c>
      <c r="AL1642" s="4" t="n">
        <v>8</v>
      </c>
      <c r="AM1642" s="2" t="s">
        <v>87</v>
      </c>
      <c r="AN1642" s="2"/>
      <c r="AO1642" s="2"/>
      <c r="AP1642" s="2"/>
      <c r="AQ1642" s="2"/>
      <c r="AR1642" s="2"/>
      <c r="AS1642" s="2" t="s">
        <v>71</v>
      </c>
      <c r="AT1642" s="2"/>
      <c r="AU1642" s="2" t="n">
        <v>73</v>
      </c>
      <c r="AV1642" s="85" t="n">
        <v>44</v>
      </c>
      <c r="AW1642" s="133" t="n">
        <v>29</v>
      </c>
      <c r="AX1642" s="86" t="s">
        <v>72</v>
      </c>
      <c r="AY1642" s="87" t="n">
        <v>0</v>
      </c>
      <c r="AZ1642" s="88" t="n">
        <v>0</v>
      </c>
      <c r="BA1642" s="87" t="n">
        <v>0</v>
      </c>
      <c r="BB1642" s="65"/>
    </row>
    <row r="1643" customFormat="false" ht="15.75" hidden="false" customHeight="true" outlineLevel="0" collapsed="false">
      <c r="A1643" s="1" t="n">
        <v>1688</v>
      </c>
      <c r="B1643" s="1" t="n">
        <v>1588</v>
      </c>
      <c r="C1643" s="2" t="s">
        <v>63</v>
      </c>
      <c r="D1643" s="3" t="n">
        <v>0.143711</v>
      </c>
      <c r="E1643" s="3" t="n">
        <v>-0.0991999</v>
      </c>
      <c r="F1643" s="3" t="n">
        <v>1.04551658188011</v>
      </c>
      <c r="G1643" s="3" t="n">
        <v>-0.0154588</v>
      </c>
      <c r="H1643" s="3" t="n">
        <v>0.265361</v>
      </c>
      <c r="I1643" s="3" t="n">
        <v>1.28389984514254</v>
      </c>
      <c r="J1643" s="3" t="n">
        <v>-0.00975672</v>
      </c>
      <c r="K1643" s="3" t="n">
        <v>-0.22378</v>
      </c>
      <c r="L1643" s="3" t="n">
        <v>0.791728522935112</v>
      </c>
      <c r="M1643" s="3" t="n">
        <v>1.12580178546641</v>
      </c>
      <c r="N1643" s="3" t="n">
        <v>0.944009640967015</v>
      </c>
      <c r="O1643" s="3" t="n">
        <v>1.06276773929818</v>
      </c>
      <c r="P1643" s="4" t="n">
        <v>2</v>
      </c>
      <c r="Q1643" s="6" t="n">
        <v>28</v>
      </c>
      <c r="R1643" s="6" t="n">
        <v>64</v>
      </c>
      <c r="S1643" s="4" t="n">
        <v>55</v>
      </c>
      <c r="T1643" s="4" t="n">
        <v>55</v>
      </c>
      <c r="U1643" s="132" t="s">
        <v>74</v>
      </c>
      <c r="V1643" s="3" t="n">
        <v>72.9</v>
      </c>
      <c r="W1643" s="4" t="n">
        <v>62.3</v>
      </c>
      <c r="X1643" s="2" t="s">
        <v>73</v>
      </c>
      <c r="Y1643" s="84" t="n">
        <v>42096</v>
      </c>
      <c r="Z1643" s="84" t="n">
        <v>42097</v>
      </c>
      <c r="AA1643" s="2" t="s">
        <v>96</v>
      </c>
      <c r="AB1643" s="132" t="s">
        <v>74</v>
      </c>
      <c r="AC1643" s="4" t="n">
        <v>51</v>
      </c>
      <c r="AD1643" s="4" t="n">
        <v>10</v>
      </c>
      <c r="AE1643" s="4" t="s">
        <v>170</v>
      </c>
      <c r="AF1643" s="4" t="n">
        <v>15</v>
      </c>
      <c r="AG1643" s="4" t="s">
        <v>171</v>
      </c>
      <c r="AH1643" s="4" t="n">
        <v>28</v>
      </c>
      <c r="AI1643" s="4" t="s">
        <v>77</v>
      </c>
      <c r="AJ1643" s="2" t="s">
        <v>70</v>
      </c>
      <c r="AK1643" s="3" t="n">
        <v>72.9</v>
      </c>
      <c r="AL1643" s="4" t="n">
        <v>7</v>
      </c>
      <c r="AM1643" s="2" t="s">
        <v>73</v>
      </c>
      <c r="AN1643" s="2"/>
      <c r="AO1643" s="2"/>
      <c r="AP1643" s="2" t="s">
        <v>71</v>
      </c>
      <c r="AQ1643" s="2"/>
      <c r="AR1643" s="2"/>
      <c r="AS1643" s="2"/>
      <c r="AT1643" s="2"/>
      <c r="AU1643" s="2" t="n">
        <v>77</v>
      </c>
      <c r="AV1643" s="85" t="n">
        <v>76</v>
      </c>
      <c r="AW1643" s="133" t="n">
        <v>1</v>
      </c>
      <c r="AX1643" s="86" t="s">
        <v>72</v>
      </c>
      <c r="AY1643" s="87" t="n">
        <v>0</v>
      </c>
      <c r="AZ1643" s="88" t="n">
        <v>0</v>
      </c>
      <c r="BA1643" s="87" t="n">
        <v>0</v>
      </c>
      <c r="BB1643" s="53"/>
    </row>
    <row r="1644" customFormat="false" ht="15.75" hidden="false" customHeight="true" outlineLevel="0" collapsed="false">
      <c r="A1644" s="1" t="n">
        <v>1689</v>
      </c>
      <c r="B1644" s="1" t="n">
        <v>1589</v>
      </c>
      <c r="C1644" s="2" t="s">
        <v>63</v>
      </c>
      <c r="D1644" s="3" t="n">
        <v>0.138487</v>
      </c>
      <c r="E1644" s="3" t="n">
        <v>-0.0159804</v>
      </c>
      <c r="F1644" s="3" t="n">
        <v>1.13032658020482</v>
      </c>
      <c r="G1644" s="3" t="n">
        <v>-0.0103602</v>
      </c>
      <c r="H1644" s="3" t="n">
        <v>0.0259335</v>
      </c>
      <c r="I1644" s="3" t="n">
        <v>1.01569519578762</v>
      </c>
      <c r="J1644" s="3" t="n">
        <v>0.00478649</v>
      </c>
      <c r="K1644" s="3" t="n">
        <v>-0.0126145</v>
      </c>
      <c r="L1644" s="3" t="n">
        <v>0.992202549079364</v>
      </c>
      <c r="M1644" s="3" t="n">
        <v>1.14215095812749</v>
      </c>
      <c r="N1644" s="3" t="n">
        <v>0.997342138385264</v>
      </c>
      <c r="O1644" s="3" t="n">
        <v>1.13911527893765</v>
      </c>
      <c r="P1644" s="4" t="n">
        <v>2</v>
      </c>
      <c r="Q1644" s="6" t="n">
        <v>28</v>
      </c>
      <c r="R1644" s="6" t="n">
        <v>64</v>
      </c>
      <c r="S1644" s="4" t="n">
        <v>55</v>
      </c>
      <c r="T1644" s="4" t="n">
        <v>55</v>
      </c>
      <c r="U1644" s="132" t="s">
        <v>74</v>
      </c>
      <c r="V1644" s="3" t="n">
        <v>110.2</v>
      </c>
      <c r="W1644" s="4" t="n">
        <v>103.3</v>
      </c>
      <c r="X1644" s="2" t="s">
        <v>69</v>
      </c>
      <c r="Y1644" s="8" t="s">
        <v>69</v>
      </c>
      <c r="Z1644" s="84" t="n">
        <v>42180</v>
      </c>
      <c r="AA1644" s="3" t="s">
        <v>168</v>
      </c>
      <c r="AB1644" s="132" t="s">
        <v>74</v>
      </c>
      <c r="AC1644" s="4" t="n">
        <v>51</v>
      </c>
      <c r="AD1644" s="4" t="n">
        <v>10</v>
      </c>
      <c r="AE1644" s="4" t="s">
        <v>170</v>
      </c>
      <c r="AF1644" s="4" t="n">
        <v>15</v>
      </c>
      <c r="AG1644" s="4" t="s">
        <v>171</v>
      </c>
      <c r="AH1644" s="4" t="n">
        <v>28</v>
      </c>
      <c r="AI1644" s="4" t="s">
        <v>77</v>
      </c>
      <c r="AJ1644" s="2" t="s">
        <v>70</v>
      </c>
      <c r="AK1644" s="3" t="n">
        <v>110.2</v>
      </c>
      <c r="AL1644" s="4" t="n">
        <v>9</v>
      </c>
      <c r="AM1644" s="2" t="s">
        <v>69</v>
      </c>
      <c r="AN1644" s="2"/>
      <c r="AO1644" s="2"/>
      <c r="AP1644" s="2"/>
      <c r="AQ1644" s="2"/>
      <c r="AR1644" s="2"/>
      <c r="AS1644" s="2"/>
      <c r="AT1644" s="2"/>
      <c r="AU1644" s="2" t="n">
        <v>160</v>
      </c>
      <c r="AV1644" s="85" t="n">
        <v>160</v>
      </c>
      <c r="AW1644" s="133" t="s">
        <v>69</v>
      </c>
      <c r="AX1644" s="86" t="s">
        <v>72</v>
      </c>
      <c r="AY1644" s="87" t="n">
        <v>1</v>
      </c>
      <c r="AZ1644" s="87" t="n">
        <v>1</v>
      </c>
      <c r="BA1644" s="89" t="s">
        <v>72</v>
      </c>
      <c r="BB1644" s="65"/>
    </row>
    <row r="1645" customFormat="false" ht="15.75" hidden="false" customHeight="true" outlineLevel="0" collapsed="false">
      <c r="A1645" s="1" t="n">
        <v>1690</v>
      </c>
      <c r="B1645" s="1" t="n">
        <v>1590</v>
      </c>
      <c r="C1645" s="2" t="s">
        <v>63</v>
      </c>
      <c r="D1645" s="3" t="n">
        <v>0.152934</v>
      </c>
      <c r="E1645" s="3" t="n">
        <v>0.0107319</v>
      </c>
      <c r="F1645" s="3" t="n">
        <v>1.17782073944052</v>
      </c>
      <c r="G1645" s="3" t="n">
        <v>-0.0198954</v>
      </c>
      <c r="H1645" s="3" t="n">
        <v>-0.0188759</v>
      </c>
      <c r="I1645" s="3" t="n">
        <v>0.961970686687021</v>
      </c>
      <c r="J1645" s="3" t="n">
        <v>0.00363405</v>
      </c>
      <c r="K1645" s="3" t="n">
        <v>-0.00602211</v>
      </c>
      <c r="L1645" s="3" t="n">
        <v>0.997614789146853</v>
      </c>
      <c r="M1645" s="3" t="n">
        <v>1.14645279576519</v>
      </c>
      <c r="N1645" s="3" t="n">
        <v>0.985933757203495</v>
      </c>
      <c r="O1645" s="3" t="n">
        <v>1.13032651238523</v>
      </c>
      <c r="P1645" s="4" t="n">
        <v>2</v>
      </c>
      <c r="Q1645" s="6" t="n">
        <v>28</v>
      </c>
      <c r="R1645" s="6" t="n">
        <v>64</v>
      </c>
      <c r="S1645" s="4" t="n">
        <v>55</v>
      </c>
      <c r="T1645" s="4" t="n">
        <v>55</v>
      </c>
      <c r="U1645" s="132" t="s">
        <v>74</v>
      </c>
      <c r="V1645" s="3" t="n">
        <v>61.1</v>
      </c>
      <c r="W1645" s="4" t="n">
        <v>47.3</v>
      </c>
      <c r="X1645" s="2" t="s">
        <v>69</v>
      </c>
      <c r="Y1645" s="8" t="s">
        <v>69</v>
      </c>
      <c r="Z1645" s="84" t="n">
        <v>42085</v>
      </c>
      <c r="AA1645" s="2" t="s">
        <v>96</v>
      </c>
      <c r="AB1645" s="132" t="s">
        <v>74</v>
      </c>
      <c r="AC1645" s="4" t="n">
        <v>51</v>
      </c>
      <c r="AD1645" s="4" t="n">
        <v>10</v>
      </c>
      <c r="AE1645" s="4" t="s">
        <v>170</v>
      </c>
      <c r="AF1645" s="4" t="n">
        <v>15</v>
      </c>
      <c r="AG1645" s="4" t="s">
        <v>171</v>
      </c>
      <c r="AH1645" s="4" t="n">
        <v>28</v>
      </c>
      <c r="AI1645" s="4" t="s">
        <v>79</v>
      </c>
      <c r="AJ1645" s="2" t="s">
        <v>70</v>
      </c>
      <c r="AK1645" s="3" t="n">
        <v>61.1</v>
      </c>
      <c r="AL1645" s="4" t="n">
        <v>6</v>
      </c>
      <c r="AM1645" s="2" t="s">
        <v>69</v>
      </c>
      <c r="AN1645" s="2"/>
      <c r="AO1645" s="2"/>
      <c r="AP1645" s="2"/>
      <c r="AQ1645" s="2"/>
      <c r="AR1645" s="2"/>
      <c r="AS1645" s="2"/>
      <c r="AT1645" s="2"/>
      <c r="AU1645" s="2" t="n">
        <v>65</v>
      </c>
      <c r="AV1645" s="85" t="s">
        <v>69</v>
      </c>
      <c r="AW1645" s="133" t="s">
        <v>69</v>
      </c>
      <c r="AX1645" s="86" t="s">
        <v>72</v>
      </c>
      <c r="AY1645" s="87" t="n">
        <v>0</v>
      </c>
      <c r="AZ1645" s="88" t="s">
        <v>72</v>
      </c>
      <c r="BA1645" s="89" t="s">
        <v>72</v>
      </c>
      <c r="BB1645" s="65"/>
    </row>
    <row r="1646" customFormat="false" ht="15.75" hidden="false" customHeight="true" outlineLevel="0" collapsed="false">
      <c r="A1646" s="1" t="n">
        <v>1691</v>
      </c>
      <c r="B1646" s="1" t="n">
        <v>1591</v>
      </c>
      <c r="C1646" s="2" t="s">
        <v>63</v>
      </c>
      <c r="D1646" s="3" t="n">
        <v>0.0448751</v>
      </c>
      <c r="E1646" s="3" t="n">
        <v>0.00624219</v>
      </c>
      <c r="F1646" s="3" t="n">
        <v>1.05244632747401</v>
      </c>
      <c r="G1646" s="3" t="n">
        <v>-0.0436601</v>
      </c>
      <c r="H1646" s="3" t="n">
        <v>-0.0217195</v>
      </c>
      <c r="I1646" s="3" t="n">
        <v>0.936711820073675</v>
      </c>
      <c r="J1646" s="3" t="n">
        <v>0.0278599</v>
      </c>
      <c r="K1646" s="3" t="n">
        <v>0.0116226</v>
      </c>
      <c r="L1646" s="3" t="n">
        <v>1.04027229396052</v>
      </c>
      <c r="M1646" s="3" t="n">
        <v>1.02950170126487</v>
      </c>
      <c r="N1646" s="3" t="n">
        <v>0.99615270985773</v>
      </c>
      <c r="O1646" s="3" t="n">
        <v>1.02554090951814</v>
      </c>
      <c r="P1646" s="4" t="n">
        <v>2</v>
      </c>
      <c r="Q1646" s="6" t="n">
        <v>28</v>
      </c>
      <c r="R1646" s="6" t="n">
        <v>64</v>
      </c>
      <c r="S1646" s="4" t="n">
        <v>9</v>
      </c>
      <c r="T1646" s="4" t="n">
        <v>9</v>
      </c>
      <c r="U1646" s="132" t="s">
        <v>74</v>
      </c>
      <c r="V1646" s="3" t="n">
        <v>120.4</v>
      </c>
      <c r="W1646" s="4" t="n">
        <v>122.5</v>
      </c>
      <c r="X1646" s="2" t="s">
        <v>69</v>
      </c>
      <c r="Y1646" s="8" t="s">
        <v>69</v>
      </c>
      <c r="Z1646" s="84" t="n">
        <v>42127</v>
      </c>
      <c r="AA1646" s="2" t="s">
        <v>96</v>
      </c>
      <c r="AB1646" s="132" t="s">
        <v>74</v>
      </c>
      <c r="AC1646" s="4" t="n">
        <v>51</v>
      </c>
      <c r="AD1646" s="4" t="n">
        <v>10</v>
      </c>
      <c r="AE1646" s="4" t="s">
        <v>172</v>
      </c>
      <c r="AF1646" s="4" t="n">
        <v>23</v>
      </c>
      <c r="AG1646" s="4" t="s">
        <v>102</v>
      </c>
      <c r="AH1646" s="4" t="n">
        <v>23</v>
      </c>
      <c r="AI1646" s="4" t="s">
        <v>79</v>
      </c>
      <c r="AJ1646" s="2" t="s">
        <v>70</v>
      </c>
      <c r="AK1646" s="3" t="n">
        <v>120.4</v>
      </c>
      <c r="AL1646" s="4" t="n">
        <v>10</v>
      </c>
      <c r="AM1646" s="2" t="s">
        <v>69</v>
      </c>
      <c r="AN1646" s="2"/>
      <c r="AO1646" s="2"/>
      <c r="AP1646" s="2"/>
      <c r="AQ1646" s="2"/>
      <c r="AR1646" s="2"/>
      <c r="AS1646" s="2"/>
      <c r="AT1646" s="2"/>
      <c r="AU1646" s="2" t="n">
        <v>107</v>
      </c>
      <c r="AV1646" s="85" t="s">
        <v>69</v>
      </c>
      <c r="AW1646" s="133" t="s">
        <v>69</v>
      </c>
      <c r="AX1646" s="86" t="s">
        <v>72</v>
      </c>
      <c r="AY1646" s="87" t="n">
        <v>0</v>
      </c>
      <c r="AZ1646" s="88" t="s">
        <v>72</v>
      </c>
      <c r="BA1646" s="89" t="s">
        <v>72</v>
      </c>
      <c r="BB1646" s="53"/>
    </row>
    <row r="1647" customFormat="false" ht="15.75" hidden="false" customHeight="true" outlineLevel="0" collapsed="false">
      <c r="A1647" s="1" t="n">
        <v>1692</v>
      </c>
      <c r="B1647" s="1" t="n">
        <v>1592</v>
      </c>
      <c r="C1647" s="2" t="s">
        <v>63</v>
      </c>
      <c r="D1647" s="3" t="n">
        <v>0.0542841</v>
      </c>
      <c r="E1647" s="3" t="n">
        <v>0.017651</v>
      </c>
      <c r="F1647" s="3" t="n">
        <v>1.07458560119516</v>
      </c>
      <c r="G1647" s="3" t="n">
        <v>-0.0490702</v>
      </c>
      <c r="H1647" s="3" t="n">
        <v>-0.0357656</v>
      </c>
      <c r="I1647" s="3" t="n">
        <v>0.918663116501533</v>
      </c>
      <c r="J1647" s="3" t="n">
        <v>0.0264014</v>
      </c>
      <c r="K1647" s="3" t="n">
        <v>0.00651212</v>
      </c>
      <c r="L1647" s="3" t="n">
        <v>1.03346116165541</v>
      </c>
      <c r="M1647" s="3" t="n">
        <v>1.03212037221428</v>
      </c>
      <c r="N1647" s="3" t="n">
        <v>0.988464569208181</v>
      </c>
      <c r="O1647" s="3" t="n">
        <v>1.02021441909177</v>
      </c>
      <c r="P1647" s="4" t="n">
        <v>2</v>
      </c>
      <c r="Q1647" s="6" t="n">
        <v>28</v>
      </c>
      <c r="R1647" s="6" t="n">
        <v>64</v>
      </c>
      <c r="S1647" s="4" t="n">
        <v>9</v>
      </c>
      <c r="T1647" s="4" t="n">
        <v>9</v>
      </c>
      <c r="U1647" s="132" t="s">
        <v>74</v>
      </c>
      <c r="V1647" s="3" t="n">
        <v>102.5</v>
      </c>
      <c r="W1647" s="4" t="n">
        <v>104</v>
      </c>
      <c r="X1647" s="2" t="s">
        <v>73</v>
      </c>
      <c r="Y1647" s="84" t="n">
        <v>42075</v>
      </c>
      <c r="Z1647" s="84" t="n">
        <v>42083</v>
      </c>
      <c r="AA1647" s="2" t="s">
        <v>96</v>
      </c>
      <c r="AB1647" s="132" t="s">
        <v>74</v>
      </c>
      <c r="AC1647" s="4" t="n">
        <v>51</v>
      </c>
      <c r="AD1647" s="4" t="n">
        <v>10</v>
      </c>
      <c r="AE1647" s="4" t="s">
        <v>172</v>
      </c>
      <c r="AF1647" s="4" t="n">
        <v>23</v>
      </c>
      <c r="AG1647" s="4" t="s">
        <v>102</v>
      </c>
      <c r="AH1647" s="4" t="n">
        <v>23</v>
      </c>
      <c r="AI1647" s="4" t="s">
        <v>79</v>
      </c>
      <c r="AJ1647" s="2" t="s">
        <v>70</v>
      </c>
      <c r="AK1647" s="3" t="n">
        <v>102.5</v>
      </c>
      <c r="AL1647" s="4" t="n">
        <v>9</v>
      </c>
      <c r="AM1647" s="2" t="s">
        <v>73</v>
      </c>
      <c r="AN1647" s="2"/>
      <c r="AO1647" s="2"/>
      <c r="AP1647" s="2" t="s">
        <v>71</v>
      </c>
      <c r="AQ1647" s="2"/>
      <c r="AR1647" s="2"/>
      <c r="AS1647" s="2"/>
      <c r="AT1647" s="2"/>
      <c r="AU1647" s="2" t="n">
        <v>63</v>
      </c>
      <c r="AV1647" s="85" t="n">
        <v>55</v>
      </c>
      <c r="AW1647" s="133" t="n">
        <v>8</v>
      </c>
      <c r="AX1647" s="86" t="s">
        <v>72</v>
      </c>
      <c r="AY1647" s="87" t="n">
        <v>0</v>
      </c>
      <c r="AZ1647" s="88" t="n">
        <v>0</v>
      </c>
      <c r="BA1647" s="87" t="n">
        <v>0</v>
      </c>
      <c r="BB1647" s="53"/>
    </row>
    <row r="1648" customFormat="false" ht="15.75" hidden="false" customHeight="true" outlineLevel="0" collapsed="false">
      <c r="A1648" s="1" t="n">
        <v>1693</v>
      </c>
      <c r="B1648" s="1" t="n">
        <v>1593</v>
      </c>
      <c r="C1648" s="2" t="s">
        <v>63</v>
      </c>
      <c r="D1648" s="3" t="n">
        <v>0.0587213</v>
      </c>
      <c r="E1648" s="3" t="n">
        <v>0.089703</v>
      </c>
      <c r="F1648" s="3" t="n">
        <v>1.1600049820735</v>
      </c>
      <c r="G1648" s="3" t="n">
        <v>-0.0507975</v>
      </c>
      <c r="H1648" s="3" t="n">
        <v>-0.22568</v>
      </c>
      <c r="I1648" s="3" t="n">
        <v>0.758450684080081</v>
      </c>
      <c r="J1648" s="3" t="n">
        <v>0.0359417</v>
      </c>
      <c r="K1648" s="3" t="n">
        <v>0.155936</v>
      </c>
      <c r="L1648" s="3" t="n">
        <v>1.21152233872196</v>
      </c>
      <c r="M1648" s="3" t="n">
        <v>1.04484181421328</v>
      </c>
      <c r="N1648" s="3" t="n">
        <v>1.02015951262928</v>
      </c>
      <c r="O1648" s="3" t="n">
        <v>1.06590531596252</v>
      </c>
      <c r="P1648" s="4" t="n">
        <v>2</v>
      </c>
      <c r="Q1648" s="6" t="n">
        <v>28</v>
      </c>
      <c r="R1648" s="6" t="n">
        <v>64</v>
      </c>
      <c r="S1648" s="4" t="n">
        <v>9</v>
      </c>
      <c r="T1648" s="4" t="n">
        <v>9</v>
      </c>
      <c r="U1648" s="132" t="s">
        <v>74</v>
      </c>
      <c r="V1648" s="3" t="n">
        <v>169.4</v>
      </c>
      <c r="W1648" s="4" t="n">
        <v>171.9</v>
      </c>
      <c r="X1648" s="2" t="s">
        <v>73</v>
      </c>
      <c r="Y1648" s="84" t="n">
        <v>42070</v>
      </c>
      <c r="Z1648" s="84" t="n">
        <v>42085</v>
      </c>
      <c r="AA1648" s="2" t="s">
        <v>96</v>
      </c>
      <c r="AB1648" s="132" t="s">
        <v>74</v>
      </c>
      <c r="AC1648" s="4" t="n">
        <v>51</v>
      </c>
      <c r="AD1648" s="4" t="n">
        <v>10</v>
      </c>
      <c r="AE1648" s="4" t="s">
        <v>172</v>
      </c>
      <c r="AF1648" s="4" t="n">
        <v>23</v>
      </c>
      <c r="AG1648" s="4" t="s">
        <v>102</v>
      </c>
      <c r="AH1648" s="4" t="n">
        <v>23</v>
      </c>
      <c r="AI1648" s="4" t="s">
        <v>79</v>
      </c>
      <c r="AJ1648" s="2" t="s">
        <v>70</v>
      </c>
      <c r="AK1648" s="3" t="n">
        <v>169.4</v>
      </c>
      <c r="AL1648" s="4" t="n">
        <v>10</v>
      </c>
      <c r="AM1648" s="2" t="s">
        <v>73</v>
      </c>
      <c r="AN1648" s="2"/>
      <c r="AO1648" s="2"/>
      <c r="AP1648" s="2" t="s">
        <v>71</v>
      </c>
      <c r="AQ1648" s="2"/>
      <c r="AR1648" s="2"/>
      <c r="AS1648" s="2"/>
      <c r="AT1648" s="2"/>
      <c r="AU1648" s="2" t="n">
        <v>65</v>
      </c>
      <c r="AV1648" s="85" t="n">
        <v>50</v>
      </c>
      <c r="AW1648" s="133" t="n">
        <v>15</v>
      </c>
      <c r="AX1648" s="86" t="s">
        <v>72</v>
      </c>
      <c r="AY1648" s="87" t="n">
        <v>0</v>
      </c>
      <c r="AZ1648" s="88" t="n">
        <v>0</v>
      </c>
      <c r="BA1648" s="87" t="n">
        <v>0</v>
      </c>
      <c r="BB1648" s="65"/>
    </row>
    <row r="1649" customFormat="false" ht="15.75" hidden="false" customHeight="true" outlineLevel="0" collapsed="false">
      <c r="A1649" s="1" t="n">
        <v>1694</v>
      </c>
      <c r="B1649" s="1" t="n">
        <v>1594</v>
      </c>
      <c r="C1649" s="2" t="s">
        <v>63</v>
      </c>
      <c r="D1649" s="3" t="n">
        <v>0.0375315</v>
      </c>
      <c r="E1649" s="3" t="n">
        <v>-0.0166951</v>
      </c>
      <c r="F1649" s="3" t="n">
        <v>1.02105499337562</v>
      </c>
      <c r="G1649" s="3" t="n">
        <v>-0.0383485</v>
      </c>
      <c r="H1649" s="3" t="n">
        <v>0.0273105</v>
      </c>
      <c r="I1649" s="3" t="n">
        <v>0.989022695198868</v>
      </c>
      <c r="J1649" s="3" t="n">
        <v>0.0270271</v>
      </c>
      <c r="K1649" s="3" t="n">
        <v>-0.0132531</v>
      </c>
      <c r="L1649" s="3" t="n">
        <v>1.01386929858287</v>
      </c>
      <c r="M1649" s="3" t="n">
        <v>1.02655660536068</v>
      </c>
      <c r="N1649" s="3" t="n">
        <v>0.997365775674045</v>
      </c>
      <c r="O1649" s="3" t="n">
        <v>1.02385242497887</v>
      </c>
      <c r="P1649" s="4" t="n">
        <v>2</v>
      </c>
      <c r="Q1649" s="6" t="n">
        <v>28</v>
      </c>
      <c r="R1649" s="6" t="n">
        <v>64</v>
      </c>
      <c r="S1649" s="4" t="n">
        <v>9</v>
      </c>
      <c r="T1649" s="4" t="n">
        <v>9</v>
      </c>
      <c r="U1649" s="132" t="s">
        <v>74</v>
      </c>
      <c r="V1649" s="3" t="n">
        <v>79.8</v>
      </c>
      <c r="W1649" s="4" t="n">
        <v>123.3</v>
      </c>
      <c r="X1649" s="2" t="s">
        <v>69</v>
      </c>
      <c r="Y1649" s="8" t="s">
        <v>69</v>
      </c>
      <c r="Z1649" s="84" t="n">
        <v>42180</v>
      </c>
      <c r="AA1649" s="3" t="s">
        <v>168</v>
      </c>
      <c r="AB1649" s="132" t="s">
        <v>74</v>
      </c>
      <c r="AC1649" s="4" t="n">
        <v>51</v>
      </c>
      <c r="AD1649" s="4" t="n">
        <v>10</v>
      </c>
      <c r="AE1649" s="4" t="s">
        <v>172</v>
      </c>
      <c r="AF1649" s="4" t="n">
        <v>23</v>
      </c>
      <c r="AG1649" s="4" t="s">
        <v>102</v>
      </c>
      <c r="AH1649" s="4" t="n">
        <v>23</v>
      </c>
      <c r="AI1649" s="4" t="s">
        <v>79</v>
      </c>
      <c r="AJ1649" s="2" t="s">
        <v>70</v>
      </c>
      <c r="AK1649" s="3" t="n">
        <v>79.8</v>
      </c>
      <c r="AL1649" s="4" t="n">
        <v>7</v>
      </c>
      <c r="AM1649" s="2" t="s">
        <v>69</v>
      </c>
      <c r="AN1649" s="2"/>
      <c r="AO1649" s="2"/>
      <c r="AP1649" s="2"/>
      <c r="AQ1649" s="2"/>
      <c r="AR1649" s="2"/>
      <c r="AS1649" s="2"/>
      <c r="AT1649" s="2"/>
      <c r="AU1649" s="2" t="n">
        <v>160</v>
      </c>
      <c r="AV1649" s="85" t="n">
        <v>160</v>
      </c>
      <c r="AW1649" s="133" t="s">
        <v>69</v>
      </c>
      <c r="AX1649" s="86" t="s">
        <v>72</v>
      </c>
      <c r="AY1649" s="87" t="n">
        <v>1</v>
      </c>
      <c r="AZ1649" s="87" t="n">
        <v>1</v>
      </c>
      <c r="BA1649" s="89" t="s">
        <v>72</v>
      </c>
      <c r="BB1649" s="53"/>
    </row>
    <row r="1650" customFormat="false" ht="15.75" hidden="false" customHeight="true" outlineLevel="0" collapsed="false">
      <c r="A1650" s="1" t="n">
        <v>1695</v>
      </c>
      <c r="B1650" s="1" t="n">
        <v>1595</v>
      </c>
      <c r="C1650" s="2" t="s">
        <v>63</v>
      </c>
      <c r="D1650" s="3" t="n">
        <v>0.0470377</v>
      </c>
      <c r="E1650" s="3" t="n">
        <v>0.0609301</v>
      </c>
      <c r="F1650" s="3" t="n">
        <v>1.1140118736266</v>
      </c>
      <c r="G1650" s="3" t="n">
        <v>-0.0444216</v>
      </c>
      <c r="H1650" s="3" t="n">
        <v>-0.169131</v>
      </c>
      <c r="I1650" s="3" t="n">
        <v>0.807709673504347</v>
      </c>
      <c r="J1650" s="3" t="n">
        <v>0.0351665</v>
      </c>
      <c r="K1650" s="3" t="n">
        <v>0.128135</v>
      </c>
      <c r="L1650" s="3" t="n">
        <v>1.17739161975343</v>
      </c>
      <c r="M1650" s="3" t="n">
        <v>1.03850543725334</v>
      </c>
      <c r="N1650" s="3" t="n">
        <v>1.02013411097367</v>
      </c>
      <c r="O1650" s="3" t="n">
        <v>1.05941482097376</v>
      </c>
      <c r="P1650" s="4" t="n">
        <v>2</v>
      </c>
      <c r="Q1650" s="6" t="n">
        <v>28</v>
      </c>
      <c r="R1650" s="6" t="n">
        <v>64</v>
      </c>
      <c r="S1650" s="4" t="n">
        <v>9</v>
      </c>
      <c r="T1650" s="4" t="n">
        <v>9</v>
      </c>
      <c r="U1650" s="132" t="s">
        <v>74</v>
      </c>
      <c r="V1650" s="3" t="n">
        <v>94.4</v>
      </c>
      <c r="W1650" s="4" t="n">
        <v>106.7</v>
      </c>
      <c r="X1650" s="2" t="s">
        <v>87</v>
      </c>
      <c r="Y1650" s="84" t="n">
        <v>42114</v>
      </c>
      <c r="Z1650" s="84" t="n">
        <v>42129</v>
      </c>
      <c r="AA1650" s="2" t="s">
        <v>96</v>
      </c>
      <c r="AB1650" s="132" t="s">
        <v>74</v>
      </c>
      <c r="AC1650" s="4" t="n">
        <v>51</v>
      </c>
      <c r="AD1650" s="4" t="n">
        <v>10</v>
      </c>
      <c r="AE1650" s="4" t="s">
        <v>172</v>
      </c>
      <c r="AF1650" s="4" t="n">
        <v>23</v>
      </c>
      <c r="AG1650" s="4" t="s">
        <v>102</v>
      </c>
      <c r="AH1650" s="4" t="n">
        <v>23</v>
      </c>
      <c r="AI1650" s="4" t="s">
        <v>69</v>
      </c>
      <c r="AJ1650" s="2" t="s">
        <v>70</v>
      </c>
      <c r="AK1650" s="3" t="n">
        <v>94.4</v>
      </c>
      <c r="AL1650" s="4" t="n">
        <v>8</v>
      </c>
      <c r="AM1650" s="2" t="s">
        <v>87</v>
      </c>
      <c r="AN1650" s="2"/>
      <c r="AO1650" s="2"/>
      <c r="AP1650" s="2"/>
      <c r="AQ1650" s="2"/>
      <c r="AR1650" s="2"/>
      <c r="AS1650" s="2" t="s">
        <v>71</v>
      </c>
      <c r="AT1650" s="2"/>
      <c r="AU1650" s="2" t="n">
        <v>109</v>
      </c>
      <c r="AV1650" s="85" t="n">
        <v>94</v>
      </c>
      <c r="AW1650" s="133" t="n">
        <v>15</v>
      </c>
      <c r="AX1650" s="86" t="s">
        <v>72</v>
      </c>
      <c r="AY1650" s="87" t="n">
        <v>0</v>
      </c>
      <c r="AZ1650" s="88" t="n">
        <v>0</v>
      </c>
      <c r="BA1650" s="87" t="n">
        <v>0</v>
      </c>
      <c r="BB1650" s="65"/>
    </row>
    <row r="1651" customFormat="false" ht="15.75" hidden="false" customHeight="true" outlineLevel="0" collapsed="false">
      <c r="A1651" s="1" t="n">
        <v>1696</v>
      </c>
      <c r="B1651" s="1" t="n">
        <v>1596</v>
      </c>
      <c r="C1651" s="2" t="s">
        <v>63</v>
      </c>
      <c r="D1651" s="3" t="n">
        <v>0.0642244</v>
      </c>
      <c r="E1651" s="3" t="n">
        <v>-0.0163281</v>
      </c>
      <c r="F1651" s="3" t="n">
        <v>1.04906186196855</v>
      </c>
      <c r="G1651" s="3" t="n">
        <v>-0.0653461</v>
      </c>
      <c r="H1651" s="3" t="n">
        <v>0.0276847</v>
      </c>
      <c r="I1651" s="3" t="n">
        <v>0.963038970686715</v>
      </c>
      <c r="J1651" s="3" t="n">
        <v>0.0475702</v>
      </c>
      <c r="K1651" s="3" t="n">
        <v>-0.0129071</v>
      </c>
      <c r="L1651" s="3" t="n">
        <v>1.03527086728538</v>
      </c>
      <c r="M1651" s="3" t="n">
        <v>1.04754412915668</v>
      </c>
      <c r="N1651" s="3" t="n">
        <v>0.998450701404119</v>
      </c>
      <c r="O1651" s="3" t="n">
        <v>1.04592117050826</v>
      </c>
      <c r="P1651" s="4" t="n">
        <v>2</v>
      </c>
      <c r="Q1651" s="6" t="n">
        <v>28</v>
      </c>
      <c r="R1651" s="6" t="n">
        <v>64</v>
      </c>
      <c r="S1651" s="4" t="n">
        <v>58</v>
      </c>
      <c r="T1651" s="4" t="n">
        <v>58</v>
      </c>
      <c r="U1651" s="132" t="s">
        <v>74</v>
      </c>
      <c r="V1651" s="3" t="n">
        <v>88.8</v>
      </c>
      <c r="W1651" s="4" t="n">
        <v>186.1</v>
      </c>
      <c r="X1651" s="2" t="s">
        <v>69</v>
      </c>
      <c r="Y1651" s="8" t="s">
        <v>69</v>
      </c>
      <c r="Z1651" s="84" t="n">
        <v>42180</v>
      </c>
      <c r="AA1651" s="3" t="s">
        <v>168</v>
      </c>
      <c r="AB1651" s="132" t="s">
        <v>74</v>
      </c>
      <c r="AC1651" s="4" t="n">
        <v>51</v>
      </c>
      <c r="AD1651" s="4" t="n">
        <v>10</v>
      </c>
      <c r="AE1651" s="4" t="s">
        <v>173</v>
      </c>
      <c r="AF1651" s="4" t="n">
        <v>33</v>
      </c>
      <c r="AG1651" s="4" t="s">
        <v>174</v>
      </c>
      <c r="AH1651" s="4" t="n">
        <v>12</v>
      </c>
      <c r="AI1651" s="4" t="s">
        <v>77</v>
      </c>
      <c r="AJ1651" s="2" t="s">
        <v>70</v>
      </c>
      <c r="AK1651" s="3" t="n">
        <v>88.8</v>
      </c>
      <c r="AL1651" s="4" t="n">
        <v>8</v>
      </c>
      <c r="AM1651" s="2" t="s">
        <v>69</v>
      </c>
      <c r="AN1651" s="2"/>
      <c r="AO1651" s="2"/>
      <c r="AP1651" s="2"/>
      <c r="AQ1651" s="2"/>
      <c r="AR1651" s="2"/>
      <c r="AS1651" s="2"/>
      <c r="AT1651" s="2"/>
      <c r="AU1651" s="2" t="n">
        <v>160</v>
      </c>
      <c r="AV1651" s="85" t="n">
        <v>160</v>
      </c>
      <c r="AW1651" s="133" t="s">
        <v>69</v>
      </c>
      <c r="AX1651" s="86" t="s">
        <v>72</v>
      </c>
      <c r="AY1651" s="87" t="n">
        <v>1</v>
      </c>
      <c r="AZ1651" s="87" t="n">
        <v>1</v>
      </c>
      <c r="BA1651" s="89" t="s">
        <v>72</v>
      </c>
      <c r="BB1651" s="65"/>
    </row>
    <row r="1652" customFormat="false" ht="15.75" hidden="false" customHeight="true" outlineLevel="0" collapsed="false">
      <c r="A1652" s="1" t="n">
        <v>1697</v>
      </c>
      <c r="B1652" s="1" t="n">
        <v>1597</v>
      </c>
      <c r="C1652" s="2" t="s">
        <v>63</v>
      </c>
      <c r="D1652" s="3" t="n">
        <v>0.0641794</v>
      </c>
      <c r="E1652" s="3" t="n">
        <v>-0.0155875</v>
      </c>
      <c r="F1652" s="3" t="n">
        <v>1.04979184325779</v>
      </c>
      <c r="G1652" s="3" t="n">
        <v>-0.0651446</v>
      </c>
      <c r="H1652" s="3" t="n">
        <v>0.0259878</v>
      </c>
      <c r="I1652" s="3" t="n">
        <v>0.961599918457472</v>
      </c>
      <c r="J1652" s="3" t="n">
        <v>0.0475649</v>
      </c>
      <c r="K1652" s="3" t="n">
        <v>-0.0122752</v>
      </c>
      <c r="L1652" s="3" t="n">
        <v>1.03591977129122</v>
      </c>
      <c r="M1652" s="3" t="n">
        <v>1.0477025298038</v>
      </c>
      <c r="N1652" s="3" t="n">
        <v>0.998126856527063</v>
      </c>
      <c r="O1652" s="3" t="n">
        <v>1.04574003264852</v>
      </c>
      <c r="P1652" s="4" t="n">
        <v>2</v>
      </c>
      <c r="Q1652" s="6" t="n">
        <v>28</v>
      </c>
      <c r="R1652" s="6" t="n">
        <v>64</v>
      </c>
      <c r="S1652" s="4" t="n">
        <v>58</v>
      </c>
      <c r="T1652" s="4" t="n">
        <v>58</v>
      </c>
      <c r="U1652" s="132" t="s">
        <v>74</v>
      </c>
      <c r="V1652" s="3" t="n">
        <v>127.9</v>
      </c>
      <c r="W1652" s="4" t="n">
        <v>172.7</v>
      </c>
      <c r="X1652" s="2" t="s">
        <v>69</v>
      </c>
      <c r="Y1652" s="8" t="s">
        <v>69</v>
      </c>
      <c r="Z1652" s="84" t="n">
        <v>42180</v>
      </c>
      <c r="AA1652" s="3" t="s">
        <v>168</v>
      </c>
      <c r="AB1652" s="132" t="s">
        <v>74</v>
      </c>
      <c r="AC1652" s="4" t="n">
        <v>51</v>
      </c>
      <c r="AD1652" s="4" t="n">
        <v>10</v>
      </c>
      <c r="AE1652" s="4" t="s">
        <v>173</v>
      </c>
      <c r="AF1652" s="4" t="n">
        <v>33</v>
      </c>
      <c r="AG1652" s="4" t="s">
        <v>174</v>
      </c>
      <c r="AH1652" s="4" t="n">
        <v>12</v>
      </c>
      <c r="AI1652" s="4" t="s">
        <v>79</v>
      </c>
      <c r="AJ1652" s="2" t="s">
        <v>70</v>
      </c>
      <c r="AK1652" s="3" t="n">
        <v>127.9</v>
      </c>
      <c r="AL1652" s="4" t="n">
        <v>10</v>
      </c>
      <c r="AM1652" s="2" t="s">
        <v>69</v>
      </c>
      <c r="AN1652" s="2"/>
      <c r="AO1652" s="2"/>
      <c r="AP1652" s="2"/>
      <c r="AQ1652" s="2"/>
      <c r="AR1652" s="2"/>
      <c r="AS1652" s="2"/>
      <c r="AT1652" s="2"/>
      <c r="AU1652" s="2" t="n">
        <v>160</v>
      </c>
      <c r="AV1652" s="85" t="n">
        <v>160</v>
      </c>
      <c r="AW1652" s="133" t="s">
        <v>69</v>
      </c>
      <c r="AX1652" s="86" t="s">
        <v>72</v>
      </c>
      <c r="AY1652" s="87" t="n">
        <v>1</v>
      </c>
      <c r="AZ1652" s="87" t="n">
        <v>1</v>
      </c>
      <c r="BA1652" s="89" t="s">
        <v>72</v>
      </c>
      <c r="BB1652" s="53"/>
    </row>
    <row r="1653" customFormat="false" ht="15.75" hidden="false" customHeight="true" outlineLevel="0" collapsed="false">
      <c r="A1653" s="1" t="n">
        <v>1698</v>
      </c>
      <c r="B1653" s="1" t="n">
        <v>1598</v>
      </c>
      <c r="C1653" s="2" t="s">
        <v>63</v>
      </c>
      <c r="D1653" s="3" t="n">
        <v>0.0641988</v>
      </c>
      <c r="E1653" s="3" t="n">
        <v>-0.01637</v>
      </c>
      <c r="F1653" s="3" t="n">
        <v>1.0489910526827</v>
      </c>
      <c r="G1653" s="3" t="n">
        <v>-0.0653065</v>
      </c>
      <c r="H1653" s="3" t="n">
        <v>0.0272679</v>
      </c>
      <c r="I1653" s="3" t="n">
        <v>0.962675780888874</v>
      </c>
      <c r="J1653" s="3" t="n">
        <v>0.0475162</v>
      </c>
      <c r="K1653" s="3" t="n">
        <v>-0.0128855</v>
      </c>
      <c r="L1653" s="3" t="n">
        <v>1.03523732505267</v>
      </c>
      <c r="M1653" s="3" t="n">
        <v>1.04750222822954</v>
      </c>
      <c r="N1653" s="3" t="n">
        <v>0.998014373968843</v>
      </c>
      <c r="O1653" s="3" t="n">
        <v>1.04542228053747</v>
      </c>
      <c r="P1653" s="4" t="n">
        <v>2</v>
      </c>
      <c r="Q1653" s="6" t="n">
        <v>28</v>
      </c>
      <c r="R1653" s="6" t="n">
        <v>64</v>
      </c>
      <c r="S1653" s="4" t="n">
        <v>58</v>
      </c>
      <c r="T1653" s="4" t="n">
        <v>58</v>
      </c>
      <c r="U1653" s="132" t="s">
        <v>74</v>
      </c>
      <c r="V1653" s="3" t="n">
        <v>46.5</v>
      </c>
      <c r="W1653" s="4" t="n">
        <v>78</v>
      </c>
      <c r="X1653" s="2" t="s">
        <v>69</v>
      </c>
      <c r="Y1653" s="8" t="s">
        <v>69</v>
      </c>
      <c r="Z1653" s="84" t="n">
        <v>42180</v>
      </c>
      <c r="AA1653" s="3" t="s">
        <v>168</v>
      </c>
      <c r="AB1653" s="132" t="s">
        <v>74</v>
      </c>
      <c r="AC1653" s="4" t="n">
        <v>51</v>
      </c>
      <c r="AD1653" s="4" t="n">
        <v>10</v>
      </c>
      <c r="AE1653" s="4" t="s">
        <v>173</v>
      </c>
      <c r="AF1653" s="4" t="n">
        <v>33</v>
      </c>
      <c r="AG1653" s="4" t="s">
        <v>174</v>
      </c>
      <c r="AH1653" s="4" t="n">
        <v>12</v>
      </c>
      <c r="AI1653" s="4" t="s">
        <v>77</v>
      </c>
      <c r="AJ1653" s="2" t="s">
        <v>70</v>
      </c>
      <c r="AK1653" s="3" t="n">
        <v>46.5</v>
      </c>
      <c r="AL1653" s="4" t="n">
        <v>5</v>
      </c>
      <c r="AM1653" s="2" t="s">
        <v>69</v>
      </c>
      <c r="AN1653" s="2"/>
      <c r="AO1653" s="2"/>
      <c r="AP1653" s="2"/>
      <c r="AQ1653" s="2"/>
      <c r="AR1653" s="2"/>
      <c r="AS1653" s="2"/>
      <c r="AT1653" s="2"/>
      <c r="AU1653" s="2" t="n">
        <v>160</v>
      </c>
      <c r="AV1653" s="85" t="n">
        <v>160</v>
      </c>
      <c r="AW1653" s="133" t="s">
        <v>69</v>
      </c>
      <c r="AX1653" s="86" t="s">
        <v>72</v>
      </c>
      <c r="AY1653" s="87" t="n">
        <v>1</v>
      </c>
      <c r="AZ1653" s="87" t="n">
        <v>1</v>
      </c>
      <c r="BA1653" s="89" t="s">
        <v>72</v>
      </c>
      <c r="BB1653" s="53"/>
    </row>
    <row r="1654" customFormat="false" ht="15.75" hidden="false" customHeight="true" outlineLevel="0" collapsed="false">
      <c r="A1654" s="1" t="n">
        <v>1699</v>
      </c>
      <c r="B1654" s="1" t="n">
        <v>1599</v>
      </c>
      <c r="C1654" s="2" t="s">
        <v>63</v>
      </c>
      <c r="D1654" s="3" t="n">
        <v>0.0643053</v>
      </c>
      <c r="E1654" s="3" t="n">
        <v>-0.0157191</v>
      </c>
      <c r="F1654" s="3" t="n">
        <v>1.04978585946134</v>
      </c>
      <c r="G1654" s="3" t="n">
        <v>-0.0649406</v>
      </c>
      <c r="H1654" s="3" t="n">
        <v>0.0258165</v>
      </c>
      <c r="I1654" s="3" t="n">
        <v>0.961631363288925</v>
      </c>
      <c r="J1654" s="3" t="n">
        <v>0.0477163</v>
      </c>
      <c r="K1654" s="3" t="n">
        <v>-0.0124071</v>
      </c>
      <c r="L1654" s="3" t="n">
        <v>1.03593997192371</v>
      </c>
      <c r="M1654" s="3" t="n">
        <v>1.04820691040085</v>
      </c>
      <c r="N1654" s="3" t="n">
        <v>0.997692965304632</v>
      </c>
      <c r="O1654" s="3" t="n">
        <v>1.04578866069063</v>
      </c>
      <c r="P1654" s="4" t="n">
        <v>2</v>
      </c>
      <c r="Q1654" s="6" t="n">
        <v>28</v>
      </c>
      <c r="R1654" s="6" t="n">
        <v>64</v>
      </c>
      <c r="S1654" s="4" t="n">
        <v>58</v>
      </c>
      <c r="T1654" s="4" t="n">
        <v>58</v>
      </c>
      <c r="U1654" s="132" t="s">
        <v>74</v>
      </c>
      <c r="V1654" s="3" t="n">
        <v>71.2</v>
      </c>
      <c r="W1654" s="4" t="n">
        <v>113.9</v>
      </c>
      <c r="X1654" s="2" t="s">
        <v>69</v>
      </c>
      <c r="Y1654" s="8" t="s">
        <v>69</v>
      </c>
      <c r="Z1654" s="84" t="n">
        <v>42180</v>
      </c>
      <c r="AA1654" s="3" t="s">
        <v>168</v>
      </c>
      <c r="AB1654" s="132" t="s">
        <v>74</v>
      </c>
      <c r="AC1654" s="4" t="n">
        <v>51</v>
      </c>
      <c r="AD1654" s="4" t="n">
        <v>10</v>
      </c>
      <c r="AE1654" s="4" t="s">
        <v>173</v>
      </c>
      <c r="AF1654" s="4" t="n">
        <v>33</v>
      </c>
      <c r="AG1654" s="4" t="s">
        <v>174</v>
      </c>
      <c r="AH1654" s="4" t="n">
        <v>12</v>
      </c>
      <c r="AI1654" s="4" t="s">
        <v>79</v>
      </c>
      <c r="AJ1654" s="2" t="s">
        <v>70</v>
      </c>
      <c r="AK1654" s="3" t="n">
        <v>71.2</v>
      </c>
      <c r="AL1654" s="4" t="n">
        <v>7</v>
      </c>
      <c r="AM1654" s="2" t="s">
        <v>69</v>
      </c>
      <c r="AN1654" s="2"/>
      <c r="AO1654" s="2"/>
      <c r="AP1654" s="2"/>
      <c r="AQ1654" s="2"/>
      <c r="AR1654" s="2"/>
      <c r="AS1654" s="2"/>
      <c r="AT1654" s="2"/>
      <c r="AU1654" s="2" t="n">
        <v>160</v>
      </c>
      <c r="AV1654" s="85" t="n">
        <v>160</v>
      </c>
      <c r="AW1654" s="133" t="s">
        <v>69</v>
      </c>
      <c r="AX1654" s="86" t="s">
        <v>72</v>
      </c>
      <c r="AY1654" s="87" t="n">
        <v>1</v>
      </c>
      <c r="AZ1654" s="87" t="n">
        <v>1</v>
      </c>
      <c r="BA1654" s="89" t="s">
        <v>72</v>
      </c>
      <c r="BB1654" s="53"/>
    </row>
    <row r="1655" customFormat="false" ht="15.75" hidden="false" customHeight="true" outlineLevel="0" collapsed="false">
      <c r="A1655" s="1" t="n">
        <v>1700</v>
      </c>
      <c r="B1655" s="1" t="n">
        <v>1600</v>
      </c>
      <c r="C1655" s="2" t="s">
        <v>63</v>
      </c>
      <c r="D1655" s="3" t="n">
        <v>0.0828459</v>
      </c>
      <c r="E1655" s="3" t="n">
        <v>0.0135611</v>
      </c>
      <c r="F1655" s="3" t="n">
        <v>1.10120716411521</v>
      </c>
      <c r="G1655" s="3" t="n">
        <v>-0.0760454</v>
      </c>
      <c r="H1655" s="3" t="n">
        <v>-0.0161677</v>
      </c>
      <c r="I1655" s="3" t="n">
        <v>0.911910800646333</v>
      </c>
      <c r="J1655" s="3" t="n">
        <v>0.0455243</v>
      </c>
      <c r="K1655" s="3" t="n">
        <v>-0.0133369</v>
      </c>
      <c r="L1655" s="3" t="n">
        <v>1.03271101721711</v>
      </c>
      <c r="M1655" s="3" t="n">
        <v>1.05371793452351</v>
      </c>
      <c r="N1655" s="3" t="n">
        <v>0.984182924819688</v>
      </c>
      <c r="O1655" s="3" t="n">
        <v>1.03705119873431</v>
      </c>
      <c r="P1655" s="4" t="n">
        <v>2</v>
      </c>
      <c r="Q1655" s="6" t="n">
        <v>28</v>
      </c>
      <c r="R1655" s="6" t="n">
        <v>64</v>
      </c>
      <c r="S1655" s="4" t="n">
        <v>58</v>
      </c>
      <c r="T1655" s="4" t="n">
        <v>58</v>
      </c>
      <c r="U1655" s="132" t="s">
        <v>74</v>
      </c>
      <c r="V1655" s="3" t="n">
        <v>48.7</v>
      </c>
      <c r="W1655" s="4" t="n">
        <v>38.5</v>
      </c>
      <c r="X1655" s="2" t="s">
        <v>69</v>
      </c>
      <c r="Y1655" s="8" t="s">
        <v>69</v>
      </c>
      <c r="Z1655" s="84" t="n">
        <v>42076</v>
      </c>
      <c r="AA1655" s="2" t="s">
        <v>96</v>
      </c>
      <c r="AB1655" s="132" t="s">
        <v>74</v>
      </c>
      <c r="AC1655" s="4" t="n">
        <v>51</v>
      </c>
      <c r="AD1655" s="4" t="n">
        <v>10</v>
      </c>
      <c r="AE1655" s="4" t="s">
        <v>173</v>
      </c>
      <c r="AF1655" s="4" t="n">
        <v>33</v>
      </c>
      <c r="AG1655" s="4" t="s">
        <v>174</v>
      </c>
      <c r="AH1655" s="4" t="n">
        <v>12</v>
      </c>
      <c r="AI1655" s="4" t="s">
        <v>77</v>
      </c>
      <c r="AJ1655" s="2" t="s">
        <v>70</v>
      </c>
      <c r="AK1655" s="3" t="n">
        <v>48.7</v>
      </c>
      <c r="AL1655" s="4" t="n">
        <v>6</v>
      </c>
      <c r="AM1655" s="2" t="s">
        <v>69</v>
      </c>
      <c r="AN1655" s="2"/>
      <c r="AO1655" s="2"/>
      <c r="AP1655" s="2"/>
      <c r="AQ1655" s="2"/>
      <c r="AR1655" s="2"/>
      <c r="AS1655" s="2"/>
      <c r="AT1655" s="2"/>
      <c r="AU1655" s="2" t="n">
        <v>56</v>
      </c>
      <c r="AV1655" s="85" t="s">
        <v>69</v>
      </c>
      <c r="AW1655" s="133" t="s">
        <v>69</v>
      </c>
      <c r="AX1655" s="86" t="s">
        <v>72</v>
      </c>
      <c r="AY1655" s="87" t="n">
        <v>0</v>
      </c>
      <c r="AZ1655" s="88" t="s">
        <v>72</v>
      </c>
      <c r="BA1655" s="89" t="s">
        <v>72</v>
      </c>
      <c r="BB1655" s="53"/>
    </row>
    <row r="1656" customFormat="false" ht="16.5" hidden="false" customHeight="true" outlineLevel="0" collapsed="false">
      <c r="A1656" s="69" t="n">
        <v>1701</v>
      </c>
      <c r="B1656" s="69" t="n">
        <v>1601</v>
      </c>
      <c r="C1656" s="70" t="s">
        <v>63</v>
      </c>
      <c r="D1656" s="71" t="n">
        <v>-0.112517</v>
      </c>
      <c r="E1656" s="71" t="n">
        <v>0.0234056</v>
      </c>
      <c r="F1656" s="71" t="n">
        <v>0.914743665453943</v>
      </c>
      <c r="G1656" s="71" t="n">
        <v>-0.016045</v>
      </c>
      <c r="H1656" s="71" t="n">
        <v>-0.200979</v>
      </c>
      <c r="I1656" s="71" t="n">
        <v>0.804910651217556</v>
      </c>
      <c r="J1656" s="71" t="n">
        <v>-0.0362338</v>
      </c>
      <c r="K1656" s="71" t="n">
        <v>0.0203159</v>
      </c>
      <c r="L1656" s="71" t="n">
        <v>0.984208120225063</v>
      </c>
      <c r="M1656" s="71" t="n">
        <v>0.848066861661077</v>
      </c>
      <c r="N1656" s="71" t="n">
        <v>0.854484000856218</v>
      </c>
      <c r="O1656" s="71" t="n">
        <v>0.724659564945734</v>
      </c>
      <c r="P1656" s="72" t="n">
        <v>2</v>
      </c>
      <c r="Q1656" s="73" t="n">
        <v>29</v>
      </c>
      <c r="R1656" s="73" t="n">
        <v>65</v>
      </c>
      <c r="S1656" s="72" t="n">
        <v>51</v>
      </c>
      <c r="T1656" s="72" t="n">
        <v>51</v>
      </c>
      <c r="U1656" s="130" t="s">
        <v>64</v>
      </c>
      <c r="V1656" s="71" t="n">
        <v>61.1</v>
      </c>
      <c r="W1656" s="72" t="n">
        <v>59.6</v>
      </c>
      <c r="X1656" s="70" t="s">
        <v>73</v>
      </c>
      <c r="Y1656" s="75" t="n">
        <v>42069</v>
      </c>
      <c r="Z1656" s="75" t="n">
        <v>42076</v>
      </c>
      <c r="AA1656" s="71" t="s">
        <v>96</v>
      </c>
      <c r="AB1656" s="130" t="s">
        <v>64</v>
      </c>
      <c r="AC1656" s="71" t="s">
        <v>64</v>
      </c>
      <c r="AD1656" s="71" t="n">
        <v>11</v>
      </c>
      <c r="AE1656" s="72" t="s">
        <v>198</v>
      </c>
      <c r="AF1656" s="72" t="n">
        <v>18</v>
      </c>
      <c r="AG1656" s="72" t="s">
        <v>186</v>
      </c>
      <c r="AH1656" s="72" t="n">
        <v>22</v>
      </c>
      <c r="AI1656" s="72" t="s">
        <v>69</v>
      </c>
      <c r="AJ1656" s="70" t="s">
        <v>70</v>
      </c>
      <c r="AK1656" s="71" t="n">
        <v>61.1</v>
      </c>
      <c r="AL1656" s="72" t="n">
        <v>6</v>
      </c>
      <c r="AM1656" s="70" t="s">
        <v>73</v>
      </c>
      <c r="AN1656" s="70"/>
      <c r="AO1656" s="70"/>
      <c r="AP1656" s="70" t="s">
        <v>71</v>
      </c>
      <c r="AQ1656" s="70"/>
      <c r="AR1656" s="70"/>
      <c r="AS1656" s="70"/>
      <c r="AT1656" s="70"/>
      <c r="AU1656" s="70" t="n">
        <v>56</v>
      </c>
      <c r="AV1656" s="77" t="n">
        <v>49</v>
      </c>
      <c r="AW1656" s="131" t="n">
        <v>7</v>
      </c>
      <c r="AX1656" s="78" t="s">
        <v>72</v>
      </c>
      <c r="AY1656" s="79" t="n">
        <v>1</v>
      </c>
      <c r="AZ1656" s="79" t="n">
        <v>0</v>
      </c>
      <c r="BA1656" s="79" t="n">
        <v>0</v>
      </c>
      <c r="BB1656" s="53"/>
    </row>
    <row r="1657" customFormat="false" ht="16.5" hidden="false" customHeight="true" outlineLevel="0" collapsed="false">
      <c r="A1657" s="69" t="n">
        <v>1702</v>
      </c>
      <c r="B1657" s="69" t="n">
        <v>1602</v>
      </c>
      <c r="C1657" s="70" t="s">
        <v>63</v>
      </c>
      <c r="D1657" s="71" t="n">
        <v>-0.121828</v>
      </c>
      <c r="E1657" s="71" t="n">
        <v>-0.0134243</v>
      </c>
      <c r="F1657" s="71" t="n">
        <v>0.873495500969497</v>
      </c>
      <c r="G1657" s="71" t="n">
        <v>0.0246995</v>
      </c>
      <c r="H1657" s="71" t="n">
        <v>0.0228755</v>
      </c>
      <c r="I1657" s="71" t="n">
        <v>1.04872485253576</v>
      </c>
      <c r="J1657" s="71" t="n">
        <v>-0.0330897</v>
      </c>
      <c r="K1657" s="71" t="n">
        <v>-0.0102157</v>
      </c>
      <c r="L1657" s="71" t="n">
        <v>0.957618888595752</v>
      </c>
      <c r="M1657" s="71" t="n">
        <v>0.87790385139962</v>
      </c>
      <c r="N1657" s="71" t="n">
        <v>0.999235792155669</v>
      </c>
      <c r="O1657" s="71" t="n">
        <v>0.877232950389813</v>
      </c>
      <c r="P1657" s="72" t="n">
        <v>2</v>
      </c>
      <c r="Q1657" s="73" t="n">
        <v>29</v>
      </c>
      <c r="R1657" s="73" t="n">
        <v>65</v>
      </c>
      <c r="S1657" s="72" t="n">
        <v>51</v>
      </c>
      <c r="T1657" s="72" t="n">
        <v>51</v>
      </c>
      <c r="U1657" s="130" t="s">
        <v>64</v>
      </c>
      <c r="V1657" s="71" t="n">
        <v>136.3</v>
      </c>
      <c r="W1657" s="72" t="n">
        <v>254</v>
      </c>
      <c r="X1657" s="70" t="s">
        <v>69</v>
      </c>
      <c r="Y1657" s="74" t="s">
        <v>69</v>
      </c>
      <c r="Z1657" s="75" t="n">
        <v>42180</v>
      </c>
      <c r="AA1657" s="71" t="s">
        <v>168</v>
      </c>
      <c r="AB1657" s="130" t="s">
        <v>64</v>
      </c>
      <c r="AC1657" s="71" t="s">
        <v>64</v>
      </c>
      <c r="AD1657" s="71" t="n">
        <v>11</v>
      </c>
      <c r="AE1657" s="72" t="s">
        <v>198</v>
      </c>
      <c r="AF1657" s="72" t="n">
        <v>18</v>
      </c>
      <c r="AG1657" s="72" t="s">
        <v>186</v>
      </c>
      <c r="AH1657" s="72" t="n">
        <v>22</v>
      </c>
      <c r="AI1657" s="72" t="s">
        <v>69</v>
      </c>
      <c r="AJ1657" s="70" t="s">
        <v>97</v>
      </c>
      <c r="AK1657" s="71" t="n">
        <v>136.3</v>
      </c>
      <c r="AL1657" s="72" t="n">
        <v>10</v>
      </c>
      <c r="AM1657" s="70" t="s">
        <v>69</v>
      </c>
      <c r="AN1657" s="70"/>
      <c r="AO1657" s="70"/>
      <c r="AP1657" s="70"/>
      <c r="AQ1657" s="70"/>
      <c r="AR1657" s="70"/>
      <c r="AS1657" s="70"/>
      <c r="AT1657" s="70"/>
      <c r="AU1657" s="70" t="n">
        <v>160</v>
      </c>
      <c r="AV1657" s="70" t="n">
        <v>160</v>
      </c>
      <c r="AW1657" s="131" t="s">
        <v>69</v>
      </c>
      <c r="AX1657" s="78" t="s">
        <v>72</v>
      </c>
      <c r="AY1657" s="79" t="n">
        <v>1</v>
      </c>
      <c r="AZ1657" s="79" t="s">
        <v>72</v>
      </c>
      <c r="BA1657" s="79" t="s">
        <v>72</v>
      </c>
      <c r="BB1657" s="65"/>
    </row>
    <row r="1658" customFormat="false" ht="16.5" hidden="false" customHeight="true" outlineLevel="0" collapsed="false">
      <c r="A1658" s="69" t="n">
        <v>1703</v>
      </c>
      <c r="B1658" s="69" t="n">
        <v>1603</v>
      </c>
      <c r="C1658" s="70" t="s">
        <v>63</v>
      </c>
      <c r="D1658" s="71" t="n">
        <v>-0.121875</v>
      </c>
      <c r="E1658" s="71" t="n">
        <v>-0.013378</v>
      </c>
      <c r="F1658" s="71" t="n">
        <v>0.87349488952286</v>
      </c>
      <c r="G1658" s="71" t="n">
        <v>0.0247166</v>
      </c>
      <c r="H1658" s="71" t="n">
        <v>0.0224943</v>
      </c>
      <c r="I1658" s="71" t="n">
        <v>1.04834308132262</v>
      </c>
      <c r="J1658" s="71" t="n">
        <v>-0.0331911</v>
      </c>
      <c r="K1658" s="71" t="n">
        <v>-0.0103007</v>
      </c>
      <c r="L1658" s="71" t="n">
        <v>0.957440405070099</v>
      </c>
      <c r="M1658" s="71" t="n">
        <v>0.877788590190995</v>
      </c>
      <c r="N1658" s="71" t="n">
        <v>0.998816301124848</v>
      </c>
      <c r="O1658" s="71" t="n">
        <v>0.876749552824166</v>
      </c>
      <c r="P1658" s="72" t="n">
        <v>2</v>
      </c>
      <c r="Q1658" s="73" t="n">
        <v>29</v>
      </c>
      <c r="R1658" s="73" t="n">
        <v>65</v>
      </c>
      <c r="S1658" s="72" t="n">
        <v>51</v>
      </c>
      <c r="T1658" s="72" t="n">
        <v>51</v>
      </c>
      <c r="U1658" s="130" t="s">
        <v>64</v>
      </c>
      <c r="V1658" s="71" t="n">
        <v>96.5</v>
      </c>
      <c r="W1658" s="72" t="n">
        <v>164.4</v>
      </c>
      <c r="X1658" s="70" t="s">
        <v>69</v>
      </c>
      <c r="Y1658" s="74" t="s">
        <v>69</v>
      </c>
      <c r="Z1658" s="75" t="n">
        <v>42180</v>
      </c>
      <c r="AA1658" s="71" t="s">
        <v>168</v>
      </c>
      <c r="AB1658" s="130" t="s">
        <v>64</v>
      </c>
      <c r="AC1658" s="71" t="s">
        <v>64</v>
      </c>
      <c r="AD1658" s="71" t="n">
        <v>11</v>
      </c>
      <c r="AE1658" s="72" t="s">
        <v>198</v>
      </c>
      <c r="AF1658" s="72" t="n">
        <v>18</v>
      </c>
      <c r="AG1658" s="72" t="s">
        <v>186</v>
      </c>
      <c r="AH1658" s="72" t="n">
        <v>22</v>
      </c>
      <c r="AI1658" s="72" t="s">
        <v>69</v>
      </c>
      <c r="AJ1658" s="70" t="s">
        <v>70</v>
      </c>
      <c r="AK1658" s="71" t="n">
        <v>96.5</v>
      </c>
      <c r="AL1658" s="72" t="n">
        <v>8</v>
      </c>
      <c r="AM1658" s="70" t="s">
        <v>69</v>
      </c>
      <c r="AN1658" s="70"/>
      <c r="AO1658" s="70"/>
      <c r="AP1658" s="70"/>
      <c r="AQ1658" s="70"/>
      <c r="AR1658" s="70"/>
      <c r="AS1658" s="70"/>
      <c r="AT1658" s="70"/>
      <c r="AU1658" s="70" t="n">
        <v>160</v>
      </c>
      <c r="AV1658" s="70" t="n">
        <v>160</v>
      </c>
      <c r="AW1658" s="131" t="s">
        <v>69</v>
      </c>
      <c r="AX1658" s="78" t="s">
        <v>72</v>
      </c>
      <c r="AY1658" s="79" t="n">
        <v>1</v>
      </c>
      <c r="AZ1658" s="79" t="s">
        <v>72</v>
      </c>
      <c r="BA1658" s="79" t="s">
        <v>72</v>
      </c>
      <c r="BB1658" s="53"/>
    </row>
    <row r="1659" customFormat="false" ht="16.5" hidden="false" customHeight="true" outlineLevel="0" collapsed="false">
      <c r="A1659" s="69" t="n">
        <v>1704</v>
      </c>
      <c r="B1659" s="69" t="n">
        <v>1604</v>
      </c>
      <c r="C1659" s="70" t="s">
        <v>63</v>
      </c>
      <c r="D1659" s="71" t="n">
        <v>-0.112641</v>
      </c>
      <c r="E1659" s="71" t="n">
        <v>0.0407683</v>
      </c>
      <c r="F1659" s="71" t="n">
        <v>0.930649359934324</v>
      </c>
      <c r="G1659" s="71" t="n">
        <v>-0.00424166</v>
      </c>
      <c r="H1659" s="71" t="n">
        <v>-0.202119</v>
      </c>
      <c r="I1659" s="71" t="n">
        <v>0.813539612169193</v>
      </c>
      <c r="J1659" s="71" t="n">
        <v>-0.0314825</v>
      </c>
      <c r="K1659" s="71" t="n">
        <v>0.0672061</v>
      </c>
      <c r="L1659" s="71" t="n">
        <v>1.03636935440998</v>
      </c>
      <c r="M1659" s="71" t="n">
        <v>0.862116247088185</v>
      </c>
      <c r="N1659" s="71" t="n">
        <v>0.910151144869512</v>
      </c>
      <c r="O1659" s="71" t="n">
        <v>0.784656089297919</v>
      </c>
      <c r="P1659" s="72" t="n">
        <v>2</v>
      </c>
      <c r="Q1659" s="73" t="n">
        <v>29</v>
      </c>
      <c r="R1659" s="73" t="n">
        <v>65</v>
      </c>
      <c r="S1659" s="72" t="n">
        <v>51</v>
      </c>
      <c r="T1659" s="72" t="n">
        <v>51</v>
      </c>
      <c r="U1659" s="130" t="s">
        <v>64</v>
      </c>
      <c r="V1659" s="71" t="n">
        <v>99.8</v>
      </c>
      <c r="W1659" s="72" t="n">
        <v>105.1</v>
      </c>
      <c r="X1659" s="70" t="s">
        <v>87</v>
      </c>
      <c r="Y1659" s="75" t="n">
        <v>42127</v>
      </c>
      <c r="Z1659" s="75" t="n">
        <v>42137</v>
      </c>
      <c r="AA1659" s="71" t="s">
        <v>96</v>
      </c>
      <c r="AB1659" s="130" t="s">
        <v>64</v>
      </c>
      <c r="AC1659" s="71" t="s">
        <v>64</v>
      </c>
      <c r="AD1659" s="71" t="n">
        <v>11</v>
      </c>
      <c r="AE1659" s="72" t="s">
        <v>198</v>
      </c>
      <c r="AF1659" s="72" t="n">
        <v>18</v>
      </c>
      <c r="AG1659" s="72" t="s">
        <v>186</v>
      </c>
      <c r="AH1659" s="72" t="n">
        <v>22</v>
      </c>
      <c r="AI1659" s="72" t="s">
        <v>69</v>
      </c>
      <c r="AJ1659" s="70" t="s">
        <v>70</v>
      </c>
      <c r="AK1659" s="71" t="n">
        <v>99.8</v>
      </c>
      <c r="AL1659" s="72" t="n">
        <v>9</v>
      </c>
      <c r="AM1659" s="70" t="s">
        <v>87</v>
      </c>
      <c r="AN1659" s="70"/>
      <c r="AO1659" s="70"/>
      <c r="AP1659" s="70"/>
      <c r="AQ1659" s="70"/>
      <c r="AR1659" s="70"/>
      <c r="AS1659" s="70" t="s">
        <v>71</v>
      </c>
      <c r="AT1659" s="70"/>
      <c r="AU1659" s="70" t="n">
        <v>117</v>
      </c>
      <c r="AV1659" s="77" t="n">
        <v>107</v>
      </c>
      <c r="AW1659" s="131" t="n">
        <v>10</v>
      </c>
      <c r="AX1659" s="78" t="s">
        <v>72</v>
      </c>
      <c r="AY1659" s="79" t="n">
        <v>1</v>
      </c>
      <c r="AZ1659" s="79" t="n">
        <v>0</v>
      </c>
      <c r="BA1659" s="79" t="n">
        <v>0</v>
      </c>
      <c r="BB1659" s="53"/>
    </row>
    <row r="1660" customFormat="false" ht="16.5" hidden="false" customHeight="true" outlineLevel="0" collapsed="false">
      <c r="A1660" s="69" t="n">
        <v>1705</v>
      </c>
      <c r="B1660" s="69" t="n">
        <v>1605</v>
      </c>
      <c r="C1660" s="70" t="s">
        <v>63</v>
      </c>
      <c r="D1660" s="71" t="n">
        <v>-0.121945</v>
      </c>
      <c r="E1660" s="71" t="n">
        <v>-0.0135434</v>
      </c>
      <c r="F1660" s="71" t="n">
        <v>0.873289293025524</v>
      </c>
      <c r="G1660" s="71" t="n">
        <v>0.0247455</v>
      </c>
      <c r="H1660" s="71" t="n">
        <v>0.0238532</v>
      </c>
      <c r="I1660" s="71" t="n">
        <v>1.0497989818666</v>
      </c>
      <c r="J1660" s="71" t="n">
        <v>-0.0331487</v>
      </c>
      <c r="K1660" s="71" t="n">
        <v>-0.0104302</v>
      </c>
      <c r="L1660" s="71" t="n">
        <v>0.95735701564248</v>
      </c>
      <c r="M1660" s="71" t="n">
        <v>0.877789731316904</v>
      </c>
      <c r="N1660" s="71" t="n">
        <v>0.999879607247789</v>
      </c>
      <c r="O1660" s="71" t="n">
        <v>0.877684051795289</v>
      </c>
      <c r="P1660" s="72" t="n">
        <v>2</v>
      </c>
      <c r="Q1660" s="73" t="n">
        <v>29</v>
      </c>
      <c r="R1660" s="73" t="n">
        <v>65</v>
      </c>
      <c r="S1660" s="72" t="n">
        <v>51</v>
      </c>
      <c r="T1660" s="72" t="n">
        <v>51</v>
      </c>
      <c r="U1660" s="130" t="s">
        <v>64</v>
      </c>
      <c r="V1660" s="71" t="n">
        <v>107.1</v>
      </c>
      <c r="W1660" s="72" t="n">
        <v>149.3</v>
      </c>
      <c r="X1660" s="70" t="s">
        <v>69</v>
      </c>
      <c r="Y1660" s="74" t="s">
        <v>69</v>
      </c>
      <c r="Z1660" s="75" t="n">
        <v>42180</v>
      </c>
      <c r="AA1660" s="71" t="s">
        <v>168</v>
      </c>
      <c r="AB1660" s="130" t="s">
        <v>64</v>
      </c>
      <c r="AC1660" s="71" t="s">
        <v>64</v>
      </c>
      <c r="AD1660" s="71" t="n">
        <v>11</v>
      </c>
      <c r="AE1660" s="72" t="s">
        <v>198</v>
      </c>
      <c r="AF1660" s="72" t="n">
        <v>18</v>
      </c>
      <c r="AG1660" s="72" t="s">
        <v>186</v>
      </c>
      <c r="AH1660" s="72" t="n">
        <v>22</v>
      </c>
      <c r="AI1660" s="72" t="s">
        <v>69</v>
      </c>
      <c r="AJ1660" s="70" t="s">
        <v>70</v>
      </c>
      <c r="AK1660" s="71" t="n">
        <v>107.1</v>
      </c>
      <c r="AL1660" s="72" t="n">
        <v>9</v>
      </c>
      <c r="AM1660" s="70" t="s">
        <v>69</v>
      </c>
      <c r="AN1660" s="70"/>
      <c r="AO1660" s="70"/>
      <c r="AP1660" s="70"/>
      <c r="AQ1660" s="70"/>
      <c r="AR1660" s="70"/>
      <c r="AS1660" s="70"/>
      <c r="AT1660" s="70"/>
      <c r="AU1660" s="70" t="n">
        <v>160</v>
      </c>
      <c r="AV1660" s="70" t="n">
        <v>160</v>
      </c>
      <c r="AW1660" s="131" t="s">
        <v>69</v>
      </c>
      <c r="AX1660" s="78" t="s">
        <v>72</v>
      </c>
      <c r="AY1660" s="79" t="n">
        <v>1</v>
      </c>
      <c r="AZ1660" s="79" t="s">
        <v>72</v>
      </c>
      <c r="BA1660" s="79" t="s">
        <v>72</v>
      </c>
      <c r="BB1660" s="65"/>
    </row>
    <row r="1661" customFormat="false" ht="15.75" hidden="false" customHeight="true" outlineLevel="0" collapsed="false">
      <c r="A1661" s="1" t="n">
        <v>1706</v>
      </c>
      <c r="B1661" s="1" t="n">
        <v>1606</v>
      </c>
      <c r="C1661" s="2" t="s">
        <v>63</v>
      </c>
      <c r="D1661" s="3" t="n">
        <v>-0.0437694</v>
      </c>
      <c r="E1661" s="3" t="n">
        <v>-0.0142526</v>
      </c>
      <c r="F1661" s="3" t="n">
        <v>0.943629187366317</v>
      </c>
      <c r="G1661" s="3" t="n">
        <v>0.0370918</v>
      </c>
      <c r="H1661" s="3" t="n">
        <v>0.0241912</v>
      </c>
      <c r="I1661" s="3" t="n">
        <v>1.06319975714718</v>
      </c>
      <c r="J1661" s="3" t="n">
        <v>-0.026787</v>
      </c>
      <c r="K1661" s="3" t="n">
        <v>-0.0109452</v>
      </c>
      <c r="L1661" s="3" t="n">
        <v>0.962970789941217</v>
      </c>
      <c r="M1661" s="3" t="n">
        <v>0.967089145581205</v>
      </c>
      <c r="N1661" s="3" t="n">
        <v>0.998993906451834</v>
      </c>
      <c r="O1661" s="3" t="n">
        <v>0.966116163431334</v>
      </c>
      <c r="P1661" s="4" t="n">
        <v>2</v>
      </c>
      <c r="Q1661" s="6" t="n">
        <v>29</v>
      </c>
      <c r="R1661" s="6" t="n">
        <v>65</v>
      </c>
      <c r="S1661" s="4" t="n">
        <v>56</v>
      </c>
      <c r="T1661" s="4" t="n">
        <v>56</v>
      </c>
      <c r="U1661" s="132" t="s">
        <v>74</v>
      </c>
      <c r="V1661" s="3" t="n">
        <v>95</v>
      </c>
      <c r="W1661" s="4" t="n">
        <v>151.4</v>
      </c>
      <c r="X1661" s="2" t="s">
        <v>69</v>
      </c>
      <c r="Y1661" s="8" t="s">
        <v>69</v>
      </c>
      <c r="Z1661" s="84" t="n">
        <v>42180</v>
      </c>
      <c r="AA1661" s="3" t="s">
        <v>168</v>
      </c>
      <c r="AB1661" s="132" t="s">
        <v>74</v>
      </c>
      <c r="AC1661" s="4" t="n">
        <v>51</v>
      </c>
      <c r="AD1661" s="4" t="n">
        <v>11</v>
      </c>
      <c r="AE1661" s="4" t="s">
        <v>175</v>
      </c>
      <c r="AF1661" s="4" t="n">
        <v>14</v>
      </c>
      <c r="AG1661" s="4" t="s">
        <v>176</v>
      </c>
      <c r="AH1661" s="4" t="n">
        <v>19</v>
      </c>
      <c r="AI1661" s="4" t="s">
        <v>69</v>
      </c>
      <c r="AJ1661" s="2" t="s">
        <v>70</v>
      </c>
      <c r="AK1661" s="3" t="n">
        <v>95</v>
      </c>
      <c r="AL1661" s="4" t="n">
        <v>8</v>
      </c>
      <c r="AM1661" s="2" t="s">
        <v>69</v>
      </c>
      <c r="AN1661" s="2"/>
      <c r="AO1661" s="2"/>
      <c r="AP1661" s="2"/>
      <c r="AQ1661" s="2"/>
      <c r="AR1661" s="2"/>
      <c r="AS1661" s="2"/>
      <c r="AT1661" s="2"/>
      <c r="AU1661" s="2" t="n">
        <v>160</v>
      </c>
      <c r="AV1661" s="2" t="n">
        <v>160</v>
      </c>
      <c r="AW1661" s="133" t="s">
        <v>69</v>
      </c>
      <c r="AX1661" s="86" t="s">
        <v>72</v>
      </c>
      <c r="AY1661" s="87" t="n">
        <v>1</v>
      </c>
      <c r="AZ1661" s="87" t="n">
        <v>1</v>
      </c>
      <c r="BA1661" s="89" t="s">
        <v>72</v>
      </c>
      <c r="BB1661" s="65"/>
    </row>
    <row r="1662" s="83" customFormat="true" ht="15.75" hidden="false" customHeight="true" outlineLevel="0" collapsed="false">
      <c r="A1662" s="1" t="n">
        <v>1707</v>
      </c>
      <c r="B1662" s="1" t="n">
        <v>1607</v>
      </c>
      <c r="C1662" s="2" t="s">
        <v>63</v>
      </c>
      <c r="D1662" s="3" t="n">
        <v>-0.0438863</v>
      </c>
      <c r="E1662" s="3" t="n">
        <v>-0.0138659</v>
      </c>
      <c r="F1662" s="3" t="n">
        <v>0.943883812868504</v>
      </c>
      <c r="G1662" s="3" t="n">
        <v>0.037058</v>
      </c>
      <c r="H1662" s="3" t="n">
        <v>0.0233386</v>
      </c>
      <c r="I1662" s="3" t="n">
        <v>1.06225775443972</v>
      </c>
      <c r="J1662" s="3" t="n">
        <v>-0.0268273</v>
      </c>
      <c r="K1662" s="3" t="n">
        <v>-0.0104518</v>
      </c>
      <c r="L1662" s="3" t="n">
        <v>0.963407210869834</v>
      </c>
      <c r="M1662" s="3" t="n">
        <v>0.966904449193465</v>
      </c>
      <c r="N1662" s="3" t="n">
        <v>0.99902137916201</v>
      </c>
      <c r="O1662" s="3" t="n">
        <v>0.965958216351139</v>
      </c>
      <c r="P1662" s="4" t="n">
        <v>2</v>
      </c>
      <c r="Q1662" s="6" t="n">
        <v>29</v>
      </c>
      <c r="R1662" s="6" t="n">
        <v>65</v>
      </c>
      <c r="S1662" s="4" t="n">
        <v>56</v>
      </c>
      <c r="T1662" s="4" t="n">
        <v>56</v>
      </c>
      <c r="U1662" s="132" t="s">
        <v>74</v>
      </c>
      <c r="V1662" s="3" t="n">
        <v>65.7</v>
      </c>
      <c r="W1662" s="4" t="n">
        <v>121.4</v>
      </c>
      <c r="X1662" s="2" t="s">
        <v>69</v>
      </c>
      <c r="Y1662" s="8" t="s">
        <v>69</v>
      </c>
      <c r="Z1662" s="84" t="n">
        <v>42180</v>
      </c>
      <c r="AA1662" s="3" t="s">
        <v>168</v>
      </c>
      <c r="AB1662" s="132" t="s">
        <v>74</v>
      </c>
      <c r="AC1662" s="4" t="n">
        <v>51</v>
      </c>
      <c r="AD1662" s="4" t="n">
        <v>11</v>
      </c>
      <c r="AE1662" s="4" t="s">
        <v>175</v>
      </c>
      <c r="AF1662" s="4" t="n">
        <v>14</v>
      </c>
      <c r="AG1662" s="4" t="s">
        <v>176</v>
      </c>
      <c r="AH1662" s="4" t="n">
        <v>19</v>
      </c>
      <c r="AI1662" s="4" t="s">
        <v>77</v>
      </c>
      <c r="AJ1662" s="2" t="s">
        <v>70</v>
      </c>
      <c r="AK1662" s="3" t="n">
        <v>65.7</v>
      </c>
      <c r="AL1662" s="4" t="n">
        <v>6</v>
      </c>
      <c r="AM1662" s="2" t="s">
        <v>69</v>
      </c>
      <c r="AN1662" s="2"/>
      <c r="AO1662" s="2"/>
      <c r="AP1662" s="2"/>
      <c r="AQ1662" s="2"/>
      <c r="AR1662" s="2"/>
      <c r="AS1662" s="2"/>
      <c r="AT1662" s="2"/>
      <c r="AU1662" s="2" t="n">
        <v>160</v>
      </c>
      <c r="AV1662" s="2" t="n">
        <v>160</v>
      </c>
      <c r="AW1662" s="133" t="s">
        <v>69</v>
      </c>
      <c r="AX1662" s="86" t="s">
        <v>72</v>
      </c>
      <c r="AY1662" s="87" t="n">
        <v>1</v>
      </c>
      <c r="AZ1662" s="87" t="n">
        <v>1</v>
      </c>
      <c r="BA1662" s="89" t="s">
        <v>72</v>
      </c>
      <c r="BB1662" s="65"/>
      <c r="BC1662" s="14"/>
      <c r="BD1662" s="14"/>
      <c r="BE1662" s="14"/>
      <c r="BF1662" s="14"/>
      <c r="BG1662" s="14"/>
      <c r="BH1662" s="14"/>
      <c r="BI1662" s="14"/>
      <c r="BJ1662" s="14"/>
      <c r="BK1662" s="14"/>
      <c r="BL1662" s="14"/>
      <c r="BM1662" s="14"/>
      <c r="BN1662" s="14"/>
      <c r="BO1662" s="14"/>
      <c r="BP1662" s="14"/>
      <c r="BQ1662" s="14"/>
      <c r="BR1662" s="14"/>
      <c r="BS1662" s="14"/>
      <c r="BT1662" s="14"/>
      <c r="BU1662" s="14"/>
      <c r="BV1662" s="14"/>
      <c r="BW1662" s="14"/>
      <c r="BX1662" s="14"/>
      <c r="BY1662" s="14"/>
      <c r="BZ1662" s="14"/>
      <c r="CA1662" s="14"/>
      <c r="CB1662" s="14"/>
      <c r="CC1662" s="14"/>
      <c r="CD1662" s="14"/>
      <c r="CE1662" s="14"/>
      <c r="CF1662" s="14"/>
      <c r="CG1662" s="14"/>
      <c r="CH1662" s="14"/>
      <c r="CI1662" s="14"/>
      <c r="CJ1662" s="14"/>
      <c r="CK1662" s="14"/>
      <c r="CL1662" s="15"/>
      <c r="CM1662" s="4"/>
      <c r="CN1662" s="4"/>
      <c r="CO1662" s="4"/>
      <c r="CP1662" s="4"/>
      <c r="CQ1662" s="4"/>
      <c r="CR1662" s="4"/>
      <c r="CS1662" s="4"/>
      <c r="CT1662" s="4"/>
      <c r="CU1662" s="4"/>
      <c r="CV1662" s="4"/>
      <c r="CW1662" s="4"/>
      <c r="CX1662" s="4"/>
      <c r="CY1662" s="4"/>
      <c r="CZ1662" s="4"/>
      <c r="DA1662" s="4"/>
      <c r="DB1662" s="4"/>
      <c r="DC1662" s="4"/>
      <c r="DD1662" s="4"/>
      <c r="DE1662" s="4"/>
      <c r="DF1662" s="4"/>
      <c r="DG1662" s="4"/>
      <c r="DH1662" s="4"/>
      <c r="DI1662" s="4"/>
      <c r="DJ1662" s="4"/>
      <c r="DK1662" s="4"/>
      <c r="DL1662" s="4"/>
      <c r="DM1662" s="4"/>
      <c r="DN1662" s="4"/>
      <c r="DO1662" s="4"/>
      <c r="DP1662" s="4"/>
      <c r="DQ1662" s="4"/>
      <c r="DR1662" s="4"/>
      <c r="DS1662" s="4"/>
      <c r="DT1662" s="4"/>
      <c r="DU1662" s="4"/>
      <c r="DV1662" s="4"/>
      <c r="DW1662" s="4"/>
      <c r="DX1662" s="4"/>
      <c r="DY1662" s="4"/>
      <c r="DZ1662" s="4"/>
      <c r="EA1662" s="4"/>
      <c r="EB1662" s="4"/>
      <c r="EC1662" s="4"/>
      <c r="ED1662" s="4"/>
      <c r="EE1662" s="4"/>
      <c r="EF1662" s="4"/>
      <c r="EG1662" s="4"/>
      <c r="EH1662" s="4"/>
      <c r="EI1662" s="4"/>
      <c r="EJ1662" s="4"/>
      <c r="EK1662" s="4"/>
      <c r="EL1662" s="4"/>
      <c r="EM1662" s="4"/>
      <c r="EN1662" s="4"/>
      <c r="EO1662" s="4"/>
      <c r="EP1662" s="4"/>
      <c r="EQ1662" s="4"/>
      <c r="ER1662" s="4"/>
      <c r="ES1662" s="4"/>
      <c r="ET1662" s="4"/>
      <c r="EU1662" s="4"/>
      <c r="EV1662" s="4"/>
      <c r="EW1662" s="4"/>
      <c r="EX1662" s="4"/>
      <c r="EY1662" s="4"/>
      <c r="EZ1662" s="4"/>
      <c r="FA1662" s="4"/>
      <c r="FB1662" s="4"/>
      <c r="FC1662" s="4"/>
      <c r="FD1662" s="4"/>
      <c r="FE1662" s="4"/>
      <c r="FF1662" s="4"/>
      <c r="FG1662" s="4"/>
      <c r="FH1662" s="4"/>
      <c r="FI1662" s="4"/>
      <c r="FJ1662" s="4"/>
      <c r="FK1662" s="4"/>
      <c r="FL1662" s="4"/>
      <c r="FM1662" s="4"/>
      <c r="FN1662" s="4"/>
      <c r="FO1662" s="4"/>
      <c r="FP1662" s="4"/>
      <c r="FQ1662" s="4"/>
      <c r="FR1662" s="4"/>
      <c r="FS1662" s="4"/>
      <c r="FT1662" s="4"/>
      <c r="FU1662" s="4"/>
      <c r="FV1662" s="4"/>
      <c r="FW1662" s="4"/>
      <c r="FX1662" s="4"/>
      <c r="FY1662" s="4"/>
      <c r="FZ1662" s="4"/>
      <c r="GA1662" s="4"/>
      <c r="GB1662" s="4"/>
      <c r="GC1662" s="4"/>
      <c r="GD1662" s="4"/>
      <c r="GE1662" s="4"/>
      <c r="GF1662" s="4"/>
      <c r="GG1662" s="4"/>
      <c r="GH1662" s="4"/>
      <c r="GI1662" s="4"/>
      <c r="GJ1662" s="4"/>
      <c r="GK1662" s="4"/>
      <c r="GL1662" s="4"/>
      <c r="GM1662" s="4"/>
      <c r="GN1662" s="4"/>
      <c r="GO1662" s="4"/>
      <c r="GP1662" s="4"/>
      <c r="GQ1662" s="4"/>
      <c r="GR1662" s="4"/>
      <c r="GS1662" s="4"/>
      <c r="GT1662" s="4"/>
      <c r="GU1662" s="4"/>
      <c r="GV1662" s="4"/>
      <c r="GW1662" s="4"/>
      <c r="GX1662" s="4"/>
      <c r="GY1662" s="4"/>
      <c r="GZ1662" s="4"/>
      <c r="HA1662" s="4"/>
      <c r="HB1662" s="4"/>
      <c r="HC1662" s="4"/>
      <c r="HD1662" s="4"/>
      <c r="HE1662" s="4"/>
      <c r="HF1662" s="4"/>
      <c r="HG1662" s="4"/>
      <c r="HH1662" s="4"/>
      <c r="HI1662" s="4"/>
      <c r="HJ1662" s="4"/>
      <c r="HK1662" s="4"/>
      <c r="HL1662" s="4"/>
      <c r="HM1662" s="4"/>
      <c r="HN1662" s="4"/>
      <c r="HO1662" s="4"/>
      <c r="HP1662" s="4"/>
      <c r="HQ1662" s="4"/>
      <c r="HR1662" s="4"/>
      <c r="HS1662" s="4"/>
      <c r="HT1662" s="4"/>
      <c r="HU1662" s="4"/>
      <c r="HV1662" s="4"/>
      <c r="HW1662" s="4"/>
      <c r="HX1662" s="4"/>
      <c r="HY1662" s="4"/>
      <c r="HZ1662" s="4"/>
      <c r="IA1662" s="4"/>
      <c r="IB1662" s="4"/>
      <c r="IC1662" s="4"/>
      <c r="ID1662" s="4"/>
      <c r="IE1662" s="4"/>
      <c r="IF1662" s="4"/>
      <c r="IG1662" s="4"/>
      <c r="IH1662" s="4"/>
      <c r="II1662" s="4"/>
      <c r="IJ1662" s="4"/>
      <c r="IK1662" s="4"/>
      <c r="IL1662" s="4"/>
      <c r="IM1662" s="4"/>
      <c r="IN1662" s="4"/>
      <c r="IO1662" s="4"/>
      <c r="IP1662" s="4"/>
      <c r="IQ1662" s="4"/>
      <c r="IR1662" s="4"/>
      <c r="IS1662" s="4"/>
      <c r="IT1662" s="4"/>
      <c r="IU1662" s="4"/>
      <c r="IV1662" s="4"/>
      <c r="IW1662" s="4"/>
      <c r="IX1662" s="4"/>
      <c r="IY1662" s="4"/>
      <c r="IZ1662" s="4"/>
      <c r="JA1662" s="4"/>
      <c r="JB1662" s="4"/>
      <c r="JC1662" s="4"/>
      <c r="JD1662" s="4"/>
      <c r="JE1662" s="4"/>
      <c r="JF1662" s="4"/>
      <c r="JG1662" s="4"/>
      <c r="JH1662" s="4"/>
      <c r="JI1662" s="4"/>
      <c r="JJ1662" s="4"/>
      <c r="JK1662" s="4"/>
      <c r="JL1662" s="4"/>
      <c r="JM1662" s="4"/>
      <c r="JN1662" s="4"/>
      <c r="JO1662" s="4"/>
      <c r="JP1662" s="4"/>
      <c r="JQ1662" s="4"/>
      <c r="JR1662" s="4"/>
      <c r="JS1662" s="4"/>
      <c r="JT1662" s="4"/>
      <c r="JU1662" s="4"/>
      <c r="JV1662" s="4"/>
      <c r="JW1662" s="4"/>
      <c r="JX1662" s="4"/>
      <c r="JY1662" s="4"/>
      <c r="JZ1662" s="4"/>
      <c r="KA1662" s="4"/>
      <c r="KB1662" s="4"/>
      <c r="KC1662" s="4"/>
      <c r="KD1662" s="4"/>
      <c r="KE1662" s="4"/>
      <c r="KF1662" s="4"/>
      <c r="KG1662" s="4"/>
      <c r="KH1662" s="4"/>
      <c r="KI1662" s="4"/>
      <c r="KJ1662" s="4"/>
      <c r="KK1662" s="4"/>
      <c r="KL1662" s="4"/>
      <c r="KM1662" s="4"/>
      <c r="KN1662" s="4"/>
      <c r="KO1662" s="4"/>
      <c r="KP1662" s="4"/>
      <c r="KQ1662" s="4"/>
      <c r="KR1662" s="4"/>
      <c r="KS1662" s="4"/>
      <c r="KT1662" s="4"/>
      <c r="KU1662" s="4"/>
      <c r="KV1662" s="4"/>
      <c r="KW1662" s="4"/>
      <c r="KX1662" s="4"/>
      <c r="KY1662" s="4"/>
      <c r="KZ1662" s="4"/>
      <c r="LA1662" s="4"/>
      <c r="LB1662" s="4"/>
      <c r="LC1662" s="4"/>
      <c r="LD1662" s="4"/>
      <c r="LE1662" s="4"/>
      <c r="LF1662" s="4"/>
      <c r="LG1662" s="4"/>
      <c r="LH1662" s="4"/>
      <c r="LI1662" s="4"/>
      <c r="LJ1662" s="4"/>
      <c r="LK1662" s="4"/>
      <c r="LL1662" s="4"/>
      <c r="LM1662" s="4"/>
      <c r="LN1662" s="4"/>
      <c r="LO1662" s="4"/>
      <c r="LP1662" s="4"/>
      <c r="LQ1662" s="4"/>
      <c r="LR1662" s="4"/>
      <c r="LS1662" s="4"/>
      <c r="LT1662" s="4"/>
      <c r="LU1662" s="4"/>
      <c r="LV1662" s="4"/>
      <c r="LW1662" s="4"/>
      <c r="LX1662" s="4"/>
      <c r="LY1662" s="4"/>
      <c r="LZ1662" s="4"/>
      <c r="MA1662" s="4"/>
      <c r="MB1662" s="4"/>
      <c r="MC1662" s="4"/>
      <c r="MD1662" s="4"/>
      <c r="ME1662" s="4"/>
      <c r="MF1662" s="4"/>
      <c r="MG1662" s="4"/>
      <c r="MH1662" s="4"/>
      <c r="MI1662" s="4"/>
      <c r="MJ1662" s="4"/>
      <c r="MK1662" s="4"/>
      <c r="ML1662" s="4"/>
      <c r="MM1662" s="4"/>
      <c r="MN1662" s="4"/>
      <c r="MO1662" s="4"/>
      <c r="MP1662" s="4"/>
      <c r="MQ1662" s="4"/>
      <c r="MR1662" s="4"/>
      <c r="MS1662" s="4"/>
      <c r="MT1662" s="4"/>
      <c r="MU1662" s="4"/>
      <c r="MV1662" s="4"/>
      <c r="MW1662" s="4"/>
      <c r="MX1662" s="4"/>
      <c r="MY1662" s="4"/>
      <c r="MZ1662" s="4"/>
      <c r="NA1662" s="4"/>
      <c r="NB1662" s="4"/>
      <c r="NC1662" s="4"/>
      <c r="ND1662" s="4"/>
      <c r="NE1662" s="4"/>
      <c r="NF1662" s="4"/>
      <c r="NG1662" s="4"/>
      <c r="NH1662" s="4"/>
      <c r="NI1662" s="4"/>
      <c r="NJ1662" s="4"/>
      <c r="NK1662" s="4"/>
      <c r="NL1662" s="4"/>
      <c r="NM1662" s="4"/>
      <c r="NN1662" s="4"/>
      <c r="NO1662" s="4"/>
      <c r="NP1662" s="4"/>
      <c r="NQ1662" s="4"/>
      <c r="NR1662" s="4"/>
      <c r="NS1662" s="4"/>
      <c r="NT1662" s="4"/>
      <c r="NU1662" s="4"/>
      <c r="NV1662" s="4"/>
      <c r="NW1662" s="4"/>
      <c r="NX1662" s="4"/>
      <c r="NY1662" s="4"/>
      <c r="NZ1662" s="4"/>
      <c r="OA1662" s="4"/>
      <c r="OB1662" s="4"/>
      <c r="OC1662" s="4"/>
      <c r="OD1662" s="4"/>
      <c r="OE1662" s="4"/>
      <c r="OF1662" s="4"/>
      <c r="OG1662" s="4"/>
      <c r="OH1662" s="4"/>
      <c r="OI1662" s="4"/>
      <c r="OJ1662" s="4"/>
      <c r="OK1662" s="4"/>
      <c r="OL1662" s="4"/>
      <c r="OM1662" s="4"/>
      <c r="ON1662" s="4"/>
      <c r="OO1662" s="4"/>
      <c r="OP1662" s="4"/>
      <c r="OQ1662" s="4"/>
      <c r="OR1662" s="4"/>
      <c r="OS1662" s="4"/>
      <c r="OT1662" s="4"/>
      <c r="OU1662" s="4"/>
      <c r="OV1662" s="4"/>
      <c r="OW1662" s="4"/>
      <c r="OX1662" s="4"/>
      <c r="OY1662" s="4"/>
      <c r="OZ1662" s="4"/>
      <c r="PA1662" s="4"/>
      <c r="PB1662" s="4"/>
      <c r="PC1662" s="4"/>
      <c r="PD1662" s="4"/>
      <c r="PE1662" s="4"/>
      <c r="PF1662" s="4"/>
      <c r="PG1662" s="4"/>
      <c r="PH1662" s="4"/>
      <c r="PI1662" s="4"/>
      <c r="PJ1662" s="4"/>
      <c r="PK1662" s="4"/>
      <c r="PL1662" s="4"/>
      <c r="PM1662" s="4"/>
      <c r="PN1662" s="4"/>
      <c r="PO1662" s="4"/>
      <c r="PP1662" s="4"/>
      <c r="PQ1662" s="4"/>
      <c r="PR1662" s="4"/>
      <c r="PS1662" s="4"/>
      <c r="PT1662" s="4"/>
      <c r="PU1662" s="4"/>
      <c r="PV1662" s="4"/>
      <c r="PW1662" s="4"/>
      <c r="PX1662" s="4"/>
      <c r="PY1662" s="4"/>
      <c r="PZ1662" s="4"/>
      <c r="QA1662" s="4"/>
      <c r="QB1662" s="4"/>
      <c r="QC1662" s="4"/>
      <c r="QD1662" s="4"/>
      <c r="QE1662" s="4"/>
      <c r="QF1662" s="4"/>
      <c r="QG1662" s="4"/>
      <c r="QH1662" s="4"/>
      <c r="QI1662" s="4"/>
      <c r="QJ1662" s="4"/>
      <c r="QK1662" s="4"/>
      <c r="QL1662" s="4"/>
      <c r="QM1662" s="4"/>
      <c r="QN1662" s="4"/>
      <c r="QO1662" s="4"/>
      <c r="QP1662" s="4"/>
      <c r="QQ1662" s="4"/>
      <c r="QR1662" s="4"/>
      <c r="QS1662" s="4"/>
      <c r="QT1662" s="4"/>
      <c r="QU1662" s="4"/>
      <c r="QV1662" s="4"/>
      <c r="QW1662" s="4"/>
      <c r="QX1662" s="4"/>
      <c r="QY1662" s="4"/>
      <c r="QZ1662" s="4"/>
      <c r="RA1662" s="4"/>
      <c r="RB1662" s="4"/>
      <c r="RC1662" s="4"/>
      <c r="RD1662" s="4"/>
      <c r="RE1662" s="4"/>
      <c r="RF1662" s="4"/>
      <c r="RG1662" s="4"/>
      <c r="RH1662" s="4"/>
      <c r="RI1662" s="4"/>
      <c r="RJ1662" s="4"/>
      <c r="RK1662" s="4"/>
      <c r="RL1662" s="4"/>
      <c r="RM1662" s="4"/>
      <c r="RN1662" s="4"/>
      <c r="RO1662" s="4"/>
      <c r="RP1662" s="4"/>
      <c r="RQ1662" s="4"/>
      <c r="RR1662" s="4"/>
      <c r="RS1662" s="4"/>
      <c r="RT1662" s="4"/>
      <c r="RU1662" s="4"/>
      <c r="RV1662" s="4"/>
      <c r="RW1662" s="4"/>
      <c r="RX1662" s="4"/>
      <c r="RY1662" s="4"/>
      <c r="RZ1662" s="4"/>
      <c r="SA1662" s="4"/>
      <c r="SB1662" s="4"/>
      <c r="SC1662" s="4"/>
      <c r="SD1662" s="4"/>
      <c r="SE1662" s="4"/>
      <c r="SF1662" s="4"/>
      <c r="SG1662" s="4"/>
      <c r="SH1662" s="4"/>
      <c r="SI1662" s="4"/>
      <c r="SJ1662" s="4"/>
      <c r="SK1662" s="4"/>
      <c r="SL1662" s="4"/>
      <c r="SM1662" s="4"/>
      <c r="SN1662" s="4"/>
      <c r="SO1662" s="4"/>
      <c r="SP1662" s="4"/>
      <c r="SQ1662" s="4"/>
      <c r="SR1662" s="4"/>
      <c r="SS1662" s="4"/>
      <c r="ST1662" s="4"/>
      <c r="SU1662" s="4"/>
      <c r="SV1662" s="4"/>
      <c r="SW1662" s="4"/>
      <c r="SX1662" s="4"/>
      <c r="SY1662" s="4"/>
      <c r="SZ1662" s="4"/>
      <c r="TA1662" s="4"/>
      <c r="TB1662" s="4"/>
      <c r="TC1662" s="4"/>
      <c r="TD1662" s="4"/>
      <c r="TE1662" s="4"/>
      <c r="TF1662" s="4"/>
      <c r="TG1662" s="4"/>
      <c r="TH1662" s="4"/>
      <c r="TI1662" s="4"/>
      <c r="TJ1662" s="4"/>
      <c r="TK1662" s="4"/>
      <c r="TL1662" s="4"/>
      <c r="TM1662" s="4"/>
      <c r="TN1662" s="4"/>
      <c r="TO1662" s="4"/>
      <c r="TP1662" s="4"/>
      <c r="TQ1662" s="4"/>
      <c r="TR1662" s="4"/>
      <c r="TS1662" s="4"/>
      <c r="TT1662" s="4"/>
      <c r="TU1662" s="4"/>
      <c r="TV1662" s="4"/>
      <c r="TW1662" s="4"/>
      <c r="TX1662" s="4"/>
      <c r="TY1662" s="4"/>
      <c r="TZ1662" s="4"/>
      <c r="UA1662" s="4"/>
      <c r="UB1662" s="4"/>
      <c r="UC1662" s="4"/>
      <c r="UD1662" s="4"/>
      <c r="UE1662" s="4"/>
      <c r="UF1662" s="4"/>
      <c r="UG1662" s="4"/>
      <c r="UH1662" s="4"/>
      <c r="UI1662" s="4"/>
      <c r="UJ1662" s="4"/>
      <c r="UK1662" s="4"/>
      <c r="UL1662" s="4"/>
      <c r="UM1662" s="4"/>
      <c r="UN1662" s="4"/>
      <c r="UO1662" s="4"/>
      <c r="UP1662" s="4"/>
      <c r="UQ1662" s="4"/>
      <c r="UR1662" s="4"/>
      <c r="US1662" s="4"/>
      <c r="UT1662" s="4"/>
      <c r="UU1662" s="4"/>
      <c r="UV1662" s="4"/>
      <c r="UW1662" s="4"/>
      <c r="UX1662" s="4"/>
      <c r="UY1662" s="4"/>
      <c r="UZ1662" s="4"/>
      <c r="VA1662" s="4"/>
      <c r="VB1662" s="4"/>
      <c r="VC1662" s="4"/>
      <c r="VD1662" s="4"/>
      <c r="VE1662" s="4"/>
      <c r="VF1662" s="4"/>
      <c r="VG1662" s="4"/>
      <c r="VH1662" s="4"/>
      <c r="VI1662" s="4"/>
      <c r="VJ1662" s="4"/>
      <c r="VK1662" s="4"/>
      <c r="VL1662" s="4"/>
      <c r="VM1662" s="4"/>
      <c r="VN1662" s="4"/>
      <c r="VO1662" s="4"/>
      <c r="VP1662" s="4"/>
      <c r="VQ1662" s="4"/>
      <c r="VR1662" s="4"/>
      <c r="VS1662" s="4"/>
      <c r="VT1662" s="4"/>
      <c r="VU1662" s="4"/>
      <c r="VV1662" s="4"/>
      <c r="VW1662" s="4"/>
      <c r="VX1662" s="4"/>
      <c r="VY1662" s="4"/>
      <c r="VZ1662" s="4"/>
      <c r="WA1662" s="4"/>
      <c r="WB1662" s="4"/>
      <c r="WC1662" s="4"/>
      <c r="WD1662" s="4"/>
      <c r="WE1662" s="4"/>
      <c r="WF1662" s="4"/>
      <c r="WG1662" s="4"/>
      <c r="WH1662" s="4"/>
      <c r="WI1662" s="4"/>
      <c r="WJ1662" s="4"/>
      <c r="WK1662" s="4"/>
      <c r="WL1662" s="4"/>
      <c r="WM1662" s="4"/>
      <c r="WN1662" s="4"/>
      <c r="WO1662" s="4"/>
      <c r="WP1662" s="4"/>
      <c r="WQ1662" s="4"/>
      <c r="WR1662" s="4"/>
      <c r="WS1662" s="4"/>
      <c r="WT1662" s="4"/>
      <c r="WU1662" s="4"/>
      <c r="WV1662" s="4"/>
      <c r="WW1662" s="4"/>
      <c r="WX1662" s="4"/>
      <c r="WY1662" s="4"/>
      <c r="WZ1662" s="4"/>
      <c r="XA1662" s="4"/>
      <c r="XB1662" s="4"/>
      <c r="XC1662" s="4"/>
      <c r="XD1662" s="4"/>
      <c r="XE1662" s="4"/>
      <c r="XF1662" s="4"/>
      <c r="XG1662" s="4"/>
      <c r="XH1662" s="4"/>
      <c r="XI1662" s="4"/>
      <c r="XJ1662" s="4"/>
      <c r="XK1662" s="4"/>
      <c r="XL1662" s="4"/>
      <c r="XM1662" s="4"/>
      <c r="XN1662" s="4"/>
      <c r="XO1662" s="4"/>
      <c r="XP1662" s="4"/>
      <c r="XQ1662" s="4"/>
      <c r="XR1662" s="4"/>
      <c r="XS1662" s="4"/>
      <c r="XT1662" s="4"/>
      <c r="XU1662" s="4"/>
      <c r="XV1662" s="4"/>
      <c r="XW1662" s="4"/>
      <c r="XX1662" s="4"/>
      <c r="XY1662" s="4"/>
      <c r="XZ1662" s="4"/>
      <c r="YA1662" s="4"/>
      <c r="YB1662" s="4"/>
      <c r="YC1662" s="4"/>
      <c r="YD1662" s="4"/>
      <c r="YE1662" s="4"/>
      <c r="YF1662" s="4"/>
      <c r="YG1662" s="4"/>
      <c r="YH1662" s="4"/>
      <c r="YI1662" s="4"/>
      <c r="YJ1662" s="4"/>
      <c r="YK1662" s="4"/>
      <c r="YL1662" s="4"/>
      <c r="YM1662" s="4"/>
      <c r="YN1662" s="4"/>
      <c r="YO1662" s="4"/>
      <c r="YP1662" s="4"/>
      <c r="YQ1662" s="4"/>
      <c r="YR1662" s="4"/>
      <c r="YS1662" s="4"/>
      <c r="YT1662" s="4"/>
      <c r="YU1662" s="4"/>
      <c r="YV1662" s="4"/>
      <c r="YW1662" s="4"/>
      <c r="YX1662" s="4"/>
      <c r="YY1662" s="4"/>
      <c r="YZ1662" s="4"/>
      <c r="ZA1662" s="4"/>
      <c r="ZB1662" s="4"/>
      <c r="ZC1662" s="4"/>
      <c r="ZD1662" s="4"/>
      <c r="ZE1662" s="4"/>
      <c r="ZF1662" s="4"/>
      <c r="ZG1662" s="4"/>
      <c r="ZH1662" s="4"/>
      <c r="ZI1662" s="4"/>
      <c r="ZJ1662" s="4"/>
      <c r="ZK1662" s="4"/>
      <c r="ZL1662" s="4"/>
      <c r="ZM1662" s="4"/>
      <c r="ZN1662" s="4"/>
      <c r="ZO1662" s="4"/>
      <c r="ZP1662" s="4"/>
      <c r="ZQ1662" s="4"/>
      <c r="ZR1662" s="4"/>
      <c r="ZS1662" s="4"/>
      <c r="ZT1662" s="4"/>
      <c r="ZU1662" s="4"/>
      <c r="ZV1662" s="4"/>
      <c r="ZW1662" s="4"/>
      <c r="ZX1662" s="4"/>
      <c r="ZY1662" s="4"/>
      <c r="ZZ1662" s="4"/>
      <c r="AAA1662" s="4"/>
      <c r="AAB1662" s="4"/>
      <c r="AAC1662" s="4"/>
      <c r="AAD1662" s="4"/>
      <c r="AAE1662" s="4"/>
      <c r="AAF1662" s="4"/>
      <c r="AAG1662" s="4"/>
      <c r="AAH1662" s="4"/>
      <c r="AAI1662" s="4"/>
      <c r="AAJ1662" s="4"/>
      <c r="AAK1662" s="4"/>
      <c r="AAL1662" s="4"/>
      <c r="AAM1662" s="4"/>
      <c r="AAN1662" s="4"/>
      <c r="AAO1662" s="4"/>
      <c r="AAP1662" s="4"/>
      <c r="AAQ1662" s="4"/>
      <c r="AAR1662" s="4"/>
      <c r="AAS1662" s="4"/>
      <c r="AAT1662" s="4"/>
      <c r="AAU1662" s="4"/>
      <c r="AAV1662" s="4"/>
      <c r="AAW1662" s="4"/>
      <c r="AAX1662" s="4"/>
      <c r="AAY1662" s="4"/>
      <c r="AAZ1662" s="4"/>
      <c r="ABA1662" s="4"/>
      <c r="ABB1662" s="4"/>
      <c r="ABC1662" s="4"/>
      <c r="ABD1662" s="4"/>
      <c r="ABE1662" s="4"/>
      <c r="ABF1662" s="4"/>
      <c r="ABG1662" s="4"/>
      <c r="ABH1662" s="4"/>
      <c r="ABI1662" s="4"/>
      <c r="ABJ1662" s="4"/>
      <c r="ABK1662" s="4"/>
      <c r="ABL1662" s="4"/>
      <c r="ABM1662" s="4"/>
      <c r="ABN1662" s="4"/>
      <c r="ABO1662" s="4"/>
      <c r="ABP1662" s="4"/>
      <c r="ABQ1662" s="4"/>
      <c r="ABR1662" s="4"/>
      <c r="ABS1662" s="4"/>
      <c r="ABT1662" s="4"/>
      <c r="ABU1662" s="4"/>
      <c r="ABV1662" s="4"/>
      <c r="ABW1662" s="4"/>
      <c r="ABX1662" s="4"/>
      <c r="ABY1662" s="4"/>
      <c r="ABZ1662" s="4"/>
      <c r="ACA1662" s="4"/>
      <c r="ACB1662" s="4"/>
      <c r="ACC1662" s="4"/>
      <c r="ACD1662" s="4"/>
      <c r="ACE1662" s="4"/>
      <c r="ACF1662" s="4"/>
      <c r="ACG1662" s="4"/>
      <c r="ACH1662" s="4"/>
      <c r="ACI1662" s="4"/>
      <c r="ACJ1662" s="4"/>
      <c r="ACK1662" s="4"/>
      <c r="ACL1662" s="4"/>
      <c r="ACM1662" s="4"/>
      <c r="ACN1662" s="4"/>
      <c r="ACO1662" s="4"/>
      <c r="ACP1662" s="4"/>
      <c r="ACQ1662" s="4"/>
      <c r="ACR1662" s="4"/>
      <c r="ACS1662" s="4"/>
      <c r="ACT1662" s="4"/>
      <c r="ACU1662" s="4"/>
      <c r="ACV1662" s="4"/>
      <c r="ACW1662" s="4"/>
      <c r="ACX1662" s="4"/>
      <c r="ACY1662" s="4"/>
      <c r="ACZ1662" s="4"/>
      <c r="ADA1662" s="4"/>
      <c r="ADB1662" s="4"/>
      <c r="ADC1662" s="4"/>
      <c r="ADD1662" s="4"/>
      <c r="ADE1662" s="4"/>
      <c r="ADF1662" s="4"/>
      <c r="ADG1662" s="4"/>
      <c r="ADH1662" s="4"/>
      <c r="ADI1662" s="4"/>
      <c r="ADJ1662" s="4"/>
      <c r="ADK1662" s="4"/>
      <c r="ADL1662" s="4"/>
      <c r="ADM1662" s="4"/>
      <c r="ADN1662" s="4"/>
      <c r="ADO1662" s="4"/>
      <c r="ADP1662" s="4"/>
      <c r="ADQ1662" s="4"/>
      <c r="ADR1662" s="4"/>
      <c r="ADS1662" s="4"/>
      <c r="ADT1662" s="4"/>
      <c r="ADU1662" s="4"/>
      <c r="ADV1662" s="4"/>
      <c r="ADW1662" s="4"/>
      <c r="ADX1662" s="4"/>
      <c r="ADY1662" s="4"/>
      <c r="ADZ1662" s="4"/>
      <c r="AEA1662" s="4"/>
      <c r="AEB1662" s="4"/>
      <c r="AEC1662" s="4"/>
      <c r="AED1662" s="4"/>
      <c r="AEE1662" s="4"/>
      <c r="AEF1662" s="4"/>
      <c r="AEG1662" s="4"/>
      <c r="AEH1662" s="4"/>
      <c r="AEI1662" s="4"/>
      <c r="AEJ1662" s="4"/>
      <c r="AEK1662" s="4"/>
      <c r="AEL1662" s="4"/>
      <c r="AEM1662" s="4"/>
      <c r="AEN1662" s="4"/>
      <c r="AEO1662" s="4"/>
      <c r="AEP1662" s="4"/>
      <c r="AEQ1662" s="4"/>
      <c r="AER1662" s="4"/>
      <c r="AES1662" s="4"/>
      <c r="AET1662" s="4"/>
      <c r="AEU1662" s="4"/>
      <c r="AEV1662" s="4"/>
      <c r="AEW1662" s="4"/>
      <c r="AEX1662" s="4"/>
      <c r="AEY1662" s="4"/>
      <c r="AEZ1662" s="4"/>
      <c r="AFA1662" s="4"/>
      <c r="AFB1662" s="4"/>
      <c r="AFC1662" s="4"/>
      <c r="AFD1662" s="4"/>
      <c r="AFE1662" s="4"/>
      <c r="AFF1662" s="4"/>
      <c r="AFG1662" s="4"/>
      <c r="AFH1662" s="4"/>
      <c r="AFI1662" s="4"/>
      <c r="AFJ1662" s="4"/>
      <c r="AFK1662" s="4"/>
      <c r="AFL1662" s="4"/>
      <c r="AFM1662" s="4"/>
      <c r="AFN1662" s="4"/>
      <c r="AFO1662" s="4"/>
      <c r="AFP1662" s="4"/>
      <c r="AFQ1662" s="4"/>
      <c r="AFR1662" s="4"/>
      <c r="AFS1662" s="4"/>
      <c r="AFT1662" s="4"/>
      <c r="AFU1662" s="4"/>
      <c r="AFV1662" s="4"/>
      <c r="AFW1662" s="4"/>
      <c r="AFX1662" s="4"/>
      <c r="AFY1662" s="4"/>
      <c r="AFZ1662" s="4"/>
      <c r="AGA1662" s="4"/>
      <c r="AGB1662" s="4"/>
      <c r="AGC1662" s="4"/>
      <c r="AGD1662" s="4"/>
      <c r="AGE1662" s="4"/>
      <c r="AGF1662" s="4"/>
      <c r="AGG1662" s="4"/>
      <c r="AGH1662" s="4"/>
      <c r="AGI1662" s="4"/>
      <c r="AGJ1662" s="4"/>
      <c r="AGK1662" s="4"/>
      <c r="AGL1662" s="4"/>
      <c r="AGM1662" s="4"/>
      <c r="AGN1662" s="4"/>
      <c r="AGO1662" s="4"/>
      <c r="AGP1662" s="4"/>
      <c r="AGQ1662" s="4"/>
      <c r="AGR1662" s="4"/>
      <c r="AGS1662" s="4"/>
      <c r="AGT1662" s="4"/>
      <c r="AGU1662" s="4"/>
      <c r="AGV1662" s="4"/>
      <c r="AGW1662" s="4"/>
      <c r="AGX1662" s="4"/>
      <c r="AGY1662" s="4"/>
      <c r="AGZ1662" s="4"/>
      <c r="AHA1662" s="4"/>
      <c r="AHB1662" s="4"/>
      <c r="AHC1662" s="4"/>
      <c r="AHD1662" s="4"/>
      <c r="AHE1662" s="4"/>
      <c r="AHF1662" s="4"/>
      <c r="AHG1662" s="4"/>
      <c r="AHH1662" s="4"/>
      <c r="AHI1662" s="4"/>
      <c r="AHJ1662" s="4"/>
      <c r="AHK1662" s="4"/>
      <c r="AHL1662" s="4"/>
      <c r="AHM1662" s="4"/>
      <c r="AHN1662" s="4"/>
      <c r="AHO1662" s="4"/>
      <c r="AHP1662" s="4"/>
      <c r="AHQ1662" s="4"/>
      <c r="AHR1662" s="4"/>
      <c r="AHS1662" s="4"/>
      <c r="AHT1662" s="4"/>
      <c r="AHU1662" s="4"/>
      <c r="AHV1662" s="4"/>
      <c r="AHW1662" s="4"/>
      <c r="AHX1662" s="4"/>
      <c r="AHY1662" s="4"/>
      <c r="AHZ1662" s="4"/>
      <c r="AIA1662" s="4"/>
      <c r="AIB1662" s="4"/>
      <c r="AIC1662" s="4"/>
      <c r="AID1662" s="4"/>
      <c r="AIE1662" s="4"/>
      <c r="AIF1662" s="4"/>
      <c r="AIG1662" s="4"/>
      <c r="AIH1662" s="4"/>
      <c r="AII1662" s="4"/>
      <c r="AIJ1662" s="4"/>
      <c r="AIK1662" s="4"/>
      <c r="AIL1662" s="4"/>
      <c r="AIM1662" s="4"/>
      <c r="AIN1662" s="4"/>
      <c r="AIO1662" s="4"/>
      <c r="AIP1662" s="4"/>
      <c r="AIQ1662" s="4"/>
      <c r="AIR1662" s="4"/>
      <c r="AIS1662" s="4"/>
      <c r="AIT1662" s="4"/>
      <c r="AIU1662" s="4"/>
      <c r="AIV1662" s="4"/>
      <c r="AIW1662" s="4"/>
      <c r="AIX1662" s="4"/>
      <c r="AIY1662" s="4"/>
      <c r="AIZ1662" s="4"/>
      <c r="AJA1662" s="4"/>
      <c r="AJB1662" s="4"/>
      <c r="AJC1662" s="4"/>
      <c r="AJD1662" s="4"/>
      <c r="AJE1662" s="4"/>
      <c r="AJF1662" s="4"/>
      <c r="AJG1662" s="4"/>
      <c r="AJH1662" s="4"/>
      <c r="AJI1662" s="4"/>
      <c r="AJJ1662" s="4"/>
      <c r="AJK1662" s="4"/>
      <c r="AJL1662" s="4"/>
      <c r="AJM1662" s="4"/>
      <c r="AJN1662" s="4"/>
      <c r="AJO1662" s="4"/>
      <c r="AJP1662" s="4"/>
      <c r="AJQ1662" s="4"/>
      <c r="AJR1662" s="4"/>
      <c r="AJS1662" s="4"/>
      <c r="AJT1662" s="4"/>
      <c r="AJU1662" s="4"/>
      <c r="AJV1662" s="4"/>
      <c r="AJW1662" s="4"/>
      <c r="AJX1662" s="4"/>
      <c r="AJY1662" s="4"/>
      <c r="AJZ1662" s="4"/>
      <c r="AKA1662" s="4"/>
      <c r="AKB1662" s="4"/>
      <c r="AKC1662" s="4"/>
      <c r="AKD1662" s="4"/>
      <c r="AKE1662" s="4"/>
      <c r="AKF1662" s="4"/>
      <c r="AKG1662" s="4"/>
      <c r="AKH1662" s="4"/>
      <c r="AKI1662" s="4"/>
      <c r="AKJ1662" s="4"/>
      <c r="AKK1662" s="4"/>
      <c r="AKL1662" s="4"/>
      <c r="AKM1662" s="4"/>
      <c r="AKN1662" s="4"/>
      <c r="AKO1662" s="4"/>
      <c r="AKP1662" s="4"/>
      <c r="AKQ1662" s="4"/>
      <c r="AKR1662" s="4"/>
      <c r="AKS1662" s="4"/>
      <c r="AKT1662" s="4"/>
      <c r="AKU1662" s="4"/>
      <c r="AKV1662" s="4"/>
      <c r="AKW1662" s="4"/>
      <c r="AKX1662" s="4"/>
      <c r="AKY1662" s="4"/>
      <c r="AKZ1662" s="4"/>
      <c r="ALA1662" s="4"/>
      <c r="ALB1662" s="4"/>
      <c r="ALC1662" s="4"/>
      <c r="ALD1662" s="4"/>
      <c r="ALE1662" s="4"/>
      <c r="ALF1662" s="4"/>
      <c r="ALG1662" s="4"/>
      <c r="ALH1662" s="4"/>
      <c r="ALI1662" s="4"/>
      <c r="ALJ1662" s="4"/>
      <c r="ALK1662" s="4"/>
      <c r="ALL1662" s="4"/>
      <c r="ALM1662" s="4"/>
      <c r="ALN1662" s="4"/>
      <c r="ALO1662" s="4"/>
      <c r="ALP1662" s="4"/>
      <c r="ALQ1662" s="4"/>
      <c r="ALR1662" s="4"/>
      <c r="ALS1662" s="4"/>
      <c r="ALT1662" s="4"/>
      <c r="ALU1662" s="4"/>
      <c r="ALV1662" s="4"/>
      <c r="ALW1662" s="4"/>
      <c r="ALX1662" s="4"/>
      <c r="ALY1662" s="4"/>
      <c r="ALZ1662" s="4"/>
      <c r="AMA1662" s="4"/>
      <c r="AMB1662" s="4"/>
      <c r="AMC1662" s="4"/>
      <c r="AMD1662" s="4"/>
      <c r="AME1662" s="4"/>
      <c r="AMF1662" s="4"/>
      <c r="AMG1662" s="4"/>
      <c r="AMH1662" s="4"/>
      <c r="AMI1662" s="4"/>
      <c r="AMJ1662" s="4"/>
      <c r="AMK1662" s="4"/>
      <c r="AML1662" s="4"/>
      <c r="AMM1662" s="4"/>
      <c r="AMN1662" s="4"/>
      <c r="AMO1662" s="4"/>
      <c r="AMP1662" s="4"/>
      <c r="AMQ1662" s="4"/>
      <c r="AMR1662" s="4"/>
      <c r="AMS1662" s="4"/>
      <c r="AMT1662" s="4"/>
      <c r="AMU1662" s="4"/>
      <c r="AMV1662" s="4"/>
      <c r="AMW1662" s="4"/>
      <c r="AMX1662" s="38"/>
      <c r="AMY1662" s="38"/>
      <c r="AMZ1662" s="38"/>
      <c r="ANA1662" s="38"/>
      <c r="ANB1662" s="38"/>
      <c r="ANC1662" s="38"/>
      <c r="AND1662" s="38"/>
      <c r="ANE1662" s="38"/>
      <c r="ANF1662" s="38"/>
      <c r="ANG1662" s="38"/>
      <c r="ANK1662" s="0"/>
      <c r="ANL1662" s="0"/>
      <c r="ANM1662" s="0"/>
      <c r="XFD1662" s="0"/>
    </row>
    <row r="1663" customFormat="false" ht="15.75" hidden="false" customHeight="true" outlineLevel="0" collapsed="false">
      <c r="A1663" s="1" t="n">
        <v>1708</v>
      </c>
      <c r="B1663" s="1" t="n">
        <v>1608</v>
      </c>
      <c r="C1663" s="2" t="s">
        <v>63</v>
      </c>
      <c r="D1663" s="3" t="n">
        <v>-0.0439386</v>
      </c>
      <c r="E1663" s="3" t="n">
        <v>-0.0142063</v>
      </c>
      <c r="F1663" s="3" t="n">
        <v>0.943513222465378</v>
      </c>
      <c r="G1663" s="3" t="n">
        <v>0.0372946</v>
      </c>
      <c r="H1663" s="3" t="n">
        <v>0.0234441</v>
      </c>
      <c r="I1663" s="3" t="n">
        <v>1.0626212149839</v>
      </c>
      <c r="J1663" s="3" t="n">
        <v>-0.0267598</v>
      </c>
      <c r="K1663" s="3" t="n">
        <v>-0.0106348</v>
      </c>
      <c r="L1663" s="3" t="n">
        <v>0.963295943762778</v>
      </c>
      <c r="M1663" s="3" t="n">
        <v>0.967147946388783</v>
      </c>
      <c r="N1663" s="3" t="n">
        <v>0.998603975350259</v>
      </c>
      <c r="O1663" s="3" t="n">
        <v>0.965797784015678</v>
      </c>
      <c r="P1663" s="4" t="n">
        <v>2</v>
      </c>
      <c r="Q1663" s="6" t="n">
        <v>29</v>
      </c>
      <c r="R1663" s="6" t="n">
        <v>65</v>
      </c>
      <c r="S1663" s="4" t="n">
        <v>56</v>
      </c>
      <c r="T1663" s="4" t="n">
        <v>56</v>
      </c>
      <c r="U1663" s="132" t="s">
        <v>74</v>
      </c>
      <c r="V1663" s="3" t="n">
        <v>47.9</v>
      </c>
      <c r="W1663" s="4" t="n">
        <v>47.7</v>
      </c>
      <c r="X1663" s="2" t="s">
        <v>69</v>
      </c>
      <c r="Y1663" s="8" t="s">
        <v>69</v>
      </c>
      <c r="Z1663" s="84" t="n">
        <v>42180</v>
      </c>
      <c r="AA1663" s="3" t="s">
        <v>168</v>
      </c>
      <c r="AB1663" s="132" t="s">
        <v>74</v>
      </c>
      <c r="AC1663" s="4" t="n">
        <v>51</v>
      </c>
      <c r="AD1663" s="4" t="n">
        <v>11</v>
      </c>
      <c r="AE1663" s="4" t="s">
        <v>175</v>
      </c>
      <c r="AF1663" s="4" t="n">
        <v>14</v>
      </c>
      <c r="AG1663" s="4" t="s">
        <v>176</v>
      </c>
      <c r="AH1663" s="4" t="n">
        <v>19</v>
      </c>
      <c r="AI1663" s="4" t="s">
        <v>69</v>
      </c>
      <c r="AJ1663" s="2" t="s">
        <v>70</v>
      </c>
      <c r="AK1663" s="3" t="n">
        <v>47.9</v>
      </c>
      <c r="AL1663" s="4" t="n">
        <v>5</v>
      </c>
      <c r="AM1663" s="2" t="s">
        <v>69</v>
      </c>
      <c r="AN1663" s="2"/>
      <c r="AO1663" s="2"/>
      <c r="AP1663" s="2"/>
      <c r="AQ1663" s="2"/>
      <c r="AR1663" s="2"/>
      <c r="AS1663" s="2"/>
      <c r="AT1663" s="2"/>
      <c r="AU1663" s="2" t="n">
        <v>160</v>
      </c>
      <c r="AV1663" s="2" t="n">
        <v>160</v>
      </c>
      <c r="AW1663" s="133" t="s">
        <v>69</v>
      </c>
      <c r="AX1663" s="86" t="s">
        <v>72</v>
      </c>
      <c r="AY1663" s="87" t="n">
        <v>1</v>
      </c>
      <c r="AZ1663" s="87" t="n">
        <v>1</v>
      </c>
      <c r="BA1663" s="89" t="s">
        <v>72</v>
      </c>
      <c r="BB1663" s="53"/>
    </row>
    <row r="1664" customFormat="false" ht="15.75" hidden="false" customHeight="true" outlineLevel="0" collapsed="false">
      <c r="A1664" s="1" t="n">
        <v>1709</v>
      </c>
      <c r="B1664" s="1" t="n">
        <v>1609</v>
      </c>
      <c r="C1664" s="2" t="s">
        <v>63</v>
      </c>
      <c r="D1664" s="3" t="n">
        <v>-0.0438485</v>
      </c>
      <c r="E1664" s="3" t="n">
        <v>-0.0138911</v>
      </c>
      <c r="F1664" s="3" t="n">
        <v>0.943895705879472</v>
      </c>
      <c r="G1664" s="3" t="n">
        <v>0.0371336</v>
      </c>
      <c r="H1664" s="3" t="n">
        <v>0.0229105</v>
      </c>
      <c r="I1664" s="3" t="n">
        <v>1.06188337456961</v>
      </c>
      <c r="J1664" s="3" t="n">
        <v>-0.0268483</v>
      </c>
      <c r="K1664" s="3" t="n">
        <v>-0.0100547</v>
      </c>
      <c r="L1664" s="3" t="n">
        <v>0.963769616467943</v>
      </c>
      <c r="M1664" s="3" t="n">
        <v>0.966993795292297</v>
      </c>
      <c r="N1664" s="3" t="n">
        <v>0.998965235738146</v>
      </c>
      <c r="O1664" s="3" t="n">
        <v>0.965993184671494</v>
      </c>
      <c r="P1664" s="4" t="n">
        <v>2</v>
      </c>
      <c r="Q1664" s="6" t="n">
        <v>29</v>
      </c>
      <c r="R1664" s="6" t="n">
        <v>65</v>
      </c>
      <c r="S1664" s="4" t="n">
        <v>56</v>
      </c>
      <c r="T1664" s="4" t="n">
        <v>56</v>
      </c>
      <c r="U1664" s="132" t="s">
        <v>74</v>
      </c>
      <c r="V1664" s="3" t="n">
        <v>76.2</v>
      </c>
      <c r="W1664" s="4" t="n">
        <v>83.5</v>
      </c>
      <c r="X1664" s="2" t="s">
        <v>69</v>
      </c>
      <c r="Y1664" s="8" t="s">
        <v>69</v>
      </c>
      <c r="Z1664" s="84" t="n">
        <v>42180</v>
      </c>
      <c r="AA1664" s="3" t="s">
        <v>168</v>
      </c>
      <c r="AB1664" s="132" t="s">
        <v>74</v>
      </c>
      <c r="AC1664" s="4" t="n">
        <v>51</v>
      </c>
      <c r="AD1664" s="4" t="n">
        <v>11</v>
      </c>
      <c r="AE1664" s="4" t="s">
        <v>175</v>
      </c>
      <c r="AF1664" s="4" t="n">
        <v>14</v>
      </c>
      <c r="AG1664" s="4" t="s">
        <v>176</v>
      </c>
      <c r="AH1664" s="4" t="n">
        <v>19</v>
      </c>
      <c r="AI1664" s="4" t="s">
        <v>77</v>
      </c>
      <c r="AJ1664" s="2" t="s">
        <v>70</v>
      </c>
      <c r="AK1664" s="3" t="n">
        <v>76.2</v>
      </c>
      <c r="AL1664" s="4" t="n">
        <v>7</v>
      </c>
      <c r="AM1664" s="2" t="s">
        <v>69</v>
      </c>
      <c r="AN1664" s="2"/>
      <c r="AO1664" s="2"/>
      <c r="AP1664" s="2"/>
      <c r="AQ1664" s="2"/>
      <c r="AR1664" s="2"/>
      <c r="AS1664" s="2"/>
      <c r="AT1664" s="2"/>
      <c r="AU1664" s="2" t="n">
        <v>160</v>
      </c>
      <c r="AV1664" s="2" t="n">
        <v>160</v>
      </c>
      <c r="AW1664" s="133" t="s">
        <v>69</v>
      </c>
      <c r="AX1664" s="86" t="s">
        <v>72</v>
      </c>
      <c r="AY1664" s="87" t="n">
        <v>1</v>
      </c>
      <c r="AZ1664" s="87" t="n">
        <v>1</v>
      </c>
      <c r="BA1664" s="89" t="s">
        <v>72</v>
      </c>
      <c r="BB1664" s="53"/>
    </row>
    <row r="1665" customFormat="false" ht="15.75" hidden="false" customHeight="true" outlineLevel="0" collapsed="false">
      <c r="A1665" s="1" t="n">
        <v>1710</v>
      </c>
      <c r="B1665" s="1" t="n">
        <v>1610</v>
      </c>
      <c r="C1665" s="2" t="s">
        <v>63</v>
      </c>
      <c r="D1665" s="3" t="n">
        <v>-0.0439839</v>
      </c>
      <c r="E1665" s="3" t="n">
        <v>-0.0146266</v>
      </c>
      <c r="F1665" s="3" t="n">
        <v>0.943074024962112</v>
      </c>
      <c r="G1665" s="3" t="n">
        <v>0.0370124</v>
      </c>
      <c r="H1665" s="3" t="n">
        <v>0.024835</v>
      </c>
      <c r="I1665" s="3" t="n">
        <v>1.06379999646172</v>
      </c>
      <c r="J1665" s="3" t="n">
        <v>-0.0268836</v>
      </c>
      <c r="K1665" s="3" t="n">
        <v>-0.0112493</v>
      </c>
      <c r="L1665" s="3" t="n">
        <v>0.962585004842894</v>
      </c>
      <c r="M1665" s="3" t="n">
        <v>0.966711570996091</v>
      </c>
      <c r="N1665" s="3" t="n">
        <v>0.998959641548489</v>
      </c>
      <c r="O1665" s="3" t="n">
        <v>0.965705844443032</v>
      </c>
      <c r="P1665" s="4" t="n">
        <v>2</v>
      </c>
      <c r="Q1665" s="6" t="n">
        <v>29</v>
      </c>
      <c r="R1665" s="6" t="n">
        <v>65</v>
      </c>
      <c r="S1665" s="4" t="n">
        <v>56</v>
      </c>
      <c r="T1665" s="4" t="n">
        <v>56</v>
      </c>
      <c r="U1665" s="132" t="s">
        <v>74</v>
      </c>
      <c r="V1665" s="3" t="n">
        <v>80.8</v>
      </c>
      <c r="W1665" s="4" t="n">
        <v>124.2</v>
      </c>
      <c r="X1665" s="2" t="s">
        <v>69</v>
      </c>
      <c r="Y1665" s="8" t="s">
        <v>69</v>
      </c>
      <c r="Z1665" s="84" t="n">
        <v>42180</v>
      </c>
      <c r="AA1665" s="3" t="s">
        <v>168</v>
      </c>
      <c r="AB1665" s="132" t="s">
        <v>74</v>
      </c>
      <c r="AC1665" s="4" t="n">
        <v>51</v>
      </c>
      <c r="AD1665" s="4" t="n">
        <v>11</v>
      </c>
      <c r="AE1665" s="4" t="s">
        <v>175</v>
      </c>
      <c r="AF1665" s="4" t="n">
        <v>14</v>
      </c>
      <c r="AG1665" s="4" t="s">
        <v>176</v>
      </c>
      <c r="AH1665" s="4" t="n">
        <v>19</v>
      </c>
      <c r="AI1665" s="4" t="s">
        <v>77</v>
      </c>
      <c r="AJ1665" s="2" t="s">
        <v>70</v>
      </c>
      <c r="AK1665" s="3" t="n">
        <v>80.8</v>
      </c>
      <c r="AL1665" s="4" t="n">
        <v>7</v>
      </c>
      <c r="AM1665" s="2" t="s">
        <v>69</v>
      </c>
      <c r="AN1665" s="2"/>
      <c r="AO1665" s="2"/>
      <c r="AP1665" s="2"/>
      <c r="AQ1665" s="2"/>
      <c r="AR1665" s="2"/>
      <c r="AS1665" s="2"/>
      <c r="AT1665" s="2"/>
      <c r="AU1665" s="2" t="n">
        <v>160</v>
      </c>
      <c r="AV1665" s="2" t="n">
        <v>160</v>
      </c>
      <c r="AW1665" s="133" t="s">
        <v>69</v>
      </c>
      <c r="AX1665" s="86" t="s">
        <v>72</v>
      </c>
      <c r="AY1665" s="87" t="n">
        <v>1</v>
      </c>
      <c r="AZ1665" s="87" t="n">
        <v>1</v>
      </c>
      <c r="BA1665" s="89" t="s">
        <v>72</v>
      </c>
      <c r="BB1665" s="65"/>
    </row>
    <row r="1666" customFormat="false" ht="15.75" hidden="false" customHeight="true" outlineLevel="0" collapsed="false">
      <c r="A1666" s="1" t="n">
        <v>1711</v>
      </c>
      <c r="B1666" s="1" t="n">
        <v>1611</v>
      </c>
      <c r="C1666" s="2" t="s">
        <v>63</v>
      </c>
      <c r="D1666" s="3" t="n">
        <v>0.000297347</v>
      </c>
      <c r="E1666" s="3" t="n">
        <v>-0.0142029</v>
      </c>
      <c r="F1666" s="3" t="n">
        <v>0.986190682615875</v>
      </c>
      <c r="G1666" s="3" t="n">
        <v>-0.0218339</v>
      </c>
      <c r="H1666" s="3" t="n">
        <v>0.0236863</v>
      </c>
      <c r="I1666" s="3" t="n">
        <v>1.00185411675275</v>
      </c>
      <c r="J1666" s="3" t="n">
        <v>-0.0339945</v>
      </c>
      <c r="K1666" s="3" t="n">
        <v>-0.0108426</v>
      </c>
      <c r="L1666" s="3" t="n">
        <v>0.95615322650795</v>
      </c>
      <c r="M1666" s="3" t="n">
        <v>0.945982647615173</v>
      </c>
      <c r="N1666" s="3" t="n">
        <v>0.998641723293959</v>
      </c>
      <c r="O1666" s="3" t="n">
        <v>0.944697741420599</v>
      </c>
      <c r="P1666" s="4" t="n">
        <v>2</v>
      </c>
      <c r="Q1666" s="6" t="n">
        <v>29</v>
      </c>
      <c r="R1666" s="6" t="n">
        <v>65</v>
      </c>
      <c r="S1666" s="4" t="n">
        <v>42</v>
      </c>
      <c r="T1666" s="4" t="n">
        <v>42</v>
      </c>
      <c r="U1666" s="132" t="s">
        <v>74</v>
      </c>
      <c r="V1666" s="3" t="n">
        <v>100.9</v>
      </c>
      <c r="W1666" s="4" t="n">
        <v>167.6</v>
      </c>
      <c r="X1666" s="2" t="s">
        <v>69</v>
      </c>
      <c r="Y1666" s="8" t="s">
        <v>69</v>
      </c>
      <c r="Z1666" s="84" t="n">
        <v>42180</v>
      </c>
      <c r="AA1666" s="3" t="s">
        <v>168</v>
      </c>
      <c r="AB1666" s="132" t="s">
        <v>74</v>
      </c>
      <c r="AC1666" s="4" t="n">
        <v>51</v>
      </c>
      <c r="AD1666" s="4" t="n">
        <v>11</v>
      </c>
      <c r="AE1666" s="4" t="s">
        <v>177</v>
      </c>
      <c r="AF1666" s="4" t="n">
        <v>19</v>
      </c>
      <c r="AG1666" s="4" t="s">
        <v>178</v>
      </c>
      <c r="AH1666" s="4" t="n">
        <v>20</v>
      </c>
      <c r="AI1666" s="4" t="s">
        <v>69</v>
      </c>
      <c r="AJ1666" s="2" t="s">
        <v>70</v>
      </c>
      <c r="AK1666" s="3" t="n">
        <v>100.9</v>
      </c>
      <c r="AL1666" s="4" t="n">
        <v>9</v>
      </c>
      <c r="AM1666" s="2" t="s">
        <v>69</v>
      </c>
      <c r="AN1666" s="2"/>
      <c r="AO1666" s="2"/>
      <c r="AP1666" s="2"/>
      <c r="AQ1666" s="2"/>
      <c r="AR1666" s="2"/>
      <c r="AS1666" s="2"/>
      <c r="AT1666" s="2"/>
      <c r="AU1666" s="2" t="n">
        <v>160</v>
      </c>
      <c r="AV1666" s="2" t="n">
        <v>160</v>
      </c>
      <c r="AW1666" s="133" t="s">
        <v>69</v>
      </c>
      <c r="AX1666" s="86" t="s">
        <v>72</v>
      </c>
      <c r="AY1666" s="87" t="n">
        <v>1</v>
      </c>
      <c r="AZ1666" s="87" t="n">
        <v>1</v>
      </c>
      <c r="BA1666" s="89" t="s">
        <v>72</v>
      </c>
      <c r="BB1666" s="53"/>
    </row>
    <row r="1667" customFormat="false" ht="15.75" hidden="false" customHeight="true" outlineLevel="0" collapsed="false">
      <c r="A1667" s="1" t="n">
        <v>1712</v>
      </c>
      <c r="B1667" s="1" t="n">
        <v>1612</v>
      </c>
      <c r="C1667" s="2" t="s">
        <v>63</v>
      </c>
      <c r="D1667" s="3" t="n">
        <v>0.0222394</v>
      </c>
      <c r="E1667" s="3" t="n">
        <v>0.0400975</v>
      </c>
      <c r="F1667" s="3" t="n">
        <v>1.06432085402947</v>
      </c>
      <c r="G1667" s="3" t="n">
        <v>-0.0419435</v>
      </c>
      <c r="H1667" s="3" t="n">
        <v>-0.114098</v>
      </c>
      <c r="I1667" s="3" t="n">
        <v>0.855523685401351</v>
      </c>
      <c r="J1667" s="3" t="n">
        <v>-0.0341255</v>
      </c>
      <c r="K1667" s="3" t="n">
        <v>0.0317187</v>
      </c>
      <c r="L1667" s="3" t="n">
        <v>0.997596094020878</v>
      </c>
      <c r="M1667" s="3" t="n">
        <v>0.947593562688423</v>
      </c>
      <c r="N1667" s="3" t="n">
        <v>0.958599609137262</v>
      </c>
      <c r="O1667" s="3" t="n">
        <v>0.908362818814108</v>
      </c>
      <c r="P1667" s="4" t="n">
        <v>2</v>
      </c>
      <c r="Q1667" s="6" t="n">
        <v>29</v>
      </c>
      <c r="R1667" s="6" t="n">
        <v>65</v>
      </c>
      <c r="S1667" s="4" t="n">
        <v>42</v>
      </c>
      <c r="T1667" s="4" t="n">
        <v>42</v>
      </c>
      <c r="U1667" s="132" t="s">
        <v>74</v>
      </c>
      <c r="V1667" s="3" t="n">
        <v>86.9</v>
      </c>
      <c r="W1667" s="4" t="n">
        <v>126.9</v>
      </c>
      <c r="X1667" s="2" t="s">
        <v>69</v>
      </c>
      <c r="Y1667" s="8" t="s">
        <v>69</v>
      </c>
      <c r="Z1667" s="84" t="n">
        <v>42136</v>
      </c>
      <c r="AA1667" s="2" t="s">
        <v>96</v>
      </c>
      <c r="AB1667" s="132" t="s">
        <v>74</v>
      </c>
      <c r="AC1667" s="4" t="n">
        <v>51</v>
      </c>
      <c r="AD1667" s="4" t="n">
        <v>11</v>
      </c>
      <c r="AE1667" s="4" t="s">
        <v>177</v>
      </c>
      <c r="AF1667" s="4" t="n">
        <v>19</v>
      </c>
      <c r="AG1667" s="4" t="s">
        <v>178</v>
      </c>
      <c r="AH1667" s="4" t="n">
        <v>20</v>
      </c>
      <c r="AI1667" s="4" t="s">
        <v>77</v>
      </c>
      <c r="AJ1667" s="2" t="s">
        <v>70</v>
      </c>
      <c r="AK1667" s="3" t="n">
        <v>86.9</v>
      </c>
      <c r="AL1667" s="4" t="n">
        <v>8</v>
      </c>
      <c r="AM1667" s="2" t="s">
        <v>69</v>
      </c>
      <c r="AN1667" s="2"/>
      <c r="AO1667" s="2"/>
      <c r="AP1667" s="2"/>
      <c r="AQ1667" s="2"/>
      <c r="AR1667" s="2"/>
      <c r="AS1667" s="2"/>
      <c r="AT1667" s="2"/>
      <c r="AU1667" s="2" t="n">
        <v>116</v>
      </c>
      <c r="AV1667" s="85" t="s">
        <v>69</v>
      </c>
      <c r="AW1667" s="133" t="s">
        <v>69</v>
      </c>
      <c r="AX1667" s="86" t="s">
        <v>72</v>
      </c>
      <c r="AY1667" s="87" t="n">
        <v>0</v>
      </c>
      <c r="AZ1667" s="88" t="s">
        <v>72</v>
      </c>
      <c r="BA1667" s="89" t="s">
        <v>72</v>
      </c>
      <c r="BB1667" s="65"/>
    </row>
    <row r="1668" customFormat="false" ht="15.75" hidden="false" customHeight="true" outlineLevel="0" collapsed="false">
      <c r="A1668" s="1" t="n">
        <v>1713</v>
      </c>
      <c r="B1668" s="1" t="n">
        <v>1613</v>
      </c>
      <c r="C1668" s="2" t="s">
        <v>63</v>
      </c>
      <c r="D1668" s="3" t="n">
        <v>0.0158884</v>
      </c>
      <c r="E1668" s="3" t="n">
        <v>-0.0192929</v>
      </c>
      <c r="F1668" s="3" t="n">
        <v>0.996601288739008</v>
      </c>
      <c r="G1668" s="3" t="n">
        <v>-0.0373774</v>
      </c>
      <c r="H1668" s="3" t="n">
        <v>0.0413703</v>
      </c>
      <c r="I1668" s="3" t="n">
        <v>1.00400088224577</v>
      </c>
      <c r="J1668" s="3" t="n">
        <v>-0.0406804</v>
      </c>
      <c r="K1668" s="3" t="n">
        <v>-0.0801621</v>
      </c>
      <c r="L1668" s="3" t="n">
        <v>0.886173520931678</v>
      </c>
      <c r="M1668" s="3" t="n">
        <v>0.939723684114914</v>
      </c>
      <c r="N1668" s="3" t="n">
        <v>0.94357002367107</v>
      </c>
      <c r="O1668" s="3" t="n">
        <v>0.886695098864574</v>
      </c>
      <c r="P1668" s="4" t="n">
        <v>2</v>
      </c>
      <c r="Q1668" s="6" t="n">
        <v>29</v>
      </c>
      <c r="R1668" s="6" t="n">
        <v>65</v>
      </c>
      <c r="S1668" s="4" t="n">
        <v>42</v>
      </c>
      <c r="T1668" s="4" t="n">
        <v>42</v>
      </c>
      <c r="U1668" s="132" t="s">
        <v>74</v>
      </c>
      <c r="V1668" s="3" t="n">
        <v>106.5</v>
      </c>
      <c r="W1668" s="4" t="n">
        <v>103.7</v>
      </c>
      <c r="X1668" s="2" t="s">
        <v>87</v>
      </c>
      <c r="Y1668" s="84" t="n">
        <v>42137</v>
      </c>
      <c r="Z1668" s="84" t="n">
        <v>42141</v>
      </c>
      <c r="AA1668" s="2" t="s">
        <v>96</v>
      </c>
      <c r="AB1668" s="132" t="s">
        <v>74</v>
      </c>
      <c r="AC1668" s="4" t="n">
        <v>51</v>
      </c>
      <c r="AD1668" s="4" t="n">
        <v>11</v>
      </c>
      <c r="AE1668" s="4" t="s">
        <v>177</v>
      </c>
      <c r="AF1668" s="4" t="n">
        <v>19</v>
      </c>
      <c r="AG1668" s="4" t="s">
        <v>178</v>
      </c>
      <c r="AH1668" s="4" t="n">
        <v>20</v>
      </c>
      <c r="AI1668" s="4" t="s">
        <v>77</v>
      </c>
      <c r="AJ1668" s="2" t="s">
        <v>70</v>
      </c>
      <c r="AK1668" s="3" t="n">
        <v>106.5</v>
      </c>
      <c r="AL1668" s="4" t="n">
        <v>9</v>
      </c>
      <c r="AM1668" s="2" t="s">
        <v>87</v>
      </c>
      <c r="AN1668" s="2"/>
      <c r="AO1668" s="2"/>
      <c r="AP1668" s="2"/>
      <c r="AQ1668" s="2"/>
      <c r="AR1668" s="2"/>
      <c r="AS1668" s="2" t="s">
        <v>71</v>
      </c>
      <c r="AT1668" s="2"/>
      <c r="AU1668" s="2" t="n">
        <v>121</v>
      </c>
      <c r="AV1668" s="85" t="n">
        <v>117</v>
      </c>
      <c r="AW1668" s="133" t="n">
        <v>4</v>
      </c>
      <c r="AX1668" s="86" t="s">
        <v>72</v>
      </c>
      <c r="AY1668" s="87" t="n">
        <v>0</v>
      </c>
      <c r="AZ1668" s="88" t="n">
        <v>0</v>
      </c>
      <c r="BA1668" s="87" t="n">
        <v>0</v>
      </c>
      <c r="BB1668" s="53"/>
    </row>
    <row r="1669" customFormat="false" ht="15.75" hidden="false" customHeight="true" outlineLevel="0" collapsed="false">
      <c r="A1669" s="1" t="n">
        <v>1714</v>
      </c>
      <c r="B1669" s="1" t="n">
        <v>1614</v>
      </c>
      <c r="C1669" s="2" t="s">
        <v>63</v>
      </c>
      <c r="D1669" s="3" t="n">
        <v>0.000366274</v>
      </c>
      <c r="E1669" s="3" t="n">
        <v>-0.0141689</v>
      </c>
      <c r="F1669" s="3" t="n">
        <v>0.98629219348828</v>
      </c>
      <c r="G1669" s="3" t="n">
        <v>-0.021965</v>
      </c>
      <c r="H1669" s="3" t="n">
        <v>0.0243371</v>
      </c>
      <c r="I1669" s="3" t="n">
        <v>1.0023749156551</v>
      </c>
      <c r="J1669" s="3" t="n">
        <v>-0.0340106</v>
      </c>
      <c r="K1669" s="3" t="n">
        <v>-0.0108202</v>
      </c>
      <c r="L1669" s="3" t="n">
        <v>0.956159250292252</v>
      </c>
      <c r="M1669" s="3" t="n">
        <v>0.945908605613179</v>
      </c>
      <c r="N1669" s="3" t="n">
        <v>0.999348212505813</v>
      </c>
      <c r="O1669" s="3" t="n">
        <v>0.945292074213396</v>
      </c>
      <c r="P1669" s="4" t="n">
        <v>2</v>
      </c>
      <c r="Q1669" s="6" t="n">
        <v>29</v>
      </c>
      <c r="R1669" s="6" t="n">
        <v>65</v>
      </c>
      <c r="S1669" s="4" t="n">
        <v>42</v>
      </c>
      <c r="T1669" s="4" t="n">
        <v>42</v>
      </c>
      <c r="U1669" s="132" t="s">
        <v>74</v>
      </c>
      <c r="V1669" s="3" t="n">
        <v>93.7</v>
      </c>
      <c r="W1669" s="4" t="n">
        <v>167.6</v>
      </c>
      <c r="X1669" s="2" t="s">
        <v>69</v>
      </c>
      <c r="Y1669" s="8" t="s">
        <v>69</v>
      </c>
      <c r="Z1669" s="84" t="n">
        <v>42180</v>
      </c>
      <c r="AA1669" s="3" t="s">
        <v>168</v>
      </c>
      <c r="AB1669" s="132" t="s">
        <v>74</v>
      </c>
      <c r="AC1669" s="4" t="n">
        <v>51</v>
      </c>
      <c r="AD1669" s="4" t="n">
        <v>11</v>
      </c>
      <c r="AE1669" s="4" t="s">
        <v>177</v>
      </c>
      <c r="AF1669" s="4" t="n">
        <v>19</v>
      </c>
      <c r="AG1669" s="4" t="s">
        <v>178</v>
      </c>
      <c r="AH1669" s="4" t="n">
        <v>20</v>
      </c>
      <c r="AI1669" s="4" t="s">
        <v>77</v>
      </c>
      <c r="AJ1669" s="2" t="s">
        <v>70</v>
      </c>
      <c r="AK1669" s="3" t="n">
        <v>93.7</v>
      </c>
      <c r="AL1669" s="4" t="n">
        <v>8</v>
      </c>
      <c r="AM1669" s="2" t="s">
        <v>69</v>
      </c>
      <c r="AN1669" s="2"/>
      <c r="AO1669" s="2"/>
      <c r="AP1669" s="2"/>
      <c r="AQ1669" s="2"/>
      <c r="AR1669" s="2"/>
      <c r="AS1669" s="2"/>
      <c r="AT1669" s="2"/>
      <c r="AU1669" s="2" t="n">
        <v>160</v>
      </c>
      <c r="AV1669" s="2" t="n">
        <v>160</v>
      </c>
      <c r="AW1669" s="133" t="s">
        <v>69</v>
      </c>
      <c r="AX1669" s="86" t="s">
        <v>72</v>
      </c>
      <c r="AY1669" s="87" t="n">
        <v>1</v>
      </c>
      <c r="AZ1669" s="87" t="n">
        <v>1</v>
      </c>
      <c r="BA1669" s="89" t="s">
        <v>72</v>
      </c>
      <c r="BB1669" s="53"/>
    </row>
    <row r="1670" customFormat="false" ht="15.75" hidden="false" customHeight="true" outlineLevel="0" collapsed="false">
      <c r="A1670" s="1" t="n">
        <v>1715</v>
      </c>
      <c r="B1670" s="1" t="n">
        <v>1615</v>
      </c>
      <c r="C1670" s="2" t="s">
        <v>63</v>
      </c>
      <c r="D1670" s="3" t="n">
        <v>0.0214596</v>
      </c>
      <c r="E1670" s="3" t="n">
        <v>0.0365224</v>
      </c>
      <c r="F1670" s="3" t="n">
        <v>1.05969592101204</v>
      </c>
      <c r="G1670" s="3" t="n">
        <v>-0.0411863</v>
      </c>
      <c r="H1670" s="3" t="n">
        <v>-0.104263</v>
      </c>
      <c r="I1670" s="3" t="n">
        <v>0.864633725892609</v>
      </c>
      <c r="J1670" s="3" t="n">
        <v>-0.0341767</v>
      </c>
      <c r="K1670" s="3" t="n">
        <v>0.0271127</v>
      </c>
      <c r="L1670" s="3" t="n">
        <v>0.992960891402558</v>
      </c>
      <c r="M1670" s="3" t="n">
        <v>0.947523632863938</v>
      </c>
      <c r="N1670" s="3" t="n">
        <v>0.960186348823503</v>
      </c>
      <c r="O1670" s="3" t="n">
        <v>0.909799257463606</v>
      </c>
      <c r="P1670" s="4" t="n">
        <v>2</v>
      </c>
      <c r="Q1670" s="6" t="n">
        <v>29</v>
      </c>
      <c r="R1670" s="6" t="n">
        <v>65</v>
      </c>
      <c r="S1670" s="4" t="n">
        <v>42</v>
      </c>
      <c r="T1670" s="4" t="n">
        <v>42</v>
      </c>
      <c r="U1670" s="132" t="s">
        <v>74</v>
      </c>
      <c r="V1670" s="3" t="n">
        <v>87.8</v>
      </c>
      <c r="W1670" s="4" t="n">
        <v>93.5</v>
      </c>
      <c r="X1670" s="2" t="s">
        <v>69</v>
      </c>
      <c r="Y1670" s="8" t="s">
        <v>69</v>
      </c>
      <c r="Z1670" s="84" t="n">
        <v>42137</v>
      </c>
      <c r="AA1670" s="2" t="s">
        <v>96</v>
      </c>
      <c r="AB1670" s="132" t="s">
        <v>74</v>
      </c>
      <c r="AC1670" s="4" t="n">
        <v>51</v>
      </c>
      <c r="AD1670" s="4" t="n">
        <v>11</v>
      </c>
      <c r="AE1670" s="4" t="s">
        <v>177</v>
      </c>
      <c r="AF1670" s="4" t="n">
        <v>19</v>
      </c>
      <c r="AG1670" s="4" t="s">
        <v>178</v>
      </c>
      <c r="AH1670" s="4" t="n">
        <v>20</v>
      </c>
      <c r="AI1670" s="4" t="s">
        <v>77</v>
      </c>
      <c r="AJ1670" s="2" t="s">
        <v>70</v>
      </c>
      <c r="AK1670" s="3" t="n">
        <v>87.8</v>
      </c>
      <c r="AL1670" s="4" t="n">
        <v>8</v>
      </c>
      <c r="AM1670" s="2" t="s">
        <v>69</v>
      </c>
      <c r="AN1670" s="2"/>
      <c r="AO1670" s="2"/>
      <c r="AP1670" s="2"/>
      <c r="AQ1670" s="2"/>
      <c r="AR1670" s="2"/>
      <c r="AS1670" s="2"/>
      <c r="AT1670" s="2"/>
      <c r="AU1670" s="2" t="n">
        <v>117</v>
      </c>
      <c r="AV1670" s="85" t="s">
        <v>69</v>
      </c>
      <c r="AW1670" s="133" t="s">
        <v>69</v>
      </c>
      <c r="AX1670" s="86" t="s">
        <v>72</v>
      </c>
      <c r="AY1670" s="87" t="n">
        <v>0</v>
      </c>
      <c r="AZ1670" s="88" t="s">
        <v>72</v>
      </c>
      <c r="BA1670" s="89" t="s">
        <v>72</v>
      </c>
      <c r="BB1670" s="53"/>
    </row>
    <row r="1671" customFormat="false" ht="15.75" hidden="false" customHeight="true" outlineLevel="0" collapsed="false">
      <c r="A1671" s="1" t="n">
        <v>1716</v>
      </c>
      <c r="B1671" s="1" t="n">
        <v>1616</v>
      </c>
      <c r="C1671" s="2" t="s">
        <v>63</v>
      </c>
      <c r="D1671" s="3" t="n">
        <v>-0.028385</v>
      </c>
      <c r="E1671" s="3" t="n">
        <v>-0.0481745</v>
      </c>
      <c r="F1671" s="3" t="n">
        <v>0.92629779793015</v>
      </c>
      <c r="G1671" s="3" t="n">
        <v>0.00529548</v>
      </c>
      <c r="H1671" s="3" t="n">
        <v>0.120226</v>
      </c>
      <c r="I1671" s="3" t="n">
        <v>1.1337395214239</v>
      </c>
      <c r="J1671" s="3" t="n">
        <v>-0.0437473</v>
      </c>
      <c r="K1671" s="3" t="n">
        <v>-0.128639</v>
      </c>
      <c r="L1671" s="3" t="n">
        <v>0.84165397942912</v>
      </c>
      <c r="M1671" s="3" t="n">
        <v>0.935347818941462</v>
      </c>
      <c r="N1671" s="3" t="n">
        <v>0.94498379479548</v>
      </c>
      <c r="O1671" s="3" t="n">
        <v>0.883888531396979</v>
      </c>
      <c r="P1671" s="4" t="n">
        <v>2</v>
      </c>
      <c r="Q1671" s="6" t="n">
        <v>29</v>
      </c>
      <c r="R1671" s="6" t="n">
        <v>65</v>
      </c>
      <c r="S1671" s="4" t="n">
        <v>60</v>
      </c>
      <c r="T1671" s="4" t="n">
        <v>60</v>
      </c>
      <c r="U1671" s="132" t="s">
        <v>74</v>
      </c>
      <c r="V1671" s="3" t="n">
        <v>94.4</v>
      </c>
      <c r="W1671" s="4" t="n">
        <v>101.1</v>
      </c>
      <c r="X1671" s="2" t="s">
        <v>73</v>
      </c>
      <c r="Y1671" s="84" t="n">
        <v>42149</v>
      </c>
      <c r="Z1671" s="84" t="n">
        <v>42152</v>
      </c>
      <c r="AA1671" s="2" t="s">
        <v>96</v>
      </c>
      <c r="AB1671" s="132" t="s">
        <v>74</v>
      </c>
      <c r="AC1671" s="4" t="n">
        <v>51</v>
      </c>
      <c r="AD1671" s="4" t="n">
        <v>11</v>
      </c>
      <c r="AE1671" s="4" t="s">
        <v>179</v>
      </c>
      <c r="AF1671" s="4" t="n">
        <v>28</v>
      </c>
      <c r="AG1671" s="4" t="s">
        <v>180</v>
      </c>
      <c r="AH1671" s="4" t="n">
        <v>27</v>
      </c>
      <c r="AI1671" s="4" t="s">
        <v>79</v>
      </c>
      <c r="AJ1671" s="2" t="s">
        <v>70</v>
      </c>
      <c r="AK1671" s="3" t="n">
        <v>94.4</v>
      </c>
      <c r="AL1671" s="4" t="n">
        <v>8</v>
      </c>
      <c r="AM1671" s="2" t="s">
        <v>73</v>
      </c>
      <c r="AN1671" s="2"/>
      <c r="AO1671" s="2"/>
      <c r="AP1671" s="2" t="s">
        <v>71</v>
      </c>
      <c r="AQ1671" s="2"/>
      <c r="AR1671" s="2"/>
      <c r="AS1671" s="2"/>
      <c r="AT1671" s="2"/>
      <c r="AU1671" s="2" t="n">
        <v>132</v>
      </c>
      <c r="AV1671" s="85" t="n">
        <v>129</v>
      </c>
      <c r="AW1671" s="133" t="n">
        <v>3</v>
      </c>
      <c r="AX1671" s="86" t="s">
        <v>72</v>
      </c>
      <c r="AY1671" s="87" t="n">
        <v>0</v>
      </c>
      <c r="AZ1671" s="88" t="n">
        <v>0</v>
      </c>
      <c r="BA1671" s="87" t="n">
        <v>0</v>
      </c>
      <c r="BB1671" s="53"/>
    </row>
    <row r="1672" customFormat="false" ht="15.75" hidden="false" customHeight="true" outlineLevel="0" collapsed="false">
      <c r="A1672" s="1" t="n">
        <v>1717</v>
      </c>
      <c r="B1672" s="1" t="n">
        <v>1617</v>
      </c>
      <c r="C1672" s="2" t="s">
        <v>63</v>
      </c>
      <c r="D1672" s="3" t="n">
        <v>-0.0393975</v>
      </c>
      <c r="E1672" s="3" t="n">
        <v>-0.0142857</v>
      </c>
      <c r="F1672" s="3" t="n">
        <v>0.947732300541363</v>
      </c>
      <c r="G1672" s="3" t="n">
        <v>0.0170659</v>
      </c>
      <c r="H1672" s="3" t="n">
        <v>0.02414</v>
      </c>
      <c r="I1672" s="3" t="n">
        <v>1.04206664498009</v>
      </c>
      <c r="J1672" s="3" t="n">
        <v>-0.0345932</v>
      </c>
      <c r="K1672" s="3" t="n">
        <v>-0.0108089</v>
      </c>
      <c r="L1672" s="3" t="n">
        <v>0.955613152520242</v>
      </c>
      <c r="M1672" s="3" t="n">
        <v>0.944665105511465</v>
      </c>
      <c r="N1672" s="3" t="n">
        <v>0.999045855485633</v>
      </c>
      <c r="O1672" s="3" t="n">
        <v>0.943763758483128</v>
      </c>
      <c r="P1672" s="4" t="n">
        <v>2</v>
      </c>
      <c r="Q1672" s="6" t="n">
        <v>29</v>
      </c>
      <c r="R1672" s="6" t="n">
        <v>65</v>
      </c>
      <c r="S1672" s="4" t="n">
        <v>60</v>
      </c>
      <c r="T1672" s="4" t="n">
        <v>60</v>
      </c>
      <c r="U1672" s="132" t="s">
        <v>74</v>
      </c>
      <c r="V1672" s="3" t="n">
        <v>89</v>
      </c>
      <c r="W1672" s="4" t="n">
        <v>94.4</v>
      </c>
      <c r="X1672" s="2" t="s">
        <v>69</v>
      </c>
      <c r="Y1672" s="8" t="s">
        <v>69</v>
      </c>
      <c r="Z1672" s="84" t="n">
        <v>42180</v>
      </c>
      <c r="AA1672" s="3" t="s">
        <v>168</v>
      </c>
      <c r="AB1672" s="132" t="s">
        <v>74</v>
      </c>
      <c r="AC1672" s="4" t="n">
        <v>51</v>
      </c>
      <c r="AD1672" s="4" t="n">
        <v>11</v>
      </c>
      <c r="AE1672" s="4" t="s">
        <v>179</v>
      </c>
      <c r="AF1672" s="4" t="n">
        <v>28</v>
      </c>
      <c r="AG1672" s="4" t="s">
        <v>180</v>
      </c>
      <c r="AH1672" s="4" t="n">
        <v>27</v>
      </c>
      <c r="AI1672" s="4" t="s">
        <v>79</v>
      </c>
      <c r="AJ1672" s="2" t="s">
        <v>70</v>
      </c>
      <c r="AK1672" s="3" t="n">
        <v>89</v>
      </c>
      <c r="AL1672" s="4" t="n">
        <v>8</v>
      </c>
      <c r="AM1672" s="2" t="s">
        <v>69</v>
      </c>
      <c r="AN1672" s="2"/>
      <c r="AO1672" s="2"/>
      <c r="AP1672" s="2"/>
      <c r="AQ1672" s="2"/>
      <c r="AR1672" s="2"/>
      <c r="AS1672" s="2"/>
      <c r="AT1672" s="2"/>
      <c r="AU1672" s="2" t="n">
        <v>160</v>
      </c>
      <c r="AV1672" s="2" t="n">
        <v>160</v>
      </c>
      <c r="AW1672" s="133" t="s">
        <v>69</v>
      </c>
      <c r="AX1672" s="86" t="s">
        <v>72</v>
      </c>
      <c r="AY1672" s="87" t="n">
        <v>1</v>
      </c>
      <c r="AZ1672" s="87" t="n">
        <v>1</v>
      </c>
      <c r="BA1672" s="89" t="s">
        <v>72</v>
      </c>
      <c r="BB1672" s="53"/>
    </row>
    <row r="1673" customFormat="false" ht="15.75" hidden="false" customHeight="true" outlineLevel="0" collapsed="false">
      <c r="A1673" s="1" t="n">
        <v>1718</v>
      </c>
      <c r="B1673" s="1" t="n">
        <v>1618</v>
      </c>
      <c r="C1673" s="2" t="s">
        <v>63</v>
      </c>
      <c r="D1673" s="3" t="n">
        <v>-0.0394909</v>
      </c>
      <c r="E1673" s="3" t="n">
        <v>-0.0144806</v>
      </c>
      <c r="F1673" s="3" t="n">
        <v>0.947459108701613</v>
      </c>
      <c r="G1673" s="3" t="n">
        <v>0.0170032</v>
      </c>
      <c r="H1673" s="3" t="n">
        <v>0.0255115</v>
      </c>
      <c r="I1673" s="3" t="n">
        <v>1.04343139470244</v>
      </c>
      <c r="J1673" s="3" t="n">
        <v>-0.0345348</v>
      </c>
      <c r="K1673" s="3" t="n">
        <v>-0.0112173</v>
      </c>
      <c r="L1673" s="3" t="n">
        <v>0.955278746441337</v>
      </c>
      <c r="M1673" s="3" t="n">
        <v>0.944572816239061</v>
      </c>
      <c r="N1673" s="3" t="n">
        <v>0.999813617371401</v>
      </c>
      <c r="O1673" s="3" t="n">
        <v>0.944396764274667</v>
      </c>
      <c r="P1673" s="4" t="n">
        <v>2</v>
      </c>
      <c r="Q1673" s="6" t="n">
        <v>29</v>
      </c>
      <c r="R1673" s="6" t="n">
        <v>65</v>
      </c>
      <c r="S1673" s="4" t="n">
        <v>60</v>
      </c>
      <c r="T1673" s="4" t="n">
        <v>60</v>
      </c>
      <c r="U1673" s="132" t="s">
        <v>74</v>
      </c>
      <c r="V1673" s="3" t="n">
        <v>58</v>
      </c>
      <c r="W1673" s="4" t="n">
        <v>80.6</v>
      </c>
      <c r="X1673" s="2" t="s">
        <v>69</v>
      </c>
      <c r="Y1673" s="8" t="s">
        <v>69</v>
      </c>
      <c r="Z1673" s="84" t="n">
        <v>42180</v>
      </c>
      <c r="AA1673" s="3" t="s">
        <v>168</v>
      </c>
      <c r="AB1673" s="132" t="s">
        <v>74</v>
      </c>
      <c r="AC1673" s="4" t="n">
        <v>51</v>
      </c>
      <c r="AD1673" s="4" t="n">
        <v>11</v>
      </c>
      <c r="AE1673" s="4" t="s">
        <v>179</v>
      </c>
      <c r="AF1673" s="4" t="n">
        <v>28</v>
      </c>
      <c r="AG1673" s="4" t="s">
        <v>180</v>
      </c>
      <c r="AH1673" s="4" t="n">
        <v>27</v>
      </c>
      <c r="AI1673" s="4" t="s">
        <v>77</v>
      </c>
      <c r="AJ1673" s="2" t="s">
        <v>70</v>
      </c>
      <c r="AK1673" s="3" t="n">
        <v>58</v>
      </c>
      <c r="AL1673" s="4" t="n">
        <v>6</v>
      </c>
      <c r="AM1673" s="2" t="s">
        <v>69</v>
      </c>
      <c r="AN1673" s="2"/>
      <c r="AO1673" s="2"/>
      <c r="AP1673" s="2"/>
      <c r="AQ1673" s="2"/>
      <c r="AR1673" s="2"/>
      <c r="AS1673" s="2"/>
      <c r="AT1673" s="2"/>
      <c r="AU1673" s="2" t="n">
        <v>160</v>
      </c>
      <c r="AV1673" s="2" t="n">
        <v>160</v>
      </c>
      <c r="AW1673" s="133" t="s">
        <v>69</v>
      </c>
      <c r="AX1673" s="86" t="s">
        <v>72</v>
      </c>
      <c r="AY1673" s="87" t="n">
        <v>1</v>
      </c>
      <c r="AZ1673" s="87" t="n">
        <v>1</v>
      </c>
      <c r="BA1673" s="89" t="s">
        <v>72</v>
      </c>
      <c r="BB1673" s="53"/>
    </row>
    <row r="1674" customFormat="false" ht="15.75" hidden="false" customHeight="true" outlineLevel="0" collapsed="false">
      <c r="A1674" s="1" t="n">
        <v>1719</v>
      </c>
      <c r="B1674" s="1" t="n">
        <v>1619</v>
      </c>
      <c r="C1674" s="2" t="s">
        <v>63</v>
      </c>
      <c r="D1674" s="3" t="n">
        <v>-0.0394023</v>
      </c>
      <c r="E1674" s="3" t="n">
        <v>-0.013924</v>
      </c>
      <c r="F1674" s="3" t="n">
        <v>0.948070606566546</v>
      </c>
      <c r="G1674" s="3" t="n">
        <v>0.0171743</v>
      </c>
      <c r="H1674" s="3" t="n">
        <v>0.0230365</v>
      </c>
      <c r="I1674" s="3" t="n">
        <v>1.04103020023028</v>
      </c>
      <c r="J1674" s="3" t="n">
        <v>-0.0346584</v>
      </c>
      <c r="K1674" s="3" t="n">
        <v>-0.0101418</v>
      </c>
      <c r="L1674" s="3" t="n">
        <v>0.95618850921297</v>
      </c>
      <c r="M1674" s="3" t="n">
        <v>0.944701381348009</v>
      </c>
      <c r="N1674" s="3" t="n">
        <v>0.998971229547542</v>
      </c>
      <c r="O1674" s="3" t="n">
        <v>0.943729500480481</v>
      </c>
      <c r="P1674" s="4" t="n">
        <v>2</v>
      </c>
      <c r="Q1674" s="6" t="n">
        <v>29</v>
      </c>
      <c r="R1674" s="6" t="n">
        <v>65</v>
      </c>
      <c r="S1674" s="4" t="n">
        <v>60</v>
      </c>
      <c r="T1674" s="4" t="n">
        <v>60</v>
      </c>
      <c r="U1674" s="132" t="s">
        <v>74</v>
      </c>
      <c r="V1674" s="3" t="n">
        <v>65.3</v>
      </c>
      <c r="W1674" s="4" t="n">
        <v>106.3</v>
      </c>
      <c r="X1674" s="2" t="s">
        <v>69</v>
      </c>
      <c r="Y1674" s="8" t="s">
        <v>69</v>
      </c>
      <c r="Z1674" s="84" t="n">
        <v>42180</v>
      </c>
      <c r="AA1674" s="3" t="s">
        <v>168</v>
      </c>
      <c r="AB1674" s="132" t="s">
        <v>74</v>
      </c>
      <c r="AC1674" s="4" t="n">
        <v>51</v>
      </c>
      <c r="AD1674" s="4" t="n">
        <v>11</v>
      </c>
      <c r="AE1674" s="4" t="s">
        <v>179</v>
      </c>
      <c r="AF1674" s="4" t="n">
        <v>28</v>
      </c>
      <c r="AG1674" s="4" t="s">
        <v>180</v>
      </c>
      <c r="AH1674" s="4" t="n">
        <v>27</v>
      </c>
      <c r="AI1674" s="4" t="s">
        <v>77</v>
      </c>
      <c r="AJ1674" s="2" t="s">
        <v>70</v>
      </c>
      <c r="AK1674" s="3" t="n">
        <v>65.3</v>
      </c>
      <c r="AL1674" s="4" t="n">
        <v>6</v>
      </c>
      <c r="AM1674" s="2" t="s">
        <v>69</v>
      </c>
      <c r="AN1674" s="2"/>
      <c r="AO1674" s="2"/>
      <c r="AP1674" s="2"/>
      <c r="AQ1674" s="2"/>
      <c r="AR1674" s="2"/>
      <c r="AS1674" s="2"/>
      <c r="AT1674" s="2"/>
      <c r="AU1674" s="2" t="n">
        <v>160</v>
      </c>
      <c r="AV1674" s="2" t="n">
        <v>160</v>
      </c>
      <c r="AW1674" s="133" t="s">
        <v>69</v>
      </c>
      <c r="AX1674" s="86" t="s">
        <v>72</v>
      </c>
      <c r="AY1674" s="87" t="n">
        <v>1</v>
      </c>
      <c r="AZ1674" s="87" t="n">
        <v>1</v>
      </c>
      <c r="BA1674" s="89" t="s">
        <v>72</v>
      </c>
      <c r="BB1674" s="53"/>
    </row>
    <row r="1675" customFormat="false" ht="15.75" hidden="false" customHeight="true" outlineLevel="0" collapsed="false">
      <c r="A1675" s="1" t="n">
        <v>1720</v>
      </c>
      <c r="B1675" s="1" t="n">
        <v>1620</v>
      </c>
      <c r="C1675" s="2" t="s">
        <v>63</v>
      </c>
      <c r="D1675" s="3" t="n">
        <v>-0.0395759</v>
      </c>
      <c r="E1675" s="3" t="n">
        <v>-0.0145373</v>
      </c>
      <c r="F1675" s="3" t="n">
        <v>0.947324863257425</v>
      </c>
      <c r="G1675" s="3" t="n">
        <v>0.0172479</v>
      </c>
      <c r="H1675" s="3" t="n">
        <v>0.0250576</v>
      </c>
      <c r="I1675" s="3" t="n">
        <v>1.04321313168578</v>
      </c>
      <c r="J1675" s="3" t="n">
        <v>-0.0346793</v>
      </c>
      <c r="K1675" s="3" t="n">
        <v>-0.0112705</v>
      </c>
      <c r="L1675" s="3" t="n">
        <v>0.955089906500609</v>
      </c>
      <c r="M1675" s="3" t="n">
        <v>0.944587173854986</v>
      </c>
      <c r="N1675" s="3" t="n">
        <v>0.999250081329664</v>
      </c>
      <c r="O1675" s="3" t="n">
        <v>0.943878810297552</v>
      </c>
      <c r="P1675" s="4" t="n">
        <v>2</v>
      </c>
      <c r="Q1675" s="6" t="n">
        <v>29</v>
      </c>
      <c r="R1675" s="6" t="n">
        <v>65</v>
      </c>
      <c r="S1675" s="4" t="n">
        <v>60</v>
      </c>
      <c r="T1675" s="4" t="n">
        <v>60</v>
      </c>
      <c r="U1675" s="132" t="s">
        <v>74</v>
      </c>
      <c r="V1675" s="3" t="n">
        <v>56.9</v>
      </c>
      <c r="W1675" s="4" t="n">
        <v>55.4</v>
      </c>
      <c r="X1675" s="2" t="s">
        <v>69</v>
      </c>
      <c r="Y1675" s="8" t="s">
        <v>69</v>
      </c>
      <c r="Z1675" s="84" t="n">
        <v>42180</v>
      </c>
      <c r="AA1675" s="3" t="s">
        <v>168</v>
      </c>
      <c r="AB1675" s="132" t="s">
        <v>74</v>
      </c>
      <c r="AC1675" s="4" t="n">
        <v>51</v>
      </c>
      <c r="AD1675" s="4" t="n">
        <v>11</v>
      </c>
      <c r="AE1675" s="4" t="s">
        <v>179</v>
      </c>
      <c r="AF1675" s="4" t="n">
        <v>28</v>
      </c>
      <c r="AG1675" s="4" t="s">
        <v>180</v>
      </c>
      <c r="AH1675" s="4" t="n">
        <v>27</v>
      </c>
      <c r="AI1675" s="4" t="s">
        <v>79</v>
      </c>
      <c r="AJ1675" s="2" t="s">
        <v>70</v>
      </c>
      <c r="AK1675" s="3" t="n">
        <v>56.9</v>
      </c>
      <c r="AL1675" s="4" t="n">
        <v>6</v>
      </c>
      <c r="AM1675" s="2" t="s">
        <v>69</v>
      </c>
      <c r="AN1675" s="2"/>
      <c r="AO1675" s="2"/>
      <c r="AP1675" s="2"/>
      <c r="AQ1675" s="2"/>
      <c r="AR1675" s="2"/>
      <c r="AS1675" s="2"/>
      <c r="AT1675" s="2"/>
      <c r="AU1675" s="2" t="n">
        <v>160</v>
      </c>
      <c r="AV1675" s="2" t="n">
        <v>160</v>
      </c>
      <c r="AW1675" s="133" t="s">
        <v>69</v>
      </c>
      <c r="AX1675" s="86" t="s">
        <v>72</v>
      </c>
      <c r="AY1675" s="87" t="n">
        <v>1</v>
      </c>
      <c r="AZ1675" s="87" t="n">
        <v>1</v>
      </c>
      <c r="BA1675" s="89" t="s">
        <v>72</v>
      </c>
      <c r="BB1675" s="53"/>
    </row>
    <row r="1676" customFormat="false" ht="15.75" hidden="false" customHeight="true" outlineLevel="0" collapsed="false">
      <c r="A1676" s="1" t="n">
        <v>1721</v>
      </c>
      <c r="B1676" s="1" t="n">
        <v>1621</v>
      </c>
      <c r="C1676" s="2" t="s">
        <v>63</v>
      </c>
      <c r="D1676" s="3" t="n">
        <v>0.0611255</v>
      </c>
      <c r="E1676" s="3" t="n">
        <v>-0.0154627</v>
      </c>
      <c r="F1676" s="3" t="n">
        <v>1.04672139698706</v>
      </c>
      <c r="G1676" s="3" t="n">
        <v>0.00592475</v>
      </c>
      <c r="H1676" s="3" t="n">
        <v>0.0270652</v>
      </c>
      <c r="I1676" s="3" t="n">
        <v>1.03354015211058</v>
      </c>
      <c r="J1676" s="3" t="n">
        <v>0.0463878</v>
      </c>
      <c r="K1676" s="3" t="n">
        <v>-0.0125838</v>
      </c>
      <c r="L1676" s="3" t="n">
        <v>1.0343818480162</v>
      </c>
      <c r="M1676" s="3" t="n">
        <v>1.12012249515436</v>
      </c>
      <c r="N1676" s="3" t="n">
        <v>0.999019181317393</v>
      </c>
      <c r="O1676" s="3" t="n">
        <v>1.1190238580843</v>
      </c>
      <c r="P1676" s="4" t="n">
        <v>2</v>
      </c>
      <c r="Q1676" s="6" t="n">
        <v>29</v>
      </c>
      <c r="R1676" s="6" t="n">
        <v>65</v>
      </c>
      <c r="S1676" s="4" t="n">
        <v>53</v>
      </c>
      <c r="T1676" s="4" t="n">
        <v>53</v>
      </c>
      <c r="U1676" s="132" t="s">
        <v>74</v>
      </c>
      <c r="V1676" s="3" t="n">
        <v>46.2</v>
      </c>
      <c r="W1676" s="4" t="n">
        <v>67.6</v>
      </c>
      <c r="X1676" s="2" t="s">
        <v>69</v>
      </c>
      <c r="Y1676" s="8" t="s">
        <v>69</v>
      </c>
      <c r="Z1676" s="84" t="n">
        <v>42180</v>
      </c>
      <c r="AA1676" s="3" t="s">
        <v>168</v>
      </c>
      <c r="AB1676" s="132" t="s">
        <v>74</v>
      </c>
      <c r="AC1676" s="4" t="n">
        <v>51</v>
      </c>
      <c r="AD1676" s="4" t="n">
        <v>11</v>
      </c>
      <c r="AE1676" s="4" t="s">
        <v>181</v>
      </c>
      <c r="AF1676" s="4" t="n">
        <v>34</v>
      </c>
      <c r="AG1676" s="4" t="s">
        <v>174</v>
      </c>
      <c r="AH1676" s="4" t="n">
        <v>12</v>
      </c>
      <c r="AI1676" s="4" t="s">
        <v>79</v>
      </c>
      <c r="AJ1676" s="2" t="s">
        <v>70</v>
      </c>
      <c r="AK1676" s="3" t="n">
        <v>46.2</v>
      </c>
      <c r="AL1676" s="4" t="n">
        <v>5</v>
      </c>
      <c r="AM1676" s="2" t="s">
        <v>69</v>
      </c>
      <c r="AN1676" s="2"/>
      <c r="AO1676" s="2"/>
      <c r="AP1676" s="2"/>
      <c r="AQ1676" s="2"/>
      <c r="AR1676" s="2"/>
      <c r="AS1676" s="2"/>
      <c r="AT1676" s="2"/>
      <c r="AU1676" s="2" t="n">
        <v>160</v>
      </c>
      <c r="AV1676" s="2" t="n">
        <v>160</v>
      </c>
      <c r="AW1676" s="133" t="s">
        <v>69</v>
      </c>
      <c r="AX1676" s="86" t="s">
        <v>72</v>
      </c>
      <c r="AY1676" s="87" t="n">
        <v>1</v>
      </c>
      <c r="AZ1676" s="87" t="n">
        <v>1</v>
      </c>
      <c r="BA1676" s="89" t="s">
        <v>72</v>
      </c>
      <c r="BB1676" s="65"/>
    </row>
    <row r="1677" customFormat="false" ht="15.75" hidden="false" customHeight="true" outlineLevel="0" collapsed="false">
      <c r="A1677" s="1" t="n">
        <v>1722</v>
      </c>
      <c r="B1677" s="1" t="n">
        <v>1622</v>
      </c>
      <c r="C1677" s="2" t="s">
        <v>63</v>
      </c>
      <c r="D1677" s="3" t="n">
        <v>0.0612302</v>
      </c>
      <c r="E1677" s="3" t="n">
        <v>-0.0149932</v>
      </c>
      <c r="F1677" s="3" t="n">
        <v>1.04732259700122</v>
      </c>
      <c r="G1677" s="3" t="n">
        <v>0.00600196</v>
      </c>
      <c r="H1677" s="3" t="n">
        <v>0.0250571</v>
      </c>
      <c r="I1677" s="3" t="n">
        <v>1.03154642521937</v>
      </c>
      <c r="J1677" s="3" t="n">
        <v>0.0462945</v>
      </c>
      <c r="K1677" s="3" t="n">
        <v>-0.0114749</v>
      </c>
      <c r="L1677" s="3" t="n">
        <v>1.03543289985483</v>
      </c>
      <c r="M1677" s="3" t="n">
        <v>1.12022175360623</v>
      </c>
      <c r="N1677" s="3" t="n">
        <v>0.998589994992467</v>
      </c>
      <c r="O1677" s="3" t="n">
        <v>1.1186422353241</v>
      </c>
      <c r="P1677" s="4" t="n">
        <v>2</v>
      </c>
      <c r="Q1677" s="6" t="n">
        <v>29</v>
      </c>
      <c r="R1677" s="6" t="n">
        <v>65</v>
      </c>
      <c r="S1677" s="4" t="n">
        <v>53</v>
      </c>
      <c r="T1677" s="4" t="n">
        <v>53</v>
      </c>
      <c r="U1677" s="132" t="s">
        <v>74</v>
      </c>
      <c r="V1677" s="3" t="n">
        <v>69</v>
      </c>
      <c r="W1677" s="4" t="n">
        <v>109.8</v>
      </c>
      <c r="X1677" s="2" t="s">
        <v>69</v>
      </c>
      <c r="Y1677" s="8" t="s">
        <v>69</v>
      </c>
      <c r="Z1677" s="84" t="n">
        <v>42180</v>
      </c>
      <c r="AA1677" s="3" t="s">
        <v>168</v>
      </c>
      <c r="AB1677" s="132" t="s">
        <v>74</v>
      </c>
      <c r="AC1677" s="4" t="n">
        <v>51</v>
      </c>
      <c r="AD1677" s="4" t="n">
        <v>11</v>
      </c>
      <c r="AE1677" s="4" t="s">
        <v>181</v>
      </c>
      <c r="AF1677" s="4" t="n">
        <v>34</v>
      </c>
      <c r="AG1677" s="4" t="s">
        <v>174</v>
      </c>
      <c r="AH1677" s="4" t="n">
        <v>12</v>
      </c>
      <c r="AI1677" s="4" t="s">
        <v>79</v>
      </c>
      <c r="AJ1677" s="2" t="s">
        <v>70</v>
      </c>
      <c r="AK1677" s="3" t="n">
        <v>69</v>
      </c>
      <c r="AL1677" s="4" t="n">
        <v>7</v>
      </c>
      <c r="AM1677" s="2" t="s">
        <v>69</v>
      </c>
      <c r="AN1677" s="2"/>
      <c r="AO1677" s="2"/>
      <c r="AP1677" s="2"/>
      <c r="AQ1677" s="2"/>
      <c r="AR1677" s="2"/>
      <c r="AS1677" s="2"/>
      <c r="AT1677" s="2"/>
      <c r="AU1677" s="2" t="n">
        <v>160</v>
      </c>
      <c r="AV1677" s="2" t="n">
        <v>160</v>
      </c>
      <c r="AW1677" s="133" t="s">
        <v>69</v>
      </c>
      <c r="AX1677" s="86" t="s">
        <v>72</v>
      </c>
      <c r="AY1677" s="87" t="n">
        <v>1</v>
      </c>
      <c r="AZ1677" s="87" t="n">
        <v>1</v>
      </c>
      <c r="BA1677" s="89" t="s">
        <v>72</v>
      </c>
      <c r="BB1677" s="53"/>
    </row>
    <row r="1678" customFormat="false" ht="15.75" hidden="false" customHeight="true" outlineLevel="0" collapsed="false">
      <c r="A1678" s="1" t="n">
        <v>1723</v>
      </c>
      <c r="B1678" s="1" t="n">
        <v>1623</v>
      </c>
      <c r="C1678" s="2" t="s">
        <v>63</v>
      </c>
      <c r="D1678" s="3" t="n">
        <v>0.061086</v>
      </c>
      <c r="E1678" s="3" t="n">
        <v>-0.0143701</v>
      </c>
      <c r="F1678" s="3" t="n">
        <v>1.04782427991131</v>
      </c>
      <c r="G1678" s="3" t="n">
        <v>0.00569994</v>
      </c>
      <c r="H1678" s="3" t="n">
        <v>0.0244779</v>
      </c>
      <c r="I1678" s="3" t="n">
        <v>1.03063780628393</v>
      </c>
      <c r="J1678" s="3" t="n">
        <v>0.0462271</v>
      </c>
      <c r="K1678" s="3" t="n">
        <v>-0.0109536</v>
      </c>
      <c r="L1678" s="3" t="n">
        <v>1.03590298952685</v>
      </c>
      <c r="M1678" s="3" t="n">
        <v>1.11964653304418</v>
      </c>
      <c r="N1678" s="3" t="n">
        <v>0.999154557587997</v>
      </c>
      <c r="O1678" s="3" t="n">
        <v>1.1186999363787</v>
      </c>
      <c r="P1678" s="4" t="n">
        <v>2</v>
      </c>
      <c r="Q1678" s="6" t="n">
        <v>29</v>
      </c>
      <c r="R1678" s="6" t="n">
        <v>65</v>
      </c>
      <c r="S1678" s="4" t="n">
        <v>53</v>
      </c>
      <c r="T1678" s="4" t="n">
        <v>53</v>
      </c>
      <c r="U1678" s="132" t="s">
        <v>74</v>
      </c>
      <c r="V1678" s="3" t="n">
        <v>37.6</v>
      </c>
      <c r="W1678" s="4" t="n">
        <v>96.5</v>
      </c>
      <c r="X1678" s="2" t="s">
        <v>69</v>
      </c>
      <c r="Y1678" s="8" t="s">
        <v>69</v>
      </c>
      <c r="Z1678" s="84" t="n">
        <v>42180</v>
      </c>
      <c r="AA1678" s="3" t="s">
        <v>168</v>
      </c>
      <c r="AB1678" s="132" t="s">
        <v>74</v>
      </c>
      <c r="AC1678" s="4" t="n">
        <v>51</v>
      </c>
      <c r="AD1678" s="4" t="n">
        <v>11</v>
      </c>
      <c r="AE1678" s="4" t="s">
        <v>181</v>
      </c>
      <c r="AF1678" s="4" t="n">
        <v>34</v>
      </c>
      <c r="AG1678" s="4" t="s">
        <v>174</v>
      </c>
      <c r="AH1678" s="4" t="n">
        <v>12</v>
      </c>
      <c r="AI1678" s="4" t="s">
        <v>79</v>
      </c>
      <c r="AJ1678" s="2" t="s">
        <v>70</v>
      </c>
      <c r="AK1678" s="3" t="n">
        <v>37.6</v>
      </c>
      <c r="AL1678" s="4" t="n">
        <v>4</v>
      </c>
      <c r="AM1678" s="2" t="s">
        <v>69</v>
      </c>
      <c r="AN1678" s="2"/>
      <c r="AO1678" s="2"/>
      <c r="AP1678" s="2"/>
      <c r="AQ1678" s="2"/>
      <c r="AR1678" s="2"/>
      <c r="AS1678" s="2"/>
      <c r="AT1678" s="2"/>
      <c r="AU1678" s="2" t="n">
        <v>160</v>
      </c>
      <c r="AV1678" s="2" t="n">
        <v>160</v>
      </c>
      <c r="AW1678" s="133" t="s">
        <v>69</v>
      </c>
      <c r="AX1678" s="86" t="s">
        <v>72</v>
      </c>
      <c r="AY1678" s="87" t="n">
        <v>1</v>
      </c>
      <c r="AZ1678" s="87" t="n">
        <v>1</v>
      </c>
      <c r="BA1678" s="89" t="s">
        <v>72</v>
      </c>
      <c r="BB1678" s="53"/>
    </row>
    <row r="1679" customFormat="false" ht="16.5" hidden="false" customHeight="true" outlineLevel="0" collapsed="false">
      <c r="A1679" s="92" t="n">
        <v>1724</v>
      </c>
      <c r="B1679" s="92" t="n">
        <v>1624</v>
      </c>
      <c r="C1679" s="93" t="s">
        <v>63</v>
      </c>
      <c r="D1679" s="94" t="n">
        <v>0.0834454</v>
      </c>
      <c r="E1679" s="94" t="n">
        <v>0.0397471</v>
      </c>
      <c r="F1679" s="94" t="n">
        <v>1.13110213715303</v>
      </c>
      <c r="G1679" s="94" t="n">
        <v>-0.016087</v>
      </c>
      <c r="H1679" s="94" t="n">
        <v>-0.114326</v>
      </c>
      <c r="I1679" s="94" t="n">
        <v>0.877732852385212</v>
      </c>
      <c r="J1679" s="94" t="n">
        <v>0.0456584</v>
      </c>
      <c r="K1679" s="94" t="n">
        <v>0.0294507</v>
      </c>
      <c r="L1679" s="94" t="n">
        <v>1.07800175446065</v>
      </c>
      <c r="M1679" s="94" t="n">
        <v>1.11965074292306</v>
      </c>
      <c r="N1679" s="94" t="n">
        <v>0.955874930811617</v>
      </c>
      <c r="O1679" s="94" t="n">
        <v>1.07024607642476</v>
      </c>
      <c r="P1679" s="95" t="n">
        <v>2</v>
      </c>
      <c r="Q1679" s="96" t="n">
        <v>29</v>
      </c>
      <c r="R1679" s="96" t="n">
        <v>65</v>
      </c>
      <c r="S1679" s="95" t="n">
        <v>53</v>
      </c>
      <c r="T1679" s="95" t="n">
        <v>53</v>
      </c>
      <c r="U1679" s="135" t="s">
        <v>74</v>
      </c>
      <c r="V1679" s="94" t="n">
        <v>83.4</v>
      </c>
      <c r="W1679" s="95" t="n">
        <v>89.4</v>
      </c>
      <c r="X1679" s="93" t="s">
        <v>69</v>
      </c>
      <c r="Y1679" s="97" t="s">
        <v>69</v>
      </c>
      <c r="Z1679" s="147" t="n">
        <v>42134</v>
      </c>
      <c r="AA1679" s="137" t="s">
        <v>96</v>
      </c>
      <c r="AB1679" s="135" t="s">
        <v>74</v>
      </c>
      <c r="AC1679" s="95" t="n">
        <v>51</v>
      </c>
      <c r="AD1679" s="95" t="n">
        <v>11</v>
      </c>
      <c r="AE1679" s="95" t="s">
        <v>181</v>
      </c>
      <c r="AF1679" s="95" t="n">
        <v>34</v>
      </c>
      <c r="AG1679" s="95" t="s">
        <v>174</v>
      </c>
      <c r="AH1679" s="95" t="n">
        <v>12</v>
      </c>
      <c r="AI1679" s="95" t="s">
        <v>79</v>
      </c>
      <c r="AJ1679" s="93" t="s">
        <v>70</v>
      </c>
      <c r="AK1679" s="94" t="n">
        <v>83.4</v>
      </c>
      <c r="AL1679" s="95" t="n">
        <v>8</v>
      </c>
      <c r="AM1679" s="93" t="s">
        <v>69</v>
      </c>
      <c r="AN1679" s="93"/>
      <c r="AO1679" s="93"/>
      <c r="AP1679" s="93"/>
      <c r="AQ1679" s="93"/>
      <c r="AR1679" s="93"/>
      <c r="AS1679" s="93"/>
      <c r="AT1679" s="93"/>
      <c r="AU1679" s="93" t="n">
        <v>114</v>
      </c>
      <c r="AV1679" s="100" t="s">
        <v>69</v>
      </c>
      <c r="AW1679" s="138" t="s">
        <v>69</v>
      </c>
      <c r="AX1679" s="101" t="s">
        <v>96</v>
      </c>
      <c r="AY1679" s="102" t="s">
        <v>72</v>
      </c>
      <c r="AZ1679" s="102" t="s">
        <v>72</v>
      </c>
      <c r="BA1679" s="103" t="s">
        <v>72</v>
      </c>
      <c r="BB1679" s="53"/>
      <c r="ES1679" s="104"/>
      <c r="ET1679" s="104"/>
      <c r="EU1679" s="104"/>
      <c r="EV1679" s="104"/>
      <c r="EW1679" s="104"/>
      <c r="EX1679" s="104"/>
      <c r="EY1679" s="104"/>
      <c r="EZ1679" s="104"/>
      <c r="FA1679" s="104"/>
      <c r="FB1679" s="104"/>
      <c r="FC1679" s="104"/>
      <c r="FD1679" s="104"/>
      <c r="FE1679" s="104"/>
      <c r="FF1679" s="104"/>
      <c r="FG1679" s="104"/>
      <c r="FH1679" s="104"/>
      <c r="FI1679" s="104"/>
      <c r="FJ1679" s="104"/>
      <c r="FK1679" s="104"/>
      <c r="FL1679" s="104"/>
      <c r="FM1679" s="104"/>
      <c r="FN1679" s="104"/>
      <c r="FO1679" s="104"/>
      <c r="FP1679" s="104"/>
      <c r="FQ1679" s="104"/>
      <c r="FR1679" s="104"/>
      <c r="FS1679" s="104"/>
      <c r="FT1679" s="104"/>
      <c r="FU1679" s="104"/>
      <c r="FV1679" s="104"/>
      <c r="FW1679" s="104"/>
      <c r="FX1679" s="104"/>
      <c r="FY1679" s="104"/>
      <c r="FZ1679" s="104"/>
      <c r="GA1679" s="104"/>
      <c r="GB1679" s="104"/>
      <c r="GC1679" s="104"/>
      <c r="GD1679" s="104"/>
      <c r="GE1679" s="104"/>
      <c r="GF1679" s="104"/>
      <c r="GG1679" s="104"/>
      <c r="GH1679" s="104"/>
      <c r="GI1679" s="104"/>
      <c r="GJ1679" s="104"/>
      <c r="GK1679" s="104"/>
      <c r="GL1679" s="104"/>
      <c r="GM1679" s="104"/>
      <c r="GN1679" s="104"/>
      <c r="GO1679" s="104"/>
      <c r="GP1679" s="104"/>
      <c r="GQ1679" s="104"/>
      <c r="GR1679" s="104"/>
      <c r="GS1679" s="104"/>
      <c r="GT1679" s="104"/>
      <c r="GU1679" s="104"/>
      <c r="GV1679" s="104"/>
      <c r="GW1679" s="104"/>
      <c r="GX1679" s="104"/>
      <c r="GY1679" s="104"/>
      <c r="GZ1679" s="104"/>
      <c r="HA1679" s="104"/>
      <c r="HB1679" s="104"/>
      <c r="HC1679" s="104"/>
      <c r="HD1679" s="104"/>
      <c r="HE1679" s="104"/>
      <c r="HF1679" s="104"/>
      <c r="HG1679" s="104"/>
      <c r="HH1679" s="104"/>
      <c r="HI1679" s="104"/>
      <c r="HJ1679" s="104"/>
      <c r="HK1679" s="104"/>
      <c r="HL1679" s="104"/>
      <c r="HM1679" s="104"/>
      <c r="HN1679" s="104"/>
      <c r="HO1679" s="104"/>
      <c r="HP1679" s="104"/>
      <c r="HQ1679" s="104"/>
      <c r="HR1679" s="104"/>
      <c r="HS1679" s="104"/>
      <c r="HT1679" s="104"/>
      <c r="HU1679" s="104"/>
      <c r="HV1679" s="104"/>
      <c r="HW1679" s="104"/>
      <c r="HX1679" s="104"/>
      <c r="HY1679" s="104"/>
      <c r="HZ1679" s="104"/>
      <c r="IA1679" s="104"/>
      <c r="IB1679" s="104"/>
      <c r="IC1679" s="104"/>
      <c r="ID1679" s="104"/>
      <c r="IE1679" s="104"/>
      <c r="IF1679" s="104"/>
      <c r="IG1679" s="104"/>
      <c r="IH1679" s="104"/>
      <c r="II1679" s="104"/>
      <c r="IJ1679" s="104"/>
      <c r="IK1679" s="104"/>
      <c r="IL1679" s="104"/>
      <c r="IM1679" s="104"/>
      <c r="IN1679" s="104"/>
      <c r="IO1679" s="104"/>
      <c r="IP1679" s="104"/>
      <c r="IQ1679" s="104"/>
      <c r="IR1679" s="104"/>
      <c r="IS1679" s="104"/>
      <c r="IT1679" s="104"/>
      <c r="IU1679" s="104"/>
      <c r="IV1679" s="104"/>
      <c r="IW1679" s="104"/>
      <c r="IX1679" s="104"/>
      <c r="IY1679" s="104"/>
      <c r="IZ1679" s="104"/>
      <c r="JA1679" s="104"/>
      <c r="JB1679" s="104"/>
      <c r="JC1679" s="104"/>
      <c r="JD1679" s="104"/>
      <c r="JE1679" s="104"/>
      <c r="JF1679" s="104"/>
      <c r="JG1679" s="104"/>
      <c r="JH1679" s="104"/>
      <c r="JI1679" s="104"/>
      <c r="JJ1679" s="104"/>
      <c r="JK1679" s="104"/>
      <c r="JL1679" s="104"/>
      <c r="JM1679" s="104"/>
      <c r="JN1679" s="104"/>
      <c r="JO1679" s="104"/>
      <c r="JP1679" s="104"/>
      <c r="JQ1679" s="104"/>
      <c r="JR1679" s="104"/>
      <c r="JS1679" s="104"/>
      <c r="JT1679" s="104"/>
      <c r="JU1679" s="104"/>
      <c r="JV1679" s="104"/>
      <c r="JW1679" s="104"/>
      <c r="JX1679" s="104"/>
      <c r="JY1679" s="104"/>
      <c r="JZ1679" s="104"/>
      <c r="KA1679" s="104"/>
      <c r="KB1679" s="104"/>
      <c r="KC1679" s="104"/>
      <c r="KD1679" s="104"/>
      <c r="KE1679" s="104"/>
      <c r="KF1679" s="104"/>
      <c r="KG1679" s="104"/>
      <c r="KH1679" s="104"/>
      <c r="KI1679" s="104"/>
      <c r="KJ1679" s="104"/>
      <c r="KK1679" s="104"/>
      <c r="KL1679" s="104"/>
      <c r="KM1679" s="104"/>
      <c r="KN1679" s="104"/>
      <c r="KO1679" s="104"/>
      <c r="KP1679" s="104"/>
      <c r="KQ1679" s="104"/>
      <c r="KR1679" s="104"/>
      <c r="KS1679" s="104"/>
      <c r="KT1679" s="104"/>
      <c r="KU1679" s="104"/>
      <c r="KV1679" s="104"/>
      <c r="KW1679" s="104"/>
      <c r="KX1679" s="104"/>
      <c r="KY1679" s="104"/>
      <c r="KZ1679" s="104"/>
      <c r="LA1679" s="104"/>
      <c r="LB1679" s="104"/>
      <c r="LC1679" s="104"/>
      <c r="LD1679" s="104"/>
      <c r="LE1679" s="104"/>
      <c r="LF1679" s="104"/>
      <c r="LG1679" s="104"/>
      <c r="LH1679" s="104"/>
      <c r="LI1679" s="104"/>
      <c r="LJ1679" s="104"/>
      <c r="LK1679" s="104"/>
      <c r="LL1679" s="104"/>
      <c r="LM1679" s="104"/>
      <c r="LN1679" s="104"/>
      <c r="LO1679" s="104"/>
      <c r="LP1679" s="104"/>
      <c r="LQ1679" s="104"/>
      <c r="LR1679" s="104"/>
      <c r="LS1679" s="104"/>
      <c r="LT1679" s="104"/>
      <c r="LU1679" s="104"/>
      <c r="LV1679" s="104"/>
      <c r="LW1679" s="104"/>
      <c r="LX1679" s="104"/>
      <c r="LY1679" s="104"/>
      <c r="LZ1679" s="104"/>
      <c r="MA1679" s="104"/>
      <c r="MB1679" s="104"/>
      <c r="MC1679" s="104"/>
      <c r="MD1679" s="104"/>
      <c r="ME1679" s="104"/>
      <c r="MF1679" s="104"/>
      <c r="MG1679" s="104"/>
      <c r="MH1679" s="104"/>
      <c r="MI1679" s="104"/>
      <c r="MJ1679" s="104"/>
      <c r="MK1679" s="104"/>
      <c r="ML1679" s="104"/>
      <c r="MM1679" s="104"/>
      <c r="MN1679" s="104"/>
      <c r="MO1679" s="104"/>
      <c r="MP1679" s="104"/>
      <c r="MQ1679" s="104"/>
      <c r="MR1679" s="104"/>
      <c r="MS1679" s="104"/>
      <c r="MT1679" s="104"/>
      <c r="MU1679" s="104"/>
      <c r="MV1679" s="104"/>
      <c r="MW1679" s="104"/>
      <c r="MX1679" s="104"/>
      <c r="MY1679" s="104"/>
      <c r="MZ1679" s="104"/>
      <c r="NA1679" s="104"/>
      <c r="NB1679" s="104"/>
      <c r="NC1679" s="104"/>
      <c r="ND1679" s="104"/>
      <c r="NE1679" s="104"/>
      <c r="NF1679" s="104"/>
      <c r="NG1679" s="104"/>
      <c r="NH1679" s="104"/>
      <c r="NI1679" s="104"/>
      <c r="NJ1679" s="104"/>
      <c r="NK1679" s="104"/>
      <c r="NL1679" s="104"/>
      <c r="NM1679" s="104"/>
      <c r="NN1679" s="104"/>
      <c r="NO1679" s="104"/>
      <c r="NP1679" s="104"/>
      <c r="NQ1679" s="104"/>
      <c r="NR1679" s="104"/>
      <c r="NS1679" s="104"/>
      <c r="NT1679" s="104"/>
      <c r="NU1679" s="104"/>
      <c r="NV1679" s="104"/>
      <c r="NW1679" s="104"/>
      <c r="NX1679" s="104"/>
      <c r="NY1679" s="104"/>
      <c r="NZ1679" s="104"/>
      <c r="OA1679" s="104"/>
      <c r="OB1679" s="104"/>
      <c r="OC1679" s="104"/>
      <c r="OD1679" s="104"/>
      <c r="OE1679" s="104"/>
      <c r="OF1679" s="104"/>
      <c r="OG1679" s="104"/>
      <c r="OH1679" s="104"/>
      <c r="OI1679" s="104"/>
      <c r="OJ1679" s="104"/>
      <c r="OK1679" s="104"/>
      <c r="OL1679" s="104"/>
      <c r="OM1679" s="104"/>
      <c r="ON1679" s="104"/>
      <c r="OO1679" s="104"/>
      <c r="OP1679" s="104"/>
      <c r="OQ1679" s="104"/>
      <c r="OR1679" s="104"/>
      <c r="OS1679" s="104"/>
      <c r="OT1679" s="104"/>
      <c r="OU1679" s="104"/>
      <c r="OV1679" s="104"/>
      <c r="OW1679" s="104"/>
      <c r="OX1679" s="104"/>
      <c r="OY1679" s="104"/>
      <c r="OZ1679" s="104"/>
      <c r="PA1679" s="104"/>
      <c r="PB1679" s="104"/>
      <c r="PC1679" s="104"/>
      <c r="PD1679" s="104"/>
      <c r="PE1679" s="104"/>
      <c r="PF1679" s="104"/>
      <c r="PG1679" s="104"/>
      <c r="PH1679" s="104"/>
      <c r="PI1679" s="104"/>
      <c r="PJ1679" s="104"/>
      <c r="PK1679" s="104"/>
      <c r="PL1679" s="104"/>
      <c r="PM1679" s="104"/>
      <c r="PN1679" s="104"/>
      <c r="PO1679" s="104"/>
      <c r="PP1679" s="104"/>
      <c r="PQ1679" s="104"/>
      <c r="PR1679" s="104"/>
      <c r="PS1679" s="104"/>
      <c r="PT1679" s="104"/>
      <c r="PU1679" s="104"/>
      <c r="PV1679" s="104"/>
      <c r="PW1679" s="104"/>
      <c r="PX1679" s="104"/>
      <c r="PY1679" s="104"/>
      <c r="PZ1679" s="104"/>
      <c r="QA1679" s="104"/>
      <c r="QB1679" s="104"/>
      <c r="QC1679" s="104"/>
      <c r="QD1679" s="104"/>
      <c r="QE1679" s="104"/>
      <c r="QF1679" s="104"/>
      <c r="QG1679" s="104"/>
      <c r="QH1679" s="104"/>
      <c r="QI1679" s="104"/>
      <c r="QJ1679" s="104"/>
      <c r="QK1679" s="104"/>
      <c r="QL1679" s="104"/>
      <c r="QM1679" s="104"/>
      <c r="QN1679" s="104"/>
      <c r="QO1679" s="104"/>
      <c r="QP1679" s="104"/>
      <c r="QQ1679" s="104"/>
      <c r="QR1679" s="104"/>
      <c r="QS1679" s="104"/>
      <c r="QT1679" s="104"/>
      <c r="QU1679" s="104"/>
      <c r="QV1679" s="104"/>
      <c r="QW1679" s="104"/>
      <c r="QX1679" s="104"/>
      <c r="QY1679" s="104"/>
      <c r="QZ1679" s="104"/>
      <c r="RA1679" s="104"/>
      <c r="RB1679" s="104"/>
      <c r="RC1679" s="104"/>
      <c r="RD1679" s="104"/>
      <c r="RE1679" s="104"/>
      <c r="RF1679" s="104"/>
      <c r="RG1679" s="104"/>
      <c r="RH1679" s="104"/>
      <c r="RI1679" s="104"/>
      <c r="RJ1679" s="104"/>
      <c r="RK1679" s="104"/>
      <c r="RL1679" s="104"/>
      <c r="RM1679" s="104"/>
      <c r="RN1679" s="104"/>
      <c r="RO1679" s="104"/>
      <c r="RP1679" s="104"/>
      <c r="RQ1679" s="104"/>
      <c r="RR1679" s="104"/>
      <c r="RS1679" s="104"/>
      <c r="RT1679" s="104"/>
      <c r="RU1679" s="104"/>
      <c r="RV1679" s="104"/>
      <c r="RW1679" s="104"/>
      <c r="RX1679" s="104"/>
      <c r="RY1679" s="104"/>
      <c r="RZ1679" s="104"/>
      <c r="SA1679" s="104"/>
      <c r="SB1679" s="104"/>
      <c r="SC1679" s="104"/>
      <c r="SD1679" s="104"/>
      <c r="SE1679" s="104"/>
      <c r="SF1679" s="104"/>
      <c r="SG1679" s="104"/>
      <c r="SH1679" s="104"/>
      <c r="SI1679" s="104"/>
      <c r="SJ1679" s="104"/>
      <c r="SK1679" s="104"/>
      <c r="SL1679" s="104"/>
      <c r="SM1679" s="104"/>
      <c r="SN1679" s="104"/>
      <c r="SO1679" s="104"/>
      <c r="SP1679" s="104"/>
      <c r="SQ1679" s="104"/>
      <c r="SR1679" s="104"/>
      <c r="SS1679" s="104"/>
      <c r="ST1679" s="104"/>
      <c r="SU1679" s="104"/>
      <c r="SV1679" s="104"/>
      <c r="SW1679" s="104"/>
      <c r="SX1679" s="104"/>
      <c r="SY1679" s="104"/>
      <c r="SZ1679" s="104"/>
      <c r="TA1679" s="104"/>
      <c r="TB1679" s="104"/>
      <c r="TC1679" s="104"/>
      <c r="TD1679" s="104"/>
      <c r="TE1679" s="104"/>
      <c r="TF1679" s="104"/>
      <c r="TG1679" s="104"/>
      <c r="TH1679" s="104"/>
      <c r="TI1679" s="104"/>
      <c r="TJ1679" s="104"/>
      <c r="TK1679" s="104"/>
      <c r="TL1679" s="104"/>
      <c r="TM1679" s="104"/>
      <c r="TN1679" s="104"/>
      <c r="TO1679" s="104"/>
      <c r="TP1679" s="104"/>
      <c r="TQ1679" s="104"/>
      <c r="TR1679" s="104"/>
      <c r="TS1679" s="104"/>
      <c r="TT1679" s="104"/>
      <c r="TU1679" s="104"/>
      <c r="TV1679" s="104"/>
      <c r="TW1679" s="104"/>
      <c r="TX1679" s="104"/>
      <c r="TY1679" s="104"/>
      <c r="TZ1679" s="104"/>
      <c r="UA1679" s="104"/>
      <c r="UB1679" s="104"/>
      <c r="UC1679" s="104"/>
      <c r="UD1679" s="104"/>
      <c r="UE1679" s="104"/>
      <c r="UF1679" s="104"/>
      <c r="UG1679" s="104"/>
      <c r="UH1679" s="104"/>
      <c r="UI1679" s="104"/>
      <c r="UJ1679" s="104"/>
      <c r="UK1679" s="104"/>
      <c r="UL1679" s="104"/>
      <c r="UM1679" s="104"/>
      <c r="UN1679" s="104"/>
      <c r="UO1679" s="104"/>
      <c r="UP1679" s="104"/>
      <c r="UQ1679" s="104"/>
      <c r="UR1679" s="104"/>
      <c r="US1679" s="104"/>
      <c r="UT1679" s="104"/>
      <c r="UU1679" s="104"/>
      <c r="UV1679" s="104"/>
      <c r="UW1679" s="104"/>
      <c r="UX1679" s="104"/>
      <c r="UY1679" s="104"/>
      <c r="UZ1679" s="104"/>
      <c r="VA1679" s="104"/>
      <c r="VB1679" s="104"/>
      <c r="VC1679" s="104"/>
      <c r="VD1679" s="104"/>
      <c r="VE1679" s="104"/>
      <c r="VF1679" s="104"/>
      <c r="VG1679" s="104"/>
      <c r="VH1679" s="104"/>
      <c r="VI1679" s="104"/>
      <c r="VJ1679" s="104"/>
      <c r="VK1679" s="104"/>
      <c r="VL1679" s="104"/>
      <c r="VM1679" s="104"/>
      <c r="VN1679" s="104"/>
      <c r="VO1679" s="104"/>
      <c r="VP1679" s="104"/>
      <c r="VQ1679" s="104"/>
      <c r="VR1679" s="104"/>
      <c r="VS1679" s="104"/>
      <c r="VT1679" s="104"/>
      <c r="VU1679" s="104"/>
      <c r="VV1679" s="104"/>
      <c r="VW1679" s="104"/>
      <c r="VX1679" s="104"/>
      <c r="VY1679" s="104"/>
      <c r="VZ1679" s="104"/>
      <c r="WA1679" s="104"/>
      <c r="WB1679" s="104"/>
      <c r="WC1679" s="104"/>
      <c r="WD1679" s="104"/>
      <c r="WE1679" s="104"/>
      <c r="WF1679" s="104"/>
      <c r="WG1679" s="104"/>
      <c r="WH1679" s="104"/>
      <c r="WI1679" s="104"/>
      <c r="WJ1679" s="104"/>
      <c r="WK1679" s="104"/>
      <c r="WL1679" s="104"/>
      <c r="WM1679" s="104"/>
      <c r="WN1679" s="104"/>
      <c r="WO1679" s="104"/>
      <c r="WP1679" s="104"/>
      <c r="WQ1679" s="104"/>
      <c r="WR1679" s="104"/>
      <c r="WS1679" s="104"/>
      <c r="WT1679" s="104"/>
      <c r="WU1679" s="104"/>
      <c r="WV1679" s="104"/>
      <c r="WW1679" s="104"/>
      <c r="WX1679" s="104"/>
      <c r="WY1679" s="104"/>
      <c r="WZ1679" s="104"/>
      <c r="XA1679" s="104"/>
      <c r="XB1679" s="104"/>
      <c r="XC1679" s="104"/>
      <c r="XD1679" s="104"/>
      <c r="XE1679" s="104"/>
      <c r="XF1679" s="104"/>
      <c r="XG1679" s="104"/>
      <c r="XH1679" s="104"/>
      <c r="XI1679" s="104"/>
      <c r="XJ1679" s="104"/>
      <c r="XK1679" s="104"/>
      <c r="XL1679" s="104"/>
      <c r="XM1679" s="104"/>
      <c r="XN1679" s="104"/>
      <c r="XO1679" s="104"/>
      <c r="XP1679" s="104"/>
      <c r="XQ1679" s="104"/>
      <c r="XR1679" s="104"/>
      <c r="XS1679" s="104"/>
      <c r="XT1679" s="104"/>
      <c r="XU1679" s="104"/>
      <c r="XV1679" s="104"/>
      <c r="XW1679" s="104"/>
      <c r="XX1679" s="104"/>
      <c r="XY1679" s="104"/>
      <c r="XZ1679" s="104"/>
      <c r="YA1679" s="104"/>
      <c r="YB1679" s="104"/>
      <c r="YC1679" s="104"/>
      <c r="YD1679" s="104"/>
      <c r="YE1679" s="104"/>
      <c r="YF1679" s="104"/>
      <c r="YG1679" s="104"/>
      <c r="YH1679" s="104"/>
      <c r="YI1679" s="104"/>
      <c r="YJ1679" s="104"/>
      <c r="YK1679" s="104"/>
      <c r="YL1679" s="104"/>
      <c r="YM1679" s="104"/>
      <c r="YN1679" s="104"/>
      <c r="YO1679" s="104"/>
      <c r="YP1679" s="104"/>
      <c r="YQ1679" s="104"/>
      <c r="YR1679" s="104"/>
      <c r="YS1679" s="104"/>
      <c r="YT1679" s="104"/>
      <c r="YU1679" s="104"/>
      <c r="YV1679" s="104"/>
      <c r="YW1679" s="104"/>
      <c r="YX1679" s="104"/>
      <c r="YY1679" s="104"/>
      <c r="YZ1679" s="104"/>
      <c r="ZA1679" s="104"/>
      <c r="ZB1679" s="104"/>
      <c r="ZC1679" s="104"/>
      <c r="ZD1679" s="104"/>
      <c r="ZE1679" s="104"/>
      <c r="ZF1679" s="104"/>
      <c r="ZG1679" s="104"/>
      <c r="ZH1679" s="104"/>
      <c r="ZI1679" s="104"/>
      <c r="ZJ1679" s="104"/>
      <c r="ZK1679" s="104"/>
      <c r="ZL1679" s="104"/>
      <c r="ZM1679" s="104"/>
      <c r="ZN1679" s="104"/>
      <c r="ZO1679" s="104"/>
      <c r="ZP1679" s="104"/>
      <c r="ZQ1679" s="104"/>
      <c r="ZR1679" s="104"/>
      <c r="ZS1679" s="104"/>
      <c r="ZT1679" s="104"/>
      <c r="ZU1679" s="104"/>
      <c r="ZV1679" s="104"/>
      <c r="ZW1679" s="104"/>
      <c r="ZX1679" s="104"/>
      <c r="ZY1679" s="104"/>
      <c r="ZZ1679" s="104"/>
      <c r="AAA1679" s="104"/>
      <c r="AAB1679" s="104"/>
      <c r="AAC1679" s="104"/>
      <c r="AAD1679" s="104"/>
      <c r="AAE1679" s="104"/>
      <c r="AAF1679" s="104"/>
      <c r="AAG1679" s="104"/>
      <c r="AAH1679" s="104"/>
      <c r="AAI1679" s="104"/>
      <c r="AAJ1679" s="104"/>
      <c r="AAK1679" s="104"/>
      <c r="AAL1679" s="104"/>
      <c r="AAM1679" s="104"/>
      <c r="AAN1679" s="104"/>
      <c r="AAO1679" s="104"/>
      <c r="AAP1679" s="104"/>
      <c r="AAQ1679" s="104"/>
      <c r="AAR1679" s="104"/>
      <c r="AAS1679" s="104"/>
      <c r="AAT1679" s="104"/>
      <c r="AAU1679" s="104"/>
      <c r="AAV1679" s="104"/>
      <c r="AAW1679" s="104"/>
      <c r="AAX1679" s="104"/>
      <c r="AAY1679" s="104"/>
      <c r="AAZ1679" s="104"/>
      <c r="ABA1679" s="104"/>
      <c r="ABB1679" s="104"/>
      <c r="ABC1679" s="104"/>
      <c r="ABD1679" s="104"/>
      <c r="ABE1679" s="104"/>
      <c r="ABF1679" s="104"/>
      <c r="ABG1679" s="104"/>
      <c r="ABH1679" s="104"/>
      <c r="ABI1679" s="104"/>
      <c r="ABJ1679" s="104"/>
      <c r="ABK1679" s="104"/>
      <c r="ABL1679" s="104"/>
      <c r="ABM1679" s="104"/>
      <c r="ABN1679" s="104"/>
      <c r="ABO1679" s="104"/>
      <c r="ABP1679" s="104"/>
      <c r="ABQ1679" s="104"/>
      <c r="ABR1679" s="104"/>
      <c r="ABS1679" s="104"/>
      <c r="ABT1679" s="104"/>
      <c r="ABU1679" s="104"/>
      <c r="ABV1679" s="104"/>
      <c r="ABW1679" s="104"/>
      <c r="ABX1679" s="104"/>
      <c r="ABY1679" s="104"/>
      <c r="ABZ1679" s="104"/>
      <c r="ACA1679" s="104"/>
      <c r="ACB1679" s="104"/>
      <c r="ACC1679" s="104"/>
      <c r="ACD1679" s="104"/>
      <c r="ACE1679" s="104"/>
      <c r="ACF1679" s="104"/>
      <c r="ACG1679" s="104"/>
      <c r="ACH1679" s="104"/>
      <c r="ACI1679" s="104"/>
      <c r="ACJ1679" s="104"/>
      <c r="ACK1679" s="104"/>
      <c r="ACL1679" s="104"/>
      <c r="ACM1679" s="104"/>
      <c r="ACN1679" s="104"/>
      <c r="ACO1679" s="104"/>
      <c r="ACP1679" s="104"/>
      <c r="ACQ1679" s="104"/>
      <c r="ACR1679" s="104"/>
      <c r="ACS1679" s="104"/>
      <c r="ACT1679" s="104"/>
      <c r="ACU1679" s="104"/>
      <c r="ACV1679" s="104"/>
      <c r="ACW1679" s="104"/>
      <c r="ACX1679" s="104"/>
      <c r="ACY1679" s="104"/>
      <c r="ACZ1679" s="104"/>
      <c r="ADA1679" s="104"/>
      <c r="ADB1679" s="104"/>
      <c r="ADC1679" s="104"/>
      <c r="ADD1679" s="104"/>
      <c r="ADE1679" s="104"/>
      <c r="ADF1679" s="104"/>
      <c r="ADG1679" s="104"/>
      <c r="ADH1679" s="104"/>
      <c r="ADI1679" s="104"/>
      <c r="ADJ1679" s="104"/>
      <c r="ADK1679" s="104"/>
      <c r="ADL1679" s="104"/>
      <c r="ADM1679" s="104"/>
      <c r="ADN1679" s="104"/>
      <c r="ADO1679" s="104"/>
      <c r="ADP1679" s="104"/>
      <c r="ADQ1679" s="104"/>
      <c r="ADR1679" s="104"/>
      <c r="ADS1679" s="104"/>
      <c r="ADT1679" s="104"/>
      <c r="ADU1679" s="104"/>
      <c r="ADV1679" s="104"/>
      <c r="ADW1679" s="104"/>
      <c r="ADX1679" s="104"/>
      <c r="ADY1679" s="104"/>
      <c r="ADZ1679" s="104"/>
      <c r="AEA1679" s="104"/>
      <c r="AEB1679" s="104"/>
      <c r="AEC1679" s="104"/>
      <c r="AED1679" s="104"/>
      <c r="AEE1679" s="104"/>
      <c r="AEF1679" s="104"/>
      <c r="AEG1679" s="104"/>
      <c r="AEH1679" s="104"/>
      <c r="AEI1679" s="104"/>
      <c r="AEJ1679" s="104"/>
      <c r="AEK1679" s="104"/>
      <c r="AEL1679" s="104"/>
      <c r="AEM1679" s="104"/>
      <c r="AEN1679" s="104"/>
      <c r="AEO1679" s="104"/>
      <c r="AEP1679" s="104"/>
      <c r="AEQ1679" s="104"/>
      <c r="AER1679" s="104"/>
      <c r="AES1679" s="104"/>
      <c r="AET1679" s="104"/>
      <c r="AEU1679" s="104"/>
      <c r="AEV1679" s="104"/>
      <c r="AEW1679" s="104"/>
      <c r="AEX1679" s="104"/>
      <c r="AEY1679" s="104"/>
      <c r="AEZ1679" s="104"/>
      <c r="AFA1679" s="104"/>
      <c r="AFB1679" s="104"/>
      <c r="AFC1679" s="104"/>
      <c r="AFD1679" s="104"/>
      <c r="AFE1679" s="104"/>
      <c r="AFF1679" s="104"/>
      <c r="AFG1679" s="104"/>
      <c r="AFH1679" s="104"/>
      <c r="AFI1679" s="104"/>
      <c r="AFJ1679" s="104"/>
      <c r="AFK1679" s="104"/>
      <c r="AFL1679" s="104"/>
      <c r="AFM1679" s="104"/>
      <c r="AFN1679" s="104"/>
      <c r="AFO1679" s="104"/>
      <c r="AFP1679" s="104"/>
      <c r="AFQ1679" s="104"/>
      <c r="AFR1679" s="104"/>
      <c r="AFS1679" s="104"/>
      <c r="AFT1679" s="104"/>
      <c r="AFU1679" s="104"/>
      <c r="AFV1679" s="104"/>
      <c r="AFW1679" s="104"/>
      <c r="AFX1679" s="104"/>
      <c r="AFY1679" s="104"/>
      <c r="AFZ1679" s="104"/>
      <c r="AGA1679" s="104"/>
      <c r="AGB1679" s="104"/>
      <c r="AGC1679" s="104"/>
      <c r="AGD1679" s="104"/>
      <c r="AGE1679" s="104"/>
      <c r="AGF1679" s="104"/>
      <c r="AGG1679" s="104"/>
      <c r="AGH1679" s="104"/>
      <c r="AGI1679" s="104"/>
      <c r="AGJ1679" s="104"/>
      <c r="AGK1679" s="104"/>
      <c r="AGL1679" s="104"/>
      <c r="AGM1679" s="104"/>
      <c r="AGN1679" s="104"/>
      <c r="AGO1679" s="104"/>
      <c r="AGP1679" s="104"/>
      <c r="AGQ1679" s="104"/>
      <c r="AGR1679" s="104"/>
      <c r="AGS1679" s="104"/>
      <c r="AGT1679" s="104"/>
      <c r="AGU1679" s="104"/>
      <c r="AGV1679" s="104"/>
      <c r="AGW1679" s="104"/>
      <c r="AGX1679" s="104"/>
      <c r="AGY1679" s="104"/>
      <c r="AGZ1679" s="104"/>
      <c r="AHA1679" s="104"/>
      <c r="AHB1679" s="104"/>
      <c r="AHC1679" s="104"/>
      <c r="AHD1679" s="104"/>
      <c r="AHE1679" s="104"/>
      <c r="AHF1679" s="104"/>
      <c r="AHG1679" s="104"/>
      <c r="AHH1679" s="104"/>
      <c r="AHI1679" s="104"/>
      <c r="AHJ1679" s="104"/>
      <c r="AHK1679" s="104"/>
      <c r="AHL1679" s="104"/>
      <c r="AHM1679" s="104"/>
      <c r="AHN1679" s="104"/>
      <c r="AHO1679" s="104"/>
      <c r="AHP1679" s="104"/>
      <c r="AHQ1679" s="104"/>
      <c r="AHR1679" s="104"/>
      <c r="AHS1679" s="104"/>
      <c r="AHT1679" s="104"/>
      <c r="AHU1679" s="104"/>
      <c r="AHV1679" s="104"/>
      <c r="AHW1679" s="104"/>
      <c r="AHX1679" s="104"/>
      <c r="AHY1679" s="104"/>
      <c r="AHZ1679" s="104"/>
      <c r="AIA1679" s="104"/>
      <c r="AIB1679" s="104"/>
      <c r="AIC1679" s="104"/>
      <c r="AID1679" s="104"/>
      <c r="AIE1679" s="104"/>
      <c r="AIF1679" s="104"/>
      <c r="AIG1679" s="104"/>
      <c r="AIH1679" s="104"/>
      <c r="AII1679" s="104"/>
      <c r="AIJ1679" s="104"/>
      <c r="AIK1679" s="104"/>
      <c r="AIL1679" s="104"/>
      <c r="AIM1679" s="104"/>
      <c r="AIN1679" s="104"/>
      <c r="AIO1679" s="104"/>
      <c r="AIP1679" s="104"/>
      <c r="AIQ1679" s="104"/>
      <c r="AIR1679" s="104"/>
      <c r="AIS1679" s="104"/>
      <c r="AIT1679" s="104"/>
      <c r="AIU1679" s="104"/>
      <c r="AIV1679" s="104"/>
      <c r="AIW1679" s="104"/>
      <c r="AIX1679" s="104"/>
      <c r="AIY1679" s="104"/>
      <c r="AIZ1679" s="104"/>
      <c r="AJA1679" s="104"/>
      <c r="AJB1679" s="104"/>
      <c r="AJC1679" s="104"/>
      <c r="AJD1679" s="104"/>
      <c r="AJE1679" s="104"/>
      <c r="AJF1679" s="104"/>
      <c r="AJG1679" s="104"/>
      <c r="AJH1679" s="104"/>
      <c r="AJI1679" s="104"/>
      <c r="AJJ1679" s="104"/>
      <c r="AJK1679" s="104"/>
      <c r="AJL1679" s="104"/>
      <c r="AJM1679" s="104"/>
      <c r="AJN1679" s="104"/>
      <c r="AJO1679" s="104"/>
      <c r="AJP1679" s="104"/>
      <c r="AJQ1679" s="104"/>
      <c r="AJR1679" s="104"/>
      <c r="AJS1679" s="104"/>
      <c r="AJT1679" s="104"/>
      <c r="AJU1679" s="104"/>
      <c r="AJV1679" s="104"/>
      <c r="AJW1679" s="104"/>
      <c r="AJX1679" s="104"/>
      <c r="AJY1679" s="104"/>
      <c r="AJZ1679" s="104"/>
      <c r="AKA1679" s="104"/>
      <c r="AKB1679" s="104"/>
      <c r="AKC1679" s="104"/>
      <c r="AKD1679" s="104"/>
      <c r="AKE1679" s="104"/>
      <c r="AKF1679" s="104"/>
      <c r="AKG1679" s="104"/>
      <c r="AKH1679" s="104"/>
      <c r="AKI1679" s="104"/>
      <c r="AKJ1679" s="104"/>
      <c r="AKK1679" s="104"/>
      <c r="AKL1679" s="104"/>
      <c r="AKM1679" s="104"/>
      <c r="AKN1679" s="104"/>
      <c r="AKO1679" s="104"/>
      <c r="AKP1679" s="104"/>
      <c r="AKQ1679" s="104"/>
      <c r="AKR1679" s="104"/>
      <c r="AKS1679" s="104"/>
      <c r="AKT1679" s="104"/>
      <c r="AKU1679" s="104"/>
      <c r="AKV1679" s="104"/>
      <c r="AKW1679" s="104"/>
      <c r="AKX1679" s="104"/>
      <c r="AKY1679" s="104"/>
      <c r="AKZ1679" s="104"/>
      <c r="ALA1679" s="104"/>
      <c r="ALB1679" s="104"/>
      <c r="ALC1679" s="104"/>
      <c r="ALD1679" s="104"/>
      <c r="ALE1679" s="104"/>
      <c r="ALF1679" s="104"/>
      <c r="ALG1679" s="104"/>
      <c r="ALH1679" s="104"/>
      <c r="ALI1679" s="104"/>
      <c r="ALJ1679" s="104"/>
      <c r="ALK1679" s="104"/>
      <c r="ALL1679" s="104"/>
      <c r="ALM1679" s="104"/>
      <c r="ALN1679" s="104"/>
      <c r="ALO1679" s="104"/>
      <c r="ALP1679" s="104"/>
      <c r="ALQ1679" s="104"/>
      <c r="ALR1679" s="104"/>
      <c r="ALS1679" s="104"/>
      <c r="ALT1679" s="104"/>
      <c r="ALU1679" s="104"/>
      <c r="ALV1679" s="104"/>
      <c r="ALW1679" s="104"/>
      <c r="ALX1679" s="104"/>
      <c r="ALY1679" s="104"/>
      <c r="ALZ1679" s="104"/>
      <c r="AMA1679" s="104"/>
      <c r="AMB1679" s="104"/>
      <c r="AMC1679" s="104"/>
      <c r="AMD1679" s="104"/>
      <c r="AME1679" s="104"/>
      <c r="AMF1679" s="104"/>
      <c r="AMG1679" s="104"/>
      <c r="AMH1679" s="104"/>
      <c r="AMI1679" s="104"/>
      <c r="AMJ1679" s="104"/>
      <c r="AMK1679" s="104"/>
      <c r="AML1679" s="104"/>
      <c r="AMM1679" s="104"/>
      <c r="AMN1679" s="104"/>
      <c r="AMO1679" s="104"/>
      <c r="AMP1679" s="104"/>
      <c r="AMQ1679" s="104"/>
      <c r="AMR1679" s="104"/>
      <c r="AMS1679" s="104"/>
      <c r="AMT1679" s="104"/>
      <c r="AMU1679" s="104"/>
      <c r="AMV1679" s="104"/>
      <c r="AMW1679" s="104"/>
    </row>
    <row r="1680" customFormat="false" ht="15.75" hidden="false" customHeight="true" outlineLevel="0" collapsed="false">
      <c r="A1680" s="1" t="n">
        <v>1725</v>
      </c>
      <c r="B1680" s="1" t="n">
        <v>1625</v>
      </c>
      <c r="C1680" s="2" t="s">
        <v>63</v>
      </c>
      <c r="D1680" s="3" t="n">
        <v>0.0827056</v>
      </c>
      <c r="E1680" s="3" t="n">
        <v>0.0377888</v>
      </c>
      <c r="F1680" s="3" t="n">
        <v>1.1280544238433</v>
      </c>
      <c r="G1680" s="3" t="n">
        <v>-0.0156022</v>
      </c>
      <c r="H1680" s="3" t="n">
        <v>-0.110452</v>
      </c>
      <c r="I1680" s="3" t="n">
        <v>0.881567064553631</v>
      </c>
      <c r="J1680" s="3" t="n">
        <v>0.0457259</v>
      </c>
      <c r="K1680" s="3" t="n">
        <v>0.0284025</v>
      </c>
      <c r="L1680" s="3" t="n">
        <v>1.07694507636685</v>
      </c>
      <c r="M1680" s="3" t="n">
        <v>1.1194408280889</v>
      </c>
      <c r="N1680" s="3" t="n">
        <v>0.956704512092952</v>
      </c>
      <c r="O1680" s="3" t="n">
        <v>1.07097409125372</v>
      </c>
      <c r="P1680" s="4" t="n">
        <v>2</v>
      </c>
      <c r="Q1680" s="6" t="n">
        <v>29</v>
      </c>
      <c r="R1680" s="6" t="n">
        <v>65</v>
      </c>
      <c r="S1680" s="4" t="n">
        <v>53</v>
      </c>
      <c r="T1680" s="4" t="n">
        <v>53</v>
      </c>
      <c r="U1680" s="132" t="s">
        <v>74</v>
      </c>
      <c r="V1680" s="3" t="n">
        <v>82.2</v>
      </c>
      <c r="W1680" s="4" t="n">
        <v>72.6</v>
      </c>
      <c r="X1680" s="2" t="s">
        <v>69</v>
      </c>
      <c r="Y1680" s="8" t="s">
        <v>69</v>
      </c>
      <c r="Z1680" s="134" t="n">
        <v>42136</v>
      </c>
      <c r="AA1680" s="2" t="s">
        <v>96</v>
      </c>
      <c r="AB1680" s="132" t="s">
        <v>74</v>
      </c>
      <c r="AC1680" s="4" t="n">
        <v>51</v>
      </c>
      <c r="AD1680" s="4" t="n">
        <v>11</v>
      </c>
      <c r="AE1680" s="4" t="s">
        <v>181</v>
      </c>
      <c r="AF1680" s="4" t="n">
        <v>34</v>
      </c>
      <c r="AG1680" s="4" t="s">
        <v>174</v>
      </c>
      <c r="AH1680" s="4" t="n">
        <v>12</v>
      </c>
      <c r="AI1680" s="4" t="s">
        <v>79</v>
      </c>
      <c r="AJ1680" s="2" t="s">
        <v>70</v>
      </c>
      <c r="AK1680" s="3" t="n">
        <v>82.2</v>
      </c>
      <c r="AL1680" s="4" t="n">
        <v>8</v>
      </c>
      <c r="AM1680" s="2" t="s">
        <v>69</v>
      </c>
      <c r="AN1680" s="2"/>
      <c r="AO1680" s="2"/>
      <c r="AP1680" s="2"/>
      <c r="AQ1680" s="2"/>
      <c r="AR1680" s="2"/>
      <c r="AS1680" s="2"/>
      <c r="AT1680" s="2"/>
      <c r="AU1680" s="2" t="n">
        <v>116</v>
      </c>
      <c r="AV1680" s="85" t="s">
        <v>69</v>
      </c>
      <c r="AW1680" s="133" t="s">
        <v>69</v>
      </c>
      <c r="AX1680" s="86" t="s">
        <v>72</v>
      </c>
      <c r="AY1680" s="87" t="n">
        <v>0</v>
      </c>
      <c r="AZ1680" s="88" t="s">
        <v>72</v>
      </c>
      <c r="BA1680" s="89" t="s">
        <v>72</v>
      </c>
      <c r="BB1680" s="53"/>
    </row>
    <row r="1681" customFormat="false" ht="16.5" hidden="false" customHeight="true" outlineLevel="0" collapsed="false">
      <c r="A1681" s="69" t="n">
        <v>1726</v>
      </c>
      <c r="B1681" s="69" t="n">
        <v>1626</v>
      </c>
      <c r="C1681" s="70" t="s">
        <v>63</v>
      </c>
      <c r="D1681" s="71" t="n">
        <v>-0.113972</v>
      </c>
      <c r="E1681" s="71" t="n">
        <v>0.0072216</v>
      </c>
      <c r="F1681" s="71" t="n">
        <v>0.898749972989759</v>
      </c>
      <c r="G1681" s="71" t="n">
        <v>-0.00368766</v>
      </c>
      <c r="H1681" s="71" t="n">
        <v>-0.118881</v>
      </c>
      <c r="I1681" s="71" t="n">
        <v>0.884645163121341</v>
      </c>
      <c r="J1681" s="71" t="n">
        <v>-0.0365355</v>
      </c>
      <c r="K1681" s="71" t="n">
        <v>-0.00634537</v>
      </c>
      <c r="L1681" s="71" t="n">
        <v>0.958025512848518</v>
      </c>
      <c r="M1681" s="71" t="n">
        <v>0.857104732128417</v>
      </c>
      <c r="N1681" s="71" t="n">
        <v>0.888691813544557</v>
      </c>
      <c r="O1681" s="71" t="n">
        <v>0.761701958792824</v>
      </c>
      <c r="P1681" s="72" t="n">
        <v>2</v>
      </c>
      <c r="Q1681" s="73" t="n">
        <v>30</v>
      </c>
      <c r="R1681" s="73" t="n">
        <v>66</v>
      </c>
      <c r="S1681" s="72" t="n">
        <v>51</v>
      </c>
      <c r="T1681" s="72" t="n">
        <v>51</v>
      </c>
      <c r="U1681" s="130" t="s">
        <v>64</v>
      </c>
      <c r="V1681" s="71" t="n">
        <v>82.1</v>
      </c>
      <c r="W1681" s="72" t="n">
        <v>71.2</v>
      </c>
      <c r="X1681" s="70" t="s">
        <v>69</v>
      </c>
      <c r="Y1681" s="74" t="s">
        <v>69</v>
      </c>
      <c r="Z1681" s="75" t="n">
        <v>42048</v>
      </c>
      <c r="AA1681" s="71" t="s">
        <v>96</v>
      </c>
      <c r="AB1681" s="130" t="s">
        <v>64</v>
      </c>
      <c r="AC1681" s="71" t="s">
        <v>64</v>
      </c>
      <c r="AD1681" s="71" t="n">
        <v>12</v>
      </c>
      <c r="AE1681" s="72" t="s">
        <v>198</v>
      </c>
      <c r="AF1681" s="72" t="n">
        <v>18</v>
      </c>
      <c r="AG1681" s="72" t="s">
        <v>186</v>
      </c>
      <c r="AH1681" s="72" t="n">
        <v>22</v>
      </c>
      <c r="AI1681" s="72" t="s">
        <v>69</v>
      </c>
      <c r="AJ1681" s="70" t="s">
        <v>70</v>
      </c>
      <c r="AK1681" s="71" t="n">
        <v>82.1</v>
      </c>
      <c r="AL1681" s="72" t="n">
        <v>8</v>
      </c>
      <c r="AM1681" s="70" t="s">
        <v>69</v>
      </c>
      <c r="AN1681" s="70"/>
      <c r="AO1681" s="70"/>
      <c r="AP1681" s="70"/>
      <c r="AQ1681" s="70"/>
      <c r="AR1681" s="70"/>
      <c r="AS1681" s="70"/>
      <c r="AT1681" s="70"/>
      <c r="AU1681" s="70" t="n">
        <v>28</v>
      </c>
      <c r="AV1681" s="77" t="s">
        <v>69</v>
      </c>
      <c r="AW1681" s="131" t="s">
        <v>69</v>
      </c>
      <c r="AX1681" s="78" t="s">
        <v>72</v>
      </c>
      <c r="AY1681" s="79" t="n">
        <v>1</v>
      </c>
      <c r="AZ1681" s="79" t="s">
        <v>72</v>
      </c>
      <c r="BA1681" s="79" t="s">
        <v>72</v>
      </c>
      <c r="BB1681" s="53"/>
    </row>
    <row r="1682" customFormat="false" ht="16.5" hidden="false" customHeight="true" outlineLevel="0" collapsed="false">
      <c r="A1682" s="69" t="n">
        <v>1727</v>
      </c>
      <c r="B1682" s="69" t="n">
        <v>1627</v>
      </c>
      <c r="C1682" s="70" t="s">
        <v>63</v>
      </c>
      <c r="D1682" s="71" t="n">
        <v>-0.116846</v>
      </c>
      <c r="E1682" s="71" t="n">
        <v>-0.0612135</v>
      </c>
      <c r="F1682" s="71" t="n">
        <v>0.836892626896034</v>
      </c>
      <c r="G1682" s="71" t="n">
        <v>-0.000558829</v>
      </c>
      <c r="H1682" s="71" t="n">
        <v>0.070018</v>
      </c>
      <c r="I1682" s="71" t="n">
        <v>1.07192829455096</v>
      </c>
      <c r="J1682" s="71" t="n">
        <v>-0.0455167</v>
      </c>
      <c r="K1682" s="71" t="n">
        <v>-0.150035</v>
      </c>
      <c r="L1682" s="71" t="n">
        <v>0.822380825376425</v>
      </c>
      <c r="M1682" s="71" t="n">
        <v>0.849657859300568</v>
      </c>
      <c r="N1682" s="71" t="n">
        <v>0.868289147981076</v>
      </c>
      <c r="O1682" s="71" t="n">
        <v>0.737748698727515</v>
      </c>
      <c r="P1682" s="72" t="n">
        <v>2</v>
      </c>
      <c r="Q1682" s="73" t="n">
        <v>30</v>
      </c>
      <c r="R1682" s="73" t="n">
        <v>66</v>
      </c>
      <c r="S1682" s="72" t="n">
        <v>51</v>
      </c>
      <c r="T1682" s="72" t="n">
        <v>51</v>
      </c>
      <c r="U1682" s="130" t="s">
        <v>64</v>
      </c>
      <c r="V1682" s="71" t="n">
        <v>100.8</v>
      </c>
      <c r="W1682" s="72" t="n">
        <v>114.1</v>
      </c>
      <c r="X1682" s="70" t="s">
        <v>73</v>
      </c>
      <c r="Y1682" s="75" t="n">
        <v>42134</v>
      </c>
      <c r="Z1682" s="75" t="n">
        <v>42136</v>
      </c>
      <c r="AA1682" s="71" t="s">
        <v>96</v>
      </c>
      <c r="AB1682" s="130" t="s">
        <v>64</v>
      </c>
      <c r="AC1682" s="71" t="s">
        <v>64</v>
      </c>
      <c r="AD1682" s="71" t="n">
        <v>12</v>
      </c>
      <c r="AE1682" s="72" t="s">
        <v>198</v>
      </c>
      <c r="AF1682" s="72" t="n">
        <v>18</v>
      </c>
      <c r="AG1682" s="72" t="s">
        <v>186</v>
      </c>
      <c r="AH1682" s="72" t="n">
        <v>22</v>
      </c>
      <c r="AI1682" s="72" t="s">
        <v>69</v>
      </c>
      <c r="AJ1682" s="70" t="s">
        <v>70</v>
      </c>
      <c r="AK1682" s="71" t="n">
        <v>100.8</v>
      </c>
      <c r="AL1682" s="72" t="n">
        <v>9</v>
      </c>
      <c r="AM1682" s="70" t="s">
        <v>73</v>
      </c>
      <c r="AN1682" s="70"/>
      <c r="AO1682" s="70"/>
      <c r="AP1682" s="70" t="s">
        <v>71</v>
      </c>
      <c r="AQ1682" s="70"/>
      <c r="AR1682" s="70"/>
      <c r="AS1682" s="70"/>
      <c r="AT1682" s="70"/>
      <c r="AU1682" s="70" t="n">
        <v>116</v>
      </c>
      <c r="AV1682" s="77" t="n">
        <v>114</v>
      </c>
      <c r="AW1682" s="131" t="n">
        <v>2</v>
      </c>
      <c r="AX1682" s="78" t="s">
        <v>72</v>
      </c>
      <c r="AY1682" s="79" t="n">
        <v>1</v>
      </c>
      <c r="AZ1682" s="79" t="n">
        <v>0</v>
      </c>
      <c r="BA1682" s="79" t="n">
        <v>0</v>
      </c>
      <c r="BB1682" s="65"/>
    </row>
    <row r="1683" customFormat="false" ht="16.5" hidden="false" customHeight="true" outlineLevel="0" collapsed="false">
      <c r="A1683" s="69" t="n">
        <v>1728</v>
      </c>
      <c r="B1683" s="69" t="n">
        <v>1628</v>
      </c>
      <c r="C1683" s="70" t="s">
        <v>63</v>
      </c>
      <c r="D1683" s="71" t="n">
        <v>-0.123379</v>
      </c>
      <c r="E1683" s="71" t="n">
        <v>-0.0175774</v>
      </c>
      <c r="F1683" s="71" t="n">
        <v>0.868527178657152</v>
      </c>
      <c r="G1683" s="71" t="n">
        <v>0.0260249</v>
      </c>
      <c r="H1683" s="71" t="n">
        <v>0.0318454</v>
      </c>
      <c r="I1683" s="71" t="n">
        <v>1.05957755958827</v>
      </c>
      <c r="J1683" s="71" t="n">
        <v>-0.0333462</v>
      </c>
      <c r="K1683" s="71" t="n">
        <v>-0.01506</v>
      </c>
      <c r="L1683" s="71" t="n">
        <v>0.952746702755342</v>
      </c>
      <c r="M1683" s="71" t="n">
        <v>0.877480715957854</v>
      </c>
      <c r="N1683" s="71" t="n">
        <v>0.999208313549218</v>
      </c>
      <c r="O1683" s="71" t="n">
        <v>0.876786026364208</v>
      </c>
      <c r="P1683" s="72" t="n">
        <v>2</v>
      </c>
      <c r="Q1683" s="73" t="n">
        <v>30</v>
      </c>
      <c r="R1683" s="73" t="n">
        <v>66</v>
      </c>
      <c r="S1683" s="72" t="n">
        <v>51</v>
      </c>
      <c r="T1683" s="72" t="n">
        <v>51</v>
      </c>
      <c r="U1683" s="130" t="s">
        <v>64</v>
      </c>
      <c r="V1683" s="71" t="n">
        <v>97.3</v>
      </c>
      <c r="W1683" s="72" t="n">
        <v>174</v>
      </c>
      <c r="X1683" s="70" t="s">
        <v>69</v>
      </c>
      <c r="Y1683" s="74" t="s">
        <v>69</v>
      </c>
      <c r="Z1683" s="75" t="n">
        <v>42180</v>
      </c>
      <c r="AA1683" s="71" t="s">
        <v>168</v>
      </c>
      <c r="AB1683" s="130" t="s">
        <v>64</v>
      </c>
      <c r="AC1683" s="71" t="s">
        <v>64</v>
      </c>
      <c r="AD1683" s="71" t="n">
        <v>12</v>
      </c>
      <c r="AE1683" s="72" t="s">
        <v>198</v>
      </c>
      <c r="AF1683" s="72" t="n">
        <v>18</v>
      </c>
      <c r="AG1683" s="72" t="s">
        <v>186</v>
      </c>
      <c r="AH1683" s="72" t="n">
        <v>22</v>
      </c>
      <c r="AI1683" s="72" t="s">
        <v>69</v>
      </c>
      <c r="AJ1683" s="70" t="s">
        <v>70</v>
      </c>
      <c r="AK1683" s="71" t="n">
        <v>97.3</v>
      </c>
      <c r="AL1683" s="72" t="n">
        <v>9</v>
      </c>
      <c r="AM1683" s="70" t="s">
        <v>69</v>
      </c>
      <c r="AN1683" s="70"/>
      <c r="AO1683" s="70"/>
      <c r="AP1683" s="70"/>
      <c r="AQ1683" s="70"/>
      <c r="AR1683" s="70"/>
      <c r="AS1683" s="70"/>
      <c r="AT1683" s="70"/>
      <c r="AU1683" s="70" t="n">
        <v>160</v>
      </c>
      <c r="AV1683" s="70" t="n">
        <v>160</v>
      </c>
      <c r="AW1683" s="131" t="s">
        <v>69</v>
      </c>
      <c r="AX1683" s="78" t="s">
        <v>72</v>
      </c>
      <c r="AY1683" s="79" t="n">
        <v>1</v>
      </c>
      <c r="AZ1683" s="79" t="s">
        <v>72</v>
      </c>
      <c r="BA1683" s="79" t="s">
        <v>72</v>
      </c>
      <c r="BB1683" s="53"/>
    </row>
    <row r="1684" customFormat="false" ht="16.5" hidden="false" customHeight="true" outlineLevel="0" collapsed="false">
      <c r="A1684" s="69" t="n">
        <v>1729</v>
      </c>
      <c r="B1684" s="69" t="n">
        <v>1629</v>
      </c>
      <c r="C1684" s="70" t="s">
        <v>63</v>
      </c>
      <c r="D1684" s="71" t="n">
        <v>-0.112946</v>
      </c>
      <c r="E1684" s="71" t="n">
        <v>0.0444847</v>
      </c>
      <c r="F1684" s="71" t="n">
        <v>0.933829598609704</v>
      </c>
      <c r="G1684" s="71" t="n">
        <v>0.00234422</v>
      </c>
      <c r="H1684" s="71" t="n">
        <v>-0.191928</v>
      </c>
      <c r="I1684" s="71" t="n">
        <v>0.827303402514855</v>
      </c>
      <c r="J1684" s="71" t="n">
        <v>-0.0300365</v>
      </c>
      <c r="K1684" s="71" t="n">
        <v>0.0792072</v>
      </c>
      <c r="L1684" s="71" t="n">
        <v>1.05039963865569</v>
      </c>
      <c r="M1684" s="71" t="n">
        <v>0.868803518475507</v>
      </c>
      <c r="N1684" s="71" t="n">
        <v>0.934039920716692</v>
      </c>
      <c r="O1684" s="71" t="n">
        <v>0.811497169515245</v>
      </c>
      <c r="P1684" s="72" t="n">
        <v>2</v>
      </c>
      <c r="Q1684" s="73" t="n">
        <v>30</v>
      </c>
      <c r="R1684" s="73" t="n">
        <v>66</v>
      </c>
      <c r="S1684" s="72" t="n">
        <v>51</v>
      </c>
      <c r="T1684" s="72" t="n">
        <v>51</v>
      </c>
      <c r="U1684" s="130" t="s">
        <v>64</v>
      </c>
      <c r="V1684" s="71" t="n">
        <v>87.2</v>
      </c>
      <c r="W1684" s="72" t="n">
        <v>111.7</v>
      </c>
      <c r="X1684" s="70" t="s">
        <v>73</v>
      </c>
      <c r="Y1684" s="75" t="n">
        <v>42128</v>
      </c>
      <c r="Z1684" s="75" t="n">
        <v>42139</v>
      </c>
      <c r="AA1684" s="71" t="s">
        <v>96</v>
      </c>
      <c r="AB1684" s="130" t="s">
        <v>64</v>
      </c>
      <c r="AC1684" s="71" t="s">
        <v>64</v>
      </c>
      <c r="AD1684" s="71" t="n">
        <v>12</v>
      </c>
      <c r="AE1684" s="72" t="s">
        <v>198</v>
      </c>
      <c r="AF1684" s="72" t="n">
        <v>18</v>
      </c>
      <c r="AG1684" s="72" t="s">
        <v>186</v>
      </c>
      <c r="AH1684" s="72" t="n">
        <v>22</v>
      </c>
      <c r="AI1684" s="72" t="s">
        <v>69</v>
      </c>
      <c r="AJ1684" s="70" t="s">
        <v>70</v>
      </c>
      <c r="AK1684" s="71" t="n">
        <v>87.2</v>
      </c>
      <c r="AL1684" s="72" t="n">
        <v>8</v>
      </c>
      <c r="AM1684" s="70" t="s">
        <v>73</v>
      </c>
      <c r="AN1684" s="70"/>
      <c r="AO1684" s="70"/>
      <c r="AP1684" s="70" t="s">
        <v>71</v>
      </c>
      <c r="AQ1684" s="70"/>
      <c r="AR1684" s="70"/>
      <c r="AS1684" s="70"/>
      <c r="AT1684" s="70"/>
      <c r="AU1684" s="70" t="n">
        <v>119</v>
      </c>
      <c r="AV1684" s="77" t="n">
        <v>108</v>
      </c>
      <c r="AW1684" s="131" t="n">
        <v>11</v>
      </c>
      <c r="AX1684" s="78" t="s">
        <v>72</v>
      </c>
      <c r="AY1684" s="79" t="n">
        <v>1</v>
      </c>
      <c r="AZ1684" s="79" t="n">
        <v>0</v>
      </c>
      <c r="BA1684" s="79" t="n">
        <v>0</v>
      </c>
      <c r="BB1684" s="53"/>
    </row>
    <row r="1685" customFormat="false" ht="16.5" hidden="false" customHeight="true" outlineLevel="0" collapsed="false">
      <c r="A1685" s="69" t="n">
        <v>1730</v>
      </c>
      <c r="B1685" s="69" t="n">
        <v>1630</v>
      </c>
      <c r="C1685" s="70" t="s">
        <v>63</v>
      </c>
      <c r="D1685" s="71" t="n">
        <v>-0.113404</v>
      </c>
      <c r="E1685" s="71" t="n">
        <v>0.033671</v>
      </c>
      <c r="F1685" s="71" t="n">
        <v>0.92336285135807</v>
      </c>
      <c r="G1685" s="71" t="n">
        <v>0.001222</v>
      </c>
      <c r="H1685" s="71" t="n">
        <v>-0.169436</v>
      </c>
      <c r="I1685" s="71" t="n">
        <v>0.845172948319568</v>
      </c>
      <c r="J1685" s="71" t="n">
        <v>-0.0320408</v>
      </c>
      <c r="K1685" s="71" t="n">
        <v>0.0553982</v>
      </c>
      <c r="L1685" s="71" t="n">
        <v>1.02363232036959</v>
      </c>
      <c r="M1685" s="71" t="n">
        <v>0.865694849758606</v>
      </c>
      <c r="N1685" s="71" t="n">
        <v>0.92277780940226</v>
      </c>
      <c r="O1685" s="71" t="n">
        <v>0.798843997071065</v>
      </c>
      <c r="P1685" s="72" t="n">
        <v>2</v>
      </c>
      <c r="Q1685" s="73" t="n">
        <v>30</v>
      </c>
      <c r="R1685" s="73" t="n">
        <v>66</v>
      </c>
      <c r="S1685" s="72" t="n">
        <v>51</v>
      </c>
      <c r="T1685" s="72" t="n">
        <v>51</v>
      </c>
      <c r="U1685" s="130" t="s">
        <v>64</v>
      </c>
      <c r="V1685" s="71" t="n">
        <v>97.2</v>
      </c>
      <c r="W1685" s="72" t="n">
        <v>101.5</v>
      </c>
      <c r="X1685" s="70" t="s">
        <v>69</v>
      </c>
      <c r="Y1685" s="74" t="s">
        <v>69</v>
      </c>
      <c r="Z1685" s="75" t="n">
        <v>42144</v>
      </c>
      <c r="AA1685" s="71" t="s">
        <v>96</v>
      </c>
      <c r="AB1685" s="130" t="s">
        <v>64</v>
      </c>
      <c r="AC1685" s="71" t="s">
        <v>64</v>
      </c>
      <c r="AD1685" s="71" t="n">
        <v>12</v>
      </c>
      <c r="AE1685" s="72" t="s">
        <v>198</v>
      </c>
      <c r="AF1685" s="72" t="n">
        <v>18</v>
      </c>
      <c r="AG1685" s="72" t="s">
        <v>186</v>
      </c>
      <c r="AH1685" s="72" t="n">
        <v>22</v>
      </c>
      <c r="AI1685" s="72" t="s">
        <v>69</v>
      </c>
      <c r="AJ1685" s="70" t="s">
        <v>70</v>
      </c>
      <c r="AK1685" s="71" t="n">
        <v>97.2</v>
      </c>
      <c r="AL1685" s="72" t="n">
        <v>9</v>
      </c>
      <c r="AM1685" s="70" t="s">
        <v>69</v>
      </c>
      <c r="AN1685" s="70"/>
      <c r="AO1685" s="70"/>
      <c r="AP1685" s="70"/>
      <c r="AQ1685" s="70"/>
      <c r="AR1685" s="70"/>
      <c r="AS1685" s="70"/>
      <c r="AT1685" s="70"/>
      <c r="AU1685" s="70" t="n">
        <v>124</v>
      </c>
      <c r="AV1685" s="77" t="s">
        <v>69</v>
      </c>
      <c r="AW1685" s="131" t="s">
        <v>69</v>
      </c>
      <c r="AX1685" s="78" t="s">
        <v>72</v>
      </c>
      <c r="AY1685" s="79" t="n">
        <v>1</v>
      </c>
      <c r="AZ1685" s="79" t="s">
        <v>72</v>
      </c>
      <c r="BA1685" s="79" t="s">
        <v>72</v>
      </c>
      <c r="BB1685" s="65"/>
    </row>
    <row r="1686" customFormat="false" ht="15.75" hidden="false" customHeight="true" outlineLevel="0" collapsed="false">
      <c r="A1686" s="1" t="n">
        <v>1731</v>
      </c>
      <c r="B1686" s="1" t="n">
        <v>1631</v>
      </c>
      <c r="C1686" s="2" t="s">
        <v>63</v>
      </c>
      <c r="D1686" s="3" t="n">
        <v>0.10557</v>
      </c>
      <c r="E1686" s="3" t="n">
        <v>-0.0175692</v>
      </c>
      <c r="F1686" s="3" t="n">
        <v>1.09198899561904</v>
      </c>
      <c r="G1686" s="3" t="n">
        <v>-0.119178</v>
      </c>
      <c r="H1686" s="3" t="n">
        <v>0.0322647</v>
      </c>
      <c r="I1686" s="3" t="n">
        <v>0.916756574982724</v>
      </c>
      <c r="J1686" s="3" t="n">
        <v>-0.042739</v>
      </c>
      <c r="K1686" s="3" t="n">
        <v>-0.0147492</v>
      </c>
      <c r="L1686" s="3" t="n">
        <v>0.944133031090459</v>
      </c>
      <c r="M1686" s="3" t="n">
        <v>0.945211090729369</v>
      </c>
      <c r="N1686" s="3" t="n">
        <v>0.999946301441819</v>
      </c>
      <c r="O1686" s="3" t="n">
        <v>0.945160334256621</v>
      </c>
      <c r="P1686" s="4" t="n">
        <v>2</v>
      </c>
      <c r="Q1686" s="6" t="n">
        <v>30</v>
      </c>
      <c r="R1686" s="6" t="n">
        <v>66</v>
      </c>
      <c r="S1686" s="4" t="n">
        <v>47</v>
      </c>
      <c r="T1686" s="4" t="n">
        <v>47</v>
      </c>
      <c r="U1686" s="132" t="s">
        <v>74</v>
      </c>
      <c r="V1686" s="3" t="n">
        <v>56.1</v>
      </c>
      <c r="W1686" s="4" t="n">
        <v>87.8</v>
      </c>
      <c r="X1686" s="2" t="s">
        <v>69</v>
      </c>
      <c r="Y1686" s="8" t="s">
        <v>69</v>
      </c>
      <c r="Z1686" s="84" t="n">
        <v>42180</v>
      </c>
      <c r="AA1686" s="3" t="s">
        <v>168</v>
      </c>
      <c r="AB1686" s="132" t="s">
        <v>74</v>
      </c>
      <c r="AC1686" s="4" t="n">
        <v>51</v>
      </c>
      <c r="AD1686" s="4" t="n">
        <v>12</v>
      </c>
      <c r="AE1686" s="4" t="s">
        <v>182</v>
      </c>
      <c r="AF1686" s="4" t="n">
        <v>30</v>
      </c>
      <c r="AG1686" s="4" t="s">
        <v>171</v>
      </c>
      <c r="AH1686" s="4" t="n">
        <v>28</v>
      </c>
      <c r="AI1686" s="4" t="s">
        <v>77</v>
      </c>
      <c r="AJ1686" s="2" t="s">
        <v>70</v>
      </c>
      <c r="AK1686" s="3" t="n">
        <v>56.1</v>
      </c>
      <c r="AL1686" s="4" t="n">
        <v>6</v>
      </c>
      <c r="AM1686" s="2" t="s">
        <v>69</v>
      </c>
      <c r="AN1686" s="2"/>
      <c r="AO1686" s="2"/>
      <c r="AP1686" s="2"/>
      <c r="AQ1686" s="2"/>
      <c r="AR1686" s="2"/>
      <c r="AS1686" s="2"/>
      <c r="AT1686" s="2"/>
      <c r="AU1686" s="2" t="n">
        <v>160</v>
      </c>
      <c r="AV1686" s="2" t="n">
        <v>160</v>
      </c>
      <c r="AW1686" s="133" t="s">
        <v>69</v>
      </c>
      <c r="AX1686" s="86" t="s">
        <v>72</v>
      </c>
      <c r="AY1686" s="87" t="n">
        <v>1</v>
      </c>
      <c r="AZ1686" s="87" t="n">
        <v>1</v>
      </c>
      <c r="BA1686" s="89" t="s">
        <v>72</v>
      </c>
      <c r="BB1686" s="65"/>
    </row>
    <row r="1687" customFormat="false" ht="15.75" hidden="false" customHeight="true" outlineLevel="0" collapsed="false">
      <c r="A1687" s="1" t="n">
        <v>1732</v>
      </c>
      <c r="B1687" s="1" t="n">
        <v>1632</v>
      </c>
      <c r="C1687" s="2" t="s">
        <v>63</v>
      </c>
      <c r="D1687" s="3" t="n">
        <v>0.105382</v>
      </c>
      <c r="E1687" s="3" t="n">
        <v>-0.0181744</v>
      </c>
      <c r="F1687" s="3" t="n">
        <v>1.09112317337822</v>
      </c>
      <c r="G1687" s="3" t="n">
        <v>-0.118825</v>
      </c>
      <c r="H1687" s="3" t="n">
        <v>0.0339317</v>
      </c>
      <c r="I1687" s="3" t="n">
        <v>0.91861029489097</v>
      </c>
      <c r="J1687" s="3" t="n">
        <v>-0.042714</v>
      </c>
      <c r="K1687" s="3" t="n">
        <v>-0.0154452</v>
      </c>
      <c r="L1687" s="3" t="n">
        <v>0.943499730322766</v>
      </c>
      <c r="M1687" s="3" t="n">
        <v>0.945390697898749</v>
      </c>
      <c r="N1687" s="3" t="n">
        <v>1.00031214870827</v>
      </c>
      <c r="O1687" s="3" t="n">
        <v>0.94568580038391</v>
      </c>
      <c r="P1687" s="4" t="n">
        <v>2</v>
      </c>
      <c r="Q1687" s="6" t="n">
        <v>30</v>
      </c>
      <c r="R1687" s="6" t="n">
        <v>66</v>
      </c>
      <c r="S1687" s="4" t="n">
        <v>47</v>
      </c>
      <c r="T1687" s="4" t="n">
        <v>47</v>
      </c>
      <c r="U1687" s="132" t="s">
        <v>74</v>
      </c>
      <c r="V1687" s="3" t="n">
        <v>114.2</v>
      </c>
      <c r="W1687" s="4" t="n">
        <v>125.5</v>
      </c>
      <c r="X1687" s="2" t="s">
        <v>69</v>
      </c>
      <c r="Y1687" s="8" t="s">
        <v>69</v>
      </c>
      <c r="Z1687" s="84" t="n">
        <v>42180</v>
      </c>
      <c r="AA1687" s="3" t="s">
        <v>168</v>
      </c>
      <c r="AB1687" s="132" t="s">
        <v>74</v>
      </c>
      <c r="AC1687" s="4" t="n">
        <v>51</v>
      </c>
      <c r="AD1687" s="4" t="n">
        <v>12</v>
      </c>
      <c r="AE1687" s="4" t="s">
        <v>182</v>
      </c>
      <c r="AF1687" s="4" t="n">
        <v>30</v>
      </c>
      <c r="AG1687" s="4" t="s">
        <v>171</v>
      </c>
      <c r="AH1687" s="4" t="n">
        <v>28</v>
      </c>
      <c r="AI1687" s="4" t="s">
        <v>79</v>
      </c>
      <c r="AJ1687" s="2" t="s">
        <v>70</v>
      </c>
      <c r="AK1687" s="3" t="n">
        <v>114.2</v>
      </c>
      <c r="AL1687" s="4" t="n">
        <v>10</v>
      </c>
      <c r="AM1687" s="2" t="s">
        <v>69</v>
      </c>
      <c r="AN1687" s="2"/>
      <c r="AO1687" s="2"/>
      <c r="AP1687" s="2"/>
      <c r="AQ1687" s="2"/>
      <c r="AR1687" s="2"/>
      <c r="AS1687" s="2"/>
      <c r="AT1687" s="2"/>
      <c r="AU1687" s="2" t="n">
        <v>160</v>
      </c>
      <c r="AV1687" s="2" t="n">
        <v>160</v>
      </c>
      <c r="AW1687" s="133" t="s">
        <v>69</v>
      </c>
      <c r="AX1687" s="86" t="s">
        <v>72</v>
      </c>
      <c r="AY1687" s="87" t="n">
        <v>1</v>
      </c>
      <c r="AZ1687" s="87" t="n">
        <v>1</v>
      </c>
      <c r="BA1687" s="89" t="s">
        <v>72</v>
      </c>
      <c r="BB1687" s="65"/>
    </row>
    <row r="1688" customFormat="false" ht="15.75" hidden="false" customHeight="true" outlineLevel="0" collapsed="false">
      <c r="A1688" s="1" t="n">
        <v>1733</v>
      </c>
      <c r="B1688" s="1" t="n">
        <v>1633</v>
      </c>
      <c r="C1688" s="2" t="s">
        <v>63</v>
      </c>
      <c r="D1688" s="3" t="n">
        <v>0.111924</v>
      </c>
      <c r="E1688" s="3" t="n">
        <v>-0.0853657</v>
      </c>
      <c r="F1688" s="3" t="n">
        <v>1.02691411460941</v>
      </c>
      <c r="G1688" s="3" t="n">
        <v>-0.121231</v>
      </c>
      <c r="H1688" s="3" t="n">
        <v>0.241472</v>
      </c>
      <c r="I1688" s="3" t="n">
        <v>1.12776861106631</v>
      </c>
      <c r="J1688" s="3" t="n">
        <v>-0.054576</v>
      </c>
      <c r="K1688" s="3" t="n">
        <v>-0.190658</v>
      </c>
      <c r="L1688" s="3" t="n">
        <v>0.782521406807133</v>
      </c>
      <c r="M1688" s="3" t="n">
        <v>0.9381147525361</v>
      </c>
      <c r="N1688" s="3" t="n">
        <v>0.966038394210431</v>
      </c>
      <c r="O1688" s="3" t="n">
        <v>0.906254869125091</v>
      </c>
      <c r="P1688" s="4" t="n">
        <v>2</v>
      </c>
      <c r="Q1688" s="6" t="n">
        <v>30</v>
      </c>
      <c r="R1688" s="6" t="n">
        <v>66</v>
      </c>
      <c r="S1688" s="4" t="n">
        <v>47</v>
      </c>
      <c r="T1688" s="4" t="n">
        <v>47</v>
      </c>
      <c r="U1688" s="132" t="s">
        <v>74</v>
      </c>
      <c r="V1688" s="3" t="n">
        <v>86.7</v>
      </c>
      <c r="W1688" s="4" t="n">
        <v>68.9</v>
      </c>
      <c r="X1688" s="2" t="s">
        <v>73</v>
      </c>
      <c r="Y1688" s="84" t="n">
        <v>42133</v>
      </c>
      <c r="Z1688" s="84" t="n">
        <v>42135</v>
      </c>
      <c r="AA1688" s="2" t="s">
        <v>96</v>
      </c>
      <c r="AB1688" s="132" t="s">
        <v>74</v>
      </c>
      <c r="AC1688" s="4" t="n">
        <v>51</v>
      </c>
      <c r="AD1688" s="4" t="n">
        <v>12</v>
      </c>
      <c r="AE1688" s="4" t="s">
        <v>182</v>
      </c>
      <c r="AF1688" s="4" t="n">
        <v>30</v>
      </c>
      <c r="AG1688" s="4" t="s">
        <v>171</v>
      </c>
      <c r="AH1688" s="4" t="n">
        <v>28</v>
      </c>
      <c r="AI1688" s="4" t="s">
        <v>79</v>
      </c>
      <c r="AJ1688" s="2" t="s">
        <v>70</v>
      </c>
      <c r="AK1688" s="3" t="n">
        <v>86.7</v>
      </c>
      <c r="AL1688" s="4" t="n">
        <v>8</v>
      </c>
      <c r="AM1688" s="2" t="s">
        <v>73</v>
      </c>
      <c r="AN1688" s="2"/>
      <c r="AO1688" s="2"/>
      <c r="AP1688" s="2" t="s">
        <v>71</v>
      </c>
      <c r="AQ1688" s="2"/>
      <c r="AR1688" s="2"/>
      <c r="AS1688" s="2"/>
      <c r="AT1688" s="2"/>
      <c r="AU1688" s="2" t="n">
        <v>115</v>
      </c>
      <c r="AV1688" s="85" t="n">
        <v>113</v>
      </c>
      <c r="AW1688" s="133" t="n">
        <v>2</v>
      </c>
      <c r="AX1688" s="86" t="s">
        <v>72</v>
      </c>
      <c r="AY1688" s="87" t="n">
        <v>0</v>
      </c>
      <c r="AZ1688" s="88" t="n">
        <v>0</v>
      </c>
      <c r="BA1688" s="87" t="n">
        <v>0</v>
      </c>
      <c r="BB1688" s="53"/>
    </row>
    <row r="1689" customFormat="false" ht="15.75" hidden="false" customHeight="true" outlineLevel="0" collapsed="false">
      <c r="A1689" s="1" t="n">
        <v>1734</v>
      </c>
      <c r="B1689" s="1" t="n">
        <v>1634</v>
      </c>
      <c r="C1689" s="2" t="s">
        <v>63</v>
      </c>
      <c r="D1689" s="3" t="n">
        <v>0.113918</v>
      </c>
      <c r="E1689" s="3" t="n">
        <v>-0.0246292</v>
      </c>
      <c r="F1689" s="3" t="n">
        <v>1.0933963836087</v>
      </c>
      <c r="G1689" s="3" t="n">
        <v>-0.121969</v>
      </c>
      <c r="H1689" s="3" t="n">
        <v>0.0777367</v>
      </c>
      <c r="I1689" s="3" t="n">
        <v>0.956731682886918</v>
      </c>
      <c r="J1689" s="3" t="n">
        <v>-0.0461413</v>
      </c>
      <c r="K1689" s="3" t="n">
        <v>-0.059669</v>
      </c>
      <c r="L1689" s="3" t="n">
        <v>0.899595285116076</v>
      </c>
      <c r="M1689" s="3" t="n">
        <v>0.947249932824278</v>
      </c>
      <c r="N1689" s="3" t="n">
        <v>0.993459979635905</v>
      </c>
      <c r="O1689" s="3" t="n">
        <v>0.94105489897372</v>
      </c>
      <c r="P1689" s="4" t="n">
        <v>2</v>
      </c>
      <c r="Q1689" s="6" t="n">
        <v>30</v>
      </c>
      <c r="R1689" s="6" t="n">
        <v>66</v>
      </c>
      <c r="S1689" s="4" t="n">
        <v>47</v>
      </c>
      <c r="T1689" s="4" t="n">
        <v>47</v>
      </c>
      <c r="U1689" s="132" t="s">
        <v>74</v>
      </c>
      <c r="V1689" s="3" t="n">
        <v>73.4</v>
      </c>
      <c r="W1689" s="4" t="n">
        <v>77.2</v>
      </c>
      <c r="X1689" s="2" t="s">
        <v>73</v>
      </c>
      <c r="Y1689" s="84" t="n">
        <v>42133</v>
      </c>
      <c r="Z1689" s="84" t="n">
        <v>42139</v>
      </c>
      <c r="AA1689" s="2" t="s">
        <v>96</v>
      </c>
      <c r="AB1689" s="132" t="s">
        <v>74</v>
      </c>
      <c r="AC1689" s="4" t="n">
        <v>51</v>
      </c>
      <c r="AD1689" s="4" t="n">
        <v>12</v>
      </c>
      <c r="AE1689" s="4" t="s">
        <v>182</v>
      </c>
      <c r="AF1689" s="4" t="n">
        <v>30</v>
      </c>
      <c r="AG1689" s="4" t="s">
        <v>171</v>
      </c>
      <c r="AH1689" s="4" t="n">
        <v>28</v>
      </c>
      <c r="AI1689" s="4" t="s">
        <v>69</v>
      </c>
      <c r="AJ1689" s="2" t="s">
        <v>70</v>
      </c>
      <c r="AK1689" s="3" t="n">
        <v>73.4</v>
      </c>
      <c r="AL1689" s="4" t="n">
        <v>7</v>
      </c>
      <c r="AM1689" s="2" t="s">
        <v>73</v>
      </c>
      <c r="AN1689" s="2"/>
      <c r="AO1689" s="2"/>
      <c r="AP1689" s="2" t="s">
        <v>71</v>
      </c>
      <c r="AQ1689" s="2"/>
      <c r="AR1689" s="2"/>
      <c r="AS1689" s="2"/>
      <c r="AT1689" s="2"/>
      <c r="AU1689" s="2" t="n">
        <v>119</v>
      </c>
      <c r="AV1689" s="85" t="n">
        <v>113</v>
      </c>
      <c r="AW1689" s="133" t="n">
        <v>6</v>
      </c>
      <c r="AX1689" s="86" t="s">
        <v>72</v>
      </c>
      <c r="AY1689" s="87" t="n">
        <v>0</v>
      </c>
      <c r="AZ1689" s="88" t="n">
        <v>0</v>
      </c>
      <c r="BA1689" s="87" t="n">
        <v>0</v>
      </c>
      <c r="BB1689" s="53"/>
    </row>
    <row r="1690" customFormat="false" ht="15.75" hidden="false" customHeight="true" outlineLevel="0" collapsed="false">
      <c r="A1690" s="1" t="n">
        <v>1735</v>
      </c>
      <c r="B1690" s="1" t="n">
        <v>1635</v>
      </c>
      <c r="C1690" s="2" t="s">
        <v>63</v>
      </c>
      <c r="D1690" s="3" t="n">
        <v>0.113764</v>
      </c>
      <c r="E1690" s="3" t="n">
        <v>-0.0242653</v>
      </c>
      <c r="F1690" s="3" t="n">
        <v>1.09362591159774</v>
      </c>
      <c r="G1690" s="3" t="n">
        <v>-0.122047</v>
      </c>
      <c r="H1690" s="3" t="n">
        <v>0.0758871</v>
      </c>
      <c r="I1690" s="3" t="n">
        <v>0.954889263189571</v>
      </c>
      <c r="J1690" s="3" t="n">
        <v>-0.0461906</v>
      </c>
      <c r="K1690" s="3" t="n">
        <v>-0.0590554</v>
      </c>
      <c r="L1690" s="3" t="n">
        <v>0.900103069993495</v>
      </c>
      <c r="M1690" s="3" t="n">
        <v>0.946983508892458</v>
      </c>
      <c r="N1690" s="3" t="n">
        <v>0.992593960870035</v>
      </c>
      <c r="O1690" s="3" t="n">
        <v>0.939970111970169</v>
      </c>
      <c r="P1690" s="4" t="n">
        <v>2</v>
      </c>
      <c r="Q1690" s="6" t="n">
        <v>30</v>
      </c>
      <c r="R1690" s="6" t="n">
        <v>66</v>
      </c>
      <c r="S1690" s="4" t="n">
        <v>47</v>
      </c>
      <c r="T1690" s="4" t="n">
        <v>47</v>
      </c>
      <c r="U1690" s="132" t="s">
        <v>74</v>
      </c>
      <c r="V1690" s="3" t="n">
        <v>70.8</v>
      </c>
      <c r="W1690" s="4" t="n">
        <v>64.3</v>
      </c>
      <c r="X1690" s="2" t="s">
        <v>73</v>
      </c>
      <c r="Y1690" s="84" t="n">
        <v>42133</v>
      </c>
      <c r="Z1690" s="84" t="n">
        <v>42139</v>
      </c>
      <c r="AA1690" s="2" t="s">
        <v>96</v>
      </c>
      <c r="AB1690" s="132" t="s">
        <v>74</v>
      </c>
      <c r="AC1690" s="4" t="n">
        <v>51</v>
      </c>
      <c r="AD1690" s="4" t="n">
        <v>12</v>
      </c>
      <c r="AE1690" s="4" t="s">
        <v>182</v>
      </c>
      <c r="AF1690" s="4" t="n">
        <v>30</v>
      </c>
      <c r="AG1690" s="4" t="s">
        <v>171</v>
      </c>
      <c r="AH1690" s="4" t="n">
        <v>28</v>
      </c>
      <c r="AI1690" s="4" t="s">
        <v>77</v>
      </c>
      <c r="AJ1690" s="2" t="s">
        <v>70</v>
      </c>
      <c r="AK1690" s="3" t="n">
        <v>70.8</v>
      </c>
      <c r="AL1690" s="4" t="n">
        <v>7</v>
      </c>
      <c r="AM1690" s="2" t="s">
        <v>73</v>
      </c>
      <c r="AN1690" s="2"/>
      <c r="AO1690" s="2"/>
      <c r="AP1690" s="2" t="s">
        <v>71</v>
      </c>
      <c r="AQ1690" s="2"/>
      <c r="AR1690" s="2"/>
      <c r="AS1690" s="2"/>
      <c r="AT1690" s="2"/>
      <c r="AU1690" s="2" t="n">
        <v>119</v>
      </c>
      <c r="AV1690" s="85" t="n">
        <v>113</v>
      </c>
      <c r="AW1690" s="133" t="n">
        <v>6</v>
      </c>
      <c r="AX1690" s="86" t="s">
        <v>72</v>
      </c>
      <c r="AY1690" s="87" t="n">
        <v>0</v>
      </c>
      <c r="AZ1690" s="88" t="n">
        <v>0</v>
      </c>
      <c r="BA1690" s="87" t="n">
        <v>0</v>
      </c>
      <c r="BB1690" s="53"/>
    </row>
    <row r="1691" customFormat="false" ht="15.75" hidden="false" customHeight="true" outlineLevel="0" collapsed="false">
      <c r="A1691" s="1" t="n">
        <v>1736</v>
      </c>
      <c r="B1691" s="1" t="n">
        <v>1636</v>
      </c>
      <c r="C1691" s="2" t="s">
        <v>63</v>
      </c>
      <c r="D1691" s="3" t="n">
        <v>-0.0451</v>
      </c>
      <c r="E1691" s="3" t="n">
        <v>-0.0177701</v>
      </c>
      <c r="F1691" s="3" t="n">
        <v>0.939065450368579</v>
      </c>
      <c r="G1691" s="3" t="n">
        <v>0.0384251</v>
      </c>
      <c r="H1691" s="3" t="n">
        <v>0.0327758</v>
      </c>
      <c r="I1691" s="3" t="n">
        <v>1.07379693000339</v>
      </c>
      <c r="J1691" s="3" t="n">
        <v>-0.0268484</v>
      </c>
      <c r="K1691" s="3" t="n">
        <v>-0.0148861</v>
      </c>
      <c r="L1691" s="3" t="n">
        <v>0.959124394297703</v>
      </c>
      <c r="M1691" s="3" t="n">
        <v>0.967032379114471</v>
      </c>
      <c r="N1691" s="3" t="n">
        <v>1.00011960715237</v>
      </c>
      <c r="O1691" s="3" t="n">
        <v>0.967148043103582</v>
      </c>
      <c r="P1691" s="4" t="n">
        <v>2</v>
      </c>
      <c r="Q1691" s="6" t="n">
        <v>30</v>
      </c>
      <c r="R1691" s="6" t="n">
        <v>66</v>
      </c>
      <c r="S1691" s="4" t="n">
        <v>56</v>
      </c>
      <c r="T1691" s="4" t="n">
        <v>56</v>
      </c>
      <c r="U1691" s="132" t="s">
        <v>74</v>
      </c>
      <c r="V1691" s="3" t="n">
        <v>61.6</v>
      </c>
      <c r="W1691" s="4" t="n">
        <v>129.9</v>
      </c>
      <c r="X1691" s="2" t="s">
        <v>69</v>
      </c>
      <c r="Y1691" s="8" t="s">
        <v>69</v>
      </c>
      <c r="Z1691" s="84" t="n">
        <v>42180</v>
      </c>
      <c r="AA1691" s="3" t="s">
        <v>168</v>
      </c>
      <c r="AB1691" s="132" t="s">
        <v>74</v>
      </c>
      <c r="AC1691" s="4" t="n">
        <v>51</v>
      </c>
      <c r="AD1691" s="4" t="n">
        <v>12</v>
      </c>
      <c r="AE1691" s="4" t="s">
        <v>175</v>
      </c>
      <c r="AF1691" s="4" t="n">
        <v>14</v>
      </c>
      <c r="AG1691" s="4" t="s">
        <v>176</v>
      </c>
      <c r="AH1691" s="4" t="n">
        <v>19</v>
      </c>
      <c r="AI1691" s="4" t="s">
        <v>69</v>
      </c>
      <c r="AJ1691" s="2" t="s">
        <v>70</v>
      </c>
      <c r="AK1691" s="3" t="n">
        <v>61.6</v>
      </c>
      <c r="AL1691" s="4" t="n">
        <v>6</v>
      </c>
      <c r="AM1691" s="2" t="s">
        <v>69</v>
      </c>
      <c r="AN1691" s="2"/>
      <c r="AO1691" s="2"/>
      <c r="AP1691" s="2"/>
      <c r="AQ1691" s="2"/>
      <c r="AR1691" s="2"/>
      <c r="AS1691" s="2"/>
      <c r="AT1691" s="2"/>
      <c r="AU1691" s="2" t="n">
        <v>160</v>
      </c>
      <c r="AV1691" s="2" t="n">
        <v>160</v>
      </c>
      <c r="AW1691" s="133" t="s">
        <v>69</v>
      </c>
      <c r="AX1691" s="86" t="s">
        <v>72</v>
      </c>
      <c r="AY1691" s="87" t="n">
        <v>1</v>
      </c>
      <c r="AZ1691" s="87" t="n">
        <v>1</v>
      </c>
      <c r="BA1691" s="89" t="s">
        <v>72</v>
      </c>
      <c r="BB1691" s="65"/>
    </row>
    <row r="1692" customFormat="false" ht="15.75" hidden="false" customHeight="true" outlineLevel="0" collapsed="false">
      <c r="A1692" s="1" t="n">
        <v>1737</v>
      </c>
      <c r="B1692" s="1" t="n">
        <v>1637</v>
      </c>
      <c r="C1692" s="2" t="s">
        <v>63</v>
      </c>
      <c r="D1692" s="3" t="n">
        <v>-0.0330095</v>
      </c>
      <c r="E1692" s="3" t="n">
        <v>0.00658913</v>
      </c>
      <c r="F1692" s="3" t="n">
        <v>0.973925594442902</v>
      </c>
      <c r="G1692" s="3" t="n">
        <v>0.0330141</v>
      </c>
      <c r="H1692" s="3" t="n">
        <v>-0.00184819</v>
      </c>
      <c r="I1692" s="3" t="n">
        <v>1.03165665184366</v>
      </c>
      <c r="J1692" s="3" t="n">
        <v>-0.0266913</v>
      </c>
      <c r="K1692" s="3" t="n">
        <v>0.000423874</v>
      </c>
      <c r="L1692" s="3" t="n">
        <v>0.974074561910568</v>
      </c>
      <c r="M1692" s="3" t="n">
        <v>0.973666243377352</v>
      </c>
      <c r="N1692" s="3" t="n">
        <v>1.00517817464367</v>
      </c>
      <c r="O1692" s="3" t="n">
        <v>0.978708057230206</v>
      </c>
      <c r="P1692" s="4" t="n">
        <v>2</v>
      </c>
      <c r="Q1692" s="6" t="n">
        <v>30</v>
      </c>
      <c r="R1692" s="6" t="n">
        <v>66</v>
      </c>
      <c r="S1692" s="4" t="n">
        <v>56</v>
      </c>
      <c r="T1692" s="4" t="n">
        <v>56</v>
      </c>
      <c r="U1692" s="132" t="s">
        <v>74</v>
      </c>
      <c r="V1692" s="3" t="n">
        <v>66.4</v>
      </c>
      <c r="W1692" s="4" t="n">
        <v>103.3</v>
      </c>
      <c r="X1692" s="2" t="s">
        <v>69</v>
      </c>
      <c r="Y1692" s="8" t="s">
        <v>69</v>
      </c>
      <c r="Z1692" s="84" t="n">
        <v>42139</v>
      </c>
      <c r="AA1692" s="2" t="s">
        <v>96</v>
      </c>
      <c r="AB1692" s="132" t="s">
        <v>74</v>
      </c>
      <c r="AC1692" s="4" t="n">
        <v>51</v>
      </c>
      <c r="AD1692" s="4" t="n">
        <v>12</v>
      </c>
      <c r="AE1692" s="4" t="s">
        <v>175</v>
      </c>
      <c r="AF1692" s="4" t="n">
        <v>14</v>
      </c>
      <c r="AG1692" s="4" t="s">
        <v>176</v>
      </c>
      <c r="AH1692" s="4" t="n">
        <v>19</v>
      </c>
      <c r="AI1692" s="4" t="s">
        <v>77</v>
      </c>
      <c r="AJ1692" s="2" t="s">
        <v>70</v>
      </c>
      <c r="AK1692" s="3" t="n">
        <v>66.4</v>
      </c>
      <c r="AL1692" s="4" t="n">
        <v>7</v>
      </c>
      <c r="AM1692" s="2" t="s">
        <v>69</v>
      </c>
      <c r="AN1692" s="2"/>
      <c r="AO1692" s="2"/>
      <c r="AP1692" s="2"/>
      <c r="AQ1692" s="2"/>
      <c r="AR1692" s="2"/>
      <c r="AS1692" s="2"/>
      <c r="AT1692" s="2"/>
      <c r="AU1692" s="2" t="n">
        <v>119</v>
      </c>
      <c r="AV1692" s="85" t="s">
        <v>69</v>
      </c>
      <c r="AW1692" s="133" t="s">
        <v>69</v>
      </c>
      <c r="AX1692" s="86" t="s">
        <v>72</v>
      </c>
      <c r="AY1692" s="87" t="n">
        <v>0</v>
      </c>
      <c r="AZ1692" s="88" t="s">
        <v>72</v>
      </c>
      <c r="BA1692" s="89" t="s">
        <v>72</v>
      </c>
      <c r="BB1692" s="65"/>
    </row>
    <row r="1693" customFormat="false" ht="15.75" hidden="false" customHeight="true" outlineLevel="0" collapsed="false">
      <c r="A1693" s="1" t="n">
        <v>1738</v>
      </c>
      <c r="B1693" s="1" t="n">
        <v>1638</v>
      </c>
      <c r="C1693" s="2" t="s">
        <v>63</v>
      </c>
      <c r="D1693" s="3" t="n">
        <v>-0.0420222</v>
      </c>
      <c r="E1693" s="3" t="n">
        <v>-0.028794</v>
      </c>
      <c r="F1693" s="3" t="n">
        <v>0.931633110557857</v>
      </c>
      <c r="G1693" s="3" t="n">
        <v>0.0371165</v>
      </c>
      <c r="H1693" s="3" t="n">
        <v>0.0747441</v>
      </c>
      <c r="I1693" s="3" t="n">
        <v>1.11835695081944</v>
      </c>
      <c r="J1693" s="3" t="n">
        <v>-0.029237</v>
      </c>
      <c r="K1693" s="3" t="n">
        <v>-0.0502239</v>
      </c>
      <c r="L1693" s="3" t="n">
        <v>0.923614132575184</v>
      </c>
      <c r="M1693" s="3" t="n">
        <v>0.966433584724615</v>
      </c>
      <c r="N1693" s="3" t="n">
        <v>0.995735319686689</v>
      </c>
      <c r="O1693" s="3" t="n">
        <v>0.962312054441717</v>
      </c>
      <c r="P1693" s="4" t="n">
        <v>2</v>
      </c>
      <c r="Q1693" s="6" t="n">
        <v>30</v>
      </c>
      <c r="R1693" s="6" t="n">
        <v>66</v>
      </c>
      <c r="S1693" s="4" t="n">
        <v>56</v>
      </c>
      <c r="T1693" s="4" t="n">
        <v>56</v>
      </c>
      <c r="U1693" s="132" t="s">
        <v>74</v>
      </c>
      <c r="V1693" s="3" t="n">
        <v>59.9</v>
      </c>
      <c r="W1693" s="4" t="n">
        <v>143.4</v>
      </c>
      <c r="X1693" s="2" t="s">
        <v>73</v>
      </c>
      <c r="Y1693" s="84" t="n">
        <v>42171</v>
      </c>
      <c r="Z1693" s="84" t="n">
        <v>42178</v>
      </c>
      <c r="AA1693" s="2" t="s">
        <v>96</v>
      </c>
      <c r="AB1693" s="132" t="s">
        <v>74</v>
      </c>
      <c r="AC1693" s="4" t="n">
        <v>51</v>
      </c>
      <c r="AD1693" s="4" t="n">
        <v>12</v>
      </c>
      <c r="AE1693" s="4" t="s">
        <v>175</v>
      </c>
      <c r="AF1693" s="4" t="n">
        <v>14</v>
      </c>
      <c r="AG1693" s="4" t="s">
        <v>176</v>
      </c>
      <c r="AH1693" s="4" t="n">
        <v>19</v>
      </c>
      <c r="AI1693" s="4" t="s">
        <v>79</v>
      </c>
      <c r="AJ1693" s="2" t="s">
        <v>70</v>
      </c>
      <c r="AK1693" s="3" t="n">
        <v>59.9</v>
      </c>
      <c r="AL1693" s="4" t="n">
        <v>6</v>
      </c>
      <c r="AM1693" s="2" t="s">
        <v>73</v>
      </c>
      <c r="AN1693" s="2"/>
      <c r="AO1693" s="2"/>
      <c r="AP1693" s="2" t="s">
        <v>71</v>
      </c>
      <c r="AQ1693" s="2"/>
      <c r="AR1693" s="2"/>
      <c r="AS1693" s="2"/>
      <c r="AT1693" s="2"/>
      <c r="AU1693" s="2" t="n">
        <v>158</v>
      </c>
      <c r="AV1693" s="85" t="n">
        <v>151</v>
      </c>
      <c r="AW1693" s="133" t="n">
        <v>7</v>
      </c>
      <c r="AX1693" s="86" t="s">
        <v>72</v>
      </c>
      <c r="AY1693" s="87" t="n">
        <v>0</v>
      </c>
      <c r="AZ1693" s="88" t="n">
        <v>0</v>
      </c>
      <c r="BA1693" s="87" t="n">
        <v>0</v>
      </c>
      <c r="BB1693" s="53"/>
    </row>
    <row r="1694" customFormat="false" ht="15.75" hidden="false" customHeight="true" outlineLevel="0" collapsed="false">
      <c r="A1694" s="1" t="n">
        <v>1739</v>
      </c>
      <c r="B1694" s="1" t="n">
        <v>1639</v>
      </c>
      <c r="C1694" s="2" t="s">
        <v>63</v>
      </c>
      <c r="D1694" s="3" t="n">
        <v>-0.0384815</v>
      </c>
      <c r="E1694" s="3" t="n">
        <v>-0.102318</v>
      </c>
      <c r="F1694" s="3" t="n">
        <v>0.868663461262574</v>
      </c>
      <c r="G1694" s="3" t="n">
        <v>0.0354432</v>
      </c>
      <c r="H1694" s="3" t="n">
        <v>0.286795</v>
      </c>
      <c r="I1694" s="3" t="n">
        <v>1.38021350366079</v>
      </c>
      <c r="J1694" s="3" t="n">
        <v>-0.0411695</v>
      </c>
      <c r="K1694" s="3" t="n">
        <v>-0.228339</v>
      </c>
      <c r="L1694" s="3" t="n">
        <v>0.763754787579079</v>
      </c>
      <c r="M1694" s="3" t="n">
        <v>0.956755123100291</v>
      </c>
      <c r="N1694" s="3" t="n">
        <v>0.957086026231713</v>
      </c>
      <c r="O1694" s="3" t="n">
        <v>0.91569695884489</v>
      </c>
      <c r="P1694" s="4" t="n">
        <v>2</v>
      </c>
      <c r="Q1694" s="6" t="n">
        <v>30</v>
      </c>
      <c r="R1694" s="6" t="n">
        <v>66</v>
      </c>
      <c r="S1694" s="4" t="n">
        <v>56</v>
      </c>
      <c r="T1694" s="4" t="n">
        <v>56</v>
      </c>
      <c r="U1694" s="132" t="s">
        <v>74</v>
      </c>
      <c r="V1694" s="3" t="n">
        <v>67.8</v>
      </c>
      <c r="W1694" s="4" t="n">
        <v>48.8</v>
      </c>
      <c r="X1694" s="2" t="s">
        <v>73</v>
      </c>
      <c r="Y1694" s="84" t="n">
        <v>42135</v>
      </c>
      <c r="Z1694" s="84" t="n">
        <v>42136</v>
      </c>
      <c r="AA1694" s="2" t="s">
        <v>96</v>
      </c>
      <c r="AB1694" s="132" t="s">
        <v>74</v>
      </c>
      <c r="AC1694" s="4" t="n">
        <v>51</v>
      </c>
      <c r="AD1694" s="4" t="n">
        <v>12</v>
      </c>
      <c r="AE1694" s="4" t="s">
        <v>175</v>
      </c>
      <c r="AF1694" s="4" t="n">
        <v>14</v>
      </c>
      <c r="AG1694" s="4" t="s">
        <v>176</v>
      </c>
      <c r="AH1694" s="4" t="n">
        <v>19</v>
      </c>
      <c r="AI1694" s="4" t="s">
        <v>77</v>
      </c>
      <c r="AJ1694" s="2" t="s">
        <v>70</v>
      </c>
      <c r="AK1694" s="3" t="n">
        <v>67.8</v>
      </c>
      <c r="AL1694" s="4" t="n">
        <v>7</v>
      </c>
      <c r="AM1694" s="2" t="s">
        <v>73</v>
      </c>
      <c r="AN1694" s="2"/>
      <c r="AO1694" s="2"/>
      <c r="AP1694" s="2" t="s">
        <v>71</v>
      </c>
      <c r="AQ1694" s="2"/>
      <c r="AR1694" s="2"/>
      <c r="AS1694" s="2"/>
      <c r="AT1694" s="2"/>
      <c r="AU1694" s="2" t="n">
        <v>116</v>
      </c>
      <c r="AV1694" s="85" t="n">
        <v>115</v>
      </c>
      <c r="AW1694" s="133" t="n">
        <v>1</v>
      </c>
      <c r="AX1694" s="86" t="s">
        <v>72</v>
      </c>
      <c r="AY1694" s="87" t="n">
        <v>0</v>
      </c>
      <c r="AZ1694" s="88" t="n">
        <v>0</v>
      </c>
      <c r="BA1694" s="87" t="n">
        <v>0</v>
      </c>
      <c r="BB1694" s="53"/>
    </row>
    <row r="1695" customFormat="false" ht="15.75" hidden="false" customHeight="true" outlineLevel="0" collapsed="false">
      <c r="A1695" s="1" t="n">
        <v>1740</v>
      </c>
      <c r="B1695" s="1" t="n">
        <v>1640</v>
      </c>
      <c r="C1695" s="2" t="s">
        <v>63</v>
      </c>
      <c r="D1695" s="3" t="n">
        <v>-0.0330604</v>
      </c>
      <c r="E1695" s="3" t="n">
        <v>0.0525845</v>
      </c>
      <c r="F1695" s="3" t="n">
        <v>1.01971594171873</v>
      </c>
      <c r="G1695" s="3" t="n">
        <v>0.0329209</v>
      </c>
      <c r="H1695" s="3" t="n">
        <v>-0.131836</v>
      </c>
      <c r="I1695" s="3" t="n">
        <v>0.905819608843853</v>
      </c>
      <c r="J1695" s="3" t="n">
        <v>-0.0196759</v>
      </c>
      <c r="K1695" s="3" t="n">
        <v>0.105422</v>
      </c>
      <c r="L1695" s="3" t="n">
        <v>1.0895296616027</v>
      </c>
      <c r="M1695" s="3" t="n">
        <v>0.980379634684069</v>
      </c>
      <c r="N1695" s="3" t="n">
        <v>1.026515954524</v>
      </c>
      <c r="O1695" s="3" t="n">
        <v>1.00637533649361</v>
      </c>
      <c r="P1695" s="4" t="n">
        <v>2</v>
      </c>
      <c r="Q1695" s="6" t="n">
        <v>30</v>
      </c>
      <c r="R1695" s="6" t="n">
        <v>66</v>
      </c>
      <c r="S1695" s="4" t="n">
        <v>56</v>
      </c>
      <c r="T1695" s="4" t="n">
        <v>56</v>
      </c>
      <c r="U1695" s="132" t="s">
        <v>74</v>
      </c>
      <c r="V1695" s="3" t="n">
        <v>106.7</v>
      </c>
      <c r="W1695" s="4" t="n">
        <v>133.9</v>
      </c>
      <c r="X1695" s="2" t="s">
        <v>87</v>
      </c>
      <c r="Y1695" s="84" t="n">
        <v>42135</v>
      </c>
      <c r="Z1695" s="84" t="n">
        <v>42148</v>
      </c>
      <c r="AA1695" s="2" t="s">
        <v>96</v>
      </c>
      <c r="AB1695" s="132" t="s">
        <v>74</v>
      </c>
      <c r="AC1695" s="4" t="n">
        <v>51</v>
      </c>
      <c r="AD1695" s="4" t="n">
        <v>12</v>
      </c>
      <c r="AE1695" s="4" t="s">
        <v>175</v>
      </c>
      <c r="AF1695" s="4" t="n">
        <v>14</v>
      </c>
      <c r="AG1695" s="4" t="s">
        <v>176</v>
      </c>
      <c r="AH1695" s="4" t="n">
        <v>19</v>
      </c>
      <c r="AI1695" s="4" t="s">
        <v>77</v>
      </c>
      <c r="AJ1695" s="2" t="s">
        <v>70</v>
      </c>
      <c r="AK1695" s="3" t="n">
        <v>106.7</v>
      </c>
      <c r="AL1695" s="4" t="n">
        <v>9</v>
      </c>
      <c r="AM1695" s="2" t="s">
        <v>87</v>
      </c>
      <c r="AN1695" s="2"/>
      <c r="AO1695" s="2"/>
      <c r="AP1695" s="2"/>
      <c r="AQ1695" s="2"/>
      <c r="AR1695" s="2"/>
      <c r="AS1695" s="2" t="s">
        <v>71</v>
      </c>
      <c r="AT1695" s="2"/>
      <c r="AU1695" s="2" t="n">
        <v>128</v>
      </c>
      <c r="AV1695" s="85" t="n">
        <v>115</v>
      </c>
      <c r="AW1695" s="133" t="n">
        <v>13</v>
      </c>
      <c r="AX1695" s="86" t="s">
        <v>72</v>
      </c>
      <c r="AY1695" s="87" t="n">
        <v>0</v>
      </c>
      <c r="AZ1695" s="88" t="n">
        <v>0</v>
      </c>
      <c r="BA1695" s="87" t="n">
        <v>0</v>
      </c>
      <c r="BB1695" s="65"/>
    </row>
    <row r="1696" customFormat="false" ht="15.75" hidden="false" customHeight="true" outlineLevel="0" collapsed="false">
      <c r="A1696" s="1" t="n">
        <v>1741</v>
      </c>
      <c r="B1696" s="1" t="n">
        <v>1641</v>
      </c>
      <c r="C1696" s="2" t="s">
        <v>63</v>
      </c>
      <c r="D1696" s="3" t="n">
        <v>-0.0582379</v>
      </c>
      <c r="E1696" s="3" t="n">
        <v>0.00798763</v>
      </c>
      <c r="F1696" s="3" t="n">
        <v>0.950991390100321</v>
      </c>
      <c r="G1696" s="3" t="n">
        <v>0.00499593</v>
      </c>
      <c r="H1696" s="3" t="n">
        <v>-0.00380708</v>
      </c>
      <c r="I1696" s="3" t="n">
        <v>1.00118955696229</v>
      </c>
      <c r="J1696" s="3" t="n">
        <v>-0.00311288</v>
      </c>
      <c r="K1696" s="3" t="n">
        <v>-0.000300514</v>
      </c>
      <c r="L1696" s="3" t="n">
        <v>0.996592425006563</v>
      </c>
      <c r="M1696" s="3" t="n">
        <v>0.94520367085143</v>
      </c>
      <c r="N1696" s="3" t="n">
        <v>1.00388757308458</v>
      </c>
      <c r="O1696" s="3" t="n">
        <v>0.948878219201679</v>
      </c>
      <c r="P1696" s="4" t="n">
        <v>2</v>
      </c>
      <c r="Q1696" s="6" t="n">
        <v>30</v>
      </c>
      <c r="R1696" s="6" t="n">
        <v>66</v>
      </c>
      <c r="S1696" s="4" t="n">
        <v>54</v>
      </c>
      <c r="T1696" s="4" t="n">
        <v>54</v>
      </c>
      <c r="U1696" s="132" t="s">
        <v>74</v>
      </c>
      <c r="V1696" s="3" t="n">
        <v>80.9</v>
      </c>
      <c r="W1696" s="4" t="n">
        <v>89.2</v>
      </c>
      <c r="X1696" s="2" t="s">
        <v>69</v>
      </c>
      <c r="Y1696" s="8" t="s">
        <v>69</v>
      </c>
      <c r="Z1696" s="84" t="n">
        <v>42137</v>
      </c>
      <c r="AA1696" s="2" t="s">
        <v>96</v>
      </c>
      <c r="AB1696" s="132" t="s">
        <v>74</v>
      </c>
      <c r="AC1696" s="4" t="n">
        <v>51</v>
      </c>
      <c r="AD1696" s="4" t="n">
        <v>12</v>
      </c>
      <c r="AE1696" s="4" t="s">
        <v>183</v>
      </c>
      <c r="AF1696" s="4" t="n">
        <v>25</v>
      </c>
      <c r="AG1696" s="4" t="s">
        <v>184</v>
      </c>
      <c r="AH1696" s="4" t="n">
        <v>17</v>
      </c>
      <c r="AI1696" s="4" t="s">
        <v>79</v>
      </c>
      <c r="AJ1696" s="2" t="s">
        <v>70</v>
      </c>
      <c r="AK1696" s="3" t="n">
        <v>80.9</v>
      </c>
      <c r="AL1696" s="4" t="n">
        <v>7</v>
      </c>
      <c r="AM1696" s="2" t="s">
        <v>69</v>
      </c>
      <c r="AN1696" s="2"/>
      <c r="AO1696" s="2"/>
      <c r="AP1696" s="2"/>
      <c r="AQ1696" s="2"/>
      <c r="AR1696" s="2"/>
      <c r="AS1696" s="2"/>
      <c r="AT1696" s="2"/>
      <c r="AU1696" s="2" t="n">
        <v>117</v>
      </c>
      <c r="AV1696" s="85" t="s">
        <v>69</v>
      </c>
      <c r="AW1696" s="133" t="s">
        <v>69</v>
      </c>
      <c r="AX1696" s="86" t="s">
        <v>72</v>
      </c>
      <c r="AY1696" s="87" t="n">
        <v>0</v>
      </c>
      <c r="AZ1696" s="88" t="s">
        <v>72</v>
      </c>
      <c r="BA1696" s="89" t="s">
        <v>72</v>
      </c>
      <c r="BB1696" s="65"/>
    </row>
    <row r="1697" customFormat="false" ht="15.75" hidden="false" customHeight="true" outlineLevel="0" collapsed="false">
      <c r="A1697" s="1" t="n">
        <v>1742</v>
      </c>
      <c r="B1697" s="1" t="n">
        <v>1642</v>
      </c>
      <c r="C1697" s="2" t="s">
        <v>63</v>
      </c>
      <c r="D1697" s="3" t="n">
        <v>-0.0497378</v>
      </c>
      <c r="E1697" s="3" t="n">
        <v>0.144078</v>
      </c>
      <c r="F1697" s="3" t="n">
        <v>1.09893353952142</v>
      </c>
      <c r="G1697" s="3" t="n">
        <v>0.00202306</v>
      </c>
      <c r="H1697" s="3" t="n">
        <v>-0.364056</v>
      </c>
      <c r="I1697" s="3" t="n">
        <v>0.696259432678319</v>
      </c>
      <c r="J1697" s="3" t="n">
        <v>0.0149027</v>
      </c>
      <c r="K1697" s="3" t="n">
        <v>0.283069</v>
      </c>
      <c r="L1697" s="3" t="n">
        <v>1.34712366374042</v>
      </c>
      <c r="M1697" s="3" t="n">
        <v>0.96772043522883</v>
      </c>
      <c r="N1697" s="3" t="n">
        <v>1.06512376108355</v>
      </c>
      <c r="O1697" s="3" t="n">
        <v>1.03074202964834</v>
      </c>
      <c r="P1697" s="4" t="n">
        <v>2</v>
      </c>
      <c r="Q1697" s="6" t="n">
        <v>30</v>
      </c>
      <c r="R1697" s="6" t="n">
        <v>66</v>
      </c>
      <c r="S1697" s="4" t="n">
        <v>54</v>
      </c>
      <c r="T1697" s="4" t="n">
        <v>54</v>
      </c>
      <c r="U1697" s="132" t="s">
        <v>74</v>
      </c>
      <c r="V1697" s="3" t="n">
        <v>70.5</v>
      </c>
      <c r="W1697" s="4" t="n">
        <v>72.7</v>
      </c>
      <c r="X1697" s="2" t="s">
        <v>73</v>
      </c>
      <c r="Y1697" s="84" t="n">
        <v>42117</v>
      </c>
      <c r="Z1697" s="84" t="n">
        <v>42140</v>
      </c>
      <c r="AA1697" s="2" t="s">
        <v>96</v>
      </c>
      <c r="AB1697" s="132" t="s">
        <v>74</v>
      </c>
      <c r="AC1697" s="4" t="n">
        <v>51</v>
      </c>
      <c r="AD1697" s="4" t="n">
        <v>12</v>
      </c>
      <c r="AE1697" s="4" t="s">
        <v>183</v>
      </c>
      <c r="AF1697" s="4" t="n">
        <v>25</v>
      </c>
      <c r="AG1697" s="4" t="s">
        <v>184</v>
      </c>
      <c r="AH1697" s="4" t="n">
        <v>17</v>
      </c>
      <c r="AI1697" s="4" t="s">
        <v>69</v>
      </c>
      <c r="AJ1697" s="2" t="s">
        <v>70</v>
      </c>
      <c r="AK1697" s="3" t="n">
        <v>70.5</v>
      </c>
      <c r="AL1697" s="4" t="n">
        <v>7</v>
      </c>
      <c r="AM1697" s="2" t="s">
        <v>73</v>
      </c>
      <c r="AN1697" s="2"/>
      <c r="AO1697" s="2"/>
      <c r="AP1697" s="2" t="s">
        <v>71</v>
      </c>
      <c r="AQ1697" s="2"/>
      <c r="AR1697" s="2"/>
      <c r="AS1697" s="2"/>
      <c r="AT1697" s="2"/>
      <c r="AU1697" s="2" t="n">
        <v>120</v>
      </c>
      <c r="AV1697" s="85" t="n">
        <v>97</v>
      </c>
      <c r="AW1697" s="133" t="n">
        <v>23</v>
      </c>
      <c r="AX1697" s="86" t="s">
        <v>72</v>
      </c>
      <c r="AY1697" s="87" t="n">
        <v>0</v>
      </c>
      <c r="AZ1697" s="88" t="n">
        <v>0</v>
      </c>
      <c r="BA1697" s="87" t="n">
        <v>0</v>
      </c>
      <c r="BB1697" s="65"/>
    </row>
    <row r="1698" customFormat="false" ht="15.75" hidden="false" customHeight="true" outlineLevel="0" collapsed="false">
      <c r="A1698" s="1" t="n">
        <v>1743</v>
      </c>
      <c r="B1698" s="1" t="n">
        <v>1643</v>
      </c>
      <c r="C1698" s="2" t="s">
        <v>63</v>
      </c>
      <c r="D1698" s="3" t="n">
        <v>-0.0714084</v>
      </c>
      <c r="E1698" s="3" t="n">
        <v>-0.0170383</v>
      </c>
      <c r="F1698" s="3" t="n">
        <v>0.915351897691961</v>
      </c>
      <c r="G1698" s="3" t="n">
        <v>0.010277</v>
      </c>
      <c r="H1698" s="3" t="n">
        <v>0.0305378</v>
      </c>
      <c r="I1698" s="3" t="n">
        <v>1.04165917240169</v>
      </c>
      <c r="J1698" s="3" t="n">
        <v>-0.00323519</v>
      </c>
      <c r="K1698" s="3" t="n">
        <v>-0.0138908</v>
      </c>
      <c r="L1698" s="3" t="n">
        <v>0.983019826164711</v>
      </c>
      <c r="M1698" s="3" t="n">
        <v>0.937661199298665</v>
      </c>
      <c r="N1698" s="3" t="n">
        <v>0.99960877654786</v>
      </c>
      <c r="O1698" s="3" t="n">
        <v>0.937294364247338</v>
      </c>
      <c r="P1698" s="4" t="n">
        <v>2</v>
      </c>
      <c r="Q1698" s="6" t="n">
        <v>30</v>
      </c>
      <c r="R1698" s="6" t="n">
        <v>66</v>
      </c>
      <c r="S1698" s="4" t="n">
        <v>54</v>
      </c>
      <c r="T1698" s="4" t="n">
        <v>54</v>
      </c>
      <c r="U1698" s="132" t="s">
        <v>74</v>
      </c>
      <c r="V1698" s="3" t="n">
        <v>68.9</v>
      </c>
      <c r="W1698" s="4" t="n">
        <v>144.7</v>
      </c>
      <c r="X1698" s="2" t="s">
        <v>69</v>
      </c>
      <c r="Y1698" s="8" t="s">
        <v>69</v>
      </c>
      <c r="Z1698" s="84" t="n">
        <v>42180</v>
      </c>
      <c r="AA1698" s="3" t="s">
        <v>168</v>
      </c>
      <c r="AB1698" s="132" t="s">
        <v>74</v>
      </c>
      <c r="AC1698" s="4" t="n">
        <v>51</v>
      </c>
      <c r="AD1698" s="4" t="n">
        <v>12</v>
      </c>
      <c r="AE1698" s="4" t="s">
        <v>183</v>
      </c>
      <c r="AF1698" s="4" t="n">
        <v>25</v>
      </c>
      <c r="AG1698" s="4" t="s">
        <v>184</v>
      </c>
      <c r="AH1698" s="4" t="n">
        <v>17</v>
      </c>
      <c r="AI1698" s="4" t="s">
        <v>79</v>
      </c>
      <c r="AJ1698" s="2" t="s">
        <v>70</v>
      </c>
      <c r="AK1698" s="3" t="n">
        <v>68.9</v>
      </c>
      <c r="AL1698" s="4" t="n">
        <v>7</v>
      </c>
      <c r="AM1698" s="2" t="s">
        <v>69</v>
      </c>
      <c r="AN1698" s="2"/>
      <c r="AO1698" s="2"/>
      <c r="AP1698" s="2"/>
      <c r="AQ1698" s="2"/>
      <c r="AR1698" s="2"/>
      <c r="AS1698" s="2"/>
      <c r="AT1698" s="2"/>
      <c r="AU1698" s="2" t="n">
        <v>160</v>
      </c>
      <c r="AV1698" s="2" t="n">
        <v>160</v>
      </c>
      <c r="AW1698" s="133" t="s">
        <v>69</v>
      </c>
      <c r="AX1698" s="86" t="s">
        <v>72</v>
      </c>
      <c r="AY1698" s="87" t="n">
        <v>1</v>
      </c>
      <c r="AZ1698" s="87" t="n">
        <v>1</v>
      </c>
      <c r="BA1698" s="89" t="s">
        <v>72</v>
      </c>
      <c r="BB1698" s="65"/>
    </row>
    <row r="1699" customFormat="false" ht="15.75" hidden="false" customHeight="true" outlineLevel="0" collapsed="false">
      <c r="A1699" s="1" t="n">
        <v>1744</v>
      </c>
      <c r="B1699" s="1" t="n">
        <v>1644</v>
      </c>
      <c r="C1699" s="2" t="s">
        <v>63</v>
      </c>
      <c r="D1699" s="3" t="n">
        <v>-0.0714548</v>
      </c>
      <c r="E1699" s="3" t="n">
        <v>-0.0182097</v>
      </c>
      <c r="F1699" s="3" t="n">
        <v>0.914237860625801</v>
      </c>
      <c r="G1699" s="3" t="n">
        <v>0.0104802</v>
      </c>
      <c r="H1699" s="3" t="n">
        <v>0.0345115</v>
      </c>
      <c r="I1699" s="3" t="n">
        <v>1.04601917791351</v>
      </c>
      <c r="J1699" s="3" t="n">
        <v>-0.0032316</v>
      </c>
      <c r="K1699" s="3" t="n">
        <v>-0.0158097</v>
      </c>
      <c r="L1699" s="3" t="n">
        <v>0.981138840371928</v>
      </c>
      <c r="M1699" s="3" t="n">
        <v>0.93781160283971</v>
      </c>
      <c r="N1699" s="3" t="n">
        <v>1.00049222110107</v>
      </c>
      <c r="O1699" s="3" t="n">
        <v>0.938273213499455</v>
      </c>
      <c r="P1699" s="4" t="n">
        <v>2</v>
      </c>
      <c r="Q1699" s="6" t="n">
        <v>30</v>
      </c>
      <c r="R1699" s="6" t="n">
        <v>66</v>
      </c>
      <c r="S1699" s="4" t="n">
        <v>54</v>
      </c>
      <c r="T1699" s="4" t="n">
        <v>54</v>
      </c>
      <c r="U1699" s="132" t="s">
        <v>74</v>
      </c>
      <c r="V1699" s="3" t="n">
        <v>55.5</v>
      </c>
      <c r="W1699" s="4" t="n">
        <v>61.2</v>
      </c>
      <c r="X1699" s="2" t="s">
        <v>69</v>
      </c>
      <c r="Y1699" s="8" t="s">
        <v>69</v>
      </c>
      <c r="Z1699" s="84" t="n">
        <v>42180</v>
      </c>
      <c r="AA1699" s="3" t="s">
        <v>168</v>
      </c>
      <c r="AB1699" s="132" t="s">
        <v>74</v>
      </c>
      <c r="AC1699" s="4" t="n">
        <v>51</v>
      </c>
      <c r="AD1699" s="4" t="n">
        <v>12</v>
      </c>
      <c r="AE1699" s="4" t="s">
        <v>183</v>
      </c>
      <c r="AF1699" s="4" t="n">
        <v>25</v>
      </c>
      <c r="AG1699" s="4" t="s">
        <v>184</v>
      </c>
      <c r="AH1699" s="4" t="n">
        <v>17</v>
      </c>
      <c r="AI1699" s="4" t="s">
        <v>69</v>
      </c>
      <c r="AJ1699" s="2" t="s">
        <v>70</v>
      </c>
      <c r="AK1699" s="3" t="n">
        <v>55.5</v>
      </c>
      <c r="AL1699" s="4" t="n">
        <v>6</v>
      </c>
      <c r="AM1699" s="2" t="s">
        <v>69</v>
      </c>
      <c r="AN1699" s="2"/>
      <c r="AO1699" s="2"/>
      <c r="AP1699" s="2"/>
      <c r="AQ1699" s="2"/>
      <c r="AR1699" s="2"/>
      <c r="AS1699" s="2"/>
      <c r="AT1699" s="2"/>
      <c r="AU1699" s="2" t="n">
        <v>160</v>
      </c>
      <c r="AV1699" s="2" t="n">
        <v>160</v>
      </c>
      <c r="AW1699" s="133" t="s">
        <v>69</v>
      </c>
      <c r="AX1699" s="86" t="s">
        <v>72</v>
      </c>
      <c r="AY1699" s="87" t="n">
        <v>1</v>
      </c>
      <c r="AZ1699" s="87" t="n">
        <v>1</v>
      </c>
      <c r="BA1699" s="89" t="s">
        <v>72</v>
      </c>
      <c r="BB1699" s="53"/>
    </row>
    <row r="1700" customFormat="false" ht="15.75" hidden="false" customHeight="true" outlineLevel="0" collapsed="false">
      <c r="A1700" s="1" t="n">
        <v>1745</v>
      </c>
      <c r="B1700" s="1" t="n">
        <v>1645</v>
      </c>
      <c r="C1700" s="2" t="s">
        <v>63</v>
      </c>
      <c r="D1700" s="3" t="n">
        <v>-0.0658843</v>
      </c>
      <c r="E1700" s="3" t="n">
        <v>-0.036047</v>
      </c>
      <c r="F1700" s="3" t="n">
        <v>0.903091591930135</v>
      </c>
      <c r="G1700" s="3" t="n">
        <v>0.00828186</v>
      </c>
      <c r="H1700" s="3" t="n">
        <v>0.1006</v>
      </c>
      <c r="I1700" s="3" t="n">
        <v>1.11503061284327</v>
      </c>
      <c r="J1700" s="3" t="n">
        <v>-0.00745882</v>
      </c>
      <c r="K1700" s="3" t="n">
        <v>-0.0747033</v>
      </c>
      <c r="L1700" s="3" t="n">
        <v>0.921122614192597</v>
      </c>
      <c r="M1700" s="3" t="n">
        <v>0.937010060382869</v>
      </c>
      <c r="N1700" s="3" t="n">
        <v>0.989901040441253</v>
      </c>
      <c r="O1700" s="3" t="n">
        <v>0.927547233676923</v>
      </c>
      <c r="P1700" s="4" t="n">
        <v>2</v>
      </c>
      <c r="Q1700" s="6" t="n">
        <v>30</v>
      </c>
      <c r="R1700" s="6" t="n">
        <v>66</v>
      </c>
      <c r="S1700" s="4" t="n">
        <v>54</v>
      </c>
      <c r="T1700" s="4" t="n">
        <v>54</v>
      </c>
      <c r="U1700" s="132" t="s">
        <v>74</v>
      </c>
      <c r="V1700" s="3" t="n">
        <v>73.2</v>
      </c>
      <c r="W1700" s="4" t="n">
        <v>84</v>
      </c>
      <c r="X1700" s="2" t="s">
        <v>73</v>
      </c>
      <c r="Y1700" s="84" t="n">
        <v>42150</v>
      </c>
      <c r="Z1700" s="84" t="n">
        <v>42156</v>
      </c>
      <c r="AA1700" s="2" t="s">
        <v>96</v>
      </c>
      <c r="AB1700" s="132" t="s">
        <v>74</v>
      </c>
      <c r="AC1700" s="4" t="n">
        <v>51</v>
      </c>
      <c r="AD1700" s="4" t="n">
        <v>12</v>
      </c>
      <c r="AE1700" s="4" t="s">
        <v>183</v>
      </c>
      <c r="AF1700" s="4" t="n">
        <v>25</v>
      </c>
      <c r="AG1700" s="4" t="s">
        <v>184</v>
      </c>
      <c r="AH1700" s="4" t="n">
        <v>17</v>
      </c>
      <c r="AI1700" s="4" t="s">
        <v>77</v>
      </c>
      <c r="AJ1700" s="2" t="s">
        <v>70</v>
      </c>
      <c r="AK1700" s="3" t="n">
        <v>73.2</v>
      </c>
      <c r="AL1700" s="4" t="n">
        <v>7</v>
      </c>
      <c r="AM1700" s="2" t="s">
        <v>73</v>
      </c>
      <c r="AN1700" s="2"/>
      <c r="AO1700" s="2"/>
      <c r="AP1700" s="2" t="s">
        <v>71</v>
      </c>
      <c r="AQ1700" s="2"/>
      <c r="AR1700" s="2"/>
      <c r="AS1700" s="2"/>
      <c r="AT1700" s="2"/>
      <c r="AU1700" s="2" t="n">
        <v>136</v>
      </c>
      <c r="AV1700" s="85" t="n">
        <v>130</v>
      </c>
      <c r="AW1700" s="133" t="n">
        <v>6</v>
      </c>
      <c r="AX1700" s="86" t="s">
        <v>72</v>
      </c>
      <c r="AY1700" s="87" t="n">
        <v>0</v>
      </c>
      <c r="AZ1700" s="88" t="n">
        <v>0</v>
      </c>
      <c r="BA1700" s="87" t="n">
        <v>0</v>
      </c>
      <c r="BB1700" s="53"/>
    </row>
    <row r="1701" customFormat="false" ht="15.75" hidden="false" customHeight="true" outlineLevel="0" collapsed="false">
      <c r="A1701" s="1" t="n">
        <v>1746</v>
      </c>
      <c r="B1701" s="1" t="n">
        <v>1646</v>
      </c>
      <c r="C1701" s="2" t="s">
        <v>63</v>
      </c>
      <c r="D1701" s="3" t="n">
        <v>-0.128813</v>
      </c>
      <c r="E1701" s="3" t="n">
        <v>-0.00860184</v>
      </c>
      <c r="F1701" s="3" t="n">
        <v>0.871608573022775</v>
      </c>
      <c r="G1701" s="3" t="n">
        <v>0.048413</v>
      </c>
      <c r="H1701" s="3" t="n">
        <v>0.0249375</v>
      </c>
      <c r="I1701" s="3" t="n">
        <v>1.0761076465525</v>
      </c>
      <c r="J1701" s="3" t="n">
        <v>-0.0272349</v>
      </c>
      <c r="K1701" s="3" t="n">
        <v>-0.0157227</v>
      </c>
      <c r="L1701" s="3" t="n">
        <v>0.957952006371029</v>
      </c>
      <c r="M1701" s="3" t="n">
        <v>0.897955380099159</v>
      </c>
      <c r="N1701" s="3" t="n">
        <v>1.00061314789837</v>
      </c>
      <c r="O1701" s="3" t="n">
        <v>0.898505959553297</v>
      </c>
      <c r="P1701" s="4" t="n">
        <v>2</v>
      </c>
      <c r="Q1701" s="6" t="n">
        <v>30</v>
      </c>
      <c r="R1701" s="6" t="n">
        <v>66</v>
      </c>
      <c r="S1701" s="4" t="n">
        <v>63</v>
      </c>
      <c r="T1701" s="4" t="n">
        <v>63</v>
      </c>
      <c r="U1701" s="132" t="s">
        <v>74</v>
      </c>
      <c r="V1701" s="3" t="n">
        <v>68.9</v>
      </c>
      <c r="W1701" s="4" t="n">
        <v>94.6</v>
      </c>
      <c r="X1701" s="2" t="s">
        <v>73</v>
      </c>
      <c r="Y1701" s="84" t="n">
        <v>42152</v>
      </c>
      <c r="Z1701" s="134" t="n">
        <v>42160</v>
      </c>
      <c r="AA1701" s="2" t="s">
        <v>96</v>
      </c>
      <c r="AB1701" s="132" t="s">
        <v>74</v>
      </c>
      <c r="AC1701" s="4" t="n">
        <v>51</v>
      </c>
      <c r="AD1701" s="4" t="n">
        <v>12</v>
      </c>
      <c r="AE1701" s="4" t="s">
        <v>185</v>
      </c>
      <c r="AF1701" s="4" t="n">
        <v>36</v>
      </c>
      <c r="AG1701" s="4" t="s">
        <v>186</v>
      </c>
      <c r="AH1701" s="4" t="n">
        <v>22</v>
      </c>
      <c r="AI1701" s="4" t="s">
        <v>77</v>
      </c>
      <c r="AJ1701" s="2" t="s">
        <v>70</v>
      </c>
      <c r="AK1701" s="3" t="n">
        <v>68.9</v>
      </c>
      <c r="AL1701" s="4" t="n">
        <v>7</v>
      </c>
      <c r="AM1701" s="2" t="s">
        <v>73</v>
      </c>
      <c r="AN1701" s="2"/>
      <c r="AO1701" s="2"/>
      <c r="AP1701" s="2" t="s">
        <v>71</v>
      </c>
      <c r="AQ1701" s="2"/>
      <c r="AR1701" s="2"/>
      <c r="AS1701" s="2"/>
      <c r="AT1701" s="2"/>
      <c r="AU1701" s="2" t="n">
        <v>140</v>
      </c>
      <c r="AV1701" s="85" t="n">
        <v>132</v>
      </c>
      <c r="AW1701" s="133" t="n">
        <v>8</v>
      </c>
      <c r="AX1701" s="86" t="s">
        <v>72</v>
      </c>
      <c r="AY1701" s="87" t="n">
        <v>0</v>
      </c>
      <c r="AZ1701" s="88" t="n">
        <v>0</v>
      </c>
      <c r="BA1701" s="87" t="n">
        <v>0</v>
      </c>
      <c r="BB1701" s="53"/>
    </row>
    <row r="1702" customFormat="false" ht="15.75" hidden="false" customHeight="true" outlineLevel="0" collapsed="false">
      <c r="A1702" s="1" t="n">
        <v>1747</v>
      </c>
      <c r="B1702" s="1" t="n">
        <v>1647</v>
      </c>
      <c r="C1702" s="2" t="s">
        <v>63</v>
      </c>
      <c r="D1702" s="3" t="n">
        <v>-0.135633</v>
      </c>
      <c r="E1702" s="3" t="n">
        <v>-0.0164159</v>
      </c>
      <c r="F1702" s="3" t="n">
        <v>0.858946277241189</v>
      </c>
      <c r="G1702" s="3" t="n">
        <v>0.0511842</v>
      </c>
      <c r="H1702" s="3" t="n">
        <v>0.0299188</v>
      </c>
      <c r="I1702" s="3" t="n">
        <v>1.08448259252135</v>
      </c>
      <c r="J1702" s="3" t="n">
        <v>-0.0268642</v>
      </c>
      <c r="K1702" s="3" t="n">
        <v>-0.013542</v>
      </c>
      <c r="L1702" s="3" t="n">
        <v>0.960399245735788</v>
      </c>
      <c r="M1702" s="3" t="n">
        <v>0.89465867693417</v>
      </c>
      <c r="N1702" s="3" t="n">
        <v>0.999960900764395</v>
      </c>
      <c r="O1702" s="3" t="n">
        <v>0.894623696463775</v>
      </c>
      <c r="P1702" s="4" t="n">
        <v>2</v>
      </c>
      <c r="Q1702" s="6" t="n">
        <v>30</v>
      </c>
      <c r="R1702" s="6" t="n">
        <v>66</v>
      </c>
      <c r="S1702" s="4" t="n">
        <v>63</v>
      </c>
      <c r="T1702" s="4" t="n">
        <v>63</v>
      </c>
      <c r="U1702" s="132" t="s">
        <v>74</v>
      </c>
      <c r="V1702" s="3" t="n">
        <v>54.9</v>
      </c>
      <c r="W1702" s="4" t="n">
        <v>114.7</v>
      </c>
      <c r="X1702" s="2" t="s">
        <v>69</v>
      </c>
      <c r="Y1702" s="8" t="s">
        <v>69</v>
      </c>
      <c r="Z1702" s="134" t="n">
        <v>42180</v>
      </c>
      <c r="AA1702" s="3" t="s">
        <v>168</v>
      </c>
      <c r="AB1702" s="132" t="s">
        <v>74</v>
      </c>
      <c r="AC1702" s="4" t="n">
        <v>51</v>
      </c>
      <c r="AD1702" s="4" t="n">
        <v>12</v>
      </c>
      <c r="AE1702" s="4" t="s">
        <v>185</v>
      </c>
      <c r="AF1702" s="4" t="n">
        <v>36</v>
      </c>
      <c r="AG1702" s="4" t="s">
        <v>186</v>
      </c>
      <c r="AH1702" s="4" t="n">
        <v>22</v>
      </c>
      <c r="AI1702" s="4" t="s">
        <v>77</v>
      </c>
      <c r="AJ1702" s="2" t="s">
        <v>70</v>
      </c>
      <c r="AK1702" s="3" t="n">
        <v>54.9</v>
      </c>
      <c r="AL1702" s="4" t="n">
        <v>6</v>
      </c>
      <c r="AM1702" s="2" t="s">
        <v>69</v>
      </c>
      <c r="AN1702" s="2"/>
      <c r="AO1702" s="2"/>
      <c r="AP1702" s="2"/>
      <c r="AQ1702" s="2"/>
      <c r="AR1702" s="2"/>
      <c r="AS1702" s="2"/>
      <c r="AT1702" s="2"/>
      <c r="AU1702" s="2" t="n">
        <v>160</v>
      </c>
      <c r="AV1702" s="2" t="n">
        <v>160</v>
      </c>
      <c r="AW1702" s="133" t="s">
        <v>69</v>
      </c>
      <c r="AX1702" s="86" t="s">
        <v>72</v>
      </c>
      <c r="AY1702" s="87" t="n">
        <v>1</v>
      </c>
      <c r="AZ1702" s="87" t="n">
        <v>1</v>
      </c>
      <c r="BA1702" s="89" t="s">
        <v>72</v>
      </c>
      <c r="BB1702" s="53"/>
    </row>
    <row r="1703" customFormat="false" ht="15.75" hidden="false" customHeight="true" outlineLevel="0" collapsed="false">
      <c r="A1703" s="1" t="n">
        <v>1748</v>
      </c>
      <c r="B1703" s="1" t="n">
        <v>1648</v>
      </c>
      <c r="C1703" s="2" t="s">
        <v>63</v>
      </c>
      <c r="D1703" s="3" t="n">
        <v>-0.127537</v>
      </c>
      <c r="E1703" s="3" t="n">
        <v>-0.0982291</v>
      </c>
      <c r="F1703" s="3" t="n">
        <v>0.797904709752619</v>
      </c>
      <c r="G1703" s="3" t="n">
        <v>0.0476472</v>
      </c>
      <c r="H1703" s="3" t="n">
        <v>0.278065</v>
      </c>
      <c r="I1703" s="3" t="n">
        <v>1.38501670370029</v>
      </c>
      <c r="J1703" s="3" t="n">
        <v>-0.0408426</v>
      </c>
      <c r="K1703" s="3" t="n">
        <v>-0.22381</v>
      </c>
      <c r="L1703" s="3" t="n">
        <v>0.767472523624039</v>
      </c>
      <c r="M1703" s="3" t="n">
        <v>0.886271094007632</v>
      </c>
      <c r="N1703" s="3" t="n">
        <v>0.956978742901515</v>
      </c>
      <c r="O1703" s="3" t="n">
        <v>0.848142597413374</v>
      </c>
      <c r="P1703" s="4" t="n">
        <v>2</v>
      </c>
      <c r="Q1703" s="6" t="n">
        <v>30</v>
      </c>
      <c r="R1703" s="6" t="n">
        <v>66</v>
      </c>
      <c r="S1703" s="4" t="n">
        <v>63</v>
      </c>
      <c r="T1703" s="4" t="n">
        <v>63</v>
      </c>
      <c r="U1703" s="132" t="s">
        <v>74</v>
      </c>
      <c r="V1703" s="3" t="n">
        <v>57.7</v>
      </c>
      <c r="W1703" s="4" t="n">
        <v>75.35</v>
      </c>
      <c r="X1703" s="2" t="s">
        <v>73</v>
      </c>
      <c r="Y1703" s="84" t="n">
        <v>42133</v>
      </c>
      <c r="Z1703" s="134" t="n">
        <v>42134</v>
      </c>
      <c r="AA1703" s="2" t="s">
        <v>96</v>
      </c>
      <c r="AB1703" s="132" t="s">
        <v>74</v>
      </c>
      <c r="AC1703" s="4" t="n">
        <v>51</v>
      </c>
      <c r="AD1703" s="4" t="n">
        <v>12</v>
      </c>
      <c r="AE1703" s="4" t="s">
        <v>185</v>
      </c>
      <c r="AF1703" s="4" t="n">
        <v>36</v>
      </c>
      <c r="AG1703" s="4" t="s">
        <v>186</v>
      </c>
      <c r="AH1703" s="4" t="n">
        <v>22</v>
      </c>
      <c r="AI1703" s="4" t="s">
        <v>79</v>
      </c>
      <c r="AJ1703" s="2" t="s">
        <v>70</v>
      </c>
      <c r="AK1703" s="3" t="n">
        <v>57.7</v>
      </c>
      <c r="AL1703" s="4" t="n">
        <v>6</v>
      </c>
      <c r="AM1703" s="2" t="s">
        <v>73</v>
      </c>
      <c r="AN1703" s="2"/>
      <c r="AO1703" s="2"/>
      <c r="AP1703" s="2" t="s">
        <v>71</v>
      </c>
      <c r="AQ1703" s="2"/>
      <c r="AR1703" s="2"/>
      <c r="AS1703" s="2"/>
      <c r="AT1703" s="2"/>
      <c r="AU1703" s="2" t="n">
        <v>114</v>
      </c>
      <c r="AV1703" s="85" t="n">
        <v>113</v>
      </c>
      <c r="AW1703" s="133" t="n">
        <v>1</v>
      </c>
      <c r="AX1703" s="86" t="s">
        <v>72</v>
      </c>
      <c r="AY1703" s="87" t="n">
        <v>0</v>
      </c>
      <c r="AZ1703" s="88" t="n">
        <v>0</v>
      </c>
      <c r="BA1703" s="87" t="n">
        <v>0</v>
      </c>
      <c r="BB1703" s="53"/>
    </row>
    <row r="1704" customFormat="false" ht="15.75" hidden="false" customHeight="true" outlineLevel="0" collapsed="false">
      <c r="A1704" s="1" t="n">
        <v>1749</v>
      </c>
      <c r="B1704" s="1" t="n">
        <v>1649</v>
      </c>
      <c r="C1704" s="2" t="s">
        <v>63</v>
      </c>
      <c r="D1704" s="3" t="n">
        <v>-0.135529</v>
      </c>
      <c r="E1704" s="3" t="n">
        <v>-0.0173683</v>
      </c>
      <c r="F1704" s="3" t="n">
        <v>0.85821785625945</v>
      </c>
      <c r="G1704" s="3" t="n">
        <v>0.0509429</v>
      </c>
      <c r="H1704" s="3" t="n">
        <v>0.0319348</v>
      </c>
      <c r="I1704" s="3" t="n">
        <v>1.08640893261058</v>
      </c>
      <c r="J1704" s="3" t="n">
        <v>-0.0268754</v>
      </c>
      <c r="K1704" s="3" t="n">
        <v>-0.0146913</v>
      </c>
      <c r="L1704" s="3" t="n">
        <v>0.959285348874777</v>
      </c>
      <c r="M1704" s="3" t="n">
        <v>0.894525829984776</v>
      </c>
      <c r="N1704" s="3" t="n">
        <v>0.999875207787196</v>
      </c>
      <c r="O1704" s="3" t="n">
        <v>0.894414200127041</v>
      </c>
      <c r="P1704" s="4" t="n">
        <v>2</v>
      </c>
      <c r="Q1704" s="6" t="n">
        <v>30</v>
      </c>
      <c r="R1704" s="6" t="n">
        <v>66</v>
      </c>
      <c r="S1704" s="4" t="n">
        <v>63</v>
      </c>
      <c r="T1704" s="4" t="n">
        <v>63</v>
      </c>
      <c r="U1704" s="132" t="s">
        <v>74</v>
      </c>
      <c r="V1704" s="3" t="n">
        <v>46.5</v>
      </c>
      <c r="W1704" s="4" t="n">
        <v>77.1</v>
      </c>
      <c r="X1704" s="2" t="s">
        <v>69</v>
      </c>
      <c r="Y1704" s="8" t="s">
        <v>69</v>
      </c>
      <c r="Z1704" s="134" t="n">
        <v>42180</v>
      </c>
      <c r="AA1704" s="3" t="s">
        <v>168</v>
      </c>
      <c r="AB1704" s="132" t="s">
        <v>74</v>
      </c>
      <c r="AC1704" s="4" t="n">
        <v>51</v>
      </c>
      <c r="AD1704" s="4" t="n">
        <v>12</v>
      </c>
      <c r="AE1704" s="4" t="s">
        <v>185</v>
      </c>
      <c r="AF1704" s="4" t="n">
        <v>36</v>
      </c>
      <c r="AG1704" s="4" t="s">
        <v>186</v>
      </c>
      <c r="AH1704" s="4" t="n">
        <v>22</v>
      </c>
      <c r="AI1704" s="4" t="s">
        <v>77</v>
      </c>
      <c r="AJ1704" s="2" t="s">
        <v>70</v>
      </c>
      <c r="AK1704" s="3" t="n">
        <v>46.5</v>
      </c>
      <c r="AL1704" s="4" t="n">
        <v>5</v>
      </c>
      <c r="AM1704" s="2" t="s">
        <v>69</v>
      </c>
      <c r="AN1704" s="2"/>
      <c r="AO1704" s="2"/>
      <c r="AP1704" s="2"/>
      <c r="AQ1704" s="2"/>
      <c r="AR1704" s="2"/>
      <c r="AS1704" s="2"/>
      <c r="AT1704" s="2"/>
      <c r="AU1704" s="2" t="n">
        <v>160</v>
      </c>
      <c r="AV1704" s="2" t="n">
        <v>160</v>
      </c>
      <c r="AW1704" s="133" t="s">
        <v>69</v>
      </c>
      <c r="AX1704" s="86" t="s">
        <v>72</v>
      </c>
      <c r="AY1704" s="87" t="n">
        <v>1</v>
      </c>
      <c r="AZ1704" s="87" t="n">
        <v>1</v>
      </c>
      <c r="BA1704" s="89" t="s">
        <v>72</v>
      </c>
      <c r="BB1704" s="53"/>
    </row>
    <row r="1705" customFormat="false" ht="15.75" hidden="false" customHeight="true" outlineLevel="0" collapsed="false">
      <c r="A1705" s="1" t="n">
        <v>1750</v>
      </c>
      <c r="B1705" s="1" t="n">
        <v>1650</v>
      </c>
      <c r="C1705" s="2" t="s">
        <v>63</v>
      </c>
      <c r="D1705" s="3" t="n">
        <v>-0.123612</v>
      </c>
      <c r="E1705" s="3" t="n">
        <v>0.00705242</v>
      </c>
      <c r="F1705" s="3" t="n">
        <v>0.889977070563172</v>
      </c>
      <c r="G1705" s="3" t="n">
        <v>0.0464483</v>
      </c>
      <c r="H1705" s="3" t="n">
        <v>-0.00333994</v>
      </c>
      <c r="I1705" s="3" t="n">
        <v>1.04405102209002</v>
      </c>
      <c r="J1705" s="3" t="n">
        <v>-0.0265501</v>
      </c>
      <c r="K1705" s="3" t="n">
        <v>0.00096781</v>
      </c>
      <c r="L1705" s="3" t="n">
        <v>0.974742164132661</v>
      </c>
      <c r="M1705" s="3" t="n">
        <v>0.901483265014729</v>
      </c>
      <c r="N1705" s="3" t="n">
        <v>1.0046912596643</v>
      </c>
      <c r="O1705" s="3" t="n">
        <v>0.905712357093935</v>
      </c>
      <c r="P1705" s="4" t="n">
        <v>2</v>
      </c>
      <c r="Q1705" s="6" t="n">
        <v>30</v>
      </c>
      <c r="R1705" s="6" t="n">
        <v>66</v>
      </c>
      <c r="S1705" s="4" t="n">
        <v>63</v>
      </c>
      <c r="T1705" s="4" t="n">
        <v>63</v>
      </c>
      <c r="U1705" s="132" t="s">
        <v>74</v>
      </c>
      <c r="V1705" s="3" t="n">
        <v>98.5</v>
      </c>
      <c r="W1705" s="4" t="n">
        <v>82.8</v>
      </c>
      <c r="X1705" s="2" t="s">
        <v>69</v>
      </c>
      <c r="Y1705" s="8" t="s">
        <v>69</v>
      </c>
      <c r="Z1705" s="134" t="n">
        <v>42141</v>
      </c>
      <c r="AA1705" s="2" t="s">
        <v>96</v>
      </c>
      <c r="AB1705" s="132" t="s">
        <v>74</v>
      </c>
      <c r="AC1705" s="4" t="n">
        <v>51</v>
      </c>
      <c r="AD1705" s="4" t="n">
        <v>12</v>
      </c>
      <c r="AE1705" s="4" t="s">
        <v>185</v>
      </c>
      <c r="AF1705" s="4" t="n">
        <v>36</v>
      </c>
      <c r="AG1705" s="4" t="s">
        <v>186</v>
      </c>
      <c r="AH1705" s="4" t="n">
        <v>22</v>
      </c>
      <c r="AI1705" s="4" t="s">
        <v>77</v>
      </c>
      <c r="AJ1705" s="2" t="s">
        <v>70</v>
      </c>
      <c r="AK1705" s="3" t="n">
        <v>98.5</v>
      </c>
      <c r="AL1705" s="4" t="n">
        <v>9</v>
      </c>
      <c r="AM1705" s="2" t="s">
        <v>69</v>
      </c>
      <c r="AN1705" s="2"/>
      <c r="AO1705" s="2"/>
      <c r="AP1705" s="2"/>
      <c r="AQ1705" s="2"/>
      <c r="AR1705" s="2"/>
      <c r="AS1705" s="2"/>
      <c r="AT1705" s="2"/>
      <c r="AU1705" s="2" t="n">
        <v>121</v>
      </c>
      <c r="AV1705" s="85" t="s">
        <v>69</v>
      </c>
      <c r="AW1705" s="133" t="s">
        <v>69</v>
      </c>
      <c r="AX1705" s="86" t="s">
        <v>72</v>
      </c>
      <c r="AY1705" s="87" t="n">
        <v>0</v>
      </c>
      <c r="AZ1705" s="88" t="s">
        <v>72</v>
      </c>
      <c r="BA1705" s="89" t="s">
        <v>72</v>
      </c>
      <c r="BB1705" s="53"/>
    </row>
    <row r="1706" customFormat="false" ht="16.5" hidden="false" customHeight="true" outlineLevel="0" collapsed="false">
      <c r="A1706" s="69" t="n">
        <v>1751</v>
      </c>
      <c r="B1706" s="69" t="n">
        <v>1651</v>
      </c>
      <c r="C1706" s="70" t="s">
        <v>63</v>
      </c>
      <c r="D1706" s="71" t="n">
        <v>-0.122801</v>
      </c>
      <c r="E1706" s="71" t="n">
        <v>-0.0156726</v>
      </c>
      <c r="F1706" s="71" t="n">
        <v>0.870686237082361</v>
      </c>
      <c r="G1706" s="71" t="n">
        <v>0.0258055</v>
      </c>
      <c r="H1706" s="71" t="n">
        <v>0.0298421</v>
      </c>
      <c r="I1706" s="71" t="n">
        <v>1.05722505197444</v>
      </c>
      <c r="J1706" s="71" t="n">
        <v>-0.0332588</v>
      </c>
      <c r="K1706" s="71" t="n">
        <v>-0.0129946</v>
      </c>
      <c r="L1706" s="71" t="n">
        <v>0.954799985217273</v>
      </c>
      <c r="M1706" s="71" t="n">
        <v>0.877872159642624</v>
      </c>
      <c r="N1706" s="71" t="n">
        <v>1.00117559046539</v>
      </c>
      <c r="O1706" s="71" t="n">
        <v>0.87890417778333</v>
      </c>
      <c r="P1706" s="72" t="n">
        <v>2</v>
      </c>
      <c r="Q1706" s="73" t="n">
        <v>31</v>
      </c>
      <c r="R1706" s="73" t="n">
        <v>67</v>
      </c>
      <c r="S1706" s="72" t="n">
        <v>51</v>
      </c>
      <c r="T1706" s="72" t="n">
        <v>51</v>
      </c>
      <c r="U1706" s="130" t="s">
        <v>64</v>
      </c>
      <c r="V1706" s="71" t="n">
        <v>100.1</v>
      </c>
      <c r="W1706" s="148" t="n">
        <v>167.6</v>
      </c>
      <c r="X1706" s="70" t="s">
        <v>69</v>
      </c>
      <c r="Y1706" s="74" t="s">
        <v>69</v>
      </c>
      <c r="Z1706" s="139" t="n">
        <v>42180</v>
      </c>
      <c r="AA1706" s="71" t="s">
        <v>168</v>
      </c>
      <c r="AB1706" s="130" t="s">
        <v>64</v>
      </c>
      <c r="AC1706" s="71" t="s">
        <v>64</v>
      </c>
      <c r="AD1706" s="71" t="n">
        <v>13</v>
      </c>
      <c r="AE1706" s="72" t="s">
        <v>198</v>
      </c>
      <c r="AF1706" s="72" t="n">
        <v>18</v>
      </c>
      <c r="AG1706" s="72" t="s">
        <v>186</v>
      </c>
      <c r="AH1706" s="72" t="n">
        <v>22</v>
      </c>
      <c r="AI1706" s="72" t="s">
        <v>69</v>
      </c>
      <c r="AJ1706" s="70" t="s">
        <v>70</v>
      </c>
      <c r="AK1706" s="71" t="n">
        <v>100.1</v>
      </c>
      <c r="AL1706" s="72" t="n">
        <v>9</v>
      </c>
      <c r="AM1706" s="70" t="s">
        <v>69</v>
      </c>
      <c r="AN1706" s="70"/>
      <c r="AO1706" s="70"/>
      <c r="AP1706" s="70"/>
      <c r="AQ1706" s="70"/>
      <c r="AR1706" s="70"/>
      <c r="AS1706" s="70"/>
      <c r="AT1706" s="70"/>
      <c r="AU1706" s="70" t="n">
        <v>160</v>
      </c>
      <c r="AV1706" s="70" t="n">
        <v>160</v>
      </c>
      <c r="AW1706" s="131" t="s">
        <v>69</v>
      </c>
      <c r="AX1706" s="78" t="s">
        <v>72</v>
      </c>
      <c r="AY1706" s="79" t="n">
        <v>1</v>
      </c>
      <c r="AZ1706" s="79" t="s">
        <v>72</v>
      </c>
      <c r="BA1706" s="79" t="s">
        <v>72</v>
      </c>
      <c r="BB1706" s="53"/>
    </row>
    <row r="1707" customFormat="false" ht="16.5" hidden="false" customHeight="true" outlineLevel="0" collapsed="false">
      <c r="A1707" s="69" t="n">
        <v>1752</v>
      </c>
      <c r="B1707" s="69" t="n">
        <v>1652</v>
      </c>
      <c r="C1707" s="70" t="s">
        <v>63</v>
      </c>
      <c r="D1707" s="71" t="n">
        <v>-0.109321</v>
      </c>
      <c r="E1707" s="71" t="n">
        <v>0.146001</v>
      </c>
      <c r="F1707" s="71" t="n">
        <v>1.0373610121957</v>
      </c>
      <c r="G1707" s="71" t="n">
        <v>0.0091807</v>
      </c>
      <c r="H1707" s="71" t="n">
        <v>-0.431219</v>
      </c>
      <c r="I1707" s="71" t="n">
        <v>0.655708925260672</v>
      </c>
      <c r="J1707" s="71" t="n">
        <v>-0.0146378</v>
      </c>
      <c r="K1707" s="71" t="n">
        <v>0.301503</v>
      </c>
      <c r="L1707" s="71" t="n">
        <v>1.33224461479692</v>
      </c>
      <c r="M1707" s="71" t="n">
        <v>0.891563960001048</v>
      </c>
      <c r="N1707" s="71" t="n">
        <v>1.01641832335288</v>
      </c>
      <c r="O1707" s="71" t="n">
        <v>0.906201945386122</v>
      </c>
      <c r="P1707" s="72" t="n">
        <v>2</v>
      </c>
      <c r="Q1707" s="73" t="n">
        <v>31</v>
      </c>
      <c r="R1707" s="73" t="n">
        <v>67</v>
      </c>
      <c r="S1707" s="72" t="n">
        <v>51</v>
      </c>
      <c r="T1707" s="72" t="n">
        <v>51</v>
      </c>
      <c r="U1707" s="130" t="s">
        <v>64</v>
      </c>
      <c r="V1707" s="71" t="n">
        <v>101.6</v>
      </c>
      <c r="W1707" s="72" t="n">
        <v>103.9</v>
      </c>
      <c r="X1707" s="70" t="s">
        <v>69</v>
      </c>
      <c r="Y1707" s="75" t="n">
        <v>42054</v>
      </c>
      <c r="Z1707" s="75" t="n">
        <v>42079</v>
      </c>
      <c r="AA1707" s="71" t="s">
        <v>96</v>
      </c>
      <c r="AB1707" s="130" t="s">
        <v>64</v>
      </c>
      <c r="AC1707" s="71" t="s">
        <v>64</v>
      </c>
      <c r="AD1707" s="71" t="n">
        <v>13</v>
      </c>
      <c r="AE1707" s="72" t="s">
        <v>198</v>
      </c>
      <c r="AF1707" s="72" t="n">
        <v>18</v>
      </c>
      <c r="AG1707" s="72" t="s">
        <v>186</v>
      </c>
      <c r="AH1707" s="72" t="n">
        <v>22</v>
      </c>
      <c r="AI1707" s="72" t="s">
        <v>69</v>
      </c>
      <c r="AJ1707" s="70" t="s">
        <v>70</v>
      </c>
      <c r="AK1707" s="71" t="n">
        <v>101.6</v>
      </c>
      <c r="AL1707" s="72" t="n">
        <v>9</v>
      </c>
      <c r="AM1707" s="70" t="s">
        <v>69</v>
      </c>
      <c r="AN1707" s="70"/>
      <c r="AO1707" s="70"/>
      <c r="AP1707" s="70"/>
      <c r="AQ1707" s="70"/>
      <c r="AR1707" s="70"/>
      <c r="AS1707" s="70"/>
      <c r="AT1707" s="70"/>
      <c r="AU1707" s="70" t="n">
        <v>59</v>
      </c>
      <c r="AV1707" s="77" t="n">
        <v>34</v>
      </c>
      <c r="AW1707" s="131" t="n">
        <v>25</v>
      </c>
      <c r="AX1707" s="78" t="s">
        <v>72</v>
      </c>
      <c r="AY1707" s="79" t="n">
        <v>1</v>
      </c>
      <c r="AZ1707" s="79" t="n">
        <v>0</v>
      </c>
      <c r="BA1707" s="79" t="n">
        <v>0</v>
      </c>
      <c r="BB1707" s="65"/>
    </row>
    <row r="1708" customFormat="false" ht="16.5" hidden="false" customHeight="true" outlineLevel="0" collapsed="false">
      <c r="A1708" s="69" t="n">
        <v>1753</v>
      </c>
      <c r="B1708" s="69" t="n">
        <v>1653</v>
      </c>
      <c r="C1708" s="70" t="s">
        <v>63</v>
      </c>
      <c r="D1708" s="71" t="n">
        <v>-0.116991</v>
      </c>
      <c r="E1708" s="71" t="n">
        <v>-0.0467655</v>
      </c>
      <c r="F1708" s="71" t="n">
        <v>0.848948715726489</v>
      </c>
      <c r="G1708" s="71" t="n">
        <v>0.0110184</v>
      </c>
      <c r="H1708" s="71" t="n">
        <v>0.078054</v>
      </c>
      <c r="I1708" s="71" t="n">
        <v>1.09315979823075</v>
      </c>
      <c r="J1708" s="71" t="n">
        <v>-0.0414393</v>
      </c>
      <c r="K1708" s="71" t="n">
        <v>-0.109499</v>
      </c>
      <c r="L1708" s="71" t="n">
        <v>0.859900752898919</v>
      </c>
      <c r="M1708" s="71" t="n">
        <v>0.862938459850891</v>
      </c>
      <c r="N1708" s="71" t="n">
        <v>0.924769742023017</v>
      </c>
      <c r="O1708" s="71" t="n">
        <v>0.798019376898047</v>
      </c>
      <c r="P1708" s="72" t="n">
        <v>2</v>
      </c>
      <c r="Q1708" s="73" t="n">
        <v>31</v>
      </c>
      <c r="R1708" s="73" t="n">
        <v>67</v>
      </c>
      <c r="S1708" s="72" t="n">
        <v>51</v>
      </c>
      <c r="T1708" s="72" t="n">
        <v>51</v>
      </c>
      <c r="U1708" s="130" t="s">
        <v>64</v>
      </c>
      <c r="V1708" s="71" t="n">
        <v>85.4</v>
      </c>
      <c r="W1708" s="72" t="n">
        <v>109.6</v>
      </c>
      <c r="X1708" s="70" t="s">
        <v>73</v>
      </c>
      <c r="Y1708" s="75" t="n">
        <v>42135</v>
      </c>
      <c r="Z1708" s="75" t="n">
        <v>42139</v>
      </c>
      <c r="AA1708" s="71" t="s">
        <v>96</v>
      </c>
      <c r="AB1708" s="130" t="s">
        <v>64</v>
      </c>
      <c r="AC1708" s="71" t="s">
        <v>64</v>
      </c>
      <c r="AD1708" s="71" t="n">
        <v>13</v>
      </c>
      <c r="AE1708" s="72" t="s">
        <v>198</v>
      </c>
      <c r="AF1708" s="72" t="n">
        <v>18</v>
      </c>
      <c r="AG1708" s="72" t="s">
        <v>186</v>
      </c>
      <c r="AH1708" s="72" t="n">
        <v>22</v>
      </c>
      <c r="AI1708" s="72" t="s">
        <v>69</v>
      </c>
      <c r="AJ1708" s="70" t="s">
        <v>70</v>
      </c>
      <c r="AK1708" s="71" t="n">
        <v>85.4</v>
      </c>
      <c r="AL1708" s="72" t="n">
        <v>8</v>
      </c>
      <c r="AM1708" s="70" t="s">
        <v>73</v>
      </c>
      <c r="AN1708" s="70"/>
      <c r="AO1708" s="70"/>
      <c r="AP1708" s="70" t="s">
        <v>71</v>
      </c>
      <c r="AQ1708" s="70"/>
      <c r="AR1708" s="70"/>
      <c r="AS1708" s="70"/>
      <c r="AT1708" s="70"/>
      <c r="AU1708" s="70" t="n">
        <v>119</v>
      </c>
      <c r="AV1708" s="77" t="n">
        <v>115</v>
      </c>
      <c r="AW1708" s="131" t="n">
        <v>4</v>
      </c>
      <c r="AX1708" s="78" t="s">
        <v>72</v>
      </c>
      <c r="AY1708" s="79" t="n">
        <v>1</v>
      </c>
      <c r="AZ1708" s="79" t="n">
        <v>0</v>
      </c>
      <c r="BA1708" s="79" t="n">
        <v>0</v>
      </c>
      <c r="BB1708" s="65"/>
    </row>
    <row r="1709" customFormat="false" ht="16.5" hidden="false" customHeight="true" outlineLevel="0" collapsed="false">
      <c r="A1709" s="69" t="n">
        <v>1754</v>
      </c>
      <c r="B1709" s="69" t="n">
        <v>1654</v>
      </c>
      <c r="C1709" s="70" t="s">
        <v>63</v>
      </c>
      <c r="D1709" s="71" t="n">
        <v>-0.114333</v>
      </c>
      <c r="E1709" s="71" t="n">
        <v>0.0241239</v>
      </c>
      <c r="F1709" s="71" t="n">
        <v>0.913740102238815</v>
      </c>
      <c r="G1709" s="71" t="n">
        <v>0.0114278</v>
      </c>
      <c r="H1709" s="71" t="n">
        <v>-0.1051</v>
      </c>
      <c r="I1709" s="71" t="n">
        <v>0.910581201841808</v>
      </c>
      <c r="J1709" s="71" t="n">
        <v>-0.0313594</v>
      </c>
      <c r="K1709" s="71" t="n">
        <v>0.0432346</v>
      </c>
      <c r="L1709" s="71" t="n">
        <v>1.01194599012563</v>
      </c>
      <c r="M1709" s="71" t="n">
        <v>0.874358678685947</v>
      </c>
      <c r="N1709" s="71" t="n">
        <v>0.962961834354514</v>
      </c>
      <c r="O1709" s="71" t="n">
        <v>0.841974037111209</v>
      </c>
      <c r="P1709" s="72" t="n">
        <v>2</v>
      </c>
      <c r="Q1709" s="73" t="n">
        <v>31</v>
      </c>
      <c r="R1709" s="73" t="n">
        <v>67</v>
      </c>
      <c r="S1709" s="72" t="n">
        <v>51</v>
      </c>
      <c r="T1709" s="72" t="n">
        <v>51</v>
      </c>
      <c r="U1709" s="130" t="s">
        <v>64</v>
      </c>
      <c r="V1709" s="71" t="n">
        <v>53.5</v>
      </c>
      <c r="W1709" s="72" t="n">
        <v>36.8</v>
      </c>
      <c r="X1709" s="70" t="s">
        <v>73</v>
      </c>
      <c r="Y1709" s="75" t="n">
        <v>42091</v>
      </c>
      <c r="Z1709" s="75" t="n">
        <v>42101</v>
      </c>
      <c r="AA1709" s="71" t="s">
        <v>96</v>
      </c>
      <c r="AB1709" s="130" t="s">
        <v>64</v>
      </c>
      <c r="AC1709" s="71" t="s">
        <v>64</v>
      </c>
      <c r="AD1709" s="71" t="n">
        <v>13</v>
      </c>
      <c r="AE1709" s="72" t="s">
        <v>198</v>
      </c>
      <c r="AF1709" s="72" t="n">
        <v>18</v>
      </c>
      <c r="AG1709" s="72" t="s">
        <v>186</v>
      </c>
      <c r="AH1709" s="72" t="n">
        <v>22</v>
      </c>
      <c r="AI1709" s="72" t="s">
        <v>69</v>
      </c>
      <c r="AJ1709" s="70" t="s">
        <v>70</v>
      </c>
      <c r="AK1709" s="71" t="n">
        <v>53.5</v>
      </c>
      <c r="AL1709" s="72" t="n">
        <v>6</v>
      </c>
      <c r="AM1709" s="70" t="s">
        <v>73</v>
      </c>
      <c r="AN1709" s="70"/>
      <c r="AO1709" s="70"/>
      <c r="AP1709" s="70" t="s">
        <v>71</v>
      </c>
      <c r="AQ1709" s="70"/>
      <c r="AR1709" s="70"/>
      <c r="AS1709" s="70"/>
      <c r="AT1709" s="70"/>
      <c r="AU1709" s="70" t="n">
        <v>81</v>
      </c>
      <c r="AV1709" s="77" t="n">
        <v>71</v>
      </c>
      <c r="AW1709" s="131" t="n">
        <v>10</v>
      </c>
      <c r="AX1709" s="78" t="s">
        <v>72</v>
      </c>
      <c r="AY1709" s="79" t="n">
        <v>1</v>
      </c>
      <c r="AZ1709" s="79" t="n">
        <v>0</v>
      </c>
      <c r="BA1709" s="79" t="n">
        <v>0</v>
      </c>
      <c r="BB1709" s="65"/>
    </row>
    <row r="1710" customFormat="false" ht="16.5" hidden="false" customHeight="true" outlineLevel="0" collapsed="false">
      <c r="A1710" s="69" t="n">
        <v>1755</v>
      </c>
      <c r="B1710" s="69" t="n">
        <v>1655</v>
      </c>
      <c r="C1710" s="70" t="s">
        <v>63</v>
      </c>
      <c r="D1710" s="71" t="n">
        <v>-0.117701</v>
      </c>
      <c r="E1710" s="71" t="n">
        <v>-0.0617756</v>
      </c>
      <c r="F1710" s="71" t="n">
        <v>0.835707506270006</v>
      </c>
      <c r="G1710" s="71" t="n">
        <v>0.0111396</v>
      </c>
      <c r="H1710" s="71" t="n">
        <v>0.116699</v>
      </c>
      <c r="I1710" s="71" t="n">
        <v>1.13636957784521</v>
      </c>
      <c r="J1710" s="71" t="n">
        <v>-0.0434637</v>
      </c>
      <c r="K1710" s="71" t="n">
        <v>-0.141347</v>
      </c>
      <c r="L1710" s="71" t="n">
        <v>0.831261626785098</v>
      </c>
      <c r="M1710" s="71" t="n">
        <v>0.860686372925975</v>
      </c>
      <c r="N1710" s="71" t="n">
        <v>0.917205620617343</v>
      </c>
      <c r="O1710" s="71" t="n">
        <v>0.789426378836458</v>
      </c>
      <c r="P1710" s="72" t="n">
        <v>2</v>
      </c>
      <c r="Q1710" s="73" t="n">
        <v>31</v>
      </c>
      <c r="R1710" s="73" t="n">
        <v>67</v>
      </c>
      <c r="S1710" s="72" t="n">
        <v>51</v>
      </c>
      <c r="T1710" s="72" t="n">
        <v>51</v>
      </c>
      <c r="U1710" s="130" t="s">
        <v>64</v>
      </c>
      <c r="V1710" s="71" t="n">
        <v>121.2</v>
      </c>
      <c r="W1710" s="72" t="n">
        <v>134.4</v>
      </c>
      <c r="X1710" s="70" t="s">
        <v>73</v>
      </c>
      <c r="Y1710" s="75" t="n">
        <v>42135</v>
      </c>
      <c r="Z1710" s="75" t="n">
        <v>42138</v>
      </c>
      <c r="AA1710" s="71" t="s">
        <v>96</v>
      </c>
      <c r="AB1710" s="130" t="s">
        <v>64</v>
      </c>
      <c r="AC1710" s="71" t="s">
        <v>64</v>
      </c>
      <c r="AD1710" s="71" t="n">
        <v>13</v>
      </c>
      <c r="AE1710" s="72" t="s">
        <v>198</v>
      </c>
      <c r="AF1710" s="72" t="n">
        <v>18</v>
      </c>
      <c r="AG1710" s="72" t="s">
        <v>186</v>
      </c>
      <c r="AH1710" s="72" t="n">
        <v>22</v>
      </c>
      <c r="AI1710" s="72" t="s">
        <v>69</v>
      </c>
      <c r="AJ1710" s="70" t="s">
        <v>70</v>
      </c>
      <c r="AK1710" s="71" t="n">
        <v>121.2</v>
      </c>
      <c r="AL1710" s="72" t="n">
        <v>10</v>
      </c>
      <c r="AM1710" s="70" t="s">
        <v>73</v>
      </c>
      <c r="AN1710" s="70"/>
      <c r="AO1710" s="70"/>
      <c r="AP1710" s="70" t="s">
        <v>71</v>
      </c>
      <c r="AQ1710" s="70"/>
      <c r="AR1710" s="70"/>
      <c r="AS1710" s="70"/>
      <c r="AT1710" s="70"/>
      <c r="AU1710" s="70" t="n">
        <v>118</v>
      </c>
      <c r="AV1710" s="77" t="n">
        <v>115</v>
      </c>
      <c r="AW1710" s="131" t="n">
        <v>3</v>
      </c>
      <c r="AX1710" s="78" t="s">
        <v>72</v>
      </c>
      <c r="AY1710" s="79" t="n">
        <v>1</v>
      </c>
      <c r="AZ1710" s="79" t="n">
        <v>0</v>
      </c>
      <c r="BA1710" s="79" t="n">
        <v>0</v>
      </c>
      <c r="BB1710" s="65"/>
    </row>
    <row r="1711" customFormat="false" ht="15.75" hidden="false" customHeight="true" outlineLevel="0" collapsed="false">
      <c r="A1711" s="1" t="n">
        <v>1756</v>
      </c>
      <c r="B1711" s="1" t="n">
        <v>1656</v>
      </c>
      <c r="C1711" s="2" t="s">
        <v>63</v>
      </c>
      <c r="D1711" s="3" t="n">
        <v>-0.0102843</v>
      </c>
      <c r="E1711" s="3" t="n">
        <v>0.00239604</v>
      </c>
      <c r="F1711" s="3" t="n">
        <v>0.992142770676625</v>
      </c>
      <c r="G1711" s="3" t="n">
        <v>-0.02856</v>
      </c>
      <c r="H1711" s="3" t="n">
        <v>0.00868617</v>
      </c>
      <c r="I1711" s="3" t="n">
        <v>0.980322352775522</v>
      </c>
      <c r="J1711" s="3" t="n">
        <v>0.0117204</v>
      </c>
      <c r="K1711" s="3" t="n">
        <v>-0.00137189</v>
      </c>
      <c r="L1711" s="3" t="n">
        <v>1.01040224101498</v>
      </c>
      <c r="M1711" s="3" t="n">
        <v>0.97324064953734</v>
      </c>
      <c r="N1711" s="3" t="n">
        <v>1.0097576181266</v>
      </c>
      <c r="O1711" s="3" t="n">
        <v>0.982737160140813</v>
      </c>
      <c r="P1711" s="4" t="n">
        <v>2</v>
      </c>
      <c r="Q1711" s="6" t="n">
        <v>31</v>
      </c>
      <c r="R1711" s="6" t="n">
        <v>67</v>
      </c>
      <c r="S1711" s="4" t="n">
        <v>45</v>
      </c>
      <c r="T1711" s="4" t="n">
        <v>45</v>
      </c>
      <c r="U1711" s="132" t="s">
        <v>74</v>
      </c>
      <c r="V1711" s="3" t="n">
        <v>101</v>
      </c>
      <c r="W1711" s="4" t="n">
        <v>104.2</v>
      </c>
      <c r="X1711" s="2" t="s">
        <v>69</v>
      </c>
      <c r="Y1711" s="8" t="s">
        <v>69</v>
      </c>
      <c r="Z1711" s="84" t="n">
        <v>42136</v>
      </c>
      <c r="AA1711" s="2" t="s">
        <v>96</v>
      </c>
      <c r="AB1711" s="132" t="s">
        <v>74</v>
      </c>
      <c r="AC1711" s="4" t="n">
        <v>51</v>
      </c>
      <c r="AD1711" s="4" t="n">
        <v>13</v>
      </c>
      <c r="AE1711" s="4" t="s">
        <v>187</v>
      </c>
      <c r="AF1711" s="4" t="n">
        <v>17</v>
      </c>
      <c r="AG1711" s="4" t="s">
        <v>180</v>
      </c>
      <c r="AH1711" s="4" t="n">
        <v>27</v>
      </c>
      <c r="AI1711" s="4" t="s">
        <v>77</v>
      </c>
      <c r="AJ1711" s="2" t="s">
        <v>70</v>
      </c>
      <c r="AK1711" s="3" t="n">
        <v>101</v>
      </c>
      <c r="AL1711" s="4" t="n">
        <v>9</v>
      </c>
      <c r="AM1711" s="2" t="s">
        <v>69</v>
      </c>
      <c r="AN1711" s="2"/>
      <c r="AO1711" s="2"/>
      <c r="AP1711" s="2"/>
      <c r="AQ1711" s="2"/>
      <c r="AR1711" s="2"/>
      <c r="AS1711" s="2"/>
      <c r="AT1711" s="2"/>
      <c r="AU1711" s="2" t="n">
        <v>116</v>
      </c>
      <c r="AV1711" s="85" t="s">
        <v>69</v>
      </c>
      <c r="AW1711" s="133" t="s">
        <v>69</v>
      </c>
      <c r="AX1711" s="86" t="s">
        <v>72</v>
      </c>
      <c r="AY1711" s="87" t="n">
        <v>0</v>
      </c>
      <c r="AZ1711" s="88" t="s">
        <v>72</v>
      </c>
      <c r="BA1711" s="89" t="s">
        <v>72</v>
      </c>
      <c r="BB1711" s="53"/>
    </row>
    <row r="1712" customFormat="false" ht="15.75" hidden="false" customHeight="true" outlineLevel="0" collapsed="false">
      <c r="A1712" s="1" t="n">
        <v>1757</v>
      </c>
      <c r="B1712" s="1" t="n">
        <v>1657</v>
      </c>
      <c r="C1712" s="2" t="s">
        <v>63</v>
      </c>
      <c r="D1712" s="3" t="n">
        <v>-0.0167328</v>
      </c>
      <c r="E1712" s="3" t="n">
        <v>-0.0968605</v>
      </c>
      <c r="F1712" s="3" t="n">
        <v>0.892620910994985</v>
      </c>
      <c r="G1712" s="3" t="n">
        <v>-0.0262412</v>
      </c>
      <c r="H1712" s="3" t="n">
        <v>0.268554</v>
      </c>
      <c r="I1712" s="3" t="n">
        <v>1.27419269796266</v>
      </c>
      <c r="J1712" s="3" t="n">
        <v>-0.00113216</v>
      </c>
      <c r="K1712" s="3" t="n">
        <v>-0.205314</v>
      </c>
      <c r="L1712" s="3" t="n">
        <v>0.813470057505857</v>
      </c>
      <c r="M1712" s="3" t="n">
        <v>0.95685237263314</v>
      </c>
      <c r="N1712" s="3" t="n">
        <v>0.966938388135257</v>
      </c>
      <c r="O1712" s="3" t="n">
        <v>0.925217290877285</v>
      </c>
      <c r="P1712" s="4" t="n">
        <v>2</v>
      </c>
      <c r="Q1712" s="6" t="n">
        <v>31</v>
      </c>
      <c r="R1712" s="6" t="n">
        <v>67</v>
      </c>
      <c r="S1712" s="4" t="n">
        <v>45</v>
      </c>
      <c r="T1712" s="4" t="n">
        <v>45</v>
      </c>
      <c r="U1712" s="132" t="s">
        <v>74</v>
      </c>
      <c r="V1712" s="3" t="n">
        <v>70</v>
      </c>
      <c r="W1712" s="4" t="n">
        <v>55.8</v>
      </c>
      <c r="X1712" s="2" t="s">
        <v>73</v>
      </c>
      <c r="Y1712" s="84" t="n">
        <v>42138</v>
      </c>
      <c r="Z1712" s="84" t="n">
        <v>42140</v>
      </c>
      <c r="AA1712" s="2" t="s">
        <v>96</v>
      </c>
      <c r="AB1712" s="132" t="s">
        <v>74</v>
      </c>
      <c r="AC1712" s="4" t="n">
        <v>51</v>
      </c>
      <c r="AD1712" s="4" t="n">
        <v>13</v>
      </c>
      <c r="AE1712" s="4" t="s">
        <v>187</v>
      </c>
      <c r="AF1712" s="4" t="n">
        <v>17</v>
      </c>
      <c r="AG1712" s="4" t="s">
        <v>180</v>
      </c>
      <c r="AH1712" s="4" t="n">
        <v>27</v>
      </c>
      <c r="AI1712" s="4" t="s">
        <v>77</v>
      </c>
      <c r="AJ1712" s="2" t="s">
        <v>70</v>
      </c>
      <c r="AK1712" s="3" t="n">
        <v>70</v>
      </c>
      <c r="AL1712" s="4" t="n">
        <v>7</v>
      </c>
      <c r="AM1712" s="2" t="s">
        <v>73</v>
      </c>
      <c r="AN1712" s="2"/>
      <c r="AO1712" s="2"/>
      <c r="AP1712" s="2" t="s">
        <v>71</v>
      </c>
      <c r="AQ1712" s="2"/>
      <c r="AR1712" s="2"/>
      <c r="AS1712" s="2"/>
      <c r="AT1712" s="2"/>
      <c r="AU1712" s="2" t="n">
        <v>120</v>
      </c>
      <c r="AV1712" s="85" t="n">
        <v>118</v>
      </c>
      <c r="AW1712" s="133" t="n">
        <v>2</v>
      </c>
      <c r="AX1712" s="86" t="s">
        <v>72</v>
      </c>
      <c r="AY1712" s="87" t="n">
        <v>0</v>
      </c>
      <c r="AZ1712" s="88" t="n">
        <v>0</v>
      </c>
      <c r="BA1712" s="87" t="n">
        <v>0</v>
      </c>
      <c r="BB1712" s="65"/>
    </row>
    <row r="1713" customFormat="false" ht="15.75" hidden="false" customHeight="true" outlineLevel="0" collapsed="false">
      <c r="A1713" s="1" t="n">
        <v>1758</v>
      </c>
      <c r="B1713" s="1" t="n">
        <v>1658</v>
      </c>
      <c r="C1713" s="2" t="s">
        <v>63</v>
      </c>
      <c r="D1713" s="3" t="n">
        <v>-0.0143556</v>
      </c>
      <c r="E1713" s="3" t="n">
        <v>-0.0363011</v>
      </c>
      <c r="F1713" s="3" t="n">
        <v>0.950604957203923</v>
      </c>
      <c r="G1713" s="3" t="n">
        <v>-0.0274697</v>
      </c>
      <c r="H1713" s="3" t="n">
        <v>0.105672</v>
      </c>
      <c r="I1713" s="3" t="n">
        <v>1.08134139190805</v>
      </c>
      <c r="J1713" s="3" t="n">
        <v>0.00680707</v>
      </c>
      <c r="K1713" s="3" t="n">
        <v>-0.076462</v>
      </c>
      <c r="L1713" s="3" t="n">
        <v>0.932715616559376</v>
      </c>
      <c r="M1713" s="3" t="n">
        <v>0.965587813431278</v>
      </c>
      <c r="N1713" s="3" t="n">
        <v>0.992933982527018</v>
      </c>
      <c r="O1713" s="3" t="n">
        <v>0.958764953069874</v>
      </c>
      <c r="P1713" s="4" t="n">
        <v>2</v>
      </c>
      <c r="Q1713" s="6" t="n">
        <v>31</v>
      </c>
      <c r="R1713" s="6" t="n">
        <v>67</v>
      </c>
      <c r="S1713" s="4" t="n">
        <v>45</v>
      </c>
      <c r="T1713" s="4" t="n">
        <v>45</v>
      </c>
      <c r="U1713" s="132" t="s">
        <v>74</v>
      </c>
      <c r="V1713" s="3" t="n">
        <v>67.7</v>
      </c>
      <c r="W1713" s="4" t="n">
        <v>48.6</v>
      </c>
      <c r="X1713" s="2" t="s">
        <v>73</v>
      </c>
      <c r="Y1713" s="84" t="n">
        <v>42136</v>
      </c>
      <c r="Z1713" s="84" t="n">
        <v>42142</v>
      </c>
      <c r="AA1713" s="2" t="s">
        <v>96</v>
      </c>
      <c r="AB1713" s="132" t="s">
        <v>74</v>
      </c>
      <c r="AC1713" s="4" t="n">
        <v>51</v>
      </c>
      <c r="AD1713" s="4" t="n">
        <v>13</v>
      </c>
      <c r="AE1713" s="4" t="s">
        <v>187</v>
      </c>
      <c r="AF1713" s="4" t="n">
        <v>17</v>
      </c>
      <c r="AG1713" s="4" t="s">
        <v>180</v>
      </c>
      <c r="AH1713" s="4" t="n">
        <v>27</v>
      </c>
      <c r="AI1713" s="4" t="s">
        <v>77</v>
      </c>
      <c r="AJ1713" s="2" t="s">
        <v>70</v>
      </c>
      <c r="AK1713" s="3" t="n">
        <v>67.7</v>
      </c>
      <c r="AL1713" s="4" t="n">
        <v>7</v>
      </c>
      <c r="AM1713" s="2" t="s">
        <v>73</v>
      </c>
      <c r="AN1713" s="2"/>
      <c r="AO1713" s="2"/>
      <c r="AP1713" s="2" t="s">
        <v>71</v>
      </c>
      <c r="AQ1713" s="2"/>
      <c r="AR1713" s="2"/>
      <c r="AS1713" s="2"/>
      <c r="AT1713" s="2"/>
      <c r="AU1713" s="2" t="n">
        <v>122</v>
      </c>
      <c r="AV1713" s="85" t="n">
        <v>116</v>
      </c>
      <c r="AW1713" s="133" t="n">
        <v>6</v>
      </c>
      <c r="AX1713" s="86" t="s">
        <v>72</v>
      </c>
      <c r="AY1713" s="87" t="n">
        <v>0</v>
      </c>
      <c r="AZ1713" s="88" t="n">
        <v>0</v>
      </c>
      <c r="BA1713" s="87" t="n">
        <v>0</v>
      </c>
      <c r="BB1713" s="53"/>
    </row>
    <row r="1714" customFormat="false" ht="15.75" hidden="false" customHeight="true" outlineLevel="0" collapsed="false">
      <c r="A1714" s="1" t="n">
        <v>1759</v>
      </c>
      <c r="B1714" s="1" t="n">
        <v>1659</v>
      </c>
      <c r="C1714" s="2" t="s">
        <v>63</v>
      </c>
      <c r="D1714" s="3" t="n">
        <v>-0.0116697</v>
      </c>
      <c r="E1714" s="3" t="n">
        <v>0.000503653</v>
      </c>
      <c r="F1714" s="3" t="n">
        <v>0.988896061917495</v>
      </c>
      <c r="G1714" s="3" t="n">
        <v>-0.028187</v>
      </c>
      <c r="H1714" s="3" t="n">
        <v>0.0103675</v>
      </c>
      <c r="I1714" s="3" t="n">
        <v>0.98233832842513</v>
      </c>
      <c r="J1714" s="3" t="n">
        <v>0.0117413</v>
      </c>
      <c r="K1714" s="3" t="n">
        <v>-0.00199458</v>
      </c>
      <c r="L1714" s="3" t="n">
        <v>1.00979437397286</v>
      </c>
      <c r="M1714" s="3" t="n">
        <v>0.972276159658195</v>
      </c>
      <c r="N1714" s="3" t="n">
        <v>1.0089160866027</v>
      </c>
      <c r="O1714" s="3" t="n">
        <v>0.980945058099451</v>
      </c>
      <c r="P1714" s="4" t="n">
        <v>2</v>
      </c>
      <c r="Q1714" s="6" t="n">
        <v>31</v>
      </c>
      <c r="R1714" s="6" t="n">
        <v>67</v>
      </c>
      <c r="S1714" s="4" t="n">
        <v>45</v>
      </c>
      <c r="T1714" s="4" t="n">
        <v>45</v>
      </c>
      <c r="U1714" s="132" t="s">
        <v>74</v>
      </c>
      <c r="V1714" s="3" t="n">
        <v>112.2</v>
      </c>
      <c r="W1714" s="4" t="n">
        <v>105.1</v>
      </c>
      <c r="X1714" s="2" t="s">
        <v>69</v>
      </c>
      <c r="Y1714" s="8" t="s">
        <v>69</v>
      </c>
      <c r="Z1714" s="84" t="n">
        <v>42140</v>
      </c>
      <c r="AA1714" s="2" t="s">
        <v>96</v>
      </c>
      <c r="AB1714" s="132" t="s">
        <v>74</v>
      </c>
      <c r="AC1714" s="4" t="n">
        <v>51</v>
      </c>
      <c r="AD1714" s="4" t="n">
        <v>13</v>
      </c>
      <c r="AE1714" s="4" t="s">
        <v>187</v>
      </c>
      <c r="AF1714" s="4" t="n">
        <v>17</v>
      </c>
      <c r="AG1714" s="4" t="s">
        <v>180</v>
      </c>
      <c r="AH1714" s="4" t="n">
        <v>27</v>
      </c>
      <c r="AI1714" s="4" t="s">
        <v>79</v>
      </c>
      <c r="AJ1714" s="2" t="s">
        <v>70</v>
      </c>
      <c r="AK1714" s="3" t="n">
        <v>112.2</v>
      </c>
      <c r="AL1714" s="4" t="n">
        <v>9</v>
      </c>
      <c r="AM1714" s="2" t="s">
        <v>69</v>
      </c>
      <c r="AN1714" s="2"/>
      <c r="AO1714" s="2"/>
      <c r="AP1714" s="2"/>
      <c r="AQ1714" s="2"/>
      <c r="AR1714" s="2"/>
      <c r="AS1714" s="2"/>
      <c r="AT1714" s="2"/>
      <c r="AU1714" s="2" t="n">
        <v>120</v>
      </c>
      <c r="AV1714" s="85" t="s">
        <v>69</v>
      </c>
      <c r="AW1714" s="133" t="s">
        <v>69</v>
      </c>
      <c r="AX1714" s="86" t="s">
        <v>72</v>
      </c>
      <c r="AY1714" s="87" t="n">
        <v>0</v>
      </c>
      <c r="AZ1714" s="88" t="s">
        <v>72</v>
      </c>
      <c r="BA1714" s="89" t="s">
        <v>72</v>
      </c>
      <c r="BB1714" s="53"/>
    </row>
    <row r="1715" customFormat="false" ht="15.75" hidden="false" customHeight="true" outlineLevel="0" collapsed="false">
      <c r="A1715" s="1" t="n">
        <v>1760</v>
      </c>
      <c r="B1715" s="1" t="n">
        <v>1660</v>
      </c>
      <c r="C1715" s="2" t="s">
        <v>63</v>
      </c>
      <c r="D1715" s="3" t="n">
        <v>-0.0197128</v>
      </c>
      <c r="E1715" s="3" t="n">
        <v>-0.0166538</v>
      </c>
      <c r="F1715" s="3" t="n">
        <v>0.964286721165298</v>
      </c>
      <c r="G1715" s="3" t="n">
        <v>-0.0258081</v>
      </c>
      <c r="H1715" s="3" t="n">
        <v>0.0323743</v>
      </c>
      <c r="I1715" s="3" t="n">
        <v>1.00658780475238</v>
      </c>
      <c r="J1715" s="3" t="n">
        <v>0.0113801</v>
      </c>
      <c r="K1715" s="3" t="n">
        <v>-0.0142248</v>
      </c>
      <c r="L1715" s="3" t="n">
        <v>0.997159342325069</v>
      </c>
      <c r="M1715" s="3" t="n">
        <v>0.96643542095017</v>
      </c>
      <c r="N1715" s="3" t="n">
        <v>1.00149681911713</v>
      </c>
      <c r="O1715" s="3" t="n">
        <v>0.96788199996372</v>
      </c>
      <c r="P1715" s="4" t="n">
        <v>2</v>
      </c>
      <c r="Q1715" s="6" t="n">
        <v>31</v>
      </c>
      <c r="R1715" s="6" t="n">
        <v>67</v>
      </c>
      <c r="S1715" s="4" t="n">
        <v>45</v>
      </c>
      <c r="T1715" s="4" t="n">
        <v>45</v>
      </c>
      <c r="U1715" s="132" t="s">
        <v>74</v>
      </c>
      <c r="V1715" s="3" t="n">
        <v>91.1</v>
      </c>
      <c r="W1715" s="4" t="n">
        <v>125.5</v>
      </c>
      <c r="X1715" s="2" t="s">
        <v>69</v>
      </c>
      <c r="Y1715" s="8" t="s">
        <v>69</v>
      </c>
      <c r="Z1715" s="134" t="n">
        <v>42180</v>
      </c>
      <c r="AA1715" s="3" t="s">
        <v>168</v>
      </c>
      <c r="AB1715" s="132" t="s">
        <v>74</v>
      </c>
      <c r="AC1715" s="4" t="n">
        <v>51</v>
      </c>
      <c r="AD1715" s="4" t="n">
        <v>13</v>
      </c>
      <c r="AE1715" s="4" t="s">
        <v>187</v>
      </c>
      <c r="AF1715" s="4" t="n">
        <v>17</v>
      </c>
      <c r="AG1715" s="4" t="s">
        <v>180</v>
      </c>
      <c r="AH1715" s="4" t="n">
        <v>27</v>
      </c>
      <c r="AI1715" s="4" t="s">
        <v>77</v>
      </c>
      <c r="AJ1715" s="2" t="s">
        <v>70</v>
      </c>
      <c r="AK1715" s="3" t="n">
        <v>91.1</v>
      </c>
      <c r="AL1715" s="4" t="n">
        <v>8</v>
      </c>
      <c r="AM1715" s="2" t="s">
        <v>69</v>
      </c>
      <c r="AN1715" s="2"/>
      <c r="AO1715" s="2"/>
      <c r="AP1715" s="2"/>
      <c r="AQ1715" s="2"/>
      <c r="AR1715" s="2"/>
      <c r="AS1715" s="2"/>
      <c r="AT1715" s="2"/>
      <c r="AU1715" s="2" t="n">
        <v>160</v>
      </c>
      <c r="AV1715" s="2" t="n">
        <v>160</v>
      </c>
      <c r="AW1715" s="133" t="s">
        <v>69</v>
      </c>
      <c r="AX1715" s="86" t="s">
        <v>72</v>
      </c>
      <c r="AY1715" s="87" t="n">
        <v>1</v>
      </c>
      <c r="AZ1715" s="87" t="n">
        <v>1</v>
      </c>
      <c r="BA1715" s="89" t="s">
        <v>72</v>
      </c>
      <c r="BB1715" s="53"/>
    </row>
    <row r="1716" customFormat="false" ht="15.75" hidden="false" customHeight="true" outlineLevel="0" collapsed="false">
      <c r="A1716" s="1" t="n">
        <v>1761</v>
      </c>
      <c r="B1716" s="1" t="n">
        <v>1661</v>
      </c>
      <c r="C1716" s="2" t="s">
        <v>63</v>
      </c>
      <c r="D1716" s="3" t="n">
        <v>0.0250967</v>
      </c>
      <c r="E1716" s="3" t="n">
        <v>0.00171453</v>
      </c>
      <c r="F1716" s="3" t="n">
        <v>1.02717388484688</v>
      </c>
      <c r="G1716" s="3" t="n">
        <v>-0.0524229</v>
      </c>
      <c r="H1716" s="3" t="n">
        <v>0.00729282</v>
      </c>
      <c r="I1716" s="3" t="n">
        <v>0.955873133768437</v>
      </c>
      <c r="J1716" s="3" t="n">
        <v>0.00714232</v>
      </c>
      <c r="K1716" s="3" t="n">
        <v>3.71212E-005</v>
      </c>
      <c r="L1716" s="3" t="n">
        <v>1.00720527517547</v>
      </c>
      <c r="M1716" s="3" t="n">
        <v>0.980018450944859</v>
      </c>
      <c r="N1716" s="3" t="n">
        <v>1.00908549601897</v>
      </c>
      <c r="O1716" s="3" t="n">
        <v>0.988922404679431</v>
      </c>
      <c r="P1716" s="4" t="n">
        <v>2</v>
      </c>
      <c r="Q1716" s="6" t="n">
        <v>31</v>
      </c>
      <c r="R1716" s="6" t="n">
        <v>67</v>
      </c>
      <c r="S1716" s="4" t="n">
        <v>50</v>
      </c>
      <c r="T1716" s="4" t="n">
        <v>70</v>
      </c>
      <c r="U1716" s="132" t="s">
        <v>74</v>
      </c>
      <c r="V1716" s="3" t="n">
        <v>41.3</v>
      </c>
      <c r="W1716" s="4" t="n">
        <v>52.7</v>
      </c>
      <c r="X1716" s="2" t="s">
        <v>69</v>
      </c>
      <c r="Y1716" s="8" t="s">
        <v>69</v>
      </c>
      <c r="Z1716" s="84" t="n">
        <v>42139</v>
      </c>
      <c r="AA1716" s="2" t="s">
        <v>96</v>
      </c>
      <c r="AB1716" s="132" t="s">
        <v>74</v>
      </c>
      <c r="AC1716" s="4" t="n">
        <v>51</v>
      </c>
      <c r="AD1716" s="4" t="n">
        <v>13</v>
      </c>
      <c r="AE1716" s="4" t="s">
        <v>81</v>
      </c>
      <c r="AF1716" s="4" t="n">
        <v>24</v>
      </c>
      <c r="AG1716" s="4" t="s">
        <v>184</v>
      </c>
      <c r="AH1716" s="4" t="n">
        <v>17</v>
      </c>
      <c r="AI1716" s="4" t="s">
        <v>79</v>
      </c>
      <c r="AJ1716" s="2" t="s">
        <v>70</v>
      </c>
      <c r="AK1716" s="3" t="n">
        <v>41.3</v>
      </c>
      <c r="AL1716" s="4" t="n">
        <v>5</v>
      </c>
      <c r="AM1716" s="2" t="s">
        <v>69</v>
      </c>
      <c r="AN1716" s="2"/>
      <c r="AO1716" s="2"/>
      <c r="AP1716" s="2"/>
      <c r="AQ1716" s="2"/>
      <c r="AR1716" s="2"/>
      <c r="AS1716" s="2"/>
      <c r="AT1716" s="2"/>
      <c r="AU1716" s="2" t="n">
        <v>119</v>
      </c>
      <c r="AV1716" s="85" t="s">
        <v>69</v>
      </c>
      <c r="AW1716" s="133" t="s">
        <v>69</v>
      </c>
      <c r="AX1716" s="86" t="s">
        <v>72</v>
      </c>
      <c r="AY1716" s="87" t="n">
        <v>0</v>
      </c>
      <c r="AZ1716" s="88" t="s">
        <v>72</v>
      </c>
      <c r="BA1716" s="89" t="s">
        <v>72</v>
      </c>
      <c r="BB1716" s="53"/>
    </row>
    <row r="1717" customFormat="false" ht="15.75" hidden="false" customHeight="true" outlineLevel="0" collapsed="false">
      <c r="A1717" s="1" t="n">
        <v>1762</v>
      </c>
      <c r="B1717" s="1" t="n">
        <v>1662</v>
      </c>
      <c r="C1717" s="2" t="s">
        <v>63</v>
      </c>
      <c r="D1717" s="3" t="n">
        <v>0.023351</v>
      </c>
      <c r="E1717" s="3" t="n">
        <v>-0.0337551</v>
      </c>
      <c r="F1717" s="3" t="n">
        <v>0.989649835436452</v>
      </c>
      <c r="G1717" s="3" t="n">
        <v>-0.051478</v>
      </c>
      <c r="H1717" s="3" t="n">
        <v>0.103223</v>
      </c>
      <c r="I1717" s="3" t="n">
        <v>1.05310716594399</v>
      </c>
      <c r="J1717" s="3" t="n">
        <v>0.00237289</v>
      </c>
      <c r="K1717" s="3" t="n">
        <v>-0.0738069</v>
      </c>
      <c r="L1717" s="3" t="n">
        <v>0.93105771606636</v>
      </c>
      <c r="M1717" s="3" t="n">
        <v>0.974574698321419</v>
      </c>
      <c r="N1717" s="3" t="n">
        <v>0.995670399860254</v>
      </c>
      <c r="O1717" s="3" t="n">
        <v>0.970355179571374</v>
      </c>
      <c r="P1717" s="4" t="n">
        <v>2</v>
      </c>
      <c r="Q1717" s="6" t="n">
        <v>31</v>
      </c>
      <c r="R1717" s="6" t="n">
        <v>67</v>
      </c>
      <c r="S1717" s="4" t="n">
        <v>50</v>
      </c>
      <c r="T1717" s="4" t="n">
        <v>70</v>
      </c>
      <c r="U1717" s="132" t="s">
        <v>74</v>
      </c>
      <c r="V1717" s="3" t="n">
        <v>81</v>
      </c>
      <c r="W1717" s="4" t="n">
        <v>85.8</v>
      </c>
      <c r="X1717" s="2" t="s">
        <v>73</v>
      </c>
      <c r="Y1717" s="84" t="n">
        <v>42130</v>
      </c>
      <c r="Z1717" s="84" t="n">
        <v>42136</v>
      </c>
      <c r="AA1717" s="2" t="s">
        <v>96</v>
      </c>
      <c r="AB1717" s="132" t="s">
        <v>74</v>
      </c>
      <c r="AC1717" s="4" t="n">
        <v>51</v>
      </c>
      <c r="AD1717" s="4" t="n">
        <v>13</v>
      </c>
      <c r="AE1717" s="4" t="s">
        <v>81</v>
      </c>
      <c r="AF1717" s="4" t="n">
        <v>24</v>
      </c>
      <c r="AG1717" s="4" t="s">
        <v>184</v>
      </c>
      <c r="AH1717" s="4" t="n">
        <v>17</v>
      </c>
      <c r="AI1717" s="4" t="s">
        <v>79</v>
      </c>
      <c r="AJ1717" s="2" t="s">
        <v>70</v>
      </c>
      <c r="AK1717" s="3" t="n">
        <v>81</v>
      </c>
      <c r="AL1717" s="4" t="n">
        <v>7</v>
      </c>
      <c r="AM1717" s="2" t="s">
        <v>73</v>
      </c>
      <c r="AN1717" s="2"/>
      <c r="AO1717" s="2"/>
      <c r="AP1717" s="2" t="s">
        <v>71</v>
      </c>
      <c r="AQ1717" s="2"/>
      <c r="AR1717" s="2"/>
      <c r="AS1717" s="2"/>
      <c r="AT1717" s="2"/>
      <c r="AU1717" s="2" t="n">
        <v>116</v>
      </c>
      <c r="AV1717" s="85" t="n">
        <v>110</v>
      </c>
      <c r="AW1717" s="133" t="n">
        <v>6</v>
      </c>
      <c r="AX1717" s="86" t="s">
        <v>72</v>
      </c>
      <c r="AY1717" s="87" t="n">
        <v>0</v>
      </c>
      <c r="AZ1717" s="88" t="n">
        <v>0</v>
      </c>
      <c r="BA1717" s="87" t="n">
        <v>0</v>
      </c>
      <c r="BB1717" s="53"/>
    </row>
    <row r="1718" customFormat="false" ht="15.75" hidden="false" customHeight="true" outlineLevel="0" collapsed="false">
      <c r="A1718" s="1" t="n">
        <v>1763</v>
      </c>
      <c r="B1718" s="1" t="n">
        <v>1663</v>
      </c>
      <c r="C1718" s="2" t="s">
        <v>63</v>
      </c>
      <c r="D1718" s="3" t="n">
        <v>0.024972</v>
      </c>
      <c r="E1718" s="3" t="n">
        <v>0.00347074</v>
      </c>
      <c r="F1718" s="3" t="n">
        <v>1.02885109713402</v>
      </c>
      <c r="G1718" s="3" t="n">
        <v>-0.0525986</v>
      </c>
      <c r="H1718" s="3" t="n">
        <v>0.00231416</v>
      </c>
      <c r="I1718" s="3" t="n">
        <v>0.950958895279699</v>
      </c>
      <c r="J1718" s="3" t="n">
        <v>0.00734806</v>
      </c>
      <c r="K1718" s="3" t="n">
        <v>0.00483962</v>
      </c>
      <c r="L1718" s="3" t="n">
        <v>1.01226225241887</v>
      </c>
      <c r="M1718" s="3" t="n">
        <v>0.97992568678889</v>
      </c>
      <c r="N1718" s="3" t="n">
        <v>1.01068116062805</v>
      </c>
      <c r="O1718" s="3" t="n">
        <v>0.990392430453035</v>
      </c>
      <c r="P1718" s="4" t="n">
        <v>2</v>
      </c>
      <c r="Q1718" s="6" t="n">
        <v>31</v>
      </c>
      <c r="R1718" s="6" t="n">
        <v>67</v>
      </c>
      <c r="S1718" s="4" t="n">
        <v>50</v>
      </c>
      <c r="T1718" s="4" t="n">
        <v>70</v>
      </c>
      <c r="U1718" s="132" t="s">
        <v>74</v>
      </c>
      <c r="V1718" s="3" t="n">
        <v>60.9</v>
      </c>
      <c r="W1718" s="4" t="n">
        <v>94.6</v>
      </c>
      <c r="X1718" s="2" t="s">
        <v>73</v>
      </c>
      <c r="Y1718" s="84" t="n">
        <v>42129</v>
      </c>
      <c r="Z1718" s="84" t="n">
        <v>42138</v>
      </c>
      <c r="AA1718" s="2" t="s">
        <v>96</v>
      </c>
      <c r="AB1718" s="132" t="s">
        <v>74</v>
      </c>
      <c r="AC1718" s="4" t="n">
        <v>51</v>
      </c>
      <c r="AD1718" s="4" t="n">
        <v>13</v>
      </c>
      <c r="AE1718" s="4" t="s">
        <v>81</v>
      </c>
      <c r="AF1718" s="4" t="n">
        <v>24</v>
      </c>
      <c r="AG1718" s="4" t="s">
        <v>184</v>
      </c>
      <c r="AH1718" s="4" t="n">
        <v>17</v>
      </c>
      <c r="AI1718" s="4" t="s">
        <v>77</v>
      </c>
      <c r="AJ1718" s="2" t="s">
        <v>70</v>
      </c>
      <c r="AK1718" s="3" t="n">
        <v>60.9</v>
      </c>
      <c r="AL1718" s="4" t="n">
        <v>6</v>
      </c>
      <c r="AM1718" s="2" t="s">
        <v>73</v>
      </c>
      <c r="AN1718" s="2"/>
      <c r="AO1718" s="2"/>
      <c r="AP1718" s="2" t="s">
        <v>71</v>
      </c>
      <c r="AQ1718" s="2"/>
      <c r="AR1718" s="2"/>
      <c r="AS1718" s="2"/>
      <c r="AT1718" s="2"/>
      <c r="AU1718" s="2" t="n">
        <v>118</v>
      </c>
      <c r="AV1718" s="85" t="n">
        <v>109</v>
      </c>
      <c r="AW1718" s="133" t="n">
        <v>9</v>
      </c>
      <c r="AX1718" s="86" t="s">
        <v>72</v>
      </c>
      <c r="AY1718" s="87" t="n">
        <v>0</v>
      </c>
      <c r="AZ1718" s="88" t="n">
        <v>0</v>
      </c>
      <c r="BA1718" s="87" t="n">
        <v>0</v>
      </c>
      <c r="BB1718" s="53"/>
    </row>
    <row r="1719" customFormat="false" ht="15.75" hidden="false" customHeight="true" outlineLevel="0" collapsed="false">
      <c r="A1719" s="1" t="n">
        <v>1764</v>
      </c>
      <c r="B1719" s="1" t="n">
        <v>1664</v>
      </c>
      <c r="C1719" s="2" t="s">
        <v>63</v>
      </c>
      <c r="D1719" s="3" t="n">
        <v>0.0258271</v>
      </c>
      <c r="E1719" s="3" t="n">
        <v>0.00222858</v>
      </c>
      <c r="F1719" s="3" t="n">
        <v>1.02845294708731</v>
      </c>
      <c r="G1719" s="3" t="n">
        <v>-0.0522996</v>
      </c>
      <c r="H1719" s="3" t="n">
        <v>0.00790847</v>
      </c>
      <c r="I1719" s="3" t="n">
        <v>0.956579737260807</v>
      </c>
      <c r="J1719" s="3" t="n">
        <v>0.00694383</v>
      </c>
      <c r="K1719" s="3" t="n">
        <v>-0.00129125</v>
      </c>
      <c r="L1719" s="3" t="n">
        <v>1.00566858597447</v>
      </c>
      <c r="M1719" s="3" t="n">
        <v>0.980660779241085</v>
      </c>
      <c r="N1719" s="3" t="n">
        <v>1.00888503970568</v>
      </c>
      <c r="O1719" s="3" t="n">
        <v>0.989373989202442</v>
      </c>
      <c r="P1719" s="4" t="n">
        <v>2</v>
      </c>
      <c r="Q1719" s="6" t="n">
        <v>31</v>
      </c>
      <c r="R1719" s="6" t="n">
        <v>67</v>
      </c>
      <c r="S1719" s="4" t="n">
        <v>50</v>
      </c>
      <c r="T1719" s="4" t="n">
        <v>70</v>
      </c>
      <c r="U1719" s="132" t="s">
        <v>74</v>
      </c>
      <c r="V1719" s="3" t="n">
        <v>80.9</v>
      </c>
      <c r="W1719" s="4" t="n">
        <v>101.1</v>
      </c>
      <c r="X1719" s="2" t="s">
        <v>69</v>
      </c>
      <c r="Y1719" s="8" t="s">
        <v>69</v>
      </c>
      <c r="Z1719" s="84" t="n">
        <v>42135</v>
      </c>
      <c r="AA1719" s="2" t="s">
        <v>96</v>
      </c>
      <c r="AB1719" s="132" t="s">
        <v>74</v>
      </c>
      <c r="AC1719" s="4" t="n">
        <v>51</v>
      </c>
      <c r="AD1719" s="4" t="n">
        <v>13</v>
      </c>
      <c r="AE1719" s="4" t="s">
        <v>81</v>
      </c>
      <c r="AF1719" s="4" t="n">
        <v>24</v>
      </c>
      <c r="AG1719" s="4" t="s">
        <v>184</v>
      </c>
      <c r="AH1719" s="4" t="n">
        <v>17</v>
      </c>
      <c r="AI1719" s="4" t="s">
        <v>79</v>
      </c>
      <c r="AJ1719" s="2" t="s">
        <v>70</v>
      </c>
      <c r="AK1719" s="3" t="n">
        <v>80.9</v>
      </c>
      <c r="AL1719" s="4" t="n">
        <v>7</v>
      </c>
      <c r="AM1719" s="2" t="s">
        <v>69</v>
      </c>
      <c r="AN1719" s="2"/>
      <c r="AO1719" s="2"/>
      <c r="AP1719" s="2"/>
      <c r="AQ1719" s="2"/>
      <c r="AR1719" s="2"/>
      <c r="AS1719" s="2"/>
      <c r="AT1719" s="2"/>
      <c r="AU1719" s="2" t="n">
        <v>115</v>
      </c>
      <c r="AV1719" s="85" t="s">
        <v>69</v>
      </c>
      <c r="AW1719" s="133" t="s">
        <v>69</v>
      </c>
      <c r="AX1719" s="86" t="s">
        <v>72</v>
      </c>
      <c r="AY1719" s="87" t="n">
        <v>0</v>
      </c>
      <c r="AZ1719" s="88" t="s">
        <v>72</v>
      </c>
      <c r="BA1719" s="89" t="s">
        <v>72</v>
      </c>
      <c r="BB1719" s="53"/>
    </row>
    <row r="1720" customFormat="false" ht="15.75" hidden="false" customHeight="true" outlineLevel="0" collapsed="false">
      <c r="A1720" s="1" t="n">
        <v>1765</v>
      </c>
      <c r="B1720" s="1" t="n">
        <v>1665</v>
      </c>
      <c r="C1720" s="2" t="s">
        <v>63</v>
      </c>
      <c r="D1720" s="3" t="n">
        <v>0.0249868</v>
      </c>
      <c r="E1720" s="3" t="n">
        <v>0.00419986</v>
      </c>
      <c r="F1720" s="3" t="n">
        <v>1.02961676480463</v>
      </c>
      <c r="G1720" s="3" t="n">
        <v>-0.0524445</v>
      </c>
      <c r="H1720" s="3" t="n">
        <v>0.000810824</v>
      </c>
      <c r="I1720" s="3" t="n">
        <v>0.949676692495259</v>
      </c>
      <c r="J1720" s="3" t="n">
        <v>0.00742566</v>
      </c>
      <c r="K1720" s="3" t="n">
        <v>0.00559898</v>
      </c>
      <c r="L1720" s="3" t="n">
        <v>1.01310983007848</v>
      </c>
      <c r="M1720" s="3" t="n">
        <v>0.980167268244374</v>
      </c>
      <c r="N1720" s="3" t="n">
        <v>1.01066614606026</v>
      </c>
      <c r="O1720" s="3" t="n">
        <v>0.990621875490952</v>
      </c>
      <c r="P1720" s="4" t="n">
        <v>2</v>
      </c>
      <c r="Q1720" s="6" t="n">
        <v>31</v>
      </c>
      <c r="R1720" s="6" t="n">
        <v>67</v>
      </c>
      <c r="S1720" s="4" t="n">
        <v>50</v>
      </c>
      <c r="T1720" s="4" t="n">
        <v>70</v>
      </c>
      <c r="U1720" s="132" t="s">
        <v>74</v>
      </c>
      <c r="V1720" s="3" t="n">
        <v>66.6</v>
      </c>
      <c r="W1720" s="4" t="n">
        <v>77.1</v>
      </c>
      <c r="X1720" s="2" t="s">
        <v>87</v>
      </c>
      <c r="Y1720" s="84" t="n">
        <v>42128</v>
      </c>
      <c r="Z1720" s="84" t="n">
        <v>42137</v>
      </c>
      <c r="AA1720" s="2" t="s">
        <v>96</v>
      </c>
      <c r="AB1720" s="132" t="s">
        <v>74</v>
      </c>
      <c r="AC1720" s="4" t="n">
        <v>51</v>
      </c>
      <c r="AD1720" s="4" t="n">
        <v>13</v>
      </c>
      <c r="AE1720" s="4" t="s">
        <v>81</v>
      </c>
      <c r="AF1720" s="4" t="n">
        <v>24</v>
      </c>
      <c r="AG1720" s="4" t="s">
        <v>184</v>
      </c>
      <c r="AH1720" s="4" t="n">
        <v>17</v>
      </c>
      <c r="AI1720" s="4" t="s">
        <v>77</v>
      </c>
      <c r="AJ1720" s="2" t="s">
        <v>70</v>
      </c>
      <c r="AK1720" s="3" t="n">
        <v>66.6</v>
      </c>
      <c r="AL1720" s="4" t="n">
        <v>7</v>
      </c>
      <c r="AM1720" s="2" t="s">
        <v>87</v>
      </c>
      <c r="AN1720" s="2"/>
      <c r="AO1720" s="2"/>
      <c r="AP1720" s="2"/>
      <c r="AQ1720" s="2"/>
      <c r="AR1720" s="2"/>
      <c r="AS1720" s="2" t="s">
        <v>71</v>
      </c>
      <c r="AT1720" s="2"/>
      <c r="AU1720" s="2" t="n">
        <v>117</v>
      </c>
      <c r="AV1720" s="85" t="n">
        <v>108</v>
      </c>
      <c r="AW1720" s="133" t="n">
        <v>9</v>
      </c>
      <c r="AX1720" s="86" t="s">
        <v>72</v>
      </c>
      <c r="AY1720" s="87" t="n">
        <v>0</v>
      </c>
      <c r="AZ1720" s="88" t="n">
        <v>0</v>
      </c>
      <c r="BA1720" s="87" t="n">
        <v>0</v>
      </c>
      <c r="BB1720" s="53"/>
    </row>
    <row r="1721" customFormat="false" ht="15.75" hidden="false" customHeight="true" outlineLevel="0" collapsed="false">
      <c r="A1721" s="1" t="n">
        <v>1766</v>
      </c>
      <c r="B1721" s="1" t="n">
        <v>1666</v>
      </c>
      <c r="C1721" s="2" t="s">
        <v>63</v>
      </c>
      <c r="D1721" s="3" t="n">
        <v>0.0823892</v>
      </c>
      <c r="E1721" s="3" t="n">
        <v>0.00104234</v>
      </c>
      <c r="F1721" s="3" t="n">
        <v>1.08701079598644</v>
      </c>
      <c r="G1721" s="3" t="n">
        <v>-0.00549115</v>
      </c>
      <c r="H1721" s="3" t="n">
        <v>0.0120587</v>
      </c>
      <c r="I1721" s="3" t="n">
        <v>1.00658916364683</v>
      </c>
      <c r="J1721" s="3" t="n">
        <v>0.053148</v>
      </c>
      <c r="K1721" s="3" t="n">
        <v>-0.00262232</v>
      </c>
      <c r="L1721" s="3" t="n">
        <v>1.05182387384527</v>
      </c>
      <c r="M1721" s="3" t="n">
        <v>1.13888082757919</v>
      </c>
      <c r="N1721" s="3" t="n">
        <v>1.01053381405666</v>
      </c>
      <c r="O1721" s="3" t="n">
        <v>1.1508775864496</v>
      </c>
      <c r="P1721" s="4" t="n">
        <v>2</v>
      </c>
      <c r="Q1721" s="6" t="n">
        <v>31</v>
      </c>
      <c r="R1721" s="6" t="n">
        <v>67</v>
      </c>
      <c r="S1721" s="4" t="n">
        <v>36</v>
      </c>
      <c r="T1721" s="4" t="n">
        <v>36</v>
      </c>
      <c r="U1721" s="132" t="s">
        <v>74</v>
      </c>
      <c r="V1721" s="3" t="n">
        <v>122.3</v>
      </c>
      <c r="W1721" s="4" t="n">
        <v>115.7</v>
      </c>
      <c r="X1721" s="2" t="s">
        <v>69</v>
      </c>
      <c r="Y1721" s="8" t="s">
        <v>69</v>
      </c>
      <c r="Z1721" s="84" t="n">
        <v>42137</v>
      </c>
      <c r="AA1721" s="2" t="s">
        <v>96</v>
      </c>
      <c r="AB1721" s="132" t="s">
        <v>74</v>
      </c>
      <c r="AC1721" s="4" t="n">
        <v>51</v>
      </c>
      <c r="AD1721" s="4" t="n">
        <v>13</v>
      </c>
      <c r="AE1721" s="4" t="s">
        <v>170</v>
      </c>
      <c r="AF1721" s="4" t="n">
        <v>15</v>
      </c>
      <c r="AG1721" s="4" t="s">
        <v>174</v>
      </c>
      <c r="AH1721" s="4" t="n">
        <v>12</v>
      </c>
      <c r="AI1721" s="4" t="s">
        <v>79</v>
      </c>
      <c r="AJ1721" s="2" t="s">
        <v>70</v>
      </c>
      <c r="AK1721" s="3" t="n">
        <v>122.3</v>
      </c>
      <c r="AL1721" s="4" t="n">
        <v>10</v>
      </c>
      <c r="AM1721" s="2" t="s">
        <v>69</v>
      </c>
      <c r="AN1721" s="2"/>
      <c r="AO1721" s="2"/>
      <c r="AP1721" s="2"/>
      <c r="AQ1721" s="2"/>
      <c r="AR1721" s="2"/>
      <c r="AS1721" s="2"/>
      <c r="AT1721" s="2"/>
      <c r="AU1721" s="2" t="n">
        <v>117</v>
      </c>
      <c r="AV1721" s="85" t="s">
        <v>69</v>
      </c>
      <c r="AW1721" s="133" t="s">
        <v>69</v>
      </c>
      <c r="AX1721" s="86" t="s">
        <v>72</v>
      </c>
      <c r="AY1721" s="87" t="n">
        <v>0</v>
      </c>
      <c r="AZ1721" s="88" t="s">
        <v>72</v>
      </c>
      <c r="BA1721" s="89" t="s">
        <v>72</v>
      </c>
      <c r="BB1721" s="53"/>
    </row>
    <row r="1722" customFormat="false" ht="15.75" hidden="false" customHeight="true" outlineLevel="0" collapsed="false">
      <c r="A1722" s="1" t="n">
        <v>1767</v>
      </c>
      <c r="B1722" s="1" t="n">
        <v>1667</v>
      </c>
      <c r="C1722" s="2" t="s">
        <v>63</v>
      </c>
      <c r="D1722" s="3" t="n">
        <v>0.0799833</v>
      </c>
      <c r="E1722" s="3" t="n">
        <v>-0.0147471</v>
      </c>
      <c r="F1722" s="3" t="n">
        <v>1.06741111711673</v>
      </c>
      <c r="G1722" s="3" t="n">
        <v>-0.00474618</v>
      </c>
      <c r="H1722" s="3" t="n">
        <v>0.0497703</v>
      </c>
      <c r="I1722" s="3" t="n">
        <v>1.04605309040498</v>
      </c>
      <c r="J1722" s="3" t="n">
        <v>0.0511134</v>
      </c>
      <c r="K1722" s="3" t="n">
        <v>-0.0313312</v>
      </c>
      <c r="L1722" s="3" t="n">
        <v>1.01997916437071</v>
      </c>
      <c r="M1722" s="3" t="n">
        <v>1.13467982655817</v>
      </c>
      <c r="N1722" s="3" t="n">
        <v>1.00369882382727</v>
      </c>
      <c r="O1722" s="3" t="n">
        <v>1.13887680733697</v>
      </c>
      <c r="P1722" s="4" t="n">
        <v>2</v>
      </c>
      <c r="Q1722" s="6" t="n">
        <v>31</v>
      </c>
      <c r="R1722" s="6" t="n">
        <v>67</v>
      </c>
      <c r="S1722" s="4" t="n">
        <v>36</v>
      </c>
      <c r="T1722" s="4" t="n">
        <v>36</v>
      </c>
      <c r="U1722" s="132" t="s">
        <v>74</v>
      </c>
      <c r="V1722" s="3" t="n">
        <v>104.2</v>
      </c>
      <c r="W1722" s="4" t="n">
        <v>140.3</v>
      </c>
      <c r="X1722" s="2" t="s">
        <v>73</v>
      </c>
      <c r="Y1722" s="84" t="n">
        <v>42132</v>
      </c>
      <c r="Z1722" s="84" t="n">
        <v>42140</v>
      </c>
      <c r="AA1722" s="2" t="s">
        <v>96</v>
      </c>
      <c r="AB1722" s="132" t="s">
        <v>74</v>
      </c>
      <c r="AC1722" s="4" t="n">
        <v>51</v>
      </c>
      <c r="AD1722" s="4" t="n">
        <v>13</v>
      </c>
      <c r="AE1722" s="4" t="s">
        <v>170</v>
      </c>
      <c r="AF1722" s="4" t="n">
        <v>15</v>
      </c>
      <c r="AG1722" s="4" t="s">
        <v>174</v>
      </c>
      <c r="AH1722" s="4" t="n">
        <v>12</v>
      </c>
      <c r="AI1722" s="4" t="s">
        <v>77</v>
      </c>
      <c r="AJ1722" s="2" t="s">
        <v>70</v>
      </c>
      <c r="AK1722" s="3" t="n">
        <v>104.2</v>
      </c>
      <c r="AL1722" s="4" t="n">
        <v>9</v>
      </c>
      <c r="AM1722" s="2" t="s">
        <v>73</v>
      </c>
      <c r="AN1722" s="2"/>
      <c r="AO1722" s="2"/>
      <c r="AP1722" s="2" t="s">
        <v>71</v>
      </c>
      <c r="AQ1722" s="2"/>
      <c r="AR1722" s="2"/>
      <c r="AS1722" s="2"/>
      <c r="AT1722" s="2"/>
      <c r="AU1722" s="2" t="n">
        <v>120</v>
      </c>
      <c r="AV1722" s="85" t="n">
        <v>112</v>
      </c>
      <c r="AW1722" s="133" t="n">
        <v>8</v>
      </c>
      <c r="AX1722" s="86" t="s">
        <v>72</v>
      </c>
      <c r="AY1722" s="87" t="n">
        <v>0</v>
      </c>
      <c r="AZ1722" s="88" t="n">
        <v>0</v>
      </c>
      <c r="BA1722" s="87" t="n">
        <v>0</v>
      </c>
      <c r="BB1722" s="53"/>
    </row>
    <row r="1723" customFormat="false" ht="15.75" hidden="false" customHeight="true" outlineLevel="0" collapsed="false">
      <c r="A1723" s="1" t="n">
        <v>1768</v>
      </c>
      <c r="B1723" s="1" t="n">
        <v>1668</v>
      </c>
      <c r="C1723" s="2" t="s">
        <v>63</v>
      </c>
      <c r="D1723" s="3" t="n">
        <v>0.0800154</v>
      </c>
      <c r="E1723" s="3" t="n">
        <v>-0.0251177</v>
      </c>
      <c r="F1723" s="3" t="n">
        <v>1.05643253609893</v>
      </c>
      <c r="G1723" s="3" t="n">
        <v>-0.00454029</v>
      </c>
      <c r="H1723" s="3" t="n">
        <v>0.0780907</v>
      </c>
      <c r="I1723" s="3" t="n">
        <v>1.07632279273634</v>
      </c>
      <c r="J1723" s="3" t="n">
        <v>0.0495351</v>
      </c>
      <c r="K1723" s="3" t="n">
        <v>-0.054843</v>
      </c>
      <c r="L1723" s="3" t="n">
        <v>0.994706162010289</v>
      </c>
      <c r="M1723" s="3" t="n">
        <v>1.13316002257159</v>
      </c>
      <c r="N1723" s="3" t="n">
        <v>0.998131747360642</v>
      </c>
      <c r="O1723" s="3" t="n">
        <v>1.13104299336861</v>
      </c>
      <c r="P1723" s="4" t="n">
        <v>2</v>
      </c>
      <c r="Q1723" s="6" t="n">
        <v>31</v>
      </c>
      <c r="R1723" s="6" t="n">
        <v>67</v>
      </c>
      <c r="S1723" s="4" t="n">
        <v>36</v>
      </c>
      <c r="T1723" s="4" t="n">
        <v>36</v>
      </c>
      <c r="U1723" s="132" t="s">
        <v>74</v>
      </c>
      <c r="V1723" s="3" t="n">
        <v>109</v>
      </c>
      <c r="W1723" s="4" t="n">
        <v>114.5</v>
      </c>
      <c r="X1723" s="2" t="s">
        <v>73</v>
      </c>
      <c r="Y1723" s="84" t="n">
        <v>42130</v>
      </c>
      <c r="Z1723" s="84" t="n">
        <v>42137</v>
      </c>
      <c r="AA1723" s="2" t="s">
        <v>96</v>
      </c>
      <c r="AB1723" s="132" t="s">
        <v>74</v>
      </c>
      <c r="AC1723" s="4" t="n">
        <v>51</v>
      </c>
      <c r="AD1723" s="4" t="n">
        <v>13</v>
      </c>
      <c r="AE1723" s="4" t="s">
        <v>170</v>
      </c>
      <c r="AF1723" s="4" t="n">
        <v>15</v>
      </c>
      <c r="AG1723" s="4" t="s">
        <v>174</v>
      </c>
      <c r="AH1723" s="4" t="n">
        <v>12</v>
      </c>
      <c r="AI1723" s="4" t="s">
        <v>79</v>
      </c>
      <c r="AJ1723" s="2" t="s">
        <v>70</v>
      </c>
      <c r="AK1723" s="3" t="n">
        <v>109</v>
      </c>
      <c r="AL1723" s="4" t="n">
        <v>9</v>
      </c>
      <c r="AM1723" s="2" t="s">
        <v>73</v>
      </c>
      <c r="AN1723" s="2"/>
      <c r="AO1723" s="2"/>
      <c r="AP1723" s="2" t="s">
        <v>71</v>
      </c>
      <c r="AQ1723" s="2"/>
      <c r="AR1723" s="2"/>
      <c r="AS1723" s="2"/>
      <c r="AT1723" s="2"/>
      <c r="AU1723" s="2" t="n">
        <v>117</v>
      </c>
      <c r="AV1723" s="85" t="n">
        <v>110</v>
      </c>
      <c r="AW1723" s="133" t="n">
        <v>7</v>
      </c>
      <c r="AX1723" s="86" t="s">
        <v>72</v>
      </c>
      <c r="AY1723" s="87" t="n">
        <v>0</v>
      </c>
      <c r="AZ1723" s="88" t="n">
        <v>0</v>
      </c>
      <c r="BA1723" s="87" t="n">
        <v>0</v>
      </c>
      <c r="BB1723" s="53"/>
    </row>
    <row r="1724" customFormat="false" ht="15.75" hidden="false" customHeight="true" outlineLevel="0" collapsed="false">
      <c r="A1724" s="1" t="n">
        <v>1769</v>
      </c>
      <c r="B1724" s="1" t="n">
        <v>1669</v>
      </c>
      <c r="C1724" s="2" t="s">
        <v>63</v>
      </c>
      <c r="D1724" s="3" t="n">
        <v>0.0830185</v>
      </c>
      <c r="E1724" s="3" t="n">
        <v>0.030485</v>
      </c>
      <c r="F1724" s="3" t="n">
        <v>1.12019580957085</v>
      </c>
      <c r="G1724" s="3" t="n">
        <v>-0.00610555</v>
      </c>
      <c r="H1724" s="3" t="n">
        <v>-0.0683408</v>
      </c>
      <c r="I1724" s="3" t="n">
        <v>0.928257273725831</v>
      </c>
      <c r="J1724" s="3" t="n">
        <v>0.0568748</v>
      </c>
      <c r="K1724" s="3" t="n">
        <v>0.0614617</v>
      </c>
      <c r="L1724" s="3" t="n">
        <v>1.12562281972493</v>
      </c>
      <c r="M1724" s="3" t="n">
        <v>1.14315016027181</v>
      </c>
      <c r="N1724" s="3" t="n">
        <v>1.02388672460962</v>
      </c>
      <c r="O1724" s="3" t="n">
        <v>1.17045627333767</v>
      </c>
      <c r="P1724" s="4" t="n">
        <v>2</v>
      </c>
      <c r="Q1724" s="6" t="n">
        <v>31</v>
      </c>
      <c r="R1724" s="6" t="n">
        <v>67</v>
      </c>
      <c r="S1724" s="4" t="n">
        <v>36</v>
      </c>
      <c r="T1724" s="4" t="n">
        <v>36</v>
      </c>
      <c r="U1724" s="132" t="s">
        <v>74</v>
      </c>
      <c r="V1724" s="3" t="n">
        <v>121.1</v>
      </c>
      <c r="W1724" s="4" t="n">
        <v>134.8</v>
      </c>
      <c r="X1724" s="2" t="s">
        <v>73</v>
      </c>
      <c r="Y1724" s="84" t="n">
        <v>42126</v>
      </c>
      <c r="Z1724" s="84" t="n">
        <v>42138</v>
      </c>
      <c r="AA1724" s="2" t="s">
        <v>96</v>
      </c>
      <c r="AB1724" s="132" t="s">
        <v>74</v>
      </c>
      <c r="AC1724" s="4" t="n">
        <v>51</v>
      </c>
      <c r="AD1724" s="4" t="n">
        <v>13</v>
      </c>
      <c r="AE1724" s="4" t="s">
        <v>170</v>
      </c>
      <c r="AF1724" s="4" t="n">
        <v>15</v>
      </c>
      <c r="AG1724" s="4" t="s">
        <v>174</v>
      </c>
      <c r="AH1724" s="4" t="n">
        <v>12</v>
      </c>
      <c r="AI1724" s="4" t="s">
        <v>79</v>
      </c>
      <c r="AJ1724" s="2" t="s">
        <v>70</v>
      </c>
      <c r="AK1724" s="3" t="n">
        <v>121.1</v>
      </c>
      <c r="AL1724" s="4" t="n">
        <v>10</v>
      </c>
      <c r="AM1724" s="2" t="s">
        <v>73</v>
      </c>
      <c r="AN1724" s="2"/>
      <c r="AO1724" s="2"/>
      <c r="AP1724" s="2" t="s">
        <v>71</v>
      </c>
      <c r="AQ1724" s="2"/>
      <c r="AR1724" s="2"/>
      <c r="AS1724" s="2"/>
      <c r="AT1724" s="2"/>
      <c r="AU1724" s="2" t="n">
        <v>118</v>
      </c>
      <c r="AV1724" s="85" t="n">
        <v>106</v>
      </c>
      <c r="AW1724" s="133" t="n">
        <v>12</v>
      </c>
      <c r="AX1724" s="86" t="s">
        <v>72</v>
      </c>
      <c r="AY1724" s="87" t="n">
        <v>0</v>
      </c>
      <c r="AZ1724" s="88" t="n">
        <v>0</v>
      </c>
      <c r="BA1724" s="87" t="n">
        <v>0</v>
      </c>
      <c r="BB1724" s="53"/>
    </row>
    <row r="1725" customFormat="false" ht="15.75" hidden="false" customHeight="true" outlineLevel="0" collapsed="false">
      <c r="A1725" s="1" t="n">
        <v>1770</v>
      </c>
      <c r="B1725" s="1" t="n">
        <v>1670</v>
      </c>
      <c r="C1725" s="2" t="s">
        <v>63</v>
      </c>
      <c r="D1725" s="3" t="n">
        <v>0.0798902</v>
      </c>
      <c r="E1725" s="3" t="n">
        <v>-0.0253237</v>
      </c>
      <c r="F1725" s="3" t="n">
        <v>1.05608270357843</v>
      </c>
      <c r="G1725" s="3" t="n">
        <v>-0.00468725</v>
      </c>
      <c r="H1725" s="3" t="n">
        <v>0.0790679</v>
      </c>
      <c r="I1725" s="3" t="n">
        <v>1.07721677002828</v>
      </c>
      <c r="J1725" s="3" t="n">
        <v>0.0496204</v>
      </c>
      <c r="K1725" s="3" t="n">
        <v>-0.0552632</v>
      </c>
      <c r="L1725" s="3" t="n">
        <v>0.994373090692537</v>
      </c>
      <c r="M1725" s="3" t="n">
        <v>1.13294830007163</v>
      </c>
      <c r="N1725" s="3" t="n">
        <v>0.998482153096575</v>
      </c>
      <c r="O1725" s="3" t="n">
        <v>1.13122865800262</v>
      </c>
      <c r="P1725" s="4" t="n">
        <v>2</v>
      </c>
      <c r="Q1725" s="6" t="n">
        <v>31</v>
      </c>
      <c r="R1725" s="6" t="n">
        <v>67</v>
      </c>
      <c r="S1725" s="4" t="n">
        <v>36</v>
      </c>
      <c r="T1725" s="4" t="n">
        <v>36</v>
      </c>
      <c r="U1725" s="132" t="s">
        <v>74</v>
      </c>
      <c r="V1725" s="3" t="n">
        <v>126.9</v>
      </c>
      <c r="W1725" s="4" t="n">
        <v>123.5</v>
      </c>
      <c r="X1725" s="2" t="s">
        <v>73</v>
      </c>
      <c r="Y1725" s="84" t="n">
        <v>42131</v>
      </c>
      <c r="Z1725" s="84" t="n">
        <v>42138</v>
      </c>
      <c r="AA1725" s="2" t="s">
        <v>96</v>
      </c>
      <c r="AB1725" s="132" t="s">
        <v>74</v>
      </c>
      <c r="AC1725" s="4" t="n">
        <v>51</v>
      </c>
      <c r="AD1725" s="4" t="n">
        <v>13</v>
      </c>
      <c r="AE1725" s="4" t="s">
        <v>170</v>
      </c>
      <c r="AF1725" s="4" t="n">
        <v>15</v>
      </c>
      <c r="AG1725" s="4" t="s">
        <v>174</v>
      </c>
      <c r="AH1725" s="4" t="n">
        <v>12</v>
      </c>
      <c r="AI1725" s="4" t="s">
        <v>77</v>
      </c>
      <c r="AJ1725" s="2" t="s">
        <v>70</v>
      </c>
      <c r="AK1725" s="3" t="n">
        <v>126.9</v>
      </c>
      <c r="AL1725" s="4" t="n">
        <v>10</v>
      </c>
      <c r="AM1725" s="2" t="s">
        <v>73</v>
      </c>
      <c r="AN1725" s="2"/>
      <c r="AO1725" s="2"/>
      <c r="AP1725" s="2" t="s">
        <v>71</v>
      </c>
      <c r="AQ1725" s="2"/>
      <c r="AR1725" s="2"/>
      <c r="AS1725" s="2"/>
      <c r="AT1725" s="2"/>
      <c r="AU1725" s="2" t="n">
        <v>118</v>
      </c>
      <c r="AV1725" s="85" t="n">
        <v>111</v>
      </c>
      <c r="AW1725" s="133" t="n">
        <v>7</v>
      </c>
      <c r="AX1725" s="86" t="s">
        <v>72</v>
      </c>
      <c r="AY1725" s="87" t="n">
        <v>0</v>
      </c>
      <c r="AZ1725" s="88" t="n">
        <v>0</v>
      </c>
      <c r="BA1725" s="87" t="n">
        <v>0</v>
      </c>
      <c r="BB1725" s="53"/>
    </row>
    <row r="1726" customFormat="false" ht="15.75" hidden="false" customHeight="true" outlineLevel="0" collapsed="false">
      <c r="A1726" s="1" t="n">
        <v>1771</v>
      </c>
      <c r="B1726" s="1" t="n">
        <v>1671</v>
      </c>
      <c r="C1726" s="2" t="s">
        <v>63</v>
      </c>
      <c r="D1726" s="3" t="n">
        <v>0.00822114</v>
      </c>
      <c r="E1726" s="3" t="n">
        <v>0.0455645</v>
      </c>
      <c r="F1726" s="3" t="n">
        <v>1.0552583727239</v>
      </c>
      <c r="G1726" s="3" t="n">
        <v>-0.0242524</v>
      </c>
      <c r="H1726" s="3" t="n">
        <v>-0.116895</v>
      </c>
      <c r="I1726" s="3" t="n">
        <v>0.86836130580739</v>
      </c>
      <c r="J1726" s="3" t="n">
        <v>-0.0269314</v>
      </c>
      <c r="K1726" s="3" t="n">
        <v>0.0994311</v>
      </c>
      <c r="L1726" s="3" t="n">
        <v>1.07519248353236</v>
      </c>
      <c r="M1726" s="3" t="n">
        <v>0.95794715914614</v>
      </c>
      <c r="N1726" s="3" t="n">
        <v>1.02849914623132</v>
      </c>
      <c r="O1726" s="3" t="n">
        <v>0.985247835316523</v>
      </c>
      <c r="P1726" s="4" t="n">
        <v>2</v>
      </c>
      <c r="Q1726" s="6" t="n">
        <v>31</v>
      </c>
      <c r="R1726" s="6" t="n">
        <v>67</v>
      </c>
      <c r="S1726" s="4" t="n">
        <v>42</v>
      </c>
      <c r="T1726" s="4" t="n">
        <v>42</v>
      </c>
      <c r="U1726" s="132" t="s">
        <v>74</v>
      </c>
      <c r="V1726" s="3" t="n">
        <v>105.5</v>
      </c>
      <c r="W1726" s="4" t="n">
        <v>139.7</v>
      </c>
      <c r="X1726" s="2" t="s">
        <v>73</v>
      </c>
      <c r="Y1726" s="84" t="n">
        <v>42137</v>
      </c>
      <c r="Z1726" s="134" t="n">
        <v>42150</v>
      </c>
      <c r="AA1726" s="2" t="s">
        <v>96</v>
      </c>
      <c r="AB1726" s="132" t="s">
        <v>74</v>
      </c>
      <c r="AC1726" s="4" t="n">
        <v>51</v>
      </c>
      <c r="AD1726" s="4" t="n">
        <v>13</v>
      </c>
      <c r="AE1726" s="4" t="s">
        <v>177</v>
      </c>
      <c r="AF1726" s="4" t="n">
        <v>19</v>
      </c>
      <c r="AG1726" s="4" t="s">
        <v>178</v>
      </c>
      <c r="AH1726" s="4" t="n">
        <v>20</v>
      </c>
      <c r="AI1726" s="4" t="s">
        <v>77</v>
      </c>
      <c r="AJ1726" s="2" t="s">
        <v>70</v>
      </c>
      <c r="AK1726" s="3" t="n">
        <v>105.5</v>
      </c>
      <c r="AL1726" s="4" t="n">
        <v>9</v>
      </c>
      <c r="AM1726" s="2" t="s">
        <v>73</v>
      </c>
      <c r="AN1726" s="2"/>
      <c r="AO1726" s="2"/>
      <c r="AP1726" s="2" t="s">
        <v>71</v>
      </c>
      <c r="AQ1726" s="2"/>
      <c r="AR1726" s="2"/>
      <c r="AS1726" s="2"/>
      <c r="AT1726" s="2"/>
      <c r="AU1726" s="2" t="n">
        <v>130</v>
      </c>
      <c r="AV1726" s="85" t="n">
        <v>117</v>
      </c>
      <c r="AW1726" s="133" t="n">
        <v>13</v>
      </c>
      <c r="AX1726" s="86" t="s">
        <v>72</v>
      </c>
      <c r="AY1726" s="87" t="n">
        <v>0</v>
      </c>
      <c r="AZ1726" s="88" t="n">
        <v>0</v>
      </c>
      <c r="BA1726" s="87" t="n">
        <v>0</v>
      </c>
      <c r="BB1726" s="53"/>
    </row>
    <row r="1727" customFormat="false" ht="15.75" hidden="false" customHeight="true" outlineLevel="0" collapsed="false">
      <c r="A1727" s="1" t="n">
        <v>1772</v>
      </c>
      <c r="B1727" s="1" t="n">
        <v>1672</v>
      </c>
      <c r="C1727" s="2" t="s">
        <v>63</v>
      </c>
      <c r="D1727" s="3" t="n">
        <v>0.00390092</v>
      </c>
      <c r="E1727" s="3" t="n">
        <v>-0.0247175</v>
      </c>
      <c r="F1727" s="3" t="n">
        <v>0.979398589384829</v>
      </c>
      <c r="G1727" s="3" t="n">
        <v>-0.0220361</v>
      </c>
      <c r="H1727" s="3" t="n">
        <v>0.0690588</v>
      </c>
      <c r="I1727" s="3" t="n">
        <v>1.04814580171931</v>
      </c>
      <c r="J1727" s="3" t="n">
        <v>-0.0361641</v>
      </c>
      <c r="K1727" s="3" t="n">
        <v>-0.046031</v>
      </c>
      <c r="L1727" s="3" t="n">
        <v>0.921092236069719</v>
      </c>
      <c r="M1727" s="3" t="n">
        <v>0.947148601446777</v>
      </c>
      <c r="N1727" s="3" t="n">
        <v>0.998311726739345</v>
      </c>
      <c r="O1727" s="3" t="n">
        <v>0.945549555789087</v>
      </c>
      <c r="P1727" s="4" t="n">
        <v>2</v>
      </c>
      <c r="Q1727" s="6" t="n">
        <v>31</v>
      </c>
      <c r="R1727" s="6" t="n">
        <v>67</v>
      </c>
      <c r="S1727" s="4" t="n">
        <v>42</v>
      </c>
      <c r="T1727" s="4" t="n">
        <v>42</v>
      </c>
      <c r="U1727" s="132" t="s">
        <v>74</v>
      </c>
      <c r="V1727" s="3" t="n">
        <v>90.4</v>
      </c>
      <c r="W1727" s="4" t="n">
        <v>147.1</v>
      </c>
      <c r="X1727" s="2" t="s">
        <v>73</v>
      </c>
      <c r="Y1727" s="84" t="n">
        <v>42149</v>
      </c>
      <c r="Z1727" s="134" t="n">
        <v>42156</v>
      </c>
      <c r="AA1727" s="2" t="s">
        <v>96</v>
      </c>
      <c r="AB1727" s="132" t="s">
        <v>74</v>
      </c>
      <c r="AC1727" s="4" t="n">
        <v>51</v>
      </c>
      <c r="AD1727" s="4" t="n">
        <v>13</v>
      </c>
      <c r="AE1727" s="4" t="s">
        <v>177</v>
      </c>
      <c r="AF1727" s="4" t="n">
        <v>19</v>
      </c>
      <c r="AG1727" s="4" t="s">
        <v>178</v>
      </c>
      <c r="AH1727" s="4" t="n">
        <v>20</v>
      </c>
      <c r="AI1727" s="4" t="s">
        <v>79</v>
      </c>
      <c r="AJ1727" s="2" t="s">
        <v>70</v>
      </c>
      <c r="AK1727" s="3" t="n">
        <v>90.4</v>
      </c>
      <c r="AL1727" s="4" t="n">
        <v>8</v>
      </c>
      <c r="AM1727" s="2" t="s">
        <v>73</v>
      </c>
      <c r="AN1727" s="2"/>
      <c r="AO1727" s="2"/>
      <c r="AP1727" s="2" t="s">
        <v>71</v>
      </c>
      <c r="AQ1727" s="2"/>
      <c r="AR1727" s="2"/>
      <c r="AS1727" s="2"/>
      <c r="AT1727" s="2"/>
      <c r="AU1727" s="2" t="n">
        <v>136</v>
      </c>
      <c r="AV1727" s="85" t="n">
        <v>129</v>
      </c>
      <c r="AW1727" s="133" t="n">
        <v>7</v>
      </c>
      <c r="AX1727" s="86" t="s">
        <v>72</v>
      </c>
      <c r="AY1727" s="87" t="n">
        <v>0</v>
      </c>
      <c r="AZ1727" s="88" t="n">
        <v>0</v>
      </c>
      <c r="BA1727" s="87" t="n">
        <v>0</v>
      </c>
      <c r="BB1727" s="53"/>
    </row>
    <row r="1728" customFormat="false" ht="15.75" hidden="false" customHeight="true" outlineLevel="0" collapsed="false">
      <c r="A1728" s="1" t="n">
        <v>1773</v>
      </c>
      <c r="B1728" s="1" t="n">
        <v>1673</v>
      </c>
      <c r="C1728" s="2" t="s">
        <v>63</v>
      </c>
      <c r="D1728" s="3" t="n">
        <v>0.00408724</v>
      </c>
      <c r="E1728" s="3" t="n">
        <v>-0.0622641</v>
      </c>
      <c r="F1728" s="3" t="n">
        <v>0.943483068264655</v>
      </c>
      <c r="G1728" s="3" t="n">
        <v>-0.0219759</v>
      </c>
      <c r="H1728" s="3" t="n">
        <v>0.175841</v>
      </c>
      <c r="I1728" s="3" t="n">
        <v>1.16633353777124</v>
      </c>
      <c r="J1728" s="3" t="n">
        <v>-0.0417769</v>
      </c>
      <c r="K1728" s="3" t="n">
        <v>-0.131343</v>
      </c>
      <c r="L1728" s="3" t="n">
        <v>0.841036768490463</v>
      </c>
      <c r="M1728" s="3" t="n">
        <v>0.942079549988968</v>
      </c>
      <c r="N1728" s="3" t="n">
        <v>0.982390786692491</v>
      </c>
      <c r="O1728" s="3" t="n">
        <v>0.92549027024057</v>
      </c>
      <c r="P1728" s="4" t="n">
        <v>2</v>
      </c>
      <c r="Q1728" s="6" t="n">
        <v>31</v>
      </c>
      <c r="R1728" s="6" t="n">
        <v>67</v>
      </c>
      <c r="S1728" s="4" t="n">
        <v>42</v>
      </c>
      <c r="T1728" s="4" t="n">
        <v>42</v>
      </c>
      <c r="U1728" s="132" t="s">
        <v>74</v>
      </c>
      <c r="V1728" s="3" t="n">
        <v>42.7</v>
      </c>
      <c r="W1728" s="4" t="n">
        <v>35.8</v>
      </c>
      <c r="X1728" s="2" t="s">
        <v>73</v>
      </c>
      <c r="Y1728" s="84" t="n">
        <v>42137</v>
      </c>
      <c r="Z1728" s="134" t="n">
        <v>42141</v>
      </c>
      <c r="AA1728" s="2" t="s">
        <v>96</v>
      </c>
      <c r="AB1728" s="132" t="s">
        <v>74</v>
      </c>
      <c r="AC1728" s="4" t="n">
        <v>51</v>
      </c>
      <c r="AD1728" s="4" t="n">
        <v>13</v>
      </c>
      <c r="AE1728" s="4" t="s">
        <v>177</v>
      </c>
      <c r="AF1728" s="4" t="n">
        <v>19</v>
      </c>
      <c r="AG1728" s="4" t="s">
        <v>178</v>
      </c>
      <c r="AH1728" s="4" t="n">
        <v>20</v>
      </c>
      <c r="AI1728" s="4" t="s">
        <v>79</v>
      </c>
      <c r="AJ1728" s="2" t="s">
        <v>70</v>
      </c>
      <c r="AK1728" s="3" t="n">
        <v>42.7</v>
      </c>
      <c r="AL1728" s="4" t="n">
        <v>5</v>
      </c>
      <c r="AM1728" s="2" t="s">
        <v>73</v>
      </c>
      <c r="AN1728" s="2"/>
      <c r="AO1728" s="2"/>
      <c r="AP1728" s="2" t="s">
        <v>71</v>
      </c>
      <c r="AQ1728" s="2"/>
      <c r="AR1728" s="2"/>
      <c r="AS1728" s="2"/>
      <c r="AT1728" s="2"/>
      <c r="AU1728" s="2" t="n">
        <v>121</v>
      </c>
      <c r="AV1728" s="85" t="n">
        <v>117</v>
      </c>
      <c r="AW1728" s="133" t="n">
        <v>4</v>
      </c>
      <c r="AX1728" s="86" t="s">
        <v>72</v>
      </c>
      <c r="AY1728" s="87" t="n">
        <v>0</v>
      </c>
      <c r="AZ1728" s="88" t="n">
        <v>0</v>
      </c>
      <c r="BA1728" s="87" t="n">
        <v>0</v>
      </c>
      <c r="BB1728" s="53"/>
    </row>
    <row r="1729" customFormat="false" ht="15.75" hidden="false" customHeight="true" outlineLevel="0" collapsed="false">
      <c r="A1729" s="1" t="n">
        <v>1774</v>
      </c>
      <c r="B1729" s="1" t="n">
        <v>1674</v>
      </c>
      <c r="C1729" s="2" t="s">
        <v>63</v>
      </c>
      <c r="D1729" s="3" t="n">
        <v>0.00375864</v>
      </c>
      <c r="E1729" s="3" t="n">
        <v>-0.0933687</v>
      </c>
      <c r="F1729" s="3" t="n">
        <v>0.914287633089727</v>
      </c>
      <c r="G1729" s="3" t="n">
        <v>-0.0213537</v>
      </c>
      <c r="H1729" s="3" t="n">
        <v>0.26197</v>
      </c>
      <c r="I1729" s="3" t="n">
        <v>1.2720328626489</v>
      </c>
      <c r="J1729" s="3" t="n">
        <v>-0.0462099</v>
      </c>
      <c r="K1729" s="3" t="n">
        <v>-0.200442</v>
      </c>
      <c r="L1729" s="3" t="n">
        <v>0.781412655939106</v>
      </c>
      <c r="M1729" s="3" t="n">
        <v>0.938187965868135</v>
      </c>
      <c r="N1729" s="3" t="n">
        <v>0.968660877467024</v>
      </c>
      <c r="O1729" s="3" t="n">
        <v>0.90878597824683</v>
      </c>
      <c r="P1729" s="4" t="n">
        <v>2</v>
      </c>
      <c r="Q1729" s="6" t="n">
        <v>31</v>
      </c>
      <c r="R1729" s="6" t="n">
        <v>67</v>
      </c>
      <c r="S1729" s="4" t="n">
        <v>42</v>
      </c>
      <c r="T1729" s="4" t="n">
        <v>42</v>
      </c>
      <c r="U1729" s="132" t="s">
        <v>74</v>
      </c>
      <c r="V1729" s="3" t="n">
        <v>87.4</v>
      </c>
      <c r="W1729" s="4" t="n">
        <v>100.1</v>
      </c>
      <c r="X1729" s="2" t="s">
        <v>73</v>
      </c>
      <c r="Y1729" s="84" t="n">
        <v>42133</v>
      </c>
      <c r="Z1729" s="134" t="n">
        <v>42135</v>
      </c>
      <c r="AA1729" s="2" t="s">
        <v>96</v>
      </c>
      <c r="AB1729" s="132" t="s">
        <v>74</v>
      </c>
      <c r="AC1729" s="4" t="n">
        <v>51</v>
      </c>
      <c r="AD1729" s="4" t="n">
        <v>13</v>
      </c>
      <c r="AE1729" s="4" t="s">
        <v>177</v>
      </c>
      <c r="AF1729" s="4" t="n">
        <v>19</v>
      </c>
      <c r="AG1729" s="4" t="s">
        <v>178</v>
      </c>
      <c r="AH1729" s="4" t="n">
        <v>20</v>
      </c>
      <c r="AI1729" s="4" t="s">
        <v>79</v>
      </c>
      <c r="AJ1729" s="2" t="s">
        <v>70</v>
      </c>
      <c r="AK1729" s="3" t="n">
        <v>87.4</v>
      </c>
      <c r="AL1729" s="4" t="n">
        <v>8</v>
      </c>
      <c r="AM1729" s="2" t="s">
        <v>73</v>
      </c>
      <c r="AN1729" s="2"/>
      <c r="AO1729" s="2"/>
      <c r="AP1729" s="2" t="s">
        <v>71</v>
      </c>
      <c r="AQ1729" s="2"/>
      <c r="AR1729" s="2"/>
      <c r="AS1729" s="2"/>
      <c r="AT1729" s="2"/>
      <c r="AU1729" s="2" t="n">
        <v>115</v>
      </c>
      <c r="AV1729" s="85" t="n">
        <v>113</v>
      </c>
      <c r="AW1729" s="133" t="n">
        <v>2</v>
      </c>
      <c r="AX1729" s="86" t="s">
        <v>72</v>
      </c>
      <c r="AY1729" s="87" t="n">
        <v>0</v>
      </c>
      <c r="AZ1729" s="88" t="n">
        <v>0</v>
      </c>
      <c r="BA1729" s="87" t="n">
        <v>0</v>
      </c>
      <c r="BB1729" s="53"/>
    </row>
    <row r="1730" customFormat="false" ht="15.75" hidden="false" customHeight="true" outlineLevel="0" collapsed="false">
      <c r="A1730" s="1" t="n">
        <v>1775</v>
      </c>
      <c r="B1730" s="1" t="n">
        <v>1675</v>
      </c>
      <c r="C1730" s="2" t="s">
        <v>63</v>
      </c>
      <c r="D1730" s="3" t="n">
        <v>3.64281E-006</v>
      </c>
      <c r="E1730" s="3" t="n">
        <v>-0.0160804</v>
      </c>
      <c r="F1730" s="3" t="n">
        <v>0.984051784106596</v>
      </c>
      <c r="G1730" s="3" t="n">
        <v>-0.0211222</v>
      </c>
      <c r="H1730" s="3" t="n">
        <v>0.0306364</v>
      </c>
      <c r="I1730" s="3" t="n">
        <v>1.00955960388045</v>
      </c>
      <c r="J1730" s="3" t="n">
        <v>-0.0340524</v>
      </c>
      <c r="K1730" s="3" t="n">
        <v>-0.013294</v>
      </c>
      <c r="L1730" s="3" t="n">
        <v>0.953756958951122</v>
      </c>
      <c r="M1730" s="3" t="n">
        <v>0.946323353342583</v>
      </c>
      <c r="N1730" s="3" t="n">
        <v>1.00126279665709</v>
      </c>
      <c r="O1730" s="3" t="n">
        <v>0.947518367309712</v>
      </c>
      <c r="P1730" s="4" t="n">
        <v>2</v>
      </c>
      <c r="Q1730" s="6" t="n">
        <v>31</v>
      </c>
      <c r="R1730" s="6" t="n">
        <v>67</v>
      </c>
      <c r="S1730" s="4" t="n">
        <v>42</v>
      </c>
      <c r="T1730" s="4" t="n">
        <v>42</v>
      </c>
      <c r="U1730" s="132" t="s">
        <v>74</v>
      </c>
      <c r="V1730" s="3" t="n">
        <v>116.6</v>
      </c>
      <c r="W1730" s="4" t="n">
        <v>212.4</v>
      </c>
      <c r="X1730" s="2" t="s">
        <v>69</v>
      </c>
      <c r="Y1730" s="8" t="s">
        <v>69</v>
      </c>
      <c r="Z1730" s="134" t="n">
        <v>42180</v>
      </c>
      <c r="AA1730" s="3" t="s">
        <v>168</v>
      </c>
      <c r="AB1730" s="132" t="s">
        <v>74</v>
      </c>
      <c r="AC1730" s="4" t="n">
        <v>51</v>
      </c>
      <c r="AD1730" s="4" t="n">
        <v>13</v>
      </c>
      <c r="AE1730" s="4" t="s">
        <v>177</v>
      </c>
      <c r="AF1730" s="4" t="n">
        <v>19</v>
      </c>
      <c r="AG1730" s="4" t="s">
        <v>178</v>
      </c>
      <c r="AH1730" s="4" t="n">
        <v>20</v>
      </c>
      <c r="AI1730" s="4" t="s">
        <v>69</v>
      </c>
      <c r="AJ1730" s="2" t="s">
        <v>70</v>
      </c>
      <c r="AK1730" s="3" t="n">
        <v>116.6</v>
      </c>
      <c r="AL1730" s="4" t="n">
        <v>10</v>
      </c>
      <c r="AM1730" s="2" t="s">
        <v>69</v>
      </c>
      <c r="AN1730" s="2"/>
      <c r="AO1730" s="2"/>
      <c r="AP1730" s="2"/>
      <c r="AQ1730" s="2"/>
      <c r="AR1730" s="2"/>
      <c r="AS1730" s="2"/>
      <c r="AT1730" s="2"/>
      <c r="AU1730" s="2" t="n">
        <v>160</v>
      </c>
      <c r="AV1730" s="2" t="n">
        <v>160</v>
      </c>
      <c r="AW1730" s="133" t="s">
        <v>69</v>
      </c>
      <c r="AX1730" s="86" t="s">
        <v>72</v>
      </c>
      <c r="AY1730" s="87" t="n">
        <v>1</v>
      </c>
      <c r="AZ1730" s="87" t="n">
        <v>1</v>
      </c>
      <c r="BA1730" s="89" t="s">
        <v>72</v>
      </c>
      <c r="BB1730" s="53"/>
    </row>
    <row r="1731" customFormat="false" ht="16.5" hidden="false" customHeight="true" outlineLevel="0" collapsed="false">
      <c r="A1731" s="69" t="n">
        <v>1776</v>
      </c>
      <c r="B1731" s="69" t="n">
        <v>1676</v>
      </c>
      <c r="C1731" s="70" t="s">
        <v>63</v>
      </c>
      <c r="D1731" s="71" t="n">
        <v>-0.114532</v>
      </c>
      <c r="E1731" s="71" t="n">
        <v>0.000927836</v>
      </c>
      <c r="F1731" s="71" t="n">
        <v>0.892611213614084</v>
      </c>
      <c r="G1731" s="71" t="n">
        <v>-0.000440558</v>
      </c>
      <c r="H1731" s="71" t="n">
        <v>-0.0906532</v>
      </c>
      <c r="I1731" s="71" t="n">
        <v>0.912932112197572</v>
      </c>
      <c r="J1731" s="71" t="n">
        <v>-0.0367512</v>
      </c>
      <c r="K1731" s="71" t="n">
        <v>-0.016976</v>
      </c>
      <c r="L1731" s="71" t="n">
        <v>0.947690601237531</v>
      </c>
      <c r="M1731" s="71" t="n">
        <v>0.859225602159335</v>
      </c>
      <c r="N1731" s="71" t="n">
        <v>0.898794045173988</v>
      </c>
      <c r="O1731" s="71" t="n">
        <v>0.772266854681844</v>
      </c>
      <c r="P1731" s="72" t="n">
        <v>2</v>
      </c>
      <c r="Q1731" s="73" t="n">
        <v>32</v>
      </c>
      <c r="R1731" s="73" t="n">
        <v>68</v>
      </c>
      <c r="S1731" s="72" t="n">
        <v>51</v>
      </c>
      <c r="T1731" s="72" t="n">
        <v>51</v>
      </c>
      <c r="U1731" s="130" t="s">
        <v>64</v>
      </c>
      <c r="V1731" s="71" t="n">
        <v>58.2</v>
      </c>
      <c r="W1731" s="72" t="n">
        <v>52.8</v>
      </c>
      <c r="X1731" s="70" t="s">
        <v>69</v>
      </c>
      <c r="Y1731" s="74" t="s">
        <v>69</v>
      </c>
      <c r="Z1731" s="75" t="n">
        <v>42047</v>
      </c>
      <c r="AA1731" s="71" t="s">
        <v>96</v>
      </c>
      <c r="AB1731" s="130" t="s">
        <v>64</v>
      </c>
      <c r="AC1731" s="71" t="s">
        <v>64</v>
      </c>
      <c r="AD1731" s="71" t="n">
        <v>14</v>
      </c>
      <c r="AE1731" s="72" t="s">
        <v>198</v>
      </c>
      <c r="AF1731" s="72" t="n">
        <v>18</v>
      </c>
      <c r="AG1731" s="72" t="s">
        <v>186</v>
      </c>
      <c r="AH1731" s="72" t="n">
        <v>22</v>
      </c>
      <c r="AI1731" s="72" t="s">
        <v>69</v>
      </c>
      <c r="AJ1731" s="70" t="s">
        <v>70</v>
      </c>
      <c r="AK1731" s="71" t="n">
        <v>58.2</v>
      </c>
      <c r="AL1731" s="72" t="n">
        <v>6</v>
      </c>
      <c r="AM1731" s="70" t="s">
        <v>69</v>
      </c>
      <c r="AN1731" s="70"/>
      <c r="AO1731" s="70"/>
      <c r="AP1731" s="70"/>
      <c r="AQ1731" s="70"/>
      <c r="AR1731" s="70"/>
      <c r="AS1731" s="70"/>
      <c r="AT1731" s="70"/>
      <c r="AU1731" s="70" t="n">
        <v>27</v>
      </c>
      <c r="AV1731" s="77" t="s">
        <v>69</v>
      </c>
      <c r="AW1731" s="131" t="s">
        <v>69</v>
      </c>
      <c r="AX1731" s="78" t="s">
        <v>72</v>
      </c>
      <c r="AY1731" s="79" t="n">
        <v>1</v>
      </c>
      <c r="AZ1731" s="79" t="s">
        <v>72</v>
      </c>
      <c r="BA1731" s="79" t="s">
        <v>72</v>
      </c>
      <c r="BB1731" s="53"/>
    </row>
    <row r="1732" customFormat="false" ht="16.5" hidden="false" customHeight="true" outlineLevel="0" collapsed="false">
      <c r="A1732" s="69" t="n">
        <v>1777</v>
      </c>
      <c r="B1732" s="69" t="n">
        <v>1677</v>
      </c>
      <c r="C1732" s="70" t="s">
        <v>63</v>
      </c>
      <c r="D1732" s="71" t="n">
        <v>-0.11521</v>
      </c>
      <c r="E1732" s="71" t="n">
        <v>-0.00390543</v>
      </c>
      <c r="F1732" s="71" t="n">
        <v>0.887705327021894</v>
      </c>
      <c r="G1732" s="71" t="n">
        <v>0.00755534</v>
      </c>
      <c r="H1732" s="71" t="n">
        <v>-0.0466023</v>
      </c>
      <c r="I1732" s="71" t="n">
        <v>0.961705546393495</v>
      </c>
      <c r="J1732" s="71" t="n">
        <v>-0.0360428</v>
      </c>
      <c r="K1732" s="71" t="n">
        <v>-0.0203435</v>
      </c>
      <c r="L1732" s="71" t="n">
        <v>0.945173944663429</v>
      </c>
      <c r="M1732" s="71" t="n">
        <v>0.866149753370048</v>
      </c>
      <c r="N1732" s="71" t="n">
        <v>0.931600476021591</v>
      </c>
      <c r="O1732" s="71" t="n">
        <v>0.80690552254552</v>
      </c>
      <c r="P1732" s="72" t="n">
        <v>2</v>
      </c>
      <c r="Q1732" s="73" t="n">
        <v>32</v>
      </c>
      <c r="R1732" s="73" t="n">
        <v>68</v>
      </c>
      <c r="S1732" s="72" t="n">
        <v>51</v>
      </c>
      <c r="T1732" s="72" t="n">
        <v>51</v>
      </c>
      <c r="U1732" s="130" t="s">
        <v>64</v>
      </c>
      <c r="V1732" s="71" t="n">
        <v>123</v>
      </c>
      <c r="W1732" s="72" t="n">
        <v>138.7</v>
      </c>
      <c r="X1732" s="70" t="s">
        <v>73</v>
      </c>
      <c r="Y1732" s="75" t="n">
        <v>42134</v>
      </c>
      <c r="Z1732" s="139" t="n">
        <v>42141</v>
      </c>
      <c r="AA1732" s="71" t="s">
        <v>96</v>
      </c>
      <c r="AB1732" s="130" t="s">
        <v>64</v>
      </c>
      <c r="AC1732" s="71" t="s">
        <v>64</v>
      </c>
      <c r="AD1732" s="71" t="n">
        <v>14</v>
      </c>
      <c r="AE1732" s="72" t="s">
        <v>198</v>
      </c>
      <c r="AF1732" s="72" t="n">
        <v>18</v>
      </c>
      <c r="AG1732" s="72" t="s">
        <v>186</v>
      </c>
      <c r="AH1732" s="72" t="n">
        <v>22</v>
      </c>
      <c r="AI1732" s="72" t="s">
        <v>69</v>
      </c>
      <c r="AJ1732" s="70" t="s">
        <v>70</v>
      </c>
      <c r="AK1732" s="71" t="n">
        <v>123</v>
      </c>
      <c r="AL1732" s="72" t="n">
        <v>10</v>
      </c>
      <c r="AM1732" s="70" t="s">
        <v>73</v>
      </c>
      <c r="AN1732" s="70"/>
      <c r="AO1732" s="70"/>
      <c r="AP1732" s="70" t="s">
        <v>71</v>
      </c>
      <c r="AQ1732" s="70"/>
      <c r="AR1732" s="70"/>
      <c r="AS1732" s="70"/>
      <c r="AT1732" s="70"/>
      <c r="AU1732" s="70" t="n">
        <v>121</v>
      </c>
      <c r="AV1732" s="77" t="n">
        <v>114</v>
      </c>
      <c r="AW1732" s="131" t="n">
        <v>7</v>
      </c>
      <c r="AX1732" s="78" t="s">
        <v>72</v>
      </c>
      <c r="AY1732" s="79" t="n">
        <v>1</v>
      </c>
      <c r="AZ1732" s="79" t="n">
        <v>0</v>
      </c>
      <c r="BA1732" s="79" t="n">
        <v>0</v>
      </c>
      <c r="BB1732" s="65"/>
    </row>
    <row r="1733" s="104" customFormat="true" ht="16.5" hidden="false" customHeight="true" outlineLevel="0" collapsed="false">
      <c r="A1733" s="69" t="n">
        <v>1778</v>
      </c>
      <c r="B1733" s="69" t="n">
        <v>1678</v>
      </c>
      <c r="C1733" s="70" t="s">
        <v>63</v>
      </c>
      <c r="D1733" s="71" t="n">
        <v>-0.116248</v>
      </c>
      <c r="E1733" s="71" t="n">
        <v>-0.0362211</v>
      </c>
      <c r="F1733" s="71" t="n">
        <v>0.858585423836103</v>
      </c>
      <c r="G1733" s="71" t="n">
        <v>0.00296218</v>
      </c>
      <c r="H1733" s="71" t="n">
        <v>0.0199996</v>
      </c>
      <c r="I1733" s="71" t="n">
        <v>1.02322743104744</v>
      </c>
      <c r="J1733" s="71" t="n">
        <v>-0.0413728</v>
      </c>
      <c r="K1733" s="71" t="n">
        <v>-0.0936663</v>
      </c>
      <c r="L1733" s="71" t="n">
        <v>0.873681750063752</v>
      </c>
      <c r="M1733" s="71" t="n">
        <v>0.856707590406025</v>
      </c>
      <c r="N1733" s="71" t="n">
        <v>0.895934653525476</v>
      </c>
      <c r="O1733" s="71" t="n">
        <v>0.767554018183067</v>
      </c>
      <c r="P1733" s="72" t="n">
        <v>2</v>
      </c>
      <c r="Q1733" s="73" t="n">
        <v>32</v>
      </c>
      <c r="R1733" s="73" t="n">
        <v>68</v>
      </c>
      <c r="S1733" s="72" t="n">
        <v>51</v>
      </c>
      <c r="T1733" s="72" t="n">
        <v>51</v>
      </c>
      <c r="U1733" s="130" t="s">
        <v>64</v>
      </c>
      <c r="V1733" s="71" t="n">
        <v>49.9</v>
      </c>
      <c r="W1733" s="72" t="n">
        <v>44.4</v>
      </c>
      <c r="X1733" s="70" t="s">
        <v>73</v>
      </c>
      <c r="Y1733" s="75" t="n">
        <v>42079</v>
      </c>
      <c r="Z1733" s="75" t="n">
        <v>42083</v>
      </c>
      <c r="AA1733" s="71" t="s">
        <v>96</v>
      </c>
      <c r="AB1733" s="130" t="s">
        <v>64</v>
      </c>
      <c r="AC1733" s="71" t="s">
        <v>64</v>
      </c>
      <c r="AD1733" s="71" t="n">
        <v>14</v>
      </c>
      <c r="AE1733" s="72" t="s">
        <v>198</v>
      </c>
      <c r="AF1733" s="72" t="n">
        <v>18</v>
      </c>
      <c r="AG1733" s="72" t="s">
        <v>186</v>
      </c>
      <c r="AH1733" s="72" t="n">
        <v>22</v>
      </c>
      <c r="AI1733" s="72" t="s">
        <v>69</v>
      </c>
      <c r="AJ1733" s="70" t="s">
        <v>70</v>
      </c>
      <c r="AK1733" s="71" t="n">
        <v>49.9</v>
      </c>
      <c r="AL1733" s="72" t="n">
        <v>6</v>
      </c>
      <c r="AM1733" s="70" t="s">
        <v>73</v>
      </c>
      <c r="AN1733" s="70"/>
      <c r="AO1733" s="70"/>
      <c r="AP1733" s="70" t="s">
        <v>71</v>
      </c>
      <c r="AQ1733" s="70"/>
      <c r="AR1733" s="70"/>
      <c r="AS1733" s="70"/>
      <c r="AT1733" s="70"/>
      <c r="AU1733" s="70" t="n">
        <v>63</v>
      </c>
      <c r="AV1733" s="77" t="n">
        <v>59</v>
      </c>
      <c r="AW1733" s="131" t="n">
        <v>4</v>
      </c>
      <c r="AX1733" s="78" t="s">
        <v>72</v>
      </c>
      <c r="AY1733" s="79" t="n">
        <v>1</v>
      </c>
      <c r="AZ1733" s="79" t="n">
        <v>0</v>
      </c>
      <c r="BA1733" s="79" t="n">
        <v>0</v>
      </c>
      <c r="BB1733" s="53"/>
      <c r="BC1733" s="14"/>
      <c r="BD1733" s="14"/>
      <c r="BE1733" s="14"/>
      <c r="BF1733" s="14"/>
      <c r="BG1733" s="14"/>
      <c r="BH1733" s="14"/>
      <c r="BI1733" s="14"/>
      <c r="BJ1733" s="14"/>
      <c r="BK1733" s="14"/>
      <c r="BL1733" s="14"/>
      <c r="BM1733" s="14"/>
      <c r="BN1733" s="14"/>
      <c r="BO1733" s="14"/>
      <c r="BP1733" s="14"/>
      <c r="BQ1733" s="14"/>
      <c r="BR1733" s="14"/>
      <c r="BS1733" s="14"/>
      <c r="BT1733" s="14"/>
      <c r="BU1733" s="14"/>
      <c r="BV1733" s="14"/>
      <c r="BW1733" s="14"/>
      <c r="BX1733" s="14"/>
      <c r="BY1733" s="14"/>
      <c r="BZ1733" s="14"/>
      <c r="CA1733" s="14"/>
      <c r="CB1733" s="14"/>
      <c r="CC1733" s="14"/>
      <c r="CD1733" s="14"/>
      <c r="CE1733" s="14"/>
      <c r="CF1733" s="14"/>
      <c r="CG1733" s="14"/>
      <c r="CH1733" s="14"/>
      <c r="CI1733" s="14"/>
      <c r="CJ1733" s="14"/>
      <c r="CK1733" s="14"/>
      <c r="CL1733" s="15"/>
      <c r="CM1733" s="4"/>
      <c r="CN1733" s="4"/>
      <c r="CO1733" s="4"/>
      <c r="CP1733" s="4"/>
      <c r="CQ1733" s="4"/>
      <c r="CR1733" s="4"/>
      <c r="CS1733" s="4"/>
      <c r="CT1733" s="4"/>
      <c r="CU1733" s="4"/>
      <c r="CV1733" s="4"/>
      <c r="CW1733" s="4"/>
      <c r="CX1733" s="4"/>
      <c r="CY1733" s="4"/>
      <c r="CZ1733" s="4"/>
      <c r="DA1733" s="4"/>
      <c r="DB1733" s="4"/>
      <c r="DC1733" s="4"/>
      <c r="DD1733" s="4"/>
      <c r="DE1733" s="4"/>
      <c r="DF1733" s="4"/>
      <c r="DG1733" s="4"/>
      <c r="DH1733" s="4"/>
      <c r="DI1733" s="4"/>
      <c r="DJ1733" s="4"/>
      <c r="DK1733" s="4"/>
      <c r="DL1733" s="4"/>
      <c r="DM1733" s="4"/>
      <c r="DN1733" s="4"/>
      <c r="DO1733" s="4"/>
      <c r="DP1733" s="4"/>
      <c r="DQ1733" s="4"/>
      <c r="DR1733" s="4"/>
      <c r="DS1733" s="4"/>
      <c r="DT1733" s="4"/>
      <c r="DU1733" s="4"/>
      <c r="DV1733" s="4"/>
      <c r="DW1733" s="4"/>
      <c r="DX1733" s="4"/>
      <c r="DY1733" s="4"/>
      <c r="DZ1733" s="4"/>
      <c r="EA1733" s="4"/>
      <c r="EB1733" s="4"/>
      <c r="EC1733" s="4"/>
      <c r="ED1733" s="4"/>
      <c r="EE1733" s="4"/>
      <c r="EF1733" s="4"/>
      <c r="EG1733" s="4"/>
      <c r="EH1733" s="4"/>
      <c r="EI1733" s="4"/>
      <c r="EJ1733" s="4"/>
      <c r="EK1733" s="4"/>
      <c r="EL1733" s="4"/>
      <c r="EM1733" s="4"/>
      <c r="EN1733" s="4"/>
      <c r="EO1733" s="4"/>
      <c r="EP1733" s="4"/>
      <c r="EQ1733" s="4"/>
      <c r="ER1733" s="4"/>
      <c r="ES1733" s="4"/>
      <c r="ET1733" s="4"/>
      <c r="EU1733" s="4"/>
      <c r="EV1733" s="4"/>
      <c r="EW1733" s="4"/>
      <c r="EX1733" s="4"/>
      <c r="EY1733" s="4"/>
      <c r="EZ1733" s="4"/>
      <c r="FA1733" s="4"/>
      <c r="FB1733" s="4"/>
      <c r="FC1733" s="4"/>
      <c r="FD1733" s="4"/>
      <c r="FE1733" s="4"/>
      <c r="FF1733" s="4"/>
      <c r="FG1733" s="4"/>
      <c r="FH1733" s="4"/>
      <c r="FI1733" s="4"/>
      <c r="FJ1733" s="4"/>
      <c r="FK1733" s="4"/>
      <c r="FL1733" s="4"/>
      <c r="FM1733" s="4"/>
      <c r="FN1733" s="4"/>
      <c r="FO1733" s="4"/>
      <c r="FP1733" s="4"/>
      <c r="FQ1733" s="4"/>
      <c r="FR1733" s="4"/>
      <c r="FS1733" s="4"/>
      <c r="FT1733" s="4"/>
      <c r="FU1733" s="4"/>
      <c r="FV1733" s="4"/>
      <c r="FW1733" s="4"/>
      <c r="FX1733" s="4"/>
      <c r="FY1733" s="4"/>
      <c r="FZ1733" s="4"/>
      <c r="GA1733" s="4"/>
      <c r="GB1733" s="4"/>
      <c r="GC1733" s="4"/>
      <c r="GD1733" s="4"/>
      <c r="GE1733" s="4"/>
      <c r="GF1733" s="4"/>
      <c r="GG1733" s="4"/>
      <c r="GH1733" s="4"/>
      <c r="GI1733" s="4"/>
      <c r="GJ1733" s="4"/>
      <c r="GK1733" s="4"/>
      <c r="GL1733" s="4"/>
      <c r="GM1733" s="4"/>
      <c r="GN1733" s="4"/>
      <c r="GO1733" s="4"/>
      <c r="GP1733" s="4"/>
      <c r="GQ1733" s="4"/>
      <c r="GR1733" s="4"/>
      <c r="GS1733" s="4"/>
      <c r="GT1733" s="4"/>
      <c r="GU1733" s="4"/>
      <c r="GV1733" s="4"/>
      <c r="GW1733" s="4"/>
      <c r="GX1733" s="4"/>
      <c r="GY1733" s="4"/>
      <c r="GZ1733" s="4"/>
      <c r="HA1733" s="4"/>
      <c r="HB1733" s="4"/>
      <c r="HC1733" s="4"/>
      <c r="HD1733" s="4"/>
      <c r="HE1733" s="4"/>
      <c r="HF1733" s="4"/>
      <c r="HG1733" s="4"/>
      <c r="HH1733" s="4"/>
      <c r="HI1733" s="4"/>
      <c r="HJ1733" s="4"/>
      <c r="HK1733" s="4"/>
      <c r="HL1733" s="4"/>
      <c r="HM1733" s="4"/>
      <c r="HN1733" s="4"/>
      <c r="HO1733" s="4"/>
      <c r="HP1733" s="4"/>
      <c r="HQ1733" s="4"/>
      <c r="HR1733" s="4"/>
      <c r="HS1733" s="4"/>
      <c r="HT1733" s="4"/>
      <c r="HU1733" s="4"/>
      <c r="HV1733" s="4"/>
      <c r="HW1733" s="4"/>
      <c r="HX1733" s="4"/>
      <c r="HY1733" s="4"/>
      <c r="HZ1733" s="4"/>
      <c r="IA1733" s="4"/>
      <c r="IB1733" s="4"/>
      <c r="IC1733" s="4"/>
      <c r="ID1733" s="4"/>
      <c r="IE1733" s="4"/>
      <c r="IF1733" s="4"/>
      <c r="IG1733" s="4"/>
      <c r="IH1733" s="4"/>
      <c r="II1733" s="4"/>
      <c r="IJ1733" s="4"/>
      <c r="IK1733" s="4"/>
      <c r="IL1733" s="4"/>
      <c r="IM1733" s="4"/>
      <c r="IN1733" s="4"/>
      <c r="IO1733" s="4"/>
      <c r="IP1733" s="4"/>
      <c r="IQ1733" s="4"/>
      <c r="IR1733" s="4"/>
      <c r="IS1733" s="4"/>
      <c r="IT1733" s="4"/>
      <c r="IU1733" s="4"/>
      <c r="IV1733" s="4"/>
      <c r="IW1733" s="4"/>
      <c r="IX1733" s="4"/>
      <c r="IY1733" s="4"/>
      <c r="IZ1733" s="4"/>
      <c r="JA1733" s="4"/>
      <c r="JB1733" s="4"/>
      <c r="JC1733" s="4"/>
      <c r="JD1733" s="4"/>
      <c r="JE1733" s="4"/>
      <c r="JF1733" s="4"/>
      <c r="JG1733" s="4"/>
      <c r="JH1733" s="4"/>
      <c r="JI1733" s="4"/>
      <c r="JJ1733" s="4"/>
      <c r="JK1733" s="4"/>
      <c r="JL1733" s="4"/>
      <c r="JM1733" s="4"/>
      <c r="JN1733" s="4"/>
      <c r="JO1733" s="4"/>
      <c r="JP1733" s="4"/>
      <c r="JQ1733" s="4"/>
      <c r="JR1733" s="4"/>
      <c r="JS1733" s="4"/>
      <c r="JT1733" s="4"/>
      <c r="JU1733" s="4"/>
      <c r="JV1733" s="4"/>
      <c r="JW1733" s="4"/>
      <c r="JX1733" s="4"/>
      <c r="JY1733" s="4"/>
      <c r="JZ1733" s="4"/>
      <c r="KA1733" s="4"/>
      <c r="KB1733" s="4"/>
      <c r="KC1733" s="4"/>
      <c r="KD1733" s="4"/>
      <c r="KE1733" s="4"/>
      <c r="KF1733" s="4"/>
      <c r="KG1733" s="4"/>
      <c r="KH1733" s="4"/>
      <c r="KI1733" s="4"/>
      <c r="KJ1733" s="4"/>
      <c r="KK1733" s="4"/>
      <c r="KL1733" s="4"/>
      <c r="KM1733" s="4"/>
      <c r="KN1733" s="4"/>
      <c r="KO1733" s="4"/>
      <c r="KP1733" s="4"/>
      <c r="KQ1733" s="4"/>
      <c r="KR1733" s="4"/>
      <c r="KS1733" s="4"/>
      <c r="KT1733" s="4"/>
      <c r="KU1733" s="4"/>
      <c r="KV1733" s="4"/>
      <c r="KW1733" s="4"/>
      <c r="KX1733" s="4"/>
      <c r="KY1733" s="4"/>
      <c r="KZ1733" s="4"/>
      <c r="LA1733" s="4"/>
      <c r="LB1733" s="4"/>
      <c r="LC1733" s="4"/>
      <c r="LD1733" s="4"/>
      <c r="LE1733" s="4"/>
      <c r="LF1733" s="4"/>
      <c r="LG1733" s="4"/>
      <c r="LH1733" s="4"/>
      <c r="LI1733" s="4"/>
      <c r="LJ1733" s="4"/>
      <c r="LK1733" s="4"/>
      <c r="LL1733" s="4"/>
      <c r="LM1733" s="4"/>
      <c r="LN1733" s="4"/>
      <c r="LO1733" s="4"/>
      <c r="LP1733" s="4"/>
      <c r="LQ1733" s="4"/>
      <c r="LR1733" s="4"/>
      <c r="LS1733" s="4"/>
      <c r="LT1733" s="4"/>
      <c r="LU1733" s="4"/>
      <c r="LV1733" s="4"/>
      <c r="LW1733" s="4"/>
      <c r="LX1733" s="4"/>
      <c r="LY1733" s="4"/>
      <c r="LZ1733" s="4"/>
      <c r="MA1733" s="4"/>
      <c r="MB1733" s="4"/>
      <c r="MC1733" s="4"/>
      <c r="MD1733" s="4"/>
      <c r="ME1733" s="4"/>
      <c r="MF1733" s="4"/>
      <c r="MG1733" s="4"/>
      <c r="MH1733" s="4"/>
      <c r="MI1733" s="4"/>
      <c r="MJ1733" s="4"/>
      <c r="MK1733" s="4"/>
      <c r="ML1733" s="4"/>
      <c r="MM1733" s="4"/>
      <c r="MN1733" s="4"/>
      <c r="MO1733" s="4"/>
      <c r="MP1733" s="4"/>
      <c r="MQ1733" s="4"/>
      <c r="MR1733" s="4"/>
      <c r="MS1733" s="4"/>
      <c r="MT1733" s="4"/>
      <c r="MU1733" s="4"/>
      <c r="MV1733" s="4"/>
      <c r="MW1733" s="4"/>
      <c r="MX1733" s="4"/>
      <c r="MY1733" s="4"/>
      <c r="MZ1733" s="4"/>
      <c r="NA1733" s="4"/>
      <c r="NB1733" s="4"/>
      <c r="NC1733" s="4"/>
      <c r="ND1733" s="4"/>
      <c r="NE1733" s="4"/>
      <c r="NF1733" s="4"/>
      <c r="NG1733" s="4"/>
      <c r="NH1733" s="4"/>
      <c r="NI1733" s="4"/>
      <c r="NJ1733" s="4"/>
      <c r="NK1733" s="4"/>
      <c r="NL1733" s="4"/>
      <c r="NM1733" s="4"/>
      <c r="NN1733" s="4"/>
      <c r="NO1733" s="4"/>
      <c r="NP1733" s="4"/>
      <c r="NQ1733" s="4"/>
      <c r="NR1733" s="4"/>
      <c r="NS1733" s="4"/>
      <c r="NT1733" s="4"/>
      <c r="NU1733" s="4"/>
      <c r="NV1733" s="4"/>
      <c r="NW1733" s="4"/>
      <c r="NX1733" s="4"/>
      <c r="NY1733" s="4"/>
      <c r="NZ1733" s="4"/>
      <c r="OA1733" s="4"/>
      <c r="OB1733" s="4"/>
      <c r="OC1733" s="4"/>
      <c r="OD1733" s="4"/>
      <c r="OE1733" s="4"/>
      <c r="OF1733" s="4"/>
      <c r="OG1733" s="4"/>
      <c r="OH1733" s="4"/>
      <c r="OI1733" s="4"/>
      <c r="OJ1733" s="4"/>
      <c r="OK1733" s="4"/>
      <c r="OL1733" s="4"/>
      <c r="OM1733" s="4"/>
      <c r="ON1733" s="4"/>
      <c r="OO1733" s="4"/>
      <c r="OP1733" s="4"/>
      <c r="OQ1733" s="4"/>
      <c r="OR1733" s="4"/>
      <c r="OS1733" s="4"/>
      <c r="OT1733" s="4"/>
      <c r="OU1733" s="4"/>
      <c r="OV1733" s="4"/>
      <c r="OW1733" s="4"/>
      <c r="OX1733" s="4"/>
      <c r="OY1733" s="4"/>
      <c r="OZ1733" s="4"/>
      <c r="PA1733" s="4"/>
      <c r="PB1733" s="4"/>
      <c r="PC1733" s="4"/>
      <c r="PD1733" s="4"/>
      <c r="PE1733" s="4"/>
      <c r="PF1733" s="4"/>
      <c r="PG1733" s="4"/>
      <c r="PH1733" s="4"/>
      <c r="PI1733" s="4"/>
      <c r="PJ1733" s="4"/>
      <c r="PK1733" s="4"/>
      <c r="PL1733" s="4"/>
      <c r="PM1733" s="4"/>
      <c r="PN1733" s="4"/>
      <c r="PO1733" s="4"/>
      <c r="PP1733" s="4"/>
      <c r="PQ1733" s="4"/>
      <c r="PR1733" s="4"/>
      <c r="PS1733" s="4"/>
      <c r="PT1733" s="4"/>
      <c r="PU1733" s="4"/>
      <c r="PV1733" s="4"/>
      <c r="PW1733" s="4"/>
      <c r="PX1733" s="4"/>
      <c r="PY1733" s="4"/>
      <c r="PZ1733" s="4"/>
      <c r="QA1733" s="4"/>
      <c r="QB1733" s="4"/>
      <c r="QC1733" s="4"/>
      <c r="QD1733" s="4"/>
      <c r="QE1733" s="4"/>
      <c r="QF1733" s="4"/>
      <c r="QG1733" s="4"/>
      <c r="QH1733" s="4"/>
      <c r="QI1733" s="4"/>
      <c r="QJ1733" s="4"/>
      <c r="QK1733" s="4"/>
      <c r="QL1733" s="4"/>
      <c r="QM1733" s="4"/>
      <c r="QN1733" s="4"/>
      <c r="QO1733" s="4"/>
      <c r="QP1733" s="4"/>
      <c r="QQ1733" s="4"/>
      <c r="QR1733" s="4"/>
      <c r="QS1733" s="4"/>
      <c r="QT1733" s="4"/>
      <c r="QU1733" s="4"/>
      <c r="QV1733" s="4"/>
      <c r="QW1733" s="4"/>
      <c r="QX1733" s="4"/>
      <c r="QY1733" s="4"/>
      <c r="QZ1733" s="4"/>
      <c r="RA1733" s="4"/>
      <c r="RB1733" s="4"/>
      <c r="RC1733" s="4"/>
      <c r="RD1733" s="4"/>
      <c r="RE1733" s="4"/>
      <c r="RF1733" s="4"/>
      <c r="RG1733" s="4"/>
      <c r="RH1733" s="4"/>
      <c r="RI1733" s="4"/>
      <c r="RJ1733" s="4"/>
      <c r="RK1733" s="4"/>
      <c r="RL1733" s="4"/>
      <c r="RM1733" s="4"/>
      <c r="RN1733" s="4"/>
      <c r="RO1733" s="4"/>
      <c r="RP1733" s="4"/>
      <c r="RQ1733" s="4"/>
      <c r="RR1733" s="4"/>
      <c r="RS1733" s="4"/>
      <c r="RT1733" s="4"/>
      <c r="RU1733" s="4"/>
      <c r="RV1733" s="4"/>
      <c r="RW1733" s="4"/>
      <c r="RX1733" s="4"/>
      <c r="RY1733" s="4"/>
      <c r="RZ1733" s="4"/>
      <c r="SA1733" s="4"/>
      <c r="SB1733" s="4"/>
      <c r="SC1733" s="4"/>
      <c r="SD1733" s="4"/>
      <c r="SE1733" s="4"/>
      <c r="SF1733" s="4"/>
      <c r="SG1733" s="4"/>
      <c r="SH1733" s="4"/>
      <c r="SI1733" s="4"/>
      <c r="SJ1733" s="4"/>
      <c r="SK1733" s="4"/>
      <c r="SL1733" s="4"/>
      <c r="SM1733" s="4"/>
      <c r="SN1733" s="4"/>
      <c r="SO1733" s="4"/>
      <c r="SP1733" s="4"/>
      <c r="SQ1733" s="4"/>
      <c r="SR1733" s="4"/>
      <c r="SS1733" s="4"/>
      <c r="ST1733" s="4"/>
      <c r="SU1733" s="4"/>
      <c r="SV1733" s="4"/>
      <c r="SW1733" s="4"/>
      <c r="SX1733" s="4"/>
      <c r="SY1733" s="4"/>
      <c r="SZ1733" s="4"/>
      <c r="TA1733" s="4"/>
      <c r="TB1733" s="4"/>
      <c r="TC1733" s="4"/>
      <c r="TD1733" s="4"/>
      <c r="TE1733" s="4"/>
      <c r="TF1733" s="4"/>
      <c r="TG1733" s="4"/>
      <c r="TH1733" s="4"/>
      <c r="TI1733" s="4"/>
      <c r="TJ1733" s="4"/>
      <c r="TK1733" s="4"/>
      <c r="TL1733" s="4"/>
      <c r="TM1733" s="4"/>
      <c r="TN1733" s="4"/>
      <c r="TO1733" s="4"/>
      <c r="TP1733" s="4"/>
      <c r="TQ1733" s="4"/>
      <c r="TR1733" s="4"/>
      <c r="TS1733" s="4"/>
      <c r="TT1733" s="4"/>
      <c r="TU1733" s="4"/>
      <c r="TV1733" s="4"/>
      <c r="TW1733" s="4"/>
      <c r="TX1733" s="4"/>
      <c r="TY1733" s="4"/>
      <c r="TZ1733" s="4"/>
      <c r="UA1733" s="4"/>
      <c r="UB1733" s="4"/>
      <c r="UC1733" s="4"/>
      <c r="UD1733" s="4"/>
      <c r="UE1733" s="4"/>
      <c r="UF1733" s="4"/>
      <c r="UG1733" s="4"/>
      <c r="UH1733" s="4"/>
      <c r="UI1733" s="4"/>
      <c r="UJ1733" s="4"/>
      <c r="UK1733" s="4"/>
      <c r="UL1733" s="4"/>
      <c r="UM1733" s="4"/>
      <c r="UN1733" s="4"/>
      <c r="UO1733" s="4"/>
      <c r="UP1733" s="4"/>
      <c r="UQ1733" s="4"/>
      <c r="UR1733" s="4"/>
      <c r="US1733" s="4"/>
      <c r="UT1733" s="4"/>
      <c r="UU1733" s="4"/>
      <c r="UV1733" s="4"/>
      <c r="UW1733" s="4"/>
      <c r="UX1733" s="4"/>
      <c r="UY1733" s="4"/>
      <c r="UZ1733" s="4"/>
      <c r="VA1733" s="4"/>
      <c r="VB1733" s="4"/>
      <c r="VC1733" s="4"/>
      <c r="VD1733" s="4"/>
      <c r="VE1733" s="4"/>
      <c r="VF1733" s="4"/>
      <c r="VG1733" s="4"/>
      <c r="VH1733" s="4"/>
      <c r="VI1733" s="4"/>
      <c r="VJ1733" s="4"/>
      <c r="VK1733" s="4"/>
      <c r="VL1733" s="4"/>
      <c r="VM1733" s="4"/>
      <c r="VN1733" s="4"/>
      <c r="VO1733" s="4"/>
      <c r="VP1733" s="4"/>
      <c r="VQ1733" s="4"/>
      <c r="VR1733" s="4"/>
      <c r="VS1733" s="4"/>
      <c r="VT1733" s="4"/>
      <c r="VU1733" s="4"/>
      <c r="VV1733" s="4"/>
      <c r="VW1733" s="4"/>
      <c r="VX1733" s="4"/>
      <c r="VY1733" s="4"/>
      <c r="VZ1733" s="4"/>
      <c r="WA1733" s="4"/>
      <c r="WB1733" s="4"/>
      <c r="WC1733" s="4"/>
      <c r="WD1733" s="4"/>
      <c r="WE1733" s="4"/>
      <c r="WF1733" s="4"/>
      <c r="WG1733" s="4"/>
      <c r="WH1733" s="4"/>
      <c r="WI1733" s="4"/>
      <c r="WJ1733" s="4"/>
      <c r="WK1733" s="4"/>
      <c r="WL1733" s="4"/>
      <c r="WM1733" s="4"/>
      <c r="WN1733" s="4"/>
      <c r="WO1733" s="4"/>
      <c r="WP1733" s="4"/>
      <c r="WQ1733" s="4"/>
      <c r="WR1733" s="4"/>
      <c r="WS1733" s="4"/>
      <c r="WT1733" s="4"/>
      <c r="WU1733" s="4"/>
      <c r="WV1733" s="4"/>
      <c r="WW1733" s="4"/>
      <c r="WX1733" s="4"/>
      <c r="WY1733" s="4"/>
      <c r="WZ1733" s="4"/>
      <c r="XA1733" s="4"/>
      <c r="XB1733" s="4"/>
      <c r="XC1733" s="4"/>
      <c r="XD1733" s="4"/>
      <c r="XE1733" s="4"/>
      <c r="XF1733" s="4"/>
      <c r="XG1733" s="4"/>
      <c r="XH1733" s="4"/>
      <c r="XI1733" s="4"/>
      <c r="XJ1733" s="4"/>
      <c r="XK1733" s="4"/>
      <c r="XL1733" s="4"/>
      <c r="XM1733" s="4"/>
      <c r="XN1733" s="4"/>
      <c r="XO1733" s="4"/>
      <c r="XP1733" s="4"/>
      <c r="XQ1733" s="4"/>
      <c r="XR1733" s="4"/>
      <c r="XS1733" s="4"/>
      <c r="XT1733" s="4"/>
      <c r="XU1733" s="4"/>
      <c r="XV1733" s="4"/>
      <c r="XW1733" s="4"/>
      <c r="XX1733" s="4"/>
      <c r="XY1733" s="4"/>
      <c r="XZ1733" s="4"/>
      <c r="YA1733" s="4"/>
      <c r="YB1733" s="4"/>
      <c r="YC1733" s="4"/>
      <c r="YD1733" s="4"/>
      <c r="YE1733" s="4"/>
      <c r="YF1733" s="4"/>
      <c r="YG1733" s="4"/>
      <c r="YH1733" s="4"/>
      <c r="YI1733" s="4"/>
      <c r="YJ1733" s="4"/>
      <c r="YK1733" s="4"/>
      <c r="YL1733" s="4"/>
      <c r="YM1733" s="4"/>
      <c r="YN1733" s="4"/>
      <c r="YO1733" s="4"/>
      <c r="YP1733" s="4"/>
      <c r="YQ1733" s="4"/>
      <c r="YR1733" s="4"/>
      <c r="YS1733" s="4"/>
      <c r="YT1733" s="4"/>
      <c r="YU1733" s="4"/>
      <c r="YV1733" s="4"/>
      <c r="YW1733" s="4"/>
      <c r="YX1733" s="4"/>
      <c r="YY1733" s="4"/>
      <c r="YZ1733" s="4"/>
      <c r="ZA1733" s="4"/>
      <c r="ZB1733" s="4"/>
      <c r="ZC1733" s="4"/>
      <c r="ZD1733" s="4"/>
      <c r="ZE1733" s="4"/>
      <c r="ZF1733" s="4"/>
      <c r="ZG1733" s="4"/>
      <c r="ZH1733" s="4"/>
      <c r="ZI1733" s="4"/>
      <c r="ZJ1733" s="4"/>
      <c r="ZK1733" s="4"/>
      <c r="ZL1733" s="4"/>
      <c r="ZM1733" s="4"/>
      <c r="ZN1733" s="4"/>
      <c r="ZO1733" s="4"/>
      <c r="ZP1733" s="4"/>
      <c r="ZQ1733" s="4"/>
      <c r="ZR1733" s="4"/>
      <c r="ZS1733" s="4"/>
      <c r="ZT1733" s="4"/>
      <c r="ZU1733" s="4"/>
      <c r="ZV1733" s="4"/>
      <c r="ZW1733" s="4"/>
      <c r="ZX1733" s="4"/>
      <c r="ZY1733" s="4"/>
      <c r="ZZ1733" s="4"/>
      <c r="AAA1733" s="4"/>
      <c r="AAB1733" s="4"/>
      <c r="AAC1733" s="4"/>
      <c r="AAD1733" s="4"/>
      <c r="AAE1733" s="4"/>
      <c r="AAF1733" s="4"/>
      <c r="AAG1733" s="4"/>
      <c r="AAH1733" s="4"/>
      <c r="AAI1733" s="4"/>
      <c r="AAJ1733" s="4"/>
      <c r="AAK1733" s="4"/>
      <c r="AAL1733" s="4"/>
      <c r="AAM1733" s="4"/>
      <c r="AAN1733" s="4"/>
      <c r="AAO1733" s="4"/>
      <c r="AAP1733" s="4"/>
      <c r="AAQ1733" s="4"/>
      <c r="AAR1733" s="4"/>
      <c r="AAS1733" s="4"/>
      <c r="AAT1733" s="4"/>
      <c r="AAU1733" s="4"/>
      <c r="AAV1733" s="4"/>
      <c r="AAW1733" s="4"/>
      <c r="AAX1733" s="4"/>
      <c r="AAY1733" s="4"/>
      <c r="AAZ1733" s="4"/>
      <c r="ABA1733" s="4"/>
      <c r="ABB1733" s="4"/>
      <c r="ABC1733" s="4"/>
      <c r="ABD1733" s="4"/>
      <c r="ABE1733" s="4"/>
      <c r="ABF1733" s="4"/>
      <c r="ABG1733" s="4"/>
      <c r="ABH1733" s="4"/>
      <c r="ABI1733" s="4"/>
      <c r="ABJ1733" s="4"/>
      <c r="ABK1733" s="4"/>
      <c r="ABL1733" s="4"/>
      <c r="ABM1733" s="4"/>
      <c r="ABN1733" s="4"/>
      <c r="ABO1733" s="4"/>
      <c r="ABP1733" s="4"/>
      <c r="ABQ1733" s="4"/>
      <c r="ABR1733" s="4"/>
      <c r="ABS1733" s="4"/>
      <c r="ABT1733" s="4"/>
      <c r="ABU1733" s="4"/>
      <c r="ABV1733" s="4"/>
      <c r="ABW1733" s="4"/>
      <c r="ABX1733" s="4"/>
      <c r="ABY1733" s="4"/>
      <c r="ABZ1733" s="4"/>
      <c r="ACA1733" s="4"/>
      <c r="ACB1733" s="4"/>
      <c r="ACC1733" s="4"/>
      <c r="ACD1733" s="4"/>
      <c r="ACE1733" s="4"/>
      <c r="ACF1733" s="4"/>
      <c r="ACG1733" s="4"/>
      <c r="ACH1733" s="4"/>
      <c r="ACI1733" s="4"/>
      <c r="ACJ1733" s="4"/>
      <c r="ACK1733" s="4"/>
      <c r="ACL1733" s="4"/>
      <c r="ACM1733" s="4"/>
      <c r="ACN1733" s="4"/>
      <c r="ACO1733" s="4"/>
      <c r="ACP1733" s="4"/>
      <c r="ACQ1733" s="4"/>
      <c r="ACR1733" s="4"/>
      <c r="ACS1733" s="4"/>
      <c r="ACT1733" s="4"/>
      <c r="ACU1733" s="4"/>
      <c r="ACV1733" s="4"/>
      <c r="ACW1733" s="4"/>
      <c r="ACX1733" s="4"/>
      <c r="ACY1733" s="4"/>
      <c r="ACZ1733" s="4"/>
      <c r="ADA1733" s="4"/>
      <c r="ADB1733" s="4"/>
      <c r="ADC1733" s="4"/>
      <c r="ADD1733" s="4"/>
      <c r="ADE1733" s="4"/>
      <c r="ADF1733" s="4"/>
      <c r="ADG1733" s="4"/>
      <c r="ADH1733" s="4"/>
      <c r="ADI1733" s="4"/>
      <c r="ADJ1733" s="4"/>
      <c r="ADK1733" s="4"/>
      <c r="ADL1733" s="4"/>
      <c r="ADM1733" s="4"/>
      <c r="ADN1733" s="4"/>
      <c r="ADO1733" s="4"/>
      <c r="ADP1733" s="4"/>
      <c r="ADQ1733" s="4"/>
      <c r="ADR1733" s="4"/>
      <c r="ADS1733" s="4"/>
      <c r="ADT1733" s="4"/>
      <c r="ADU1733" s="4"/>
      <c r="ADV1733" s="4"/>
      <c r="ADW1733" s="4"/>
      <c r="ADX1733" s="4"/>
      <c r="ADY1733" s="4"/>
      <c r="ADZ1733" s="4"/>
      <c r="AEA1733" s="4"/>
      <c r="AEB1733" s="4"/>
      <c r="AEC1733" s="4"/>
      <c r="AED1733" s="4"/>
      <c r="AEE1733" s="4"/>
      <c r="AEF1733" s="4"/>
      <c r="AEG1733" s="4"/>
      <c r="AEH1733" s="4"/>
      <c r="AEI1733" s="4"/>
      <c r="AEJ1733" s="4"/>
      <c r="AEK1733" s="4"/>
      <c r="AEL1733" s="4"/>
      <c r="AEM1733" s="4"/>
      <c r="AEN1733" s="4"/>
      <c r="AEO1733" s="4"/>
      <c r="AEP1733" s="4"/>
      <c r="AEQ1733" s="4"/>
      <c r="AER1733" s="4"/>
      <c r="AES1733" s="4"/>
      <c r="AET1733" s="4"/>
      <c r="AEU1733" s="4"/>
      <c r="AEV1733" s="4"/>
      <c r="AEW1733" s="4"/>
      <c r="AEX1733" s="4"/>
      <c r="AEY1733" s="4"/>
      <c r="AEZ1733" s="4"/>
      <c r="AFA1733" s="4"/>
      <c r="AFB1733" s="4"/>
      <c r="AFC1733" s="4"/>
      <c r="AFD1733" s="4"/>
      <c r="AFE1733" s="4"/>
      <c r="AFF1733" s="4"/>
      <c r="AFG1733" s="4"/>
      <c r="AFH1733" s="4"/>
      <c r="AFI1733" s="4"/>
      <c r="AFJ1733" s="4"/>
      <c r="AFK1733" s="4"/>
      <c r="AFL1733" s="4"/>
      <c r="AFM1733" s="4"/>
      <c r="AFN1733" s="4"/>
      <c r="AFO1733" s="4"/>
      <c r="AFP1733" s="4"/>
      <c r="AFQ1733" s="4"/>
      <c r="AFR1733" s="4"/>
      <c r="AFS1733" s="4"/>
      <c r="AFT1733" s="4"/>
      <c r="AFU1733" s="4"/>
      <c r="AFV1733" s="4"/>
      <c r="AFW1733" s="4"/>
      <c r="AFX1733" s="4"/>
      <c r="AFY1733" s="4"/>
      <c r="AFZ1733" s="4"/>
      <c r="AGA1733" s="4"/>
      <c r="AGB1733" s="4"/>
      <c r="AGC1733" s="4"/>
      <c r="AGD1733" s="4"/>
      <c r="AGE1733" s="4"/>
      <c r="AGF1733" s="4"/>
      <c r="AGG1733" s="4"/>
      <c r="AGH1733" s="4"/>
      <c r="AGI1733" s="4"/>
      <c r="AGJ1733" s="4"/>
      <c r="AGK1733" s="4"/>
      <c r="AGL1733" s="4"/>
      <c r="AGM1733" s="4"/>
      <c r="AGN1733" s="4"/>
      <c r="AGO1733" s="4"/>
      <c r="AGP1733" s="4"/>
      <c r="AGQ1733" s="4"/>
      <c r="AGR1733" s="4"/>
      <c r="AGS1733" s="4"/>
      <c r="AGT1733" s="4"/>
      <c r="AGU1733" s="4"/>
      <c r="AGV1733" s="4"/>
      <c r="AGW1733" s="4"/>
      <c r="AGX1733" s="4"/>
      <c r="AGY1733" s="4"/>
      <c r="AGZ1733" s="4"/>
      <c r="AHA1733" s="4"/>
      <c r="AHB1733" s="4"/>
      <c r="AHC1733" s="4"/>
      <c r="AHD1733" s="4"/>
      <c r="AHE1733" s="4"/>
      <c r="AHF1733" s="4"/>
      <c r="AHG1733" s="4"/>
      <c r="AHH1733" s="4"/>
      <c r="AHI1733" s="4"/>
      <c r="AHJ1733" s="4"/>
      <c r="AHK1733" s="4"/>
      <c r="AHL1733" s="4"/>
      <c r="AHM1733" s="4"/>
      <c r="AHN1733" s="4"/>
      <c r="AHO1733" s="4"/>
      <c r="AHP1733" s="4"/>
      <c r="AHQ1733" s="4"/>
      <c r="AHR1733" s="4"/>
      <c r="AHS1733" s="4"/>
      <c r="AHT1733" s="4"/>
      <c r="AHU1733" s="4"/>
      <c r="AHV1733" s="4"/>
      <c r="AHW1733" s="4"/>
      <c r="AHX1733" s="4"/>
      <c r="AHY1733" s="4"/>
      <c r="AHZ1733" s="4"/>
      <c r="AIA1733" s="4"/>
      <c r="AIB1733" s="4"/>
      <c r="AIC1733" s="4"/>
      <c r="AID1733" s="4"/>
      <c r="AIE1733" s="4"/>
      <c r="AIF1733" s="4"/>
      <c r="AIG1733" s="4"/>
      <c r="AIH1733" s="4"/>
      <c r="AII1733" s="4"/>
      <c r="AIJ1733" s="4"/>
      <c r="AIK1733" s="4"/>
      <c r="AIL1733" s="4"/>
      <c r="AIM1733" s="4"/>
      <c r="AIN1733" s="4"/>
      <c r="AIO1733" s="4"/>
      <c r="AIP1733" s="4"/>
      <c r="AIQ1733" s="4"/>
      <c r="AIR1733" s="4"/>
      <c r="AIS1733" s="4"/>
      <c r="AIT1733" s="4"/>
      <c r="AIU1733" s="4"/>
      <c r="AIV1733" s="4"/>
      <c r="AIW1733" s="4"/>
      <c r="AIX1733" s="4"/>
      <c r="AIY1733" s="4"/>
      <c r="AIZ1733" s="4"/>
      <c r="AJA1733" s="4"/>
      <c r="AJB1733" s="4"/>
      <c r="AJC1733" s="4"/>
      <c r="AJD1733" s="4"/>
      <c r="AJE1733" s="4"/>
      <c r="AJF1733" s="4"/>
      <c r="AJG1733" s="4"/>
      <c r="AJH1733" s="4"/>
      <c r="AJI1733" s="4"/>
      <c r="AJJ1733" s="4"/>
      <c r="AJK1733" s="4"/>
      <c r="AJL1733" s="4"/>
      <c r="AJM1733" s="4"/>
      <c r="AJN1733" s="4"/>
      <c r="AJO1733" s="4"/>
      <c r="AJP1733" s="4"/>
      <c r="AJQ1733" s="4"/>
      <c r="AJR1733" s="4"/>
      <c r="AJS1733" s="4"/>
      <c r="AJT1733" s="4"/>
      <c r="AJU1733" s="4"/>
      <c r="AJV1733" s="4"/>
      <c r="AJW1733" s="4"/>
      <c r="AJX1733" s="4"/>
      <c r="AJY1733" s="4"/>
      <c r="AJZ1733" s="4"/>
      <c r="AKA1733" s="4"/>
      <c r="AKB1733" s="4"/>
      <c r="AKC1733" s="4"/>
      <c r="AKD1733" s="4"/>
      <c r="AKE1733" s="4"/>
      <c r="AKF1733" s="4"/>
      <c r="AKG1733" s="4"/>
      <c r="AKH1733" s="4"/>
      <c r="AKI1733" s="4"/>
      <c r="AKJ1733" s="4"/>
      <c r="AKK1733" s="4"/>
      <c r="AKL1733" s="4"/>
      <c r="AKM1733" s="4"/>
      <c r="AKN1733" s="4"/>
      <c r="AKO1733" s="4"/>
      <c r="AKP1733" s="4"/>
      <c r="AKQ1733" s="4"/>
      <c r="AKR1733" s="4"/>
      <c r="AKS1733" s="4"/>
      <c r="AKT1733" s="4"/>
      <c r="AKU1733" s="4"/>
      <c r="AKV1733" s="4"/>
      <c r="AKW1733" s="4"/>
      <c r="AKX1733" s="4"/>
      <c r="AKY1733" s="4"/>
      <c r="AKZ1733" s="4"/>
      <c r="ALA1733" s="4"/>
      <c r="ALB1733" s="4"/>
      <c r="ALC1733" s="4"/>
      <c r="ALD1733" s="4"/>
      <c r="ALE1733" s="4"/>
      <c r="ALF1733" s="4"/>
      <c r="ALG1733" s="4"/>
      <c r="ALH1733" s="4"/>
      <c r="ALI1733" s="4"/>
      <c r="ALJ1733" s="4"/>
      <c r="ALK1733" s="4"/>
      <c r="ALL1733" s="4"/>
      <c r="ALM1733" s="4"/>
      <c r="ALN1733" s="4"/>
      <c r="ALO1733" s="4"/>
      <c r="ALP1733" s="4"/>
      <c r="ALQ1733" s="4"/>
      <c r="ALR1733" s="4"/>
      <c r="ALS1733" s="4"/>
      <c r="ALT1733" s="4"/>
      <c r="ALU1733" s="4"/>
      <c r="ALV1733" s="4"/>
      <c r="ALW1733" s="4"/>
      <c r="ALX1733" s="4"/>
      <c r="ALY1733" s="4"/>
      <c r="ALZ1733" s="4"/>
      <c r="AMA1733" s="4"/>
      <c r="AMB1733" s="4"/>
      <c r="AMC1733" s="4"/>
      <c r="AMD1733" s="4"/>
      <c r="AME1733" s="4"/>
      <c r="AMF1733" s="4"/>
      <c r="AMG1733" s="4"/>
      <c r="AMH1733" s="4"/>
      <c r="AMI1733" s="4"/>
      <c r="AMJ1733" s="4"/>
      <c r="AMK1733" s="4"/>
      <c r="AML1733" s="4"/>
      <c r="AMM1733" s="4"/>
      <c r="AMN1733" s="4"/>
      <c r="AMO1733" s="4"/>
      <c r="AMP1733" s="4"/>
      <c r="AMQ1733" s="4"/>
      <c r="AMR1733" s="4"/>
      <c r="AMS1733" s="4"/>
      <c r="AMT1733" s="4"/>
      <c r="AMU1733" s="4"/>
      <c r="AMV1733" s="4"/>
      <c r="AMW1733" s="4"/>
      <c r="AMX1733" s="38"/>
      <c r="AMY1733" s="38"/>
      <c r="AMZ1733" s="38"/>
      <c r="ANA1733" s="38"/>
      <c r="ANB1733" s="38"/>
      <c r="ANC1733" s="38"/>
      <c r="AND1733" s="38"/>
      <c r="ANE1733" s="38"/>
      <c r="ANF1733" s="38"/>
      <c r="ANG1733" s="38"/>
      <c r="ANK1733" s="0"/>
      <c r="ANL1733" s="0"/>
      <c r="ANM1733" s="0"/>
      <c r="XFD1733" s="0"/>
    </row>
    <row r="1734" customFormat="false" ht="16.5" hidden="false" customHeight="true" outlineLevel="0" collapsed="false">
      <c r="A1734" s="69" t="n">
        <v>1779</v>
      </c>
      <c r="B1734" s="69" t="n">
        <v>1679</v>
      </c>
      <c r="C1734" s="70" t="s">
        <v>63</v>
      </c>
      <c r="D1734" s="71" t="n">
        <v>-0.112394</v>
      </c>
      <c r="E1734" s="71" t="n">
        <v>0.0615199</v>
      </c>
      <c r="F1734" s="71" t="n">
        <v>0.950398318148706</v>
      </c>
      <c r="G1734" s="71" t="n">
        <v>0.00392045</v>
      </c>
      <c r="H1734" s="71" t="n">
        <v>-0.230388</v>
      </c>
      <c r="I1734" s="71" t="n">
        <v>0.797345215745439</v>
      </c>
      <c r="J1734" s="71" t="n">
        <v>-0.0274557</v>
      </c>
      <c r="K1734" s="71" t="n">
        <v>0.116817</v>
      </c>
      <c r="L1734" s="71" t="n">
        <v>1.09347565772017</v>
      </c>
      <c r="M1734" s="71" t="n">
        <v>0.872904388289554</v>
      </c>
      <c r="N1734" s="71" t="n">
        <v>0.949280357377221</v>
      </c>
      <c r="O1734" s="71" t="n">
        <v>0.828630989671652</v>
      </c>
      <c r="P1734" s="72" t="n">
        <v>2</v>
      </c>
      <c r="Q1734" s="73" t="n">
        <v>32</v>
      </c>
      <c r="R1734" s="73" t="n">
        <v>68</v>
      </c>
      <c r="S1734" s="72" t="n">
        <v>51</v>
      </c>
      <c r="T1734" s="72" t="n">
        <v>51</v>
      </c>
      <c r="U1734" s="130" t="s">
        <v>64</v>
      </c>
      <c r="V1734" s="71" t="n">
        <v>99.5</v>
      </c>
      <c r="W1734" s="72" t="n">
        <v>90.7</v>
      </c>
      <c r="X1734" s="70" t="s">
        <v>73</v>
      </c>
      <c r="Y1734" s="75" t="n">
        <v>42065</v>
      </c>
      <c r="Z1734" s="75" t="n">
        <v>42078</v>
      </c>
      <c r="AA1734" s="71" t="s">
        <v>96</v>
      </c>
      <c r="AB1734" s="130" t="s">
        <v>64</v>
      </c>
      <c r="AC1734" s="71" t="s">
        <v>64</v>
      </c>
      <c r="AD1734" s="71" t="n">
        <v>14</v>
      </c>
      <c r="AE1734" s="72" t="s">
        <v>198</v>
      </c>
      <c r="AF1734" s="72" t="n">
        <v>18</v>
      </c>
      <c r="AG1734" s="72" t="s">
        <v>186</v>
      </c>
      <c r="AH1734" s="72" t="n">
        <v>22</v>
      </c>
      <c r="AI1734" s="72" t="s">
        <v>69</v>
      </c>
      <c r="AJ1734" s="70" t="s">
        <v>70</v>
      </c>
      <c r="AK1734" s="71" t="n">
        <v>99.5</v>
      </c>
      <c r="AL1734" s="72" t="n">
        <v>9</v>
      </c>
      <c r="AM1734" s="70" t="s">
        <v>73</v>
      </c>
      <c r="AN1734" s="70"/>
      <c r="AO1734" s="70"/>
      <c r="AP1734" s="70" t="s">
        <v>71</v>
      </c>
      <c r="AQ1734" s="70"/>
      <c r="AR1734" s="70"/>
      <c r="AS1734" s="70"/>
      <c r="AT1734" s="70"/>
      <c r="AU1734" s="70" t="n">
        <v>58</v>
      </c>
      <c r="AV1734" s="77" t="n">
        <v>45</v>
      </c>
      <c r="AW1734" s="131" t="n">
        <v>13</v>
      </c>
      <c r="AX1734" s="78" t="s">
        <v>72</v>
      </c>
      <c r="AY1734" s="79" t="n">
        <v>1</v>
      </c>
      <c r="AZ1734" s="79" t="n">
        <v>0</v>
      </c>
      <c r="BA1734" s="79" t="n">
        <v>0</v>
      </c>
      <c r="BB1734" s="53"/>
    </row>
    <row r="1735" customFormat="false" ht="16.5" hidden="false" customHeight="true" outlineLevel="0" collapsed="false">
      <c r="A1735" s="69" t="n">
        <v>1780</v>
      </c>
      <c r="B1735" s="69" t="n">
        <v>1680</v>
      </c>
      <c r="C1735" s="70" t="s">
        <v>63</v>
      </c>
      <c r="D1735" s="71" t="n">
        <v>-0.123094</v>
      </c>
      <c r="E1735" s="71" t="n">
        <v>-0.0175491</v>
      </c>
      <c r="F1735" s="71" t="n">
        <v>0.86879933085264</v>
      </c>
      <c r="G1735" s="71" t="n">
        <v>0.0259765</v>
      </c>
      <c r="H1735" s="71" t="n">
        <v>0.0332012</v>
      </c>
      <c r="I1735" s="71" t="n">
        <v>1.06096375724963</v>
      </c>
      <c r="J1735" s="71" t="n">
        <v>-0.0331609</v>
      </c>
      <c r="K1735" s="71" t="n">
        <v>-0.0150109</v>
      </c>
      <c r="L1735" s="71" t="n">
        <v>0.952970052758065</v>
      </c>
      <c r="M1735" s="71" t="n">
        <v>0.877851003178514</v>
      </c>
      <c r="N1735" s="71" t="n">
        <v>1.00064140561266</v>
      </c>
      <c r="O1735" s="71" t="n">
        <v>0.878414061739035</v>
      </c>
      <c r="P1735" s="72" t="n">
        <v>2</v>
      </c>
      <c r="Q1735" s="73" t="n">
        <v>32</v>
      </c>
      <c r="R1735" s="73" t="n">
        <v>68</v>
      </c>
      <c r="S1735" s="72" t="n">
        <v>51</v>
      </c>
      <c r="T1735" s="72" t="n">
        <v>51</v>
      </c>
      <c r="U1735" s="130" t="s">
        <v>64</v>
      </c>
      <c r="V1735" s="71" t="n">
        <v>85.3</v>
      </c>
      <c r="W1735" s="72" t="n">
        <v>132.1</v>
      </c>
      <c r="X1735" s="70" t="s">
        <v>69</v>
      </c>
      <c r="Y1735" s="74" t="s">
        <v>69</v>
      </c>
      <c r="Z1735" s="75" t="n">
        <v>42180</v>
      </c>
      <c r="AA1735" s="71" t="s">
        <v>168</v>
      </c>
      <c r="AB1735" s="130" t="s">
        <v>64</v>
      </c>
      <c r="AC1735" s="71" t="s">
        <v>64</v>
      </c>
      <c r="AD1735" s="71" t="n">
        <v>14</v>
      </c>
      <c r="AE1735" s="72" t="s">
        <v>198</v>
      </c>
      <c r="AF1735" s="72" t="n">
        <v>18</v>
      </c>
      <c r="AG1735" s="72" t="s">
        <v>186</v>
      </c>
      <c r="AH1735" s="72" t="n">
        <v>22</v>
      </c>
      <c r="AI1735" s="72" t="s">
        <v>69</v>
      </c>
      <c r="AJ1735" s="70" t="s">
        <v>70</v>
      </c>
      <c r="AK1735" s="71" t="n">
        <v>85.3</v>
      </c>
      <c r="AL1735" s="72" t="n">
        <v>8</v>
      </c>
      <c r="AM1735" s="70" t="s">
        <v>69</v>
      </c>
      <c r="AN1735" s="70"/>
      <c r="AO1735" s="70"/>
      <c r="AP1735" s="70"/>
      <c r="AQ1735" s="70"/>
      <c r="AR1735" s="70"/>
      <c r="AS1735" s="70"/>
      <c r="AT1735" s="70"/>
      <c r="AU1735" s="70" t="n">
        <v>160</v>
      </c>
      <c r="AV1735" s="70" t="n">
        <v>160</v>
      </c>
      <c r="AW1735" s="131" t="s">
        <v>69</v>
      </c>
      <c r="AX1735" s="78" t="s">
        <v>72</v>
      </c>
      <c r="AY1735" s="79" t="n">
        <v>1</v>
      </c>
      <c r="AZ1735" s="79" t="s">
        <v>72</v>
      </c>
      <c r="BA1735" s="79" t="s">
        <v>72</v>
      </c>
      <c r="BB1735" s="65"/>
    </row>
    <row r="1736" customFormat="false" ht="15.75" hidden="false" customHeight="true" outlineLevel="0" collapsed="false">
      <c r="A1736" s="1" t="n">
        <v>1781</v>
      </c>
      <c r="B1736" s="1" t="n">
        <v>1681</v>
      </c>
      <c r="C1736" s="2" t="s">
        <v>63</v>
      </c>
      <c r="D1736" s="3" t="n">
        <v>0.0838656</v>
      </c>
      <c r="E1736" s="3" t="n">
        <v>0.00658412</v>
      </c>
      <c r="F1736" s="3" t="n">
        <v>1.09466646642799</v>
      </c>
      <c r="G1736" s="3" t="n">
        <v>-0.0434377</v>
      </c>
      <c r="H1736" s="3" t="n">
        <v>0.000701835</v>
      </c>
      <c r="I1736" s="3" t="n">
        <v>0.958164441410433</v>
      </c>
      <c r="J1736" s="3" t="n">
        <v>-0.0484007</v>
      </c>
      <c r="K1736" s="3" t="n">
        <v>0.00104542</v>
      </c>
      <c r="L1736" s="3" t="n">
        <v>0.953748489626931</v>
      </c>
      <c r="M1736" s="3" t="n">
        <v>0.99205889847212</v>
      </c>
      <c r="N1736" s="3" t="n">
        <v>1.00836617748842</v>
      </c>
      <c r="O1736" s="3" t="n">
        <v>1.0003586392957</v>
      </c>
      <c r="P1736" s="4" t="n">
        <v>2</v>
      </c>
      <c r="Q1736" s="6" t="n">
        <v>32</v>
      </c>
      <c r="R1736" s="6" t="n">
        <v>68</v>
      </c>
      <c r="S1736" s="4" t="n">
        <v>59</v>
      </c>
      <c r="T1736" s="4" t="n">
        <v>59</v>
      </c>
      <c r="U1736" s="132" t="s">
        <v>74</v>
      </c>
      <c r="V1736" s="3" t="n">
        <v>101</v>
      </c>
      <c r="W1736" s="4" t="n">
        <v>77.5</v>
      </c>
      <c r="X1736" s="2" t="s">
        <v>69</v>
      </c>
      <c r="Y1736" s="8" t="s">
        <v>69</v>
      </c>
      <c r="Z1736" s="84" t="n">
        <v>42135</v>
      </c>
      <c r="AA1736" s="2" t="s">
        <v>96</v>
      </c>
      <c r="AB1736" s="132" t="s">
        <v>74</v>
      </c>
      <c r="AC1736" s="4" t="n">
        <v>51</v>
      </c>
      <c r="AD1736" s="4" t="n">
        <v>14</v>
      </c>
      <c r="AE1736" s="4" t="s">
        <v>169</v>
      </c>
      <c r="AF1736" s="4" t="n">
        <v>6</v>
      </c>
      <c r="AG1736" s="4" t="s">
        <v>111</v>
      </c>
      <c r="AH1736" s="4" t="n">
        <v>5</v>
      </c>
      <c r="AI1736" s="4" t="s">
        <v>69</v>
      </c>
      <c r="AJ1736" s="2" t="s">
        <v>70</v>
      </c>
      <c r="AK1736" s="3" t="n">
        <v>101</v>
      </c>
      <c r="AL1736" s="4" t="n">
        <v>9</v>
      </c>
      <c r="AM1736" s="2" t="s">
        <v>69</v>
      </c>
      <c r="AN1736" s="2"/>
      <c r="AO1736" s="2"/>
      <c r="AP1736" s="2"/>
      <c r="AQ1736" s="2"/>
      <c r="AR1736" s="2"/>
      <c r="AS1736" s="2"/>
      <c r="AT1736" s="2"/>
      <c r="AU1736" s="2" t="n">
        <v>115</v>
      </c>
      <c r="AV1736" s="85" t="s">
        <v>69</v>
      </c>
      <c r="AW1736" s="133" t="s">
        <v>69</v>
      </c>
      <c r="AX1736" s="86" t="s">
        <v>72</v>
      </c>
      <c r="AY1736" s="87" t="n">
        <v>0</v>
      </c>
      <c r="AZ1736" s="88" t="s">
        <v>72</v>
      </c>
      <c r="BA1736" s="89" t="s">
        <v>72</v>
      </c>
      <c r="BB1736" s="53"/>
    </row>
    <row r="1737" customFormat="false" ht="15.75" hidden="false" customHeight="true" outlineLevel="0" collapsed="false">
      <c r="A1737" s="1" t="n">
        <v>1782</v>
      </c>
      <c r="B1737" s="1" t="n">
        <v>1682</v>
      </c>
      <c r="C1737" s="2" t="s">
        <v>63</v>
      </c>
      <c r="D1737" s="3" t="n">
        <v>0.0781908</v>
      </c>
      <c r="E1737" s="3" t="n">
        <v>-0.0884427</v>
      </c>
      <c r="F1737" s="3" t="n">
        <v>0.989800471604527</v>
      </c>
      <c r="G1737" s="3" t="n">
        <v>-0.0412543</v>
      </c>
      <c r="H1737" s="3" t="n">
        <v>0.249736</v>
      </c>
      <c r="I1737" s="3" t="n">
        <v>1.23180638779778</v>
      </c>
      <c r="J1737" s="3" t="n">
        <v>-0.0605525</v>
      </c>
      <c r="K1737" s="3" t="n">
        <v>-0.194115</v>
      </c>
      <c r="L1737" s="3" t="n">
        <v>0.775174200537332</v>
      </c>
      <c r="M1737" s="3" t="n">
        <v>0.976660675459263</v>
      </c>
      <c r="N1737" s="3" t="n">
        <v>0.967711087094577</v>
      </c>
      <c r="O1737" s="3" t="n">
        <v>0.945125363971207</v>
      </c>
      <c r="P1737" s="4" t="n">
        <v>2</v>
      </c>
      <c r="Q1737" s="6" t="n">
        <v>32</v>
      </c>
      <c r="R1737" s="6" t="n">
        <v>68</v>
      </c>
      <c r="S1737" s="4" t="n">
        <v>59</v>
      </c>
      <c r="T1737" s="4" t="n">
        <v>59</v>
      </c>
      <c r="U1737" s="132" t="s">
        <v>74</v>
      </c>
      <c r="V1737" s="3" t="n">
        <v>30.9</v>
      </c>
      <c r="W1737" s="4" t="n">
        <v>88.6</v>
      </c>
      <c r="X1737" s="2" t="s">
        <v>73</v>
      </c>
      <c r="Y1737" s="84" t="n">
        <v>42134</v>
      </c>
      <c r="Z1737" s="84" t="n">
        <v>42136</v>
      </c>
      <c r="AA1737" s="2" t="s">
        <v>96</v>
      </c>
      <c r="AB1737" s="132" t="s">
        <v>74</v>
      </c>
      <c r="AC1737" s="4" t="n">
        <v>51</v>
      </c>
      <c r="AD1737" s="4" t="n">
        <v>14</v>
      </c>
      <c r="AE1737" s="4" t="s">
        <v>169</v>
      </c>
      <c r="AF1737" s="4" t="n">
        <v>6</v>
      </c>
      <c r="AG1737" s="4" t="s">
        <v>111</v>
      </c>
      <c r="AH1737" s="4" t="n">
        <v>5</v>
      </c>
      <c r="AI1737" s="4" t="s">
        <v>77</v>
      </c>
      <c r="AJ1737" s="2" t="s">
        <v>70</v>
      </c>
      <c r="AK1737" s="3" t="n">
        <v>30.9</v>
      </c>
      <c r="AL1737" s="4" t="n">
        <v>3</v>
      </c>
      <c r="AM1737" s="2" t="s">
        <v>73</v>
      </c>
      <c r="AN1737" s="2"/>
      <c r="AO1737" s="2"/>
      <c r="AP1737" s="2" t="s">
        <v>71</v>
      </c>
      <c r="AQ1737" s="2"/>
      <c r="AR1737" s="2"/>
      <c r="AS1737" s="2"/>
      <c r="AT1737" s="2"/>
      <c r="AU1737" s="2" t="n">
        <v>116</v>
      </c>
      <c r="AV1737" s="85" t="n">
        <v>114</v>
      </c>
      <c r="AW1737" s="133" t="n">
        <v>2</v>
      </c>
      <c r="AX1737" s="86" t="s">
        <v>72</v>
      </c>
      <c r="AY1737" s="87" t="n">
        <v>0</v>
      </c>
      <c r="AZ1737" s="88" t="n">
        <v>0</v>
      </c>
      <c r="BA1737" s="87" t="n">
        <v>0</v>
      </c>
      <c r="BB1737" s="65"/>
    </row>
    <row r="1738" customFormat="false" ht="15.75" hidden="false" customHeight="true" outlineLevel="0" collapsed="false">
      <c r="A1738" s="1" t="n">
        <v>1783</v>
      </c>
      <c r="B1738" s="1" t="n">
        <v>1683</v>
      </c>
      <c r="C1738" s="2" t="s">
        <v>63</v>
      </c>
      <c r="D1738" s="3" t="n">
        <v>0.0827314</v>
      </c>
      <c r="E1738" s="3" t="n">
        <v>-0.00815238</v>
      </c>
      <c r="F1738" s="3" t="n">
        <v>1.07743047871495</v>
      </c>
      <c r="G1738" s="3" t="n">
        <v>-0.0426043</v>
      </c>
      <c r="H1738" s="3" t="n">
        <v>0.0381559</v>
      </c>
      <c r="I1738" s="3" t="n">
        <v>0.995561479476563</v>
      </c>
      <c r="J1738" s="3" t="n">
        <v>-0.0500459</v>
      </c>
      <c r="K1738" s="3" t="n">
        <v>-0.0279014</v>
      </c>
      <c r="L1738" s="3" t="n">
        <v>0.925013173453288</v>
      </c>
      <c r="M1738" s="3" t="n">
        <v>0.990130229059674</v>
      </c>
      <c r="N1738" s="3" t="n">
        <v>1.00210433100324</v>
      </c>
      <c r="O1738" s="3" t="n">
        <v>0.99221379079793</v>
      </c>
      <c r="P1738" s="4" t="n">
        <v>2</v>
      </c>
      <c r="Q1738" s="6" t="n">
        <v>32</v>
      </c>
      <c r="R1738" s="6" t="n">
        <v>68</v>
      </c>
      <c r="S1738" s="4" t="n">
        <v>59</v>
      </c>
      <c r="T1738" s="4" t="n">
        <v>59</v>
      </c>
      <c r="U1738" s="132" t="s">
        <v>74</v>
      </c>
      <c r="V1738" s="3" t="n">
        <v>93.1</v>
      </c>
      <c r="W1738" s="4" t="n">
        <v>77.5</v>
      </c>
      <c r="X1738" s="2" t="s">
        <v>73</v>
      </c>
      <c r="Y1738" s="84" t="n">
        <v>42127</v>
      </c>
      <c r="Z1738" s="84" t="n">
        <v>42134</v>
      </c>
      <c r="AA1738" s="2" t="s">
        <v>96</v>
      </c>
      <c r="AB1738" s="132" t="s">
        <v>74</v>
      </c>
      <c r="AC1738" s="4" t="n">
        <v>51</v>
      </c>
      <c r="AD1738" s="4" t="n">
        <v>14</v>
      </c>
      <c r="AE1738" s="4" t="s">
        <v>169</v>
      </c>
      <c r="AF1738" s="4" t="n">
        <v>6</v>
      </c>
      <c r="AG1738" s="4" t="s">
        <v>111</v>
      </c>
      <c r="AH1738" s="4" t="n">
        <v>5</v>
      </c>
      <c r="AI1738" s="4" t="s">
        <v>69</v>
      </c>
      <c r="AJ1738" s="2" t="s">
        <v>70</v>
      </c>
      <c r="AK1738" s="3" t="n">
        <v>93.1</v>
      </c>
      <c r="AL1738" s="4" t="n">
        <v>8</v>
      </c>
      <c r="AM1738" s="2" t="s">
        <v>73</v>
      </c>
      <c r="AN1738" s="2"/>
      <c r="AO1738" s="2"/>
      <c r="AP1738" s="2" t="s">
        <v>71</v>
      </c>
      <c r="AQ1738" s="2"/>
      <c r="AR1738" s="2"/>
      <c r="AS1738" s="2"/>
      <c r="AT1738" s="2"/>
      <c r="AU1738" s="2" t="n">
        <v>114</v>
      </c>
      <c r="AV1738" s="85" t="n">
        <v>107</v>
      </c>
      <c r="AW1738" s="133" t="n">
        <v>7</v>
      </c>
      <c r="AX1738" s="86" t="s">
        <v>72</v>
      </c>
      <c r="AY1738" s="87" t="n">
        <v>0</v>
      </c>
      <c r="AZ1738" s="88" t="n">
        <v>0</v>
      </c>
      <c r="BA1738" s="87" t="n">
        <v>0</v>
      </c>
      <c r="BB1738" s="53"/>
    </row>
    <row r="1739" customFormat="false" ht="15.75" hidden="false" customHeight="true" outlineLevel="0" collapsed="false">
      <c r="A1739" s="1" t="n">
        <v>1784</v>
      </c>
      <c r="B1739" s="1" t="n">
        <v>1684</v>
      </c>
      <c r="C1739" s="2" t="s">
        <v>63</v>
      </c>
      <c r="D1739" s="3" t="n">
        <v>0.0726228</v>
      </c>
      <c r="E1739" s="3" t="n">
        <v>-0.0176918</v>
      </c>
      <c r="F1739" s="3" t="n">
        <v>1.05646771588812</v>
      </c>
      <c r="G1739" s="3" t="n">
        <v>-0.0394891</v>
      </c>
      <c r="H1739" s="3" t="n">
        <v>0.0337585</v>
      </c>
      <c r="I1739" s="3" t="n">
        <v>0.994285788567794</v>
      </c>
      <c r="J1739" s="3" t="n">
        <v>-0.0487571</v>
      </c>
      <c r="K1739" s="3" t="n">
        <v>-0.0151971</v>
      </c>
      <c r="L1739" s="3" t="n">
        <v>0.938047961143521</v>
      </c>
      <c r="M1739" s="3" t="n">
        <v>0.984498012200968</v>
      </c>
      <c r="N1739" s="3" t="n">
        <v>1.0008699782117</v>
      </c>
      <c r="O1739" s="3" t="n">
        <v>0.985354504021048</v>
      </c>
      <c r="P1739" s="4" t="n">
        <v>2</v>
      </c>
      <c r="Q1739" s="6" t="n">
        <v>32</v>
      </c>
      <c r="R1739" s="6" t="n">
        <v>68</v>
      </c>
      <c r="S1739" s="4" t="n">
        <v>59</v>
      </c>
      <c r="T1739" s="4" t="n">
        <v>59</v>
      </c>
      <c r="U1739" s="132" t="s">
        <v>74</v>
      </c>
      <c r="V1739" s="3" t="n">
        <v>158.3</v>
      </c>
      <c r="W1739" s="4" t="n">
        <v>127.1</v>
      </c>
      <c r="X1739" s="2" t="s">
        <v>69</v>
      </c>
      <c r="Y1739" s="8" t="s">
        <v>69</v>
      </c>
      <c r="Z1739" s="84" t="n">
        <v>42180</v>
      </c>
      <c r="AA1739" s="3" t="s">
        <v>168</v>
      </c>
      <c r="AB1739" s="132" t="s">
        <v>74</v>
      </c>
      <c r="AC1739" s="4" t="n">
        <v>51</v>
      </c>
      <c r="AD1739" s="4" t="n">
        <v>14</v>
      </c>
      <c r="AE1739" s="4" t="s">
        <v>169</v>
      </c>
      <c r="AF1739" s="4" t="n">
        <v>6</v>
      </c>
      <c r="AG1739" s="4" t="s">
        <v>111</v>
      </c>
      <c r="AH1739" s="4" t="n">
        <v>5</v>
      </c>
      <c r="AI1739" s="4" t="s">
        <v>79</v>
      </c>
      <c r="AJ1739" s="2" t="s">
        <v>70</v>
      </c>
      <c r="AK1739" s="3" t="n">
        <v>158.3</v>
      </c>
      <c r="AL1739" s="4" t="n">
        <v>10</v>
      </c>
      <c r="AM1739" s="2" t="s">
        <v>69</v>
      </c>
      <c r="AN1739" s="2"/>
      <c r="AO1739" s="2"/>
      <c r="AP1739" s="2"/>
      <c r="AQ1739" s="2"/>
      <c r="AR1739" s="2"/>
      <c r="AS1739" s="2"/>
      <c r="AT1739" s="2"/>
      <c r="AU1739" s="2" t="n">
        <v>160</v>
      </c>
      <c r="AV1739" s="2" t="n">
        <v>160</v>
      </c>
      <c r="AW1739" s="133" t="s">
        <v>69</v>
      </c>
      <c r="AX1739" s="86" t="s">
        <v>72</v>
      </c>
      <c r="AY1739" s="87" t="n">
        <v>1</v>
      </c>
      <c r="AZ1739" s="87" t="n">
        <v>1</v>
      </c>
      <c r="BA1739" s="89" t="s">
        <v>72</v>
      </c>
      <c r="BB1739" s="53"/>
    </row>
    <row r="1740" customFormat="false" ht="15.75" hidden="false" customHeight="true" outlineLevel="0" collapsed="false">
      <c r="A1740" s="1" t="n">
        <v>1785</v>
      </c>
      <c r="B1740" s="1" t="n">
        <v>1685</v>
      </c>
      <c r="C1740" s="2" t="s">
        <v>63</v>
      </c>
      <c r="D1740" s="3" t="n">
        <v>0.0788879</v>
      </c>
      <c r="E1740" s="3" t="n">
        <v>0.000383794</v>
      </c>
      <c r="F1740" s="3" t="n">
        <v>1.08249839043789</v>
      </c>
      <c r="G1740" s="3" t="n">
        <v>-0.0413729</v>
      </c>
      <c r="H1740" s="3" t="n">
        <v>0.00220033</v>
      </c>
      <c r="I1740" s="3" t="n">
        <v>0.961584754146328</v>
      </c>
      <c r="J1740" s="3" t="n">
        <v>-0.0478043</v>
      </c>
      <c r="K1740" s="3" t="n">
        <v>0.00420967</v>
      </c>
      <c r="L1740" s="3" t="n">
        <v>0.957341956535064</v>
      </c>
      <c r="M1740" s="3" t="n">
        <v>0.989763453759127</v>
      </c>
      <c r="N1740" s="3" t="n">
        <v>1.00681692416932</v>
      </c>
      <c r="O1740" s="3" t="n">
        <v>0.996510596168971</v>
      </c>
      <c r="P1740" s="4" t="n">
        <v>2</v>
      </c>
      <c r="Q1740" s="6" t="n">
        <v>32</v>
      </c>
      <c r="R1740" s="6" t="n">
        <v>68</v>
      </c>
      <c r="S1740" s="4" t="n">
        <v>59</v>
      </c>
      <c r="T1740" s="4" t="n">
        <v>59</v>
      </c>
      <c r="U1740" s="132" t="s">
        <v>74</v>
      </c>
      <c r="V1740" s="3" t="n">
        <v>56.5</v>
      </c>
      <c r="W1740" s="4" t="n">
        <v>44.3</v>
      </c>
      <c r="X1740" s="2" t="s">
        <v>69</v>
      </c>
      <c r="Y1740" s="8" t="s">
        <v>69</v>
      </c>
      <c r="Z1740" s="84" t="n">
        <v>42157</v>
      </c>
      <c r="AA1740" s="2" t="s">
        <v>96</v>
      </c>
      <c r="AB1740" s="132" t="s">
        <v>74</v>
      </c>
      <c r="AC1740" s="4" t="n">
        <v>51</v>
      </c>
      <c r="AD1740" s="4" t="n">
        <v>14</v>
      </c>
      <c r="AE1740" s="4" t="s">
        <v>169</v>
      </c>
      <c r="AF1740" s="4" t="n">
        <v>6</v>
      </c>
      <c r="AG1740" s="4" t="s">
        <v>111</v>
      </c>
      <c r="AH1740" s="4" t="n">
        <v>5</v>
      </c>
      <c r="AI1740" s="4" t="s">
        <v>79</v>
      </c>
      <c r="AJ1740" s="2" t="s">
        <v>70</v>
      </c>
      <c r="AK1740" s="3" t="n">
        <v>56.5</v>
      </c>
      <c r="AL1740" s="4" t="n">
        <v>6</v>
      </c>
      <c r="AM1740" s="2" t="s">
        <v>69</v>
      </c>
      <c r="AN1740" s="2"/>
      <c r="AO1740" s="2"/>
      <c r="AP1740" s="2"/>
      <c r="AQ1740" s="2"/>
      <c r="AR1740" s="2"/>
      <c r="AS1740" s="2"/>
      <c r="AT1740" s="2"/>
      <c r="AU1740" s="2" t="n">
        <v>137</v>
      </c>
      <c r="AV1740" s="85" t="s">
        <v>69</v>
      </c>
      <c r="AW1740" s="133" t="s">
        <v>69</v>
      </c>
      <c r="AX1740" s="86" t="s">
        <v>72</v>
      </c>
      <c r="AY1740" s="87" t="n">
        <v>0</v>
      </c>
      <c r="AZ1740" s="88" t="s">
        <v>72</v>
      </c>
      <c r="BA1740" s="89" t="s">
        <v>72</v>
      </c>
      <c r="BB1740" s="53"/>
    </row>
    <row r="1741" customFormat="false" ht="15.75" hidden="false" customHeight="true" outlineLevel="0" collapsed="false">
      <c r="A1741" s="1" t="n">
        <v>1786</v>
      </c>
      <c r="B1741" s="1" t="n">
        <v>1686</v>
      </c>
      <c r="C1741" s="2" t="s">
        <v>63</v>
      </c>
      <c r="D1741" s="3" t="n">
        <v>-0.0404385</v>
      </c>
      <c r="E1741" s="3" t="n">
        <v>-0.0171627</v>
      </c>
      <c r="F1741" s="3" t="n">
        <v>0.944026350085536</v>
      </c>
      <c r="G1741" s="3" t="n">
        <v>0.0176747</v>
      </c>
      <c r="H1741" s="3" t="n">
        <v>0.0316931</v>
      </c>
      <c r="I1741" s="3" t="n">
        <v>1.05060669282899</v>
      </c>
      <c r="J1741" s="3" t="n">
        <v>-0.0348291</v>
      </c>
      <c r="K1741" s="3" t="n">
        <v>-0.0144598</v>
      </c>
      <c r="L1741" s="3" t="n">
        <v>0.951906084302355</v>
      </c>
      <c r="M1741" s="3" t="n">
        <v>0.944034185536759</v>
      </c>
      <c r="N1741" s="3" t="n">
        <v>1.00007060249224</v>
      </c>
      <c r="O1741" s="3" t="n">
        <v>0.944100836703016</v>
      </c>
      <c r="P1741" s="4" t="n">
        <v>2</v>
      </c>
      <c r="Q1741" s="6" t="n">
        <v>32</v>
      </c>
      <c r="R1741" s="6" t="n">
        <v>68</v>
      </c>
      <c r="S1741" s="4" t="n">
        <v>60</v>
      </c>
      <c r="T1741" s="4" t="n">
        <v>60</v>
      </c>
      <c r="U1741" s="132" t="s">
        <v>74</v>
      </c>
      <c r="V1741" s="3" t="n">
        <v>128.9</v>
      </c>
      <c r="W1741" s="4" t="n">
        <v>189.4</v>
      </c>
      <c r="X1741" s="2" t="s">
        <v>69</v>
      </c>
      <c r="Y1741" s="8" t="s">
        <v>69</v>
      </c>
      <c r="Z1741" s="84" t="n">
        <v>42180</v>
      </c>
      <c r="AA1741" s="3" t="s">
        <v>168</v>
      </c>
      <c r="AB1741" s="132" t="s">
        <v>74</v>
      </c>
      <c r="AC1741" s="4" t="n">
        <v>51</v>
      </c>
      <c r="AD1741" s="4" t="n">
        <v>14</v>
      </c>
      <c r="AE1741" s="4" t="s">
        <v>179</v>
      </c>
      <c r="AF1741" s="4" t="n">
        <v>28</v>
      </c>
      <c r="AG1741" s="4" t="s">
        <v>180</v>
      </c>
      <c r="AH1741" s="4" t="n">
        <v>27</v>
      </c>
      <c r="AI1741" s="4" t="s">
        <v>77</v>
      </c>
      <c r="AJ1741" s="2" t="s">
        <v>70</v>
      </c>
      <c r="AK1741" s="3" t="n">
        <v>128.9</v>
      </c>
      <c r="AL1741" s="4" t="n">
        <v>10</v>
      </c>
      <c r="AM1741" s="2" t="s">
        <v>69</v>
      </c>
      <c r="AN1741" s="2"/>
      <c r="AO1741" s="2"/>
      <c r="AP1741" s="2"/>
      <c r="AQ1741" s="2"/>
      <c r="AR1741" s="2"/>
      <c r="AS1741" s="2"/>
      <c r="AT1741" s="2"/>
      <c r="AU1741" s="2" t="n">
        <v>160</v>
      </c>
      <c r="AV1741" s="2" t="n">
        <v>160</v>
      </c>
      <c r="AW1741" s="133" t="s">
        <v>69</v>
      </c>
      <c r="AX1741" s="86" t="s">
        <v>72</v>
      </c>
      <c r="AY1741" s="87" t="n">
        <v>1</v>
      </c>
      <c r="AZ1741" s="87" t="n">
        <v>1</v>
      </c>
      <c r="BA1741" s="89" t="s">
        <v>72</v>
      </c>
      <c r="BB1741" s="53"/>
    </row>
    <row r="1742" customFormat="false" ht="15.75" hidden="false" customHeight="true" outlineLevel="0" collapsed="false">
      <c r="A1742" s="1" t="n">
        <v>1787</v>
      </c>
      <c r="B1742" s="1" t="n">
        <v>1687</v>
      </c>
      <c r="C1742" s="2" t="s">
        <v>63</v>
      </c>
      <c r="D1742" s="3" t="n">
        <v>-0.0304104</v>
      </c>
      <c r="E1742" s="3" t="n">
        <v>0.000634408</v>
      </c>
      <c r="F1742" s="3" t="n">
        <v>0.970662945461682</v>
      </c>
      <c r="G1742" s="3" t="n">
        <v>0.0139295</v>
      </c>
      <c r="H1742" s="3" t="n">
        <v>0.0115898</v>
      </c>
      <c r="I1742" s="3" t="n">
        <v>1.02584770494009</v>
      </c>
      <c r="J1742" s="3" t="n">
        <v>-0.0347451</v>
      </c>
      <c r="K1742" s="3" t="n">
        <v>-0.00647894</v>
      </c>
      <c r="L1742" s="3" t="n">
        <v>0.959614113916521</v>
      </c>
      <c r="M1742" s="3" t="n">
        <v>0.950063931819275</v>
      </c>
      <c r="N1742" s="3" t="n">
        <v>1.00576180370438</v>
      </c>
      <c r="O1742" s="3" t="n">
        <v>0.955538013701029</v>
      </c>
      <c r="P1742" s="4" t="n">
        <v>2</v>
      </c>
      <c r="Q1742" s="6" t="n">
        <v>32</v>
      </c>
      <c r="R1742" s="6" t="n">
        <v>68</v>
      </c>
      <c r="S1742" s="4" t="n">
        <v>60</v>
      </c>
      <c r="T1742" s="4" t="n">
        <v>60</v>
      </c>
      <c r="U1742" s="132" t="s">
        <v>74</v>
      </c>
      <c r="V1742" s="3" t="n">
        <v>109.8</v>
      </c>
      <c r="W1742" s="4" t="n">
        <v>141</v>
      </c>
      <c r="X1742" s="2" t="s">
        <v>73</v>
      </c>
      <c r="Y1742" s="84" t="n">
        <v>42132</v>
      </c>
      <c r="Z1742" s="84" t="n">
        <v>42140</v>
      </c>
      <c r="AA1742" s="2" t="s">
        <v>96</v>
      </c>
      <c r="AB1742" s="132" t="s">
        <v>74</v>
      </c>
      <c r="AC1742" s="4" t="n">
        <v>51</v>
      </c>
      <c r="AD1742" s="4" t="n">
        <v>14</v>
      </c>
      <c r="AE1742" s="4" t="s">
        <v>179</v>
      </c>
      <c r="AF1742" s="4" t="n">
        <v>28</v>
      </c>
      <c r="AG1742" s="4" t="s">
        <v>180</v>
      </c>
      <c r="AH1742" s="4" t="n">
        <v>27</v>
      </c>
      <c r="AI1742" s="4" t="s">
        <v>69</v>
      </c>
      <c r="AJ1742" s="2" t="s">
        <v>70</v>
      </c>
      <c r="AK1742" s="3" t="n">
        <v>109.8</v>
      </c>
      <c r="AL1742" s="4" t="n">
        <v>9</v>
      </c>
      <c r="AM1742" s="2" t="s">
        <v>73</v>
      </c>
      <c r="AN1742" s="2"/>
      <c r="AO1742" s="2"/>
      <c r="AP1742" s="2" t="s">
        <v>71</v>
      </c>
      <c r="AQ1742" s="2"/>
      <c r="AR1742" s="2"/>
      <c r="AS1742" s="2"/>
      <c r="AT1742" s="2"/>
      <c r="AU1742" s="2" t="n">
        <v>120</v>
      </c>
      <c r="AV1742" s="85" t="n">
        <v>112</v>
      </c>
      <c r="AW1742" s="133" t="n">
        <v>8</v>
      </c>
      <c r="AX1742" s="86" t="s">
        <v>72</v>
      </c>
      <c r="AY1742" s="87" t="n">
        <v>0</v>
      </c>
      <c r="AZ1742" s="88" t="n">
        <v>0</v>
      </c>
      <c r="BA1742" s="87" t="n">
        <v>0</v>
      </c>
      <c r="BB1742" s="65"/>
    </row>
    <row r="1743" customFormat="false" ht="15.75" hidden="false" customHeight="true" outlineLevel="0" collapsed="false">
      <c r="A1743" s="1" t="n">
        <v>1788</v>
      </c>
      <c r="B1743" s="1" t="n">
        <v>1688</v>
      </c>
      <c r="C1743" s="2" t="s">
        <v>63</v>
      </c>
      <c r="D1743" s="3" t="n">
        <v>-0.0310669</v>
      </c>
      <c r="E1743" s="3" t="n">
        <v>-0.024184</v>
      </c>
      <c r="F1743" s="3" t="n">
        <v>0.946247704618374</v>
      </c>
      <c r="G1743" s="3" t="n">
        <v>0.0146614</v>
      </c>
      <c r="H1743" s="3" t="n">
        <v>0.0784056</v>
      </c>
      <c r="I1743" s="3" t="n">
        <v>1.09753526766765</v>
      </c>
      <c r="J1743" s="3" t="n">
        <v>-0.0380519</v>
      </c>
      <c r="K1743" s="3" t="n">
        <v>-0.0600561</v>
      </c>
      <c r="L1743" s="3" t="n">
        <v>0.906550990959702</v>
      </c>
      <c r="M1743" s="3" t="n">
        <v>0.946998850149566</v>
      </c>
      <c r="N1743" s="3" t="n">
        <v>0.994182487640938</v>
      </c>
      <c r="O1743" s="3" t="n">
        <v>0.941489672634803</v>
      </c>
      <c r="P1743" s="4" t="n">
        <v>2</v>
      </c>
      <c r="Q1743" s="6" t="n">
        <v>32</v>
      </c>
      <c r="R1743" s="6" t="n">
        <v>68</v>
      </c>
      <c r="S1743" s="4" t="n">
        <v>60</v>
      </c>
      <c r="T1743" s="4" t="n">
        <v>60</v>
      </c>
      <c r="U1743" s="132" t="s">
        <v>74</v>
      </c>
      <c r="V1743" s="3" t="n">
        <v>62.1</v>
      </c>
      <c r="W1743" s="4" t="n">
        <v>68.3</v>
      </c>
      <c r="X1743" s="2" t="s">
        <v>73</v>
      </c>
      <c r="Y1743" s="84" t="n">
        <v>42132</v>
      </c>
      <c r="Z1743" s="84" t="n">
        <v>42138</v>
      </c>
      <c r="AA1743" s="2" t="s">
        <v>96</v>
      </c>
      <c r="AB1743" s="132" t="s">
        <v>74</v>
      </c>
      <c r="AC1743" s="4" t="n">
        <v>51</v>
      </c>
      <c r="AD1743" s="4" t="n">
        <v>14</v>
      </c>
      <c r="AE1743" s="4" t="s">
        <v>179</v>
      </c>
      <c r="AF1743" s="4" t="n">
        <v>28</v>
      </c>
      <c r="AG1743" s="4" t="s">
        <v>180</v>
      </c>
      <c r="AH1743" s="4" t="n">
        <v>27</v>
      </c>
      <c r="AI1743" s="4" t="s">
        <v>79</v>
      </c>
      <c r="AJ1743" s="2" t="s">
        <v>70</v>
      </c>
      <c r="AK1743" s="3" t="n">
        <v>62.1</v>
      </c>
      <c r="AL1743" s="4" t="n">
        <v>6</v>
      </c>
      <c r="AM1743" s="2" t="s">
        <v>73</v>
      </c>
      <c r="AN1743" s="2"/>
      <c r="AO1743" s="2"/>
      <c r="AP1743" s="2" t="s">
        <v>71</v>
      </c>
      <c r="AQ1743" s="2"/>
      <c r="AR1743" s="2"/>
      <c r="AS1743" s="2"/>
      <c r="AT1743" s="2"/>
      <c r="AU1743" s="2" t="n">
        <v>118</v>
      </c>
      <c r="AV1743" s="85" t="n">
        <v>112</v>
      </c>
      <c r="AW1743" s="133" t="n">
        <v>6</v>
      </c>
      <c r="AX1743" s="86" t="s">
        <v>72</v>
      </c>
      <c r="AY1743" s="87" t="n">
        <v>0</v>
      </c>
      <c r="AZ1743" s="88" t="n">
        <v>0</v>
      </c>
      <c r="BA1743" s="87" t="n">
        <v>0</v>
      </c>
      <c r="BB1743" s="65"/>
    </row>
    <row r="1744" customFormat="false" ht="15.75" hidden="false" customHeight="true" outlineLevel="0" collapsed="false">
      <c r="A1744" s="1" t="n">
        <v>1789</v>
      </c>
      <c r="B1744" s="1" t="n">
        <v>1689</v>
      </c>
      <c r="C1744" s="2" t="s">
        <v>63</v>
      </c>
      <c r="D1744" s="3" t="n">
        <v>-0.0270287</v>
      </c>
      <c r="E1744" s="3" t="n">
        <v>0.0183704</v>
      </c>
      <c r="F1744" s="3" t="n">
        <v>0.991379075133288</v>
      </c>
      <c r="G1744" s="3" t="n">
        <v>0.0128248</v>
      </c>
      <c r="H1744" s="3" t="n">
        <v>-0.0292713</v>
      </c>
      <c r="I1744" s="3" t="n">
        <v>0.9836880052912</v>
      </c>
      <c r="J1744" s="3" t="n">
        <v>-0.0327567</v>
      </c>
      <c r="K1744" s="3" t="n">
        <v>0.0241855</v>
      </c>
      <c r="L1744" s="3" t="n">
        <v>0.991465428011345</v>
      </c>
      <c r="M1744" s="3" t="n">
        <v>0.95412498937439</v>
      </c>
      <c r="N1744" s="3" t="n">
        <v>1.01337323234545</v>
      </c>
      <c r="O1744" s="3" t="n">
        <v>0.966884724543894</v>
      </c>
      <c r="P1744" s="4" t="n">
        <v>2</v>
      </c>
      <c r="Q1744" s="6" t="n">
        <v>32</v>
      </c>
      <c r="R1744" s="6" t="n">
        <v>68</v>
      </c>
      <c r="S1744" s="4" t="n">
        <v>60</v>
      </c>
      <c r="T1744" s="4" t="n">
        <v>60</v>
      </c>
      <c r="U1744" s="132" t="s">
        <v>74</v>
      </c>
      <c r="V1744" s="3" t="n">
        <v>94.2</v>
      </c>
      <c r="W1744" s="4" t="n">
        <v>115</v>
      </c>
      <c r="X1744" s="2" t="s">
        <v>73</v>
      </c>
      <c r="Y1744" s="84" t="n">
        <v>42124</v>
      </c>
      <c r="Z1744" s="84" t="n">
        <v>42133</v>
      </c>
      <c r="AA1744" s="2" t="s">
        <v>96</v>
      </c>
      <c r="AB1744" s="132" t="s">
        <v>74</v>
      </c>
      <c r="AC1744" s="4" t="n">
        <v>51</v>
      </c>
      <c r="AD1744" s="4" t="n">
        <v>14</v>
      </c>
      <c r="AE1744" s="4" t="s">
        <v>179</v>
      </c>
      <c r="AF1744" s="4" t="n">
        <v>28</v>
      </c>
      <c r="AG1744" s="4" t="s">
        <v>180</v>
      </c>
      <c r="AH1744" s="4" t="n">
        <v>27</v>
      </c>
      <c r="AI1744" s="4" t="s">
        <v>69</v>
      </c>
      <c r="AJ1744" s="2" t="s">
        <v>70</v>
      </c>
      <c r="AK1744" s="3" t="n">
        <v>94.2</v>
      </c>
      <c r="AL1744" s="4" t="n">
        <v>8</v>
      </c>
      <c r="AM1744" s="2" t="s">
        <v>73</v>
      </c>
      <c r="AN1744" s="2"/>
      <c r="AO1744" s="2"/>
      <c r="AP1744" s="2" t="s">
        <v>71</v>
      </c>
      <c r="AQ1744" s="2"/>
      <c r="AR1744" s="2"/>
      <c r="AS1744" s="2"/>
      <c r="AT1744" s="2"/>
      <c r="AU1744" s="2" t="n">
        <v>113</v>
      </c>
      <c r="AV1744" s="85" t="n">
        <v>104</v>
      </c>
      <c r="AW1744" s="133" t="n">
        <v>9</v>
      </c>
      <c r="AX1744" s="86" t="s">
        <v>72</v>
      </c>
      <c r="AY1744" s="87" t="n">
        <v>0</v>
      </c>
      <c r="AZ1744" s="88" t="n">
        <v>0</v>
      </c>
      <c r="BA1744" s="87" t="n">
        <v>0</v>
      </c>
      <c r="BB1744" s="53"/>
    </row>
    <row r="1745" customFormat="false" ht="15.75" hidden="false" customHeight="true" outlineLevel="0" collapsed="false">
      <c r="A1745" s="1" t="n">
        <v>1790</v>
      </c>
      <c r="B1745" s="1" t="n">
        <v>1690</v>
      </c>
      <c r="C1745" s="2" t="s">
        <v>63</v>
      </c>
      <c r="D1745" s="3" t="n">
        <v>-0.0404095</v>
      </c>
      <c r="E1745" s="3" t="n">
        <v>-0.0175564</v>
      </c>
      <c r="F1745" s="3" t="n">
        <v>0.943682126448655</v>
      </c>
      <c r="G1745" s="3" t="n">
        <v>0.0180263</v>
      </c>
      <c r="H1745" s="3" t="n">
        <v>0.0330929</v>
      </c>
      <c r="I1745" s="3" t="n">
        <v>1.05244833764842</v>
      </c>
      <c r="J1745" s="3" t="n">
        <v>-0.0347583</v>
      </c>
      <c r="K1745" s="3" t="n">
        <v>-0.0146071</v>
      </c>
      <c r="L1745" s="3" t="n">
        <v>0.951833266272232</v>
      </c>
      <c r="M1745" s="3" t="n">
        <v>0.944460418761711</v>
      </c>
      <c r="N1745" s="3" t="n">
        <v>1.00092983202601</v>
      </c>
      <c r="O1745" s="3" t="n">
        <v>0.945338608306376</v>
      </c>
      <c r="P1745" s="4" t="n">
        <v>2</v>
      </c>
      <c r="Q1745" s="6" t="n">
        <v>32</v>
      </c>
      <c r="R1745" s="6" t="n">
        <v>68</v>
      </c>
      <c r="S1745" s="4" t="n">
        <v>60</v>
      </c>
      <c r="T1745" s="4" t="n">
        <v>60</v>
      </c>
      <c r="U1745" s="132" t="s">
        <v>74</v>
      </c>
      <c r="V1745" s="3" t="n">
        <v>112.5</v>
      </c>
      <c r="W1745" s="4" t="n">
        <v>129</v>
      </c>
      <c r="X1745" s="2" t="s">
        <v>69</v>
      </c>
      <c r="Y1745" s="8" t="s">
        <v>69</v>
      </c>
      <c r="Z1745" s="84" t="n">
        <v>42180</v>
      </c>
      <c r="AA1745" s="3" t="s">
        <v>168</v>
      </c>
      <c r="AB1745" s="132" t="s">
        <v>74</v>
      </c>
      <c r="AC1745" s="4" t="n">
        <v>51</v>
      </c>
      <c r="AD1745" s="4" t="n">
        <v>14</v>
      </c>
      <c r="AE1745" s="4" t="s">
        <v>179</v>
      </c>
      <c r="AF1745" s="4" t="n">
        <v>28</v>
      </c>
      <c r="AG1745" s="4" t="s">
        <v>180</v>
      </c>
      <c r="AH1745" s="4" t="n">
        <v>27</v>
      </c>
      <c r="AI1745" s="4" t="s">
        <v>69</v>
      </c>
      <c r="AJ1745" s="2" t="s">
        <v>70</v>
      </c>
      <c r="AK1745" s="3" t="n">
        <v>112.5</v>
      </c>
      <c r="AL1745" s="4" t="n">
        <v>9</v>
      </c>
      <c r="AM1745" s="2" t="s">
        <v>69</v>
      </c>
      <c r="AN1745" s="2"/>
      <c r="AO1745" s="2"/>
      <c r="AP1745" s="2"/>
      <c r="AQ1745" s="2"/>
      <c r="AR1745" s="2"/>
      <c r="AS1745" s="2"/>
      <c r="AT1745" s="2"/>
      <c r="AU1745" s="2" t="n">
        <v>160</v>
      </c>
      <c r="AV1745" s="2" t="n">
        <v>160</v>
      </c>
      <c r="AW1745" s="133" t="s">
        <v>69</v>
      </c>
      <c r="AX1745" s="86" t="s">
        <v>72</v>
      </c>
      <c r="AY1745" s="87" t="n">
        <v>1</v>
      </c>
      <c r="AZ1745" s="87" t="n">
        <v>1</v>
      </c>
      <c r="BA1745" s="89" t="s">
        <v>72</v>
      </c>
      <c r="BB1745" s="65"/>
    </row>
    <row r="1746" customFormat="false" ht="15.75" hidden="false" customHeight="true" outlineLevel="0" collapsed="false">
      <c r="A1746" s="1" t="n">
        <v>1791</v>
      </c>
      <c r="B1746" s="1" t="n">
        <v>1691</v>
      </c>
      <c r="C1746" s="2" t="s">
        <v>63</v>
      </c>
      <c r="D1746" s="3" t="n">
        <v>0.046244</v>
      </c>
      <c r="E1746" s="3" t="n">
        <v>0.00352172</v>
      </c>
      <c r="F1746" s="3" t="n">
        <v>1.05102483343193</v>
      </c>
      <c r="G1746" s="3" t="n">
        <v>-0.0457987</v>
      </c>
      <c r="H1746" s="3" t="n">
        <v>0.00304263</v>
      </c>
      <c r="I1746" s="3" t="n">
        <v>0.958145081893475</v>
      </c>
      <c r="J1746" s="3" t="n">
        <v>0.0484382</v>
      </c>
      <c r="K1746" s="3" t="n">
        <v>-9.97811E-005</v>
      </c>
      <c r="L1746" s="3" t="n">
        <v>1.0495257745897</v>
      </c>
      <c r="M1746" s="3" t="n">
        <v>1.05009800719582</v>
      </c>
      <c r="N1746" s="3" t="n">
        <v>1.00648550932482</v>
      </c>
      <c r="O1746" s="3" t="n">
        <v>1.05690842761346</v>
      </c>
      <c r="P1746" s="4" t="n">
        <v>2</v>
      </c>
      <c r="Q1746" s="6" t="n">
        <v>32</v>
      </c>
      <c r="R1746" s="6" t="n">
        <v>68</v>
      </c>
      <c r="S1746" s="4" t="n">
        <v>48</v>
      </c>
      <c r="T1746" s="4" t="n">
        <v>48</v>
      </c>
      <c r="U1746" s="132" t="s">
        <v>74</v>
      </c>
      <c r="V1746" s="3" t="n">
        <v>148.2</v>
      </c>
      <c r="W1746" s="4" t="n">
        <v>187</v>
      </c>
      <c r="X1746" s="2" t="s">
        <v>69</v>
      </c>
      <c r="Y1746" s="8" t="s">
        <v>69</v>
      </c>
      <c r="Z1746" s="84" t="n">
        <v>42143</v>
      </c>
      <c r="AA1746" s="2" t="s">
        <v>96</v>
      </c>
      <c r="AB1746" s="132" t="s">
        <v>74</v>
      </c>
      <c r="AC1746" s="4" t="n">
        <v>51</v>
      </c>
      <c r="AD1746" s="4" t="n">
        <v>14</v>
      </c>
      <c r="AE1746" s="4" t="s">
        <v>189</v>
      </c>
      <c r="AF1746" s="4" t="n">
        <v>5</v>
      </c>
      <c r="AG1746" s="4" t="s">
        <v>190</v>
      </c>
      <c r="AH1746" s="4" t="n">
        <v>6</v>
      </c>
      <c r="AI1746" s="4" t="s">
        <v>77</v>
      </c>
      <c r="AJ1746" s="2" t="s">
        <v>70</v>
      </c>
      <c r="AK1746" s="3" t="n">
        <v>148.2</v>
      </c>
      <c r="AL1746" s="4" t="n">
        <v>10</v>
      </c>
      <c r="AM1746" s="2" t="s">
        <v>69</v>
      </c>
      <c r="AN1746" s="2"/>
      <c r="AO1746" s="2"/>
      <c r="AP1746" s="2"/>
      <c r="AQ1746" s="2"/>
      <c r="AR1746" s="2"/>
      <c r="AS1746" s="2"/>
      <c r="AT1746" s="2"/>
      <c r="AU1746" s="2" t="n">
        <v>123</v>
      </c>
      <c r="AV1746" s="85" t="s">
        <v>69</v>
      </c>
      <c r="AW1746" s="133" t="s">
        <v>69</v>
      </c>
      <c r="AX1746" s="86" t="s">
        <v>72</v>
      </c>
      <c r="AY1746" s="87" t="n">
        <v>0</v>
      </c>
      <c r="AZ1746" s="88" t="s">
        <v>72</v>
      </c>
      <c r="BA1746" s="89" t="s">
        <v>72</v>
      </c>
      <c r="BB1746" s="53"/>
    </row>
    <row r="1747" customFormat="false" ht="15.75" hidden="false" customHeight="true" outlineLevel="0" collapsed="false">
      <c r="A1747" s="1" t="n">
        <v>1792</v>
      </c>
      <c r="B1747" s="1" t="n">
        <v>1692</v>
      </c>
      <c r="C1747" s="2" t="s">
        <v>63</v>
      </c>
      <c r="D1747" s="3" t="n">
        <v>0.0423602</v>
      </c>
      <c r="E1747" s="3" t="n">
        <v>-0.0152609</v>
      </c>
      <c r="F1747" s="3" t="n">
        <v>1.02746982545165</v>
      </c>
      <c r="G1747" s="3" t="n">
        <v>-0.044757</v>
      </c>
      <c r="H1747" s="3" t="n">
        <v>0.0459861</v>
      </c>
      <c r="I1747" s="3" t="n">
        <v>1.00122985565296</v>
      </c>
      <c r="J1747" s="3" t="n">
        <v>0.0463334</v>
      </c>
      <c r="K1747" s="3" t="n">
        <v>-0.0306435</v>
      </c>
      <c r="L1747" s="3" t="n">
        <v>1.01581363275219</v>
      </c>
      <c r="M1747" s="3" t="n">
        <v>1.04491610510728</v>
      </c>
      <c r="N1747" s="3" t="n">
        <v>1.00008170333754</v>
      </c>
      <c r="O1747" s="3" t="n">
        <v>1.04500147824052</v>
      </c>
      <c r="P1747" s="4" t="n">
        <v>2</v>
      </c>
      <c r="Q1747" s="6" t="n">
        <v>32</v>
      </c>
      <c r="R1747" s="6" t="n">
        <v>68</v>
      </c>
      <c r="S1747" s="4" t="n">
        <v>48</v>
      </c>
      <c r="T1747" s="4" t="n">
        <v>48</v>
      </c>
      <c r="U1747" s="132" t="s">
        <v>74</v>
      </c>
      <c r="V1747" s="3" t="n">
        <v>113</v>
      </c>
      <c r="W1747" s="4" t="n">
        <v>195.7</v>
      </c>
      <c r="X1747" s="2" t="s">
        <v>73</v>
      </c>
      <c r="Y1747" s="84" t="n">
        <v>42145</v>
      </c>
      <c r="Z1747" s="84" t="n">
        <v>42153</v>
      </c>
      <c r="AA1747" s="2" t="s">
        <v>96</v>
      </c>
      <c r="AB1747" s="132" t="s">
        <v>74</v>
      </c>
      <c r="AC1747" s="4" t="n">
        <v>51</v>
      </c>
      <c r="AD1747" s="4" t="n">
        <v>14</v>
      </c>
      <c r="AE1747" s="4" t="s">
        <v>189</v>
      </c>
      <c r="AF1747" s="4" t="n">
        <v>5</v>
      </c>
      <c r="AG1747" s="4" t="s">
        <v>190</v>
      </c>
      <c r="AH1747" s="4" t="n">
        <v>6</v>
      </c>
      <c r="AI1747" s="4" t="s">
        <v>79</v>
      </c>
      <c r="AJ1747" s="2" t="s">
        <v>70</v>
      </c>
      <c r="AK1747" s="3" t="n">
        <v>113</v>
      </c>
      <c r="AL1747" s="4" t="n">
        <v>9</v>
      </c>
      <c r="AM1747" s="2" t="s">
        <v>73</v>
      </c>
      <c r="AN1747" s="2"/>
      <c r="AO1747" s="2"/>
      <c r="AP1747" s="2" t="s">
        <v>71</v>
      </c>
      <c r="AQ1747" s="2"/>
      <c r="AR1747" s="2"/>
      <c r="AS1747" s="2"/>
      <c r="AT1747" s="2"/>
      <c r="AU1747" s="2" t="n">
        <v>133</v>
      </c>
      <c r="AV1747" s="85" t="n">
        <v>125</v>
      </c>
      <c r="AW1747" s="133" t="n">
        <v>8</v>
      </c>
      <c r="AX1747" s="86" t="s">
        <v>72</v>
      </c>
      <c r="AY1747" s="87" t="n">
        <v>0</v>
      </c>
      <c r="AZ1747" s="88" t="n">
        <v>0</v>
      </c>
      <c r="BA1747" s="87" t="n">
        <v>0</v>
      </c>
      <c r="BB1747" s="65"/>
    </row>
    <row r="1748" customFormat="false" ht="15.75" hidden="false" customHeight="true" outlineLevel="0" collapsed="false">
      <c r="A1748" s="1" t="n">
        <v>1793</v>
      </c>
      <c r="B1748" s="1" t="n">
        <v>1693</v>
      </c>
      <c r="C1748" s="2" t="s">
        <v>63</v>
      </c>
      <c r="D1748" s="3" t="n">
        <v>0.0465539</v>
      </c>
      <c r="E1748" s="3" t="n">
        <v>0.00538132</v>
      </c>
      <c r="F1748" s="3" t="n">
        <v>1.05330750704294</v>
      </c>
      <c r="G1748" s="3" t="n">
        <v>-0.0460074</v>
      </c>
      <c r="H1748" s="3" t="n">
        <v>0.000699986</v>
      </c>
      <c r="I1748" s="3" t="n">
        <v>0.955703639991082</v>
      </c>
      <c r="J1748" s="3" t="n">
        <v>0.0482151</v>
      </c>
      <c r="K1748" s="3" t="n">
        <v>0.0025151</v>
      </c>
      <c r="L1748" s="3" t="n">
        <v>1.05203901486352</v>
      </c>
      <c r="M1748" s="3" t="n">
        <v>1.04997000805045</v>
      </c>
      <c r="N1748" s="3" t="n">
        <v>1.00863346120247</v>
      </c>
      <c r="O1748" s="3" t="n">
        <v>1.05903488337871</v>
      </c>
      <c r="P1748" s="4" t="n">
        <v>2</v>
      </c>
      <c r="Q1748" s="6" t="n">
        <v>32</v>
      </c>
      <c r="R1748" s="6" t="n">
        <v>68</v>
      </c>
      <c r="S1748" s="4" t="n">
        <v>48</v>
      </c>
      <c r="T1748" s="4" t="n">
        <v>48</v>
      </c>
      <c r="U1748" s="132" t="s">
        <v>74</v>
      </c>
      <c r="V1748" s="3" t="n">
        <v>121.4</v>
      </c>
      <c r="W1748" s="4" t="n">
        <v>147.2</v>
      </c>
      <c r="X1748" s="2" t="s">
        <v>73</v>
      </c>
      <c r="Y1748" s="84" t="n">
        <v>42129</v>
      </c>
      <c r="Z1748" s="84" t="n">
        <v>42138</v>
      </c>
      <c r="AA1748" s="2" t="s">
        <v>96</v>
      </c>
      <c r="AB1748" s="132" t="s">
        <v>74</v>
      </c>
      <c r="AC1748" s="4" t="n">
        <v>51</v>
      </c>
      <c r="AD1748" s="4" t="n">
        <v>14</v>
      </c>
      <c r="AE1748" s="4" t="s">
        <v>189</v>
      </c>
      <c r="AF1748" s="4" t="n">
        <v>5</v>
      </c>
      <c r="AG1748" s="4" t="s">
        <v>190</v>
      </c>
      <c r="AH1748" s="4" t="n">
        <v>6</v>
      </c>
      <c r="AI1748" s="4" t="s">
        <v>79</v>
      </c>
      <c r="AJ1748" s="2" t="s">
        <v>70</v>
      </c>
      <c r="AK1748" s="3" t="n">
        <v>121.4</v>
      </c>
      <c r="AL1748" s="4" t="n">
        <v>10</v>
      </c>
      <c r="AM1748" s="2" t="s">
        <v>73</v>
      </c>
      <c r="AN1748" s="2"/>
      <c r="AO1748" s="2"/>
      <c r="AP1748" s="2" t="s">
        <v>71</v>
      </c>
      <c r="AQ1748" s="2"/>
      <c r="AR1748" s="2"/>
      <c r="AS1748" s="2"/>
      <c r="AT1748" s="2"/>
      <c r="AU1748" s="2" t="n">
        <v>118</v>
      </c>
      <c r="AV1748" s="85" t="n">
        <v>109</v>
      </c>
      <c r="AW1748" s="133" t="n">
        <v>9</v>
      </c>
      <c r="AX1748" s="86" t="s">
        <v>72</v>
      </c>
      <c r="AY1748" s="87" t="n">
        <v>0</v>
      </c>
      <c r="AZ1748" s="88" t="n">
        <v>0</v>
      </c>
      <c r="BA1748" s="87" t="n">
        <v>0</v>
      </c>
      <c r="BB1748" s="53"/>
    </row>
    <row r="1749" customFormat="false" ht="15.75" hidden="false" customHeight="true" outlineLevel="0" collapsed="false">
      <c r="A1749" s="1" t="n">
        <v>1794</v>
      </c>
      <c r="B1749" s="1" t="n">
        <v>1694</v>
      </c>
      <c r="C1749" s="2" t="s">
        <v>63</v>
      </c>
      <c r="D1749" s="3" t="n">
        <v>0.0364762</v>
      </c>
      <c r="E1749" s="3" t="n">
        <v>-0.0167288</v>
      </c>
      <c r="F1749" s="3" t="n">
        <v>1.0199436697134</v>
      </c>
      <c r="G1749" s="3" t="n">
        <v>-0.0428263</v>
      </c>
      <c r="H1749" s="3" t="n">
        <v>0.0309228</v>
      </c>
      <c r="I1749" s="3" t="n">
        <v>0.988167066382955</v>
      </c>
      <c r="J1749" s="3" t="n">
        <v>0.0481957</v>
      </c>
      <c r="K1749" s="3" t="n">
        <v>-0.0137376</v>
      </c>
      <c r="L1749" s="3" t="n">
        <v>1.03505865850973</v>
      </c>
      <c r="M1749" s="3" t="n">
        <v>1.04273346827357</v>
      </c>
      <c r="N1749" s="3" t="n">
        <v>1.00045650416633</v>
      </c>
      <c r="O1749" s="3" t="n">
        <v>1.04320948044621</v>
      </c>
      <c r="P1749" s="4" t="n">
        <v>2</v>
      </c>
      <c r="Q1749" s="6" t="n">
        <v>32</v>
      </c>
      <c r="R1749" s="6" t="n">
        <v>68</v>
      </c>
      <c r="S1749" s="4" t="n">
        <v>48</v>
      </c>
      <c r="T1749" s="4" t="n">
        <v>48</v>
      </c>
      <c r="U1749" s="132" t="s">
        <v>74</v>
      </c>
      <c r="V1749" s="3" t="n">
        <v>98.6</v>
      </c>
      <c r="W1749" s="4" t="n">
        <v>136.3</v>
      </c>
      <c r="X1749" s="2" t="s">
        <v>69</v>
      </c>
      <c r="Y1749" s="8" t="s">
        <v>69</v>
      </c>
      <c r="Z1749" s="84" t="n">
        <v>42180</v>
      </c>
      <c r="AA1749" s="3" t="s">
        <v>168</v>
      </c>
      <c r="AB1749" s="132" t="s">
        <v>74</v>
      </c>
      <c r="AC1749" s="4" t="n">
        <v>51</v>
      </c>
      <c r="AD1749" s="4" t="n">
        <v>14</v>
      </c>
      <c r="AE1749" s="4" t="s">
        <v>189</v>
      </c>
      <c r="AF1749" s="4" t="n">
        <v>5</v>
      </c>
      <c r="AG1749" s="4" t="s">
        <v>190</v>
      </c>
      <c r="AH1749" s="4" t="n">
        <v>6</v>
      </c>
      <c r="AI1749" s="4" t="s">
        <v>79</v>
      </c>
      <c r="AJ1749" s="2" t="s">
        <v>70</v>
      </c>
      <c r="AK1749" s="3" t="n">
        <v>98.6</v>
      </c>
      <c r="AL1749" s="4" t="n">
        <v>9</v>
      </c>
      <c r="AM1749" s="2" t="s">
        <v>69</v>
      </c>
      <c r="AN1749" s="2"/>
      <c r="AO1749" s="2"/>
      <c r="AP1749" s="2"/>
      <c r="AQ1749" s="2"/>
      <c r="AR1749" s="2"/>
      <c r="AS1749" s="2"/>
      <c r="AT1749" s="2"/>
      <c r="AU1749" s="2" t="n">
        <v>160</v>
      </c>
      <c r="AV1749" s="2" t="n">
        <v>160</v>
      </c>
      <c r="AW1749" s="133" t="s">
        <v>69</v>
      </c>
      <c r="AX1749" s="86" t="s">
        <v>72</v>
      </c>
      <c r="AY1749" s="87" t="n">
        <v>1</v>
      </c>
      <c r="AZ1749" s="87" t="n">
        <v>1</v>
      </c>
      <c r="BA1749" s="89" t="s">
        <v>72</v>
      </c>
      <c r="BB1749" s="53"/>
    </row>
    <row r="1750" customFormat="false" ht="15.75" hidden="false" customHeight="true" outlineLevel="0" collapsed="false">
      <c r="A1750" s="1" t="n">
        <v>1795</v>
      </c>
      <c r="B1750" s="1" t="n">
        <v>1695</v>
      </c>
      <c r="C1750" s="2" t="s">
        <v>63</v>
      </c>
      <c r="D1750" s="3" t="n">
        <v>0.0416266</v>
      </c>
      <c r="E1750" s="3" t="n">
        <v>-0.000579035</v>
      </c>
      <c r="F1750" s="3" t="n">
        <v>1.04190166241946</v>
      </c>
      <c r="G1750" s="3" t="n">
        <v>-0.0442814</v>
      </c>
      <c r="H1750" s="3" t="n">
        <v>0.00273963</v>
      </c>
      <c r="I1750" s="3" t="n">
        <v>0.959309264156628</v>
      </c>
      <c r="J1750" s="3" t="n">
        <v>0.0490768</v>
      </c>
      <c r="K1750" s="3" t="n">
        <v>0.00514702</v>
      </c>
      <c r="L1750" s="3" t="n">
        <v>1.05572086715816</v>
      </c>
      <c r="M1750" s="3" t="n">
        <v>1.04751636960508</v>
      </c>
      <c r="N1750" s="3" t="n">
        <v>1.00733438077677</v>
      </c>
      <c r="O1750" s="3" t="n">
        <v>1.05519925352966</v>
      </c>
      <c r="P1750" s="4" t="n">
        <v>2</v>
      </c>
      <c r="Q1750" s="6" t="n">
        <v>32</v>
      </c>
      <c r="R1750" s="6" t="n">
        <v>68</v>
      </c>
      <c r="S1750" s="4" t="n">
        <v>48</v>
      </c>
      <c r="T1750" s="4" t="n">
        <v>48</v>
      </c>
      <c r="U1750" s="132" t="s">
        <v>74</v>
      </c>
      <c r="V1750" s="3" t="n">
        <v>71.9</v>
      </c>
      <c r="W1750" s="4" t="n">
        <v>87.8</v>
      </c>
      <c r="X1750" s="2" t="s">
        <v>69</v>
      </c>
      <c r="Y1750" s="8" t="s">
        <v>69</v>
      </c>
      <c r="Z1750" s="84" t="n">
        <v>42167</v>
      </c>
      <c r="AA1750" s="2" t="s">
        <v>96</v>
      </c>
      <c r="AB1750" s="132" t="s">
        <v>74</v>
      </c>
      <c r="AC1750" s="4" t="n">
        <v>51</v>
      </c>
      <c r="AD1750" s="4" t="n">
        <v>14</v>
      </c>
      <c r="AE1750" s="4" t="s">
        <v>189</v>
      </c>
      <c r="AF1750" s="4" t="n">
        <v>5</v>
      </c>
      <c r="AG1750" s="4" t="s">
        <v>190</v>
      </c>
      <c r="AH1750" s="4" t="n">
        <v>6</v>
      </c>
      <c r="AI1750" s="4" t="s">
        <v>77</v>
      </c>
      <c r="AJ1750" s="2" t="s">
        <v>70</v>
      </c>
      <c r="AK1750" s="3" t="n">
        <v>71.9</v>
      </c>
      <c r="AL1750" s="4" t="n">
        <v>7</v>
      </c>
      <c r="AM1750" s="2" t="s">
        <v>69</v>
      </c>
      <c r="AN1750" s="2"/>
      <c r="AO1750" s="2"/>
      <c r="AP1750" s="2"/>
      <c r="AQ1750" s="2"/>
      <c r="AR1750" s="2"/>
      <c r="AS1750" s="2"/>
      <c r="AT1750" s="2"/>
      <c r="AU1750" s="2" t="n">
        <v>147</v>
      </c>
      <c r="AV1750" s="85" t="s">
        <v>69</v>
      </c>
      <c r="AW1750" s="133" t="s">
        <v>69</v>
      </c>
      <c r="AX1750" s="86" t="s">
        <v>72</v>
      </c>
      <c r="AY1750" s="87" t="n">
        <v>0</v>
      </c>
      <c r="AZ1750" s="88" t="s">
        <v>72</v>
      </c>
      <c r="BA1750" s="89" t="s">
        <v>72</v>
      </c>
      <c r="BB1750" s="53"/>
    </row>
    <row r="1751" customFormat="false" ht="15.75" hidden="false" customHeight="true" outlineLevel="0" collapsed="false">
      <c r="A1751" s="1" t="n">
        <v>1796</v>
      </c>
      <c r="B1751" s="1" t="n">
        <v>1696</v>
      </c>
      <c r="C1751" s="2" t="s">
        <v>63</v>
      </c>
      <c r="D1751" s="3" t="n">
        <v>-0.0153451</v>
      </c>
      <c r="E1751" s="3" t="n">
        <v>-0.0175395</v>
      </c>
      <c r="F1751" s="3" t="n">
        <v>0.967650219981489</v>
      </c>
      <c r="G1751" s="3" t="n">
        <v>-0.00663687</v>
      </c>
      <c r="H1751" s="3" t="n">
        <v>0.0336326</v>
      </c>
      <c r="I1751" s="3" t="n">
        <v>1.02736341591234</v>
      </c>
      <c r="J1751" s="3" t="n">
        <v>-0.0370166</v>
      </c>
      <c r="K1751" s="3" t="n">
        <v>-0.0149672</v>
      </c>
      <c r="L1751" s="3" t="n">
        <v>0.949344246095104</v>
      </c>
      <c r="M1751" s="3" t="n">
        <v>0.942708117228744</v>
      </c>
      <c r="N1751" s="3" t="n">
        <v>1.00112653406335</v>
      </c>
      <c r="O1751" s="3" t="n">
        <v>0.943770110034595</v>
      </c>
      <c r="P1751" s="4" t="n">
        <v>2</v>
      </c>
      <c r="Q1751" s="6" t="n">
        <v>32</v>
      </c>
      <c r="R1751" s="6" t="n">
        <v>68</v>
      </c>
      <c r="S1751" s="4" t="n">
        <v>43</v>
      </c>
      <c r="T1751" s="4" t="n">
        <v>43</v>
      </c>
      <c r="U1751" s="132" t="s">
        <v>74</v>
      </c>
      <c r="V1751" s="3" t="n">
        <v>102.2</v>
      </c>
      <c r="W1751" s="4" t="n">
        <v>262.2</v>
      </c>
      <c r="X1751" s="2" t="s">
        <v>69</v>
      </c>
      <c r="Y1751" s="8" t="s">
        <v>69</v>
      </c>
      <c r="Z1751" s="134" t="n">
        <v>42180</v>
      </c>
      <c r="AA1751" s="3" t="s">
        <v>168</v>
      </c>
      <c r="AB1751" s="132" t="s">
        <v>74</v>
      </c>
      <c r="AC1751" s="4" t="n">
        <v>51</v>
      </c>
      <c r="AD1751" s="4" t="n">
        <v>14</v>
      </c>
      <c r="AE1751" s="4" t="s">
        <v>177</v>
      </c>
      <c r="AF1751" s="4" t="n">
        <v>19</v>
      </c>
      <c r="AG1751" s="4" t="s">
        <v>188</v>
      </c>
      <c r="AH1751" s="4" t="n">
        <v>16</v>
      </c>
      <c r="AI1751" s="4" t="s">
        <v>77</v>
      </c>
      <c r="AJ1751" s="2" t="s">
        <v>70</v>
      </c>
      <c r="AK1751" s="3" t="n">
        <v>102.2</v>
      </c>
      <c r="AL1751" s="4" t="n">
        <v>9</v>
      </c>
      <c r="AM1751" s="2" t="s">
        <v>69</v>
      </c>
      <c r="AN1751" s="2"/>
      <c r="AO1751" s="2"/>
      <c r="AP1751" s="2"/>
      <c r="AQ1751" s="2"/>
      <c r="AR1751" s="2"/>
      <c r="AS1751" s="2"/>
      <c r="AT1751" s="2"/>
      <c r="AU1751" s="2" t="n">
        <v>160</v>
      </c>
      <c r="AV1751" s="2" t="n">
        <v>160</v>
      </c>
      <c r="AW1751" s="133" t="s">
        <v>69</v>
      </c>
      <c r="AX1751" s="86" t="s">
        <v>72</v>
      </c>
      <c r="AY1751" s="87" t="n">
        <v>1</v>
      </c>
      <c r="AZ1751" s="87" t="n">
        <v>1</v>
      </c>
      <c r="BA1751" s="89" t="s">
        <v>72</v>
      </c>
      <c r="BB1751" s="65"/>
    </row>
    <row r="1752" customFormat="false" ht="15.75" hidden="false" customHeight="true" outlineLevel="0" collapsed="false">
      <c r="A1752" s="1" t="n">
        <v>1797</v>
      </c>
      <c r="B1752" s="1" t="n">
        <v>1697</v>
      </c>
      <c r="C1752" s="2" t="s">
        <v>63</v>
      </c>
      <c r="D1752" s="3" t="n">
        <v>-0.0153481</v>
      </c>
      <c r="E1752" s="3" t="n">
        <v>-0.0174031</v>
      </c>
      <c r="F1752" s="3" t="n">
        <v>0.967779313131157</v>
      </c>
      <c r="G1752" s="3" t="n">
        <v>-0.0064388</v>
      </c>
      <c r="H1752" s="3" t="n">
        <v>0.032734</v>
      </c>
      <c r="I1752" s="3" t="n">
        <v>1.02664396904507</v>
      </c>
      <c r="J1752" s="3" t="n">
        <v>-0.03701</v>
      </c>
      <c r="K1752" s="3" t="n">
        <v>-0.0147812</v>
      </c>
      <c r="L1752" s="3" t="n">
        <v>0.949527107405881</v>
      </c>
      <c r="M1752" s="3" t="n">
        <v>0.942898252346375</v>
      </c>
      <c r="N1752" s="3" t="n">
        <v>1.00054985111273</v>
      </c>
      <c r="O1752" s="3" t="n">
        <v>0.943416705999622</v>
      </c>
      <c r="P1752" s="4" t="n">
        <v>2</v>
      </c>
      <c r="Q1752" s="6" t="n">
        <v>32</v>
      </c>
      <c r="R1752" s="6" t="n">
        <v>68</v>
      </c>
      <c r="S1752" s="4" t="n">
        <v>43</v>
      </c>
      <c r="T1752" s="4" t="n">
        <v>43</v>
      </c>
      <c r="U1752" s="132" t="s">
        <v>74</v>
      </c>
      <c r="V1752" s="3" t="n">
        <v>80.4</v>
      </c>
      <c r="W1752" s="4" t="n">
        <v>69.5</v>
      </c>
      <c r="X1752" s="2" t="s">
        <v>69</v>
      </c>
      <c r="Y1752" s="8" t="s">
        <v>69</v>
      </c>
      <c r="Z1752" s="134" t="n">
        <v>42180</v>
      </c>
      <c r="AA1752" s="3" t="s">
        <v>168</v>
      </c>
      <c r="AB1752" s="132" t="s">
        <v>74</v>
      </c>
      <c r="AC1752" s="4" t="n">
        <v>51</v>
      </c>
      <c r="AD1752" s="4" t="n">
        <v>14</v>
      </c>
      <c r="AE1752" s="4" t="s">
        <v>177</v>
      </c>
      <c r="AF1752" s="4" t="n">
        <v>19</v>
      </c>
      <c r="AG1752" s="4" t="s">
        <v>188</v>
      </c>
      <c r="AH1752" s="4" t="n">
        <v>16</v>
      </c>
      <c r="AI1752" s="4" t="s">
        <v>77</v>
      </c>
      <c r="AJ1752" s="2" t="s">
        <v>70</v>
      </c>
      <c r="AK1752" s="3" t="n">
        <v>80.4</v>
      </c>
      <c r="AL1752" s="4" t="n">
        <v>7</v>
      </c>
      <c r="AM1752" s="2" t="s">
        <v>69</v>
      </c>
      <c r="AN1752" s="2"/>
      <c r="AO1752" s="2"/>
      <c r="AP1752" s="2"/>
      <c r="AQ1752" s="2"/>
      <c r="AR1752" s="2"/>
      <c r="AS1752" s="2"/>
      <c r="AT1752" s="2"/>
      <c r="AU1752" s="2" t="n">
        <v>160</v>
      </c>
      <c r="AV1752" s="2" t="n">
        <v>160</v>
      </c>
      <c r="AW1752" s="133" t="s">
        <v>69</v>
      </c>
      <c r="AX1752" s="86" t="s">
        <v>72</v>
      </c>
      <c r="AY1752" s="87" t="n">
        <v>1</v>
      </c>
      <c r="AZ1752" s="87" t="n">
        <v>1</v>
      </c>
      <c r="BA1752" s="89" t="s">
        <v>72</v>
      </c>
      <c r="BB1752" s="53"/>
    </row>
    <row r="1753" customFormat="false" ht="15.75" hidden="false" customHeight="true" outlineLevel="0" collapsed="false">
      <c r="A1753" s="1" t="n">
        <v>1798</v>
      </c>
      <c r="B1753" s="1" t="n">
        <v>1698</v>
      </c>
      <c r="C1753" s="2" t="s">
        <v>63</v>
      </c>
      <c r="D1753" s="3" t="n">
        <v>0.00117366</v>
      </c>
      <c r="E1753" s="3" t="n">
        <v>0.0971978</v>
      </c>
      <c r="F1753" s="3" t="n">
        <v>1.10337256776889</v>
      </c>
      <c r="G1753" s="3" t="n">
        <v>-0.0129918</v>
      </c>
      <c r="H1753" s="3" t="n">
        <v>-0.240485</v>
      </c>
      <c r="I1753" s="3" t="n">
        <v>0.776097750184079</v>
      </c>
      <c r="J1753" s="3" t="n">
        <v>-0.0243064</v>
      </c>
      <c r="K1753" s="3" t="n">
        <v>0.190453</v>
      </c>
      <c r="L1753" s="3" t="n">
        <v>1.18074618642679</v>
      </c>
      <c r="M1753" s="3" t="n">
        <v>0.96452016466155</v>
      </c>
      <c r="N1753" s="3" t="n">
        <v>1.04829580211581</v>
      </c>
      <c r="O1753" s="3" t="n">
        <v>1.01110243967075</v>
      </c>
      <c r="P1753" s="4" t="n">
        <v>2</v>
      </c>
      <c r="Q1753" s="6" t="n">
        <v>32</v>
      </c>
      <c r="R1753" s="6" t="n">
        <v>68</v>
      </c>
      <c r="S1753" s="4" t="n">
        <v>43</v>
      </c>
      <c r="T1753" s="4" t="n">
        <v>43</v>
      </c>
      <c r="U1753" s="132" t="s">
        <v>74</v>
      </c>
      <c r="V1753" s="3" t="n">
        <v>104.7</v>
      </c>
      <c r="W1753" s="4" t="n">
        <v>141</v>
      </c>
      <c r="X1753" s="2" t="s">
        <v>87</v>
      </c>
      <c r="Y1753" s="84" t="n">
        <v>42121</v>
      </c>
      <c r="Z1753" s="134" t="n">
        <v>42138</v>
      </c>
      <c r="AA1753" s="2" t="s">
        <v>96</v>
      </c>
      <c r="AB1753" s="132" t="s">
        <v>74</v>
      </c>
      <c r="AC1753" s="4" t="n">
        <v>51</v>
      </c>
      <c r="AD1753" s="4" t="n">
        <v>14</v>
      </c>
      <c r="AE1753" s="4" t="s">
        <v>177</v>
      </c>
      <c r="AF1753" s="4" t="n">
        <v>19</v>
      </c>
      <c r="AG1753" s="4" t="s">
        <v>188</v>
      </c>
      <c r="AH1753" s="4" t="n">
        <v>16</v>
      </c>
      <c r="AI1753" s="4" t="s">
        <v>77</v>
      </c>
      <c r="AJ1753" s="2" t="s">
        <v>70</v>
      </c>
      <c r="AK1753" s="3" t="n">
        <v>104.7</v>
      </c>
      <c r="AL1753" s="4" t="n">
        <v>9</v>
      </c>
      <c r="AM1753" s="2" t="s">
        <v>87</v>
      </c>
      <c r="AN1753" s="2"/>
      <c r="AO1753" s="2"/>
      <c r="AP1753" s="2"/>
      <c r="AQ1753" s="2"/>
      <c r="AR1753" s="2"/>
      <c r="AS1753" s="2" t="s">
        <v>71</v>
      </c>
      <c r="AT1753" s="2"/>
      <c r="AU1753" s="2" t="n">
        <v>118</v>
      </c>
      <c r="AV1753" s="85" t="n">
        <v>101</v>
      </c>
      <c r="AW1753" s="133" t="n">
        <v>17</v>
      </c>
      <c r="AX1753" s="86" t="s">
        <v>72</v>
      </c>
      <c r="AY1753" s="87" t="n">
        <v>0</v>
      </c>
      <c r="AZ1753" s="88" t="n">
        <v>0</v>
      </c>
      <c r="BA1753" s="87" t="n">
        <v>0</v>
      </c>
      <c r="BB1753" s="53"/>
    </row>
    <row r="1754" customFormat="false" ht="15.75" hidden="false" customHeight="true" outlineLevel="0" collapsed="false">
      <c r="A1754" s="1" t="n">
        <v>1799</v>
      </c>
      <c r="B1754" s="1" t="n">
        <v>1699</v>
      </c>
      <c r="C1754" s="2" t="s">
        <v>63</v>
      </c>
      <c r="D1754" s="3" t="n">
        <v>-0.000397646</v>
      </c>
      <c r="E1754" s="3" t="n">
        <v>0.0779838</v>
      </c>
      <c r="F1754" s="3" t="n">
        <v>1.08067533295065</v>
      </c>
      <c r="G1754" s="3" t="n">
        <v>-0.0123492</v>
      </c>
      <c r="H1754" s="3" t="n">
        <v>-0.191251</v>
      </c>
      <c r="I1754" s="3" t="n">
        <v>0.815788458223748</v>
      </c>
      <c r="J1754" s="3" t="n">
        <v>-0.0267332</v>
      </c>
      <c r="K1754" s="3" t="n">
        <v>0.152217</v>
      </c>
      <c r="L1754" s="3" t="n">
        <v>1.13369680292355</v>
      </c>
      <c r="M1754" s="3" t="n">
        <v>0.961289135362632</v>
      </c>
      <c r="N1754" s="3" t="n">
        <v>1.03971828848199</v>
      </c>
      <c r="O1754" s="3" t="n">
        <v>0.999469894555566</v>
      </c>
      <c r="P1754" s="4" t="n">
        <v>2</v>
      </c>
      <c r="Q1754" s="6" t="n">
        <v>32</v>
      </c>
      <c r="R1754" s="6" t="n">
        <v>68</v>
      </c>
      <c r="S1754" s="4" t="n">
        <v>43</v>
      </c>
      <c r="T1754" s="4" t="n">
        <v>43</v>
      </c>
      <c r="U1754" s="132" t="s">
        <v>74</v>
      </c>
      <c r="V1754" s="3" t="n">
        <v>111.3</v>
      </c>
      <c r="W1754" s="4" t="n">
        <v>135.9</v>
      </c>
      <c r="X1754" s="2" t="s">
        <v>87</v>
      </c>
      <c r="Y1754" s="84" t="n">
        <v>42124</v>
      </c>
      <c r="Z1754" s="134" t="n">
        <v>42139</v>
      </c>
      <c r="AA1754" s="2" t="s">
        <v>96</v>
      </c>
      <c r="AB1754" s="132" t="s">
        <v>74</v>
      </c>
      <c r="AC1754" s="4" t="n">
        <v>51</v>
      </c>
      <c r="AD1754" s="4" t="n">
        <v>14</v>
      </c>
      <c r="AE1754" s="4" t="s">
        <v>177</v>
      </c>
      <c r="AF1754" s="4" t="n">
        <v>19</v>
      </c>
      <c r="AG1754" s="4" t="s">
        <v>188</v>
      </c>
      <c r="AH1754" s="4" t="n">
        <v>16</v>
      </c>
      <c r="AI1754" s="4" t="s">
        <v>77</v>
      </c>
      <c r="AJ1754" s="2" t="s">
        <v>70</v>
      </c>
      <c r="AK1754" s="3" t="n">
        <v>111.3</v>
      </c>
      <c r="AL1754" s="4" t="n">
        <v>9</v>
      </c>
      <c r="AM1754" s="2" t="s">
        <v>87</v>
      </c>
      <c r="AN1754" s="2"/>
      <c r="AO1754" s="2"/>
      <c r="AP1754" s="2"/>
      <c r="AQ1754" s="2"/>
      <c r="AR1754" s="2"/>
      <c r="AS1754" s="2" t="s">
        <v>71</v>
      </c>
      <c r="AT1754" s="2"/>
      <c r="AU1754" s="2" t="n">
        <v>119</v>
      </c>
      <c r="AV1754" s="85" t="n">
        <v>104</v>
      </c>
      <c r="AW1754" s="133" t="n">
        <v>15</v>
      </c>
      <c r="AX1754" s="86" t="s">
        <v>72</v>
      </c>
      <c r="AY1754" s="87" t="n">
        <v>0</v>
      </c>
      <c r="AZ1754" s="88" t="n">
        <v>0</v>
      </c>
      <c r="BA1754" s="87" t="n">
        <v>0</v>
      </c>
      <c r="BB1754" s="53"/>
    </row>
    <row r="1755" customFormat="false" ht="15.75" hidden="false" customHeight="true" outlineLevel="0" collapsed="false">
      <c r="A1755" s="1" t="n">
        <v>1800</v>
      </c>
      <c r="B1755" s="1" t="n">
        <v>1700</v>
      </c>
      <c r="C1755" s="2" t="s">
        <v>63</v>
      </c>
      <c r="D1755" s="3" t="n">
        <v>-0.00840646</v>
      </c>
      <c r="E1755" s="3" t="n">
        <v>-0.0293812</v>
      </c>
      <c r="F1755" s="3" t="n">
        <v>0.962917385062138</v>
      </c>
      <c r="G1755" s="3" t="n">
        <v>-0.00919283</v>
      </c>
      <c r="H1755" s="3" t="n">
        <v>0.0879329</v>
      </c>
      <c r="I1755" s="3" t="n">
        <v>1.08192306125652</v>
      </c>
      <c r="J1755" s="3" t="n">
        <v>-0.0406482</v>
      </c>
      <c r="K1755" s="3" t="n">
        <v>-0.0651363</v>
      </c>
      <c r="L1755" s="3" t="n">
        <v>0.899618494973838</v>
      </c>
      <c r="M1755" s="3" t="n">
        <v>0.943416432408817</v>
      </c>
      <c r="N1755" s="3" t="n">
        <v>0.993437030975433</v>
      </c>
      <c r="O1755" s="3" t="n">
        <v>0.93722481958565</v>
      </c>
      <c r="P1755" s="4" t="n">
        <v>2</v>
      </c>
      <c r="Q1755" s="6" t="n">
        <v>32</v>
      </c>
      <c r="R1755" s="6" t="n">
        <v>68</v>
      </c>
      <c r="S1755" s="4" t="n">
        <v>43</v>
      </c>
      <c r="T1755" s="4" t="n">
        <v>43</v>
      </c>
      <c r="U1755" s="132" t="s">
        <v>74</v>
      </c>
      <c r="V1755" s="3" t="n">
        <v>52.4</v>
      </c>
      <c r="W1755" s="4" t="n">
        <v>58.3</v>
      </c>
      <c r="X1755" s="2" t="s">
        <v>73</v>
      </c>
      <c r="Y1755" s="84" t="n">
        <v>42139</v>
      </c>
      <c r="Z1755" s="134" t="n">
        <v>42145</v>
      </c>
      <c r="AA1755" s="2" t="s">
        <v>96</v>
      </c>
      <c r="AB1755" s="132" t="s">
        <v>74</v>
      </c>
      <c r="AC1755" s="4" t="n">
        <v>51</v>
      </c>
      <c r="AD1755" s="4" t="n">
        <v>14</v>
      </c>
      <c r="AE1755" s="4" t="s">
        <v>177</v>
      </c>
      <c r="AF1755" s="4" t="n">
        <v>19</v>
      </c>
      <c r="AG1755" s="4" t="s">
        <v>188</v>
      </c>
      <c r="AH1755" s="4" t="n">
        <v>16</v>
      </c>
      <c r="AI1755" s="4" t="s">
        <v>79</v>
      </c>
      <c r="AJ1755" s="2" t="s">
        <v>70</v>
      </c>
      <c r="AK1755" s="3" t="n">
        <v>52.4</v>
      </c>
      <c r="AL1755" s="4" t="n">
        <v>6</v>
      </c>
      <c r="AM1755" s="2" t="s">
        <v>73</v>
      </c>
      <c r="AN1755" s="2"/>
      <c r="AO1755" s="2"/>
      <c r="AP1755" s="2" t="s">
        <v>71</v>
      </c>
      <c r="AQ1755" s="2"/>
      <c r="AR1755" s="2"/>
      <c r="AS1755" s="2"/>
      <c r="AT1755" s="2"/>
      <c r="AU1755" s="2" t="n">
        <v>125</v>
      </c>
      <c r="AV1755" s="85" t="n">
        <v>119</v>
      </c>
      <c r="AW1755" s="133" t="n">
        <v>6</v>
      </c>
      <c r="AX1755" s="86" t="s">
        <v>72</v>
      </c>
      <c r="AY1755" s="87" t="n">
        <v>0</v>
      </c>
      <c r="AZ1755" s="88" t="n">
        <v>0</v>
      </c>
      <c r="BA1755" s="87" t="n">
        <v>0</v>
      </c>
      <c r="BB1755" s="53"/>
    </row>
    <row r="1756" customFormat="false" ht="16.5" hidden="false" customHeight="true" outlineLevel="0" collapsed="false">
      <c r="A1756" s="69" t="n">
        <v>1801</v>
      </c>
      <c r="B1756" s="69" t="n">
        <v>1701</v>
      </c>
      <c r="C1756" s="70" t="s">
        <v>63</v>
      </c>
      <c r="D1756" s="71" t="n">
        <v>-0.121283</v>
      </c>
      <c r="E1756" s="71" t="n">
        <v>-0.0786244</v>
      </c>
      <c r="F1756" s="71" t="n">
        <v>0.818806571056035</v>
      </c>
      <c r="G1756" s="71" t="n">
        <v>0.0570273</v>
      </c>
      <c r="H1756" s="71" t="n">
        <v>0.339432</v>
      </c>
      <c r="I1756" s="71" t="n">
        <v>1.48655193407983</v>
      </c>
      <c r="J1756" s="71" t="n">
        <v>-0.0374028</v>
      </c>
      <c r="K1756" s="71" t="n">
        <v>-0.13957</v>
      </c>
      <c r="L1756" s="71" t="n">
        <v>0.837802572443047</v>
      </c>
      <c r="M1756" s="71" t="n">
        <v>0.903337988923435</v>
      </c>
      <c r="N1756" s="71" t="n">
        <v>1.12889310550661</v>
      </c>
      <c r="O1756" s="71" t="n">
        <v>1.01977202763787</v>
      </c>
      <c r="P1756" s="72" t="n">
        <v>2</v>
      </c>
      <c r="Q1756" s="73" t="n">
        <v>33</v>
      </c>
      <c r="R1756" s="73" t="n">
        <v>69</v>
      </c>
      <c r="S1756" s="72" t="n">
        <v>51</v>
      </c>
      <c r="T1756" s="72" t="n">
        <v>51</v>
      </c>
      <c r="U1756" s="130" t="s">
        <v>64</v>
      </c>
      <c r="V1756" s="71" t="n">
        <v>74.5</v>
      </c>
      <c r="W1756" s="72" t="n">
        <v>66.6</v>
      </c>
      <c r="X1756" s="70" t="s">
        <v>73</v>
      </c>
      <c r="Y1756" s="75" t="n">
        <v>42034</v>
      </c>
      <c r="Z1756" s="75" t="n">
        <v>42040</v>
      </c>
      <c r="AA1756" s="71" t="s">
        <v>96</v>
      </c>
      <c r="AB1756" s="130" t="s">
        <v>64</v>
      </c>
      <c r="AC1756" s="71" t="s">
        <v>64</v>
      </c>
      <c r="AD1756" s="71" t="n">
        <v>15</v>
      </c>
      <c r="AE1756" s="72" t="s">
        <v>198</v>
      </c>
      <c r="AF1756" s="72" t="n">
        <v>18</v>
      </c>
      <c r="AG1756" s="72" t="s">
        <v>186</v>
      </c>
      <c r="AH1756" s="72" t="n">
        <v>22</v>
      </c>
      <c r="AI1756" s="72" t="s">
        <v>69</v>
      </c>
      <c r="AJ1756" s="70" t="s">
        <v>70</v>
      </c>
      <c r="AK1756" s="71" t="n">
        <v>74.5</v>
      </c>
      <c r="AL1756" s="72" t="n">
        <v>7</v>
      </c>
      <c r="AM1756" s="70" t="s">
        <v>73</v>
      </c>
      <c r="AN1756" s="70"/>
      <c r="AO1756" s="70"/>
      <c r="AP1756" s="70" t="s">
        <v>71</v>
      </c>
      <c r="AQ1756" s="70"/>
      <c r="AR1756" s="70"/>
      <c r="AS1756" s="70"/>
      <c r="AT1756" s="70"/>
      <c r="AU1756" s="70" t="n">
        <v>20</v>
      </c>
      <c r="AV1756" s="77" t="n">
        <v>14</v>
      </c>
      <c r="AW1756" s="131" t="n">
        <v>6</v>
      </c>
      <c r="AX1756" s="78" t="s">
        <v>72</v>
      </c>
      <c r="AY1756" s="79" t="n">
        <v>1</v>
      </c>
      <c r="AZ1756" s="79" t="n">
        <v>0</v>
      </c>
      <c r="BA1756" s="79" t="n">
        <v>0</v>
      </c>
      <c r="BB1756" s="53"/>
    </row>
    <row r="1757" customFormat="false" ht="16.5" hidden="false" customHeight="true" outlineLevel="0" collapsed="false">
      <c r="A1757" s="69" t="n">
        <v>1802</v>
      </c>
      <c r="B1757" s="69" t="n">
        <v>1702</v>
      </c>
      <c r="C1757" s="70" t="s">
        <v>63</v>
      </c>
      <c r="D1757" s="71" t="n">
        <v>-0.119632</v>
      </c>
      <c r="E1757" s="71" t="n">
        <v>-0.0427229</v>
      </c>
      <c r="F1757" s="71" t="n">
        <v>0.850139436508646</v>
      </c>
      <c r="G1757" s="71" t="n">
        <v>0.0492417</v>
      </c>
      <c r="H1757" s="71" t="n">
        <v>0.21462</v>
      </c>
      <c r="I1757" s="71" t="n">
        <v>1.3019481244236</v>
      </c>
      <c r="J1757" s="71" t="n">
        <v>-0.0339002</v>
      </c>
      <c r="K1757" s="71" t="n">
        <v>-0.0697207</v>
      </c>
      <c r="L1757" s="71" t="n">
        <v>0.901567016700254</v>
      </c>
      <c r="M1757" s="71" t="n">
        <v>0.900963529495936</v>
      </c>
      <c r="N1757" s="71" t="n">
        <v>1.10757883140256</v>
      </c>
      <c r="O1757" s="71" t="n">
        <v>0.997888133135437</v>
      </c>
      <c r="P1757" s="72" t="n">
        <v>2</v>
      </c>
      <c r="Q1757" s="73" t="n">
        <v>33</v>
      </c>
      <c r="R1757" s="73" t="n">
        <v>69</v>
      </c>
      <c r="S1757" s="72" t="n">
        <v>51</v>
      </c>
      <c r="T1757" s="72" t="n">
        <v>51</v>
      </c>
      <c r="U1757" s="130" t="s">
        <v>64</v>
      </c>
      <c r="V1757" s="71" t="n">
        <v>100.4</v>
      </c>
      <c r="W1757" s="72" t="n">
        <v>98.6</v>
      </c>
      <c r="X1757" s="70" t="s">
        <v>73</v>
      </c>
      <c r="Y1757" s="75" t="n">
        <v>42103</v>
      </c>
      <c r="Z1757" s="75" t="n">
        <v>42111</v>
      </c>
      <c r="AA1757" s="71" t="s">
        <v>96</v>
      </c>
      <c r="AB1757" s="130" t="s">
        <v>64</v>
      </c>
      <c r="AC1757" s="71" t="s">
        <v>64</v>
      </c>
      <c r="AD1757" s="71" t="n">
        <v>15</v>
      </c>
      <c r="AE1757" s="72" t="s">
        <v>198</v>
      </c>
      <c r="AF1757" s="72" t="n">
        <v>18</v>
      </c>
      <c r="AG1757" s="72" t="s">
        <v>186</v>
      </c>
      <c r="AH1757" s="72" t="n">
        <v>22</v>
      </c>
      <c r="AI1757" s="72" t="s">
        <v>69</v>
      </c>
      <c r="AJ1757" s="70" t="s">
        <v>70</v>
      </c>
      <c r="AK1757" s="71" t="n">
        <v>100.4</v>
      </c>
      <c r="AL1757" s="72" t="n">
        <v>9</v>
      </c>
      <c r="AM1757" s="70" t="s">
        <v>73</v>
      </c>
      <c r="AN1757" s="70"/>
      <c r="AO1757" s="70"/>
      <c r="AP1757" s="70" t="s">
        <v>71</v>
      </c>
      <c r="AQ1757" s="70"/>
      <c r="AR1757" s="70"/>
      <c r="AS1757" s="70"/>
      <c r="AT1757" s="70"/>
      <c r="AU1757" s="70" t="n">
        <v>91</v>
      </c>
      <c r="AV1757" s="77" t="n">
        <v>83</v>
      </c>
      <c r="AW1757" s="131" t="n">
        <v>8</v>
      </c>
      <c r="AX1757" s="78" t="s">
        <v>72</v>
      </c>
      <c r="AY1757" s="79" t="n">
        <v>1</v>
      </c>
      <c r="AZ1757" s="79" t="n">
        <v>0</v>
      </c>
      <c r="BA1757" s="79" t="n">
        <v>0</v>
      </c>
      <c r="BB1757" s="65"/>
    </row>
    <row r="1758" customFormat="false" ht="16.5" hidden="false" customHeight="true" outlineLevel="0" collapsed="false">
      <c r="A1758" s="69" t="n">
        <v>1803</v>
      </c>
      <c r="B1758" s="69" t="n">
        <v>1703</v>
      </c>
      <c r="C1758" s="70" t="s">
        <v>63</v>
      </c>
      <c r="D1758" s="71" t="n">
        <v>-0.116927</v>
      </c>
      <c r="E1758" s="71" t="n">
        <v>0.0166008</v>
      </c>
      <c r="F1758" s="71" t="n">
        <v>0.904542308205226</v>
      </c>
      <c r="G1758" s="71" t="n">
        <v>0.0445909</v>
      </c>
      <c r="H1758" s="71" t="n">
        <v>0.0396076</v>
      </c>
      <c r="I1758" s="71" t="n">
        <v>1.08784480957318</v>
      </c>
      <c r="J1758" s="71" t="n">
        <v>-0.0266225</v>
      </c>
      <c r="K1758" s="71" t="n">
        <v>0.0533094</v>
      </c>
      <c r="L1758" s="71" t="n">
        <v>1.02704618425645</v>
      </c>
      <c r="M1758" s="71" t="n">
        <v>0.905780206547875</v>
      </c>
      <c r="N1758" s="71" t="n">
        <v>1.11573993092916</v>
      </c>
      <c r="O1758" s="71" t="n">
        <v>1.01061514509073</v>
      </c>
      <c r="P1758" s="72" t="n">
        <v>2</v>
      </c>
      <c r="Q1758" s="73" t="n">
        <v>33</v>
      </c>
      <c r="R1758" s="73" t="n">
        <v>69</v>
      </c>
      <c r="S1758" s="72" t="n">
        <v>51</v>
      </c>
      <c r="T1758" s="72" t="n">
        <v>51</v>
      </c>
      <c r="U1758" s="130" t="s">
        <v>64</v>
      </c>
      <c r="V1758" s="71" t="n">
        <v>90.8</v>
      </c>
      <c r="W1758" s="72" t="n">
        <v>91.4</v>
      </c>
      <c r="X1758" s="70" t="s">
        <v>73</v>
      </c>
      <c r="Y1758" s="75" t="n">
        <v>42062</v>
      </c>
      <c r="Z1758" s="75" t="n">
        <v>42075</v>
      </c>
      <c r="AA1758" s="71" t="s">
        <v>96</v>
      </c>
      <c r="AB1758" s="130" t="s">
        <v>64</v>
      </c>
      <c r="AC1758" s="71" t="s">
        <v>64</v>
      </c>
      <c r="AD1758" s="71" t="n">
        <v>15</v>
      </c>
      <c r="AE1758" s="72" t="s">
        <v>198</v>
      </c>
      <c r="AF1758" s="72" t="n">
        <v>18</v>
      </c>
      <c r="AG1758" s="72" t="s">
        <v>186</v>
      </c>
      <c r="AH1758" s="72" t="n">
        <v>22</v>
      </c>
      <c r="AI1758" s="72" t="s">
        <v>69</v>
      </c>
      <c r="AJ1758" s="70" t="s">
        <v>70</v>
      </c>
      <c r="AK1758" s="71" t="n">
        <v>90.8</v>
      </c>
      <c r="AL1758" s="72" t="n">
        <v>8</v>
      </c>
      <c r="AM1758" s="70" t="s">
        <v>73</v>
      </c>
      <c r="AN1758" s="70"/>
      <c r="AO1758" s="70"/>
      <c r="AP1758" s="70" t="s">
        <v>71</v>
      </c>
      <c r="AQ1758" s="70"/>
      <c r="AR1758" s="70"/>
      <c r="AS1758" s="70"/>
      <c r="AT1758" s="70"/>
      <c r="AU1758" s="70" t="n">
        <v>55</v>
      </c>
      <c r="AV1758" s="77" t="n">
        <v>42</v>
      </c>
      <c r="AW1758" s="131" t="n">
        <v>13</v>
      </c>
      <c r="AX1758" s="78" t="s">
        <v>72</v>
      </c>
      <c r="AY1758" s="79" t="n">
        <v>1</v>
      </c>
      <c r="AZ1758" s="79" t="n">
        <v>0</v>
      </c>
      <c r="BA1758" s="79" t="n">
        <v>0</v>
      </c>
      <c r="BB1758" s="53"/>
    </row>
    <row r="1759" customFormat="false" ht="16.5" hidden="false" customHeight="true" outlineLevel="0" collapsed="false">
      <c r="A1759" s="69" t="n">
        <v>1804</v>
      </c>
      <c r="B1759" s="69" t="n">
        <v>1704</v>
      </c>
      <c r="C1759" s="70" t="s">
        <v>63</v>
      </c>
      <c r="D1759" s="71" t="n">
        <v>-0.120891</v>
      </c>
      <c r="E1759" s="71" t="n">
        <v>-0.0705369</v>
      </c>
      <c r="F1759" s="71" t="n">
        <v>0.825779161637719</v>
      </c>
      <c r="G1759" s="71" t="n">
        <v>0.0512327</v>
      </c>
      <c r="H1759" s="71" t="n">
        <v>0.295053</v>
      </c>
      <c r="I1759" s="71" t="n">
        <v>1.41380648263464</v>
      </c>
      <c r="J1759" s="71" t="n">
        <v>-0.0374294</v>
      </c>
      <c r="K1759" s="71" t="n">
        <v>-0.127832</v>
      </c>
      <c r="L1759" s="71" t="n">
        <v>0.847672093639415</v>
      </c>
      <c r="M1759" s="71" t="n">
        <v>0.898446875744094</v>
      </c>
      <c r="N1759" s="71" t="n">
        <v>1.10151235090207</v>
      </c>
      <c r="O1759" s="71" t="n">
        <v>0.989650330261494</v>
      </c>
      <c r="P1759" s="72" t="n">
        <v>2</v>
      </c>
      <c r="Q1759" s="73" t="n">
        <v>33</v>
      </c>
      <c r="R1759" s="73" t="n">
        <v>69</v>
      </c>
      <c r="S1759" s="72" t="n">
        <v>51</v>
      </c>
      <c r="T1759" s="72" t="n">
        <v>51</v>
      </c>
      <c r="U1759" s="130" t="s">
        <v>64</v>
      </c>
      <c r="V1759" s="71" t="n">
        <v>55.7</v>
      </c>
      <c r="W1759" s="72" t="n">
        <v>70.8</v>
      </c>
      <c r="X1759" s="70" t="s">
        <v>73</v>
      </c>
      <c r="Y1759" s="75" t="n">
        <v>42094</v>
      </c>
      <c r="Z1759" s="75" t="n">
        <v>42100</v>
      </c>
      <c r="AA1759" s="71" t="s">
        <v>96</v>
      </c>
      <c r="AB1759" s="130" t="s">
        <v>64</v>
      </c>
      <c r="AC1759" s="71" t="s">
        <v>64</v>
      </c>
      <c r="AD1759" s="71" t="n">
        <v>15</v>
      </c>
      <c r="AE1759" s="72" t="s">
        <v>198</v>
      </c>
      <c r="AF1759" s="72" t="n">
        <v>18</v>
      </c>
      <c r="AG1759" s="72" t="s">
        <v>186</v>
      </c>
      <c r="AH1759" s="72" t="n">
        <v>22</v>
      </c>
      <c r="AI1759" s="72" t="s">
        <v>69</v>
      </c>
      <c r="AJ1759" s="70" t="s">
        <v>70</v>
      </c>
      <c r="AK1759" s="71" t="n">
        <v>55.7</v>
      </c>
      <c r="AL1759" s="72" t="n">
        <v>6</v>
      </c>
      <c r="AM1759" s="70" t="s">
        <v>73</v>
      </c>
      <c r="AN1759" s="70"/>
      <c r="AO1759" s="70"/>
      <c r="AP1759" s="70" t="s">
        <v>71</v>
      </c>
      <c r="AQ1759" s="70"/>
      <c r="AR1759" s="70"/>
      <c r="AS1759" s="70"/>
      <c r="AT1759" s="70"/>
      <c r="AU1759" s="70" t="n">
        <v>80</v>
      </c>
      <c r="AV1759" s="77" t="n">
        <v>74</v>
      </c>
      <c r="AW1759" s="131" t="n">
        <v>6</v>
      </c>
      <c r="AX1759" s="78" t="s">
        <v>72</v>
      </c>
      <c r="AY1759" s="79" t="n">
        <v>1</v>
      </c>
      <c r="AZ1759" s="79" t="n">
        <v>0</v>
      </c>
      <c r="BA1759" s="79" t="n">
        <v>0</v>
      </c>
      <c r="BB1759" s="53"/>
    </row>
    <row r="1760" customFormat="false" ht="16.5" hidden="false" customHeight="true" outlineLevel="0" collapsed="false">
      <c r="A1760" s="69" t="n">
        <v>1805</v>
      </c>
      <c r="B1760" s="69" t="n">
        <v>1705</v>
      </c>
      <c r="C1760" s="70" t="s">
        <v>63</v>
      </c>
      <c r="D1760" s="71" t="n">
        <v>-0.114928</v>
      </c>
      <c r="E1760" s="71" t="n">
        <v>0.0639352</v>
      </c>
      <c r="F1760" s="71" t="n">
        <v>0.950285512563486</v>
      </c>
      <c r="G1760" s="71" t="n">
        <v>0.0421385</v>
      </c>
      <c r="H1760" s="71" t="n">
        <v>-0.0955546</v>
      </c>
      <c r="I1760" s="71" t="n">
        <v>0.947985473648601</v>
      </c>
      <c r="J1760" s="71" t="n">
        <v>-0.0206915</v>
      </c>
      <c r="K1760" s="71" t="n">
        <v>0.151823</v>
      </c>
      <c r="L1760" s="71" t="n">
        <v>1.14011769693197</v>
      </c>
      <c r="M1760" s="71" t="n">
        <v>0.91075532161292</v>
      </c>
      <c r="N1760" s="71" t="n">
        <v>1.12772643330898</v>
      </c>
      <c r="O1760" s="71" t="n">
        <v>1.02708285045971</v>
      </c>
      <c r="P1760" s="72" t="n">
        <v>2</v>
      </c>
      <c r="Q1760" s="73" t="n">
        <v>33</v>
      </c>
      <c r="R1760" s="73" t="n">
        <v>69</v>
      </c>
      <c r="S1760" s="72" t="n">
        <v>51</v>
      </c>
      <c r="T1760" s="72" t="n">
        <v>51</v>
      </c>
      <c r="U1760" s="130" t="s">
        <v>64</v>
      </c>
      <c r="V1760" s="71" t="n">
        <v>76.7</v>
      </c>
      <c r="W1760" s="72" t="n">
        <v>75.9</v>
      </c>
      <c r="X1760" s="70" t="s">
        <v>73</v>
      </c>
      <c r="Y1760" s="75" t="n">
        <v>42108</v>
      </c>
      <c r="Z1760" s="75" t="n">
        <v>42126</v>
      </c>
      <c r="AA1760" s="71" t="s">
        <v>96</v>
      </c>
      <c r="AB1760" s="130" t="s">
        <v>64</v>
      </c>
      <c r="AC1760" s="71" t="s">
        <v>64</v>
      </c>
      <c r="AD1760" s="71" t="n">
        <v>15</v>
      </c>
      <c r="AE1760" s="72" t="s">
        <v>198</v>
      </c>
      <c r="AF1760" s="72" t="n">
        <v>18</v>
      </c>
      <c r="AG1760" s="72" t="s">
        <v>186</v>
      </c>
      <c r="AH1760" s="72" t="n">
        <v>22</v>
      </c>
      <c r="AI1760" s="72" t="s">
        <v>69</v>
      </c>
      <c r="AJ1760" s="70" t="s">
        <v>70</v>
      </c>
      <c r="AK1760" s="71" t="n">
        <v>76.7</v>
      </c>
      <c r="AL1760" s="72" t="n">
        <v>7</v>
      </c>
      <c r="AM1760" s="70" t="s">
        <v>73</v>
      </c>
      <c r="AN1760" s="70"/>
      <c r="AO1760" s="70"/>
      <c r="AP1760" s="70" t="s">
        <v>71</v>
      </c>
      <c r="AQ1760" s="70"/>
      <c r="AR1760" s="70"/>
      <c r="AS1760" s="70"/>
      <c r="AT1760" s="70"/>
      <c r="AU1760" s="70" t="n">
        <v>106</v>
      </c>
      <c r="AV1760" s="77" t="n">
        <v>88</v>
      </c>
      <c r="AW1760" s="131" t="n">
        <v>18</v>
      </c>
      <c r="AX1760" s="78" t="s">
        <v>72</v>
      </c>
      <c r="AY1760" s="79" t="n">
        <v>1</v>
      </c>
      <c r="AZ1760" s="79" t="n">
        <v>0</v>
      </c>
      <c r="BA1760" s="79" t="n">
        <v>0</v>
      </c>
      <c r="BB1760" s="53"/>
    </row>
    <row r="1761" customFormat="false" ht="15.75" hidden="false" customHeight="true" outlineLevel="0" collapsed="false">
      <c r="A1761" s="1" t="n">
        <v>1806</v>
      </c>
      <c r="B1761" s="1" t="n">
        <v>1706</v>
      </c>
      <c r="C1761" s="2" t="s">
        <v>63</v>
      </c>
      <c r="D1761" s="3" t="n">
        <v>0.144187</v>
      </c>
      <c r="E1761" s="3" t="n">
        <v>-0.000697207</v>
      </c>
      <c r="F1761" s="3" t="n">
        <v>1.15429502885762</v>
      </c>
      <c r="G1761" s="3" t="n">
        <v>-0.0117529</v>
      </c>
      <c r="H1761" s="3" t="n">
        <v>0.00579015</v>
      </c>
      <c r="I1761" s="3" t="n">
        <v>0.994054991912736</v>
      </c>
      <c r="J1761" s="3" t="n">
        <v>0.00554991</v>
      </c>
      <c r="K1761" s="3" t="n">
        <v>0.00257669</v>
      </c>
      <c r="L1761" s="3" t="n">
        <v>1.00815971044479</v>
      </c>
      <c r="M1761" s="3" t="n">
        <v>1.14795719429189</v>
      </c>
      <c r="N1761" s="3" t="n">
        <v>1.00769911997172</v>
      </c>
      <c r="O1761" s="3" t="n">
        <v>1.15679545445314</v>
      </c>
      <c r="P1761" s="4" t="n">
        <v>2</v>
      </c>
      <c r="Q1761" s="6" t="n">
        <v>33</v>
      </c>
      <c r="R1761" s="6" t="n">
        <v>69</v>
      </c>
      <c r="S1761" s="4" t="n">
        <v>55</v>
      </c>
      <c r="T1761" s="4" t="n">
        <v>55</v>
      </c>
      <c r="U1761" s="132" t="s">
        <v>74</v>
      </c>
      <c r="V1761" s="3" t="n">
        <v>47.4</v>
      </c>
      <c r="W1761" s="4" t="n">
        <v>60.4</v>
      </c>
      <c r="X1761" s="2" t="s">
        <v>69</v>
      </c>
      <c r="Y1761" s="8" t="s">
        <v>69</v>
      </c>
      <c r="Z1761" s="84" t="n">
        <v>42126</v>
      </c>
      <c r="AA1761" s="2" t="s">
        <v>96</v>
      </c>
      <c r="AB1761" s="132" t="s">
        <v>74</v>
      </c>
      <c r="AC1761" s="4" t="n">
        <v>51</v>
      </c>
      <c r="AD1761" s="4" t="n">
        <v>15</v>
      </c>
      <c r="AE1761" s="4" t="s">
        <v>170</v>
      </c>
      <c r="AF1761" s="4" t="n">
        <v>15</v>
      </c>
      <c r="AG1761" s="4" t="s">
        <v>171</v>
      </c>
      <c r="AH1761" s="4" t="n">
        <v>28</v>
      </c>
      <c r="AI1761" s="4" t="s">
        <v>69</v>
      </c>
      <c r="AJ1761" s="2" t="s">
        <v>70</v>
      </c>
      <c r="AK1761" s="3" t="n">
        <v>47.4</v>
      </c>
      <c r="AL1761" s="4" t="n">
        <v>5</v>
      </c>
      <c r="AM1761" s="2" t="s">
        <v>69</v>
      </c>
      <c r="AN1761" s="2"/>
      <c r="AO1761" s="2"/>
      <c r="AP1761" s="2"/>
      <c r="AQ1761" s="2"/>
      <c r="AR1761" s="2"/>
      <c r="AS1761" s="2"/>
      <c r="AT1761" s="2"/>
      <c r="AU1761" s="2" t="n">
        <v>106</v>
      </c>
      <c r="AV1761" s="85" t="s">
        <v>69</v>
      </c>
      <c r="AW1761" s="133" t="s">
        <v>69</v>
      </c>
      <c r="AX1761" s="86" t="s">
        <v>72</v>
      </c>
      <c r="AY1761" s="87" t="n">
        <v>0</v>
      </c>
      <c r="AZ1761" s="88" t="s">
        <v>72</v>
      </c>
      <c r="BA1761" s="89" t="s">
        <v>72</v>
      </c>
      <c r="BB1761" s="65"/>
    </row>
    <row r="1762" customFormat="false" ht="15.75" hidden="false" customHeight="true" outlineLevel="0" collapsed="false">
      <c r="A1762" s="1" t="n">
        <v>1807</v>
      </c>
      <c r="B1762" s="1" t="n">
        <v>1707</v>
      </c>
      <c r="C1762" s="2" t="s">
        <v>63</v>
      </c>
      <c r="D1762" s="3" t="n">
        <v>0.16776</v>
      </c>
      <c r="E1762" s="3" t="n">
        <v>-0.013952</v>
      </c>
      <c r="F1762" s="3" t="n">
        <v>1.16626694202756</v>
      </c>
      <c r="G1762" s="3" t="n">
        <v>-0.0208183</v>
      </c>
      <c r="H1762" s="3" t="n">
        <v>0.105444</v>
      </c>
      <c r="I1762" s="3" t="n">
        <v>1.08830963615572</v>
      </c>
      <c r="J1762" s="3" t="n">
        <v>-0.00361031</v>
      </c>
      <c r="K1762" s="3" t="n">
        <v>-0.109646</v>
      </c>
      <c r="L1762" s="3" t="n">
        <v>0.892921766005499</v>
      </c>
      <c r="M1762" s="3" t="n">
        <v>1.1541121995429</v>
      </c>
      <c r="N1762" s="3" t="n">
        <v>0.982009791205185</v>
      </c>
      <c r="O1762" s="3" t="n">
        <v>1.13334948010048</v>
      </c>
      <c r="P1762" s="4" t="n">
        <v>2</v>
      </c>
      <c r="Q1762" s="6" t="n">
        <v>33</v>
      </c>
      <c r="R1762" s="6" t="n">
        <v>69</v>
      </c>
      <c r="S1762" s="4" t="n">
        <v>55</v>
      </c>
      <c r="T1762" s="4" t="n">
        <v>55</v>
      </c>
      <c r="U1762" s="132" t="s">
        <v>74</v>
      </c>
      <c r="V1762" s="3" t="n">
        <v>107.8</v>
      </c>
      <c r="W1762" s="4" t="n">
        <v>89.9</v>
      </c>
      <c r="X1762" s="2" t="s">
        <v>69</v>
      </c>
      <c r="Y1762" s="8" t="s">
        <v>69</v>
      </c>
      <c r="Z1762" s="84" t="n">
        <v>42032</v>
      </c>
      <c r="AA1762" s="2" t="s">
        <v>96</v>
      </c>
      <c r="AB1762" s="132" t="s">
        <v>74</v>
      </c>
      <c r="AC1762" s="4" t="n">
        <v>51</v>
      </c>
      <c r="AD1762" s="4" t="n">
        <v>15</v>
      </c>
      <c r="AE1762" s="4" t="s">
        <v>170</v>
      </c>
      <c r="AF1762" s="4" t="n">
        <v>15</v>
      </c>
      <c r="AG1762" s="4" t="s">
        <v>171</v>
      </c>
      <c r="AH1762" s="4" t="n">
        <v>28</v>
      </c>
      <c r="AI1762" s="4" t="s">
        <v>69</v>
      </c>
      <c r="AJ1762" s="2" t="s">
        <v>70</v>
      </c>
      <c r="AK1762" s="3" t="n">
        <v>107.8</v>
      </c>
      <c r="AL1762" s="4" t="n">
        <v>9</v>
      </c>
      <c r="AM1762" s="2" t="s">
        <v>69</v>
      </c>
      <c r="AN1762" s="2"/>
      <c r="AO1762" s="2"/>
      <c r="AP1762" s="2"/>
      <c r="AQ1762" s="2"/>
      <c r="AR1762" s="2"/>
      <c r="AS1762" s="2"/>
      <c r="AT1762" s="2"/>
      <c r="AU1762" s="2" t="n">
        <v>12</v>
      </c>
      <c r="AV1762" s="85" t="s">
        <v>69</v>
      </c>
      <c r="AW1762" s="133" t="s">
        <v>69</v>
      </c>
      <c r="AX1762" s="86" t="s">
        <v>72</v>
      </c>
      <c r="AY1762" s="87" t="n">
        <v>0</v>
      </c>
      <c r="AZ1762" s="88" t="s">
        <v>72</v>
      </c>
      <c r="BA1762" s="89" t="s">
        <v>72</v>
      </c>
      <c r="BB1762" s="65"/>
    </row>
    <row r="1763" customFormat="false" ht="15.75" hidden="false" customHeight="true" outlineLevel="0" collapsed="false">
      <c r="A1763" s="1" t="n">
        <v>1808</v>
      </c>
      <c r="B1763" s="1" t="n">
        <v>1708</v>
      </c>
      <c r="C1763" s="2" t="s">
        <v>63</v>
      </c>
      <c r="D1763" s="3" t="n">
        <v>0.143823</v>
      </c>
      <c r="E1763" s="3" t="n">
        <v>0.000112227</v>
      </c>
      <c r="F1763" s="3" t="n">
        <v>1.15480930563918</v>
      </c>
      <c r="G1763" s="3" t="n">
        <v>-0.0114681</v>
      </c>
      <c r="H1763" s="3" t="n">
        <v>0.00349319</v>
      </c>
      <c r="I1763" s="3" t="n">
        <v>0.992056805230053</v>
      </c>
      <c r="J1763" s="3" t="n">
        <v>0.00560573</v>
      </c>
      <c r="K1763" s="3" t="n">
        <v>0.00513099</v>
      </c>
      <c r="L1763" s="3" t="n">
        <v>1.01079456541616</v>
      </c>
      <c r="M1763" s="3" t="n">
        <v>1.14793035536643</v>
      </c>
      <c r="N1763" s="3" t="n">
        <v>1.00877468078088</v>
      </c>
      <c r="O1763" s="3" t="n">
        <v>1.15800307779346</v>
      </c>
      <c r="P1763" s="4" t="n">
        <v>2</v>
      </c>
      <c r="Q1763" s="6" t="n">
        <v>33</v>
      </c>
      <c r="R1763" s="6" t="n">
        <v>69</v>
      </c>
      <c r="S1763" s="4" t="n">
        <v>55</v>
      </c>
      <c r="T1763" s="4" t="n">
        <v>55</v>
      </c>
      <c r="U1763" s="132" t="s">
        <v>74</v>
      </c>
      <c r="V1763" s="3" t="n">
        <v>100</v>
      </c>
      <c r="W1763" s="4" t="n">
        <v>101.6</v>
      </c>
      <c r="X1763" s="2" t="s">
        <v>69</v>
      </c>
      <c r="Y1763" s="8" t="s">
        <v>69</v>
      </c>
      <c r="Z1763" s="84" t="n">
        <v>42130</v>
      </c>
      <c r="AA1763" s="2" t="s">
        <v>96</v>
      </c>
      <c r="AB1763" s="132" t="s">
        <v>74</v>
      </c>
      <c r="AC1763" s="4" t="n">
        <v>51</v>
      </c>
      <c r="AD1763" s="4" t="n">
        <v>15</v>
      </c>
      <c r="AE1763" s="4" t="s">
        <v>170</v>
      </c>
      <c r="AF1763" s="4" t="n">
        <v>15</v>
      </c>
      <c r="AG1763" s="4" t="s">
        <v>171</v>
      </c>
      <c r="AH1763" s="4" t="n">
        <v>28</v>
      </c>
      <c r="AI1763" s="4" t="s">
        <v>69</v>
      </c>
      <c r="AJ1763" s="2" t="s">
        <v>70</v>
      </c>
      <c r="AK1763" s="3" t="n">
        <v>100</v>
      </c>
      <c r="AL1763" s="4" t="n">
        <v>9</v>
      </c>
      <c r="AM1763" s="2" t="s">
        <v>69</v>
      </c>
      <c r="AN1763" s="2"/>
      <c r="AO1763" s="2"/>
      <c r="AP1763" s="2"/>
      <c r="AQ1763" s="2"/>
      <c r="AR1763" s="2"/>
      <c r="AS1763" s="2"/>
      <c r="AT1763" s="2"/>
      <c r="AU1763" s="2" t="n">
        <v>110</v>
      </c>
      <c r="AV1763" s="85" t="s">
        <v>69</v>
      </c>
      <c r="AW1763" s="133" t="s">
        <v>69</v>
      </c>
      <c r="AX1763" s="86" t="s">
        <v>72</v>
      </c>
      <c r="AY1763" s="87" t="n">
        <v>0</v>
      </c>
      <c r="AZ1763" s="88" t="s">
        <v>72</v>
      </c>
      <c r="BA1763" s="89" t="s">
        <v>72</v>
      </c>
      <c r="BB1763" s="65"/>
    </row>
    <row r="1764" customFormat="false" ht="15.75" hidden="false" customHeight="true" outlineLevel="0" collapsed="false">
      <c r="A1764" s="1" t="n">
        <v>1809</v>
      </c>
      <c r="B1764" s="1" t="n">
        <v>1709</v>
      </c>
      <c r="C1764" s="2" t="s">
        <v>63</v>
      </c>
      <c r="D1764" s="3" t="n">
        <v>0.144294</v>
      </c>
      <c r="E1764" s="3" t="n">
        <v>-4.86577E-005</v>
      </c>
      <c r="F1764" s="3" t="n">
        <v>1.15516748520905</v>
      </c>
      <c r="G1764" s="3" t="n">
        <v>-0.0116169</v>
      </c>
      <c r="H1764" s="3" t="n">
        <v>0.00554325</v>
      </c>
      <c r="I1764" s="3" t="n">
        <v>0.993944757326753</v>
      </c>
      <c r="J1764" s="3" t="n">
        <v>0.00548792</v>
      </c>
      <c r="K1764" s="3" t="n">
        <v>0.00255835</v>
      </c>
      <c r="L1764" s="3" t="n">
        <v>1.00807872822794</v>
      </c>
      <c r="M1764" s="3" t="n">
        <v>1.14816500483095</v>
      </c>
      <c r="N1764" s="3" t="n">
        <v>1.00808545445408</v>
      </c>
      <c r="O1764" s="3" t="n">
        <v>1.15744844068328</v>
      </c>
      <c r="P1764" s="4" t="n">
        <v>2</v>
      </c>
      <c r="Q1764" s="6" t="n">
        <v>33</v>
      </c>
      <c r="R1764" s="6" t="n">
        <v>69</v>
      </c>
      <c r="S1764" s="4" t="n">
        <v>55</v>
      </c>
      <c r="T1764" s="4" t="n">
        <v>55</v>
      </c>
      <c r="U1764" s="132" t="s">
        <v>74</v>
      </c>
      <c r="V1764" s="3" t="n">
        <v>89.9</v>
      </c>
      <c r="W1764" s="4" t="n">
        <v>75.8</v>
      </c>
      <c r="X1764" s="2" t="s">
        <v>69</v>
      </c>
      <c r="Y1764" s="8" t="s">
        <v>69</v>
      </c>
      <c r="Z1764" s="84" t="n">
        <v>42125</v>
      </c>
      <c r="AA1764" s="2" t="s">
        <v>96</v>
      </c>
      <c r="AB1764" s="132" t="s">
        <v>74</v>
      </c>
      <c r="AC1764" s="4" t="n">
        <v>51</v>
      </c>
      <c r="AD1764" s="4" t="n">
        <v>15</v>
      </c>
      <c r="AE1764" s="4" t="s">
        <v>170</v>
      </c>
      <c r="AF1764" s="4" t="n">
        <v>15</v>
      </c>
      <c r="AG1764" s="4" t="s">
        <v>171</v>
      </c>
      <c r="AH1764" s="4" t="n">
        <v>28</v>
      </c>
      <c r="AI1764" s="4" t="s">
        <v>69</v>
      </c>
      <c r="AJ1764" s="2" t="s">
        <v>70</v>
      </c>
      <c r="AK1764" s="3" t="n">
        <v>89.9</v>
      </c>
      <c r="AL1764" s="4" t="n">
        <v>8</v>
      </c>
      <c r="AM1764" s="2" t="s">
        <v>69</v>
      </c>
      <c r="AN1764" s="2"/>
      <c r="AO1764" s="2"/>
      <c r="AP1764" s="2"/>
      <c r="AQ1764" s="2"/>
      <c r="AR1764" s="2"/>
      <c r="AS1764" s="2"/>
      <c r="AT1764" s="2"/>
      <c r="AU1764" s="2" t="n">
        <v>105</v>
      </c>
      <c r="AV1764" s="85" t="s">
        <v>69</v>
      </c>
      <c r="AW1764" s="133" t="s">
        <v>69</v>
      </c>
      <c r="AX1764" s="86" t="s">
        <v>72</v>
      </c>
      <c r="AY1764" s="87" t="n">
        <v>0</v>
      </c>
      <c r="AZ1764" s="88" t="s">
        <v>72</v>
      </c>
      <c r="BA1764" s="89" t="s">
        <v>72</v>
      </c>
      <c r="BB1764" s="65"/>
    </row>
    <row r="1765" customFormat="false" ht="15.75" hidden="false" customHeight="true" outlineLevel="0" collapsed="false">
      <c r="A1765" s="1" t="n">
        <v>1810</v>
      </c>
      <c r="B1765" s="1" t="n">
        <v>1710</v>
      </c>
      <c r="C1765" s="2" t="s">
        <v>63</v>
      </c>
      <c r="D1765" s="3" t="n">
        <v>0.176278</v>
      </c>
      <c r="E1765" s="3" t="n">
        <v>0.323708</v>
      </c>
      <c r="F1765" s="3" t="n">
        <v>1.64869818876391</v>
      </c>
      <c r="G1765" s="3" t="n">
        <v>-0.0284804</v>
      </c>
      <c r="H1765" s="3" t="n">
        <v>-0.831636</v>
      </c>
      <c r="I1765" s="3" t="n">
        <v>0.423112829117959</v>
      </c>
      <c r="J1765" s="3" t="n">
        <v>0.043879</v>
      </c>
      <c r="K1765" s="3" t="n">
        <v>0.627416</v>
      </c>
      <c r="L1765" s="3" t="n">
        <v>1.95676969732617</v>
      </c>
      <c r="M1765" s="3" t="n">
        <v>1.21127872607572</v>
      </c>
      <c r="N1765" s="3" t="n">
        <v>1.12691972094942</v>
      </c>
      <c r="O1765" s="3" t="n">
        <v>1.36501388398121</v>
      </c>
      <c r="P1765" s="4" t="n">
        <v>2</v>
      </c>
      <c r="Q1765" s="6" t="n">
        <v>33</v>
      </c>
      <c r="R1765" s="6" t="n">
        <v>69</v>
      </c>
      <c r="S1765" s="4" t="n">
        <v>55</v>
      </c>
      <c r="T1765" s="4" t="n">
        <v>55</v>
      </c>
      <c r="U1765" s="132" t="s">
        <v>74</v>
      </c>
      <c r="V1765" s="3" t="n">
        <v>113.3</v>
      </c>
      <c r="W1765" s="4" t="n">
        <v>97.9</v>
      </c>
      <c r="X1765" s="2" t="s">
        <v>157</v>
      </c>
      <c r="Y1765" s="84" t="n">
        <v>42040</v>
      </c>
      <c r="Z1765" s="84" t="n">
        <v>42093</v>
      </c>
      <c r="AA1765" s="2" t="s">
        <v>96</v>
      </c>
      <c r="AB1765" s="132" t="s">
        <v>74</v>
      </c>
      <c r="AC1765" s="4" t="n">
        <v>51</v>
      </c>
      <c r="AD1765" s="4" t="n">
        <v>15</v>
      </c>
      <c r="AE1765" s="4" t="s">
        <v>170</v>
      </c>
      <c r="AF1765" s="4" t="n">
        <v>15</v>
      </c>
      <c r="AG1765" s="4" t="s">
        <v>171</v>
      </c>
      <c r="AH1765" s="4" t="n">
        <v>28</v>
      </c>
      <c r="AI1765" s="4" t="s">
        <v>69</v>
      </c>
      <c r="AJ1765" s="2" t="s">
        <v>70</v>
      </c>
      <c r="AK1765" s="3" t="n">
        <v>113.3</v>
      </c>
      <c r="AL1765" s="4" t="n">
        <v>9</v>
      </c>
      <c r="AM1765" s="2" t="s">
        <v>157</v>
      </c>
      <c r="AN1765" s="2"/>
      <c r="AO1765" s="2"/>
      <c r="AP1765" s="2"/>
      <c r="AQ1765" s="2"/>
      <c r="AR1765" s="2"/>
      <c r="AS1765" s="2"/>
      <c r="AT1765" s="2" t="s">
        <v>71</v>
      </c>
      <c r="AU1765" s="2" t="n">
        <v>73</v>
      </c>
      <c r="AV1765" s="85" t="n">
        <v>20</v>
      </c>
      <c r="AW1765" s="133" t="n">
        <v>53</v>
      </c>
      <c r="AX1765" s="86" t="s">
        <v>72</v>
      </c>
      <c r="AY1765" s="87" t="n">
        <v>0</v>
      </c>
      <c r="AZ1765" s="88" t="n">
        <v>0</v>
      </c>
      <c r="BA1765" s="87" t="n">
        <v>0</v>
      </c>
      <c r="BB1765" s="65"/>
    </row>
    <row r="1766" customFormat="false" ht="15.75" hidden="false" customHeight="true" outlineLevel="0" collapsed="false">
      <c r="A1766" s="1" t="n">
        <v>1811</v>
      </c>
      <c r="B1766" s="1" t="n">
        <v>1711</v>
      </c>
      <c r="C1766" s="2" t="s">
        <v>63</v>
      </c>
      <c r="D1766" s="3" t="n">
        <v>0.0129131</v>
      </c>
      <c r="E1766" s="3" t="n">
        <v>0.00136218</v>
      </c>
      <c r="F1766" s="3" t="n">
        <v>1.01437765838952</v>
      </c>
      <c r="G1766" s="3" t="n">
        <v>-0.0911972</v>
      </c>
      <c r="H1766" s="3" t="n">
        <v>0.000942034</v>
      </c>
      <c r="I1766" s="3" t="n">
        <v>0.913698010856764</v>
      </c>
      <c r="J1766" s="3" t="n">
        <v>0.0303821</v>
      </c>
      <c r="K1766" s="3" t="n">
        <v>0.0044575</v>
      </c>
      <c r="L1766" s="3" t="n">
        <v>1.03545360871991</v>
      </c>
      <c r="M1766" s="3" t="n">
        <v>0.953227198765736</v>
      </c>
      <c r="N1766" s="3" t="n">
        <v>1.00678462600046</v>
      </c>
      <c r="O1766" s="3" t="n">
        <v>0.95969448880283</v>
      </c>
      <c r="P1766" s="4" t="n">
        <v>2</v>
      </c>
      <c r="Q1766" s="6" t="n">
        <v>33</v>
      </c>
      <c r="R1766" s="6" t="n">
        <v>69</v>
      </c>
      <c r="S1766" s="4" t="n">
        <v>38</v>
      </c>
      <c r="T1766" s="4" t="n">
        <v>38</v>
      </c>
      <c r="U1766" s="132" t="s">
        <v>74</v>
      </c>
      <c r="V1766" s="3" t="n">
        <v>123.3</v>
      </c>
      <c r="W1766" s="4" t="n">
        <v>168.9</v>
      </c>
      <c r="X1766" s="2" t="s">
        <v>69</v>
      </c>
      <c r="Y1766" s="8" t="s">
        <v>69</v>
      </c>
      <c r="Z1766" s="84" t="n">
        <v>42126</v>
      </c>
      <c r="AA1766" s="2" t="s">
        <v>96</v>
      </c>
      <c r="AB1766" s="132" t="s">
        <v>74</v>
      </c>
      <c r="AC1766" s="4" t="n">
        <v>51</v>
      </c>
      <c r="AD1766" s="4" t="n">
        <v>15</v>
      </c>
      <c r="AE1766" s="4" t="s">
        <v>187</v>
      </c>
      <c r="AF1766" s="4" t="n">
        <v>17</v>
      </c>
      <c r="AG1766" s="4" t="s">
        <v>191</v>
      </c>
      <c r="AH1766" s="4" t="n">
        <v>24</v>
      </c>
      <c r="AI1766" s="4" t="s">
        <v>69</v>
      </c>
      <c r="AJ1766" s="2" t="s">
        <v>70</v>
      </c>
      <c r="AK1766" s="3" t="n">
        <v>123.3</v>
      </c>
      <c r="AL1766" s="4" t="n">
        <v>10</v>
      </c>
      <c r="AM1766" s="2" t="s">
        <v>69</v>
      </c>
      <c r="AN1766" s="2"/>
      <c r="AO1766" s="2"/>
      <c r="AP1766" s="2"/>
      <c r="AQ1766" s="2"/>
      <c r="AR1766" s="2"/>
      <c r="AS1766" s="2"/>
      <c r="AT1766" s="2"/>
      <c r="AU1766" s="2" t="n">
        <v>106</v>
      </c>
      <c r="AV1766" s="85" t="s">
        <v>69</v>
      </c>
      <c r="AW1766" s="133" t="s">
        <v>69</v>
      </c>
      <c r="AX1766" s="86" t="s">
        <v>72</v>
      </c>
      <c r="AY1766" s="87" t="n">
        <v>0</v>
      </c>
      <c r="AZ1766" s="88" t="s">
        <v>72</v>
      </c>
      <c r="BA1766" s="89" t="s">
        <v>72</v>
      </c>
      <c r="BB1766" s="65"/>
    </row>
    <row r="1767" customFormat="false" ht="15.75" hidden="false" customHeight="true" outlineLevel="0" collapsed="false">
      <c r="A1767" s="1" t="n">
        <v>1812</v>
      </c>
      <c r="B1767" s="1" t="n">
        <v>1712</v>
      </c>
      <c r="C1767" s="2" t="s">
        <v>63</v>
      </c>
      <c r="D1767" s="3" t="n">
        <v>0.012919</v>
      </c>
      <c r="E1767" s="3" t="n">
        <v>0.0262974</v>
      </c>
      <c r="F1767" s="3" t="n">
        <v>1.03999551433026</v>
      </c>
      <c r="G1767" s="3" t="n">
        <v>-0.0913848</v>
      </c>
      <c r="H1767" s="3" t="n">
        <v>-0.067788</v>
      </c>
      <c r="I1767" s="3" t="n">
        <v>0.852848973932736</v>
      </c>
      <c r="J1767" s="3" t="n">
        <v>0.0337197</v>
      </c>
      <c r="K1767" s="3" t="n">
        <v>0.06101</v>
      </c>
      <c r="L1767" s="3" t="n">
        <v>1.09936165750563</v>
      </c>
      <c r="M1767" s="3" t="n">
        <v>0.956240240410635</v>
      </c>
      <c r="N1767" s="3" t="n">
        <v>1.01971114906506</v>
      </c>
      <c r="O1767" s="3" t="n">
        <v>0.97508883433138</v>
      </c>
      <c r="P1767" s="4" t="n">
        <v>2</v>
      </c>
      <c r="Q1767" s="6" t="n">
        <v>33</v>
      </c>
      <c r="R1767" s="6" t="n">
        <v>69</v>
      </c>
      <c r="S1767" s="4" t="n">
        <v>38</v>
      </c>
      <c r="T1767" s="4" t="n">
        <v>38</v>
      </c>
      <c r="U1767" s="132" t="s">
        <v>74</v>
      </c>
      <c r="V1767" s="3" t="n">
        <v>92.6</v>
      </c>
      <c r="W1767" s="4" t="n">
        <v>101.9</v>
      </c>
      <c r="X1767" s="2" t="s">
        <v>73</v>
      </c>
      <c r="Y1767" s="84" t="n">
        <v>42121</v>
      </c>
      <c r="Z1767" s="84" t="n">
        <v>42133</v>
      </c>
      <c r="AA1767" s="2" t="s">
        <v>96</v>
      </c>
      <c r="AB1767" s="132" t="s">
        <v>74</v>
      </c>
      <c r="AC1767" s="4" t="n">
        <v>51</v>
      </c>
      <c r="AD1767" s="4" t="n">
        <v>15</v>
      </c>
      <c r="AE1767" s="4" t="s">
        <v>187</v>
      </c>
      <c r="AF1767" s="4" t="n">
        <v>17</v>
      </c>
      <c r="AG1767" s="4" t="s">
        <v>191</v>
      </c>
      <c r="AH1767" s="4" t="n">
        <v>24</v>
      </c>
      <c r="AI1767" s="4" t="s">
        <v>69</v>
      </c>
      <c r="AJ1767" s="2" t="s">
        <v>70</v>
      </c>
      <c r="AK1767" s="3" t="n">
        <v>92.6</v>
      </c>
      <c r="AL1767" s="4" t="n">
        <v>8</v>
      </c>
      <c r="AM1767" s="2" t="s">
        <v>73</v>
      </c>
      <c r="AN1767" s="2"/>
      <c r="AO1767" s="2"/>
      <c r="AP1767" s="2" t="s">
        <v>71</v>
      </c>
      <c r="AQ1767" s="2"/>
      <c r="AR1767" s="2"/>
      <c r="AS1767" s="2"/>
      <c r="AT1767" s="2"/>
      <c r="AU1767" s="2" t="n">
        <v>113</v>
      </c>
      <c r="AV1767" s="85" t="n">
        <v>101</v>
      </c>
      <c r="AW1767" s="133" t="n">
        <v>12</v>
      </c>
      <c r="AX1767" s="86" t="s">
        <v>72</v>
      </c>
      <c r="AY1767" s="87" t="n">
        <v>0</v>
      </c>
      <c r="AZ1767" s="88" t="n">
        <v>0</v>
      </c>
      <c r="BA1767" s="87" t="n">
        <v>0</v>
      </c>
      <c r="BB1767" s="65"/>
    </row>
    <row r="1768" customFormat="false" ht="15.75" hidden="false" customHeight="true" outlineLevel="0" collapsed="false">
      <c r="A1768" s="1" t="n">
        <v>1813</v>
      </c>
      <c r="B1768" s="1" t="n">
        <v>1713</v>
      </c>
      <c r="C1768" s="2" t="s">
        <v>63</v>
      </c>
      <c r="D1768" s="3" t="n">
        <v>0.0109757</v>
      </c>
      <c r="E1768" s="3" t="n">
        <v>-0.0278021</v>
      </c>
      <c r="F1768" s="3" t="n">
        <v>0.983314373193901</v>
      </c>
      <c r="G1768" s="3" t="n">
        <v>-0.0898881</v>
      </c>
      <c r="H1768" s="3" t="n">
        <v>0.0787648</v>
      </c>
      <c r="I1768" s="3" t="n">
        <v>0.988938335160974</v>
      </c>
      <c r="J1768" s="3" t="n">
        <v>0.0263345</v>
      </c>
      <c r="K1768" s="3" t="n">
        <v>-0.0551662</v>
      </c>
      <c r="L1768" s="3" t="n">
        <v>0.971579967615979</v>
      </c>
      <c r="M1768" s="3" t="n">
        <v>0.948780408183135</v>
      </c>
      <c r="N1768" s="3" t="n">
        <v>0.995805322340227</v>
      </c>
      <c r="O1768" s="3" t="n">
        <v>0.944800580200899</v>
      </c>
      <c r="P1768" s="4" t="n">
        <v>2</v>
      </c>
      <c r="Q1768" s="6" t="n">
        <v>33</v>
      </c>
      <c r="R1768" s="6" t="n">
        <v>69</v>
      </c>
      <c r="S1768" s="4" t="n">
        <v>38</v>
      </c>
      <c r="T1768" s="4" t="n">
        <v>38</v>
      </c>
      <c r="U1768" s="132" t="s">
        <v>74</v>
      </c>
      <c r="V1768" s="3" t="n">
        <v>132.5</v>
      </c>
      <c r="W1768" s="4" t="n">
        <v>148.3</v>
      </c>
      <c r="X1768" s="2" t="s">
        <v>73</v>
      </c>
      <c r="Y1768" s="84" t="n">
        <v>42119</v>
      </c>
      <c r="Z1768" s="84" t="n">
        <v>42126</v>
      </c>
      <c r="AA1768" s="2" t="s">
        <v>96</v>
      </c>
      <c r="AB1768" s="132" t="s">
        <v>74</v>
      </c>
      <c r="AC1768" s="4" t="n">
        <v>51</v>
      </c>
      <c r="AD1768" s="4" t="n">
        <v>15</v>
      </c>
      <c r="AE1768" s="4" t="s">
        <v>187</v>
      </c>
      <c r="AF1768" s="4" t="n">
        <v>17</v>
      </c>
      <c r="AG1768" s="4" t="s">
        <v>191</v>
      </c>
      <c r="AH1768" s="4" t="n">
        <v>24</v>
      </c>
      <c r="AI1768" s="4" t="s">
        <v>69</v>
      </c>
      <c r="AJ1768" s="2" t="s">
        <v>70</v>
      </c>
      <c r="AK1768" s="3" t="n">
        <v>132.5</v>
      </c>
      <c r="AL1768" s="4" t="n">
        <v>10</v>
      </c>
      <c r="AM1768" s="2" t="s">
        <v>73</v>
      </c>
      <c r="AN1768" s="2"/>
      <c r="AO1768" s="2"/>
      <c r="AP1768" s="2" t="s">
        <v>71</v>
      </c>
      <c r="AQ1768" s="2"/>
      <c r="AR1768" s="2"/>
      <c r="AS1768" s="2"/>
      <c r="AT1768" s="2"/>
      <c r="AU1768" s="2" t="n">
        <v>106</v>
      </c>
      <c r="AV1768" s="85" t="n">
        <v>99</v>
      </c>
      <c r="AW1768" s="133" t="n">
        <v>7</v>
      </c>
      <c r="AX1768" s="86" t="s">
        <v>72</v>
      </c>
      <c r="AY1768" s="87" t="n">
        <v>0</v>
      </c>
      <c r="AZ1768" s="88" t="n">
        <v>0</v>
      </c>
      <c r="BA1768" s="87" t="n">
        <v>0</v>
      </c>
      <c r="BB1768" s="65"/>
    </row>
    <row r="1769" customFormat="false" ht="15.75" hidden="false" customHeight="true" outlineLevel="0" collapsed="false">
      <c r="A1769" s="1" t="n">
        <v>1814</v>
      </c>
      <c r="B1769" s="1" t="n">
        <v>1714</v>
      </c>
      <c r="C1769" s="2" t="s">
        <v>63</v>
      </c>
      <c r="D1769" s="3" t="n">
        <v>0.0132944</v>
      </c>
      <c r="E1769" s="3" t="n">
        <v>-0.00144418</v>
      </c>
      <c r="F1769" s="3" t="n">
        <v>1.01192071203052</v>
      </c>
      <c r="G1769" s="3" t="n">
        <v>-0.0912423</v>
      </c>
      <c r="H1769" s="3" t="n">
        <v>0.0105906</v>
      </c>
      <c r="I1769" s="3" t="n">
        <v>0.922514947450824</v>
      </c>
      <c r="J1769" s="3" t="n">
        <v>0.0296207</v>
      </c>
      <c r="K1769" s="3" t="n">
        <v>-0.00246398</v>
      </c>
      <c r="L1769" s="3" t="n">
        <v>1.02752882446287</v>
      </c>
      <c r="M1769" s="3" t="n">
        <v>0.952821972717984</v>
      </c>
      <c r="N1769" s="3" t="n">
        <v>1.00670481731944</v>
      </c>
      <c r="O1769" s="3" t="n">
        <v>0.959210469983006</v>
      </c>
      <c r="P1769" s="4" t="n">
        <v>2</v>
      </c>
      <c r="Q1769" s="6" t="n">
        <v>33</v>
      </c>
      <c r="R1769" s="6" t="n">
        <v>69</v>
      </c>
      <c r="S1769" s="4" t="n">
        <v>38</v>
      </c>
      <c r="T1769" s="4" t="n">
        <v>38</v>
      </c>
      <c r="U1769" s="132" t="s">
        <v>74</v>
      </c>
      <c r="V1769" s="3" t="n">
        <v>86.3</v>
      </c>
      <c r="W1769" s="4" t="n">
        <v>108.8</v>
      </c>
      <c r="X1769" s="2" t="s">
        <v>73</v>
      </c>
      <c r="Y1769" s="84" t="n">
        <v>42112</v>
      </c>
      <c r="Z1769" s="84" t="n">
        <v>42121</v>
      </c>
      <c r="AA1769" s="2" t="s">
        <v>96</v>
      </c>
      <c r="AB1769" s="132" t="s">
        <v>74</v>
      </c>
      <c r="AC1769" s="4" t="n">
        <v>51</v>
      </c>
      <c r="AD1769" s="4" t="n">
        <v>15</v>
      </c>
      <c r="AE1769" s="4" t="s">
        <v>187</v>
      </c>
      <c r="AF1769" s="4" t="n">
        <v>17</v>
      </c>
      <c r="AG1769" s="4" t="s">
        <v>191</v>
      </c>
      <c r="AH1769" s="4" t="n">
        <v>24</v>
      </c>
      <c r="AI1769" s="4" t="s">
        <v>69</v>
      </c>
      <c r="AJ1769" s="2" t="s">
        <v>70</v>
      </c>
      <c r="AK1769" s="3" t="n">
        <v>86.3</v>
      </c>
      <c r="AL1769" s="4" t="n">
        <v>8</v>
      </c>
      <c r="AM1769" s="2" t="s">
        <v>73</v>
      </c>
      <c r="AN1769" s="2"/>
      <c r="AO1769" s="2"/>
      <c r="AP1769" s="2" t="s">
        <v>71</v>
      </c>
      <c r="AQ1769" s="2"/>
      <c r="AR1769" s="2"/>
      <c r="AS1769" s="2"/>
      <c r="AT1769" s="2"/>
      <c r="AU1769" s="2" t="n">
        <v>101</v>
      </c>
      <c r="AV1769" s="85" t="n">
        <v>92</v>
      </c>
      <c r="AW1769" s="133" t="n">
        <v>9</v>
      </c>
      <c r="AX1769" s="86" t="s">
        <v>72</v>
      </c>
      <c r="AY1769" s="87" t="n">
        <v>0</v>
      </c>
      <c r="AZ1769" s="88" t="n">
        <v>0</v>
      </c>
      <c r="BA1769" s="87" t="n">
        <v>0</v>
      </c>
      <c r="BB1769" s="65"/>
    </row>
    <row r="1770" customFormat="false" ht="15.75" hidden="false" customHeight="true" outlineLevel="0" collapsed="false">
      <c r="A1770" s="1" t="n">
        <v>1815</v>
      </c>
      <c r="B1770" s="1" t="n">
        <v>1715</v>
      </c>
      <c r="C1770" s="2" t="s">
        <v>63</v>
      </c>
      <c r="D1770" s="3" t="n">
        <v>0.0131684</v>
      </c>
      <c r="E1770" s="3" t="n">
        <v>-0.0462081</v>
      </c>
      <c r="F1770" s="3" t="n">
        <v>0.96750014907067</v>
      </c>
      <c r="G1770" s="3" t="n">
        <v>-0.0906261</v>
      </c>
      <c r="H1770" s="3" t="n">
        <v>0.136844</v>
      </c>
      <c r="I1770" s="3" t="n">
        <v>1.04730259333065</v>
      </c>
      <c r="J1770" s="3" t="n">
        <v>0.0230247</v>
      </c>
      <c r="K1770" s="3" t="n">
        <v>-0.103151</v>
      </c>
      <c r="L1770" s="3" t="n">
        <v>0.92299976415441</v>
      </c>
      <c r="M1770" s="3" t="n">
        <v>0.947021957203414</v>
      </c>
      <c r="N1770" s="3" t="n">
        <v>0.987562888181682</v>
      </c>
      <c r="O1770" s="3" t="n">
        <v>0.935243739227273</v>
      </c>
      <c r="P1770" s="4" t="n">
        <v>2</v>
      </c>
      <c r="Q1770" s="6" t="n">
        <v>33</v>
      </c>
      <c r="R1770" s="6" t="n">
        <v>69</v>
      </c>
      <c r="S1770" s="4" t="n">
        <v>38</v>
      </c>
      <c r="T1770" s="4" t="n">
        <v>38</v>
      </c>
      <c r="U1770" s="132" t="s">
        <v>74</v>
      </c>
      <c r="V1770" s="3" t="n">
        <v>69.1</v>
      </c>
      <c r="W1770" s="4" t="n">
        <v>80.7</v>
      </c>
      <c r="X1770" s="2" t="s">
        <v>73</v>
      </c>
      <c r="Y1770" s="84" t="n">
        <v>42104</v>
      </c>
      <c r="Z1770" s="84" t="n">
        <v>42109</v>
      </c>
      <c r="AA1770" s="2" t="s">
        <v>96</v>
      </c>
      <c r="AB1770" s="132" t="s">
        <v>74</v>
      </c>
      <c r="AC1770" s="4" t="n">
        <v>51</v>
      </c>
      <c r="AD1770" s="4" t="n">
        <v>15</v>
      </c>
      <c r="AE1770" s="4" t="s">
        <v>187</v>
      </c>
      <c r="AF1770" s="4" t="n">
        <v>17</v>
      </c>
      <c r="AG1770" s="4" t="s">
        <v>191</v>
      </c>
      <c r="AH1770" s="4" t="n">
        <v>24</v>
      </c>
      <c r="AI1770" s="4" t="s">
        <v>69</v>
      </c>
      <c r="AJ1770" s="2" t="s">
        <v>70</v>
      </c>
      <c r="AK1770" s="3" t="n">
        <v>69.1</v>
      </c>
      <c r="AL1770" s="4" t="n">
        <v>7</v>
      </c>
      <c r="AM1770" s="2" t="s">
        <v>73</v>
      </c>
      <c r="AN1770" s="2"/>
      <c r="AO1770" s="2"/>
      <c r="AP1770" s="2" t="s">
        <v>71</v>
      </c>
      <c r="AQ1770" s="2"/>
      <c r="AR1770" s="2"/>
      <c r="AS1770" s="2"/>
      <c r="AT1770" s="2"/>
      <c r="AU1770" s="2" t="n">
        <v>89</v>
      </c>
      <c r="AV1770" s="85" t="n">
        <v>84</v>
      </c>
      <c r="AW1770" s="133" t="n">
        <v>5</v>
      </c>
      <c r="AX1770" s="86" t="s">
        <v>72</v>
      </c>
      <c r="AY1770" s="87" t="n">
        <v>0</v>
      </c>
      <c r="AZ1770" s="88" t="n">
        <v>0</v>
      </c>
      <c r="BA1770" s="87" t="n">
        <v>0</v>
      </c>
      <c r="BB1770" s="65"/>
    </row>
    <row r="1771" customFormat="false" ht="15.75" hidden="false" customHeight="true" outlineLevel="0" collapsed="false">
      <c r="A1771" s="1" t="n">
        <v>1816</v>
      </c>
      <c r="B1771" s="1" t="n">
        <v>1716</v>
      </c>
      <c r="C1771" s="2" t="s">
        <v>63</v>
      </c>
      <c r="D1771" s="3" t="n">
        <v>0.0496543</v>
      </c>
      <c r="E1771" s="3" t="n">
        <v>0.132746</v>
      </c>
      <c r="F1771" s="3" t="n">
        <v>1.20009449556765</v>
      </c>
      <c r="G1771" s="3" t="n">
        <v>-0.0480709</v>
      </c>
      <c r="H1771" s="3" t="n">
        <v>-0.348897</v>
      </c>
      <c r="I1771" s="3" t="n">
        <v>0.672355607901274</v>
      </c>
      <c r="J1771" s="3" t="n">
        <v>0.0657629</v>
      </c>
      <c r="K1771" s="3" t="n">
        <v>0.278897</v>
      </c>
      <c r="L1771" s="3" t="n">
        <v>1.41150978354776</v>
      </c>
      <c r="M1771" s="3" t="n">
        <v>1.06966583932302</v>
      </c>
      <c r="N1771" s="3" t="n">
        <v>1.06475635676687</v>
      </c>
      <c r="O1771" s="3" t="n">
        <v>1.13893350203556</v>
      </c>
      <c r="P1771" s="4" t="n">
        <v>2</v>
      </c>
      <c r="Q1771" s="6" t="n">
        <v>33</v>
      </c>
      <c r="R1771" s="6" t="n">
        <v>69</v>
      </c>
      <c r="S1771" s="4" t="n">
        <v>48</v>
      </c>
      <c r="T1771" s="4" t="n">
        <v>48</v>
      </c>
      <c r="U1771" s="132" t="s">
        <v>74</v>
      </c>
      <c r="V1771" s="3" t="n">
        <v>108.2</v>
      </c>
      <c r="W1771" s="4" t="n">
        <v>144.8</v>
      </c>
      <c r="X1771" s="2" t="s">
        <v>87</v>
      </c>
      <c r="Y1771" s="84" t="n">
        <v>42103</v>
      </c>
      <c r="Z1771" s="84" t="n">
        <v>42128</v>
      </c>
      <c r="AA1771" s="2" t="s">
        <v>96</v>
      </c>
      <c r="AB1771" s="132" t="s">
        <v>74</v>
      </c>
      <c r="AC1771" s="4" t="n">
        <v>51</v>
      </c>
      <c r="AD1771" s="4" t="n">
        <v>15</v>
      </c>
      <c r="AE1771" s="4" t="s">
        <v>189</v>
      </c>
      <c r="AF1771" s="4" t="n">
        <v>5</v>
      </c>
      <c r="AG1771" s="4" t="s">
        <v>190</v>
      </c>
      <c r="AH1771" s="4" t="n">
        <v>6</v>
      </c>
      <c r="AI1771" s="4" t="s">
        <v>69</v>
      </c>
      <c r="AJ1771" s="2" t="s">
        <v>70</v>
      </c>
      <c r="AK1771" s="3" t="n">
        <v>108.2</v>
      </c>
      <c r="AL1771" s="4" t="n">
        <v>9</v>
      </c>
      <c r="AM1771" s="2" t="s">
        <v>87</v>
      </c>
      <c r="AN1771" s="2"/>
      <c r="AO1771" s="2"/>
      <c r="AP1771" s="2"/>
      <c r="AQ1771" s="2"/>
      <c r="AR1771" s="2"/>
      <c r="AS1771" s="2" t="s">
        <v>71</v>
      </c>
      <c r="AT1771" s="2"/>
      <c r="AU1771" s="2" t="n">
        <v>108</v>
      </c>
      <c r="AV1771" s="85" t="n">
        <v>83</v>
      </c>
      <c r="AW1771" s="133" t="n">
        <v>25</v>
      </c>
      <c r="AX1771" s="86" t="s">
        <v>72</v>
      </c>
      <c r="AY1771" s="87" t="n">
        <v>0</v>
      </c>
      <c r="AZ1771" s="88" t="n">
        <v>0</v>
      </c>
      <c r="BA1771" s="87" t="n">
        <v>0</v>
      </c>
      <c r="BB1771" s="65"/>
    </row>
    <row r="1772" customFormat="false" ht="15.75" hidden="false" customHeight="true" outlineLevel="0" collapsed="false">
      <c r="A1772" s="1" t="n">
        <v>1817</v>
      </c>
      <c r="B1772" s="1" t="n">
        <v>1717</v>
      </c>
      <c r="C1772" s="2" t="s">
        <v>63</v>
      </c>
      <c r="D1772" s="3" t="n">
        <v>0.0460166</v>
      </c>
      <c r="E1772" s="3" t="n">
        <v>0.0639703</v>
      </c>
      <c r="F1772" s="3" t="n">
        <v>1.11626344731193</v>
      </c>
      <c r="G1772" s="3" t="n">
        <v>-0.0463704</v>
      </c>
      <c r="H1772" s="3" t="n">
        <v>-0.165312</v>
      </c>
      <c r="I1772" s="3" t="n">
        <v>0.809221665558804</v>
      </c>
      <c r="J1772" s="3" t="n">
        <v>0.0568489</v>
      </c>
      <c r="K1772" s="3" t="n">
        <v>0.136247</v>
      </c>
      <c r="L1772" s="3" t="n">
        <v>1.21299911455652</v>
      </c>
      <c r="M1772" s="3" t="n">
        <v>1.05812142999252</v>
      </c>
      <c r="N1772" s="3" t="n">
        <v>1.03552164025682</v>
      </c>
      <c r="O1772" s="3" t="n">
        <v>1.09570763877674</v>
      </c>
      <c r="P1772" s="4" t="n">
        <v>2</v>
      </c>
      <c r="Q1772" s="6" t="n">
        <v>33</v>
      </c>
      <c r="R1772" s="6" t="n">
        <v>69</v>
      </c>
      <c r="S1772" s="4" t="n">
        <v>48</v>
      </c>
      <c r="T1772" s="4" t="n">
        <v>48</v>
      </c>
      <c r="U1772" s="132" t="s">
        <v>74</v>
      </c>
      <c r="V1772" s="3" t="n">
        <v>127.7</v>
      </c>
      <c r="W1772" s="4" t="n">
        <v>129.6</v>
      </c>
      <c r="X1772" s="2" t="s">
        <v>73</v>
      </c>
      <c r="Y1772" s="84" t="n">
        <v>42110</v>
      </c>
      <c r="Z1772" s="84" t="n">
        <v>42126</v>
      </c>
      <c r="AA1772" s="2" t="s">
        <v>96</v>
      </c>
      <c r="AB1772" s="132" t="s">
        <v>74</v>
      </c>
      <c r="AC1772" s="4" t="n">
        <v>51</v>
      </c>
      <c r="AD1772" s="4" t="n">
        <v>15</v>
      </c>
      <c r="AE1772" s="4" t="s">
        <v>189</v>
      </c>
      <c r="AF1772" s="4" t="n">
        <v>5</v>
      </c>
      <c r="AG1772" s="4" t="s">
        <v>190</v>
      </c>
      <c r="AH1772" s="4" t="n">
        <v>6</v>
      </c>
      <c r="AI1772" s="4" t="s">
        <v>69</v>
      </c>
      <c r="AJ1772" s="2" t="s">
        <v>70</v>
      </c>
      <c r="AK1772" s="3" t="n">
        <v>127.7</v>
      </c>
      <c r="AL1772" s="4" t="n">
        <v>10</v>
      </c>
      <c r="AM1772" s="2" t="s">
        <v>73</v>
      </c>
      <c r="AN1772" s="2"/>
      <c r="AO1772" s="2"/>
      <c r="AP1772" s="2" t="s">
        <v>71</v>
      </c>
      <c r="AQ1772" s="2"/>
      <c r="AR1772" s="2"/>
      <c r="AS1772" s="2"/>
      <c r="AT1772" s="2"/>
      <c r="AU1772" s="2" t="n">
        <v>106</v>
      </c>
      <c r="AV1772" s="85" t="n">
        <v>90</v>
      </c>
      <c r="AW1772" s="133" t="n">
        <v>16</v>
      </c>
      <c r="AX1772" s="86" t="s">
        <v>72</v>
      </c>
      <c r="AY1772" s="87" t="n">
        <v>0</v>
      </c>
      <c r="AZ1772" s="88" t="n">
        <v>0</v>
      </c>
      <c r="BA1772" s="87" t="n">
        <v>0</v>
      </c>
      <c r="BB1772" s="65"/>
    </row>
    <row r="1773" customFormat="false" ht="15.75" hidden="false" customHeight="true" outlineLevel="0" collapsed="false">
      <c r="A1773" s="1" t="n">
        <v>1818</v>
      </c>
      <c r="B1773" s="1" t="n">
        <v>1718</v>
      </c>
      <c r="C1773" s="2" t="s">
        <v>63</v>
      </c>
      <c r="D1773" s="3" t="n">
        <v>0.0399787</v>
      </c>
      <c r="E1773" s="3" t="n">
        <v>-0.0690104</v>
      </c>
      <c r="F1773" s="3" t="n">
        <v>0.971385671052759</v>
      </c>
      <c r="G1773" s="3" t="n">
        <v>-0.043611</v>
      </c>
      <c r="H1773" s="3" t="n">
        <v>0.190782</v>
      </c>
      <c r="I1773" s="3" t="n">
        <v>1.15855205849421</v>
      </c>
      <c r="J1773" s="3" t="n">
        <v>0.0393708</v>
      </c>
      <c r="K1773" s="3" t="n">
        <v>-0.143541</v>
      </c>
      <c r="L1773" s="3" t="n">
        <v>0.901071921928208</v>
      </c>
      <c r="M1773" s="3" t="n">
        <v>1.03638479642841</v>
      </c>
      <c r="N1773" s="3" t="n">
        <v>0.97846584326104</v>
      </c>
      <c r="O1773" s="3" t="n">
        <v>1.01406712378024</v>
      </c>
      <c r="P1773" s="4" t="n">
        <v>2</v>
      </c>
      <c r="Q1773" s="6" t="n">
        <v>33</v>
      </c>
      <c r="R1773" s="6" t="n">
        <v>69</v>
      </c>
      <c r="S1773" s="4" t="n">
        <v>48</v>
      </c>
      <c r="T1773" s="4" t="n">
        <v>48</v>
      </c>
      <c r="U1773" s="132" t="s">
        <v>74</v>
      </c>
      <c r="V1773" s="3" t="n">
        <v>128.3</v>
      </c>
      <c r="W1773" s="4" t="n">
        <v>133.1</v>
      </c>
      <c r="X1773" s="2" t="s">
        <v>73</v>
      </c>
      <c r="Y1773" s="84" t="n">
        <v>42118</v>
      </c>
      <c r="Z1773" s="84" t="n">
        <v>42122</v>
      </c>
      <c r="AA1773" s="2" t="s">
        <v>96</v>
      </c>
      <c r="AB1773" s="132" t="s">
        <v>74</v>
      </c>
      <c r="AC1773" s="4" t="n">
        <v>51</v>
      </c>
      <c r="AD1773" s="4" t="n">
        <v>15</v>
      </c>
      <c r="AE1773" s="4" t="s">
        <v>189</v>
      </c>
      <c r="AF1773" s="4" t="n">
        <v>5</v>
      </c>
      <c r="AG1773" s="4" t="s">
        <v>190</v>
      </c>
      <c r="AH1773" s="4" t="n">
        <v>6</v>
      </c>
      <c r="AI1773" s="4" t="s">
        <v>69</v>
      </c>
      <c r="AJ1773" s="2" t="s">
        <v>70</v>
      </c>
      <c r="AK1773" s="3" t="n">
        <v>128.3</v>
      </c>
      <c r="AL1773" s="4" t="n">
        <v>10</v>
      </c>
      <c r="AM1773" s="2" t="s">
        <v>73</v>
      </c>
      <c r="AN1773" s="2"/>
      <c r="AO1773" s="2"/>
      <c r="AP1773" s="2" t="s">
        <v>71</v>
      </c>
      <c r="AQ1773" s="2"/>
      <c r="AR1773" s="2"/>
      <c r="AS1773" s="2"/>
      <c r="AT1773" s="2"/>
      <c r="AU1773" s="2" t="n">
        <v>102</v>
      </c>
      <c r="AV1773" s="85" t="n">
        <v>98</v>
      </c>
      <c r="AW1773" s="133" t="n">
        <v>4</v>
      </c>
      <c r="AX1773" s="86" t="s">
        <v>72</v>
      </c>
      <c r="AY1773" s="87" t="n">
        <v>0</v>
      </c>
      <c r="AZ1773" s="88" t="n">
        <v>0</v>
      </c>
      <c r="BA1773" s="87" t="n">
        <v>0</v>
      </c>
      <c r="BB1773" s="65"/>
    </row>
    <row r="1774" customFormat="false" ht="15.75" hidden="false" customHeight="true" outlineLevel="0" collapsed="false">
      <c r="A1774" s="1" t="n">
        <v>1819</v>
      </c>
      <c r="B1774" s="1" t="n">
        <v>1719</v>
      </c>
      <c r="C1774" s="2" t="s">
        <v>63</v>
      </c>
      <c r="D1774" s="3" t="n">
        <v>0.0407963</v>
      </c>
      <c r="E1774" s="3" t="n">
        <v>-0.0421281</v>
      </c>
      <c r="F1774" s="3" t="n">
        <v>0.998669086452051</v>
      </c>
      <c r="G1774" s="3" t="n">
        <v>-0.0441897</v>
      </c>
      <c r="H1774" s="3" t="n">
        <v>0.117962</v>
      </c>
      <c r="I1774" s="3" t="n">
        <v>1.07656164449925</v>
      </c>
      <c r="J1774" s="3" t="n">
        <v>0.0430018</v>
      </c>
      <c r="K1774" s="3" t="n">
        <v>-0.0856213</v>
      </c>
      <c r="L1774" s="3" t="n">
        <v>0.958275944703072</v>
      </c>
      <c r="M1774" s="3" t="n">
        <v>1.04040327248726</v>
      </c>
      <c r="N1774" s="3" t="n">
        <v>0.990260340719921</v>
      </c>
      <c r="O1774" s="3" t="n">
        <v>1.03027009909935</v>
      </c>
      <c r="P1774" s="4" t="n">
        <v>2</v>
      </c>
      <c r="Q1774" s="6" t="n">
        <v>33</v>
      </c>
      <c r="R1774" s="6" t="n">
        <v>69</v>
      </c>
      <c r="S1774" s="4" t="n">
        <v>48</v>
      </c>
      <c r="T1774" s="4" t="n">
        <v>48</v>
      </c>
      <c r="U1774" s="132" t="s">
        <v>74</v>
      </c>
      <c r="V1774" s="3" t="n">
        <v>107.3</v>
      </c>
      <c r="W1774" s="4" t="n">
        <v>121.4</v>
      </c>
      <c r="X1774" s="2" t="s">
        <v>73</v>
      </c>
      <c r="Y1774" s="84" t="n">
        <v>42120</v>
      </c>
      <c r="Z1774" s="84" t="n">
        <v>42126</v>
      </c>
      <c r="AA1774" s="2" t="s">
        <v>96</v>
      </c>
      <c r="AB1774" s="132" t="s">
        <v>74</v>
      </c>
      <c r="AC1774" s="4" t="n">
        <v>51</v>
      </c>
      <c r="AD1774" s="4" t="n">
        <v>15</v>
      </c>
      <c r="AE1774" s="4" t="s">
        <v>189</v>
      </c>
      <c r="AF1774" s="4" t="n">
        <v>5</v>
      </c>
      <c r="AG1774" s="4" t="s">
        <v>190</v>
      </c>
      <c r="AH1774" s="4" t="n">
        <v>6</v>
      </c>
      <c r="AI1774" s="4" t="s">
        <v>69</v>
      </c>
      <c r="AJ1774" s="2" t="s">
        <v>70</v>
      </c>
      <c r="AK1774" s="3" t="n">
        <v>107.3</v>
      </c>
      <c r="AL1774" s="4" t="n">
        <v>9</v>
      </c>
      <c r="AM1774" s="2" t="s">
        <v>73</v>
      </c>
      <c r="AN1774" s="2"/>
      <c r="AO1774" s="2"/>
      <c r="AP1774" s="2" t="s">
        <v>71</v>
      </c>
      <c r="AQ1774" s="2"/>
      <c r="AR1774" s="2"/>
      <c r="AS1774" s="2"/>
      <c r="AT1774" s="2"/>
      <c r="AU1774" s="2" t="n">
        <v>106</v>
      </c>
      <c r="AV1774" s="85" t="n">
        <v>100</v>
      </c>
      <c r="AW1774" s="133" t="n">
        <v>6</v>
      </c>
      <c r="AX1774" s="86" t="s">
        <v>72</v>
      </c>
      <c r="AY1774" s="87" t="n">
        <v>0</v>
      </c>
      <c r="AZ1774" s="88" t="n">
        <v>0</v>
      </c>
      <c r="BA1774" s="87" t="n">
        <v>0</v>
      </c>
      <c r="BB1774" s="65"/>
    </row>
    <row r="1775" customFormat="false" ht="15.75" hidden="false" customHeight="true" outlineLevel="0" collapsed="false">
      <c r="A1775" s="1" t="n">
        <v>1820</v>
      </c>
      <c r="B1775" s="1" t="n">
        <v>1720</v>
      </c>
      <c r="C1775" s="2" t="s">
        <v>63</v>
      </c>
      <c r="D1775" s="3" t="n">
        <v>0.0404122</v>
      </c>
      <c r="E1775" s="3" t="n">
        <v>-0.0318523</v>
      </c>
      <c r="F1775" s="3" t="n">
        <v>1.00859664070143</v>
      </c>
      <c r="G1775" s="3" t="n">
        <v>-0.0439337</v>
      </c>
      <c r="H1775" s="3" t="n">
        <v>0.0874997</v>
      </c>
      <c r="I1775" s="3" t="n">
        <v>1.04452893094653</v>
      </c>
      <c r="J1775" s="3" t="n">
        <v>0.0446848</v>
      </c>
      <c r="K1775" s="3" t="n">
        <v>-0.0608241</v>
      </c>
      <c r="L1775" s="3" t="n">
        <v>0.983990240667402</v>
      </c>
      <c r="M1775" s="3" t="n">
        <v>1.04202225388655</v>
      </c>
      <c r="N1775" s="3" t="n">
        <v>0.994836676020277</v>
      </c>
      <c r="O1775" s="3" t="n">
        <v>1.03664195539565</v>
      </c>
      <c r="P1775" s="4" t="n">
        <v>2</v>
      </c>
      <c r="Q1775" s="6" t="n">
        <v>33</v>
      </c>
      <c r="R1775" s="6" t="n">
        <v>69</v>
      </c>
      <c r="S1775" s="4" t="n">
        <v>48</v>
      </c>
      <c r="T1775" s="4" t="n">
        <v>48</v>
      </c>
      <c r="U1775" s="132" t="s">
        <v>74</v>
      </c>
      <c r="V1775" s="3" t="n">
        <v>80.5</v>
      </c>
      <c r="W1775" s="4" t="n">
        <v>96.2</v>
      </c>
      <c r="X1775" s="2" t="s">
        <v>87</v>
      </c>
      <c r="Y1775" s="84" t="n">
        <v>42125</v>
      </c>
      <c r="Z1775" s="84" t="n">
        <v>42132</v>
      </c>
      <c r="AA1775" s="2" t="s">
        <v>96</v>
      </c>
      <c r="AB1775" s="132" t="s">
        <v>74</v>
      </c>
      <c r="AC1775" s="4" t="n">
        <v>51</v>
      </c>
      <c r="AD1775" s="4" t="n">
        <v>15</v>
      </c>
      <c r="AE1775" s="4" t="s">
        <v>189</v>
      </c>
      <c r="AF1775" s="4" t="n">
        <v>5</v>
      </c>
      <c r="AG1775" s="4" t="s">
        <v>190</v>
      </c>
      <c r="AH1775" s="4" t="n">
        <v>6</v>
      </c>
      <c r="AI1775" s="4" t="s">
        <v>69</v>
      </c>
      <c r="AJ1775" s="2" t="s">
        <v>70</v>
      </c>
      <c r="AK1775" s="3" t="n">
        <v>80.5</v>
      </c>
      <c r="AL1775" s="4" t="n">
        <v>7</v>
      </c>
      <c r="AM1775" s="2" t="s">
        <v>87</v>
      </c>
      <c r="AN1775" s="2"/>
      <c r="AO1775" s="2"/>
      <c r="AP1775" s="2"/>
      <c r="AQ1775" s="2"/>
      <c r="AR1775" s="2"/>
      <c r="AS1775" s="2" t="s">
        <v>71</v>
      </c>
      <c r="AT1775" s="2"/>
      <c r="AU1775" s="2" t="n">
        <v>112</v>
      </c>
      <c r="AV1775" s="85" t="n">
        <v>105</v>
      </c>
      <c r="AW1775" s="133" t="n">
        <v>7</v>
      </c>
      <c r="AX1775" s="86" t="s">
        <v>72</v>
      </c>
      <c r="AY1775" s="87" t="n">
        <v>0</v>
      </c>
      <c r="AZ1775" s="88" t="n">
        <v>0</v>
      </c>
      <c r="BA1775" s="87" t="n">
        <v>0</v>
      </c>
      <c r="BB1775" s="65"/>
    </row>
    <row r="1776" customFormat="false" ht="15.75" hidden="false" customHeight="true" outlineLevel="0" collapsed="false">
      <c r="A1776" s="1" t="n">
        <v>1821</v>
      </c>
      <c r="B1776" s="1" t="n">
        <v>1721</v>
      </c>
      <c r="C1776" s="2" t="s">
        <v>63</v>
      </c>
      <c r="D1776" s="3" t="n">
        <v>0.0177846</v>
      </c>
      <c r="E1776" s="3" t="n">
        <v>-0.0727687</v>
      </c>
      <c r="F1776" s="3" t="n">
        <v>0.946500197186977</v>
      </c>
      <c r="G1776" s="3" t="n">
        <v>-0.0499487</v>
      </c>
      <c r="H1776" s="3" t="n">
        <v>0.194495</v>
      </c>
      <c r="I1776" s="3" t="n">
        <v>1.15551519407872</v>
      </c>
      <c r="J1776" s="3" t="n">
        <v>-0.00194247</v>
      </c>
      <c r="K1776" s="3" t="n">
        <v>-0.14478</v>
      </c>
      <c r="L1776" s="3" t="n">
        <v>0.863533600643651</v>
      </c>
      <c r="M1776" s="3" t="n">
        <v>0.966468502600818</v>
      </c>
      <c r="N1776" s="3" t="n">
        <v>0.977210006186934</v>
      </c>
      <c r="O1776" s="3" t="n">
        <v>0.944442691406023</v>
      </c>
      <c r="P1776" s="4" t="n">
        <v>2</v>
      </c>
      <c r="Q1776" s="6" t="n">
        <v>33</v>
      </c>
      <c r="R1776" s="6" t="n">
        <v>69</v>
      </c>
      <c r="S1776" s="4" t="n">
        <v>50</v>
      </c>
      <c r="T1776" s="4" t="n">
        <v>70</v>
      </c>
      <c r="U1776" s="132" t="s">
        <v>74</v>
      </c>
      <c r="V1776" s="3" t="n">
        <v>45.6</v>
      </c>
      <c r="W1776" s="4" t="n">
        <v>84.4</v>
      </c>
      <c r="X1776" s="2" t="s">
        <v>157</v>
      </c>
      <c r="Y1776" s="84" t="n">
        <v>42137</v>
      </c>
      <c r="Z1776" s="134" t="n">
        <v>42141</v>
      </c>
      <c r="AA1776" s="2" t="s">
        <v>96</v>
      </c>
      <c r="AB1776" s="132" t="s">
        <v>74</v>
      </c>
      <c r="AC1776" s="4" t="n">
        <v>51</v>
      </c>
      <c r="AD1776" s="4" t="n">
        <v>15</v>
      </c>
      <c r="AE1776" s="4" t="s">
        <v>81</v>
      </c>
      <c r="AF1776" s="4" t="n">
        <v>24</v>
      </c>
      <c r="AG1776" s="4" t="s">
        <v>184</v>
      </c>
      <c r="AH1776" s="4" t="n">
        <v>17</v>
      </c>
      <c r="AI1776" s="4" t="s">
        <v>69</v>
      </c>
      <c r="AJ1776" s="2" t="s">
        <v>70</v>
      </c>
      <c r="AK1776" s="3" t="n">
        <v>45.6</v>
      </c>
      <c r="AL1776" s="4" t="n">
        <v>5</v>
      </c>
      <c r="AM1776" s="2" t="s">
        <v>157</v>
      </c>
      <c r="AN1776" s="2"/>
      <c r="AO1776" s="2"/>
      <c r="AP1776" s="2"/>
      <c r="AQ1776" s="2"/>
      <c r="AR1776" s="2"/>
      <c r="AS1776" s="2"/>
      <c r="AT1776" s="2" t="s">
        <v>71</v>
      </c>
      <c r="AU1776" s="2" t="n">
        <v>121</v>
      </c>
      <c r="AV1776" s="85" t="n">
        <v>117</v>
      </c>
      <c r="AW1776" s="133" t="n">
        <v>4</v>
      </c>
      <c r="AX1776" s="86" t="s">
        <v>72</v>
      </c>
      <c r="AY1776" s="87" t="n">
        <v>0</v>
      </c>
      <c r="AZ1776" s="88" t="n">
        <v>0</v>
      </c>
      <c r="BA1776" s="87" t="n">
        <v>0</v>
      </c>
      <c r="BB1776" s="65"/>
    </row>
    <row r="1777" customFormat="false" ht="15.75" hidden="false" customHeight="true" outlineLevel="0" collapsed="false">
      <c r="A1777" s="1" t="n">
        <v>1822</v>
      </c>
      <c r="B1777" s="1" t="n">
        <v>1722</v>
      </c>
      <c r="C1777" s="2" t="s">
        <v>63</v>
      </c>
      <c r="D1777" s="3" t="n">
        <v>0.0198731</v>
      </c>
      <c r="E1777" s="3" t="n">
        <v>-0.0961413</v>
      </c>
      <c r="F1777" s="3" t="n">
        <v>0.926567667783323</v>
      </c>
      <c r="G1777" s="3" t="n">
        <v>-0.0504311</v>
      </c>
      <c r="H1777" s="3" t="n">
        <v>0.267121</v>
      </c>
      <c r="I1777" s="3" t="n">
        <v>1.24195891095867</v>
      </c>
      <c r="J1777" s="3" t="n">
        <v>-0.00585828</v>
      </c>
      <c r="K1777" s="3" t="n">
        <v>-0.20477</v>
      </c>
      <c r="L1777" s="3" t="n">
        <v>0.810075132049923</v>
      </c>
      <c r="M1777" s="3" t="n">
        <v>0.96423881659095</v>
      </c>
      <c r="N1777" s="3" t="n">
        <v>0.966774215935566</v>
      </c>
      <c r="O1777" s="3" t="n">
        <v>0.932201225884354</v>
      </c>
      <c r="P1777" s="4" t="n">
        <v>2</v>
      </c>
      <c r="Q1777" s="6" t="n">
        <v>33</v>
      </c>
      <c r="R1777" s="6" t="n">
        <v>69</v>
      </c>
      <c r="S1777" s="4" t="n">
        <v>50</v>
      </c>
      <c r="T1777" s="4" t="n">
        <v>70</v>
      </c>
      <c r="U1777" s="132" t="s">
        <v>74</v>
      </c>
      <c r="V1777" s="3" t="n">
        <v>82.6</v>
      </c>
      <c r="W1777" s="4" t="n">
        <v>81.6</v>
      </c>
      <c r="X1777" s="2" t="s">
        <v>73</v>
      </c>
      <c r="Y1777" s="84" t="n">
        <v>42112</v>
      </c>
      <c r="Z1777" s="134" t="n">
        <v>42114</v>
      </c>
      <c r="AA1777" s="2" t="s">
        <v>96</v>
      </c>
      <c r="AB1777" s="132" t="s">
        <v>74</v>
      </c>
      <c r="AC1777" s="4" t="n">
        <v>51</v>
      </c>
      <c r="AD1777" s="4" t="n">
        <v>15</v>
      </c>
      <c r="AE1777" s="4" t="s">
        <v>81</v>
      </c>
      <c r="AF1777" s="4" t="n">
        <v>24</v>
      </c>
      <c r="AG1777" s="4" t="s">
        <v>184</v>
      </c>
      <c r="AH1777" s="4" t="n">
        <v>17</v>
      </c>
      <c r="AI1777" s="4" t="s">
        <v>69</v>
      </c>
      <c r="AJ1777" s="2" t="s">
        <v>70</v>
      </c>
      <c r="AK1777" s="3" t="n">
        <v>82.6</v>
      </c>
      <c r="AL1777" s="4" t="n">
        <v>8</v>
      </c>
      <c r="AM1777" s="2" t="s">
        <v>73</v>
      </c>
      <c r="AN1777" s="2"/>
      <c r="AO1777" s="2"/>
      <c r="AP1777" s="2" t="s">
        <v>71</v>
      </c>
      <c r="AQ1777" s="2"/>
      <c r="AR1777" s="2"/>
      <c r="AS1777" s="2"/>
      <c r="AT1777" s="2"/>
      <c r="AU1777" s="2" t="n">
        <v>94</v>
      </c>
      <c r="AV1777" s="85" t="n">
        <v>92</v>
      </c>
      <c r="AW1777" s="133" t="n">
        <v>2</v>
      </c>
      <c r="AX1777" s="86" t="s">
        <v>72</v>
      </c>
      <c r="AY1777" s="87" t="n">
        <v>0</v>
      </c>
      <c r="AZ1777" s="88" t="n">
        <v>0</v>
      </c>
      <c r="BA1777" s="87" t="n">
        <v>0</v>
      </c>
      <c r="BB1777" s="53"/>
    </row>
    <row r="1778" customFormat="false" ht="15.75" hidden="false" customHeight="true" outlineLevel="0" collapsed="false">
      <c r="A1778" s="1" t="n">
        <v>1823</v>
      </c>
      <c r="B1778" s="1" t="n">
        <v>1723</v>
      </c>
      <c r="C1778" s="2" t="s">
        <v>63</v>
      </c>
      <c r="D1778" s="3" t="n">
        <v>0.0257511</v>
      </c>
      <c r="E1778" s="3" t="n">
        <v>0.0604878</v>
      </c>
      <c r="F1778" s="3" t="n">
        <v>1.09006671413881</v>
      </c>
      <c r="G1778" s="3" t="n">
        <v>-0.0532592</v>
      </c>
      <c r="H1778" s="3" t="n">
        <v>-0.156907</v>
      </c>
      <c r="I1778" s="3" t="n">
        <v>0.810449538063044</v>
      </c>
      <c r="J1778" s="3" t="n">
        <v>0.0152355</v>
      </c>
      <c r="K1778" s="3" t="n">
        <v>0.129084</v>
      </c>
      <c r="L1778" s="3" t="n">
        <v>1.15525315294929</v>
      </c>
      <c r="M1778" s="3" t="n">
        <v>0.987802401221849</v>
      </c>
      <c r="N1778" s="3" t="n">
        <v>1.03320415115844</v>
      </c>
      <c r="O1778" s="3" t="n">
        <v>1.02060154146669</v>
      </c>
      <c r="P1778" s="4" t="n">
        <v>2</v>
      </c>
      <c r="Q1778" s="6" t="n">
        <v>33</v>
      </c>
      <c r="R1778" s="6" t="n">
        <v>69</v>
      </c>
      <c r="S1778" s="4" t="n">
        <v>50</v>
      </c>
      <c r="T1778" s="4" t="n">
        <v>70</v>
      </c>
      <c r="U1778" s="132" t="s">
        <v>74</v>
      </c>
      <c r="V1778" s="3" t="n">
        <v>73</v>
      </c>
      <c r="W1778" s="4" t="n">
        <v>88.8</v>
      </c>
      <c r="X1778" s="2" t="s">
        <v>73</v>
      </c>
      <c r="Y1778" s="84" t="n">
        <v>42111</v>
      </c>
      <c r="Z1778" s="134" t="n">
        <v>42126</v>
      </c>
      <c r="AA1778" s="2" t="s">
        <v>96</v>
      </c>
      <c r="AB1778" s="132" t="s">
        <v>74</v>
      </c>
      <c r="AC1778" s="4" t="n">
        <v>51</v>
      </c>
      <c r="AD1778" s="4" t="n">
        <v>15</v>
      </c>
      <c r="AE1778" s="4" t="s">
        <v>81</v>
      </c>
      <c r="AF1778" s="4" t="n">
        <v>24</v>
      </c>
      <c r="AG1778" s="4" t="s">
        <v>184</v>
      </c>
      <c r="AH1778" s="4" t="n">
        <v>17</v>
      </c>
      <c r="AI1778" s="4" t="s">
        <v>69</v>
      </c>
      <c r="AJ1778" s="2" t="s">
        <v>70</v>
      </c>
      <c r="AK1778" s="3" t="n">
        <v>73</v>
      </c>
      <c r="AL1778" s="4" t="n">
        <v>7</v>
      </c>
      <c r="AM1778" s="2" t="s">
        <v>73</v>
      </c>
      <c r="AN1778" s="2"/>
      <c r="AO1778" s="2"/>
      <c r="AP1778" s="2" t="s">
        <v>71</v>
      </c>
      <c r="AQ1778" s="2"/>
      <c r="AR1778" s="2"/>
      <c r="AS1778" s="2"/>
      <c r="AT1778" s="2"/>
      <c r="AU1778" s="2" t="n">
        <v>106</v>
      </c>
      <c r="AV1778" s="85" t="n">
        <v>91</v>
      </c>
      <c r="AW1778" s="133" t="n">
        <v>15</v>
      </c>
      <c r="AX1778" s="86" t="s">
        <v>72</v>
      </c>
      <c r="AY1778" s="87" t="n">
        <v>0</v>
      </c>
      <c r="AZ1778" s="88" t="n">
        <v>0</v>
      </c>
      <c r="BA1778" s="87" t="n">
        <v>0</v>
      </c>
      <c r="BB1778" s="53"/>
    </row>
    <row r="1779" customFormat="false" ht="15.75" hidden="false" customHeight="true" outlineLevel="0" collapsed="false">
      <c r="A1779" s="1" t="n">
        <v>1824</v>
      </c>
      <c r="B1779" s="1" t="n">
        <v>1724</v>
      </c>
      <c r="C1779" s="2" t="s">
        <v>63</v>
      </c>
      <c r="D1779" s="3" t="n">
        <v>0.024171</v>
      </c>
      <c r="E1779" s="3" t="n">
        <v>0.0398863</v>
      </c>
      <c r="F1779" s="3" t="n">
        <v>1.06615348760613</v>
      </c>
      <c r="G1779" s="3" t="n">
        <v>-0.0527604</v>
      </c>
      <c r="H1779" s="3" t="n">
        <v>-0.10368</v>
      </c>
      <c r="I1779" s="3" t="n">
        <v>0.855182485060177</v>
      </c>
      <c r="J1779" s="3" t="n">
        <v>0.0126925</v>
      </c>
      <c r="K1779" s="3" t="n">
        <v>0.088237</v>
      </c>
      <c r="L1779" s="3" t="n">
        <v>1.10619865200935</v>
      </c>
      <c r="M1779" s="3" t="n">
        <v>0.984228788812607</v>
      </c>
      <c r="N1779" s="3" t="n">
        <v>1.02474448644757</v>
      </c>
      <c r="O1779" s="3" t="n">
        <v>1.00858302473868</v>
      </c>
      <c r="P1779" s="4" t="n">
        <v>2</v>
      </c>
      <c r="Q1779" s="6" t="n">
        <v>33</v>
      </c>
      <c r="R1779" s="6" t="n">
        <v>69</v>
      </c>
      <c r="S1779" s="4" t="n">
        <v>50</v>
      </c>
      <c r="T1779" s="4" t="n">
        <v>70</v>
      </c>
      <c r="U1779" s="132" t="s">
        <v>74</v>
      </c>
      <c r="V1779" s="3" t="n">
        <v>50.8</v>
      </c>
      <c r="W1779" s="4" t="n">
        <v>63.5</v>
      </c>
      <c r="X1779" s="2" t="s">
        <v>73</v>
      </c>
      <c r="Y1779" s="84" t="n">
        <v>42117</v>
      </c>
      <c r="Z1779" s="134" t="n">
        <v>42130</v>
      </c>
      <c r="AA1779" s="2" t="s">
        <v>96</v>
      </c>
      <c r="AB1779" s="132" t="s">
        <v>74</v>
      </c>
      <c r="AC1779" s="4" t="n">
        <v>51</v>
      </c>
      <c r="AD1779" s="4" t="n">
        <v>15</v>
      </c>
      <c r="AE1779" s="4" t="s">
        <v>81</v>
      </c>
      <c r="AF1779" s="4" t="n">
        <v>24</v>
      </c>
      <c r="AG1779" s="4" t="s">
        <v>184</v>
      </c>
      <c r="AH1779" s="4" t="n">
        <v>17</v>
      </c>
      <c r="AI1779" s="4" t="s">
        <v>69</v>
      </c>
      <c r="AJ1779" s="2" t="s">
        <v>70</v>
      </c>
      <c r="AK1779" s="3" t="n">
        <v>50.8</v>
      </c>
      <c r="AL1779" s="4" t="n">
        <v>6</v>
      </c>
      <c r="AM1779" s="2" t="s">
        <v>73</v>
      </c>
      <c r="AN1779" s="2"/>
      <c r="AO1779" s="2"/>
      <c r="AP1779" s="2" t="s">
        <v>71</v>
      </c>
      <c r="AQ1779" s="2"/>
      <c r="AR1779" s="2"/>
      <c r="AS1779" s="2"/>
      <c r="AT1779" s="2"/>
      <c r="AU1779" s="2" t="n">
        <v>110</v>
      </c>
      <c r="AV1779" s="85" t="n">
        <v>97</v>
      </c>
      <c r="AW1779" s="133" t="n">
        <v>13</v>
      </c>
      <c r="AX1779" s="86" t="s">
        <v>72</v>
      </c>
      <c r="AY1779" s="87" t="n">
        <v>0</v>
      </c>
      <c r="AZ1779" s="88" t="n">
        <v>0</v>
      </c>
      <c r="BA1779" s="87" t="n">
        <v>0</v>
      </c>
      <c r="BB1779" s="53"/>
    </row>
    <row r="1780" customFormat="false" ht="15.75" hidden="false" customHeight="true" outlineLevel="0" collapsed="false">
      <c r="A1780" s="1" t="n">
        <v>1825</v>
      </c>
      <c r="B1780" s="1" t="n">
        <v>1725</v>
      </c>
      <c r="C1780" s="2" t="s">
        <v>63</v>
      </c>
      <c r="D1780" s="3" t="n">
        <v>0.0353512</v>
      </c>
      <c r="E1780" s="3" t="n">
        <v>0.178823</v>
      </c>
      <c r="F1780" s="3" t="n">
        <v>1.23883844165441</v>
      </c>
      <c r="G1780" s="3" t="n">
        <v>-0.057161</v>
      </c>
      <c r="H1780" s="3" t="n">
        <v>-0.463697</v>
      </c>
      <c r="I1780" s="3" t="n">
        <v>0.594010668109776</v>
      </c>
      <c r="J1780" s="3" t="n">
        <v>0.0302321</v>
      </c>
      <c r="K1780" s="3" t="n">
        <v>0.366</v>
      </c>
      <c r="L1780" s="3" t="n">
        <v>1.48621422784528</v>
      </c>
      <c r="M1780" s="3" t="n">
        <v>1.00845786735149</v>
      </c>
      <c r="N1780" s="3" t="n">
        <v>1.08450753590783</v>
      </c>
      <c r="O1780" s="3" t="n">
        <v>1.09368015678823</v>
      </c>
      <c r="P1780" s="4" t="n">
        <v>2</v>
      </c>
      <c r="Q1780" s="6" t="n">
        <v>33</v>
      </c>
      <c r="R1780" s="6" t="n">
        <v>69</v>
      </c>
      <c r="S1780" s="4" t="n">
        <v>50</v>
      </c>
      <c r="T1780" s="4" t="n">
        <v>70</v>
      </c>
      <c r="U1780" s="132" t="s">
        <v>74</v>
      </c>
      <c r="V1780" s="3" t="n">
        <v>37.6</v>
      </c>
      <c r="W1780" s="4" t="n">
        <v>40.9</v>
      </c>
      <c r="X1780" s="2" t="s">
        <v>87</v>
      </c>
      <c r="Y1780" s="84" t="n">
        <v>42087</v>
      </c>
      <c r="Z1780" s="134" t="n">
        <v>42117</v>
      </c>
      <c r="AA1780" s="2" t="s">
        <v>96</v>
      </c>
      <c r="AB1780" s="132" t="s">
        <v>74</v>
      </c>
      <c r="AC1780" s="4" t="n">
        <v>51</v>
      </c>
      <c r="AD1780" s="4" t="n">
        <v>15</v>
      </c>
      <c r="AE1780" s="4" t="s">
        <v>81</v>
      </c>
      <c r="AF1780" s="4" t="n">
        <v>24</v>
      </c>
      <c r="AG1780" s="4" t="s">
        <v>184</v>
      </c>
      <c r="AH1780" s="4" t="n">
        <v>17</v>
      </c>
      <c r="AI1780" s="4" t="s">
        <v>69</v>
      </c>
      <c r="AJ1780" s="2" t="s">
        <v>70</v>
      </c>
      <c r="AK1780" s="3" t="n">
        <v>37.6</v>
      </c>
      <c r="AL1780" s="4" t="n">
        <v>4</v>
      </c>
      <c r="AM1780" s="2" t="s">
        <v>87</v>
      </c>
      <c r="AN1780" s="2"/>
      <c r="AO1780" s="2"/>
      <c r="AP1780" s="2"/>
      <c r="AQ1780" s="2"/>
      <c r="AR1780" s="2"/>
      <c r="AS1780" s="2" t="s">
        <v>71</v>
      </c>
      <c r="AT1780" s="2"/>
      <c r="AU1780" s="2" t="n">
        <v>97</v>
      </c>
      <c r="AV1780" s="85" t="n">
        <v>67</v>
      </c>
      <c r="AW1780" s="133" t="n">
        <v>30</v>
      </c>
      <c r="AX1780" s="86" t="s">
        <v>72</v>
      </c>
      <c r="AY1780" s="87" t="n">
        <v>0</v>
      </c>
      <c r="AZ1780" s="88" t="n">
        <v>0</v>
      </c>
      <c r="BA1780" s="87" t="n">
        <v>0</v>
      </c>
      <c r="BB1780" s="53"/>
    </row>
    <row r="1781" customFormat="false" ht="16.5" hidden="false" customHeight="true" outlineLevel="0" collapsed="false">
      <c r="A1781" s="69" t="n">
        <v>1826</v>
      </c>
      <c r="B1781" s="69" t="n">
        <v>1726</v>
      </c>
      <c r="C1781" s="70" t="s">
        <v>63</v>
      </c>
      <c r="D1781" s="71" t="n">
        <v>-0.116038</v>
      </c>
      <c r="E1781" s="71" t="n">
        <v>-0.0150375</v>
      </c>
      <c r="F1781" s="71" t="n">
        <v>0.877151546949195</v>
      </c>
      <c r="G1781" s="71" t="n">
        <v>0.0158666</v>
      </c>
      <c r="H1781" s="71" t="n">
        <v>0.0149927</v>
      </c>
      <c r="I1781" s="71" t="n">
        <v>1.03134038408554</v>
      </c>
      <c r="J1781" s="71" t="n">
        <v>-0.0358964</v>
      </c>
      <c r="K1781" s="71" t="n">
        <v>-0.0371895</v>
      </c>
      <c r="L1781" s="71" t="n">
        <v>0.929520980744069</v>
      </c>
      <c r="M1781" s="71" t="n">
        <v>0.87278345576435</v>
      </c>
      <c r="N1781" s="71" t="n">
        <v>0.963450372479694</v>
      </c>
      <c r="O1781" s="71" t="n">
        <v>0.840883545550278</v>
      </c>
      <c r="P1781" s="72" t="n">
        <v>2</v>
      </c>
      <c r="Q1781" s="73" t="n">
        <v>34</v>
      </c>
      <c r="R1781" s="73" t="n">
        <v>70</v>
      </c>
      <c r="S1781" s="72" t="n">
        <v>51</v>
      </c>
      <c r="T1781" s="72" t="n">
        <v>51</v>
      </c>
      <c r="U1781" s="130" t="s">
        <v>64</v>
      </c>
      <c r="V1781" s="71" t="n">
        <v>94.2</v>
      </c>
      <c r="W1781" s="72" t="n">
        <v>135.2</v>
      </c>
      <c r="X1781" s="70" t="s">
        <v>73</v>
      </c>
      <c r="Y1781" s="75" t="n">
        <v>42140</v>
      </c>
      <c r="Z1781" s="75" t="n">
        <v>42147</v>
      </c>
      <c r="AA1781" s="71" t="s">
        <v>96</v>
      </c>
      <c r="AB1781" s="130" t="s">
        <v>64</v>
      </c>
      <c r="AC1781" s="71" t="s">
        <v>64</v>
      </c>
      <c r="AD1781" s="71" t="n">
        <v>16</v>
      </c>
      <c r="AE1781" s="72" t="s">
        <v>198</v>
      </c>
      <c r="AF1781" s="72" t="n">
        <v>18</v>
      </c>
      <c r="AG1781" s="72" t="s">
        <v>186</v>
      </c>
      <c r="AH1781" s="72" t="n">
        <v>22</v>
      </c>
      <c r="AI1781" s="72" t="s">
        <v>69</v>
      </c>
      <c r="AJ1781" s="70" t="s">
        <v>70</v>
      </c>
      <c r="AK1781" s="71" t="n">
        <v>94.2</v>
      </c>
      <c r="AL1781" s="72" t="n">
        <v>8</v>
      </c>
      <c r="AM1781" s="70" t="s">
        <v>73</v>
      </c>
      <c r="AN1781" s="70"/>
      <c r="AO1781" s="70"/>
      <c r="AP1781" s="70" t="s">
        <v>71</v>
      </c>
      <c r="AQ1781" s="70"/>
      <c r="AR1781" s="70"/>
      <c r="AS1781" s="70"/>
      <c r="AT1781" s="70"/>
      <c r="AU1781" s="70" t="n">
        <v>127</v>
      </c>
      <c r="AV1781" s="77" t="n">
        <v>120</v>
      </c>
      <c r="AW1781" s="131" t="n">
        <v>7</v>
      </c>
      <c r="AX1781" s="78" t="s">
        <v>72</v>
      </c>
      <c r="AY1781" s="79" t="n">
        <v>1</v>
      </c>
      <c r="AZ1781" s="79" t="n">
        <v>0</v>
      </c>
      <c r="BA1781" s="79" t="n">
        <v>0</v>
      </c>
      <c r="BB1781" s="53"/>
    </row>
    <row r="1782" customFormat="false" ht="16.5" hidden="false" customHeight="true" outlineLevel="0" collapsed="false">
      <c r="A1782" s="69" t="n">
        <v>1827</v>
      </c>
      <c r="B1782" s="69" t="n">
        <v>1727</v>
      </c>
      <c r="C1782" s="70" t="s">
        <v>63</v>
      </c>
      <c r="D1782" s="71" t="n">
        <v>-0.116655</v>
      </c>
      <c r="E1782" s="71" t="n">
        <v>-0.029053</v>
      </c>
      <c r="F1782" s="71" t="n">
        <v>0.86441007407833</v>
      </c>
      <c r="G1782" s="71" t="n">
        <v>0.0176822</v>
      </c>
      <c r="H1782" s="71" t="n">
        <v>0.0573715</v>
      </c>
      <c r="I1782" s="71" t="n">
        <v>1.0779420348177</v>
      </c>
      <c r="J1782" s="71" t="n">
        <v>-0.0375807</v>
      </c>
      <c r="K1782" s="71" t="n">
        <v>-0.0658597</v>
      </c>
      <c r="L1782" s="71" t="n">
        <v>0.901729764234291</v>
      </c>
      <c r="M1782" s="71" t="n">
        <v>0.872359647769988</v>
      </c>
      <c r="N1782" s="71" t="n">
        <v>0.963154734928283</v>
      </c>
      <c r="O1782" s="71" t="n">
        <v>0.840217325310033</v>
      </c>
      <c r="P1782" s="72" t="n">
        <v>2</v>
      </c>
      <c r="Q1782" s="73" t="n">
        <v>34</v>
      </c>
      <c r="R1782" s="73" t="n">
        <v>70</v>
      </c>
      <c r="S1782" s="72" t="n">
        <v>51</v>
      </c>
      <c r="T1782" s="72" t="n">
        <v>51</v>
      </c>
      <c r="U1782" s="130" t="s">
        <v>64</v>
      </c>
      <c r="V1782" s="71" t="n">
        <v>101.2</v>
      </c>
      <c r="W1782" s="72" t="n">
        <v>92.2</v>
      </c>
      <c r="X1782" s="70" t="s">
        <v>73</v>
      </c>
      <c r="Y1782" s="75" t="n">
        <v>42040</v>
      </c>
      <c r="Z1782" s="75" t="n">
        <v>42046</v>
      </c>
      <c r="AA1782" s="71" t="s">
        <v>96</v>
      </c>
      <c r="AB1782" s="130" t="s">
        <v>64</v>
      </c>
      <c r="AC1782" s="71" t="s">
        <v>64</v>
      </c>
      <c r="AD1782" s="71" t="n">
        <v>16</v>
      </c>
      <c r="AE1782" s="72" t="s">
        <v>198</v>
      </c>
      <c r="AF1782" s="72" t="n">
        <v>18</v>
      </c>
      <c r="AG1782" s="72" t="s">
        <v>186</v>
      </c>
      <c r="AH1782" s="72" t="n">
        <v>22</v>
      </c>
      <c r="AI1782" s="72" t="s">
        <v>69</v>
      </c>
      <c r="AJ1782" s="70" t="s">
        <v>70</v>
      </c>
      <c r="AK1782" s="71" t="n">
        <v>101.2</v>
      </c>
      <c r="AL1782" s="72" t="n">
        <v>9</v>
      </c>
      <c r="AM1782" s="70" t="s">
        <v>73</v>
      </c>
      <c r="AN1782" s="70"/>
      <c r="AO1782" s="70"/>
      <c r="AP1782" s="70" t="s">
        <v>71</v>
      </c>
      <c r="AQ1782" s="70"/>
      <c r="AR1782" s="70"/>
      <c r="AS1782" s="70"/>
      <c r="AT1782" s="70"/>
      <c r="AU1782" s="70" t="n">
        <v>26</v>
      </c>
      <c r="AV1782" s="77" t="n">
        <v>20</v>
      </c>
      <c r="AW1782" s="131" t="n">
        <v>6</v>
      </c>
      <c r="AX1782" s="78" t="s">
        <v>72</v>
      </c>
      <c r="AY1782" s="79" t="n">
        <v>1</v>
      </c>
      <c r="AZ1782" s="79" t="n">
        <v>0</v>
      </c>
      <c r="BA1782" s="79" t="n">
        <v>0</v>
      </c>
      <c r="BB1782" s="65"/>
    </row>
    <row r="1783" customFormat="false" ht="16.5" hidden="false" customHeight="true" outlineLevel="0" collapsed="false">
      <c r="A1783" s="69" t="n">
        <v>1828</v>
      </c>
      <c r="B1783" s="69" t="n">
        <v>1728</v>
      </c>
      <c r="C1783" s="70" t="s">
        <v>63</v>
      </c>
      <c r="D1783" s="71" t="n">
        <v>-0.113683</v>
      </c>
      <c r="E1783" s="71" t="n">
        <v>0.0407595</v>
      </c>
      <c r="F1783" s="71" t="n">
        <v>0.929671947209487</v>
      </c>
      <c r="G1783" s="71" t="n">
        <v>0.0141162</v>
      </c>
      <c r="H1783" s="71" t="n">
        <v>-0.138324</v>
      </c>
      <c r="I1783" s="71" t="n">
        <v>0.883196293623036</v>
      </c>
      <c r="J1783" s="71" t="n">
        <v>-0.0285768</v>
      </c>
      <c r="K1783" s="71" t="n">
        <v>0.0804269</v>
      </c>
      <c r="L1783" s="71" t="n">
        <v>1.05321785332365</v>
      </c>
      <c r="M1783" s="71" t="n">
        <v>0.879727041270675</v>
      </c>
      <c r="N1783" s="71" t="n">
        <v>0.98300841337078</v>
      </c>
      <c r="O1783" s="71" t="n">
        <v>0.864779083038857</v>
      </c>
      <c r="P1783" s="72" t="n">
        <v>2</v>
      </c>
      <c r="Q1783" s="73" t="n">
        <v>34</v>
      </c>
      <c r="R1783" s="73" t="n">
        <v>70</v>
      </c>
      <c r="S1783" s="72" t="n">
        <v>51</v>
      </c>
      <c r="T1783" s="72" t="n">
        <v>51</v>
      </c>
      <c r="U1783" s="130" t="s">
        <v>64</v>
      </c>
      <c r="V1783" s="71" t="n">
        <v>97.2</v>
      </c>
      <c r="W1783" s="72" t="n">
        <v>91</v>
      </c>
      <c r="X1783" s="70" t="s">
        <v>73</v>
      </c>
      <c r="Y1783" s="75" t="n">
        <v>42062</v>
      </c>
      <c r="Z1783" s="75" t="n">
        <v>42074</v>
      </c>
      <c r="AA1783" s="71" t="s">
        <v>96</v>
      </c>
      <c r="AB1783" s="130" t="s">
        <v>64</v>
      </c>
      <c r="AC1783" s="71" t="s">
        <v>64</v>
      </c>
      <c r="AD1783" s="71" t="n">
        <v>16</v>
      </c>
      <c r="AE1783" s="72" t="s">
        <v>198</v>
      </c>
      <c r="AF1783" s="72" t="n">
        <v>18</v>
      </c>
      <c r="AG1783" s="72" t="s">
        <v>186</v>
      </c>
      <c r="AH1783" s="72" t="n">
        <v>22</v>
      </c>
      <c r="AI1783" s="72" t="s">
        <v>69</v>
      </c>
      <c r="AJ1783" s="70" t="s">
        <v>70</v>
      </c>
      <c r="AK1783" s="71" t="n">
        <v>97.2</v>
      </c>
      <c r="AL1783" s="72" t="n">
        <v>9</v>
      </c>
      <c r="AM1783" s="70" t="s">
        <v>73</v>
      </c>
      <c r="AN1783" s="70"/>
      <c r="AO1783" s="70"/>
      <c r="AP1783" s="70" t="s">
        <v>71</v>
      </c>
      <c r="AQ1783" s="70"/>
      <c r="AR1783" s="70"/>
      <c r="AS1783" s="70"/>
      <c r="AT1783" s="70"/>
      <c r="AU1783" s="70" t="n">
        <v>54</v>
      </c>
      <c r="AV1783" s="77" t="n">
        <v>42</v>
      </c>
      <c r="AW1783" s="131" t="n">
        <v>12</v>
      </c>
      <c r="AX1783" s="78" t="s">
        <v>72</v>
      </c>
      <c r="AY1783" s="79" t="n">
        <v>1</v>
      </c>
      <c r="AZ1783" s="79" t="n">
        <v>0</v>
      </c>
      <c r="BA1783" s="79" t="n">
        <v>0</v>
      </c>
      <c r="BB1783" s="65"/>
    </row>
    <row r="1784" customFormat="false" ht="15" hidden="false" customHeight="false" outlineLevel="0" collapsed="false">
      <c r="A1784" s="69" t="n">
        <v>1829</v>
      </c>
      <c r="B1784" s="69" t="n">
        <v>1729</v>
      </c>
      <c r="C1784" s="70" t="s">
        <v>63</v>
      </c>
      <c r="D1784" s="71" t="n">
        <v>-0.115279</v>
      </c>
      <c r="E1784" s="71" t="n">
        <v>0.0079003</v>
      </c>
      <c r="F1784" s="71" t="n">
        <v>0.898185465740253</v>
      </c>
      <c r="G1784" s="71" t="n">
        <v>0.0161373</v>
      </c>
      <c r="H1784" s="71" t="n">
        <v>-0.043905</v>
      </c>
      <c r="I1784" s="71" t="n">
        <v>0.972614278857524</v>
      </c>
      <c r="J1784" s="71" t="n">
        <v>-0.0328428</v>
      </c>
      <c r="K1784" s="71" t="n">
        <v>0.0116497</v>
      </c>
      <c r="L1784" s="71" t="n">
        <v>0.979029895642594</v>
      </c>
      <c r="M1784" s="71" t="n">
        <v>0.876354578470068</v>
      </c>
      <c r="N1784" s="71" t="n">
        <v>0.975939189841869</v>
      </c>
      <c r="O1784" s="71" t="n">
        <v>0.855268777326291</v>
      </c>
      <c r="P1784" s="72" t="n">
        <v>2</v>
      </c>
      <c r="Q1784" s="73" t="n">
        <v>34</v>
      </c>
      <c r="R1784" s="73" t="n">
        <v>70</v>
      </c>
      <c r="S1784" s="72" t="n">
        <v>51</v>
      </c>
      <c r="T1784" s="72" t="n">
        <v>51</v>
      </c>
      <c r="U1784" s="130" t="s">
        <v>64</v>
      </c>
      <c r="V1784" s="71" t="n">
        <v>81.1</v>
      </c>
      <c r="W1784" s="72" t="n">
        <v>166.3</v>
      </c>
      <c r="X1784" s="70" t="s">
        <v>73</v>
      </c>
      <c r="Y1784" s="75" t="n">
        <v>42121</v>
      </c>
      <c r="Z1784" s="75" t="n">
        <v>42130</v>
      </c>
      <c r="AA1784" s="149" t="s">
        <v>168</v>
      </c>
      <c r="AB1784" s="130" t="s">
        <v>64</v>
      </c>
      <c r="AC1784" s="71" t="s">
        <v>64</v>
      </c>
      <c r="AD1784" s="71" t="n">
        <v>16</v>
      </c>
      <c r="AE1784" s="72" t="s">
        <v>198</v>
      </c>
      <c r="AF1784" s="72" t="n">
        <v>18</v>
      </c>
      <c r="AG1784" s="72" t="s">
        <v>186</v>
      </c>
      <c r="AH1784" s="72" t="n">
        <v>22</v>
      </c>
      <c r="AI1784" s="72" t="s">
        <v>69</v>
      </c>
      <c r="AJ1784" s="70" t="s">
        <v>70</v>
      </c>
      <c r="AK1784" s="71" t="n">
        <v>81.1</v>
      </c>
      <c r="AL1784" s="72" t="n">
        <v>7</v>
      </c>
      <c r="AM1784" s="70" t="s">
        <v>73</v>
      </c>
      <c r="AN1784" s="70"/>
      <c r="AO1784" s="70"/>
      <c r="AP1784" s="70" t="s">
        <v>71</v>
      </c>
      <c r="AQ1784" s="70"/>
      <c r="AR1784" s="70"/>
      <c r="AS1784" s="70"/>
      <c r="AT1784" s="70"/>
      <c r="AU1784" s="70" t="n">
        <v>110</v>
      </c>
      <c r="AV1784" s="77" t="n">
        <v>101</v>
      </c>
      <c r="AW1784" s="131" t="n">
        <v>9</v>
      </c>
      <c r="AX1784" s="129" t="s">
        <v>96</v>
      </c>
      <c r="AY1784" s="79" t="n">
        <v>1</v>
      </c>
      <c r="AZ1784" s="79" t="n">
        <v>0</v>
      </c>
      <c r="BA1784" s="79" t="n">
        <v>0</v>
      </c>
      <c r="BB1784" s="65"/>
    </row>
    <row r="1785" customFormat="false" ht="16.5" hidden="false" customHeight="true" outlineLevel="0" collapsed="false">
      <c r="A1785" s="69" t="n">
        <v>1830</v>
      </c>
      <c r="B1785" s="69" t="n">
        <v>1730</v>
      </c>
      <c r="C1785" s="70" t="s">
        <v>63</v>
      </c>
      <c r="D1785" s="71" t="n">
        <v>-0.119357</v>
      </c>
      <c r="E1785" s="71" t="n">
        <v>-0.0569928</v>
      </c>
      <c r="F1785" s="71" t="n">
        <v>0.838324686067186</v>
      </c>
      <c r="G1785" s="71" t="n">
        <v>0.0403096</v>
      </c>
      <c r="H1785" s="71" t="n">
        <v>0.217959</v>
      </c>
      <c r="I1785" s="71" t="n">
        <v>1.29468652472576</v>
      </c>
      <c r="J1785" s="71" t="n">
        <v>-0.037685</v>
      </c>
      <c r="K1785" s="71" t="n">
        <v>-0.10748</v>
      </c>
      <c r="L1785" s="71" t="n">
        <v>0.864879576206846</v>
      </c>
      <c r="M1785" s="71" t="n">
        <v>0.889823278015434</v>
      </c>
      <c r="N1785" s="71" t="n">
        <v>1.05494243346156</v>
      </c>
      <c r="O1785" s="71" t="n">
        <v>0.938712334260342</v>
      </c>
      <c r="P1785" s="72" t="n">
        <v>2</v>
      </c>
      <c r="Q1785" s="73" t="n">
        <v>34</v>
      </c>
      <c r="R1785" s="73" t="n">
        <v>70</v>
      </c>
      <c r="S1785" s="72" t="n">
        <v>51</v>
      </c>
      <c r="T1785" s="72" t="n">
        <v>51</v>
      </c>
      <c r="U1785" s="130" t="s">
        <v>64</v>
      </c>
      <c r="V1785" s="71" t="n">
        <v>33.5</v>
      </c>
      <c r="W1785" s="72" t="n">
        <v>29.6</v>
      </c>
      <c r="X1785" s="70" t="s">
        <v>73</v>
      </c>
      <c r="Y1785" s="75" t="n">
        <v>42026</v>
      </c>
      <c r="Z1785" s="75" t="n">
        <v>42032</v>
      </c>
      <c r="AA1785" s="71" t="s">
        <v>96</v>
      </c>
      <c r="AB1785" s="130" t="s">
        <v>64</v>
      </c>
      <c r="AC1785" s="71" t="s">
        <v>64</v>
      </c>
      <c r="AD1785" s="71" t="n">
        <v>16</v>
      </c>
      <c r="AE1785" s="72" t="s">
        <v>198</v>
      </c>
      <c r="AF1785" s="72" t="n">
        <v>18</v>
      </c>
      <c r="AG1785" s="72" t="s">
        <v>186</v>
      </c>
      <c r="AH1785" s="72" t="n">
        <v>22</v>
      </c>
      <c r="AI1785" s="72" t="s">
        <v>69</v>
      </c>
      <c r="AJ1785" s="70" t="s">
        <v>70</v>
      </c>
      <c r="AK1785" s="71" t="n">
        <v>33.5</v>
      </c>
      <c r="AL1785" s="72" t="n">
        <v>4</v>
      </c>
      <c r="AM1785" s="70" t="s">
        <v>73</v>
      </c>
      <c r="AN1785" s="70"/>
      <c r="AO1785" s="70"/>
      <c r="AP1785" s="70" t="s">
        <v>71</v>
      </c>
      <c r="AQ1785" s="70"/>
      <c r="AR1785" s="70"/>
      <c r="AS1785" s="70"/>
      <c r="AT1785" s="70"/>
      <c r="AU1785" s="70" t="n">
        <v>12</v>
      </c>
      <c r="AV1785" s="77" t="n">
        <v>6</v>
      </c>
      <c r="AW1785" s="131" t="n">
        <v>6</v>
      </c>
      <c r="AX1785" s="78" t="s">
        <v>72</v>
      </c>
      <c r="AY1785" s="79" t="n">
        <v>1</v>
      </c>
      <c r="AZ1785" s="79" t="n">
        <v>0</v>
      </c>
      <c r="BA1785" s="79" t="n">
        <v>0</v>
      </c>
      <c r="BB1785" s="65"/>
    </row>
    <row r="1786" customFormat="false" ht="15.75" hidden="false" customHeight="true" outlineLevel="0" collapsed="false">
      <c r="A1786" s="1" t="n">
        <v>1831</v>
      </c>
      <c r="B1786" s="1" t="n">
        <v>1731</v>
      </c>
      <c r="C1786" s="2" t="s">
        <v>63</v>
      </c>
      <c r="D1786" s="3" t="n">
        <v>0.0360722</v>
      </c>
      <c r="E1786" s="3" t="n">
        <v>-0.0195385</v>
      </c>
      <c r="F1786" s="3" t="n">
        <v>1.0166711380261</v>
      </c>
      <c r="G1786" s="3" t="n">
        <v>-0.0378003</v>
      </c>
      <c r="H1786" s="3" t="n">
        <v>0.0339627</v>
      </c>
      <c r="I1786" s="3" t="n">
        <v>0.99616975417641</v>
      </c>
      <c r="J1786" s="3" t="n">
        <v>0.0269316</v>
      </c>
      <c r="K1786" s="3" t="n">
        <v>-0.0163704</v>
      </c>
      <c r="L1786" s="3" t="n">
        <v>1.01061716632304</v>
      </c>
      <c r="M1786" s="3" t="n">
        <v>1.0255237933832</v>
      </c>
      <c r="N1786" s="3" t="n">
        <v>0.998055692619216</v>
      </c>
      <c r="O1786" s="3" t="n">
        <v>1.02352985990255</v>
      </c>
      <c r="P1786" s="4" t="n">
        <v>2</v>
      </c>
      <c r="Q1786" s="6" t="n">
        <v>34</v>
      </c>
      <c r="R1786" s="6" t="n">
        <v>70</v>
      </c>
      <c r="S1786" s="4" t="n">
        <v>9</v>
      </c>
      <c r="T1786" s="4" t="n">
        <v>9</v>
      </c>
      <c r="U1786" s="132" t="s">
        <v>74</v>
      </c>
      <c r="V1786" s="3" t="n">
        <v>114.9</v>
      </c>
      <c r="W1786" s="4" t="n">
        <v>158.5</v>
      </c>
      <c r="X1786" s="2" t="s">
        <v>69</v>
      </c>
      <c r="Y1786" s="8" t="s">
        <v>69</v>
      </c>
      <c r="Z1786" s="84" t="n">
        <v>42180</v>
      </c>
      <c r="AA1786" s="3" t="s">
        <v>168</v>
      </c>
      <c r="AB1786" s="132" t="s">
        <v>74</v>
      </c>
      <c r="AC1786" s="4" t="n">
        <v>51</v>
      </c>
      <c r="AD1786" s="4" t="n">
        <v>16</v>
      </c>
      <c r="AE1786" s="4" t="s">
        <v>172</v>
      </c>
      <c r="AF1786" s="4" t="n">
        <v>23</v>
      </c>
      <c r="AG1786" s="4" t="s">
        <v>102</v>
      </c>
      <c r="AH1786" s="4" t="n">
        <v>23</v>
      </c>
      <c r="AI1786" s="4" t="s">
        <v>69</v>
      </c>
      <c r="AJ1786" s="2" t="s">
        <v>70</v>
      </c>
      <c r="AK1786" s="3" t="n">
        <v>114.9</v>
      </c>
      <c r="AL1786" s="4" t="n">
        <v>10</v>
      </c>
      <c r="AM1786" s="2" t="s">
        <v>69</v>
      </c>
      <c r="AN1786" s="2"/>
      <c r="AO1786" s="2"/>
      <c r="AP1786" s="2"/>
      <c r="AQ1786" s="2"/>
      <c r="AR1786" s="2"/>
      <c r="AS1786" s="2"/>
      <c r="AT1786" s="2"/>
      <c r="AU1786" s="2" t="n">
        <v>160</v>
      </c>
      <c r="AV1786" s="2" t="n">
        <v>160</v>
      </c>
      <c r="AW1786" s="133" t="s">
        <v>69</v>
      </c>
      <c r="AX1786" s="86" t="s">
        <v>72</v>
      </c>
      <c r="AY1786" s="87" t="n">
        <v>1</v>
      </c>
      <c r="AZ1786" s="87" t="n">
        <v>1</v>
      </c>
      <c r="BA1786" s="89" t="s">
        <v>72</v>
      </c>
      <c r="BB1786" s="53"/>
    </row>
    <row r="1787" customFormat="false" ht="15.75" hidden="false" customHeight="true" outlineLevel="0" collapsed="false">
      <c r="A1787" s="1" t="n">
        <v>1832</v>
      </c>
      <c r="B1787" s="1" t="n">
        <v>1732</v>
      </c>
      <c r="C1787" s="2" t="s">
        <v>63</v>
      </c>
      <c r="D1787" s="3" t="n">
        <v>0.0450308</v>
      </c>
      <c r="E1787" s="3" t="n">
        <v>0.0554857</v>
      </c>
      <c r="F1787" s="3" t="n">
        <v>1.10574188629468</v>
      </c>
      <c r="G1787" s="3" t="n">
        <v>-0.0420562</v>
      </c>
      <c r="H1787" s="3" t="n">
        <v>-0.152914</v>
      </c>
      <c r="I1787" s="3" t="n">
        <v>0.822859178894187</v>
      </c>
      <c r="J1787" s="3" t="n">
        <v>0.0350072</v>
      </c>
      <c r="K1787" s="3" t="n">
        <v>0.122312</v>
      </c>
      <c r="L1787" s="3" t="n">
        <v>1.17036913611184</v>
      </c>
      <c r="M1787" s="3" t="n">
        <v>1.03871232814209</v>
      </c>
      <c r="N1787" s="3" t="n">
        <v>1.02519588330969</v>
      </c>
      <c r="O1787" s="3" t="n">
        <v>1.0648836027543</v>
      </c>
      <c r="P1787" s="4" t="n">
        <v>2</v>
      </c>
      <c r="Q1787" s="6" t="n">
        <v>34</v>
      </c>
      <c r="R1787" s="6" t="n">
        <v>70</v>
      </c>
      <c r="S1787" s="4" t="n">
        <v>9</v>
      </c>
      <c r="T1787" s="4" t="n">
        <v>9</v>
      </c>
      <c r="U1787" s="132" t="s">
        <v>74</v>
      </c>
      <c r="V1787" s="3" t="n">
        <v>196.3</v>
      </c>
      <c r="W1787" s="4" t="n">
        <v>236</v>
      </c>
      <c r="X1787" s="2" t="s">
        <v>73</v>
      </c>
      <c r="Y1787" s="84" t="n">
        <v>42140</v>
      </c>
      <c r="Z1787" s="84" t="n">
        <v>42155</v>
      </c>
      <c r="AA1787" s="2" t="s">
        <v>96</v>
      </c>
      <c r="AB1787" s="132" t="s">
        <v>74</v>
      </c>
      <c r="AC1787" s="4" t="n">
        <v>51</v>
      </c>
      <c r="AD1787" s="4" t="n">
        <v>16</v>
      </c>
      <c r="AE1787" s="4" t="s">
        <v>172</v>
      </c>
      <c r="AF1787" s="4" t="n">
        <v>23</v>
      </c>
      <c r="AG1787" s="4" t="s">
        <v>102</v>
      </c>
      <c r="AH1787" s="4" t="n">
        <v>23</v>
      </c>
      <c r="AI1787" s="4" t="s">
        <v>69</v>
      </c>
      <c r="AJ1787" s="2" t="s">
        <v>70</v>
      </c>
      <c r="AK1787" s="3" t="n">
        <v>196.3</v>
      </c>
      <c r="AL1787" s="4" t="n">
        <v>10</v>
      </c>
      <c r="AM1787" s="2" t="s">
        <v>73</v>
      </c>
      <c r="AN1787" s="2"/>
      <c r="AO1787" s="2"/>
      <c r="AP1787" s="2" t="s">
        <v>71</v>
      </c>
      <c r="AQ1787" s="2"/>
      <c r="AR1787" s="2"/>
      <c r="AS1787" s="2"/>
      <c r="AT1787" s="2"/>
      <c r="AU1787" s="2" t="n">
        <v>135</v>
      </c>
      <c r="AV1787" s="85" t="n">
        <v>120</v>
      </c>
      <c r="AW1787" s="133" t="n">
        <v>15</v>
      </c>
      <c r="AX1787" s="86" t="s">
        <v>72</v>
      </c>
      <c r="AY1787" s="87" t="n">
        <v>0</v>
      </c>
      <c r="AZ1787" s="88" t="n">
        <v>0</v>
      </c>
      <c r="BA1787" s="87" t="n">
        <v>0</v>
      </c>
      <c r="BB1787" s="65"/>
    </row>
    <row r="1788" customFormat="false" ht="15.75" hidden="false" customHeight="true" outlineLevel="0" collapsed="false">
      <c r="A1788" s="1" t="n">
        <v>1833</v>
      </c>
      <c r="B1788" s="1" t="n">
        <v>1733</v>
      </c>
      <c r="C1788" s="2" t="s">
        <v>63</v>
      </c>
      <c r="D1788" s="3" t="n">
        <v>0.041186</v>
      </c>
      <c r="E1788" s="3" t="n">
        <v>-0.065424</v>
      </c>
      <c r="F1788" s="3" t="n">
        <v>0.976053381407157</v>
      </c>
      <c r="G1788" s="3" t="n">
        <v>-0.0406302</v>
      </c>
      <c r="H1788" s="3" t="n">
        <v>0.174783</v>
      </c>
      <c r="I1788" s="3" t="n">
        <v>1.14356754341604</v>
      </c>
      <c r="J1788" s="3" t="n">
        <v>0.0185851</v>
      </c>
      <c r="K1788" s="3" t="n">
        <v>-0.137605</v>
      </c>
      <c r="L1788" s="3" t="n">
        <v>0.887790133562504</v>
      </c>
      <c r="M1788" s="3" t="n">
        <v>1.01932526142898</v>
      </c>
      <c r="N1788" s="3" t="n">
        <v>0.972149188683128</v>
      </c>
      <c r="O1788" s="3" t="n">
        <v>0.990936225902404</v>
      </c>
      <c r="P1788" s="4" t="n">
        <v>2</v>
      </c>
      <c r="Q1788" s="6" t="n">
        <v>34</v>
      </c>
      <c r="R1788" s="6" t="n">
        <v>70</v>
      </c>
      <c r="S1788" s="4" t="n">
        <v>9</v>
      </c>
      <c r="T1788" s="4" t="n">
        <v>9</v>
      </c>
      <c r="U1788" s="132" t="s">
        <v>74</v>
      </c>
      <c r="V1788" s="3" t="n">
        <v>89.3</v>
      </c>
      <c r="W1788" s="4" t="n">
        <v>98.1</v>
      </c>
      <c r="X1788" s="2" t="s">
        <v>73</v>
      </c>
      <c r="Y1788" s="84" t="n">
        <v>42136</v>
      </c>
      <c r="Z1788" s="84" t="n">
        <v>42140</v>
      </c>
      <c r="AA1788" s="2" t="s">
        <v>96</v>
      </c>
      <c r="AB1788" s="132" t="s">
        <v>74</v>
      </c>
      <c r="AC1788" s="4" t="n">
        <v>51</v>
      </c>
      <c r="AD1788" s="4" t="n">
        <v>16</v>
      </c>
      <c r="AE1788" s="4" t="s">
        <v>172</v>
      </c>
      <c r="AF1788" s="4" t="n">
        <v>23</v>
      </c>
      <c r="AG1788" s="4" t="s">
        <v>102</v>
      </c>
      <c r="AH1788" s="4" t="n">
        <v>23</v>
      </c>
      <c r="AI1788" s="4" t="s">
        <v>69</v>
      </c>
      <c r="AJ1788" s="2" t="s">
        <v>70</v>
      </c>
      <c r="AK1788" s="3" t="n">
        <v>89.3</v>
      </c>
      <c r="AL1788" s="4" t="n">
        <v>8</v>
      </c>
      <c r="AM1788" s="2" t="s">
        <v>73</v>
      </c>
      <c r="AN1788" s="2"/>
      <c r="AO1788" s="2"/>
      <c r="AP1788" s="2" t="s">
        <v>71</v>
      </c>
      <c r="AQ1788" s="2"/>
      <c r="AR1788" s="2"/>
      <c r="AS1788" s="2"/>
      <c r="AT1788" s="2"/>
      <c r="AU1788" s="2" t="n">
        <v>120</v>
      </c>
      <c r="AV1788" s="85" t="n">
        <v>116</v>
      </c>
      <c r="AW1788" s="133" t="n">
        <v>4</v>
      </c>
      <c r="AX1788" s="86" t="s">
        <v>72</v>
      </c>
      <c r="AY1788" s="87" t="n">
        <v>0</v>
      </c>
      <c r="AZ1788" s="88" t="n">
        <v>0</v>
      </c>
      <c r="BA1788" s="87" t="n">
        <v>0</v>
      </c>
      <c r="BB1788" s="65"/>
    </row>
    <row r="1789" customFormat="false" ht="15.75" hidden="false" customHeight="true" outlineLevel="0" collapsed="false">
      <c r="A1789" s="1" t="n">
        <v>1834</v>
      </c>
      <c r="B1789" s="1" t="n">
        <v>1734</v>
      </c>
      <c r="C1789" s="2" t="s">
        <v>63</v>
      </c>
      <c r="D1789" s="3" t="n">
        <v>0.0446029</v>
      </c>
      <c r="E1789" s="3" t="n">
        <v>0.00185355</v>
      </c>
      <c r="F1789" s="3" t="n">
        <v>1.04755245716561</v>
      </c>
      <c r="G1789" s="3" t="n">
        <v>-0.0420543</v>
      </c>
      <c r="H1789" s="3" t="n">
        <v>-0.00538016</v>
      </c>
      <c r="I1789" s="3" t="n">
        <v>0.953672974811193</v>
      </c>
      <c r="J1789" s="3" t="n">
        <v>0.0275967</v>
      </c>
      <c r="K1789" s="3" t="n">
        <v>0.00367845</v>
      </c>
      <c r="L1789" s="3" t="n">
        <v>1.0317693561721</v>
      </c>
      <c r="M1789" s="3" t="n">
        <v>1.03060426987535</v>
      </c>
      <c r="N1789" s="3" t="n">
        <v>1.00015185152828</v>
      </c>
      <c r="O1789" s="3" t="n">
        <v>1.03076076870878</v>
      </c>
      <c r="P1789" s="4" t="n">
        <v>2</v>
      </c>
      <c r="Q1789" s="6" t="n">
        <v>34</v>
      </c>
      <c r="R1789" s="6" t="n">
        <v>70</v>
      </c>
      <c r="S1789" s="4" t="n">
        <v>9</v>
      </c>
      <c r="T1789" s="4" t="n">
        <v>9</v>
      </c>
      <c r="U1789" s="132" t="s">
        <v>74</v>
      </c>
      <c r="V1789" s="3" t="n">
        <v>133.4</v>
      </c>
      <c r="W1789" s="4" t="n">
        <v>135.3</v>
      </c>
      <c r="X1789" s="2" t="s">
        <v>69</v>
      </c>
      <c r="Y1789" s="8" t="s">
        <v>69</v>
      </c>
      <c r="Z1789" s="84" t="n">
        <v>42143</v>
      </c>
      <c r="AA1789" s="2" t="s">
        <v>96</v>
      </c>
      <c r="AB1789" s="132" t="s">
        <v>74</v>
      </c>
      <c r="AC1789" s="4" t="n">
        <v>51</v>
      </c>
      <c r="AD1789" s="4" t="n">
        <v>16</v>
      </c>
      <c r="AE1789" s="4" t="s">
        <v>172</v>
      </c>
      <c r="AF1789" s="4" t="n">
        <v>23</v>
      </c>
      <c r="AG1789" s="4" t="s">
        <v>102</v>
      </c>
      <c r="AH1789" s="4" t="n">
        <v>23</v>
      </c>
      <c r="AI1789" s="4" t="s">
        <v>69</v>
      </c>
      <c r="AJ1789" s="2" t="s">
        <v>70</v>
      </c>
      <c r="AK1789" s="3" t="n">
        <v>133.4</v>
      </c>
      <c r="AL1789" s="4" t="n">
        <v>10</v>
      </c>
      <c r="AM1789" s="2" t="s">
        <v>69</v>
      </c>
      <c r="AN1789" s="2"/>
      <c r="AO1789" s="2"/>
      <c r="AP1789" s="2"/>
      <c r="AQ1789" s="2"/>
      <c r="AR1789" s="2"/>
      <c r="AS1789" s="2"/>
      <c r="AT1789" s="2"/>
      <c r="AU1789" s="2" t="n">
        <v>123</v>
      </c>
      <c r="AV1789" s="85" t="s">
        <v>69</v>
      </c>
      <c r="AW1789" s="133" t="s">
        <v>69</v>
      </c>
      <c r="AX1789" s="86" t="s">
        <v>72</v>
      </c>
      <c r="AY1789" s="87" t="n">
        <v>0</v>
      </c>
      <c r="AZ1789" s="88" t="s">
        <v>72</v>
      </c>
      <c r="BA1789" s="89" t="s">
        <v>72</v>
      </c>
      <c r="BB1789" s="65"/>
    </row>
    <row r="1790" customFormat="false" ht="15.75" hidden="false" customHeight="true" outlineLevel="0" collapsed="false">
      <c r="A1790" s="1" t="n">
        <v>1835</v>
      </c>
      <c r="B1790" s="1" t="n">
        <v>1735</v>
      </c>
      <c r="C1790" s="2" t="s">
        <v>63</v>
      </c>
      <c r="D1790" s="3" t="n">
        <v>0.0900707</v>
      </c>
      <c r="E1790" s="3" t="n">
        <v>0.490133</v>
      </c>
      <c r="F1790" s="3" t="n">
        <v>1.7864022838356</v>
      </c>
      <c r="G1790" s="3" t="n">
        <v>-0.0953836</v>
      </c>
      <c r="H1790" s="3" t="n">
        <v>-1.38295</v>
      </c>
      <c r="I1790" s="3" t="n">
        <v>0.228017340065663</v>
      </c>
      <c r="J1790" s="3" t="n">
        <v>0.0826183</v>
      </c>
      <c r="K1790" s="3" t="n">
        <v>0.943121</v>
      </c>
      <c r="L1790" s="3" t="n">
        <v>2.78915672209129</v>
      </c>
      <c r="M1790" s="3" t="n">
        <v>1.08037197161517</v>
      </c>
      <c r="N1790" s="3" t="n">
        <v>1.05159073137138</v>
      </c>
      <c r="O1790" s="3" t="n">
        <v>1.13610915178393</v>
      </c>
      <c r="P1790" s="4" t="n">
        <v>2</v>
      </c>
      <c r="Q1790" s="6" t="n">
        <v>34</v>
      </c>
      <c r="R1790" s="6" t="n">
        <v>70</v>
      </c>
      <c r="S1790" s="4" t="n">
        <v>9</v>
      </c>
      <c r="T1790" s="4" t="n">
        <v>9</v>
      </c>
      <c r="U1790" s="132" t="s">
        <v>74</v>
      </c>
      <c r="V1790" s="3" t="n">
        <v>104.4</v>
      </c>
      <c r="W1790" s="4" t="n">
        <v>124.1</v>
      </c>
      <c r="X1790" s="2" t="s">
        <v>65</v>
      </c>
      <c r="Y1790" s="84" t="n">
        <v>42034</v>
      </c>
      <c r="Z1790" s="84" t="n">
        <v>42132</v>
      </c>
      <c r="AA1790" s="2" t="s">
        <v>96</v>
      </c>
      <c r="AB1790" s="132" t="s">
        <v>74</v>
      </c>
      <c r="AC1790" s="4" t="n">
        <v>51</v>
      </c>
      <c r="AD1790" s="4" t="n">
        <v>16</v>
      </c>
      <c r="AE1790" s="4" t="s">
        <v>172</v>
      </c>
      <c r="AF1790" s="4" t="n">
        <v>23</v>
      </c>
      <c r="AG1790" s="4" t="s">
        <v>102</v>
      </c>
      <c r="AH1790" s="4" t="n">
        <v>23</v>
      </c>
      <c r="AI1790" s="4" t="s">
        <v>69</v>
      </c>
      <c r="AJ1790" s="2" t="s">
        <v>70</v>
      </c>
      <c r="AK1790" s="3" t="n">
        <v>104.4</v>
      </c>
      <c r="AL1790" s="4" t="n">
        <v>9</v>
      </c>
      <c r="AM1790" s="2" t="s">
        <v>65</v>
      </c>
      <c r="AN1790" s="2"/>
      <c r="AO1790" s="91" t="s">
        <v>71</v>
      </c>
      <c r="AP1790" s="2"/>
      <c r="AQ1790" s="2"/>
      <c r="AR1790" s="2"/>
      <c r="AS1790" s="2"/>
      <c r="AT1790" s="2"/>
      <c r="AU1790" s="2" t="n">
        <v>112</v>
      </c>
      <c r="AV1790" s="85" t="n">
        <v>14</v>
      </c>
      <c r="AW1790" s="133" t="n">
        <v>98</v>
      </c>
      <c r="AX1790" s="86" t="s">
        <v>72</v>
      </c>
      <c r="AY1790" s="87" t="n">
        <v>0</v>
      </c>
      <c r="AZ1790" s="88" t="n">
        <v>0</v>
      </c>
      <c r="BA1790" s="87" t="n">
        <v>0</v>
      </c>
      <c r="BB1790" s="53"/>
    </row>
    <row r="1791" customFormat="false" ht="15.75" hidden="false" customHeight="true" outlineLevel="0" collapsed="false">
      <c r="A1791" s="1" t="n">
        <v>1836</v>
      </c>
      <c r="B1791" s="1" t="n">
        <v>1736</v>
      </c>
      <c r="C1791" s="2" t="s">
        <v>63</v>
      </c>
      <c r="D1791" s="3" t="n">
        <v>0.114086</v>
      </c>
      <c r="E1791" s="3" t="n">
        <v>0.00546402</v>
      </c>
      <c r="F1791" s="3" t="n">
        <v>1.12698961467789</v>
      </c>
      <c r="G1791" s="3" t="n">
        <v>-0.123859</v>
      </c>
      <c r="H1791" s="3" t="n">
        <v>-0.0133601</v>
      </c>
      <c r="I1791" s="3" t="n">
        <v>0.871779198383418</v>
      </c>
      <c r="J1791" s="3" t="n">
        <v>-0.0421018</v>
      </c>
      <c r="K1791" s="3" t="n">
        <v>0.00691426</v>
      </c>
      <c r="L1791" s="3" t="n">
        <v>0.965424343597516</v>
      </c>
      <c r="M1791" s="3" t="n">
        <v>0.949447730257713</v>
      </c>
      <c r="N1791" s="3" t="n">
        <v>0.999018661827554</v>
      </c>
      <c r="O1791" s="3" t="n">
        <v>0.948516000957269</v>
      </c>
      <c r="P1791" s="4" t="n">
        <v>2</v>
      </c>
      <c r="Q1791" s="6" t="n">
        <v>34</v>
      </c>
      <c r="R1791" s="6" t="n">
        <v>70</v>
      </c>
      <c r="S1791" s="4" t="n">
        <v>47</v>
      </c>
      <c r="T1791" s="4" t="n">
        <v>47</v>
      </c>
      <c r="U1791" s="132" t="s">
        <v>74</v>
      </c>
      <c r="V1791" s="3" t="n">
        <v>75.7</v>
      </c>
      <c r="W1791" s="4" t="n">
        <v>78</v>
      </c>
      <c r="X1791" s="2" t="s">
        <v>69</v>
      </c>
      <c r="Y1791" s="8" t="s">
        <v>69</v>
      </c>
      <c r="Z1791" s="84" t="n">
        <v>42135</v>
      </c>
      <c r="AA1791" s="2" t="s">
        <v>96</v>
      </c>
      <c r="AB1791" s="132" t="s">
        <v>74</v>
      </c>
      <c r="AC1791" s="4" t="n">
        <v>51</v>
      </c>
      <c r="AD1791" s="4" t="n">
        <v>16</v>
      </c>
      <c r="AE1791" s="4" t="s">
        <v>182</v>
      </c>
      <c r="AF1791" s="4" t="n">
        <v>30</v>
      </c>
      <c r="AG1791" s="4" t="s">
        <v>171</v>
      </c>
      <c r="AH1791" s="4" t="n">
        <v>28</v>
      </c>
      <c r="AI1791" s="4" t="s">
        <v>69</v>
      </c>
      <c r="AJ1791" s="2" t="s">
        <v>70</v>
      </c>
      <c r="AK1791" s="3" t="n">
        <v>75.7</v>
      </c>
      <c r="AL1791" s="4" t="n">
        <v>7</v>
      </c>
      <c r="AM1791" s="2" t="s">
        <v>69</v>
      </c>
      <c r="AN1791" s="2"/>
      <c r="AO1791" s="2"/>
      <c r="AP1791" s="2"/>
      <c r="AQ1791" s="2"/>
      <c r="AR1791" s="2"/>
      <c r="AS1791" s="2"/>
      <c r="AT1791" s="2"/>
      <c r="AU1791" s="2" t="n">
        <v>115</v>
      </c>
      <c r="AV1791" s="85" t="s">
        <v>69</v>
      </c>
      <c r="AW1791" s="133" t="s">
        <v>69</v>
      </c>
      <c r="AX1791" s="86" t="s">
        <v>72</v>
      </c>
      <c r="AY1791" s="87" t="n">
        <v>0</v>
      </c>
      <c r="AZ1791" s="88" t="s">
        <v>72</v>
      </c>
      <c r="BA1791" s="89" t="s">
        <v>72</v>
      </c>
      <c r="BB1791" s="65"/>
    </row>
    <row r="1792" customFormat="false" ht="15.75" hidden="false" customHeight="true" outlineLevel="0" collapsed="false">
      <c r="A1792" s="1" t="n">
        <v>1837</v>
      </c>
      <c r="B1792" s="1" t="n">
        <v>1737</v>
      </c>
      <c r="C1792" s="2" t="s">
        <v>63</v>
      </c>
      <c r="D1792" s="3" t="n">
        <v>0.112938</v>
      </c>
      <c r="E1792" s="3" t="n">
        <v>-0.0256281</v>
      </c>
      <c r="F1792" s="3" t="n">
        <v>1.09123480098851</v>
      </c>
      <c r="G1792" s="3" t="n">
        <v>-0.123265</v>
      </c>
      <c r="H1792" s="3" t="n">
        <v>0.0716431</v>
      </c>
      <c r="I1792" s="3" t="n">
        <v>0.949687875953838</v>
      </c>
      <c r="J1792" s="3" t="n">
        <v>-0.0462656</v>
      </c>
      <c r="K1792" s="3" t="n">
        <v>-0.0601398</v>
      </c>
      <c r="L1792" s="3" t="n">
        <v>0.89906009522345</v>
      </c>
      <c r="M1792" s="3" t="n">
        <v>0.944978975390417</v>
      </c>
      <c r="N1792" s="3" t="n">
        <v>0.985974486968273</v>
      </c>
      <c r="O1792" s="3" t="n">
        <v>0.93172516045637</v>
      </c>
      <c r="P1792" s="4" t="n">
        <v>2</v>
      </c>
      <c r="Q1792" s="6" t="n">
        <v>34</v>
      </c>
      <c r="R1792" s="6" t="n">
        <v>70</v>
      </c>
      <c r="S1792" s="4" t="n">
        <v>47</v>
      </c>
      <c r="T1792" s="4" t="n">
        <v>47</v>
      </c>
      <c r="U1792" s="132" t="s">
        <v>74</v>
      </c>
      <c r="V1792" s="3" t="n">
        <v>84.1</v>
      </c>
      <c r="W1792" s="4" t="n">
        <v>64.9</v>
      </c>
      <c r="X1792" s="2" t="s">
        <v>73</v>
      </c>
      <c r="Y1792" s="84" t="n">
        <v>42124</v>
      </c>
      <c r="Z1792" s="84" t="n">
        <v>42130</v>
      </c>
      <c r="AA1792" s="2" t="s">
        <v>96</v>
      </c>
      <c r="AB1792" s="132" t="s">
        <v>74</v>
      </c>
      <c r="AC1792" s="4" t="n">
        <v>51</v>
      </c>
      <c r="AD1792" s="4" t="n">
        <v>16</v>
      </c>
      <c r="AE1792" s="4" t="s">
        <v>182</v>
      </c>
      <c r="AF1792" s="4" t="n">
        <v>30</v>
      </c>
      <c r="AG1792" s="4" t="s">
        <v>171</v>
      </c>
      <c r="AH1792" s="4" t="n">
        <v>28</v>
      </c>
      <c r="AI1792" s="4" t="s">
        <v>69</v>
      </c>
      <c r="AJ1792" s="2" t="s">
        <v>70</v>
      </c>
      <c r="AK1792" s="3" t="n">
        <v>84.1</v>
      </c>
      <c r="AL1792" s="4" t="n">
        <v>8</v>
      </c>
      <c r="AM1792" s="2" t="s">
        <v>73</v>
      </c>
      <c r="AN1792" s="2"/>
      <c r="AO1792" s="2"/>
      <c r="AP1792" s="2" t="s">
        <v>71</v>
      </c>
      <c r="AQ1792" s="2"/>
      <c r="AR1792" s="2"/>
      <c r="AS1792" s="2"/>
      <c r="AT1792" s="2"/>
      <c r="AU1792" s="2" t="n">
        <v>110</v>
      </c>
      <c r="AV1792" s="85" t="n">
        <v>104</v>
      </c>
      <c r="AW1792" s="133" t="n">
        <v>6</v>
      </c>
      <c r="AX1792" s="86" t="s">
        <v>72</v>
      </c>
      <c r="AY1792" s="87" t="n">
        <v>0</v>
      </c>
      <c r="AZ1792" s="88" t="n">
        <v>0</v>
      </c>
      <c r="BA1792" s="87" t="n">
        <v>0</v>
      </c>
      <c r="BB1792" s="53"/>
    </row>
    <row r="1793" customFormat="false" ht="15.75" hidden="false" customHeight="true" outlineLevel="0" collapsed="false">
      <c r="A1793" s="1" t="n">
        <v>1838</v>
      </c>
      <c r="B1793" s="1" t="n">
        <v>1738</v>
      </c>
      <c r="C1793" s="2" t="s">
        <v>63</v>
      </c>
      <c r="D1793" s="3" t="n">
        <v>0.109591</v>
      </c>
      <c r="E1793" s="3" t="n">
        <v>-0.047452</v>
      </c>
      <c r="F1793" s="3" t="n">
        <v>1.06411024577284</v>
      </c>
      <c r="G1793" s="3" t="n">
        <v>-0.121377</v>
      </c>
      <c r="H1793" s="3" t="n">
        <v>0.124891</v>
      </c>
      <c r="I1793" s="3" t="n">
        <v>1.00352018133628</v>
      </c>
      <c r="J1793" s="3" t="n">
        <v>-0.0485155</v>
      </c>
      <c r="K1793" s="3" t="n">
        <v>-0.0977144</v>
      </c>
      <c r="L1793" s="3" t="n">
        <v>0.863959056164031</v>
      </c>
      <c r="M1793" s="3" t="n">
        <v>0.941480634377329</v>
      </c>
      <c r="N1793" s="3" t="n">
        <v>0.979928763760377</v>
      </c>
      <c r="O1793" s="3" t="n">
        <v>0.922583954149712</v>
      </c>
      <c r="P1793" s="4" t="n">
        <v>2</v>
      </c>
      <c r="Q1793" s="6" t="n">
        <v>34</v>
      </c>
      <c r="R1793" s="6" t="n">
        <v>70</v>
      </c>
      <c r="S1793" s="4" t="n">
        <v>47</v>
      </c>
      <c r="T1793" s="4" t="n">
        <v>47</v>
      </c>
      <c r="U1793" s="132" t="s">
        <v>74</v>
      </c>
      <c r="V1793" s="3" t="n">
        <v>89</v>
      </c>
      <c r="W1793" s="4" t="n">
        <v>109.7</v>
      </c>
      <c r="X1793" s="2" t="s">
        <v>73</v>
      </c>
      <c r="Y1793" s="84" t="n">
        <v>42136</v>
      </c>
      <c r="Z1793" s="84" t="n">
        <v>42141</v>
      </c>
      <c r="AA1793" s="2" t="s">
        <v>96</v>
      </c>
      <c r="AB1793" s="132" t="s">
        <v>74</v>
      </c>
      <c r="AC1793" s="4" t="n">
        <v>51</v>
      </c>
      <c r="AD1793" s="4" t="n">
        <v>16</v>
      </c>
      <c r="AE1793" s="4" t="s">
        <v>182</v>
      </c>
      <c r="AF1793" s="4" t="n">
        <v>30</v>
      </c>
      <c r="AG1793" s="4" t="s">
        <v>171</v>
      </c>
      <c r="AH1793" s="4" t="n">
        <v>28</v>
      </c>
      <c r="AI1793" s="4" t="s">
        <v>69</v>
      </c>
      <c r="AJ1793" s="2" t="s">
        <v>70</v>
      </c>
      <c r="AK1793" s="3" t="n">
        <v>89</v>
      </c>
      <c r="AL1793" s="4" t="n">
        <v>8</v>
      </c>
      <c r="AM1793" s="2" t="s">
        <v>73</v>
      </c>
      <c r="AN1793" s="2"/>
      <c r="AO1793" s="2"/>
      <c r="AP1793" s="2" t="s">
        <v>71</v>
      </c>
      <c r="AQ1793" s="2"/>
      <c r="AR1793" s="2"/>
      <c r="AS1793" s="2"/>
      <c r="AT1793" s="2"/>
      <c r="AU1793" s="2" t="n">
        <v>121</v>
      </c>
      <c r="AV1793" s="85" t="n">
        <v>116</v>
      </c>
      <c r="AW1793" s="133" t="n">
        <v>5</v>
      </c>
      <c r="AX1793" s="86" t="s">
        <v>72</v>
      </c>
      <c r="AY1793" s="87" t="n">
        <v>0</v>
      </c>
      <c r="AZ1793" s="88" t="n">
        <v>0</v>
      </c>
      <c r="BA1793" s="87" t="n">
        <v>0</v>
      </c>
      <c r="BB1793" s="53"/>
    </row>
    <row r="1794" customFormat="false" ht="15.75" hidden="false" customHeight="true" outlineLevel="0" collapsed="false">
      <c r="A1794" s="1" t="n">
        <v>1839</v>
      </c>
      <c r="B1794" s="1" t="n">
        <v>1739</v>
      </c>
      <c r="C1794" s="2" t="s">
        <v>63</v>
      </c>
      <c r="D1794" s="3" t="n">
        <v>0.107739</v>
      </c>
      <c r="E1794" s="3" t="n">
        <v>-0.0800602</v>
      </c>
      <c r="F1794" s="3" t="n">
        <v>1.02806541677141</v>
      </c>
      <c r="G1794" s="3" t="n">
        <v>-0.120576</v>
      </c>
      <c r="H1794" s="3" t="n">
        <v>0.211924</v>
      </c>
      <c r="I1794" s="3" t="n">
        <v>1.09565022520072</v>
      </c>
      <c r="J1794" s="3" t="n">
        <v>-0.0528695</v>
      </c>
      <c r="K1794" s="3" t="n">
        <v>-0.165769</v>
      </c>
      <c r="L1794" s="3" t="n">
        <v>0.80361217145101</v>
      </c>
      <c r="M1794" s="3" t="n">
        <v>0.936405659024443</v>
      </c>
      <c r="N1794" s="3" t="n">
        <v>0.966663139959592</v>
      </c>
      <c r="O1794" s="3" t="n">
        <v>0.905188834628499</v>
      </c>
      <c r="P1794" s="4" t="n">
        <v>2</v>
      </c>
      <c r="Q1794" s="6" t="n">
        <v>34</v>
      </c>
      <c r="R1794" s="6" t="n">
        <v>70</v>
      </c>
      <c r="S1794" s="4" t="n">
        <v>47</v>
      </c>
      <c r="T1794" s="4" t="n">
        <v>47</v>
      </c>
      <c r="U1794" s="132" t="s">
        <v>74</v>
      </c>
      <c r="V1794" s="3" t="n">
        <v>106.1</v>
      </c>
      <c r="W1794" s="4" t="n">
        <v>117</v>
      </c>
      <c r="X1794" s="2" t="s">
        <v>73</v>
      </c>
      <c r="Y1794" s="84" t="n">
        <v>42140</v>
      </c>
      <c r="Z1794" s="84" t="n">
        <v>42143</v>
      </c>
      <c r="AA1794" s="2" t="s">
        <v>96</v>
      </c>
      <c r="AB1794" s="132" t="s">
        <v>74</v>
      </c>
      <c r="AC1794" s="4" t="n">
        <v>51</v>
      </c>
      <c r="AD1794" s="4" t="n">
        <v>16</v>
      </c>
      <c r="AE1794" s="4" t="s">
        <v>182</v>
      </c>
      <c r="AF1794" s="4" t="n">
        <v>30</v>
      </c>
      <c r="AG1794" s="4" t="s">
        <v>171</v>
      </c>
      <c r="AH1794" s="4" t="n">
        <v>28</v>
      </c>
      <c r="AI1794" s="4" t="s">
        <v>69</v>
      </c>
      <c r="AJ1794" s="2" t="s">
        <v>70</v>
      </c>
      <c r="AK1794" s="3" t="n">
        <v>106.1</v>
      </c>
      <c r="AL1794" s="4" t="n">
        <v>9</v>
      </c>
      <c r="AM1794" s="2" t="s">
        <v>73</v>
      </c>
      <c r="AN1794" s="2"/>
      <c r="AO1794" s="2"/>
      <c r="AP1794" s="2" t="s">
        <v>71</v>
      </c>
      <c r="AQ1794" s="2"/>
      <c r="AR1794" s="2"/>
      <c r="AS1794" s="2"/>
      <c r="AT1794" s="2"/>
      <c r="AU1794" s="2" t="n">
        <v>123</v>
      </c>
      <c r="AV1794" s="85" t="n">
        <v>120</v>
      </c>
      <c r="AW1794" s="133" t="n">
        <v>3</v>
      </c>
      <c r="AX1794" s="86" t="s">
        <v>72</v>
      </c>
      <c r="AY1794" s="87" t="n">
        <v>0</v>
      </c>
      <c r="AZ1794" s="88" t="n">
        <v>0</v>
      </c>
      <c r="BA1794" s="87" t="n">
        <v>0</v>
      </c>
      <c r="BB1794" s="53"/>
    </row>
    <row r="1795" customFormat="false" ht="15.75" hidden="false" customHeight="true" outlineLevel="0" collapsed="false">
      <c r="A1795" s="1" t="n">
        <v>1840</v>
      </c>
      <c r="B1795" s="1" t="n">
        <v>1740</v>
      </c>
      <c r="C1795" s="2" t="s">
        <v>63</v>
      </c>
      <c r="D1795" s="3" t="n">
        <v>0.112474</v>
      </c>
      <c r="E1795" s="3" t="n">
        <v>-0.00415113</v>
      </c>
      <c r="F1795" s="3" t="n">
        <v>1.11440749605524</v>
      </c>
      <c r="G1795" s="3" t="n">
        <v>-0.122694</v>
      </c>
      <c r="H1795" s="3" t="n">
        <v>0.0113528</v>
      </c>
      <c r="I1795" s="3" t="n">
        <v>0.894633447915211</v>
      </c>
      <c r="J1795" s="3" t="n">
        <v>-0.0427997</v>
      </c>
      <c r="K1795" s="3" t="n">
        <v>-0.00958715</v>
      </c>
      <c r="L1795" s="3" t="n">
        <v>0.948961689996512</v>
      </c>
      <c r="M1795" s="3" t="n">
        <v>0.948361329580079</v>
      </c>
      <c r="N1795" s="3" t="n">
        <v>0.997617362996329</v>
      </c>
      <c r="O1795" s="3" t="n">
        <v>0.946101728783371</v>
      </c>
      <c r="P1795" s="4" t="n">
        <v>2</v>
      </c>
      <c r="Q1795" s="6" t="n">
        <v>34</v>
      </c>
      <c r="R1795" s="6" t="n">
        <v>70</v>
      </c>
      <c r="S1795" s="4" t="n">
        <v>47</v>
      </c>
      <c r="T1795" s="4" t="n">
        <v>47</v>
      </c>
      <c r="U1795" s="132" t="s">
        <v>74</v>
      </c>
      <c r="V1795" s="3" t="n">
        <v>123.6</v>
      </c>
      <c r="W1795" s="4" t="n">
        <v>126.4</v>
      </c>
      <c r="X1795" s="2" t="s">
        <v>73</v>
      </c>
      <c r="Y1795" s="84" t="n">
        <v>42130</v>
      </c>
      <c r="Z1795" s="84" t="n">
        <v>42138</v>
      </c>
      <c r="AA1795" s="2" t="s">
        <v>96</v>
      </c>
      <c r="AB1795" s="132" t="s">
        <v>74</v>
      </c>
      <c r="AC1795" s="4" t="n">
        <v>51</v>
      </c>
      <c r="AD1795" s="4" t="n">
        <v>16</v>
      </c>
      <c r="AE1795" s="4" t="s">
        <v>182</v>
      </c>
      <c r="AF1795" s="4" t="n">
        <v>30</v>
      </c>
      <c r="AG1795" s="4" t="s">
        <v>171</v>
      </c>
      <c r="AH1795" s="4" t="n">
        <v>28</v>
      </c>
      <c r="AI1795" s="4" t="s">
        <v>69</v>
      </c>
      <c r="AJ1795" s="2" t="s">
        <v>70</v>
      </c>
      <c r="AK1795" s="3" t="n">
        <v>123.6</v>
      </c>
      <c r="AL1795" s="4" t="n">
        <v>10</v>
      </c>
      <c r="AM1795" s="2" t="s">
        <v>73</v>
      </c>
      <c r="AN1795" s="2"/>
      <c r="AO1795" s="2"/>
      <c r="AP1795" s="2" t="s">
        <v>71</v>
      </c>
      <c r="AQ1795" s="2"/>
      <c r="AR1795" s="2"/>
      <c r="AS1795" s="2"/>
      <c r="AT1795" s="2"/>
      <c r="AU1795" s="2" t="n">
        <v>118</v>
      </c>
      <c r="AV1795" s="85" t="n">
        <v>110</v>
      </c>
      <c r="AW1795" s="133" t="n">
        <v>8</v>
      </c>
      <c r="AX1795" s="86" t="s">
        <v>72</v>
      </c>
      <c r="AY1795" s="87" t="n">
        <v>0</v>
      </c>
      <c r="AZ1795" s="88" t="n">
        <v>0</v>
      </c>
      <c r="BA1795" s="87" t="n">
        <v>0</v>
      </c>
      <c r="BB1795" s="53"/>
    </row>
    <row r="1796" customFormat="false" ht="15.75" hidden="false" customHeight="true" outlineLevel="0" collapsed="false">
      <c r="A1796" s="1" t="n">
        <v>1841</v>
      </c>
      <c r="B1796" s="1" t="n">
        <v>1741</v>
      </c>
      <c r="C1796" s="2" t="s">
        <v>63</v>
      </c>
      <c r="D1796" s="3" t="n">
        <v>-0.0213558</v>
      </c>
      <c r="E1796" s="3" t="n">
        <v>-0.0204407</v>
      </c>
      <c r="F1796" s="3" t="n">
        <v>0.959064930428655</v>
      </c>
      <c r="G1796" s="3" t="n">
        <v>-0.0256283</v>
      </c>
      <c r="H1796" s="3" t="n">
        <v>0.0361044</v>
      </c>
      <c r="I1796" s="3" t="n">
        <v>1.01053116646153</v>
      </c>
      <c r="J1796" s="3" t="n">
        <v>0.01118</v>
      </c>
      <c r="K1796" s="3" t="n">
        <v>-0.0178053</v>
      </c>
      <c r="L1796" s="3" t="n">
        <v>0.993396598911071</v>
      </c>
      <c r="M1796" s="3" t="n">
        <v>0.964829285027734</v>
      </c>
      <c r="N1796" s="3" t="n">
        <v>0.997860691589099</v>
      </c>
      <c r="O1796" s="3" t="n">
        <v>0.96276521762319</v>
      </c>
      <c r="P1796" s="4" t="n">
        <v>2</v>
      </c>
      <c r="Q1796" s="6" t="n">
        <v>34</v>
      </c>
      <c r="R1796" s="6" t="n">
        <v>70</v>
      </c>
      <c r="S1796" s="4" t="n">
        <v>45</v>
      </c>
      <c r="T1796" s="4" t="n">
        <v>45</v>
      </c>
      <c r="U1796" s="132" t="s">
        <v>74</v>
      </c>
      <c r="V1796" s="3" t="n">
        <v>59.1</v>
      </c>
      <c r="W1796" s="4" t="n">
        <v>102</v>
      </c>
      <c r="X1796" s="2" t="s">
        <v>69</v>
      </c>
      <c r="Y1796" s="8" t="s">
        <v>69</v>
      </c>
      <c r="Z1796" s="84" t="n">
        <v>42180</v>
      </c>
      <c r="AA1796" s="3" t="s">
        <v>168</v>
      </c>
      <c r="AB1796" s="132" t="s">
        <v>74</v>
      </c>
      <c r="AC1796" s="4" t="n">
        <v>51</v>
      </c>
      <c r="AD1796" s="4" t="n">
        <v>16</v>
      </c>
      <c r="AE1796" s="4" t="s">
        <v>187</v>
      </c>
      <c r="AF1796" s="4" t="n">
        <v>17</v>
      </c>
      <c r="AG1796" s="4" t="s">
        <v>180</v>
      </c>
      <c r="AH1796" s="4" t="n">
        <v>27</v>
      </c>
      <c r="AI1796" s="4" t="s">
        <v>69</v>
      </c>
      <c r="AJ1796" s="2" t="s">
        <v>70</v>
      </c>
      <c r="AK1796" s="3" t="n">
        <v>59.1</v>
      </c>
      <c r="AL1796" s="4" t="n">
        <v>6</v>
      </c>
      <c r="AM1796" s="2" t="s">
        <v>69</v>
      </c>
      <c r="AN1796" s="2"/>
      <c r="AO1796" s="2"/>
      <c r="AP1796" s="2"/>
      <c r="AQ1796" s="2"/>
      <c r="AR1796" s="2"/>
      <c r="AS1796" s="2"/>
      <c r="AT1796" s="2"/>
      <c r="AU1796" s="2" t="n">
        <v>160</v>
      </c>
      <c r="AV1796" s="2" t="n">
        <v>160</v>
      </c>
      <c r="AW1796" s="133" t="s">
        <v>69</v>
      </c>
      <c r="AX1796" s="86" t="s">
        <v>72</v>
      </c>
      <c r="AY1796" s="87" t="n">
        <v>1</v>
      </c>
      <c r="AZ1796" s="87" t="n">
        <v>1</v>
      </c>
      <c r="BA1796" s="89" t="s">
        <v>72</v>
      </c>
      <c r="BB1796" s="53"/>
    </row>
    <row r="1797" customFormat="false" ht="15.75" hidden="false" customHeight="true" outlineLevel="0" collapsed="false">
      <c r="A1797" s="1" t="n">
        <v>1842</v>
      </c>
      <c r="B1797" s="1" t="n">
        <v>1742</v>
      </c>
      <c r="C1797" s="2" t="s">
        <v>63</v>
      </c>
      <c r="D1797" s="3" t="n">
        <v>-0.0213561</v>
      </c>
      <c r="E1797" s="3" t="n">
        <v>-0.0203848</v>
      </c>
      <c r="F1797" s="3" t="n">
        <v>0.959118255921222</v>
      </c>
      <c r="G1797" s="3" t="n">
        <v>-0.0257545</v>
      </c>
      <c r="H1797" s="3" t="n">
        <v>0.0358842</v>
      </c>
      <c r="I1797" s="3" t="n">
        <v>1.01018117908678</v>
      </c>
      <c r="J1797" s="3" t="n">
        <v>0.0113579</v>
      </c>
      <c r="K1797" s="3" t="n">
        <v>-0.0175943</v>
      </c>
      <c r="L1797" s="3" t="n">
        <v>0.993783005980371</v>
      </c>
      <c r="M1797" s="3" t="n">
        <v>0.964878878527526</v>
      </c>
      <c r="N1797" s="3" t="n">
        <v>0.997907292771525</v>
      </c>
      <c r="O1797" s="3" t="n">
        <v>0.962859669523829</v>
      </c>
      <c r="P1797" s="4" t="n">
        <v>2</v>
      </c>
      <c r="Q1797" s="6" t="n">
        <v>34</v>
      </c>
      <c r="R1797" s="6" t="n">
        <v>70</v>
      </c>
      <c r="S1797" s="4" t="n">
        <v>45</v>
      </c>
      <c r="T1797" s="4" t="n">
        <v>45</v>
      </c>
      <c r="U1797" s="132" t="s">
        <v>74</v>
      </c>
      <c r="V1797" s="3" t="n">
        <v>83.5</v>
      </c>
      <c r="W1797" s="4" t="n">
        <v>134.2</v>
      </c>
      <c r="X1797" s="2" t="s">
        <v>69</v>
      </c>
      <c r="Y1797" s="8" t="s">
        <v>69</v>
      </c>
      <c r="Z1797" s="84" t="n">
        <v>42180</v>
      </c>
      <c r="AA1797" s="3" t="s">
        <v>168</v>
      </c>
      <c r="AB1797" s="132" t="s">
        <v>74</v>
      </c>
      <c r="AC1797" s="4" t="n">
        <v>51</v>
      </c>
      <c r="AD1797" s="4" t="n">
        <v>16</v>
      </c>
      <c r="AE1797" s="4" t="s">
        <v>187</v>
      </c>
      <c r="AF1797" s="4" t="n">
        <v>17</v>
      </c>
      <c r="AG1797" s="4" t="s">
        <v>180</v>
      </c>
      <c r="AH1797" s="4" t="n">
        <v>27</v>
      </c>
      <c r="AI1797" s="4" t="s">
        <v>69</v>
      </c>
      <c r="AJ1797" s="2" t="s">
        <v>70</v>
      </c>
      <c r="AK1797" s="3" t="n">
        <v>83.5</v>
      </c>
      <c r="AL1797" s="4" t="n">
        <v>8</v>
      </c>
      <c r="AM1797" s="2" t="s">
        <v>69</v>
      </c>
      <c r="AN1797" s="2"/>
      <c r="AO1797" s="2"/>
      <c r="AP1797" s="2"/>
      <c r="AQ1797" s="2"/>
      <c r="AR1797" s="2"/>
      <c r="AS1797" s="2"/>
      <c r="AT1797" s="2"/>
      <c r="AU1797" s="2" t="n">
        <v>160</v>
      </c>
      <c r="AV1797" s="2" t="n">
        <v>160</v>
      </c>
      <c r="AW1797" s="133" t="s">
        <v>69</v>
      </c>
      <c r="AX1797" s="86" t="s">
        <v>72</v>
      </c>
      <c r="AY1797" s="87" t="n">
        <v>1</v>
      </c>
      <c r="AZ1797" s="87" t="n">
        <v>1</v>
      </c>
      <c r="BA1797" s="89" t="s">
        <v>72</v>
      </c>
      <c r="BB1797" s="65"/>
    </row>
    <row r="1798" customFormat="false" ht="15.75" hidden="false" customHeight="true" outlineLevel="0" collapsed="false">
      <c r="A1798" s="1" t="n">
        <v>1843</v>
      </c>
      <c r="B1798" s="1" t="n">
        <v>1743</v>
      </c>
      <c r="C1798" s="2" t="s">
        <v>63</v>
      </c>
      <c r="D1798" s="3" t="n">
        <v>-0.018237</v>
      </c>
      <c r="E1798" s="3" t="n">
        <v>-0.0850124</v>
      </c>
      <c r="F1798" s="3" t="n">
        <v>0.901902011068309</v>
      </c>
      <c r="G1798" s="3" t="n">
        <v>-0.0276527</v>
      </c>
      <c r="H1798" s="3" t="n">
        <v>0.224743</v>
      </c>
      <c r="I1798" s="3" t="n">
        <v>1.21785400795773</v>
      </c>
      <c r="J1798" s="3" t="n">
        <v>0.000813914</v>
      </c>
      <c r="K1798" s="3" t="n">
        <v>-0.174101</v>
      </c>
      <c r="L1798" s="3" t="n">
        <v>0.840896170670607</v>
      </c>
      <c r="M1798" s="3" t="n">
        <v>0.955925033353267</v>
      </c>
      <c r="N1798" s="3" t="n">
        <v>0.966213552848953</v>
      </c>
      <c r="O1798" s="3" t="n">
        <v>0.923627722733513</v>
      </c>
      <c r="P1798" s="4" t="n">
        <v>2</v>
      </c>
      <c r="Q1798" s="6" t="n">
        <v>34</v>
      </c>
      <c r="R1798" s="6" t="n">
        <v>70</v>
      </c>
      <c r="S1798" s="4" t="n">
        <v>45</v>
      </c>
      <c r="T1798" s="4" t="n">
        <v>45</v>
      </c>
      <c r="U1798" s="132" t="s">
        <v>74</v>
      </c>
      <c r="V1798" s="3" t="n">
        <v>109.1</v>
      </c>
      <c r="W1798" s="4" t="n">
        <v>107.3</v>
      </c>
      <c r="X1798" s="2" t="s">
        <v>73</v>
      </c>
      <c r="Y1798" s="84" t="n">
        <v>42147</v>
      </c>
      <c r="Z1798" s="84" t="n">
        <v>42150</v>
      </c>
      <c r="AA1798" s="2" t="s">
        <v>96</v>
      </c>
      <c r="AB1798" s="132" t="s">
        <v>74</v>
      </c>
      <c r="AC1798" s="4" t="n">
        <v>51</v>
      </c>
      <c r="AD1798" s="4" t="n">
        <v>16</v>
      </c>
      <c r="AE1798" s="4" t="s">
        <v>187</v>
      </c>
      <c r="AF1798" s="4" t="n">
        <v>17</v>
      </c>
      <c r="AG1798" s="4" t="s">
        <v>180</v>
      </c>
      <c r="AH1798" s="4" t="n">
        <v>27</v>
      </c>
      <c r="AI1798" s="4" t="s">
        <v>69</v>
      </c>
      <c r="AJ1798" s="2" t="s">
        <v>70</v>
      </c>
      <c r="AK1798" s="3" t="n">
        <v>109.1</v>
      </c>
      <c r="AL1798" s="4" t="n">
        <v>9</v>
      </c>
      <c r="AM1798" s="2" t="s">
        <v>73</v>
      </c>
      <c r="AN1798" s="2"/>
      <c r="AO1798" s="2"/>
      <c r="AP1798" s="2" t="s">
        <v>71</v>
      </c>
      <c r="AQ1798" s="2"/>
      <c r="AR1798" s="2"/>
      <c r="AS1798" s="2"/>
      <c r="AT1798" s="2"/>
      <c r="AU1798" s="2" t="n">
        <v>130</v>
      </c>
      <c r="AV1798" s="85" t="n">
        <v>127</v>
      </c>
      <c r="AW1798" s="133" t="n">
        <v>3</v>
      </c>
      <c r="AX1798" s="86" t="s">
        <v>72</v>
      </c>
      <c r="AY1798" s="87" t="n">
        <v>0</v>
      </c>
      <c r="AZ1798" s="88" t="n">
        <v>0</v>
      </c>
      <c r="BA1798" s="87" t="n">
        <v>0</v>
      </c>
      <c r="BB1798" s="65"/>
    </row>
    <row r="1799" customFormat="false" ht="16.5" hidden="false" customHeight="true" outlineLevel="0" collapsed="false">
      <c r="A1799" s="92" t="n">
        <v>1844</v>
      </c>
      <c r="B1799" s="92" t="n">
        <v>1744</v>
      </c>
      <c r="C1799" s="93" t="s">
        <v>63</v>
      </c>
      <c r="D1799" s="94" t="n">
        <v>-0.021065</v>
      </c>
      <c r="E1799" s="94" t="n">
        <v>-0.0205053</v>
      </c>
      <c r="F1799" s="94" t="n">
        <v>0.959281895453738</v>
      </c>
      <c r="G1799" s="94" t="n">
        <v>-0.0259291</v>
      </c>
      <c r="H1799" s="94" t="n">
        <v>0.0362023</v>
      </c>
      <c r="I1799" s="94" t="n">
        <v>1.01032615048743</v>
      </c>
      <c r="J1799" s="94" t="n">
        <v>0.011167</v>
      </c>
      <c r="K1799" s="94" t="n">
        <v>-0.0177778</v>
      </c>
      <c r="L1799" s="94" t="n">
        <v>0.993411003266186</v>
      </c>
      <c r="M1799" s="94" t="n">
        <v>0.964807094209374</v>
      </c>
      <c r="N1799" s="94" t="n">
        <v>0.997921363363551</v>
      </c>
      <c r="O1799" s="94" t="n">
        <v>0.962801610836244</v>
      </c>
      <c r="P1799" s="95" t="n">
        <v>2</v>
      </c>
      <c r="Q1799" s="96" t="n">
        <v>34</v>
      </c>
      <c r="R1799" s="96" t="n">
        <v>70</v>
      </c>
      <c r="S1799" s="95" t="n">
        <v>45</v>
      </c>
      <c r="T1799" s="95" t="n">
        <v>45</v>
      </c>
      <c r="U1799" s="135" t="s">
        <v>74</v>
      </c>
      <c r="V1799" s="94" t="n">
        <v>136.6</v>
      </c>
      <c r="W1799" s="95" t="n">
        <v>251.5</v>
      </c>
      <c r="X1799" s="93" t="s">
        <v>69</v>
      </c>
      <c r="Y1799" s="97" t="s">
        <v>69</v>
      </c>
      <c r="Z1799" s="98" t="n">
        <v>42180</v>
      </c>
      <c r="AA1799" s="137" t="s">
        <v>168</v>
      </c>
      <c r="AB1799" s="135" t="s">
        <v>74</v>
      </c>
      <c r="AC1799" s="95" t="n">
        <v>51</v>
      </c>
      <c r="AD1799" s="95" t="n">
        <v>16</v>
      </c>
      <c r="AE1799" s="95" t="s">
        <v>187</v>
      </c>
      <c r="AF1799" s="95" t="n">
        <v>17</v>
      </c>
      <c r="AG1799" s="95" t="s">
        <v>180</v>
      </c>
      <c r="AH1799" s="95" t="n">
        <v>27</v>
      </c>
      <c r="AI1799" s="95" t="s">
        <v>69</v>
      </c>
      <c r="AJ1799" s="93" t="s">
        <v>70</v>
      </c>
      <c r="AK1799" s="94" t="n">
        <v>136.6</v>
      </c>
      <c r="AL1799" s="95" t="n">
        <v>10</v>
      </c>
      <c r="AM1799" s="93" t="s">
        <v>69</v>
      </c>
      <c r="AN1799" s="93"/>
      <c r="AO1799" s="93"/>
      <c r="AP1799" s="93"/>
      <c r="AQ1799" s="93"/>
      <c r="AR1799" s="93"/>
      <c r="AS1799" s="93"/>
      <c r="AT1799" s="93"/>
      <c r="AU1799" s="93" t="n">
        <v>130</v>
      </c>
      <c r="AV1799" s="100" t="s">
        <v>69</v>
      </c>
      <c r="AW1799" s="138" t="s">
        <v>69</v>
      </c>
      <c r="AX1799" s="101" t="s">
        <v>96</v>
      </c>
      <c r="AY1799" s="102" t="s">
        <v>72</v>
      </c>
      <c r="AZ1799" s="102" t="s">
        <v>72</v>
      </c>
      <c r="BA1799" s="103" t="s">
        <v>72</v>
      </c>
      <c r="BB1799" s="53"/>
      <c r="ES1799" s="104"/>
      <c r="ET1799" s="104"/>
      <c r="EU1799" s="104"/>
      <c r="EV1799" s="104"/>
      <c r="EW1799" s="104"/>
      <c r="EX1799" s="104"/>
      <c r="EY1799" s="104"/>
      <c r="EZ1799" s="104"/>
      <c r="FA1799" s="104"/>
      <c r="FB1799" s="104"/>
      <c r="FC1799" s="104"/>
      <c r="FD1799" s="104"/>
      <c r="FE1799" s="104"/>
      <c r="FF1799" s="104"/>
      <c r="FG1799" s="104"/>
      <c r="FH1799" s="104"/>
      <c r="FI1799" s="104"/>
      <c r="FJ1799" s="104"/>
      <c r="FK1799" s="104"/>
      <c r="FL1799" s="104"/>
      <c r="FM1799" s="104"/>
      <c r="FN1799" s="104"/>
      <c r="FO1799" s="104"/>
      <c r="FP1799" s="104"/>
      <c r="FQ1799" s="104"/>
      <c r="FR1799" s="104"/>
      <c r="FS1799" s="104"/>
      <c r="FT1799" s="104"/>
      <c r="FU1799" s="104"/>
      <c r="FV1799" s="104"/>
      <c r="FW1799" s="104"/>
      <c r="FX1799" s="104"/>
      <c r="FY1799" s="104"/>
      <c r="FZ1799" s="104"/>
      <c r="GA1799" s="104"/>
      <c r="GB1799" s="104"/>
      <c r="GC1799" s="104"/>
      <c r="GD1799" s="104"/>
      <c r="GE1799" s="104"/>
      <c r="GF1799" s="104"/>
      <c r="GG1799" s="104"/>
      <c r="GH1799" s="104"/>
      <c r="GI1799" s="104"/>
      <c r="GJ1799" s="104"/>
      <c r="GK1799" s="104"/>
      <c r="GL1799" s="104"/>
      <c r="GM1799" s="104"/>
      <c r="GN1799" s="104"/>
      <c r="GO1799" s="104"/>
      <c r="GP1799" s="104"/>
      <c r="GQ1799" s="104"/>
      <c r="GR1799" s="104"/>
      <c r="GS1799" s="104"/>
      <c r="GT1799" s="104"/>
      <c r="GU1799" s="104"/>
      <c r="GV1799" s="104"/>
      <c r="GW1799" s="104"/>
      <c r="GX1799" s="104"/>
      <c r="GY1799" s="104"/>
      <c r="GZ1799" s="104"/>
      <c r="HA1799" s="104"/>
      <c r="HB1799" s="104"/>
      <c r="HC1799" s="104"/>
      <c r="HD1799" s="104"/>
      <c r="HE1799" s="104"/>
      <c r="HF1799" s="104"/>
      <c r="HG1799" s="104"/>
      <c r="HH1799" s="104"/>
      <c r="HI1799" s="104"/>
      <c r="HJ1799" s="104"/>
      <c r="HK1799" s="104"/>
      <c r="HL1799" s="104"/>
      <c r="HM1799" s="104"/>
      <c r="HN1799" s="104"/>
      <c r="HO1799" s="104"/>
      <c r="HP1799" s="104"/>
      <c r="HQ1799" s="104"/>
      <c r="HR1799" s="104"/>
      <c r="HS1799" s="104"/>
      <c r="HT1799" s="104"/>
      <c r="HU1799" s="104"/>
      <c r="HV1799" s="104"/>
      <c r="HW1799" s="104"/>
      <c r="HX1799" s="104"/>
      <c r="HY1799" s="104"/>
      <c r="HZ1799" s="104"/>
      <c r="IA1799" s="104"/>
      <c r="IB1799" s="104"/>
      <c r="IC1799" s="104"/>
      <c r="ID1799" s="104"/>
      <c r="IE1799" s="104"/>
      <c r="IF1799" s="104"/>
      <c r="IG1799" s="104"/>
      <c r="IH1799" s="104"/>
      <c r="II1799" s="104"/>
      <c r="IJ1799" s="104"/>
      <c r="IK1799" s="104"/>
      <c r="IL1799" s="104"/>
      <c r="IM1799" s="104"/>
      <c r="IN1799" s="104"/>
      <c r="IO1799" s="104"/>
      <c r="IP1799" s="104"/>
      <c r="IQ1799" s="104"/>
      <c r="IR1799" s="104"/>
      <c r="IS1799" s="104"/>
      <c r="IT1799" s="104"/>
      <c r="IU1799" s="104"/>
      <c r="IV1799" s="104"/>
      <c r="IW1799" s="104"/>
      <c r="IX1799" s="104"/>
      <c r="IY1799" s="104"/>
      <c r="IZ1799" s="104"/>
      <c r="JA1799" s="104"/>
      <c r="JB1799" s="104"/>
      <c r="JC1799" s="104"/>
      <c r="JD1799" s="104"/>
      <c r="JE1799" s="104"/>
      <c r="JF1799" s="104"/>
      <c r="JG1799" s="104"/>
      <c r="JH1799" s="104"/>
      <c r="JI1799" s="104"/>
      <c r="JJ1799" s="104"/>
      <c r="JK1799" s="104"/>
      <c r="JL1799" s="104"/>
      <c r="JM1799" s="104"/>
      <c r="JN1799" s="104"/>
      <c r="JO1799" s="104"/>
      <c r="JP1799" s="104"/>
      <c r="JQ1799" s="104"/>
      <c r="JR1799" s="104"/>
      <c r="JS1799" s="104"/>
      <c r="JT1799" s="104"/>
      <c r="JU1799" s="104"/>
      <c r="JV1799" s="104"/>
      <c r="JW1799" s="104"/>
      <c r="JX1799" s="104"/>
      <c r="JY1799" s="104"/>
      <c r="JZ1799" s="104"/>
      <c r="KA1799" s="104"/>
      <c r="KB1799" s="104"/>
      <c r="KC1799" s="104"/>
      <c r="KD1799" s="104"/>
      <c r="KE1799" s="104"/>
      <c r="KF1799" s="104"/>
      <c r="KG1799" s="104"/>
      <c r="KH1799" s="104"/>
      <c r="KI1799" s="104"/>
      <c r="KJ1799" s="104"/>
      <c r="KK1799" s="104"/>
      <c r="KL1799" s="104"/>
      <c r="KM1799" s="104"/>
      <c r="KN1799" s="104"/>
      <c r="KO1799" s="104"/>
      <c r="KP1799" s="104"/>
      <c r="KQ1799" s="104"/>
      <c r="KR1799" s="104"/>
      <c r="KS1799" s="104"/>
      <c r="KT1799" s="104"/>
      <c r="KU1799" s="104"/>
      <c r="KV1799" s="104"/>
      <c r="KW1799" s="104"/>
      <c r="KX1799" s="104"/>
      <c r="KY1799" s="104"/>
      <c r="KZ1799" s="104"/>
      <c r="LA1799" s="104"/>
      <c r="LB1799" s="104"/>
      <c r="LC1799" s="104"/>
      <c r="LD1799" s="104"/>
      <c r="LE1799" s="104"/>
      <c r="LF1799" s="104"/>
      <c r="LG1799" s="104"/>
      <c r="LH1799" s="104"/>
      <c r="LI1799" s="104"/>
      <c r="LJ1799" s="104"/>
      <c r="LK1799" s="104"/>
      <c r="LL1799" s="104"/>
      <c r="LM1799" s="104"/>
      <c r="LN1799" s="104"/>
      <c r="LO1799" s="104"/>
      <c r="LP1799" s="104"/>
      <c r="LQ1799" s="104"/>
      <c r="LR1799" s="104"/>
      <c r="LS1799" s="104"/>
      <c r="LT1799" s="104"/>
      <c r="LU1799" s="104"/>
      <c r="LV1799" s="104"/>
      <c r="LW1799" s="104"/>
      <c r="LX1799" s="104"/>
      <c r="LY1799" s="104"/>
      <c r="LZ1799" s="104"/>
      <c r="MA1799" s="104"/>
      <c r="MB1799" s="104"/>
      <c r="MC1799" s="104"/>
      <c r="MD1799" s="104"/>
      <c r="ME1799" s="104"/>
      <c r="MF1799" s="104"/>
      <c r="MG1799" s="104"/>
      <c r="MH1799" s="104"/>
      <c r="MI1799" s="104"/>
      <c r="MJ1799" s="104"/>
      <c r="MK1799" s="104"/>
      <c r="ML1799" s="104"/>
      <c r="MM1799" s="104"/>
      <c r="MN1799" s="104"/>
      <c r="MO1799" s="104"/>
      <c r="MP1799" s="104"/>
      <c r="MQ1799" s="104"/>
      <c r="MR1799" s="104"/>
      <c r="MS1799" s="104"/>
      <c r="MT1799" s="104"/>
      <c r="MU1799" s="104"/>
      <c r="MV1799" s="104"/>
      <c r="MW1799" s="104"/>
      <c r="MX1799" s="104"/>
      <c r="MY1799" s="104"/>
      <c r="MZ1799" s="104"/>
      <c r="NA1799" s="104"/>
      <c r="NB1799" s="104"/>
      <c r="NC1799" s="104"/>
      <c r="ND1799" s="104"/>
      <c r="NE1799" s="104"/>
      <c r="NF1799" s="104"/>
      <c r="NG1799" s="104"/>
      <c r="NH1799" s="104"/>
      <c r="NI1799" s="104"/>
      <c r="NJ1799" s="104"/>
      <c r="NK1799" s="104"/>
      <c r="NL1799" s="104"/>
      <c r="NM1799" s="104"/>
      <c r="NN1799" s="104"/>
      <c r="NO1799" s="104"/>
      <c r="NP1799" s="104"/>
      <c r="NQ1799" s="104"/>
      <c r="NR1799" s="104"/>
      <c r="NS1799" s="104"/>
      <c r="NT1799" s="104"/>
      <c r="NU1799" s="104"/>
      <c r="NV1799" s="104"/>
      <c r="NW1799" s="104"/>
      <c r="NX1799" s="104"/>
      <c r="NY1799" s="104"/>
      <c r="NZ1799" s="104"/>
      <c r="OA1799" s="104"/>
      <c r="OB1799" s="104"/>
      <c r="OC1799" s="104"/>
      <c r="OD1799" s="104"/>
      <c r="OE1799" s="104"/>
      <c r="OF1799" s="104"/>
      <c r="OG1799" s="104"/>
      <c r="OH1799" s="104"/>
      <c r="OI1799" s="104"/>
      <c r="OJ1799" s="104"/>
      <c r="OK1799" s="104"/>
      <c r="OL1799" s="104"/>
      <c r="OM1799" s="104"/>
      <c r="ON1799" s="104"/>
      <c r="OO1799" s="104"/>
      <c r="OP1799" s="104"/>
      <c r="OQ1799" s="104"/>
      <c r="OR1799" s="104"/>
      <c r="OS1799" s="104"/>
      <c r="OT1799" s="104"/>
      <c r="OU1799" s="104"/>
      <c r="OV1799" s="104"/>
      <c r="OW1799" s="104"/>
      <c r="OX1799" s="104"/>
      <c r="OY1799" s="104"/>
      <c r="OZ1799" s="104"/>
      <c r="PA1799" s="104"/>
      <c r="PB1799" s="104"/>
      <c r="PC1799" s="104"/>
      <c r="PD1799" s="104"/>
      <c r="PE1799" s="104"/>
      <c r="PF1799" s="104"/>
      <c r="PG1799" s="104"/>
      <c r="PH1799" s="104"/>
      <c r="PI1799" s="104"/>
      <c r="PJ1799" s="104"/>
      <c r="PK1799" s="104"/>
      <c r="PL1799" s="104"/>
      <c r="PM1799" s="104"/>
      <c r="PN1799" s="104"/>
      <c r="PO1799" s="104"/>
      <c r="PP1799" s="104"/>
      <c r="PQ1799" s="104"/>
      <c r="PR1799" s="104"/>
      <c r="PS1799" s="104"/>
      <c r="PT1799" s="104"/>
      <c r="PU1799" s="104"/>
      <c r="PV1799" s="104"/>
      <c r="PW1799" s="104"/>
      <c r="PX1799" s="104"/>
      <c r="PY1799" s="104"/>
      <c r="PZ1799" s="104"/>
      <c r="QA1799" s="104"/>
      <c r="QB1799" s="104"/>
      <c r="QC1799" s="104"/>
      <c r="QD1799" s="104"/>
      <c r="QE1799" s="104"/>
      <c r="QF1799" s="104"/>
      <c r="QG1799" s="104"/>
      <c r="QH1799" s="104"/>
      <c r="QI1799" s="104"/>
      <c r="QJ1799" s="104"/>
      <c r="QK1799" s="104"/>
      <c r="QL1799" s="104"/>
      <c r="QM1799" s="104"/>
      <c r="QN1799" s="104"/>
      <c r="QO1799" s="104"/>
      <c r="QP1799" s="104"/>
      <c r="QQ1799" s="104"/>
      <c r="QR1799" s="104"/>
      <c r="QS1799" s="104"/>
      <c r="QT1799" s="104"/>
      <c r="QU1799" s="104"/>
      <c r="QV1799" s="104"/>
      <c r="QW1799" s="104"/>
      <c r="QX1799" s="104"/>
      <c r="QY1799" s="104"/>
      <c r="QZ1799" s="104"/>
      <c r="RA1799" s="104"/>
      <c r="RB1799" s="104"/>
      <c r="RC1799" s="104"/>
      <c r="RD1799" s="104"/>
      <c r="RE1799" s="104"/>
      <c r="RF1799" s="104"/>
      <c r="RG1799" s="104"/>
      <c r="RH1799" s="104"/>
      <c r="RI1799" s="104"/>
      <c r="RJ1799" s="104"/>
      <c r="RK1799" s="104"/>
      <c r="RL1799" s="104"/>
      <c r="RM1799" s="104"/>
      <c r="RN1799" s="104"/>
      <c r="RO1799" s="104"/>
      <c r="RP1799" s="104"/>
      <c r="RQ1799" s="104"/>
      <c r="RR1799" s="104"/>
      <c r="RS1799" s="104"/>
      <c r="RT1799" s="104"/>
      <c r="RU1799" s="104"/>
      <c r="RV1799" s="104"/>
      <c r="RW1799" s="104"/>
      <c r="RX1799" s="104"/>
      <c r="RY1799" s="104"/>
      <c r="RZ1799" s="104"/>
      <c r="SA1799" s="104"/>
      <c r="SB1799" s="104"/>
      <c r="SC1799" s="104"/>
      <c r="SD1799" s="104"/>
      <c r="SE1799" s="104"/>
      <c r="SF1799" s="104"/>
      <c r="SG1799" s="104"/>
      <c r="SH1799" s="104"/>
      <c r="SI1799" s="104"/>
      <c r="SJ1799" s="104"/>
      <c r="SK1799" s="104"/>
      <c r="SL1799" s="104"/>
      <c r="SM1799" s="104"/>
      <c r="SN1799" s="104"/>
      <c r="SO1799" s="104"/>
      <c r="SP1799" s="104"/>
      <c r="SQ1799" s="104"/>
      <c r="SR1799" s="104"/>
      <c r="SS1799" s="104"/>
      <c r="ST1799" s="104"/>
      <c r="SU1799" s="104"/>
      <c r="SV1799" s="104"/>
      <c r="SW1799" s="104"/>
      <c r="SX1799" s="104"/>
      <c r="SY1799" s="104"/>
      <c r="SZ1799" s="104"/>
      <c r="TA1799" s="104"/>
      <c r="TB1799" s="104"/>
      <c r="TC1799" s="104"/>
      <c r="TD1799" s="104"/>
      <c r="TE1799" s="104"/>
      <c r="TF1799" s="104"/>
      <c r="TG1799" s="104"/>
      <c r="TH1799" s="104"/>
      <c r="TI1799" s="104"/>
      <c r="TJ1799" s="104"/>
      <c r="TK1799" s="104"/>
      <c r="TL1799" s="104"/>
      <c r="TM1799" s="104"/>
      <c r="TN1799" s="104"/>
      <c r="TO1799" s="104"/>
      <c r="TP1799" s="104"/>
      <c r="TQ1799" s="104"/>
      <c r="TR1799" s="104"/>
      <c r="TS1799" s="104"/>
      <c r="TT1799" s="104"/>
      <c r="TU1799" s="104"/>
      <c r="TV1799" s="104"/>
      <c r="TW1799" s="104"/>
      <c r="TX1799" s="104"/>
      <c r="TY1799" s="104"/>
      <c r="TZ1799" s="104"/>
      <c r="UA1799" s="104"/>
      <c r="UB1799" s="104"/>
      <c r="UC1799" s="104"/>
      <c r="UD1799" s="104"/>
      <c r="UE1799" s="104"/>
      <c r="UF1799" s="104"/>
      <c r="UG1799" s="104"/>
      <c r="UH1799" s="104"/>
      <c r="UI1799" s="104"/>
      <c r="UJ1799" s="104"/>
      <c r="UK1799" s="104"/>
      <c r="UL1799" s="104"/>
      <c r="UM1799" s="104"/>
      <c r="UN1799" s="104"/>
      <c r="UO1799" s="104"/>
      <c r="UP1799" s="104"/>
      <c r="UQ1799" s="104"/>
      <c r="UR1799" s="104"/>
      <c r="US1799" s="104"/>
      <c r="UT1799" s="104"/>
      <c r="UU1799" s="104"/>
      <c r="UV1799" s="104"/>
      <c r="UW1799" s="104"/>
      <c r="UX1799" s="104"/>
      <c r="UY1799" s="104"/>
      <c r="UZ1799" s="104"/>
      <c r="VA1799" s="104"/>
      <c r="VB1799" s="104"/>
      <c r="VC1799" s="104"/>
      <c r="VD1799" s="104"/>
      <c r="VE1799" s="104"/>
      <c r="VF1799" s="104"/>
      <c r="VG1799" s="104"/>
      <c r="VH1799" s="104"/>
      <c r="VI1799" s="104"/>
      <c r="VJ1799" s="104"/>
      <c r="VK1799" s="104"/>
      <c r="VL1799" s="104"/>
      <c r="VM1799" s="104"/>
      <c r="VN1799" s="104"/>
      <c r="VO1799" s="104"/>
      <c r="VP1799" s="104"/>
      <c r="VQ1799" s="104"/>
      <c r="VR1799" s="104"/>
      <c r="VS1799" s="104"/>
      <c r="VT1799" s="104"/>
      <c r="VU1799" s="104"/>
      <c r="VV1799" s="104"/>
      <c r="VW1799" s="104"/>
      <c r="VX1799" s="104"/>
      <c r="VY1799" s="104"/>
      <c r="VZ1799" s="104"/>
      <c r="WA1799" s="104"/>
      <c r="WB1799" s="104"/>
      <c r="WC1799" s="104"/>
      <c r="WD1799" s="104"/>
      <c r="WE1799" s="104"/>
      <c r="WF1799" s="104"/>
      <c r="WG1799" s="104"/>
      <c r="WH1799" s="104"/>
      <c r="WI1799" s="104"/>
      <c r="WJ1799" s="104"/>
      <c r="WK1799" s="104"/>
      <c r="WL1799" s="104"/>
      <c r="WM1799" s="104"/>
      <c r="WN1799" s="104"/>
      <c r="WO1799" s="104"/>
      <c r="WP1799" s="104"/>
      <c r="WQ1799" s="104"/>
      <c r="WR1799" s="104"/>
      <c r="WS1799" s="104"/>
      <c r="WT1799" s="104"/>
      <c r="WU1799" s="104"/>
      <c r="WV1799" s="104"/>
      <c r="WW1799" s="104"/>
      <c r="WX1799" s="104"/>
      <c r="WY1799" s="104"/>
      <c r="WZ1799" s="104"/>
      <c r="XA1799" s="104"/>
      <c r="XB1799" s="104"/>
      <c r="XC1799" s="104"/>
      <c r="XD1799" s="104"/>
      <c r="XE1799" s="104"/>
      <c r="XF1799" s="104"/>
      <c r="XG1799" s="104"/>
      <c r="XH1799" s="104"/>
      <c r="XI1799" s="104"/>
      <c r="XJ1799" s="104"/>
      <c r="XK1799" s="104"/>
      <c r="XL1799" s="104"/>
      <c r="XM1799" s="104"/>
      <c r="XN1799" s="104"/>
      <c r="XO1799" s="104"/>
      <c r="XP1799" s="104"/>
      <c r="XQ1799" s="104"/>
      <c r="XR1799" s="104"/>
      <c r="XS1799" s="104"/>
      <c r="XT1799" s="104"/>
      <c r="XU1799" s="104"/>
      <c r="XV1799" s="104"/>
      <c r="XW1799" s="104"/>
      <c r="XX1799" s="104"/>
      <c r="XY1799" s="104"/>
      <c r="XZ1799" s="104"/>
      <c r="YA1799" s="104"/>
      <c r="YB1799" s="104"/>
      <c r="YC1799" s="104"/>
      <c r="YD1799" s="104"/>
      <c r="YE1799" s="104"/>
      <c r="YF1799" s="104"/>
      <c r="YG1799" s="104"/>
      <c r="YH1799" s="104"/>
      <c r="YI1799" s="104"/>
      <c r="YJ1799" s="104"/>
      <c r="YK1799" s="104"/>
      <c r="YL1799" s="104"/>
      <c r="YM1799" s="104"/>
      <c r="YN1799" s="104"/>
      <c r="YO1799" s="104"/>
      <c r="YP1799" s="104"/>
      <c r="YQ1799" s="104"/>
      <c r="YR1799" s="104"/>
      <c r="YS1799" s="104"/>
      <c r="YT1799" s="104"/>
      <c r="YU1799" s="104"/>
      <c r="YV1799" s="104"/>
      <c r="YW1799" s="104"/>
      <c r="YX1799" s="104"/>
      <c r="YY1799" s="104"/>
      <c r="YZ1799" s="104"/>
      <c r="ZA1799" s="104"/>
      <c r="ZB1799" s="104"/>
      <c r="ZC1799" s="104"/>
      <c r="ZD1799" s="104"/>
      <c r="ZE1799" s="104"/>
      <c r="ZF1799" s="104"/>
      <c r="ZG1799" s="104"/>
      <c r="ZH1799" s="104"/>
      <c r="ZI1799" s="104"/>
      <c r="ZJ1799" s="104"/>
      <c r="ZK1799" s="104"/>
      <c r="ZL1799" s="104"/>
      <c r="ZM1799" s="104"/>
      <c r="ZN1799" s="104"/>
      <c r="ZO1799" s="104"/>
      <c r="ZP1799" s="104"/>
      <c r="ZQ1799" s="104"/>
      <c r="ZR1799" s="104"/>
      <c r="ZS1799" s="104"/>
      <c r="ZT1799" s="104"/>
      <c r="ZU1799" s="104"/>
      <c r="ZV1799" s="104"/>
      <c r="ZW1799" s="104"/>
      <c r="ZX1799" s="104"/>
      <c r="ZY1799" s="104"/>
      <c r="ZZ1799" s="104"/>
      <c r="AAA1799" s="104"/>
      <c r="AAB1799" s="104"/>
      <c r="AAC1799" s="104"/>
      <c r="AAD1799" s="104"/>
      <c r="AAE1799" s="104"/>
      <c r="AAF1799" s="104"/>
      <c r="AAG1799" s="104"/>
      <c r="AAH1799" s="104"/>
      <c r="AAI1799" s="104"/>
      <c r="AAJ1799" s="104"/>
      <c r="AAK1799" s="104"/>
      <c r="AAL1799" s="104"/>
      <c r="AAM1799" s="104"/>
      <c r="AAN1799" s="104"/>
      <c r="AAO1799" s="104"/>
      <c r="AAP1799" s="104"/>
      <c r="AAQ1799" s="104"/>
      <c r="AAR1799" s="104"/>
      <c r="AAS1799" s="104"/>
      <c r="AAT1799" s="104"/>
      <c r="AAU1799" s="104"/>
      <c r="AAV1799" s="104"/>
      <c r="AAW1799" s="104"/>
      <c r="AAX1799" s="104"/>
      <c r="AAY1799" s="104"/>
      <c r="AAZ1799" s="104"/>
      <c r="ABA1799" s="104"/>
      <c r="ABB1799" s="104"/>
      <c r="ABC1799" s="104"/>
      <c r="ABD1799" s="104"/>
      <c r="ABE1799" s="104"/>
      <c r="ABF1799" s="104"/>
      <c r="ABG1799" s="104"/>
      <c r="ABH1799" s="104"/>
      <c r="ABI1799" s="104"/>
      <c r="ABJ1799" s="104"/>
      <c r="ABK1799" s="104"/>
      <c r="ABL1799" s="104"/>
      <c r="ABM1799" s="104"/>
      <c r="ABN1799" s="104"/>
      <c r="ABO1799" s="104"/>
      <c r="ABP1799" s="104"/>
      <c r="ABQ1799" s="104"/>
      <c r="ABR1799" s="104"/>
      <c r="ABS1799" s="104"/>
      <c r="ABT1799" s="104"/>
      <c r="ABU1799" s="104"/>
      <c r="ABV1799" s="104"/>
      <c r="ABW1799" s="104"/>
      <c r="ABX1799" s="104"/>
      <c r="ABY1799" s="104"/>
      <c r="ABZ1799" s="104"/>
      <c r="ACA1799" s="104"/>
      <c r="ACB1799" s="104"/>
      <c r="ACC1799" s="104"/>
      <c r="ACD1799" s="104"/>
      <c r="ACE1799" s="104"/>
      <c r="ACF1799" s="104"/>
      <c r="ACG1799" s="104"/>
      <c r="ACH1799" s="104"/>
      <c r="ACI1799" s="104"/>
      <c r="ACJ1799" s="104"/>
      <c r="ACK1799" s="104"/>
      <c r="ACL1799" s="104"/>
      <c r="ACM1799" s="104"/>
      <c r="ACN1799" s="104"/>
      <c r="ACO1799" s="104"/>
      <c r="ACP1799" s="104"/>
      <c r="ACQ1799" s="104"/>
      <c r="ACR1799" s="104"/>
      <c r="ACS1799" s="104"/>
      <c r="ACT1799" s="104"/>
      <c r="ACU1799" s="104"/>
      <c r="ACV1799" s="104"/>
      <c r="ACW1799" s="104"/>
      <c r="ACX1799" s="104"/>
      <c r="ACY1799" s="104"/>
      <c r="ACZ1799" s="104"/>
      <c r="ADA1799" s="104"/>
      <c r="ADB1799" s="104"/>
      <c r="ADC1799" s="104"/>
      <c r="ADD1799" s="104"/>
      <c r="ADE1799" s="104"/>
      <c r="ADF1799" s="104"/>
      <c r="ADG1799" s="104"/>
      <c r="ADH1799" s="104"/>
      <c r="ADI1799" s="104"/>
      <c r="ADJ1799" s="104"/>
      <c r="ADK1799" s="104"/>
      <c r="ADL1799" s="104"/>
      <c r="ADM1799" s="104"/>
      <c r="ADN1799" s="104"/>
      <c r="ADO1799" s="104"/>
      <c r="ADP1799" s="104"/>
      <c r="ADQ1799" s="104"/>
      <c r="ADR1799" s="104"/>
      <c r="ADS1799" s="104"/>
      <c r="ADT1799" s="104"/>
      <c r="ADU1799" s="104"/>
      <c r="ADV1799" s="104"/>
      <c r="ADW1799" s="104"/>
      <c r="ADX1799" s="104"/>
      <c r="ADY1799" s="104"/>
      <c r="ADZ1799" s="104"/>
      <c r="AEA1799" s="104"/>
      <c r="AEB1799" s="104"/>
      <c r="AEC1799" s="104"/>
      <c r="AED1799" s="104"/>
      <c r="AEE1799" s="104"/>
      <c r="AEF1799" s="104"/>
      <c r="AEG1799" s="104"/>
      <c r="AEH1799" s="104"/>
      <c r="AEI1799" s="104"/>
      <c r="AEJ1799" s="104"/>
      <c r="AEK1799" s="104"/>
      <c r="AEL1799" s="104"/>
      <c r="AEM1799" s="104"/>
      <c r="AEN1799" s="104"/>
      <c r="AEO1799" s="104"/>
      <c r="AEP1799" s="104"/>
      <c r="AEQ1799" s="104"/>
      <c r="AER1799" s="104"/>
      <c r="AES1799" s="104"/>
      <c r="AET1799" s="104"/>
      <c r="AEU1799" s="104"/>
      <c r="AEV1799" s="104"/>
      <c r="AEW1799" s="104"/>
      <c r="AEX1799" s="104"/>
      <c r="AEY1799" s="104"/>
      <c r="AEZ1799" s="104"/>
      <c r="AFA1799" s="104"/>
      <c r="AFB1799" s="104"/>
      <c r="AFC1799" s="104"/>
      <c r="AFD1799" s="104"/>
      <c r="AFE1799" s="104"/>
      <c r="AFF1799" s="104"/>
      <c r="AFG1799" s="104"/>
      <c r="AFH1799" s="104"/>
      <c r="AFI1799" s="104"/>
      <c r="AFJ1799" s="104"/>
      <c r="AFK1799" s="104"/>
      <c r="AFL1799" s="104"/>
      <c r="AFM1799" s="104"/>
      <c r="AFN1799" s="104"/>
      <c r="AFO1799" s="104"/>
      <c r="AFP1799" s="104"/>
      <c r="AFQ1799" s="104"/>
      <c r="AFR1799" s="104"/>
      <c r="AFS1799" s="104"/>
      <c r="AFT1799" s="104"/>
      <c r="AFU1799" s="104"/>
      <c r="AFV1799" s="104"/>
      <c r="AFW1799" s="104"/>
      <c r="AFX1799" s="104"/>
      <c r="AFY1799" s="104"/>
      <c r="AFZ1799" s="104"/>
      <c r="AGA1799" s="104"/>
      <c r="AGB1799" s="104"/>
      <c r="AGC1799" s="104"/>
      <c r="AGD1799" s="104"/>
      <c r="AGE1799" s="104"/>
      <c r="AGF1799" s="104"/>
      <c r="AGG1799" s="104"/>
      <c r="AGH1799" s="104"/>
      <c r="AGI1799" s="104"/>
      <c r="AGJ1799" s="104"/>
      <c r="AGK1799" s="104"/>
      <c r="AGL1799" s="104"/>
      <c r="AGM1799" s="104"/>
      <c r="AGN1799" s="104"/>
      <c r="AGO1799" s="104"/>
      <c r="AGP1799" s="104"/>
      <c r="AGQ1799" s="104"/>
      <c r="AGR1799" s="104"/>
      <c r="AGS1799" s="104"/>
      <c r="AGT1799" s="104"/>
      <c r="AGU1799" s="104"/>
      <c r="AGV1799" s="104"/>
      <c r="AGW1799" s="104"/>
      <c r="AGX1799" s="104"/>
      <c r="AGY1799" s="104"/>
      <c r="AGZ1799" s="104"/>
      <c r="AHA1799" s="104"/>
      <c r="AHB1799" s="104"/>
      <c r="AHC1799" s="104"/>
      <c r="AHD1799" s="104"/>
      <c r="AHE1799" s="104"/>
      <c r="AHF1799" s="104"/>
      <c r="AHG1799" s="104"/>
      <c r="AHH1799" s="104"/>
      <c r="AHI1799" s="104"/>
      <c r="AHJ1799" s="104"/>
      <c r="AHK1799" s="104"/>
      <c r="AHL1799" s="104"/>
      <c r="AHM1799" s="104"/>
      <c r="AHN1799" s="104"/>
      <c r="AHO1799" s="104"/>
      <c r="AHP1799" s="104"/>
      <c r="AHQ1799" s="104"/>
      <c r="AHR1799" s="104"/>
      <c r="AHS1799" s="104"/>
      <c r="AHT1799" s="104"/>
      <c r="AHU1799" s="104"/>
      <c r="AHV1799" s="104"/>
      <c r="AHW1799" s="104"/>
      <c r="AHX1799" s="104"/>
      <c r="AHY1799" s="104"/>
      <c r="AHZ1799" s="104"/>
      <c r="AIA1799" s="104"/>
      <c r="AIB1799" s="104"/>
      <c r="AIC1799" s="104"/>
      <c r="AID1799" s="104"/>
      <c r="AIE1799" s="104"/>
      <c r="AIF1799" s="104"/>
      <c r="AIG1799" s="104"/>
      <c r="AIH1799" s="104"/>
      <c r="AII1799" s="104"/>
      <c r="AIJ1799" s="104"/>
      <c r="AIK1799" s="104"/>
      <c r="AIL1799" s="104"/>
      <c r="AIM1799" s="104"/>
      <c r="AIN1799" s="104"/>
      <c r="AIO1799" s="104"/>
      <c r="AIP1799" s="104"/>
      <c r="AIQ1799" s="104"/>
      <c r="AIR1799" s="104"/>
      <c r="AIS1799" s="104"/>
      <c r="AIT1799" s="104"/>
      <c r="AIU1799" s="104"/>
      <c r="AIV1799" s="104"/>
      <c r="AIW1799" s="104"/>
      <c r="AIX1799" s="104"/>
      <c r="AIY1799" s="104"/>
      <c r="AIZ1799" s="104"/>
      <c r="AJA1799" s="104"/>
      <c r="AJB1799" s="104"/>
      <c r="AJC1799" s="104"/>
      <c r="AJD1799" s="104"/>
      <c r="AJE1799" s="104"/>
      <c r="AJF1799" s="104"/>
      <c r="AJG1799" s="104"/>
      <c r="AJH1799" s="104"/>
      <c r="AJI1799" s="104"/>
      <c r="AJJ1799" s="104"/>
      <c r="AJK1799" s="104"/>
      <c r="AJL1799" s="104"/>
      <c r="AJM1799" s="104"/>
      <c r="AJN1799" s="104"/>
      <c r="AJO1799" s="104"/>
      <c r="AJP1799" s="104"/>
      <c r="AJQ1799" s="104"/>
      <c r="AJR1799" s="104"/>
      <c r="AJS1799" s="104"/>
      <c r="AJT1799" s="104"/>
      <c r="AJU1799" s="104"/>
      <c r="AJV1799" s="104"/>
      <c r="AJW1799" s="104"/>
      <c r="AJX1799" s="104"/>
      <c r="AJY1799" s="104"/>
      <c r="AJZ1799" s="104"/>
      <c r="AKA1799" s="104"/>
      <c r="AKB1799" s="104"/>
      <c r="AKC1799" s="104"/>
      <c r="AKD1799" s="104"/>
      <c r="AKE1799" s="104"/>
      <c r="AKF1799" s="104"/>
      <c r="AKG1799" s="104"/>
      <c r="AKH1799" s="104"/>
      <c r="AKI1799" s="104"/>
      <c r="AKJ1799" s="104"/>
      <c r="AKK1799" s="104"/>
      <c r="AKL1799" s="104"/>
      <c r="AKM1799" s="104"/>
      <c r="AKN1799" s="104"/>
      <c r="AKO1799" s="104"/>
      <c r="AKP1799" s="104"/>
      <c r="AKQ1799" s="104"/>
      <c r="AKR1799" s="104"/>
      <c r="AKS1799" s="104"/>
      <c r="AKT1799" s="104"/>
      <c r="AKU1799" s="104"/>
      <c r="AKV1799" s="104"/>
      <c r="AKW1799" s="104"/>
      <c r="AKX1799" s="104"/>
      <c r="AKY1799" s="104"/>
      <c r="AKZ1799" s="104"/>
      <c r="ALA1799" s="104"/>
      <c r="ALB1799" s="104"/>
      <c r="ALC1799" s="104"/>
      <c r="ALD1799" s="104"/>
      <c r="ALE1799" s="104"/>
      <c r="ALF1799" s="104"/>
      <c r="ALG1799" s="104"/>
      <c r="ALH1799" s="104"/>
      <c r="ALI1799" s="104"/>
      <c r="ALJ1799" s="104"/>
      <c r="ALK1799" s="104"/>
      <c r="ALL1799" s="104"/>
      <c r="ALM1799" s="104"/>
      <c r="ALN1799" s="104"/>
      <c r="ALO1799" s="104"/>
      <c r="ALP1799" s="104"/>
      <c r="ALQ1799" s="104"/>
      <c r="ALR1799" s="104"/>
      <c r="ALS1799" s="104"/>
      <c r="ALT1799" s="104"/>
      <c r="ALU1799" s="104"/>
      <c r="ALV1799" s="104"/>
      <c r="ALW1799" s="104"/>
      <c r="ALX1799" s="104"/>
      <c r="ALY1799" s="104"/>
      <c r="ALZ1799" s="104"/>
      <c r="AMA1799" s="104"/>
      <c r="AMB1799" s="104"/>
      <c r="AMC1799" s="104"/>
      <c r="AMD1799" s="104"/>
      <c r="AME1799" s="104"/>
      <c r="AMF1799" s="104"/>
      <c r="AMG1799" s="104"/>
      <c r="AMH1799" s="104"/>
      <c r="AMI1799" s="104"/>
      <c r="AMJ1799" s="104"/>
      <c r="AMK1799" s="104"/>
      <c r="AML1799" s="104"/>
      <c r="AMM1799" s="104"/>
      <c r="AMN1799" s="104"/>
      <c r="AMO1799" s="104"/>
      <c r="AMP1799" s="104"/>
      <c r="AMQ1799" s="104"/>
      <c r="AMR1799" s="104"/>
      <c r="AMS1799" s="104"/>
      <c r="AMT1799" s="104"/>
      <c r="AMU1799" s="104"/>
      <c r="AMV1799" s="104"/>
      <c r="AMW1799" s="104"/>
    </row>
    <row r="1800" customFormat="false" ht="15.75" hidden="false" customHeight="true" outlineLevel="0" collapsed="false">
      <c r="A1800" s="1" t="n">
        <v>1845</v>
      </c>
      <c r="B1800" s="1" t="n">
        <v>1745</v>
      </c>
      <c r="C1800" s="2" t="s">
        <v>63</v>
      </c>
      <c r="D1800" s="3" t="n">
        <v>-0.015854</v>
      </c>
      <c r="E1800" s="3" t="n">
        <v>-0.0389153</v>
      </c>
      <c r="F1800" s="3" t="n">
        <v>0.946703527266202</v>
      </c>
      <c r="G1800" s="3" t="n">
        <v>-0.0285054</v>
      </c>
      <c r="H1800" s="3" t="n">
        <v>0.101832</v>
      </c>
      <c r="I1800" s="3" t="n">
        <v>1.07608192788708</v>
      </c>
      <c r="J1800" s="3" t="n">
        <v>0.00668496</v>
      </c>
      <c r="K1800" s="3" t="n">
        <v>-0.0781962</v>
      </c>
      <c r="L1800" s="3" t="n">
        <v>0.930985813255511</v>
      </c>
      <c r="M1800" s="3" t="n">
        <v>0.963026412740415</v>
      </c>
      <c r="N1800" s="3" t="n">
        <v>0.984836639290954</v>
      </c>
      <c r="O1800" s="3" t="n">
        <v>0.948423695871694</v>
      </c>
      <c r="P1800" s="4" t="n">
        <v>2</v>
      </c>
      <c r="Q1800" s="6" t="n">
        <v>34</v>
      </c>
      <c r="R1800" s="6" t="n">
        <v>70</v>
      </c>
      <c r="S1800" s="4" t="n">
        <v>45</v>
      </c>
      <c r="T1800" s="4" t="n">
        <v>45</v>
      </c>
      <c r="U1800" s="132" t="s">
        <v>74</v>
      </c>
      <c r="V1800" s="3" t="n">
        <v>91.5</v>
      </c>
      <c r="W1800" s="4" t="n">
        <v>85.6</v>
      </c>
      <c r="X1800" s="2" t="s">
        <v>73</v>
      </c>
      <c r="Y1800" s="84" t="n">
        <v>42142</v>
      </c>
      <c r="Z1800" s="84" t="n">
        <v>42148</v>
      </c>
      <c r="AA1800" s="2" t="s">
        <v>96</v>
      </c>
      <c r="AB1800" s="132" t="s">
        <v>74</v>
      </c>
      <c r="AC1800" s="4" t="n">
        <v>51</v>
      </c>
      <c r="AD1800" s="4" t="n">
        <v>16</v>
      </c>
      <c r="AE1800" s="4" t="s">
        <v>187</v>
      </c>
      <c r="AF1800" s="4" t="n">
        <v>17</v>
      </c>
      <c r="AG1800" s="4" t="s">
        <v>180</v>
      </c>
      <c r="AH1800" s="4" t="n">
        <v>27</v>
      </c>
      <c r="AI1800" s="4" t="s">
        <v>69</v>
      </c>
      <c r="AJ1800" s="2" t="s">
        <v>70</v>
      </c>
      <c r="AK1800" s="3" t="n">
        <v>91.5</v>
      </c>
      <c r="AL1800" s="4" t="n">
        <v>8</v>
      </c>
      <c r="AM1800" s="2" t="s">
        <v>73</v>
      </c>
      <c r="AN1800" s="2"/>
      <c r="AO1800" s="2"/>
      <c r="AP1800" s="2" t="s">
        <v>71</v>
      </c>
      <c r="AQ1800" s="2"/>
      <c r="AR1800" s="2"/>
      <c r="AS1800" s="2"/>
      <c r="AT1800" s="2"/>
      <c r="AU1800" s="2" t="n">
        <v>128</v>
      </c>
      <c r="AV1800" s="85" t="n">
        <v>122</v>
      </c>
      <c r="AW1800" s="133" t="n">
        <v>6</v>
      </c>
      <c r="AX1800" s="86" t="s">
        <v>72</v>
      </c>
      <c r="AY1800" s="87" t="n">
        <v>0</v>
      </c>
      <c r="AZ1800" s="88" t="n">
        <v>0</v>
      </c>
      <c r="BA1800" s="87" t="n">
        <v>0</v>
      </c>
      <c r="BB1800" s="53"/>
    </row>
    <row r="1801" customFormat="false" ht="15.75" hidden="false" customHeight="true" outlineLevel="0" collapsed="false">
      <c r="A1801" s="1" t="n">
        <v>1846</v>
      </c>
      <c r="B1801" s="1" t="n">
        <v>1746</v>
      </c>
      <c r="C1801" s="2" t="s">
        <v>63</v>
      </c>
      <c r="D1801" s="3" t="n">
        <v>0.0722652</v>
      </c>
      <c r="E1801" s="3" t="n">
        <v>0.0083162</v>
      </c>
      <c r="F1801" s="3" t="n">
        <v>1.08391707390117</v>
      </c>
      <c r="G1801" s="3" t="n">
        <v>-0.000419429</v>
      </c>
      <c r="H1801" s="3" t="n">
        <v>-0.0136058</v>
      </c>
      <c r="I1801" s="3" t="n">
        <v>0.986072666321742</v>
      </c>
      <c r="J1801" s="3" t="n">
        <v>0.0463644</v>
      </c>
      <c r="K1801" s="3" t="n">
        <v>0.00353375</v>
      </c>
      <c r="L1801" s="3" t="n">
        <v>1.05116402986731</v>
      </c>
      <c r="M1801" s="3" t="n">
        <v>1.12548062990127</v>
      </c>
      <c r="N1801" s="3" t="n">
        <v>0.99824569060279</v>
      </c>
      <c r="O1801" s="3" t="n">
        <v>1.12350618865586</v>
      </c>
      <c r="P1801" s="4" t="n">
        <v>2</v>
      </c>
      <c r="Q1801" s="6" t="n">
        <v>34</v>
      </c>
      <c r="R1801" s="6" t="n">
        <v>70</v>
      </c>
      <c r="S1801" s="4" t="n">
        <v>53</v>
      </c>
      <c r="T1801" s="4" t="n">
        <v>53</v>
      </c>
      <c r="U1801" s="132" t="s">
        <v>74</v>
      </c>
      <c r="V1801" s="3" t="n">
        <v>45.7</v>
      </c>
      <c r="W1801" s="4" t="n">
        <v>55.2</v>
      </c>
      <c r="X1801" s="2" t="s">
        <v>69</v>
      </c>
      <c r="Y1801" s="8" t="s">
        <v>69</v>
      </c>
      <c r="Z1801" s="134" t="n">
        <v>42125</v>
      </c>
      <c r="AA1801" s="2" t="s">
        <v>96</v>
      </c>
      <c r="AB1801" s="132" t="s">
        <v>74</v>
      </c>
      <c r="AC1801" s="4" t="n">
        <v>51</v>
      </c>
      <c r="AD1801" s="4" t="n">
        <v>16</v>
      </c>
      <c r="AE1801" s="4" t="s">
        <v>181</v>
      </c>
      <c r="AF1801" s="4" t="n">
        <v>34</v>
      </c>
      <c r="AG1801" s="4" t="s">
        <v>174</v>
      </c>
      <c r="AH1801" s="4" t="n">
        <v>12</v>
      </c>
      <c r="AI1801" s="4" t="s">
        <v>69</v>
      </c>
      <c r="AJ1801" s="2" t="s">
        <v>70</v>
      </c>
      <c r="AK1801" s="3" t="n">
        <v>45.7</v>
      </c>
      <c r="AL1801" s="4" t="n">
        <v>5</v>
      </c>
      <c r="AM1801" s="2" t="s">
        <v>69</v>
      </c>
      <c r="AN1801" s="2"/>
      <c r="AO1801" s="2"/>
      <c r="AP1801" s="2"/>
      <c r="AQ1801" s="2"/>
      <c r="AR1801" s="2"/>
      <c r="AS1801" s="2"/>
      <c r="AT1801" s="2"/>
      <c r="AU1801" s="2" t="n">
        <v>105</v>
      </c>
      <c r="AV1801" s="85" t="s">
        <v>69</v>
      </c>
      <c r="AW1801" s="133" t="s">
        <v>69</v>
      </c>
      <c r="AX1801" s="86" t="s">
        <v>72</v>
      </c>
      <c r="AY1801" s="87" t="n">
        <v>0</v>
      </c>
      <c r="AZ1801" s="88" t="s">
        <v>72</v>
      </c>
      <c r="BA1801" s="89" t="s">
        <v>72</v>
      </c>
      <c r="BB1801" s="65"/>
    </row>
    <row r="1802" customFormat="false" ht="15.75" hidden="false" customHeight="true" outlineLevel="0" collapsed="false">
      <c r="A1802" s="1" t="n">
        <v>1847</v>
      </c>
      <c r="B1802" s="1" t="n">
        <v>1747</v>
      </c>
      <c r="C1802" s="2" t="s">
        <v>63</v>
      </c>
      <c r="D1802" s="3" t="n">
        <v>0.0624586</v>
      </c>
      <c r="E1802" s="3" t="n">
        <v>-0.0840221</v>
      </c>
      <c r="F1802" s="3" t="n">
        <v>0.978667330120528</v>
      </c>
      <c r="G1802" s="3" t="n">
        <v>0.00456035</v>
      </c>
      <c r="H1802" s="3" t="n">
        <v>0.222798</v>
      </c>
      <c r="I1802" s="3" t="n">
        <v>1.2552796168024</v>
      </c>
      <c r="J1802" s="3" t="n">
        <v>0.0354036</v>
      </c>
      <c r="K1802" s="3" t="n">
        <v>-0.174556</v>
      </c>
      <c r="L1802" s="3" t="n">
        <v>0.870095415812055</v>
      </c>
      <c r="M1802" s="3" t="n">
        <v>1.10785149548867</v>
      </c>
      <c r="N1802" s="3" t="n">
        <v>0.964852441208448</v>
      </c>
      <c r="O1802" s="3" t="n">
        <v>1.06891321991867</v>
      </c>
      <c r="P1802" s="4" t="n">
        <v>2</v>
      </c>
      <c r="Q1802" s="6" t="n">
        <v>34</v>
      </c>
      <c r="R1802" s="6" t="n">
        <v>70</v>
      </c>
      <c r="S1802" s="4" t="n">
        <v>53</v>
      </c>
      <c r="T1802" s="4" t="n">
        <v>53</v>
      </c>
      <c r="U1802" s="132" t="s">
        <v>74</v>
      </c>
      <c r="V1802" s="3" t="n">
        <v>78.3</v>
      </c>
      <c r="W1802" s="4" t="n">
        <v>95.2</v>
      </c>
      <c r="X1802" s="2" t="s">
        <v>73</v>
      </c>
      <c r="Y1802" s="84" t="n">
        <v>42141</v>
      </c>
      <c r="Z1802" s="134" t="n">
        <v>42144</v>
      </c>
      <c r="AA1802" s="2" t="s">
        <v>96</v>
      </c>
      <c r="AB1802" s="132" t="s">
        <v>74</v>
      </c>
      <c r="AC1802" s="4" t="n">
        <v>51</v>
      </c>
      <c r="AD1802" s="4" t="n">
        <v>16</v>
      </c>
      <c r="AE1802" s="4" t="s">
        <v>181</v>
      </c>
      <c r="AF1802" s="4" t="n">
        <v>34</v>
      </c>
      <c r="AG1802" s="4" t="s">
        <v>174</v>
      </c>
      <c r="AH1802" s="4" t="n">
        <v>12</v>
      </c>
      <c r="AI1802" s="4" t="s">
        <v>69</v>
      </c>
      <c r="AJ1802" s="2" t="s">
        <v>70</v>
      </c>
      <c r="AK1802" s="3" t="n">
        <v>78.3</v>
      </c>
      <c r="AL1802" s="4" t="n">
        <v>7</v>
      </c>
      <c r="AM1802" s="2" t="s">
        <v>73</v>
      </c>
      <c r="AN1802" s="2"/>
      <c r="AO1802" s="2"/>
      <c r="AP1802" s="2" t="s">
        <v>71</v>
      </c>
      <c r="AQ1802" s="2"/>
      <c r="AR1802" s="2"/>
      <c r="AS1802" s="2"/>
      <c r="AT1802" s="2"/>
      <c r="AU1802" s="2" t="n">
        <v>124</v>
      </c>
      <c r="AV1802" s="85" t="n">
        <v>121</v>
      </c>
      <c r="AW1802" s="133" t="n">
        <v>3</v>
      </c>
      <c r="AX1802" s="86" t="s">
        <v>72</v>
      </c>
      <c r="AY1802" s="87" t="n">
        <v>0</v>
      </c>
      <c r="AZ1802" s="88" t="n">
        <v>0</v>
      </c>
      <c r="BA1802" s="87" t="n">
        <v>0</v>
      </c>
    </row>
    <row r="1803" customFormat="false" ht="15.75" hidden="false" customHeight="true" outlineLevel="0" collapsed="false">
      <c r="A1803" s="1" t="n">
        <v>1848</v>
      </c>
      <c r="B1803" s="1" t="n">
        <v>1748</v>
      </c>
      <c r="C1803" s="2" t="s">
        <v>63</v>
      </c>
      <c r="D1803" s="3" t="n">
        <v>0.0712907</v>
      </c>
      <c r="E1803" s="3" t="n">
        <v>0.053381</v>
      </c>
      <c r="F1803" s="3" t="n">
        <v>1.13277650148888</v>
      </c>
      <c r="G1803" s="3" t="n">
        <v>0.000222754</v>
      </c>
      <c r="H1803" s="3" t="n">
        <v>-0.140257</v>
      </c>
      <c r="I1803" s="3" t="n">
        <v>0.869328463866457</v>
      </c>
      <c r="J1803" s="3" t="n">
        <v>0.0526926</v>
      </c>
      <c r="K1803" s="3" t="n">
        <v>0.107559</v>
      </c>
      <c r="L1803" s="3" t="n">
        <v>1.17380616347319</v>
      </c>
      <c r="M1803" s="3" t="n">
        <v>1.13224915143082</v>
      </c>
      <c r="N1803" s="3" t="n">
        <v>1.02089837555253</v>
      </c>
      <c r="O1803" s="3" t="n">
        <v>1.15591131941645</v>
      </c>
      <c r="P1803" s="4" t="n">
        <v>2</v>
      </c>
      <c r="Q1803" s="6" t="n">
        <v>34</v>
      </c>
      <c r="R1803" s="6" t="n">
        <v>70</v>
      </c>
      <c r="S1803" s="4" t="n">
        <v>53</v>
      </c>
      <c r="T1803" s="4" t="n">
        <v>53</v>
      </c>
      <c r="U1803" s="132" t="s">
        <v>74</v>
      </c>
      <c r="V1803" s="3" t="n">
        <v>59.6</v>
      </c>
      <c r="W1803" s="4" t="n">
        <v>79.8</v>
      </c>
      <c r="X1803" s="2" t="s">
        <v>73</v>
      </c>
      <c r="Y1803" s="84" t="n">
        <v>42122</v>
      </c>
      <c r="Z1803" s="134" t="n">
        <v>42136</v>
      </c>
      <c r="AA1803" s="2" t="s">
        <v>96</v>
      </c>
      <c r="AB1803" s="132" t="s">
        <v>74</v>
      </c>
      <c r="AC1803" s="4" t="n">
        <v>51</v>
      </c>
      <c r="AD1803" s="4" t="n">
        <v>16</v>
      </c>
      <c r="AE1803" s="4" t="s">
        <v>181</v>
      </c>
      <c r="AF1803" s="4" t="n">
        <v>34</v>
      </c>
      <c r="AG1803" s="4" t="s">
        <v>174</v>
      </c>
      <c r="AH1803" s="4" t="n">
        <v>12</v>
      </c>
      <c r="AI1803" s="4" t="s">
        <v>69</v>
      </c>
      <c r="AJ1803" s="2" t="s">
        <v>70</v>
      </c>
      <c r="AK1803" s="3" t="n">
        <v>59.6</v>
      </c>
      <c r="AL1803" s="4" t="n">
        <v>6</v>
      </c>
      <c r="AM1803" s="2" t="s">
        <v>73</v>
      </c>
      <c r="AN1803" s="2"/>
      <c r="AO1803" s="2"/>
      <c r="AP1803" s="2" t="s">
        <v>71</v>
      </c>
      <c r="AQ1803" s="2"/>
      <c r="AR1803" s="2"/>
      <c r="AS1803" s="2"/>
      <c r="AT1803" s="2"/>
      <c r="AU1803" s="2" t="n">
        <v>116</v>
      </c>
      <c r="AV1803" s="85" t="n">
        <v>102</v>
      </c>
      <c r="AW1803" s="133" t="n">
        <v>14</v>
      </c>
      <c r="AX1803" s="86" t="s">
        <v>72</v>
      </c>
      <c r="AY1803" s="87" t="n">
        <v>0</v>
      </c>
      <c r="AZ1803" s="88" t="n">
        <v>0</v>
      </c>
      <c r="BA1803" s="87" t="n">
        <v>0</v>
      </c>
    </row>
    <row r="1804" customFormat="false" ht="15.75" hidden="false" customHeight="true" outlineLevel="0" collapsed="false">
      <c r="A1804" s="1" t="n">
        <v>1849</v>
      </c>
      <c r="B1804" s="1" t="n">
        <v>1749</v>
      </c>
      <c r="C1804" s="2" t="s">
        <v>63</v>
      </c>
      <c r="D1804" s="3" t="n">
        <v>0.0814558</v>
      </c>
      <c r="E1804" s="3" t="n">
        <v>0.168959</v>
      </c>
      <c r="F1804" s="3" t="n">
        <v>1.28455814090995</v>
      </c>
      <c r="G1804" s="3" t="n">
        <v>-0.00482068</v>
      </c>
      <c r="H1804" s="3" t="n">
        <v>-0.442384</v>
      </c>
      <c r="I1804" s="3" t="n">
        <v>0.639413019823236</v>
      </c>
      <c r="J1804" s="3" t="n">
        <v>0.0668947</v>
      </c>
      <c r="K1804" s="3" t="n">
        <v>0.335723</v>
      </c>
      <c r="L1804" s="3" t="n">
        <v>1.49573496287005</v>
      </c>
      <c r="M1804" s="3" t="n">
        <v>1.15434123274943</v>
      </c>
      <c r="N1804" s="3" t="n">
        <v>1.06427945275351</v>
      </c>
      <c r="O1804" s="3" t="n">
        <v>1.22854165548138</v>
      </c>
      <c r="P1804" s="4" t="n">
        <v>2</v>
      </c>
      <c r="Q1804" s="6" t="n">
        <v>34</v>
      </c>
      <c r="R1804" s="6" t="n">
        <v>70</v>
      </c>
      <c r="S1804" s="4" t="n">
        <v>53</v>
      </c>
      <c r="T1804" s="4" t="n">
        <v>53</v>
      </c>
      <c r="U1804" s="132" t="s">
        <v>74</v>
      </c>
      <c r="V1804" s="3" t="n">
        <v>75.3</v>
      </c>
      <c r="W1804" s="4" t="n">
        <v>65.7</v>
      </c>
      <c r="X1804" s="2" t="s">
        <v>87</v>
      </c>
      <c r="Y1804" s="84" t="n">
        <v>42102</v>
      </c>
      <c r="Z1804" s="134" t="n">
        <v>42130</v>
      </c>
      <c r="AA1804" s="2" t="s">
        <v>96</v>
      </c>
      <c r="AB1804" s="132" t="s">
        <v>74</v>
      </c>
      <c r="AC1804" s="4" t="n">
        <v>51</v>
      </c>
      <c r="AD1804" s="4" t="n">
        <v>16</v>
      </c>
      <c r="AE1804" s="4" t="s">
        <v>181</v>
      </c>
      <c r="AF1804" s="4" t="n">
        <v>34</v>
      </c>
      <c r="AG1804" s="4" t="s">
        <v>174</v>
      </c>
      <c r="AH1804" s="4" t="n">
        <v>12</v>
      </c>
      <c r="AI1804" s="4" t="s">
        <v>69</v>
      </c>
      <c r="AJ1804" s="2" t="s">
        <v>70</v>
      </c>
      <c r="AK1804" s="3" t="n">
        <v>75.3</v>
      </c>
      <c r="AL1804" s="4" t="n">
        <v>7</v>
      </c>
      <c r="AM1804" s="2" t="s">
        <v>87</v>
      </c>
      <c r="AN1804" s="2"/>
      <c r="AO1804" s="2"/>
      <c r="AP1804" s="2"/>
      <c r="AQ1804" s="2"/>
      <c r="AR1804" s="2"/>
      <c r="AS1804" s="2" t="s">
        <v>71</v>
      </c>
      <c r="AT1804" s="2"/>
      <c r="AU1804" s="2" t="n">
        <v>110</v>
      </c>
      <c r="AV1804" s="85" t="n">
        <v>82</v>
      </c>
      <c r="AW1804" s="133" t="n">
        <v>28</v>
      </c>
      <c r="AX1804" s="86" t="s">
        <v>72</v>
      </c>
      <c r="AY1804" s="87" t="n">
        <v>0</v>
      </c>
      <c r="AZ1804" s="88" t="n">
        <v>0</v>
      </c>
      <c r="BA1804" s="87" t="n">
        <v>0</v>
      </c>
    </row>
    <row r="1805" customFormat="false" ht="15.75" hidden="false" customHeight="true" outlineLevel="0" collapsed="false">
      <c r="A1805" s="1" t="n">
        <v>1850</v>
      </c>
      <c r="B1805" s="1" t="n">
        <v>1750</v>
      </c>
      <c r="C1805" s="2" t="s">
        <v>63</v>
      </c>
      <c r="D1805" s="3" t="n">
        <v>0.0594521</v>
      </c>
      <c r="E1805" s="3" t="n">
        <v>-0.0194689</v>
      </c>
      <c r="F1805" s="3" t="n">
        <v>1.04079328871826</v>
      </c>
      <c r="G1805" s="3" t="n">
        <v>0.00682148</v>
      </c>
      <c r="H1805" s="3" t="n">
        <v>0.0349191</v>
      </c>
      <c r="I1805" s="3" t="n">
        <v>1.04262396615479</v>
      </c>
      <c r="J1805" s="3" t="n">
        <v>0.0461595</v>
      </c>
      <c r="K1805" s="3" t="n">
        <v>-0.0168637</v>
      </c>
      <c r="L1805" s="3" t="n">
        <v>1.02972914331073</v>
      </c>
      <c r="M1805" s="3" t="n">
        <v>1.11899737110306</v>
      </c>
      <c r="N1805" s="3" t="n">
        <v>0.9985874985206</v>
      </c>
      <c r="O1805" s="3" t="n">
        <v>1.11741678566093</v>
      </c>
      <c r="P1805" s="4" t="n">
        <v>2</v>
      </c>
      <c r="Q1805" s="6" t="n">
        <v>34</v>
      </c>
      <c r="R1805" s="6" t="n">
        <v>70</v>
      </c>
      <c r="S1805" s="4" t="n">
        <v>53</v>
      </c>
      <c r="T1805" s="4" t="n">
        <v>53</v>
      </c>
      <c r="U1805" s="132" t="s">
        <v>74</v>
      </c>
      <c r="V1805" s="3" t="n">
        <v>66.6</v>
      </c>
      <c r="W1805" s="4" t="n">
        <v>94.1</v>
      </c>
      <c r="X1805" s="2" t="s">
        <v>69</v>
      </c>
      <c r="Y1805" s="8" t="s">
        <v>69</v>
      </c>
      <c r="Z1805" s="134" t="n">
        <v>42180</v>
      </c>
      <c r="AA1805" s="3" t="s">
        <v>168</v>
      </c>
      <c r="AB1805" s="132" t="s">
        <v>74</v>
      </c>
      <c r="AC1805" s="4" t="n">
        <v>51</v>
      </c>
      <c r="AD1805" s="4" t="n">
        <v>16</v>
      </c>
      <c r="AE1805" s="4" t="s">
        <v>181</v>
      </c>
      <c r="AF1805" s="4" t="n">
        <v>34</v>
      </c>
      <c r="AG1805" s="4" t="s">
        <v>174</v>
      </c>
      <c r="AH1805" s="4" t="n">
        <v>12</v>
      </c>
      <c r="AI1805" s="4" t="s">
        <v>69</v>
      </c>
      <c r="AJ1805" s="2" t="s">
        <v>70</v>
      </c>
      <c r="AK1805" s="3" t="n">
        <v>66.6</v>
      </c>
      <c r="AL1805" s="4" t="n">
        <v>7</v>
      </c>
      <c r="AM1805" s="2" t="s">
        <v>69</v>
      </c>
      <c r="AN1805" s="2"/>
      <c r="AO1805" s="2"/>
      <c r="AP1805" s="2"/>
      <c r="AQ1805" s="2"/>
      <c r="AR1805" s="2"/>
      <c r="AS1805" s="2"/>
      <c r="AT1805" s="2"/>
      <c r="AU1805" s="2" t="n">
        <v>160</v>
      </c>
      <c r="AV1805" s="2" t="n">
        <v>160</v>
      </c>
      <c r="AW1805" s="133" t="s">
        <v>69</v>
      </c>
      <c r="AX1805" s="86" t="s">
        <v>72</v>
      </c>
      <c r="AY1805" s="87" t="n">
        <v>1</v>
      </c>
      <c r="AZ1805" s="87" t="n">
        <v>1</v>
      </c>
      <c r="BA1805" s="89" t="s">
        <v>72</v>
      </c>
    </row>
    <row r="1806" customFormat="false" ht="16.5" hidden="false" customHeight="true" outlineLevel="0" collapsed="false">
      <c r="A1806" s="69" t="n">
        <v>1851</v>
      </c>
      <c r="B1806" s="69" t="n">
        <v>1751</v>
      </c>
      <c r="C1806" s="70" t="s">
        <v>63</v>
      </c>
      <c r="D1806" s="71" t="n">
        <v>-0.120954</v>
      </c>
      <c r="E1806" s="71" t="n">
        <v>-0.0118512</v>
      </c>
      <c r="F1806" s="71" t="n">
        <v>0.875635649320447</v>
      </c>
      <c r="G1806" s="71" t="n">
        <v>0.024639</v>
      </c>
      <c r="H1806" s="71" t="n">
        <v>0.0217012</v>
      </c>
      <c r="I1806" s="71" t="n">
        <v>1.04743068627054</v>
      </c>
      <c r="J1806" s="71" t="n">
        <v>-0.0329698</v>
      </c>
      <c r="K1806" s="71" t="n">
        <v>-0.00851054</v>
      </c>
      <c r="L1806" s="71" t="n">
        <v>0.959368196334808</v>
      </c>
      <c r="M1806" s="71" t="n">
        <v>0.878723669404058</v>
      </c>
      <c r="N1806" s="71" t="n">
        <v>1.00134035747721</v>
      </c>
      <c r="O1806" s="71" t="n">
        <v>0.879901473244748</v>
      </c>
      <c r="P1806" s="72" t="n">
        <v>2</v>
      </c>
      <c r="Q1806" s="73" t="n">
        <v>35</v>
      </c>
      <c r="R1806" s="73" t="n">
        <v>71</v>
      </c>
      <c r="S1806" s="72" t="n">
        <v>51</v>
      </c>
      <c r="T1806" s="72" t="n">
        <v>51</v>
      </c>
      <c r="U1806" s="130" t="s">
        <v>64</v>
      </c>
      <c r="V1806" s="71" t="n">
        <v>90.6</v>
      </c>
      <c r="W1806" s="72" t="n">
        <v>189.8</v>
      </c>
      <c r="X1806" s="70" t="s">
        <v>69</v>
      </c>
      <c r="Y1806" s="74" t="s">
        <v>69</v>
      </c>
      <c r="Z1806" s="75" t="n">
        <v>42180</v>
      </c>
      <c r="AA1806" s="71" t="s">
        <v>168</v>
      </c>
      <c r="AB1806" s="130" t="s">
        <v>64</v>
      </c>
      <c r="AC1806" s="71" t="s">
        <v>64</v>
      </c>
      <c r="AD1806" s="71" t="n">
        <v>17</v>
      </c>
      <c r="AE1806" s="72" t="s">
        <v>198</v>
      </c>
      <c r="AF1806" s="72" t="n">
        <v>18</v>
      </c>
      <c r="AG1806" s="72" t="s">
        <v>186</v>
      </c>
      <c r="AH1806" s="72" t="n">
        <v>22</v>
      </c>
      <c r="AI1806" s="72" t="s">
        <v>69</v>
      </c>
      <c r="AJ1806" s="70" t="s">
        <v>70</v>
      </c>
      <c r="AK1806" s="71" t="n">
        <v>90.6</v>
      </c>
      <c r="AL1806" s="72" t="n">
        <v>8</v>
      </c>
      <c r="AM1806" s="70" t="s">
        <v>69</v>
      </c>
      <c r="AN1806" s="70"/>
      <c r="AO1806" s="70"/>
      <c r="AP1806" s="70"/>
      <c r="AQ1806" s="70"/>
      <c r="AR1806" s="70"/>
      <c r="AS1806" s="70"/>
      <c r="AT1806" s="70"/>
      <c r="AU1806" s="70" t="n">
        <v>160</v>
      </c>
      <c r="AV1806" s="70" t="n">
        <v>160</v>
      </c>
      <c r="AW1806" s="131" t="s">
        <v>69</v>
      </c>
      <c r="AX1806" s="78" t="s">
        <v>72</v>
      </c>
      <c r="AY1806" s="79" t="n">
        <v>1</v>
      </c>
      <c r="AZ1806" s="79" t="s">
        <v>72</v>
      </c>
      <c r="BA1806" s="79" t="s">
        <v>72</v>
      </c>
    </row>
    <row r="1807" customFormat="false" ht="16.5" hidden="false" customHeight="true" outlineLevel="0" collapsed="false">
      <c r="A1807" s="69" t="n">
        <v>1852</v>
      </c>
      <c r="B1807" s="69" t="n">
        <v>1752</v>
      </c>
      <c r="C1807" s="70" t="s">
        <v>63</v>
      </c>
      <c r="D1807" s="71" t="n">
        <v>-0.109098</v>
      </c>
      <c r="E1807" s="71" t="n">
        <v>0.144047</v>
      </c>
      <c r="F1807" s="71" t="n">
        <v>1.03556689354128</v>
      </c>
      <c r="G1807" s="71" t="n">
        <v>0.00925737</v>
      </c>
      <c r="H1807" s="71" t="n">
        <v>-0.424751</v>
      </c>
      <c r="I1807" s="71" t="n">
        <v>0.660014397371731</v>
      </c>
      <c r="J1807" s="71" t="n">
        <v>-0.0144039</v>
      </c>
      <c r="K1807" s="71" t="n">
        <v>0.29793</v>
      </c>
      <c r="L1807" s="71" t="n">
        <v>1.32780353553389</v>
      </c>
      <c r="M1807" s="71" t="n">
        <v>0.892039798718529</v>
      </c>
      <c r="N1807" s="71" t="n">
        <v>1.0173752231459</v>
      </c>
      <c r="O1807" s="71" t="n">
        <v>0.907539189276288</v>
      </c>
      <c r="P1807" s="72" t="n">
        <v>2</v>
      </c>
      <c r="Q1807" s="73" t="n">
        <v>35</v>
      </c>
      <c r="R1807" s="73" t="n">
        <v>71</v>
      </c>
      <c r="S1807" s="72" t="n">
        <v>51</v>
      </c>
      <c r="T1807" s="72" t="n">
        <v>51</v>
      </c>
      <c r="U1807" s="130" t="s">
        <v>64</v>
      </c>
      <c r="V1807" s="71" t="n">
        <v>92.6</v>
      </c>
      <c r="W1807" s="72" t="n">
        <v>82.3</v>
      </c>
      <c r="X1807" s="70" t="s">
        <v>87</v>
      </c>
      <c r="Y1807" s="75" t="n">
        <v>42023</v>
      </c>
      <c r="Z1807" s="75" t="n">
        <v>42048</v>
      </c>
      <c r="AA1807" s="71" t="s">
        <v>96</v>
      </c>
      <c r="AB1807" s="130" t="s">
        <v>64</v>
      </c>
      <c r="AC1807" s="71" t="s">
        <v>64</v>
      </c>
      <c r="AD1807" s="71" t="n">
        <v>17</v>
      </c>
      <c r="AE1807" s="72" t="s">
        <v>198</v>
      </c>
      <c r="AF1807" s="72" t="n">
        <v>18</v>
      </c>
      <c r="AG1807" s="72" t="s">
        <v>186</v>
      </c>
      <c r="AH1807" s="72" t="n">
        <v>22</v>
      </c>
      <c r="AI1807" s="72" t="s">
        <v>69</v>
      </c>
      <c r="AJ1807" s="70" t="s">
        <v>97</v>
      </c>
      <c r="AK1807" s="71" t="n">
        <v>92.6</v>
      </c>
      <c r="AL1807" s="72" t="n">
        <v>8</v>
      </c>
      <c r="AM1807" s="70" t="s">
        <v>87</v>
      </c>
      <c r="AN1807" s="70"/>
      <c r="AO1807" s="70"/>
      <c r="AP1807" s="70"/>
      <c r="AQ1807" s="70"/>
      <c r="AR1807" s="70"/>
      <c r="AS1807" s="70" t="s">
        <v>71</v>
      </c>
      <c r="AT1807" s="70"/>
      <c r="AU1807" s="70" t="n">
        <v>28</v>
      </c>
      <c r="AV1807" s="77" t="n">
        <v>3</v>
      </c>
      <c r="AW1807" s="131" t="n">
        <v>25</v>
      </c>
      <c r="AX1807" s="78" t="s">
        <v>72</v>
      </c>
      <c r="AY1807" s="79" t="n">
        <v>1</v>
      </c>
      <c r="AZ1807" s="79" t="n">
        <v>0</v>
      </c>
      <c r="BA1807" s="79" t="n">
        <v>0</v>
      </c>
    </row>
    <row r="1808" customFormat="false" ht="16.5" hidden="false" customHeight="true" outlineLevel="0" collapsed="false">
      <c r="A1808" s="69" t="n">
        <v>1853</v>
      </c>
      <c r="B1808" s="69" t="n">
        <v>1753</v>
      </c>
      <c r="C1808" s="70" t="s">
        <v>63</v>
      </c>
      <c r="D1808" s="71" t="n">
        <v>-0.121129</v>
      </c>
      <c r="E1808" s="71" t="n">
        <v>-0.011432</v>
      </c>
      <c r="F1808" s="71" t="n">
        <v>0.875849505656807</v>
      </c>
      <c r="G1808" s="71" t="n">
        <v>0.0250842</v>
      </c>
      <c r="H1808" s="71" t="n">
        <v>0.0217132</v>
      </c>
      <c r="I1808" s="71" t="n">
        <v>1.04790968107017</v>
      </c>
      <c r="J1808" s="71" t="n">
        <v>-0.0331282</v>
      </c>
      <c r="K1808" s="71" t="n">
        <v>-0.00829489</v>
      </c>
      <c r="L1808" s="71" t="n">
        <v>0.959423121736273</v>
      </c>
      <c r="M1808" s="71" t="n">
        <v>0.878821916202191</v>
      </c>
      <c r="N1808" s="71" t="n">
        <v>1.0019882840205</v>
      </c>
      <c r="O1808" s="71" t="n">
        <v>0.880569263775039</v>
      </c>
      <c r="P1808" s="72" t="n">
        <v>2</v>
      </c>
      <c r="Q1808" s="73" t="n">
        <v>35</v>
      </c>
      <c r="R1808" s="73" t="n">
        <v>71</v>
      </c>
      <c r="S1808" s="72" t="n">
        <v>51</v>
      </c>
      <c r="T1808" s="72" t="n">
        <v>51</v>
      </c>
      <c r="U1808" s="130" t="s">
        <v>64</v>
      </c>
      <c r="V1808" s="71" t="n">
        <v>82</v>
      </c>
      <c r="W1808" s="72" t="n">
        <v>164.4</v>
      </c>
      <c r="X1808" s="70" t="s">
        <v>69</v>
      </c>
      <c r="Y1808" s="74" t="s">
        <v>69</v>
      </c>
      <c r="Z1808" s="75" t="n">
        <v>42180</v>
      </c>
      <c r="AA1808" s="71" t="s">
        <v>168</v>
      </c>
      <c r="AB1808" s="130" t="s">
        <v>64</v>
      </c>
      <c r="AC1808" s="71" t="s">
        <v>64</v>
      </c>
      <c r="AD1808" s="71" t="n">
        <v>17</v>
      </c>
      <c r="AE1808" s="72" t="s">
        <v>198</v>
      </c>
      <c r="AF1808" s="72" t="n">
        <v>18</v>
      </c>
      <c r="AG1808" s="72" t="s">
        <v>186</v>
      </c>
      <c r="AH1808" s="72" t="n">
        <v>22</v>
      </c>
      <c r="AI1808" s="72" t="s">
        <v>69</v>
      </c>
      <c r="AJ1808" s="70" t="s">
        <v>70</v>
      </c>
      <c r="AK1808" s="71" t="n">
        <v>82</v>
      </c>
      <c r="AL1808" s="72" t="n">
        <v>7</v>
      </c>
      <c r="AM1808" s="70" t="s">
        <v>69</v>
      </c>
      <c r="AN1808" s="70"/>
      <c r="AO1808" s="70"/>
      <c r="AP1808" s="70"/>
      <c r="AQ1808" s="70"/>
      <c r="AR1808" s="70"/>
      <c r="AS1808" s="70"/>
      <c r="AT1808" s="70"/>
      <c r="AU1808" s="70" t="n">
        <v>160</v>
      </c>
      <c r="AV1808" s="70" t="n">
        <v>160</v>
      </c>
      <c r="AW1808" s="131" t="s">
        <v>69</v>
      </c>
      <c r="AX1808" s="78" t="s">
        <v>72</v>
      </c>
      <c r="AY1808" s="79" t="n">
        <v>1</v>
      </c>
      <c r="AZ1808" s="79" t="s">
        <v>72</v>
      </c>
      <c r="BA1808" s="79" t="s">
        <v>72</v>
      </c>
    </row>
    <row r="1809" customFormat="false" ht="16.5" hidden="false" customHeight="true" outlineLevel="0" collapsed="false">
      <c r="A1809" s="69" t="n">
        <v>1854</v>
      </c>
      <c r="B1809" s="69" t="n">
        <v>1754</v>
      </c>
      <c r="C1809" s="70" t="s">
        <v>63</v>
      </c>
      <c r="D1809" s="71" t="n">
        <v>-0.121171</v>
      </c>
      <c r="E1809" s="71" t="n">
        <v>-0.0120327</v>
      </c>
      <c r="F1809" s="71" t="n">
        <v>0.875286778031414</v>
      </c>
      <c r="G1809" s="71" t="n">
        <v>0.0251649</v>
      </c>
      <c r="H1809" s="71" t="n">
        <v>0.0216464</v>
      </c>
      <c r="I1809" s="71" t="n">
        <v>1.04792424711597</v>
      </c>
      <c r="J1809" s="71" t="n">
        <v>-0.0330139</v>
      </c>
      <c r="K1809" s="71" t="n">
        <v>-0.00875057</v>
      </c>
      <c r="L1809" s="71" t="n">
        <v>0.959095649770345</v>
      </c>
      <c r="M1809" s="71" t="n">
        <v>0.878956386242066</v>
      </c>
      <c r="N1809" s="71" t="n">
        <v>1.00086350260389</v>
      </c>
      <c r="O1809" s="71" t="n">
        <v>0.879715367370294</v>
      </c>
      <c r="P1809" s="72" t="n">
        <v>2</v>
      </c>
      <c r="Q1809" s="73" t="n">
        <v>35</v>
      </c>
      <c r="R1809" s="73" t="n">
        <v>71</v>
      </c>
      <c r="S1809" s="72" t="n">
        <v>51</v>
      </c>
      <c r="T1809" s="72" t="n">
        <v>51</v>
      </c>
      <c r="U1809" s="130" t="s">
        <v>64</v>
      </c>
      <c r="V1809" s="71" t="n">
        <v>91.7</v>
      </c>
      <c r="W1809" s="72" t="n">
        <v>168.5</v>
      </c>
      <c r="X1809" s="70" t="s">
        <v>69</v>
      </c>
      <c r="Y1809" s="74" t="s">
        <v>69</v>
      </c>
      <c r="Z1809" s="75" t="n">
        <v>42180</v>
      </c>
      <c r="AA1809" s="71" t="s">
        <v>168</v>
      </c>
      <c r="AB1809" s="130" t="s">
        <v>64</v>
      </c>
      <c r="AC1809" s="71" t="s">
        <v>64</v>
      </c>
      <c r="AD1809" s="71" t="n">
        <v>17</v>
      </c>
      <c r="AE1809" s="72" t="s">
        <v>198</v>
      </c>
      <c r="AF1809" s="72" t="n">
        <v>18</v>
      </c>
      <c r="AG1809" s="72" t="s">
        <v>186</v>
      </c>
      <c r="AH1809" s="72" t="n">
        <v>22</v>
      </c>
      <c r="AI1809" s="72" t="s">
        <v>69</v>
      </c>
      <c r="AJ1809" s="70" t="s">
        <v>70</v>
      </c>
      <c r="AK1809" s="71" t="n">
        <v>91.7</v>
      </c>
      <c r="AL1809" s="72" t="n">
        <v>8</v>
      </c>
      <c r="AM1809" s="70" t="s">
        <v>69</v>
      </c>
      <c r="AN1809" s="70"/>
      <c r="AO1809" s="70"/>
      <c r="AP1809" s="70"/>
      <c r="AQ1809" s="70"/>
      <c r="AR1809" s="70"/>
      <c r="AS1809" s="70"/>
      <c r="AT1809" s="70"/>
      <c r="AU1809" s="70" t="n">
        <v>160</v>
      </c>
      <c r="AV1809" s="70" t="n">
        <v>160</v>
      </c>
      <c r="AW1809" s="131" t="s">
        <v>69</v>
      </c>
      <c r="AX1809" s="78" t="s">
        <v>72</v>
      </c>
      <c r="AY1809" s="79" t="n">
        <v>1</v>
      </c>
      <c r="AZ1809" s="79" t="s">
        <v>72</v>
      </c>
      <c r="BA1809" s="79" t="s">
        <v>72</v>
      </c>
    </row>
    <row r="1810" customFormat="false" ht="16.5" hidden="false" customHeight="true" outlineLevel="0" collapsed="false">
      <c r="A1810" s="69" t="n">
        <v>1855</v>
      </c>
      <c r="B1810" s="69" t="n">
        <v>1755</v>
      </c>
      <c r="C1810" s="70" t="s">
        <v>63</v>
      </c>
      <c r="D1810" s="71" t="n">
        <v>-0.115136</v>
      </c>
      <c r="E1810" s="71" t="n">
        <v>-0.000239702</v>
      </c>
      <c r="F1810" s="71" t="n">
        <v>0.891031318765009</v>
      </c>
      <c r="G1810" s="71" t="n">
        <v>0.0121571</v>
      </c>
      <c r="H1810" s="71" t="n">
        <v>-0.0357217</v>
      </c>
      <c r="I1810" s="71" t="n">
        <v>0.976710877108153</v>
      </c>
      <c r="J1810" s="71" t="n">
        <v>-0.0343078</v>
      </c>
      <c r="K1810" s="71" t="n">
        <v>-0.00790533</v>
      </c>
      <c r="L1810" s="71" t="n">
        <v>0.958665438432645</v>
      </c>
      <c r="M1810" s="71" t="n">
        <v>0.871720268101473</v>
      </c>
      <c r="N1810" s="71" t="n">
        <v>0.957081497311352</v>
      </c>
      <c r="O1810" s="71" t="n">
        <v>0.834307339431211</v>
      </c>
      <c r="P1810" s="72" t="n">
        <v>2</v>
      </c>
      <c r="Q1810" s="73" t="n">
        <v>35</v>
      </c>
      <c r="R1810" s="73" t="n">
        <v>71</v>
      </c>
      <c r="S1810" s="72" t="n">
        <v>51</v>
      </c>
      <c r="T1810" s="72" t="n">
        <v>51</v>
      </c>
      <c r="U1810" s="130" t="s">
        <v>64</v>
      </c>
      <c r="V1810" s="71" t="n">
        <v>89.6</v>
      </c>
      <c r="W1810" s="72" t="n">
        <v>80.2</v>
      </c>
      <c r="X1810" s="70" t="s">
        <v>73</v>
      </c>
      <c r="Y1810" s="75" t="n">
        <v>42038</v>
      </c>
      <c r="Z1810" s="75" t="n">
        <v>42046</v>
      </c>
      <c r="AA1810" s="71" t="s">
        <v>96</v>
      </c>
      <c r="AB1810" s="130" t="s">
        <v>64</v>
      </c>
      <c r="AC1810" s="71" t="s">
        <v>64</v>
      </c>
      <c r="AD1810" s="71" t="n">
        <v>17</v>
      </c>
      <c r="AE1810" s="72" t="s">
        <v>198</v>
      </c>
      <c r="AF1810" s="72" t="n">
        <v>18</v>
      </c>
      <c r="AG1810" s="72" t="s">
        <v>186</v>
      </c>
      <c r="AH1810" s="72" t="n">
        <v>22</v>
      </c>
      <c r="AI1810" s="72" t="s">
        <v>69</v>
      </c>
      <c r="AJ1810" s="70" t="s">
        <v>70</v>
      </c>
      <c r="AK1810" s="71" t="n">
        <v>89.6</v>
      </c>
      <c r="AL1810" s="72" t="n">
        <v>8</v>
      </c>
      <c r="AM1810" s="70" t="s">
        <v>73</v>
      </c>
      <c r="AN1810" s="70"/>
      <c r="AO1810" s="70"/>
      <c r="AP1810" s="70" t="s">
        <v>71</v>
      </c>
      <c r="AQ1810" s="70"/>
      <c r="AR1810" s="70"/>
      <c r="AS1810" s="70"/>
      <c r="AT1810" s="70"/>
      <c r="AU1810" s="70" t="n">
        <v>26</v>
      </c>
      <c r="AV1810" s="77" t="n">
        <v>18</v>
      </c>
      <c r="AW1810" s="131" t="n">
        <v>8</v>
      </c>
      <c r="AX1810" s="78" t="s">
        <v>72</v>
      </c>
      <c r="AY1810" s="79" t="n">
        <v>1</v>
      </c>
      <c r="AZ1810" s="79" t="n">
        <v>0</v>
      </c>
      <c r="BA1810" s="79" t="n">
        <v>0</v>
      </c>
    </row>
    <row r="1811" customFormat="false" ht="15.75" hidden="false" customHeight="true" outlineLevel="0" collapsed="false">
      <c r="A1811" s="1" t="n">
        <v>1856</v>
      </c>
      <c r="B1811" s="1" t="n">
        <v>1756</v>
      </c>
      <c r="C1811" s="2" t="s">
        <v>63</v>
      </c>
      <c r="D1811" s="3" t="n">
        <v>0.0649794</v>
      </c>
      <c r="E1811" s="3" t="n">
        <v>-0.0131486</v>
      </c>
      <c r="F1811" s="3" t="n">
        <v>1.05319752641524</v>
      </c>
      <c r="G1811" s="3" t="n">
        <v>-0.0645817</v>
      </c>
      <c r="H1811" s="3" t="n">
        <v>0.0248059</v>
      </c>
      <c r="I1811" s="3" t="n">
        <v>0.961004872293734</v>
      </c>
      <c r="J1811" s="3" t="n">
        <v>0.0475851</v>
      </c>
      <c r="K1811" s="3" t="n">
        <v>-0.0100824</v>
      </c>
      <c r="L1811" s="3" t="n">
        <v>1.038214800258</v>
      </c>
      <c r="M1811" s="3" t="n">
        <v>1.04915260974439</v>
      </c>
      <c r="N1811" s="3" t="n">
        <v>1.0015761408063</v>
      </c>
      <c r="O1811" s="3" t="n">
        <v>1.05080622198465</v>
      </c>
      <c r="P1811" s="4" t="n">
        <v>2</v>
      </c>
      <c r="Q1811" s="6" t="n">
        <v>35</v>
      </c>
      <c r="R1811" s="6" t="n">
        <v>71</v>
      </c>
      <c r="S1811" s="4" t="n">
        <v>58</v>
      </c>
      <c r="T1811" s="4" t="n">
        <v>58</v>
      </c>
      <c r="U1811" s="132" t="s">
        <v>74</v>
      </c>
      <c r="V1811" s="3" t="n">
        <v>82.9</v>
      </c>
      <c r="W1811" s="4" t="n">
        <v>207.3</v>
      </c>
      <c r="X1811" s="2" t="s">
        <v>69</v>
      </c>
      <c r="Y1811" s="8" t="s">
        <v>69</v>
      </c>
      <c r="Z1811" s="84" t="n">
        <v>42180</v>
      </c>
      <c r="AA1811" s="3" t="s">
        <v>168</v>
      </c>
      <c r="AB1811" s="132" t="s">
        <v>74</v>
      </c>
      <c r="AC1811" s="4" t="n">
        <v>51</v>
      </c>
      <c r="AD1811" s="4" t="n">
        <v>17</v>
      </c>
      <c r="AE1811" s="4" t="s">
        <v>173</v>
      </c>
      <c r="AF1811" s="4" t="n">
        <v>33</v>
      </c>
      <c r="AG1811" s="4" t="s">
        <v>174</v>
      </c>
      <c r="AH1811" s="4" t="n">
        <v>12</v>
      </c>
      <c r="AI1811" s="4" t="s">
        <v>69</v>
      </c>
      <c r="AJ1811" s="2" t="s">
        <v>70</v>
      </c>
      <c r="AK1811" s="3" t="n">
        <v>82.9</v>
      </c>
      <c r="AL1811" s="4" t="n">
        <v>8</v>
      </c>
      <c r="AM1811" s="2" t="s">
        <v>69</v>
      </c>
      <c r="AN1811" s="2"/>
      <c r="AO1811" s="2"/>
      <c r="AP1811" s="2"/>
      <c r="AQ1811" s="2"/>
      <c r="AR1811" s="2"/>
      <c r="AS1811" s="2"/>
      <c r="AT1811" s="2"/>
      <c r="AU1811" s="2" t="n">
        <v>160</v>
      </c>
      <c r="AV1811" s="2" t="n">
        <v>160</v>
      </c>
      <c r="AW1811" s="133" t="s">
        <v>69</v>
      </c>
      <c r="AX1811" s="86" t="s">
        <v>72</v>
      </c>
      <c r="AY1811" s="87" t="n">
        <v>1</v>
      </c>
      <c r="AZ1811" s="87" t="n">
        <v>1</v>
      </c>
      <c r="BA1811" s="89" t="s">
        <v>72</v>
      </c>
    </row>
    <row r="1812" customFormat="false" ht="15.75" hidden="false" customHeight="true" outlineLevel="0" collapsed="false">
      <c r="A1812" s="1" t="n">
        <v>1857</v>
      </c>
      <c r="B1812" s="1" t="n">
        <v>1757</v>
      </c>
      <c r="C1812" s="2" t="s">
        <v>63</v>
      </c>
      <c r="D1812" s="3" t="n">
        <v>0.0871811</v>
      </c>
      <c r="E1812" s="3" t="n">
        <v>0.0242728</v>
      </c>
      <c r="F1812" s="3" t="n">
        <v>1.11790220752586</v>
      </c>
      <c r="G1812" s="3" t="n">
        <v>-0.0882606</v>
      </c>
      <c r="H1812" s="3" t="n">
        <v>-0.0785022</v>
      </c>
      <c r="I1812" s="3" t="n">
        <v>0.8464003536921</v>
      </c>
      <c r="J1812" s="3" t="n">
        <v>0.0438577</v>
      </c>
      <c r="K1812" s="3" t="n">
        <v>-0.00879091</v>
      </c>
      <c r="L1812" s="3" t="n">
        <v>1.03568888014993</v>
      </c>
      <c r="M1812" s="3" t="n">
        <v>1.04370637510202</v>
      </c>
      <c r="N1812" s="3" t="n">
        <v>0.938924403940837</v>
      </c>
      <c r="O1812" s="3" t="n">
        <v>0.979961386131919</v>
      </c>
      <c r="P1812" s="4" t="n">
        <v>2</v>
      </c>
      <c r="Q1812" s="6" t="n">
        <v>35</v>
      </c>
      <c r="R1812" s="6" t="n">
        <v>71</v>
      </c>
      <c r="S1812" s="4" t="n">
        <v>58</v>
      </c>
      <c r="T1812" s="4" t="n">
        <v>58</v>
      </c>
      <c r="U1812" s="132" t="s">
        <v>74</v>
      </c>
      <c r="V1812" s="3" t="n">
        <v>83.1</v>
      </c>
      <c r="W1812" s="4" t="n">
        <v>108.7</v>
      </c>
      <c r="X1812" s="2" t="s">
        <v>73</v>
      </c>
      <c r="Y1812" s="84" t="n">
        <v>42130</v>
      </c>
      <c r="Z1812" s="84" t="n">
        <v>42136</v>
      </c>
      <c r="AA1812" s="2" t="s">
        <v>96</v>
      </c>
      <c r="AB1812" s="132" t="s">
        <v>74</v>
      </c>
      <c r="AC1812" s="4" t="n">
        <v>51</v>
      </c>
      <c r="AD1812" s="4" t="n">
        <v>17</v>
      </c>
      <c r="AE1812" s="4" t="s">
        <v>173</v>
      </c>
      <c r="AF1812" s="4" t="n">
        <v>33</v>
      </c>
      <c r="AG1812" s="4" t="s">
        <v>174</v>
      </c>
      <c r="AH1812" s="4" t="n">
        <v>12</v>
      </c>
      <c r="AI1812" s="4" t="s">
        <v>69</v>
      </c>
      <c r="AJ1812" s="2" t="s">
        <v>70</v>
      </c>
      <c r="AK1812" s="3" t="n">
        <v>83.1</v>
      </c>
      <c r="AL1812" s="4" t="n">
        <v>8</v>
      </c>
      <c r="AM1812" s="2" t="s">
        <v>73</v>
      </c>
      <c r="AN1812" s="2"/>
      <c r="AO1812" s="2"/>
      <c r="AP1812" s="2" t="s">
        <v>71</v>
      </c>
      <c r="AQ1812" s="2"/>
      <c r="AR1812" s="2"/>
      <c r="AS1812" s="2"/>
      <c r="AT1812" s="2"/>
      <c r="AU1812" s="2" t="n">
        <v>116</v>
      </c>
      <c r="AV1812" s="85" t="n">
        <v>110</v>
      </c>
      <c r="AW1812" s="133" t="n">
        <v>6</v>
      </c>
      <c r="AX1812" s="86" t="s">
        <v>72</v>
      </c>
      <c r="AY1812" s="87" t="n">
        <v>0</v>
      </c>
      <c r="AZ1812" s="88" t="n">
        <v>0</v>
      </c>
      <c r="BA1812" s="87" t="n">
        <v>0</v>
      </c>
    </row>
    <row r="1813" customFormat="false" ht="15.75" hidden="false" customHeight="true" outlineLevel="0" collapsed="false">
      <c r="A1813" s="1" t="n">
        <v>1858</v>
      </c>
      <c r="B1813" s="1" t="n">
        <v>1758</v>
      </c>
      <c r="C1813" s="2" t="s">
        <v>63</v>
      </c>
      <c r="D1813" s="3" t="n">
        <v>0.0843906</v>
      </c>
      <c r="E1813" s="3" t="n">
        <v>-0.00674322</v>
      </c>
      <c r="F1813" s="3" t="n">
        <v>1.08074150040415</v>
      </c>
      <c r="G1813" s="3" t="n">
        <v>-0.0872589</v>
      </c>
      <c r="H1813" s="3" t="n">
        <v>-0.000250118</v>
      </c>
      <c r="I1813" s="3" t="n">
        <v>0.916210609226349</v>
      </c>
      <c r="J1813" s="3" t="n">
        <v>0.040296</v>
      </c>
      <c r="K1813" s="3" t="n">
        <v>-0.068996</v>
      </c>
      <c r="L1813" s="3" t="n">
        <v>0.971707933124057</v>
      </c>
      <c r="M1813" s="3" t="n">
        <v>1.03813693706789</v>
      </c>
      <c r="N1813" s="3" t="n">
        <v>0.926826088326456</v>
      </c>
      <c r="O1813" s="3" t="n">
        <v>0.962172396529839</v>
      </c>
      <c r="P1813" s="4" t="n">
        <v>2</v>
      </c>
      <c r="Q1813" s="6" t="n">
        <v>35</v>
      </c>
      <c r="R1813" s="6" t="n">
        <v>71</v>
      </c>
      <c r="S1813" s="4" t="n">
        <v>58</v>
      </c>
      <c r="T1813" s="4" t="n">
        <v>58</v>
      </c>
      <c r="U1813" s="132" t="s">
        <v>74</v>
      </c>
      <c r="V1813" s="3" t="n">
        <v>100.5</v>
      </c>
      <c r="W1813" s="4" t="n">
        <v>95.8</v>
      </c>
      <c r="X1813" s="2" t="s">
        <v>73</v>
      </c>
      <c r="Y1813" s="84" t="n">
        <v>42134</v>
      </c>
      <c r="Z1813" s="84" t="n">
        <v>42138</v>
      </c>
      <c r="AA1813" s="2" t="s">
        <v>96</v>
      </c>
      <c r="AB1813" s="132" t="s">
        <v>74</v>
      </c>
      <c r="AC1813" s="4" t="n">
        <v>51</v>
      </c>
      <c r="AD1813" s="4" t="n">
        <v>17</v>
      </c>
      <c r="AE1813" s="4" t="s">
        <v>173</v>
      </c>
      <c r="AF1813" s="4" t="n">
        <v>33</v>
      </c>
      <c r="AG1813" s="4" t="s">
        <v>174</v>
      </c>
      <c r="AH1813" s="4" t="n">
        <v>12</v>
      </c>
      <c r="AI1813" s="4" t="s">
        <v>69</v>
      </c>
      <c r="AJ1813" s="2" t="s">
        <v>70</v>
      </c>
      <c r="AK1813" s="3" t="n">
        <v>100.5</v>
      </c>
      <c r="AL1813" s="4" t="n">
        <v>9</v>
      </c>
      <c r="AM1813" s="2" t="s">
        <v>73</v>
      </c>
      <c r="AN1813" s="2"/>
      <c r="AO1813" s="2"/>
      <c r="AP1813" s="2" t="s">
        <v>71</v>
      </c>
      <c r="AQ1813" s="2"/>
      <c r="AR1813" s="2"/>
      <c r="AS1813" s="2"/>
      <c r="AT1813" s="2"/>
      <c r="AU1813" s="2" t="n">
        <v>118</v>
      </c>
      <c r="AV1813" s="85" t="n">
        <v>114</v>
      </c>
      <c r="AW1813" s="133" t="n">
        <v>4</v>
      </c>
      <c r="AX1813" s="86" t="s">
        <v>72</v>
      </c>
      <c r="AY1813" s="87" t="n">
        <v>0</v>
      </c>
      <c r="AZ1813" s="88" t="n">
        <v>0</v>
      </c>
      <c r="BA1813" s="87" t="n">
        <v>0</v>
      </c>
    </row>
    <row r="1814" customFormat="false" ht="15.75" hidden="false" customHeight="true" outlineLevel="0" collapsed="false">
      <c r="A1814" s="1" t="n">
        <v>1859</v>
      </c>
      <c r="B1814" s="1" t="n">
        <v>1759</v>
      </c>
      <c r="C1814" s="2" t="s">
        <v>63</v>
      </c>
      <c r="D1814" s="3" t="n">
        <v>0.087971</v>
      </c>
      <c r="E1814" s="3" t="n">
        <v>0.0463048</v>
      </c>
      <c r="F1814" s="3" t="n">
        <v>1.14370821087476</v>
      </c>
      <c r="G1814" s="3" t="n">
        <v>-0.0888823</v>
      </c>
      <c r="H1814" s="3" t="n">
        <v>-0.138501</v>
      </c>
      <c r="I1814" s="3" t="n">
        <v>0.796615381088167</v>
      </c>
      <c r="J1814" s="3" t="n">
        <v>0.0468129</v>
      </c>
      <c r="K1814" s="3" t="n">
        <v>0.0391767</v>
      </c>
      <c r="L1814" s="3" t="n">
        <v>1.08979499437825</v>
      </c>
      <c r="M1814" s="3" t="n">
        <v>1.04697138390391</v>
      </c>
      <c r="N1814" s="3" t="n">
        <v>0.948361519252364</v>
      </c>
      <c r="O1814" s="3" t="n">
        <v>0.992907372252865</v>
      </c>
      <c r="P1814" s="4" t="n">
        <v>2</v>
      </c>
      <c r="Q1814" s="6" t="n">
        <v>35</v>
      </c>
      <c r="R1814" s="6" t="n">
        <v>71</v>
      </c>
      <c r="S1814" s="4" t="n">
        <v>58</v>
      </c>
      <c r="T1814" s="4" t="n">
        <v>58</v>
      </c>
      <c r="U1814" s="132" t="s">
        <v>74</v>
      </c>
      <c r="V1814" s="3" t="n">
        <v>49.2</v>
      </c>
      <c r="W1814" s="4" t="n">
        <v>57.8</v>
      </c>
      <c r="X1814" s="2" t="s">
        <v>73</v>
      </c>
      <c r="Y1814" s="84" t="n">
        <v>42130</v>
      </c>
      <c r="Z1814" s="84" t="n">
        <v>42138</v>
      </c>
      <c r="AA1814" s="2" t="s">
        <v>96</v>
      </c>
      <c r="AB1814" s="132" t="s">
        <v>74</v>
      </c>
      <c r="AC1814" s="4" t="n">
        <v>51</v>
      </c>
      <c r="AD1814" s="4" t="n">
        <v>17</v>
      </c>
      <c r="AE1814" s="4" t="s">
        <v>173</v>
      </c>
      <c r="AF1814" s="4" t="n">
        <v>33</v>
      </c>
      <c r="AG1814" s="4" t="s">
        <v>174</v>
      </c>
      <c r="AH1814" s="4" t="n">
        <v>12</v>
      </c>
      <c r="AI1814" s="4" t="s">
        <v>69</v>
      </c>
      <c r="AJ1814" s="2" t="s">
        <v>70</v>
      </c>
      <c r="AK1814" s="3" t="n">
        <v>49.2</v>
      </c>
      <c r="AL1814" s="4" t="n">
        <v>6</v>
      </c>
      <c r="AM1814" s="2" t="s">
        <v>73</v>
      </c>
      <c r="AN1814" s="2"/>
      <c r="AO1814" s="2"/>
      <c r="AP1814" s="2" t="s">
        <v>71</v>
      </c>
      <c r="AQ1814" s="2"/>
      <c r="AR1814" s="2"/>
      <c r="AS1814" s="2"/>
      <c r="AT1814" s="2"/>
      <c r="AU1814" s="2" t="n">
        <v>118</v>
      </c>
      <c r="AV1814" s="85" t="n">
        <v>110</v>
      </c>
      <c r="AW1814" s="133" t="n">
        <v>8</v>
      </c>
      <c r="AX1814" s="86" t="s">
        <v>72</v>
      </c>
      <c r="AY1814" s="87" t="n">
        <v>0</v>
      </c>
      <c r="AZ1814" s="88" t="n">
        <v>0</v>
      </c>
      <c r="BA1814" s="87" t="n">
        <v>0</v>
      </c>
    </row>
    <row r="1815" customFormat="false" ht="15.75" hidden="false" customHeight="true" outlineLevel="0" collapsed="false">
      <c r="A1815" s="1" t="n">
        <v>1860</v>
      </c>
      <c r="B1815" s="1" t="n">
        <v>1760</v>
      </c>
      <c r="C1815" s="2" t="s">
        <v>63</v>
      </c>
      <c r="D1815" s="3" t="n">
        <v>0.0648626</v>
      </c>
      <c r="E1815" s="3" t="n">
        <v>-0.0139588</v>
      </c>
      <c r="F1815" s="3" t="n">
        <v>1.05222166469004</v>
      </c>
      <c r="G1815" s="3" t="n">
        <v>-0.0642682</v>
      </c>
      <c r="H1815" s="3" t="n">
        <v>0.0271178</v>
      </c>
      <c r="I1815" s="3" t="n">
        <v>0.963531209357005</v>
      </c>
      <c r="J1815" s="3" t="n">
        <v>0.0474881</v>
      </c>
      <c r="K1815" s="3" t="n">
        <v>-0.011422</v>
      </c>
      <c r="L1815" s="3" t="n">
        <v>1.03672437170711</v>
      </c>
      <c r="M1815" s="3" t="n">
        <v>1.04925721547409</v>
      </c>
      <c r="N1815" s="3" t="n">
        <v>1.00173850945835</v>
      </c>
      <c r="O1815" s="3" t="n">
        <v>1.05108135906744</v>
      </c>
      <c r="P1815" s="4" t="n">
        <v>2</v>
      </c>
      <c r="Q1815" s="6" t="n">
        <v>35</v>
      </c>
      <c r="R1815" s="6" t="n">
        <v>71</v>
      </c>
      <c r="S1815" s="4" t="n">
        <v>58</v>
      </c>
      <c r="T1815" s="4" t="n">
        <v>58</v>
      </c>
      <c r="U1815" s="132" t="s">
        <v>74</v>
      </c>
      <c r="V1815" s="3" t="n">
        <v>79.7</v>
      </c>
      <c r="W1815" s="4" t="n">
        <v>89</v>
      </c>
      <c r="X1815" s="2" t="s">
        <v>69</v>
      </c>
      <c r="Y1815" s="8" t="s">
        <v>69</v>
      </c>
      <c r="Z1815" s="84" t="n">
        <v>42180</v>
      </c>
      <c r="AA1815" s="3" t="s">
        <v>168</v>
      </c>
      <c r="AB1815" s="132" t="s">
        <v>74</v>
      </c>
      <c r="AC1815" s="4" t="n">
        <v>51</v>
      </c>
      <c r="AD1815" s="4" t="n">
        <v>17</v>
      </c>
      <c r="AE1815" s="4" t="s">
        <v>173</v>
      </c>
      <c r="AF1815" s="4" t="n">
        <v>33</v>
      </c>
      <c r="AG1815" s="4" t="s">
        <v>174</v>
      </c>
      <c r="AH1815" s="4" t="n">
        <v>12</v>
      </c>
      <c r="AI1815" s="4" t="s">
        <v>69</v>
      </c>
      <c r="AJ1815" s="2" t="s">
        <v>70</v>
      </c>
      <c r="AK1815" s="3" t="n">
        <v>79.7</v>
      </c>
      <c r="AL1815" s="4" t="n">
        <v>7</v>
      </c>
      <c r="AM1815" s="2" t="s">
        <v>69</v>
      </c>
      <c r="AN1815" s="2"/>
      <c r="AO1815" s="2"/>
      <c r="AP1815" s="2"/>
      <c r="AQ1815" s="2"/>
      <c r="AR1815" s="2"/>
      <c r="AS1815" s="2"/>
      <c r="AT1815" s="2"/>
      <c r="AU1815" s="2" t="n">
        <v>160</v>
      </c>
      <c r="AV1815" s="2" t="n">
        <v>160</v>
      </c>
      <c r="AW1815" s="133" t="s">
        <v>69</v>
      </c>
      <c r="AX1815" s="86" t="s">
        <v>72</v>
      </c>
      <c r="AY1815" s="87" t="n">
        <v>1</v>
      </c>
      <c r="AZ1815" s="87" t="n">
        <v>1</v>
      </c>
      <c r="BA1815" s="89" t="s">
        <v>72</v>
      </c>
    </row>
    <row r="1816" customFormat="false" ht="15.75" hidden="false" customHeight="true" outlineLevel="0" collapsed="false">
      <c r="A1816" s="1" t="n">
        <v>1861</v>
      </c>
      <c r="B1816" s="1" t="n">
        <v>1761</v>
      </c>
      <c r="C1816" s="2" t="s">
        <v>63</v>
      </c>
      <c r="D1816" s="3" t="n">
        <v>0.0124705</v>
      </c>
      <c r="E1816" s="3" t="n">
        <v>0.0533101</v>
      </c>
      <c r="F1816" s="3" t="n">
        <v>1.06799237393264</v>
      </c>
      <c r="G1816" s="3" t="n">
        <v>-0.0456569</v>
      </c>
      <c r="H1816" s="3" t="n">
        <v>-0.155977</v>
      </c>
      <c r="I1816" s="3" t="n">
        <v>0.817394121159333</v>
      </c>
      <c r="J1816" s="3" t="n">
        <v>-0.0366631</v>
      </c>
      <c r="K1816" s="3" t="n">
        <v>0.0483391</v>
      </c>
      <c r="L1816" s="3" t="n">
        <v>1.0117444305604</v>
      </c>
      <c r="M1816" s="3" t="n">
        <v>0.93253415573585</v>
      </c>
      <c r="N1816" s="3" t="n">
        <v>0.947121589153861</v>
      </c>
      <c r="O1816" s="3" t="n">
        <v>0.883223231520793</v>
      </c>
      <c r="P1816" s="4" t="n">
        <v>2</v>
      </c>
      <c r="Q1816" s="6" t="n">
        <v>35</v>
      </c>
      <c r="R1816" s="6" t="n">
        <v>71</v>
      </c>
      <c r="S1816" s="4" t="n">
        <v>52</v>
      </c>
      <c r="T1816" s="4" t="n">
        <v>52</v>
      </c>
      <c r="U1816" s="132" t="s">
        <v>74</v>
      </c>
      <c r="V1816" s="3" t="n">
        <v>68</v>
      </c>
      <c r="W1816" s="4" t="n">
        <v>84.7</v>
      </c>
      <c r="X1816" s="2" t="s">
        <v>69</v>
      </c>
      <c r="Y1816" s="8" t="s">
        <v>69</v>
      </c>
      <c r="Z1816" s="84" t="n">
        <v>42136</v>
      </c>
      <c r="AA1816" s="2" t="s">
        <v>96</v>
      </c>
      <c r="AB1816" s="132" t="s">
        <v>74</v>
      </c>
      <c r="AC1816" s="4" t="n">
        <v>51</v>
      </c>
      <c r="AD1816" s="4" t="n">
        <v>17</v>
      </c>
      <c r="AE1816" s="4" t="s">
        <v>179</v>
      </c>
      <c r="AF1816" s="4" t="n">
        <v>28</v>
      </c>
      <c r="AG1816" s="4" t="s">
        <v>178</v>
      </c>
      <c r="AH1816" s="4" t="n">
        <v>20</v>
      </c>
      <c r="AI1816" s="4" t="s">
        <v>69</v>
      </c>
      <c r="AJ1816" s="2" t="s">
        <v>70</v>
      </c>
      <c r="AK1816" s="3" t="n">
        <v>68</v>
      </c>
      <c r="AL1816" s="4" t="n">
        <v>7</v>
      </c>
      <c r="AM1816" s="2" t="s">
        <v>69</v>
      </c>
      <c r="AN1816" s="2"/>
      <c r="AO1816" s="2"/>
      <c r="AP1816" s="2"/>
      <c r="AQ1816" s="2"/>
      <c r="AR1816" s="2"/>
      <c r="AS1816" s="2"/>
      <c r="AT1816" s="2"/>
      <c r="AU1816" s="2" t="n">
        <v>116</v>
      </c>
      <c r="AV1816" s="85" t="s">
        <v>69</v>
      </c>
      <c r="AW1816" s="133" t="s">
        <v>69</v>
      </c>
      <c r="AX1816" s="86" t="s">
        <v>72</v>
      </c>
      <c r="AY1816" s="87" t="n">
        <v>0</v>
      </c>
      <c r="AZ1816" s="88" t="s">
        <v>72</v>
      </c>
      <c r="BA1816" s="89" t="s">
        <v>72</v>
      </c>
    </row>
    <row r="1817" customFormat="false" ht="15.75" hidden="false" customHeight="true" outlineLevel="0" collapsed="false">
      <c r="A1817" s="1" t="n">
        <v>1862</v>
      </c>
      <c r="B1817" s="1" t="n">
        <v>1762</v>
      </c>
      <c r="C1817" s="2" t="s">
        <v>63</v>
      </c>
      <c r="D1817" s="3" t="n">
        <v>-0.0125666</v>
      </c>
      <c r="E1817" s="3" t="n">
        <v>-0.0128214</v>
      </c>
      <c r="F1817" s="3" t="n">
        <v>0.9749315651865</v>
      </c>
      <c r="G1817" s="3" t="n">
        <v>-0.0201933</v>
      </c>
      <c r="H1817" s="3" t="n">
        <v>0.0232499</v>
      </c>
      <c r="I1817" s="3" t="n">
        <v>1.00306127616495</v>
      </c>
      <c r="J1817" s="3" t="n">
        <v>-0.0370913</v>
      </c>
      <c r="K1817" s="3" t="n">
        <v>-0.00960113</v>
      </c>
      <c r="L1817" s="3" t="n">
        <v>0.954380891383877</v>
      </c>
      <c r="M1817" s="3" t="n">
        <v>0.932532570429133</v>
      </c>
      <c r="N1817" s="3" t="n">
        <v>1.00082771236497</v>
      </c>
      <c r="O1817" s="3" t="n">
        <v>0.933304439168417</v>
      </c>
      <c r="P1817" s="4" t="n">
        <v>2</v>
      </c>
      <c r="Q1817" s="6" t="n">
        <v>35</v>
      </c>
      <c r="R1817" s="6" t="n">
        <v>71</v>
      </c>
      <c r="S1817" s="4" t="n">
        <v>52</v>
      </c>
      <c r="T1817" s="4" t="n">
        <v>52</v>
      </c>
      <c r="U1817" s="132" t="s">
        <v>74</v>
      </c>
      <c r="V1817" s="3" t="n">
        <v>53.4</v>
      </c>
      <c r="W1817" s="4" t="n">
        <v>55.1</v>
      </c>
      <c r="X1817" s="2" t="s">
        <v>69</v>
      </c>
      <c r="Y1817" s="8" t="s">
        <v>69</v>
      </c>
      <c r="Z1817" s="84" t="n">
        <v>42180</v>
      </c>
      <c r="AA1817" s="3" t="s">
        <v>168</v>
      </c>
      <c r="AB1817" s="132" t="s">
        <v>74</v>
      </c>
      <c r="AC1817" s="4" t="n">
        <v>51</v>
      </c>
      <c r="AD1817" s="4" t="n">
        <v>17</v>
      </c>
      <c r="AE1817" s="4" t="s">
        <v>179</v>
      </c>
      <c r="AF1817" s="4" t="n">
        <v>28</v>
      </c>
      <c r="AG1817" s="4" t="s">
        <v>178</v>
      </c>
      <c r="AH1817" s="4" t="n">
        <v>20</v>
      </c>
      <c r="AI1817" s="4" t="s">
        <v>69</v>
      </c>
      <c r="AJ1817" s="2" t="s">
        <v>70</v>
      </c>
      <c r="AK1817" s="3" t="n">
        <v>53.4</v>
      </c>
      <c r="AL1817" s="4" t="n">
        <v>6</v>
      </c>
      <c r="AM1817" s="2" t="s">
        <v>69</v>
      </c>
      <c r="AN1817" s="2"/>
      <c r="AO1817" s="2"/>
      <c r="AP1817" s="2"/>
      <c r="AQ1817" s="2"/>
      <c r="AR1817" s="2"/>
      <c r="AS1817" s="2"/>
      <c r="AT1817" s="2"/>
      <c r="AU1817" s="2" t="n">
        <v>160</v>
      </c>
      <c r="AV1817" s="2" t="n">
        <v>160</v>
      </c>
      <c r="AW1817" s="133" t="s">
        <v>69</v>
      </c>
      <c r="AX1817" s="86" t="s">
        <v>72</v>
      </c>
      <c r="AY1817" s="87" t="n">
        <v>1</v>
      </c>
      <c r="AZ1817" s="87" t="n">
        <v>1</v>
      </c>
      <c r="BA1817" s="89" t="s">
        <v>72</v>
      </c>
    </row>
    <row r="1818" customFormat="false" ht="15.75" hidden="false" customHeight="true" outlineLevel="0" collapsed="false">
      <c r="A1818" s="1" t="n">
        <v>1863</v>
      </c>
      <c r="B1818" s="1" t="n">
        <v>1763</v>
      </c>
      <c r="C1818" s="2" t="s">
        <v>63</v>
      </c>
      <c r="D1818" s="3" t="n">
        <v>-0.0124576</v>
      </c>
      <c r="E1818" s="3" t="n">
        <v>-0.0130661</v>
      </c>
      <c r="F1818" s="3" t="n">
        <v>0.974799275949131</v>
      </c>
      <c r="G1818" s="3" t="n">
        <v>-0.0200305</v>
      </c>
      <c r="H1818" s="3" t="n">
        <v>0.0252926</v>
      </c>
      <c r="I1818" s="3" t="n">
        <v>1.00527596916451</v>
      </c>
      <c r="J1818" s="3" t="n">
        <v>-0.0372032</v>
      </c>
      <c r="K1818" s="3" t="n">
        <v>-0.0101847</v>
      </c>
      <c r="L1818" s="3" t="n">
        <v>0.953717378858619</v>
      </c>
      <c r="M1818" s="3" t="n">
        <v>0.932681694309281</v>
      </c>
      <c r="N1818" s="3" t="n">
        <v>1.00204388589304</v>
      </c>
      <c r="O1818" s="3" t="n">
        <v>0.934587989266974</v>
      </c>
      <c r="P1818" s="4" t="n">
        <v>2</v>
      </c>
      <c r="Q1818" s="6" t="n">
        <v>35</v>
      </c>
      <c r="R1818" s="6" t="n">
        <v>71</v>
      </c>
      <c r="S1818" s="4" t="n">
        <v>52</v>
      </c>
      <c r="T1818" s="4" t="n">
        <v>52</v>
      </c>
      <c r="U1818" s="132" t="s">
        <v>74</v>
      </c>
      <c r="V1818" s="3" t="n">
        <v>97.9</v>
      </c>
      <c r="W1818" s="4" t="n">
        <v>128.2</v>
      </c>
      <c r="X1818" s="2" t="s">
        <v>69</v>
      </c>
      <c r="Y1818" s="8" t="s">
        <v>69</v>
      </c>
      <c r="Z1818" s="84" t="n">
        <v>42180</v>
      </c>
      <c r="AA1818" s="3" t="s">
        <v>168</v>
      </c>
      <c r="AB1818" s="132" t="s">
        <v>74</v>
      </c>
      <c r="AC1818" s="4" t="n">
        <v>51</v>
      </c>
      <c r="AD1818" s="4" t="n">
        <v>17</v>
      </c>
      <c r="AE1818" s="4" t="s">
        <v>179</v>
      </c>
      <c r="AF1818" s="4" t="n">
        <v>28</v>
      </c>
      <c r="AG1818" s="4" t="s">
        <v>178</v>
      </c>
      <c r="AH1818" s="4" t="n">
        <v>20</v>
      </c>
      <c r="AI1818" s="4" t="s">
        <v>69</v>
      </c>
      <c r="AJ1818" s="2" t="s">
        <v>70</v>
      </c>
      <c r="AK1818" s="3" t="n">
        <v>97.9</v>
      </c>
      <c r="AL1818" s="4" t="n">
        <v>9</v>
      </c>
      <c r="AM1818" s="2" t="s">
        <v>69</v>
      </c>
      <c r="AN1818" s="2"/>
      <c r="AO1818" s="2"/>
      <c r="AP1818" s="2"/>
      <c r="AQ1818" s="2"/>
      <c r="AR1818" s="2"/>
      <c r="AS1818" s="2"/>
      <c r="AT1818" s="2"/>
      <c r="AU1818" s="2" t="n">
        <v>160</v>
      </c>
      <c r="AV1818" s="2" t="n">
        <v>160</v>
      </c>
      <c r="AW1818" s="133" t="s">
        <v>69</v>
      </c>
      <c r="AX1818" s="86" t="s">
        <v>72</v>
      </c>
      <c r="AY1818" s="87" t="n">
        <v>1</v>
      </c>
      <c r="AZ1818" s="87" t="n">
        <v>1</v>
      </c>
      <c r="BA1818" s="89" t="s">
        <v>72</v>
      </c>
    </row>
    <row r="1819" customFormat="false" ht="15.75" hidden="false" customHeight="true" outlineLevel="0" collapsed="false">
      <c r="A1819" s="1" t="n">
        <v>1864</v>
      </c>
      <c r="B1819" s="1" t="n">
        <v>1764</v>
      </c>
      <c r="C1819" s="2" t="s">
        <v>63</v>
      </c>
      <c r="D1819" s="3" t="n">
        <v>-0.0124031</v>
      </c>
      <c r="E1819" s="3" t="n">
        <v>-0.01303</v>
      </c>
      <c r="F1819" s="3" t="n">
        <v>0.974887596764405</v>
      </c>
      <c r="G1819" s="3" t="n">
        <v>-0.0200717</v>
      </c>
      <c r="H1819" s="3" t="n">
        <v>0.0248894</v>
      </c>
      <c r="I1819" s="3" t="n">
        <v>1.00482932377577</v>
      </c>
      <c r="J1819" s="3" t="n">
        <v>-0.0371535</v>
      </c>
      <c r="K1819" s="3" t="n">
        <v>-0.0100603</v>
      </c>
      <c r="L1819" s="3" t="n">
        <v>0.95388343550909</v>
      </c>
      <c r="M1819" s="3" t="n">
        <v>0.932740455106968</v>
      </c>
      <c r="N1819" s="3" t="n">
        <v>1.00180071935138</v>
      </c>
      <c r="O1819" s="3" t="n">
        <v>0.934420058894299</v>
      </c>
      <c r="P1819" s="4" t="n">
        <v>2</v>
      </c>
      <c r="Q1819" s="6" t="n">
        <v>35</v>
      </c>
      <c r="R1819" s="6" t="n">
        <v>71</v>
      </c>
      <c r="S1819" s="4" t="n">
        <v>52</v>
      </c>
      <c r="T1819" s="4" t="n">
        <v>52</v>
      </c>
      <c r="U1819" s="132" t="s">
        <v>74</v>
      </c>
      <c r="V1819" s="3" t="n">
        <v>102.3</v>
      </c>
      <c r="W1819" s="4" t="n">
        <v>127.6</v>
      </c>
      <c r="X1819" s="2" t="s">
        <v>69</v>
      </c>
      <c r="Y1819" s="8" t="s">
        <v>69</v>
      </c>
      <c r="Z1819" s="84" t="n">
        <v>42180</v>
      </c>
      <c r="AA1819" s="3" t="s">
        <v>168</v>
      </c>
      <c r="AB1819" s="132" t="s">
        <v>74</v>
      </c>
      <c r="AC1819" s="4" t="n">
        <v>51</v>
      </c>
      <c r="AD1819" s="4" t="n">
        <v>17</v>
      </c>
      <c r="AE1819" s="4" t="s">
        <v>179</v>
      </c>
      <c r="AF1819" s="4" t="n">
        <v>28</v>
      </c>
      <c r="AG1819" s="4" t="s">
        <v>178</v>
      </c>
      <c r="AH1819" s="4" t="n">
        <v>20</v>
      </c>
      <c r="AI1819" s="4" t="s">
        <v>69</v>
      </c>
      <c r="AJ1819" s="2" t="s">
        <v>70</v>
      </c>
      <c r="AK1819" s="3" t="n">
        <v>102.3</v>
      </c>
      <c r="AL1819" s="4" t="n">
        <v>9</v>
      </c>
      <c r="AM1819" s="2" t="s">
        <v>69</v>
      </c>
      <c r="AN1819" s="2"/>
      <c r="AO1819" s="2"/>
      <c r="AP1819" s="2"/>
      <c r="AQ1819" s="2"/>
      <c r="AR1819" s="2"/>
      <c r="AS1819" s="2"/>
      <c r="AT1819" s="2"/>
      <c r="AU1819" s="2" t="n">
        <v>160</v>
      </c>
      <c r="AV1819" s="2" t="n">
        <v>160</v>
      </c>
      <c r="AW1819" s="133" t="s">
        <v>69</v>
      </c>
      <c r="AX1819" s="86" t="s">
        <v>72</v>
      </c>
      <c r="AY1819" s="87" t="n">
        <v>1</v>
      </c>
      <c r="AZ1819" s="87" t="n">
        <v>1</v>
      </c>
      <c r="BA1819" s="89" t="s">
        <v>72</v>
      </c>
    </row>
    <row r="1820" customFormat="false" ht="15.75" hidden="false" customHeight="true" outlineLevel="0" collapsed="false">
      <c r="A1820" s="1" t="n">
        <v>1865</v>
      </c>
      <c r="B1820" s="1" t="n">
        <v>1765</v>
      </c>
      <c r="C1820" s="2" t="s">
        <v>63</v>
      </c>
      <c r="D1820" s="3" t="n">
        <v>-0.0122616</v>
      </c>
      <c r="E1820" s="3" t="n">
        <v>-0.0130388</v>
      </c>
      <c r="F1820" s="3" t="n">
        <v>0.975016972932415</v>
      </c>
      <c r="G1820" s="3" t="n">
        <v>-0.0202431</v>
      </c>
      <c r="H1820" s="3" t="n">
        <v>0.0246192</v>
      </c>
      <c r="I1820" s="3" t="n">
        <v>1.00438568910813</v>
      </c>
      <c r="J1820" s="3" t="n">
        <v>-0.0370344</v>
      </c>
      <c r="K1820" s="3" t="n">
        <v>-0.0101857</v>
      </c>
      <c r="L1820" s="3" t="n">
        <v>0.953877426062376</v>
      </c>
      <c r="M1820" s="3" t="n">
        <v>0.932823659266414</v>
      </c>
      <c r="N1820" s="3" t="n">
        <v>1.00139567304636</v>
      </c>
      <c r="O1820" s="3" t="n">
        <v>0.934125576104661</v>
      </c>
      <c r="P1820" s="4" t="n">
        <v>2</v>
      </c>
      <c r="Q1820" s="6" t="n">
        <v>35</v>
      </c>
      <c r="R1820" s="6" t="n">
        <v>71</v>
      </c>
      <c r="S1820" s="4" t="n">
        <v>52</v>
      </c>
      <c r="T1820" s="4" t="n">
        <v>52</v>
      </c>
      <c r="U1820" s="132" t="s">
        <v>74</v>
      </c>
      <c r="V1820" s="3" t="n">
        <v>54.4</v>
      </c>
      <c r="W1820" s="4" t="n">
        <v>68.7</v>
      </c>
      <c r="X1820" s="2" t="s">
        <v>69</v>
      </c>
      <c r="Y1820" s="8" t="s">
        <v>69</v>
      </c>
      <c r="Z1820" s="84" t="n">
        <v>42180</v>
      </c>
      <c r="AA1820" s="3" t="s">
        <v>168</v>
      </c>
      <c r="AB1820" s="132" t="s">
        <v>74</v>
      </c>
      <c r="AC1820" s="4" t="n">
        <v>51</v>
      </c>
      <c r="AD1820" s="4" t="n">
        <v>17</v>
      </c>
      <c r="AE1820" s="4" t="s">
        <v>179</v>
      </c>
      <c r="AF1820" s="4" t="n">
        <v>28</v>
      </c>
      <c r="AG1820" s="4" t="s">
        <v>178</v>
      </c>
      <c r="AH1820" s="4" t="n">
        <v>20</v>
      </c>
      <c r="AI1820" s="4" t="s">
        <v>69</v>
      </c>
      <c r="AJ1820" s="2" t="s">
        <v>70</v>
      </c>
      <c r="AK1820" s="3" t="n">
        <v>54.4</v>
      </c>
      <c r="AL1820" s="4" t="n">
        <v>6</v>
      </c>
      <c r="AM1820" s="2" t="s">
        <v>69</v>
      </c>
      <c r="AN1820" s="2"/>
      <c r="AO1820" s="2"/>
      <c r="AP1820" s="2"/>
      <c r="AQ1820" s="2"/>
      <c r="AR1820" s="2"/>
      <c r="AS1820" s="2"/>
      <c r="AT1820" s="2"/>
      <c r="AU1820" s="2" t="n">
        <v>160</v>
      </c>
      <c r="AV1820" s="2" t="n">
        <v>160</v>
      </c>
      <c r="AW1820" s="133" t="s">
        <v>69</v>
      </c>
      <c r="AX1820" s="86" t="s">
        <v>72</v>
      </c>
      <c r="AY1820" s="87" t="n">
        <v>1</v>
      </c>
      <c r="AZ1820" s="87" t="n">
        <v>1</v>
      </c>
      <c r="BA1820" s="89" t="s">
        <v>72</v>
      </c>
    </row>
    <row r="1821" customFormat="false" ht="15.75" hidden="false" customHeight="true" outlineLevel="0" collapsed="false">
      <c r="A1821" s="1" t="n">
        <v>1866</v>
      </c>
      <c r="B1821" s="1" t="n">
        <v>1766</v>
      </c>
      <c r="C1821" s="2" t="s">
        <v>63</v>
      </c>
      <c r="D1821" s="3" t="n">
        <v>-0.133684</v>
      </c>
      <c r="E1821" s="3" t="n">
        <v>-0.0124057</v>
      </c>
      <c r="F1821" s="3" t="n">
        <v>0.864080191715109</v>
      </c>
      <c r="G1821" s="3" t="n">
        <v>0.050611</v>
      </c>
      <c r="H1821" s="3" t="n">
        <v>0.0242001</v>
      </c>
      <c r="I1821" s="3" t="n">
        <v>1.0776805577985</v>
      </c>
      <c r="J1821" s="3" t="n">
        <v>-0.0266098</v>
      </c>
      <c r="K1821" s="3" t="n">
        <v>-0.00953419</v>
      </c>
      <c r="L1821" s="3" t="n">
        <v>0.964501404926786</v>
      </c>
      <c r="M1821" s="3" t="n">
        <v>0.896118338956562</v>
      </c>
      <c r="N1821" s="3" t="n">
        <v>1.00226276620011</v>
      </c>
      <c r="O1821" s="3" t="n">
        <v>0.898146045245251</v>
      </c>
      <c r="P1821" s="4" t="n">
        <v>2</v>
      </c>
      <c r="Q1821" s="6" t="n">
        <v>35</v>
      </c>
      <c r="R1821" s="6" t="n">
        <v>71</v>
      </c>
      <c r="S1821" s="4" t="n">
        <v>63</v>
      </c>
      <c r="T1821" s="4" t="n">
        <v>63</v>
      </c>
      <c r="U1821" s="132" t="s">
        <v>74</v>
      </c>
      <c r="V1821" s="3" t="n">
        <v>59.3</v>
      </c>
      <c r="W1821" s="4" t="n">
        <v>112.4</v>
      </c>
      <c r="X1821" s="2" t="s">
        <v>69</v>
      </c>
      <c r="Y1821" s="8" t="s">
        <v>69</v>
      </c>
      <c r="Z1821" s="84" t="n">
        <v>42180</v>
      </c>
      <c r="AA1821" s="3" t="s">
        <v>168</v>
      </c>
      <c r="AB1821" s="132" t="s">
        <v>74</v>
      </c>
      <c r="AC1821" s="4" t="n">
        <v>51</v>
      </c>
      <c r="AD1821" s="4" t="n">
        <v>17</v>
      </c>
      <c r="AE1821" s="4" t="s">
        <v>185</v>
      </c>
      <c r="AF1821" s="4" t="n">
        <v>36</v>
      </c>
      <c r="AG1821" s="4" t="s">
        <v>186</v>
      </c>
      <c r="AH1821" s="4" t="n">
        <v>22</v>
      </c>
      <c r="AI1821" s="4" t="s">
        <v>69</v>
      </c>
      <c r="AJ1821" s="2" t="s">
        <v>70</v>
      </c>
      <c r="AK1821" s="3" t="n">
        <v>59.3</v>
      </c>
      <c r="AL1821" s="4" t="n">
        <v>6</v>
      </c>
      <c r="AM1821" s="2" t="s">
        <v>69</v>
      </c>
      <c r="AN1821" s="2"/>
      <c r="AO1821" s="2"/>
      <c r="AP1821" s="2"/>
      <c r="AQ1821" s="2"/>
      <c r="AR1821" s="2"/>
      <c r="AS1821" s="2"/>
      <c r="AT1821" s="2"/>
      <c r="AU1821" s="2" t="n">
        <v>160</v>
      </c>
      <c r="AV1821" s="2" t="n">
        <v>160</v>
      </c>
      <c r="AW1821" s="133" t="s">
        <v>69</v>
      </c>
      <c r="AX1821" s="86" t="s">
        <v>72</v>
      </c>
      <c r="AY1821" s="87" t="n">
        <v>1</v>
      </c>
      <c r="AZ1821" s="87" t="n">
        <v>1</v>
      </c>
      <c r="BA1821" s="89" t="s">
        <v>72</v>
      </c>
    </row>
    <row r="1822" customFormat="false" ht="15.75" hidden="false" customHeight="true" outlineLevel="0" collapsed="false">
      <c r="A1822" s="1" t="n">
        <v>1867</v>
      </c>
      <c r="B1822" s="1" t="n">
        <v>1767</v>
      </c>
      <c r="C1822" s="2" t="s">
        <v>63</v>
      </c>
      <c r="D1822" s="3" t="n">
        <v>-0.133332</v>
      </c>
      <c r="E1822" s="3" t="n">
        <v>-0.0118115</v>
      </c>
      <c r="F1822" s="3" t="n">
        <v>0.864898171317632</v>
      </c>
      <c r="G1822" s="3" t="n">
        <v>0.0502776</v>
      </c>
      <c r="H1822" s="3" t="n">
        <v>0.0210677</v>
      </c>
      <c r="I1822" s="3" t="n">
        <v>1.07395199747568</v>
      </c>
      <c r="J1822" s="3" t="n">
        <v>-0.0264779</v>
      </c>
      <c r="K1822" s="3" t="n">
        <v>-0.00864868</v>
      </c>
      <c r="L1822" s="3" t="n">
        <v>0.965483197659355</v>
      </c>
      <c r="M1822" s="3" t="n">
        <v>0.896253214915736</v>
      </c>
      <c r="N1822" s="3" t="n">
        <v>1.00060770457765</v>
      </c>
      <c r="O1822" s="3" t="n">
        <v>0.896797872097175</v>
      </c>
      <c r="P1822" s="4" t="n">
        <v>2</v>
      </c>
      <c r="Q1822" s="6" t="n">
        <v>35</v>
      </c>
      <c r="R1822" s="6" t="n">
        <v>71</v>
      </c>
      <c r="S1822" s="4" t="n">
        <v>63</v>
      </c>
      <c r="T1822" s="4" t="n">
        <v>63</v>
      </c>
      <c r="U1822" s="132" t="s">
        <v>74</v>
      </c>
      <c r="V1822" s="3" t="n">
        <v>59.6</v>
      </c>
      <c r="W1822" s="4" t="n">
        <v>80.5</v>
      </c>
      <c r="X1822" s="2" t="s">
        <v>69</v>
      </c>
      <c r="Y1822" s="8" t="s">
        <v>69</v>
      </c>
      <c r="Z1822" s="84" t="n">
        <v>42180</v>
      </c>
      <c r="AA1822" s="3" t="s">
        <v>168</v>
      </c>
      <c r="AB1822" s="132" t="s">
        <v>74</v>
      </c>
      <c r="AC1822" s="4" t="n">
        <v>51</v>
      </c>
      <c r="AD1822" s="4" t="n">
        <v>17</v>
      </c>
      <c r="AE1822" s="4" t="s">
        <v>185</v>
      </c>
      <c r="AF1822" s="4" t="n">
        <v>36</v>
      </c>
      <c r="AG1822" s="4" t="s">
        <v>186</v>
      </c>
      <c r="AH1822" s="4" t="n">
        <v>22</v>
      </c>
      <c r="AI1822" s="4" t="s">
        <v>69</v>
      </c>
      <c r="AJ1822" s="2" t="s">
        <v>70</v>
      </c>
      <c r="AK1822" s="3" t="n">
        <v>59.6</v>
      </c>
      <c r="AL1822" s="4" t="n">
        <v>6</v>
      </c>
      <c r="AM1822" s="2" t="s">
        <v>69</v>
      </c>
      <c r="AN1822" s="2"/>
      <c r="AO1822" s="2"/>
      <c r="AP1822" s="2"/>
      <c r="AQ1822" s="2"/>
      <c r="AR1822" s="2"/>
      <c r="AS1822" s="2"/>
      <c r="AT1822" s="2"/>
      <c r="AU1822" s="2" t="n">
        <v>160</v>
      </c>
      <c r="AV1822" s="2" t="n">
        <v>160</v>
      </c>
      <c r="AW1822" s="133" t="s">
        <v>69</v>
      </c>
      <c r="AX1822" s="86" t="s">
        <v>72</v>
      </c>
      <c r="AY1822" s="87" t="n">
        <v>1</v>
      </c>
      <c r="AZ1822" s="87" t="n">
        <v>1</v>
      </c>
      <c r="BA1822" s="89" t="s">
        <v>72</v>
      </c>
    </row>
    <row r="1823" customFormat="false" ht="15.75" hidden="false" customHeight="true" outlineLevel="0" collapsed="false">
      <c r="A1823" s="1" t="n">
        <v>1868</v>
      </c>
      <c r="B1823" s="1" t="n">
        <v>1768</v>
      </c>
      <c r="C1823" s="2" t="s">
        <v>63</v>
      </c>
      <c r="D1823" s="3" t="n">
        <v>-0.133613</v>
      </c>
      <c r="E1823" s="3" t="n">
        <v>-0.0115754</v>
      </c>
      <c r="F1823" s="3" t="n">
        <v>0.864859338261548</v>
      </c>
      <c r="G1823" s="3" t="n">
        <v>0.0505517</v>
      </c>
      <c r="H1823" s="3" t="n">
        <v>0.0214713</v>
      </c>
      <c r="I1823" s="3" t="n">
        <v>1.07468006142098</v>
      </c>
      <c r="J1823" s="3" t="n">
        <v>-0.0266524</v>
      </c>
      <c r="K1823" s="3" t="n">
        <v>-0.00839778</v>
      </c>
      <c r="L1823" s="3" t="n">
        <v>0.965556963393471</v>
      </c>
      <c r="M1823" s="3" t="n">
        <v>0.896090649327695</v>
      </c>
      <c r="N1823" s="3" t="n">
        <v>1.00149924274236</v>
      </c>
      <c r="O1823" s="3" t="n">
        <v>0.897434106730201</v>
      </c>
      <c r="P1823" s="4" t="n">
        <v>2</v>
      </c>
      <c r="Q1823" s="6" t="n">
        <v>35</v>
      </c>
      <c r="R1823" s="6" t="n">
        <v>71</v>
      </c>
      <c r="S1823" s="4" t="n">
        <v>63</v>
      </c>
      <c r="T1823" s="4" t="n">
        <v>63</v>
      </c>
      <c r="U1823" s="132" t="s">
        <v>74</v>
      </c>
      <c r="V1823" s="3" t="n">
        <v>74.8</v>
      </c>
      <c r="W1823" s="4" t="n">
        <v>122.8</v>
      </c>
      <c r="X1823" s="2" t="s">
        <v>69</v>
      </c>
      <c r="Y1823" s="8" t="s">
        <v>69</v>
      </c>
      <c r="Z1823" s="84" t="n">
        <v>42180</v>
      </c>
      <c r="AA1823" s="3" t="s">
        <v>168</v>
      </c>
      <c r="AB1823" s="132" t="s">
        <v>74</v>
      </c>
      <c r="AC1823" s="4" t="n">
        <v>51</v>
      </c>
      <c r="AD1823" s="4" t="n">
        <v>17</v>
      </c>
      <c r="AE1823" s="4" t="s">
        <v>185</v>
      </c>
      <c r="AF1823" s="4" t="n">
        <v>36</v>
      </c>
      <c r="AG1823" s="4" t="s">
        <v>186</v>
      </c>
      <c r="AH1823" s="4" t="n">
        <v>22</v>
      </c>
      <c r="AI1823" s="4" t="s">
        <v>69</v>
      </c>
      <c r="AJ1823" s="2" t="s">
        <v>70</v>
      </c>
      <c r="AK1823" s="3" t="n">
        <v>74.8</v>
      </c>
      <c r="AL1823" s="4" t="n">
        <v>7</v>
      </c>
      <c r="AM1823" s="2" t="s">
        <v>69</v>
      </c>
      <c r="AN1823" s="2"/>
      <c r="AO1823" s="2"/>
      <c r="AP1823" s="2"/>
      <c r="AQ1823" s="2"/>
      <c r="AR1823" s="2"/>
      <c r="AS1823" s="2"/>
      <c r="AT1823" s="2"/>
      <c r="AU1823" s="2" t="n">
        <v>160</v>
      </c>
      <c r="AV1823" s="2" t="n">
        <v>160</v>
      </c>
      <c r="AW1823" s="133" t="s">
        <v>69</v>
      </c>
      <c r="AX1823" s="86" t="s">
        <v>72</v>
      </c>
      <c r="AY1823" s="87" t="n">
        <v>1</v>
      </c>
      <c r="AZ1823" s="87" t="n">
        <v>1</v>
      </c>
      <c r="BA1823" s="89" t="s">
        <v>72</v>
      </c>
    </row>
    <row r="1824" customFormat="false" ht="15.75" hidden="false" customHeight="true" outlineLevel="0" collapsed="false">
      <c r="A1824" s="1" t="n">
        <v>1869</v>
      </c>
      <c r="B1824" s="1" t="n">
        <v>1769</v>
      </c>
      <c r="C1824" s="2" t="s">
        <v>63</v>
      </c>
      <c r="D1824" s="3" t="n">
        <v>-0.133444</v>
      </c>
      <c r="E1824" s="3" t="n">
        <v>-0.0117537</v>
      </c>
      <c r="F1824" s="3" t="n">
        <v>0.864851295107103</v>
      </c>
      <c r="G1824" s="3" t="n">
        <v>0.0506687</v>
      </c>
      <c r="H1824" s="3" t="n">
        <v>0.0227552</v>
      </c>
      <c r="I1824" s="3" t="n">
        <v>1.07618663575262</v>
      </c>
      <c r="J1824" s="3" t="n">
        <v>-0.026623</v>
      </c>
      <c r="K1824" s="3" t="n">
        <v>-0.00862991</v>
      </c>
      <c r="L1824" s="3" t="n">
        <v>0.965361235870873</v>
      </c>
      <c r="M1824" s="3" t="n">
        <v>0.896373320893456</v>
      </c>
      <c r="N1824" s="3" t="n">
        <v>1.00237440444403</v>
      </c>
      <c r="O1824" s="3" t="n">
        <v>0.898501673690092</v>
      </c>
      <c r="P1824" s="4" t="n">
        <v>2</v>
      </c>
      <c r="Q1824" s="6" t="n">
        <v>35</v>
      </c>
      <c r="R1824" s="6" t="n">
        <v>71</v>
      </c>
      <c r="S1824" s="4" t="n">
        <v>63</v>
      </c>
      <c r="T1824" s="4" t="n">
        <v>63</v>
      </c>
      <c r="U1824" s="132" t="s">
        <v>74</v>
      </c>
      <c r="V1824" s="3" t="n">
        <v>38</v>
      </c>
      <c r="W1824" s="4" t="n">
        <v>33.8</v>
      </c>
      <c r="X1824" s="2" t="s">
        <v>69</v>
      </c>
      <c r="Y1824" s="8" t="s">
        <v>69</v>
      </c>
      <c r="Z1824" s="84" t="n">
        <v>42180</v>
      </c>
      <c r="AA1824" s="3" t="s">
        <v>168</v>
      </c>
      <c r="AB1824" s="132" t="s">
        <v>74</v>
      </c>
      <c r="AC1824" s="4" t="n">
        <v>51</v>
      </c>
      <c r="AD1824" s="4" t="n">
        <v>17</v>
      </c>
      <c r="AE1824" s="4" t="s">
        <v>185</v>
      </c>
      <c r="AF1824" s="4" t="n">
        <v>36</v>
      </c>
      <c r="AG1824" s="4" t="s">
        <v>186</v>
      </c>
      <c r="AH1824" s="4" t="n">
        <v>22</v>
      </c>
      <c r="AI1824" s="4" t="s">
        <v>69</v>
      </c>
      <c r="AJ1824" s="2" t="s">
        <v>70</v>
      </c>
      <c r="AK1824" s="3" t="n">
        <v>38</v>
      </c>
      <c r="AL1824" s="4" t="n">
        <v>4</v>
      </c>
      <c r="AM1824" s="2" t="s">
        <v>69</v>
      </c>
      <c r="AN1824" s="2"/>
      <c r="AO1824" s="2"/>
      <c r="AP1824" s="2"/>
      <c r="AQ1824" s="2"/>
      <c r="AR1824" s="2"/>
      <c r="AS1824" s="2"/>
      <c r="AT1824" s="2"/>
      <c r="AU1824" s="2" t="n">
        <v>160</v>
      </c>
      <c r="AV1824" s="2" t="n">
        <v>160</v>
      </c>
      <c r="AW1824" s="133" t="s">
        <v>69</v>
      </c>
      <c r="AX1824" s="86" t="s">
        <v>72</v>
      </c>
      <c r="AY1824" s="87" t="n">
        <v>1</v>
      </c>
      <c r="AZ1824" s="87" t="n">
        <v>1</v>
      </c>
      <c r="BA1824" s="89" t="s">
        <v>72</v>
      </c>
    </row>
    <row r="1825" customFormat="false" ht="15.75" hidden="false" customHeight="true" outlineLevel="0" collapsed="false">
      <c r="A1825" s="1" t="n">
        <v>1870</v>
      </c>
      <c r="B1825" s="1" t="n">
        <v>1770</v>
      </c>
      <c r="C1825" s="2" t="s">
        <v>63</v>
      </c>
      <c r="D1825" s="3" t="n">
        <v>-0.133621</v>
      </c>
      <c r="E1825" s="3" t="n">
        <v>-0.0115817</v>
      </c>
      <c r="F1825" s="3" t="n">
        <v>0.864846970861438</v>
      </c>
      <c r="G1825" s="3" t="n">
        <v>0.0505914</v>
      </c>
      <c r="H1825" s="3" t="n">
        <v>0.021258</v>
      </c>
      <c r="I1825" s="3" t="n">
        <v>1.07449351315517</v>
      </c>
      <c r="J1825" s="3" t="n">
        <v>-0.0266097</v>
      </c>
      <c r="K1825" s="3" t="n">
        <v>-0.00804149</v>
      </c>
      <c r="L1825" s="3" t="n">
        <v>0.965942287831483</v>
      </c>
      <c r="M1825" s="3" t="n">
        <v>0.896157320952159</v>
      </c>
      <c r="N1825" s="3" t="n">
        <v>1.00163614703037</v>
      </c>
      <c r="O1825" s="3" t="n">
        <v>0.897623566091575</v>
      </c>
      <c r="P1825" s="4" t="n">
        <v>2</v>
      </c>
      <c r="Q1825" s="6" t="n">
        <v>35</v>
      </c>
      <c r="R1825" s="6" t="n">
        <v>71</v>
      </c>
      <c r="S1825" s="4" t="n">
        <v>63</v>
      </c>
      <c r="T1825" s="4" t="n">
        <v>63</v>
      </c>
      <c r="U1825" s="132" t="s">
        <v>74</v>
      </c>
      <c r="V1825" s="3" t="n">
        <v>49.9</v>
      </c>
      <c r="W1825" s="4" t="n">
        <v>134.1</v>
      </c>
      <c r="X1825" s="2" t="s">
        <v>69</v>
      </c>
      <c r="Y1825" s="8" t="s">
        <v>69</v>
      </c>
      <c r="Z1825" s="84" t="n">
        <v>42180</v>
      </c>
      <c r="AA1825" s="3" t="s">
        <v>168</v>
      </c>
      <c r="AB1825" s="132" t="s">
        <v>74</v>
      </c>
      <c r="AC1825" s="4" t="n">
        <v>51</v>
      </c>
      <c r="AD1825" s="4" t="n">
        <v>17</v>
      </c>
      <c r="AE1825" s="4" t="s">
        <v>185</v>
      </c>
      <c r="AF1825" s="4" t="n">
        <v>36</v>
      </c>
      <c r="AG1825" s="4" t="s">
        <v>186</v>
      </c>
      <c r="AH1825" s="4" t="n">
        <v>22</v>
      </c>
      <c r="AI1825" s="4" t="s">
        <v>69</v>
      </c>
      <c r="AJ1825" s="2" t="s">
        <v>70</v>
      </c>
      <c r="AK1825" s="3" t="n">
        <v>49.9</v>
      </c>
      <c r="AL1825" s="4" t="n">
        <v>6</v>
      </c>
      <c r="AM1825" s="2" t="s">
        <v>69</v>
      </c>
      <c r="AN1825" s="2"/>
      <c r="AO1825" s="2"/>
      <c r="AP1825" s="2"/>
      <c r="AQ1825" s="2"/>
      <c r="AR1825" s="2"/>
      <c r="AS1825" s="2"/>
      <c r="AT1825" s="2"/>
      <c r="AU1825" s="2" t="n">
        <v>160</v>
      </c>
      <c r="AV1825" s="2" t="n">
        <v>160</v>
      </c>
      <c r="AW1825" s="133" t="s">
        <v>69</v>
      </c>
      <c r="AX1825" s="86" t="s">
        <v>72</v>
      </c>
      <c r="AY1825" s="87" t="n">
        <v>1</v>
      </c>
      <c r="AZ1825" s="87" t="n">
        <v>1</v>
      </c>
      <c r="BA1825" s="89" t="s">
        <v>72</v>
      </c>
    </row>
    <row r="1826" customFormat="false" ht="15.75" hidden="false" customHeight="true" outlineLevel="0" collapsed="false">
      <c r="A1826" s="1" t="n">
        <v>1871</v>
      </c>
      <c r="B1826" s="1" t="n">
        <v>1771</v>
      </c>
      <c r="C1826" s="2" t="s">
        <v>63</v>
      </c>
      <c r="D1826" s="3" t="n">
        <v>0.0078194</v>
      </c>
      <c r="E1826" s="3" t="n">
        <v>-0.0132719</v>
      </c>
      <c r="F1826" s="3" t="n">
        <v>0.994562337897996</v>
      </c>
      <c r="G1826" s="3" t="n">
        <v>-0.0896058</v>
      </c>
      <c r="H1826" s="3" t="n">
        <v>0.0256466</v>
      </c>
      <c r="I1826" s="3" t="n">
        <v>0.938043270915441</v>
      </c>
      <c r="J1826" s="3" t="n">
        <v>0.0297089</v>
      </c>
      <c r="K1826" s="3" t="n">
        <v>-0.0103875</v>
      </c>
      <c r="L1826" s="3" t="n">
        <v>1.01950926624461</v>
      </c>
      <c r="M1826" s="3" t="n">
        <v>0.949255296706589</v>
      </c>
      <c r="N1826" s="3" t="n">
        <v>1.00198917579047</v>
      </c>
      <c r="O1826" s="3" t="n">
        <v>0.95114353236177</v>
      </c>
      <c r="P1826" s="4" t="n">
        <v>2</v>
      </c>
      <c r="Q1826" s="6" t="n">
        <v>35</v>
      </c>
      <c r="R1826" s="6" t="n">
        <v>71</v>
      </c>
      <c r="S1826" s="4" t="n">
        <v>38</v>
      </c>
      <c r="T1826" s="4" t="n">
        <v>38</v>
      </c>
      <c r="U1826" s="132" t="s">
        <v>74</v>
      </c>
      <c r="V1826" s="3" t="n">
        <v>42.3</v>
      </c>
      <c r="W1826" s="4" t="n">
        <v>56.8</v>
      </c>
      <c r="X1826" s="2" t="s">
        <v>69</v>
      </c>
      <c r="Y1826" s="8" t="s">
        <v>69</v>
      </c>
      <c r="Z1826" s="84" t="n">
        <v>42180</v>
      </c>
      <c r="AA1826" s="3" t="s">
        <v>168</v>
      </c>
      <c r="AB1826" s="132" t="s">
        <v>74</v>
      </c>
      <c r="AC1826" s="4" t="n">
        <v>51</v>
      </c>
      <c r="AD1826" s="4" t="n">
        <v>17</v>
      </c>
      <c r="AE1826" s="4" t="s">
        <v>187</v>
      </c>
      <c r="AF1826" s="4" t="n">
        <v>17</v>
      </c>
      <c r="AG1826" s="4" t="s">
        <v>191</v>
      </c>
      <c r="AH1826" s="4" t="n">
        <v>24</v>
      </c>
      <c r="AI1826" s="4" t="s">
        <v>69</v>
      </c>
      <c r="AJ1826" s="2" t="s">
        <v>70</v>
      </c>
      <c r="AK1826" s="3" t="n">
        <v>42.3</v>
      </c>
      <c r="AL1826" s="4" t="n">
        <v>5</v>
      </c>
      <c r="AM1826" s="2" t="s">
        <v>69</v>
      </c>
      <c r="AN1826" s="2"/>
      <c r="AO1826" s="2"/>
      <c r="AP1826" s="2"/>
      <c r="AQ1826" s="2"/>
      <c r="AR1826" s="2"/>
      <c r="AS1826" s="2"/>
      <c r="AT1826" s="2"/>
      <c r="AU1826" s="2" t="n">
        <v>160</v>
      </c>
      <c r="AV1826" s="2" t="n">
        <v>160</v>
      </c>
      <c r="AW1826" s="133" t="s">
        <v>69</v>
      </c>
      <c r="AX1826" s="86" t="s">
        <v>72</v>
      </c>
      <c r="AY1826" s="87" t="n">
        <v>1</v>
      </c>
      <c r="AZ1826" s="87" t="n">
        <v>1</v>
      </c>
      <c r="BA1826" s="89" t="s">
        <v>72</v>
      </c>
    </row>
    <row r="1827" customFormat="false" ht="15.75" hidden="false" customHeight="true" outlineLevel="0" collapsed="false">
      <c r="A1827" s="1" t="n">
        <v>1872</v>
      </c>
      <c r="B1827" s="1" t="n">
        <v>1772</v>
      </c>
      <c r="C1827" s="2" t="s">
        <v>63</v>
      </c>
      <c r="D1827" s="3" t="n">
        <v>0.00758957</v>
      </c>
      <c r="E1827" s="3" t="n">
        <v>-0.0127164</v>
      </c>
      <c r="F1827" s="3" t="n">
        <v>0.994886289762418</v>
      </c>
      <c r="G1827" s="3" t="n">
        <v>-0.0896178</v>
      </c>
      <c r="H1827" s="3" t="n">
        <v>0.0237985</v>
      </c>
      <c r="I1827" s="3" t="n">
        <v>0.936300038423219</v>
      </c>
      <c r="J1827" s="3" t="n">
        <v>0.0296925</v>
      </c>
      <c r="K1827" s="3" t="n">
        <v>-0.00947171</v>
      </c>
      <c r="L1827" s="3" t="n">
        <v>1.02042661514895</v>
      </c>
      <c r="M1827" s="3" t="n">
        <v>0.949010202158065</v>
      </c>
      <c r="N1827" s="3" t="n">
        <v>1.00161168737431</v>
      </c>
      <c r="O1827" s="3" t="n">
        <v>0.950539709918973</v>
      </c>
      <c r="P1827" s="4" t="n">
        <v>2</v>
      </c>
      <c r="Q1827" s="6" t="n">
        <v>35</v>
      </c>
      <c r="R1827" s="6" t="n">
        <v>71</v>
      </c>
      <c r="S1827" s="4" t="n">
        <v>38</v>
      </c>
      <c r="T1827" s="4" t="n">
        <v>38</v>
      </c>
      <c r="U1827" s="132" t="s">
        <v>74</v>
      </c>
      <c r="V1827" s="3" t="n">
        <v>118.4</v>
      </c>
      <c r="W1827" s="4" t="n">
        <v>219.6</v>
      </c>
      <c r="X1827" s="2" t="s">
        <v>69</v>
      </c>
      <c r="Y1827" s="8" t="s">
        <v>69</v>
      </c>
      <c r="Z1827" s="84" t="n">
        <v>42180</v>
      </c>
      <c r="AA1827" s="3" t="s">
        <v>168</v>
      </c>
      <c r="AB1827" s="132" t="s">
        <v>74</v>
      </c>
      <c r="AC1827" s="4" t="n">
        <v>51</v>
      </c>
      <c r="AD1827" s="4" t="n">
        <v>17</v>
      </c>
      <c r="AE1827" s="4" t="s">
        <v>187</v>
      </c>
      <c r="AF1827" s="4" t="n">
        <v>17</v>
      </c>
      <c r="AG1827" s="4" t="s">
        <v>191</v>
      </c>
      <c r="AH1827" s="4" t="n">
        <v>24</v>
      </c>
      <c r="AI1827" s="4" t="s">
        <v>69</v>
      </c>
      <c r="AJ1827" s="2" t="s">
        <v>70</v>
      </c>
      <c r="AK1827" s="3" t="n">
        <v>118.4</v>
      </c>
      <c r="AL1827" s="4" t="n">
        <v>10</v>
      </c>
      <c r="AM1827" s="2" t="s">
        <v>69</v>
      </c>
      <c r="AN1827" s="2"/>
      <c r="AO1827" s="2"/>
      <c r="AP1827" s="2"/>
      <c r="AQ1827" s="2"/>
      <c r="AR1827" s="2"/>
      <c r="AS1827" s="2"/>
      <c r="AT1827" s="2"/>
      <c r="AU1827" s="2" t="n">
        <v>160</v>
      </c>
      <c r="AV1827" s="2" t="n">
        <v>160</v>
      </c>
      <c r="AW1827" s="133" t="s">
        <v>69</v>
      </c>
      <c r="AX1827" s="86" t="s">
        <v>72</v>
      </c>
      <c r="AY1827" s="87" t="n">
        <v>1</v>
      </c>
      <c r="AZ1827" s="87" t="n">
        <v>1</v>
      </c>
      <c r="BA1827" s="89" t="s">
        <v>72</v>
      </c>
    </row>
    <row r="1828" customFormat="false" ht="15.75" hidden="false" customHeight="true" outlineLevel="0" collapsed="false">
      <c r="A1828" s="1" t="n">
        <v>1873</v>
      </c>
      <c r="B1828" s="1" t="n">
        <v>1773</v>
      </c>
      <c r="C1828" s="2" t="s">
        <v>63</v>
      </c>
      <c r="D1828" s="3" t="n">
        <v>0.0076205</v>
      </c>
      <c r="E1828" s="3" t="n">
        <v>-0.0132872</v>
      </c>
      <c r="F1828" s="3" t="n">
        <v>0.994349325459665</v>
      </c>
      <c r="G1828" s="3" t="n">
        <v>-0.0895782</v>
      </c>
      <c r="H1828" s="3" t="n">
        <v>0.0253014</v>
      </c>
      <c r="I1828" s="3" t="n">
        <v>0.93774539567769</v>
      </c>
      <c r="J1828" s="3" t="n">
        <v>0.0296839</v>
      </c>
      <c r="K1828" s="3" t="n">
        <v>-0.0102908</v>
      </c>
      <c r="L1828" s="3" t="n">
        <v>1.01958236767965</v>
      </c>
      <c r="M1828" s="3" t="n">
        <v>0.949068976179803</v>
      </c>
      <c r="N1828" s="3" t="n">
        <v>1.00172488590726</v>
      </c>
      <c r="O1828" s="3" t="n">
        <v>0.950706011881835</v>
      </c>
      <c r="P1828" s="4" t="n">
        <v>2</v>
      </c>
      <c r="Q1828" s="6" t="n">
        <v>35</v>
      </c>
      <c r="R1828" s="6" t="n">
        <v>71</v>
      </c>
      <c r="S1828" s="4" t="n">
        <v>38</v>
      </c>
      <c r="T1828" s="4" t="n">
        <v>38</v>
      </c>
      <c r="U1828" s="132" t="s">
        <v>74</v>
      </c>
      <c r="V1828" s="3" t="n">
        <v>69.6</v>
      </c>
      <c r="W1828" s="4" t="n">
        <v>98.6</v>
      </c>
      <c r="X1828" s="2" t="s">
        <v>69</v>
      </c>
      <c r="Y1828" s="8" t="s">
        <v>69</v>
      </c>
      <c r="Z1828" s="84" t="n">
        <v>42180</v>
      </c>
      <c r="AA1828" s="3" t="s">
        <v>168</v>
      </c>
      <c r="AB1828" s="132" t="s">
        <v>74</v>
      </c>
      <c r="AC1828" s="4" t="n">
        <v>51</v>
      </c>
      <c r="AD1828" s="4" t="n">
        <v>17</v>
      </c>
      <c r="AE1828" s="4" t="s">
        <v>187</v>
      </c>
      <c r="AF1828" s="4" t="n">
        <v>17</v>
      </c>
      <c r="AG1828" s="4" t="s">
        <v>191</v>
      </c>
      <c r="AH1828" s="4" t="n">
        <v>24</v>
      </c>
      <c r="AI1828" s="4" t="s">
        <v>69</v>
      </c>
      <c r="AJ1828" s="2" t="s">
        <v>70</v>
      </c>
      <c r="AK1828" s="3" t="n">
        <v>69.6</v>
      </c>
      <c r="AL1828" s="4" t="n">
        <v>7</v>
      </c>
      <c r="AM1828" s="2" t="s">
        <v>69</v>
      </c>
      <c r="AN1828" s="2"/>
      <c r="AO1828" s="2"/>
      <c r="AP1828" s="2"/>
      <c r="AQ1828" s="2"/>
      <c r="AR1828" s="2"/>
      <c r="AS1828" s="2"/>
      <c r="AT1828" s="2"/>
      <c r="AU1828" s="2" t="n">
        <v>160</v>
      </c>
      <c r="AV1828" s="2" t="n">
        <v>160</v>
      </c>
      <c r="AW1828" s="133" t="s">
        <v>69</v>
      </c>
      <c r="AX1828" s="86" t="s">
        <v>72</v>
      </c>
      <c r="AY1828" s="87" t="n">
        <v>1</v>
      </c>
      <c r="AZ1828" s="87" t="n">
        <v>1</v>
      </c>
      <c r="BA1828" s="89" t="s">
        <v>72</v>
      </c>
    </row>
    <row r="1829" customFormat="false" ht="15.75" hidden="false" customHeight="true" outlineLevel="0" collapsed="false">
      <c r="A1829" s="1" t="n">
        <v>1874</v>
      </c>
      <c r="B1829" s="1" t="n">
        <v>1774</v>
      </c>
      <c r="C1829" s="2" t="s">
        <v>63</v>
      </c>
      <c r="D1829" s="3" t="n">
        <v>0.007519</v>
      </c>
      <c r="E1829" s="3" t="n">
        <v>-0.012597</v>
      </c>
      <c r="F1829" s="3" t="n">
        <v>0.994934871246054</v>
      </c>
      <c r="G1829" s="3" t="n">
        <v>-0.0896092</v>
      </c>
      <c r="H1829" s="3" t="n">
        <v>0.0236145</v>
      </c>
      <c r="I1829" s="3" t="n">
        <v>0.936135825798348</v>
      </c>
      <c r="J1829" s="3" t="n">
        <v>0.0296651</v>
      </c>
      <c r="K1829" s="3" t="n">
        <v>-0.00954239</v>
      </c>
      <c r="L1829" s="3" t="n">
        <v>1.02032653661447</v>
      </c>
      <c r="M1829" s="3" t="n">
        <v>0.948925392906056</v>
      </c>
      <c r="N1829" s="3" t="n">
        <v>1.00147619850991</v>
      </c>
      <c r="O1829" s="3" t="n">
        <v>0.950326195157083</v>
      </c>
      <c r="P1829" s="4" t="n">
        <v>2</v>
      </c>
      <c r="Q1829" s="6" t="n">
        <v>35</v>
      </c>
      <c r="R1829" s="6" t="n">
        <v>71</v>
      </c>
      <c r="S1829" s="4" t="n">
        <v>38</v>
      </c>
      <c r="T1829" s="4" t="n">
        <v>38</v>
      </c>
      <c r="U1829" s="132" t="s">
        <v>74</v>
      </c>
      <c r="V1829" s="3" t="n">
        <v>57</v>
      </c>
      <c r="W1829" s="4" t="n">
        <v>103.3</v>
      </c>
      <c r="X1829" s="2" t="s">
        <v>69</v>
      </c>
      <c r="Y1829" s="8" t="s">
        <v>69</v>
      </c>
      <c r="Z1829" s="84" t="n">
        <v>42180</v>
      </c>
      <c r="AA1829" s="3" t="s">
        <v>168</v>
      </c>
      <c r="AB1829" s="132" t="s">
        <v>74</v>
      </c>
      <c r="AC1829" s="4" t="n">
        <v>51</v>
      </c>
      <c r="AD1829" s="4" t="n">
        <v>17</v>
      </c>
      <c r="AE1829" s="4" t="s">
        <v>187</v>
      </c>
      <c r="AF1829" s="4" t="n">
        <v>17</v>
      </c>
      <c r="AG1829" s="4" t="s">
        <v>191</v>
      </c>
      <c r="AH1829" s="4" t="n">
        <v>24</v>
      </c>
      <c r="AI1829" s="4" t="s">
        <v>69</v>
      </c>
      <c r="AJ1829" s="2" t="s">
        <v>70</v>
      </c>
      <c r="AK1829" s="3" t="n">
        <v>57</v>
      </c>
      <c r="AL1829" s="4" t="n">
        <v>6</v>
      </c>
      <c r="AM1829" s="2" t="s">
        <v>69</v>
      </c>
      <c r="AN1829" s="2"/>
      <c r="AO1829" s="2"/>
      <c r="AP1829" s="2"/>
      <c r="AQ1829" s="2"/>
      <c r="AR1829" s="2"/>
      <c r="AS1829" s="2"/>
      <c r="AT1829" s="2"/>
      <c r="AU1829" s="2" t="n">
        <v>160</v>
      </c>
      <c r="AV1829" s="2" t="n">
        <v>160</v>
      </c>
      <c r="AW1829" s="133" t="s">
        <v>69</v>
      </c>
      <c r="AX1829" s="86" t="s">
        <v>72</v>
      </c>
      <c r="AY1829" s="87" t="n">
        <v>1</v>
      </c>
      <c r="AZ1829" s="87" t="n">
        <v>1</v>
      </c>
      <c r="BA1829" s="89" t="s">
        <v>72</v>
      </c>
    </row>
    <row r="1830" customFormat="false" ht="15.75" hidden="false" customHeight="true" outlineLevel="0" collapsed="false">
      <c r="A1830" s="1" t="n">
        <v>1875</v>
      </c>
      <c r="B1830" s="1" t="n">
        <v>1775</v>
      </c>
      <c r="C1830" s="2" t="s">
        <v>63</v>
      </c>
      <c r="D1830" s="3" t="n">
        <v>0.0286018</v>
      </c>
      <c r="E1830" s="3" t="n">
        <v>0.0403113</v>
      </c>
      <c r="F1830" s="3" t="n">
        <v>1.07134310538719</v>
      </c>
      <c r="G1830" s="3" t="n">
        <v>-0.110663</v>
      </c>
      <c r="H1830" s="3" t="n">
        <v>-0.122167</v>
      </c>
      <c r="I1830" s="3" t="n">
        <v>0.792288251079081</v>
      </c>
      <c r="J1830" s="3" t="n">
        <v>0.0293336</v>
      </c>
      <c r="K1830" s="3" t="n">
        <v>0.0330173</v>
      </c>
      <c r="L1830" s="3" t="n">
        <v>1.06433575462573</v>
      </c>
      <c r="M1830" s="3" t="n">
        <v>0.948638386386626</v>
      </c>
      <c r="N1830" s="3" t="n">
        <v>0.95233501460263</v>
      </c>
      <c r="O1830" s="3" t="n">
        <v>0.903421551552123</v>
      </c>
      <c r="P1830" s="4" t="n">
        <v>2</v>
      </c>
      <c r="Q1830" s="6" t="n">
        <v>35</v>
      </c>
      <c r="R1830" s="6" t="n">
        <v>71</v>
      </c>
      <c r="S1830" s="4" t="n">
        <v>38</v>
      </c>
      <c r="T1830" s="4" t="n">
        <v>38</v>
      </c>
      <c r="U1830" s="132" t="s">
        <v>74</v>
      </c>
      <c r="V1830" s="3" t="n">
        <v>56.3</v>
      </c>
      <c r="W1830" s="4" t="n">
        <v>63.9</v>
      </c>
      <c r="X1830" s="2" t="s">
        <v>69</v>
      </c>
      <c r="Y1830" s="8" t="s">
        <v>69</v>
      </c>
      <c r="Z1830" s="134" t="n">
        <v>42144</v>
      </c>
      <c r="AA1830" s="2" t="s">
        <v>96</v>
      </c>
      <c r="AB1830" s="132" t="s">
        <v>74</v>
      </c>
      <c r="AC1830" s="4" t="n">
        <v>51</v>
      </c>
      <c r="AD1830" s="4" t="n">
        <v>17</v>
      </c>
      <c r="AE1830" s="4" t="s">
        <v>187</v>
      </c>
      <c r="AF1830" s="4" t="n">
        <v>17</v>
      </c>
      <c r="AG1830" s="4" t="s">
        <v>191</v>
      </c>
      <c r="AH1830" s="4" t="n">
        <v>24</v>
      </c>
      <c r="AI1830" s="4" t="s">
        <v>69</v>
      </c>
      <c r="AJ1830" s="2" t="s">
        <v>70</v>
      </c>
      <c r="AK1830" s="3" t="n">
        <v>56.3</v>
      </c>
      <c r="AL1830" s="4" t="n">
        <v>6</v>
      </c>
      <c r="AM1830" s="2" t="s">
        <v>69</v>
      </c>
      <c r="AN1830" s="2"/>
      <c r="AO1830" s="2"/>
      <c r="AP1830" s="2"/>
      <c r="AQ1830" s="2"/>
      <c r="AR1830" s="2"/>
      <c r="AS1830" s="2"/>
      <c r="AT1830" s="2"/>
      <c r="AU1830" s="2" t="n">
        <v>124</v>
      </c>
      <c r="AV1830" s="85" t="s">
        <v>69</v>
      </c>
      <c r="AW1830" s="133" t="s">
        <v>69</v>
      </c>
      <c r="AX1830" s="86" t="s">
        <v>72</v>
      </c>
      <c r="AY1830" s="87" t="n">
        <v>0</v>
      </c>
      <c r="AZ1830" s="88" t="s">
        <v>72</v>
      </c>
      <c r="BA1830" s="89" t="s">
        <v>72</v>
      </c>
    </row>
    <row r="1831" customFormat="false" ht="16.5" hidden="false" customHeight="true" outlineLevel="0" collapsed="false">
      <c r="A1831" s="69" t="n">
        <v>1876</v>
      </c>
      <c r="B1831" s="69" t="n">
        <v>1776</v>
      </c>
      <c r="C1831" s="70" t="s">
        <v>63</v>
      </c>
      <c r="D1831" s="71" t="n">
        <v>-0.117453</v>
      </c>
      <c r="E1831" s="71" t="n">
        <v>-0.0172336</v>
      </c>
      <c r="F1831" s="71" t="n">
        <v>0.873989777167236</v>
      </c>
      <c r="G1831" s="71" t="n">
        <v>0.0371386</v>
      </c>
      <c r="H1831" s="71" t="n">
        <v>0.104076</v>
      </c>
      <c r="I1831" s="71" t="n">
        <v>1.15167177022947</v>
      </c>
      <c r="J1831" s="71" t="n">
        <v>-0.032388</v>
      </c>
      <c r="K1831" s="71" t="n">
        <v>-0.0243908</v>
      </c>
      <c r="L1831" s="71" t="n">
        <v>0.944803036685601</v>
      </c>
      <c r="M1831" s="71" t="n">
        <v>0.893416501307673</v>
      </c>
      <c r="N1831" s="71" t="n">
        <v>1.06444293863285</v>
      </c>
      <c r="O1831" s="71" t="n">
        <v>0.950990886075018</v>
      </c>
      <c r="P1831" s="72" t="n">
        <v>2</v>
      </c>
      <c r="Q1831" s="73" t="n">
        <v>36</v>
      </c>
      <c r="R1831" s="73" t="n">
        <v>72</v>
      </c>
      <c r="S1831" s="72" t="n">
        <v>51</v>
      </c>
      <c r="T1831" s="72" t="n">
        <v>51</v>
      </c>
      <c r="U1831" s="130" t="s">
        <v>64</v>
      </c>
      <c r="V1831" s="71" t="n">
        <v>79.6</v>
      </c>
      <c r="W1831" s="72" t="n">
        <v>143.1</v>
      </c>
      <c r="X1831" s="70" t="s">
        <v>69</v>
      </c>
      <c r="Y1831" s="74" t="s">
        <v>69</v>
      </c>
      <c r="Z1831" s="75" t="n">
        <v>42180</v>
      </c>
      <c r="AA1831" s="71" t="s">
        <v>168</v>
      </c>
      <c r="AB1831" s="130" t="s">
        <v>64</v>
      </c>
      <c r="AC1831" s="71" t="s">
        <v>64</v>
      </c>
      <c r="AD1831" s="71" t="n">
        <v>18</v>
      </c>
      <c r="AE1831" s="72" t="s">
        <v>198</v>
      </c>
      <c r="AF1831" s="72" t="n">
        <v>18</v>
      </c>
      <c r="AG1831" s="72" t="s">
        <v>186</v>
      </c>
      <c r="AH1831" s="72" t="n">
        <v>22</v>
      </c>
      <c r="AI1831" s="72" t="s">
        <v>69</v>
      </c>
      <c r="AJ1831" s="70" t="s">
        <v>70</v>
      </c>
      <c r="AK1831" s="71" t="n">
        <v>79.6</v>
      </c>
      <c r="AL1831" s="72" t="n">
        <v>7</v>
      </c>
      <c r="AM1831" s="70" t="s">
        <v>69</v>
      </c>
      <c r="AN1831" s="70"/>
      <c r="AO1831" s="70"/>
      <c r="AP1831" s="70"/>
      <c r="AQ1831" s="70"/>
      <c r="AR1831" s="70"/>
      <c r="AS1831" s="70"/>
      <c r="AT1831" s="70"/>
      <c r="AU1831" s="70" t="n">
        <v>160</v>
      </c>
      <c r="AV1831" s="70" t="n">
        <v>160</v>
      </c>
      <c r="AW1831" s="131" t="s">
        <v>69</v>
      </c>
      <c r="AX1831" s="78" t="s">
        <v>72</v>
      </c>
      <c r="AY1831" s="79" t="n">
        <v>1</v>
      </c>
      <c r="AZ1831" s="79" t="s">
        <v>72</v>
      </c>
      <c r="BA1831" s="79" t="s">
        <v>72</v>
      </c>
    </row>
    <row r="1832" customFormat="false" ht="16.5" hidden="false" customHeight="true" outlineLevel="0" collapsed="false">
      <c r="A1832" s="69" t="n">
        <v>1877</v>
      </c>
      <c r="B1832" s="69" t="n">
        <v>1777</v>
      </c>
      <c r="C1832" s="70" t="s">
        <v>63</v>
      </c>
      <c r="D1832" s="71" t="n">
        <v>-0.121802</v>
      </c>
      <c r="E1832" s="71" t="n">
        <v>-0.0122906</v>
      </c>
      <c r="F1832" s="71" t="n">
        <v>0.874509081312936</v>
      </c>
      <c r="G1832" s="71" t="n">
        <v>0.0250953</v>
      </c>
      <c r="H1832" s="71" t="n">
        <v>0.0218446</v>
      </c>
      <c r="I1832" s="71" t="n">
        <v>1.04805901883979</v>
      </c>
      <c r="J1832" s="71" t="n">
        <v>-0.0330262</v>
      </c>
      <c r="K1832" s="71" t="n">
        <v>-0.008338</v>
      </c>
      <c r="L1832" s="71" t="n">
        <v>0.9594796238276</v>
      </c>
      <c r="M1832" s="71" t="n">
        <v>0.878330001535671</v>
      </c>
      <c r="N1832" s="71" t="n">
        <v>1.00121673962777</v>
      </c>
      <c r="O1832" s="71" t="n">
        <v>0.879398700454795</v>
      </c>
      <c r="P1832" s="72" t="n">
        <v>2</v>
      </c>
      <c r="Q1832" s="73" t="n">
        <v>36</v>
      </c>
      <c r="R1832" s="73" t="n">
        <v>72</v>
      </c>
      <c r="S1832" s="72" t="n">
        <v>51</v>
      </c>
      <c r="T1832" s="72" t="n">
        <v>51</v>
      </c>
      <c r="U1832" s="130" t="s">
        <v>64</v>
      </c>
      <c r="V1832" s="71" t="n">
        <v>119.3</v>
      </c>
      <c r="W1832" s="72" t="n">
        <v>201</v>
      </c>
      <c r="X1832" s="70" t="s">
        <v>69</v>
      </c>
      <c r="Y1832" s="74" t="s">
        <v>69</v>
      </c>
      <c r="Z1832" s="75" t="n">
        <v>42180</v>
      </c>
      <c r="AA1832" s="71" t="s">
        <v>168</v>
      </c>
      <c r="AB1832" s="130" t="s">
        <v>64</v>
      </c>
      <c r="AC1832" s="71" t="s">
        <v>64</v>
      </c>
      <c r="AD1832" s="71" t="n">
        <v>18</v>
      </c>
      <c r="AE1832" s="72" t="s">
        <v>198</v>
      </c>
      <c r="AF1832" s="72" t="n">
        <v>18</v>
      </c>
      <c r="AG1832" s="72" t="s">
        <v>186</v>
      </c>
      <c r="AH1832" s="72" t="n">
        <v>22</v>
      </c>
      <c r="AI1832" s="72" t="s">
        <v>69</v>
      </c>
      <c r="AJ1832" s="70" t="s">
        <v>70</v>
      </c>
      <c r="AK1832" s="71" t="n">
        <v>119.3</v>
      </c>
      <c r="AL1832" s="72" t="n">
        <v>10</v>
      </c>
      <c r="AM1832" s="70" t="s">
        <v>69</v>
      </c>
      <c r="AN1832" s="70"/>
      <c r="AO1832" s="70"/>
      <c r="AP1832" s="70"/>
      <c r="AQ1832" s="70"/>
      <c r="AR1832" s="70"/>
      <c r="AS1832" s="70"/>
      <c r="AT1832" s="70"/>
      <c r="AU1832" s="70" t="n">
        <v>160</v>
      </c>
      <c r="AV1832" s="70" t="n">
        <v>160</v>
      </c>
      <c r="AW1832" s="131" t="s">
        <v>69</v>
      </c>
      <c r="AX1832" s="78" t="s">
        <v>72</v>
      </c>
      <c r="AY1832" s="79" t="n">
        <v>1</v>
      </c>
      <c r="AZ1832" s="79" t="s">
        <v>72</v>
      </c>
      <c r="BA1832" s="79" t="s">
        <v>72</v>
      </c>
    </row>
    <row r="1833" customFormat="false" ht="16.5" hidden="false" customHeight="true" outlineLevel="0" collapsed="false">
      <c r="A1833" s="69" t="n">
        <v>1878</v>
      </c>
      <c r="B1833" s="69" t="n">
        <v>1778</v>
      </c>
      <c r="C1833" s="70" t="s">
        <v>63</v>
      </c>
      <c r="D1833" s="71" t="n">
        <v>-0.121668</v>
      </c>
      <c r="E1833" s="71" t="n">
        <v>-0.0125956</v>
      </c>
      <c r="F1833" s="71" t="n">
        <v>0.874359553045063</v>
      </c>
      <c r="G1833" s="71" t="n">
        <v>0.0250714</v>
      </c>
      <c r="H1833" s="71" t="n">
        <v>0.022723</v>
      </c>
      <c r="I1833" s="71" t="n">
        <v>1.04895496801115</v>
      </c>
      <c r="J1833" s="71" t="n">
        <v>-0.0331136</v>
      </c>
      <c r="K1833" s="71" t="n">
        <v>-0.00912283</v>
      </c>
      <c r="L1833" s="71" t="n">
        <v>0.958643101788152</v>
      </c>
      <c r="M1833" s="71" t="n">
        <v>0.878349939853005</v>
      </c>
      <c r="N1833" s="71" t="n">
        <v>1.00100507474945</v>
      </c>
      <c r="O1833" s="71" t="n">
        <v>0.87923274719873</v>
      </c>
      <c r="P1833" s="72" t="n">
        <v>2</v>
      </c>
      <c r="Q1833" s="73" t="n">
        <v>36</v>
      </c>
      <c r="R1833" s="73" t="n">
        <v>72</v>
      </c>
      <c r="S1833" s="72" t="n">
        <v>51</v>
      </c>
      <c r="T1833" s="72" t="n">
        <v>51</v>
      </c>
      <c r="U1833" s="130" t="s">
        <v>64</v>
      </c>
      <c r="V1833" s="71" t="n">
        <v>124.8</v>
      </c>
      <c r="W1833" s="72" t="n">
        <v>168.6</v>
      </c>
      <c r="X1833" s="70" t="s">
        <v>69</v>
      </c>
      <c r="Y1833" s="74" t="s">
        <v>69</v>
      </c>
      <c r="Z1833" s="75" t="n">
        <v>42180</v>
      </c>
      <c r="AA1833" s="71" t="s">
        <v>168</v>
      </c>
      <c r="AB1833" s="130" t="s">
        <v>64</v>
      </c>
      <c r="AC1833" s="71" t="s">
        <v>64</v>
      </c>
      <c r="AD1833" s="71" t="n">
        <v>18</v>
      </c>
      <c r="AE1833" s="72" t="s">
        <v>198</v>
      </c>
      <c r="AF1833" s="72" t="n">
        <v>18</v>
      </c>
      <c r="AG1833" s="72" t="s">
        <v>186</v>
      </c>
      <c r="AH1833" s="72" t="n">
        <v>22</v>
      </c>
      <c r="AI1833" s="72" t="s">
        <v>69</v>
      </c>
      <c r="AJ1833" s="70" t="s">
        <v>70</v>
      </c>
      <c r="AK1833" s="71" t="n">
        <v>124.8</v>
      </c>
      <c r="AL1833" s="72" t="n">
        <v>10</v>
      </c>
      <c r="AM1833" s="70" t="s">
        <v>69</v>
      </c>
      <c r="AN1833" s="70"/>
      <c r="AO1833" s="70"/>
      <c r="AP1833" s="70"/>
      <c r="AQ1833" s="70"/>
      <c r="AR1833" s="70"/>
      <c r="AS1833" s="70"/>
      <c r="AT1833" s="70"/>
      <c r="AU1833" s="70" t="n">
        <v>160</v>
      </c>
      <c r="AV1833" s="70" t="n">
        <v>160</v>
      </c>
      <c r="AW1833" s="131" t="s">
        <v>69</v>
      </c>
      <c r="AX1833" s="78" t="s">
        <v>72</v>
      </c>
      <c r="AY1833" s="79" t="n">
        <v>1</v>
      </c>
      <c r="AZ1833" s="79" t="s">
        <v>72</v>
      </c>
      <c r="BA1833" s="79" t="s">
        <v>72</v>
      </c>
    </row>
    <row r="1834" customFormat="false" ht="16.5" hidden="false" customHeight="true" outlineLevel="0" collapsed="false">
      <c r="A1834" s="69" t="n">
        <v>1879</v>
      </c>
      <c r="B1834" s="69" t="n">
        <v>1779</v>
      </c>
      <c r="C1834" s="70" t="s">
        <v>63</v>
      </c>
      <c r="D1834" s="71" t="n">
        <v>-0.121599</v>
      </c>
      <c r="E1834" s="71" t="n">
        <v>-0.0115994</v>
      </c>
      <c r="F1834" s="71" t="n">
        <v>0.875291417063631</v>
      </c>
      <c r="G1834" s="71" t="n">
        <v>0.0245635</v>
      </c>
      <c r="H1834" s="71" t="n">
        <v>0.0208404</v>
      </c>
      <c r="I1834" s="71" t="n">
        <v>1.04645043589481</v>
      </c>
      <c r="J1834" s="71" t="n">
        <v>-0.0330982</v>
      </c>
      <c r="K1834" s="71" t="n">
        <v>-0.00763194</v>
      </c>
      <c r="L1834" s="71" t="n">
        <v>0.96008818438945</v>
      </c>
      <c r="M1834" s="71" t="n">
        <v>0.877978037409378</v>
      </c>
      <c r="N1834" s="71" t="n">
        <v>1.00161035523165</v>
      </c>
      <c r="O1834" s="71" t="n">
        <v>0.879391893935195</v>
      </c>
      <c r="P1834" s="72" t="n">
        <v>2</v>
      </c>
      <c r="Q1834" s="73" t="n">
        <v>36</v>
      </c>
      <c r="R1834" s="73" t="n">
        <v>72</v>
      </c>
      <c r="S1834" s="72" t="n">
        <v>51</v>
      </c>
      <c r="T1834" s="72" t="n">
        <v>51</v>
      </c>
      <c r="U1834" s="130" t="s">
        <v>64</v>
      </c>
      <c r="V1834" s="71" t="n">
        <v>94.2</v>
      </c>
      <c r="W1834" s="72" t="n">
        <v>134.6</v>
      </c>
      <c r="X1834" s="70" t="s">
        <v>69</v>
      </c>
      <c r="Y1834" s="74" t="s">
        <v>69</v>
      </c>
      <c r="Z1834" s="75" t="n">
        <v>42180</v>
      </c>
      <c r="AA1834" s="71" t="s">
        <v>168</v>
      </c>
      <c r="AB1834" s="130" t="s">
        <v>64</v>
      </c>
      <c r="AC1834" s="71" t="s">
        <v>64</v>
      </c>
      <c r="AD1834" s="71" t="n">
        <v>18</v>
      </c>
      <c r="AE1834" s="72" t="s">
        <v>198</v>
      </c>
      <c r="AF1834" s="72" t="n">
        <v>18</v>
      </c>
      <c r="AG1834" s="72" t="s">
        <v>186</v>
      </c>
      <c r="AH1834" s="72" t="n">
        <v>22</v>
      </c>
      <c r="AI1834" s="72" t="s">
        <v>69</v>
      </c>
      <c r="AJ1834" s="70" t="s">
        <v>70</v>
      </c>
      <c r="AK1834" s="71" t="n">
        <v>94.2</v>
      </c>
      <c r="AL1834" s="72" t="n">
        <v>8</v>
      </c>
      <c r="AM1834" s="70" t="s">
        <v>69</v>
      </c>
      <c r="AN1834" s="70"/>
      <c r="AO1834" s="70"/>
      <c r="AP1834" s="70"/>
      <c r="AQ1834" s="70"/>
      <c r="AR1834" s="70"/>
      <c r="AS1834" s="70"/>
      <c r="AT1834" s="70"/>
      <c r="AU1834" s="70" t="n">
        <v>160</v>
      </c>
      <c r="AV1834" s="70" t="n">
        <v>160</v>
      </c>
      <c r="AW1834" s="131" t="s">
        <v>69</v>
      </c>
      <c r="AX1834" s="78" t="s">
        <v>72</v>
      </c>
      <c r="AY1834" s="79" t="n">
        <v>1</v>
      </c>
      <c r="AZ1834" s="79" t="s">
        <v>72</v>
      </c>
      <c r="BA1834" s="79" t="s">
        <v>72</v>
      </c>
    </row>
    <row r="1835" customFormat="false" ht="16.5" hidden="false" customHeight="true" outlineLevel="0" collapsed="false">
      <c r="A1835" s="69" t="n">
        <v>1880</v>
      </c>
      <c r="B1835" s="69" t="n">
        <v>1780</v>
      </c>
      <c r="C1835" s="70" t="s">
        <v>63</v>
      </c>
      <c r="D1835" s="71" t="n">
        <v>-0.121559</v>
      </c>
      <c r="E1835" s="71" t="n">
        <v>-0.0128172</v>
      </c>
      <c r="F1835" s="71" t="n">
        <v>0.874261105702079</v>
      </c>
      <c r="G1835" s="71" t="n">
        <v>0.025015</v>
      </c>
      <c r="H1835" s="71" t="n">
        <v>0.0236519</v>
      </c>
      <c r="I1835" s="71" t="n">
        <v>1.04987058059865</v>
      </c>
      <c r="J1835" s="71" t="n">
        <v>-0.0330445</v>
      </c>
      <c r="K1835" s="71" t="n">
        <v>-0.00984167</v>
      </c>
      <c r="L1835" s="71" t="n">
        <v>0.958020435326755</v>
      </c>
      <c r="M1835" s="71" t="n">
        <v>0.878456841545521</v>
      </c>
      <c r="N1835" s="71" t="n">
        <v>1.00099352321754</v>
      </c>
      <c r="O1835" s="71" t="n">
        <v>0.879329608813201</v>
      </c>
      <c r="P1835" s="72" t="n">
        <v>2</v>
      </c>
      <c r="Q1835" s="73" t="n">
        <v>36</v>
      </c>
      <c r="R1835" s="73" t="n">
        <v>72</v>
      </c>
      <c r="S1835" s="72" t="n">
        <v>51</v>
      </c>
      <c r="T1835" s="72" t="n">
        <v>51</v>
      </c>
      <c r="U1835" s="130" t="s">
        <v>64</v>
      </c>
      <c r="V1835" s="71" t="n">
        <v>86.2</v>
      </c>
      <c r="W1835" s="72" t="n">
        <v>101.6</v>
      </c>
      <c r="X1835" s="70" t="s">
        <v>69</v>
      </c>
      <c r="Y1835" s="74" t="s">
        <v>69</v>
      </c>
      <c r="Z1835" s="75" t="n">
        <v>42180</v>
      </c>
      <c r="AA1835" s="71" t="s">
        <v>168</v>
      </c>
      <c r="AB1835" s="130" t="s">
        <v>64</v>
      </c>
      <c r="AC1835" s="71" t="s">
        <v>64</v>
      </c>
      <c r="AD1835" s="71" t="n">
        <v>18</v>
      </c>
      <c r="AE1835" s="72" t="s">
        <v>198</v>
      </c>
      <c r="AF1835" s="72" t="n">
        <v>18</v>
      </c>
      <c r="AG1835" s="72" t="s">
        <v>186</v>
      </c>
      <c r="AH1835" s="72" t="n">
        <v>22</v>
      </c>
      <c r="AI1835" s="72" t="s">
        <v>69</v>
      </c>
      <c r="AJ1835" s="70" t="s">
        <v>70</v>
      </c>
      <c r="AK1835" s="71" t="n">
        <v>86.2</v>
      </c>
      <c r="AL1835" s="72" t="n">
        <v>8</v>
      </c>
      <c r="AM1835" s="70" t="s">
        <v>69</v>
      </c>
      <c r="AN1835" s="70"/>
      <c r="AO1835" s="70"/>
      <c r="AP1835" s="70"/>
      <c r="AQ1835" s="70"/>
      <c r="AR1835" s="70"/>
      <c r="AS1835" s="70"/>
      <c r="AT1835" s="70"/>
      <c r="AU1835" s="70" t="n">
        <v>160</v>
      </c>
      <c r="AV1835" s="70" t="n">
        <v>160</v>
      </c>
      <c r="AW1835" s="131" t="s">
        <v>69</v>
      </c>
      <c r="AX1835" s="78" t="s">
        <v>72</v>
      </c>
      <c r="AY1835" s="79" t="n">
        <v>1</v>
      </c>
      <c r="AZ1835" s="79" t="s">
        <v>72</v>
      </c>
      <c r="BA1835" s="79" t="s">
        <v>72</v>
      </c>
    </row>
    <row r="1836" customFormat="false" ht="15.75" hidden="false" customHeight="true" outlineLevel="0" collapsed="false">
      <c r="A1836" s="1" t="n">
        <v>1881</v>
      </c>
      <c r="B1836" s="1" t="n">
        <v>1781</v>
      </c>
      <c r="C1836" s="2" t="s">
        <v>63</v>
      </c>
      <c r="D1836" s="3" t="n">
        <v>-0.0122246</v>
      </c>
      <c r="E1836" s="3" t="n">
        <v>-0.0122372</v>
      </c>
      <c r="F1836" s="3" t="n">
        <v>0.975834965102095</v>
      </c>
      <c r="G1836" s="3" t="n">
        <v>-0.0207945</v>
      </c>
      <c r="H1836" s="3" t="n">
        <v>0.0223242</v>
      </c>
      <c r="I1836" s="3" t="n">
        <v>1.00153087058785</v>
      </c>
      <c r="J1836" s="3" t="n">
        <v>-0.0370326</v>
      </c>
      <c r="K1836" s="3" t="n">
        <v>-0.00917235</v>
      </c>
      <c r="L1836" s="3" t="n">
        <v>0.954846246397225</v>
      </c>
      <c r="M1836" s="3" t="n">
        <v>0.932345616391531</v>
      </c>
      <c r="N1836" s="3" t="n">
        <v>1.00091506841987</v>
      </c>
      <c r="O1836" s="3" t="n">
        <v>0.933198776421496</v>
      </c>
      <c r="P1836" s="4" t="n">
        <v>2</v>
      </c>
      <c r="Q1836" s="6" t="n">
        <v>36</v>
      </c>
      <c r="R1836" s="6" t="n">
        <v>72</v>
      </c>
      <c r="S1836" s="4" t="n">
        <v>52</v>
      </c>
      <c r="T1836" s="4" t="n">
        <v>52</v>
      </c>
      <c r="U1836" s="132" t="s">
        <v>74</v>
      </c>
      <c r="V1836" s="3" t="n">
        <v>108.7</v>
      </c>
      <c r="W1836" s="4" t="n">
        <v>108.4</v>
      </c>
      <c r="X1836" s="2" t="s">
        <v>69</v>
      </c>
      <c r="Y1836" s="8" t="s">
        <v>69</v>
      </c>
      <c r="Z1836" s="84" t="n">
        <v>42180</v>
      </c>
      <c r="AA1836" s="3" t="s">
        <v>96</v>
      </c>
      <c r="AB1836" s="132" t="s">
        <v>74</v>
      </c>
      <c r="AC1836" s="4" t="n">
        <v>51</v>
      </c>
      <c r="AD1836" s="4" t="n">
        <v>18</v>
      </c>
      <c r="AE1836" s="4" t="s">
        <v>179</v>
      </c>
      <c r="AF1836" s="4" t="n">
        <v>28</v>
      </c>
      <c r="AG1836" s="4" t="s">
        <v>178</v>
      </c>
      <c r="AH1836" s="4" t="n">
        <v>20</v>
      </c>
      <c r="AI1836" s="4" t="s">
        <v>69</v>
      </c>
      <c r="AJ1836" s="2" t="s">
        <v>97</v>
      </c>
      <c r="AK1836" s="3" t="n">
        <v>108.7</v>
      </c>
      <c r="AL1836" s="4" t="n">
        <v>9</v>
      </c>
      <c r="AM1836" s="2" t="s">
        <v>69</v>
      </c>
      <c r="AN1836" s="2"/>
      <c r="AO1836" s="2"/>
      <c r="AP1836" s="2"/>
      <c r="AQ1836" s="2"/>
      <c r="AR1836" s="2"/>
      <c r="AS1836" s="2"/>
      <c r="AT1836" s="2"/>
      <c r="AU1836" s="2" t="n">
        <v>160</v>
      </c>
      <c r="AV1836" s="85" t="s">
        <v>69</v>
      </c>
      <c r="AW1836" s="133" t="s">
        <v>69</v>
      </c>
      <c r="AX1836" s="86" t="s">
        <v>72</v>
      </c>
      <c r="AY1836" s="87" t="n">
        <v>0</v>
      </c>
      <c r="AZ1836" s="88" t="s">
        <v>72</v>
      </c>
      <c r="BA1836" s="89" t="s">
        <v>72</v>
      </c>
    </row>
    <row r="1837" customFormat="false" ht="15.75" hidden="false" customHeight="true" outlineLevel="0" collapsed="false">
      <c r="A1837" s="1" t="n">
        <v>1882</v>
      </c>
      <c r="B1837" s="1" t="n">
        <v>1782</v>
      </c>
      <c r="C1837" s="2" t="s">
        <v>63</v>
      </c>
      <c r="D1837" s="3" t="n">
        <v>-0.0122205</v>
      </c>
      <c r="E1837" s="3" t="n">
        <v>-0.0122972</v>
      </c>
      <c r="F1837" s="3" t="n">
        <v>0.975780417452166</v>
      </c>
      <c r="G1837" s="3" t="n">
        <v>-0.0206405</v>
      </c>
      <c r="H1837" s="3" t="n">
        <v>0.0219743</v>
      </c>
      <c r="I1837" s="3" t="n">
        <v>1.00133468990683</v>
      </c>
      <c r="J1837" s="3" t="n">
        <v>-0.0370405</v>
      </c>
      <c r="K1837" s="3" t="n">
        <v>-0.00904066</v>
      </c>
      <c r="L1837" s="3" t="n">
        <v>0.954964454130383</v>
      </c>
      <c r="M1837" s="3" t="n">
        <v>0.932485665220517</v>
      </c>
      <c r="N1837" s="3" t="n">
        <v>1.00063664257091</v>
      </c>
      <c r="O1837" s="3" t="n">
        <v>0.933079325291758</v>
      </c>
      <c r="P1837" s="4" t="n">
        <v>2</v>
      </c>
      <c r="Q1837" s="6" t="n">
        <v>36</v>
      </c>
      <c r="R1837" s="6" t="n">
        <v>72</v>
      </c>
      <c r="S1837" s="4" t="n">
        <v>52</v>
      </c>
      <c r="T1837" s="4" t="n">
        <v>52</v>
      </c>
      <c r="U1837" s="132" t="s">
        <v>74</v>
      </c>
      <c r="V1837" s="3" t="n">
        <v>74.4</v>
      </c>
      <c r="W1837" s="4" t="n">
        <v>93</v>
      </c>
      <c r="X1837" s="2" t="s">
        <v>69</v>
      </c>
      <c r="Y1837" s="8" t="s">
        <v>69</v>
      </c>
      <c r="Z1837" s="84" t="n">
        <v>42180</v>
      </c>
      <c r="AA1837" s="3" t="s">
        <v>168</v>
      </c>
      <c r="AB1837" s="132" t="s">
        <v>74</v>
      </c>
      <c r="AC1837" s="4" t="n">
        <v>51</v>
      </c>
      <c r="AD1837" s="4" t="n">
        <v>18</v>
      </c>
      <c r="AE1837" s="4" t="s">
        <v>179</v>
      </c>
      <c r="AF1837" s="4" t="n">
        <v>28</v>
      </c>
      <c r="AG1837" s="4" t="s">
        <v>178</v>
      </c>
      <c r="AH1837" s="4" t="n">
        <v>20</v>
      </c>
      <c r="AI1837" s="4" t="s">
        <v>69</v>
      </c>
      <c r="AJ1837" s="2" t="s">
        <v>97</v>
      </c>
      <c r="AK1837" s="3" t="n">
        <v>74.4</v>
      </c>
      <c r="AL1837" s="4" t="n">
        <v>7</v>
      </c>
      <c r="AM1837" s="2" t="s">
        <v>69</v>
      </c>
      <c r="AN1837" s="2"/>
      <c r="AO1837" s="2"/>
      <c r="AP1837" s="2"/>
      <c r="AQ1837" s="2"/>
      <c r="AR1837" s="2"/>
      <c r="AS1837" s="2"/>
      <c r="AT1837" s="2"/>
      <c r="AU1837" s="2" t="n">
        <v>160</v>
      </c>
      <c r="AV1837" s="85" t="s">
        <v>69</v>
      </c>
      <c r="AW1837" s="133" t="s">
        <v>69</v>
      </c>
      <c r="AX1837" s="86" t="s">
        <v>72</v>
      </c>
      <c r="AY1837" s="87" t="n">
        <v>1</v>
      </c>
      <c r="AZ1837" s="88" t="s">
        <v>72</v>
      </c>
      <c r="BA1837" s="89" t="s">
        <v>72</v>
      </c>
    </row>
    <row r="1838" customFormat="false" ht="15.75" hidden="false" customHeight="true" outlineLevel="0" collapsed="false">
      <c r="A1838" s="1" t="n">
        <v>1883</v>
      </c>
      <c r="B1838" s="1" t="n">
        <v>1783</v>
      </c>
      <c r="C1838" s="2" t="s">
        <v>63</v>
      </c>
      <c r="D1838" s="3" t="n">
        <v>-0.000144281</v>
      </c>
      <c r="E1838" s="3" t="n">
        <v>0.00985827</v>
      </c>
      <c r="F1838" s="3" t="n">
        <v>1.0097613229341</v>
      </c>
      <c r="G1838" s="3" t="n">
        <v>-0.0261392</v>
      </c>
      <c r="H1838" s="3" t="n">
        <v>-0.00746992</v>
      </c>
      <c r="I1838" s="3" t="n">
        <v>0.966949391956726</v>
      </c>
      <c r="J1838" s="3" t="n">
        <v>-0.0373813</v>
      </c>
      <c r="K1838" s="3" t="n">
        <v>-0.000499648</v>
      </c>
      <c r="L1838" s="3" t="n">
        <v>0.962827560614957</v>
      </c>
      <c r="M1838" s="3" t="n">
        <v>0.938319489337201</v>
      </c>
      <c r="N1838" s="3" t="n">
        <v>1.00189048672105</v>
      </c>
      <c r="O1838" s="3" t="n">
        <v>0.940093369871894</v>
      </c>
      <c r="P1838" s="4" t="n">
        <v>2</v>
      </c>
      <c r="Q1838" s="6" t="n">
        <v>36</v>
      </c>
      <c r="R1838" s="6" t="n">
        <v>72</v>
      </c>
      <c r="S1838" s="4" t="n">
        <v>52</v>
      </c>
      <c r="T1838" s="4" t="n">
        <v>52</v>
      </c>
      <c r="U1838" s="132" t="s">
        <v>74</v>
      </c>
      <c r="V1838" s="3" t="n">
        <v>87.4</v>
      </c>
      <c r="W1838" s="4" t="n">
        <v>108.3</v>
      </c>
      <c r="X1838" s="2" t="s">
        <v>69</v>
      </c>
      <c r="Y1838" s="8" t="s">
        <v>69</v>
      </c>
      <c r="Z1838" s="84" t="n">
        <v>42149</v>
      </c>
      <c r="AA1838" s="2" t="s">
        <v>96</v>
      </c>
      <c r="AB1838" s="132" t="s">
        <v>74</v>
      </c>
      <c r="AC1838" s="4" t="n">
        <v>51</v>
      </c>
      <c r="AD1838" s="4" t="n">
        <v>18</v>
      </c>
      <c r="AE1838" s="4" t="s">
        <v>179</v>
      </c>
      <c r="AF1838" s="4" t="n">
        <v>28</v>
      </c>
      <c r="AG1838" s="4" t="s">
        <v>178</v>
      </c>
      <c r="AH1838" s="4" t="n">
        <v>20</v>
      </c>
      <c r="AI1838" s="4" t="s">
        <v>69</v>
      </c>
      <c r="AJ1838" s="2" t="s">
        <v>97</v>
      </c>
      <c r="AK1838" s="3" t="n">
        <v>87.4</v>
      </c>
      <c r="AL1838" s="4" t="n">
        <v>8</v>
      </c>
      <c r="AM1838" s="2" t="s">
        <v>69</v>
      </c>
      <c r="AN1838" s="2"/>
      <c r="AO1838" s="2"/>
      <c r="AP1838" s="2"/>
      <c r="AQ1838" s="2"/>
      <c r="AR1838" s="2"/>
      <c r="AS1838" s="2"/>
      <c r="AT1838" s="2"/>
      <c r="AU1838" s="2" t="n">
        <v>129</v>
      </c>
      <c r="AV1838" s="85" t="s">
        <v>69</v>
      </c>
      <c r="AW1838" s="133" t="s">
        <v>69</v>
      </c>
      <c r="AX1838" s="86" t="s">
        <v>72</v>
      </c>
      <c r="AY1838" s="87" t="n">
        <v>0</v>
      </c>
      <c r="AZ1838" s="88" t="s">
        <v>72</v>
      </c>
      <c r="BA1838" s="89" t="s">
        <v>72</v>
      </c>
    </row>
    <row r="1839" customFormat="false" ht="15.75" hidden="false" customHeight="true" outlineLevel="0" collapsed="false">
      <c r="A1839" s="1" t="n">
        <v>1884</v>
      </c>
      <c r="B1839" s="1" t="n">
        <v>1784</v>
      </c>
      <c r="C1839" s="2" t="s">
        <v>63</v>
      </c>
      <c r="D1839" s="3" t="n">
        <v>-0.0122246</v>
      </c>
      <c r="E1839" s="3" t="n">
        <v>-0.0126</v>
      </c>
      <c r="F1839" s="3" t="n">
        <v>0.975480996390562</v>
      </c>
      <c r="G1839" s="3" t="n">
        <v>-0.0205471</v>
      </c>
      <c r="H1839" s="3" t="n">
        <v>0.023538</v>
      </c>
      <c r="I1839" s="3" t="n">
        <v>1.00299537720392</v>
      </c>
      <c r="J1839" s="3" t="n">
        <v>-0.0370007</v>
      </c>
      <c r="K1839" s="3" t="n">
        <v>-0.00966669</v>
      </c>
      <c r="L1839" s="3" t="n">
        <v>0.954404789380599</v>
      </c>
      <c r="M1839" s="3" t="n">
        <v>0.932606056891012</v>
      </c>
      <c r="N1839" s="3" t="n">
        <v>1.00127211845712</v>
      </c>
      <c r="O1839" s="3" t="n">
        <v>0.933792442269206</v>
      </c>
      <c r="P1839" s="4" t="n">
        <v>2</v>
      </c>
      <c r="Q1839" s="6" t="n">
        <v>36</v>
      </c>
      <c r="R1839" s="6" t="n">
        <v>72</v>
      </c>
      <c r="S1839" s="4" t="n">
        <v>52</v>
      </c>
      <c r="T1839" s="4" t="n">
        <v>52</v>
      </c>
      <c r="U1839" s="132" t="s">
        <v>74</v>
      </c>
      <c r="V1839" s="3" t="n">
        <v>74.9</v>
      </c>
      <c r="W1839" s="4" t="n">
        <v>102.4</v>
      </c>
      <c r="X1839" s="2" t="s">
        <v>69</v>
      </c>
      <c r="Y1839" s="8" t="s">
        <v>69</v>
      </c>
      <c r="Z1839" s="84" t="n">
        <v>42180</v>
      </c>
      <c r="AA1839" s="3" t="s">
        <v>168</v>
      </c>
      <c r="AB1839" s="132" t="s">
        <v>74</v>
      </c>
      <c r="AC1839" s="4" t="n">
        <v>51</v>
      </c>
      <c r="AD1839" s="4" t="n">
        <v>18</v>
      </c>
      <c r="AE1839" s="4" t="s">
        <v>179</v>
      </c>
      <c r="AF1839" s="4" t="n">
        <v>28</v>
      </c>
      <c r="AG1839" s="4" t="s">
        <v>178</v>
      </c>
      <c r="AH1839" s="4" t="n">
        <v>20</v>
      </c>
      <c r="AI1839" s="4" t="s">
        <v>69</v>
      </c>
      <c r="AJ1839" s="2" t="s">
        <v>97</v>
      </c>
      <c r="AK1839" s="3" t="n">
        <v>74.9</v>
      </c>
      <c r="AL1839" s="4" t="n">
        <v>7</v>
      </c>
      <c r="AM1839" s="2" t="s">
        <v>69</v>
      </c>
      <c r="AN1839" s="2"/>
      <c r="AO1839" s="2"/>
      <c r="AP1839" s="2"/>
      <c r="AQ1839" s="2"/>
      <c r="AR1839" s="2"/>
      <c r="AS1839" s="2"/>
      <c r="AT1839" s="2"/>
      <c r="AU1839" s="2" t="n">
        <v>160</v>
      </c>
      <c r="AV1839" s="85" t="s">
        <v>69</v>
      </c>
      <c r="AW1839" s="133" t="s">
        <v>69</v>
      </c>
      <c r="AX1839" s="86" t="s">
        <v>72</v>
      </c>
      <c r="AY1839" s="87" t="n">
        <v>1</v>
      </c>
      <c r="AZ1839" s="88" t="s">
        <v>72</v>
      </c>
      <c r="BA1839" s="89" t="s">
        <v>72</v>
      </c>
    </row>
    <row r="1840" customFormat="false" ht="15.75" hidden="false" customHeight="true" outlineLevel="0" collapsed="false">
      <c r="A1840" s="1" t="n">
        <v>1885</v>
      </c>
      <c r="B1840" s="1" t="n">
        <v>1785</v>
      </c>
      <c r="C1840" s="2" t="s">
        <v>63</v>
      </c>
      <c r="D1840" s="3" t="n">
        <v>0.0113171</v>
      </c>
      <c r="E1840" s="3" t="n">
        <v>0.101928</v>
      </c>
      <c r="F1840" s="3" t="n">
        <v>1.11990638836849</v>
      </c>
      <c r="G1840" s="3" t="n">
        <v>-0.0297363</v>
      </c>
      <c r="H1840" s="3" t="n">
        <v>-0.231682</v>
      </c>
      <c r="I1840" s="3" t="n">
        <v>0.769958778486918</v>
      </c>
      <c r="J1840" s="3" t="n">
        <v>-0.0262109</v>
      </c>
      <c r="K1840" s="3" t="n">
        <v>0.174108</v>
      </c>
      <c r="L1840" s="3" t="n">
        <v>1.15939358862443</v>
      </c>
      <c r="M1840" s="3" t="n">
        <v>0.956351170712355</v>
      </c>
      <c r="N1840" s="3" t="n">
        <v>1.04535234412631</v>
      </c>
      <c r="O1840" s="3" t="n">
        <v>0.999723938112098</v>
      </c>
      <c r="P1840" s="4" t="n">
        <v>2</v>
      </c>
      <c r="Q1840" s="6" t="n">
        <v>36</v>
      </c>
      <c r="R1840" s="6" t="n">
        <v>72</v>
      </c>
      <c r="S1840" s="4" t="n">
        <v>52</v>
      </c>
      <c r="T1840" s="4" t="n">
        <v>52</v>
      </c>
      <c r="U1840" s="132" t="s">
        <v>74</v>
      </c>
      <c r="V1840" s="3" t="n">
        <v>63</v>
      </c>
      <c r="W1840" s="4" t="n">
        <v>48.9</v>
      </c>
      <c r="X1840" s="2" t="s">
        <v>73</v>
      </c>
      <c r="Y1840" s="84" t="n">
        <v>42120</v>
      </c>
      <c r="Z1840" s="84" t="n">
        <v>42135</v>
      </c>
      <c r="AA1840" s="2" t="s">
        <v>96</v>
      </c>
      <c r="AB1840" s="132" t="s">
        <v>74</v>
      </c>
      <c r="AC1840" s="4" t="n">
        <v>51</v>
      </c>
      <c r="AD1840" s="4" t="n">
        <v>18</v>
      </c>
      <c r="AE1840" s="4" t="s">
        <v>179</v>
      </c>
      <c r="AF1840" s="4" t="n">
        <v>28</v>
      </c>
      <c r="AG1840" s="4" t="s">
        <v>178</v>
      </c>
      <c r="AH1840" s="4" t="n">
        <v>20</v>
      </c>
      <c r="AI1840" s="4" t="s">
        <v>69</v>
      </c>
      <c r="AJ1840" s="2" t="s">
        <v>97</v>
      </c>
      <c r="AK1840" s="3" t="n">
        <v>63</v>
      </c>
      <c r="AL1840" s="4" t="n">
        <v>6</v>
      </c>
      <c r="AM1840" s="2" t="s">
        <v>73</v>
      </c>
      <c r="AN1840" s="2"/>
      <c r="AO1840" s="2"/>
      <c r="AP1840" s="2" t="s">
        <v>71</v>
      </c>
      <c r="AQ1840" s="2"/>
      <c r="AR1840" s="2"/>
      <c r="AS1840" s="2"/>
      <c r="AT1840" s="2"/>
      <c r="AU1840" s="2" t="n">
        <v>115</v>
      </c>
      <c r="AV1840" s="85" t="n">
        <v>100</v>
      </c>
      <c r="AW1840" s="133" t="n">
        <v>15</v>
      </c>
      <c r="AX1840" s="86" t="s">
        <v>72</v>
      </c>
      <c r="AY1840" s="87" t="n">
        <v>0</v>
      </c>
      <c r="AZ1840" s="88" t="n">
        <v>0</v>
      </c>
      <c r="BA1840" s="87" t="n">
        <v>0</v>
      </c>
    </row>
    <row r="1841" customFormat="false" ht="15.75" hidden="false" customHeight="true" outlineLevel="0" collapsed="false">
      <c r="A1841" s="1" t="n">
        <v>1886</v>
      </c>
      <c r="B1841" s="1" t="n">
        <v>1786</v>
      </c>
      <c r="C1841" s="2" t="s">
        <v>63</v>
      </c>
      <c r="D1841" s="3" t="n">
        <v>0.0748955</v>
      </c>
      <c r="E1841" s="3" t="n">
        <v>-0.0128486</v>
      </c>
      <c r="F1841" s="3" t="n">
        <v>1.06401224573217</v>
      </c>
      <c r="G1841" s="3" t="n">
        <v>-0.00350673</v>
      </c>
      <c r="H1841" s="3" t="n">
        <v>0.022876</v>
      </c>
      <c r="I1841" s="3" t="n">
        <v>1.01955807132132</v>
      </c>
      <c r="J1841" s="3" t="n">
        <v>0.053148</v>
      </c>
      <c r="K1841" s="3" t="n">
        <v>-0.00952454</v>
      </c>
      <c r="L1841" s="3" t="n">
        <v>1.04458895130328</v>
      </c>
      <c r="M1841" s="3" t="n">
        <v>1.13262366626679</v>
      </c>
      <c r="N1841" s="3" t="n">
        <v>1.00050298645529</v>
      </c>
      <c r="O1841" s="3" t="n">
        <v>1.13319336062986</v>
      </c>
      <c r="P1841" s="4" t="n">
        <v>2</v>
      </c>
      <c r="Q1841" s="6" t="n">
        <v>36</v>
      </c>
      <c r="R1841" s="6" t="n">
        <v>72</v>
      </c>
      <c r="S1841" s="4" t="n">
        <v>36</v>
      </c>
      <c r="T1841" s="4" t="n">
        <v>36</v>
      </c>
      <c r="U1841" s="132" t="s">
        <v>74</v>
      </c>
      <c r="V1841" s="3" t="n">
        <v>87</v>
      </c>
      <c r="W1841" s="4" t="n">
        <v>136.7</v>
      </c>
      <c r="X1841" s="2" t="s">
        <v>69</v>
      </c>
      <c r="Y1841" s="8" t="s">
        <v>69</v>
      </c>
      <c r="Z1841" s="84" t="n">
        <v>42180</v>
      </c>
      <c r="AA1841" s="3" t="s">
        <v>168</v>
      </c>
      <c r="AB1841" s="132" t="s">
        <v>74</v>
      </c>
      <c r="AC1841" s="4" t="n">
        <v>51</v>
      </c>
      <c r="AD1841" s="4" t="n">
        <v>18</v>
      </c>
      <c r="AE1841" s="4" t="s">
        <v>170</v>
      </c>
      <c r="AF1841" s="4" t="n">
        <v>15</v>
      </c>
      <c r="AG1841" s="4" t="s">
        <v>174</v>
      </c>
      <c r="AH1841" s="4" t="n">
        <v>12</v>
      </c>
      <c r="AI1841" s="4" t="s">
        <v>69</v>
      </c>
      <c r="AJ1841" s="2" t="s">
        <v>97</v>
      </c>
      <c r="AK1841" s="3" t="n">
        <v>87</v>
      </c>
      <c r="AL1841" s="4" t="n">
        <v>8</v>
      </c>
      <c r="AM1841" s="2" t="s">
        <v>69</v>
      </c>
      <c r="AN1841" s="2"/>
      <c r="AO1841" s="2"/>
      <c r="AP1841" s="2"/>
      <c r="AQ1841" s="2"/>
      <c r="AR1841" s="2"/>
      <c r="AS1841" s="2"/>
      <c r="AT1841" s="2"/>
      <c r="AU1841" s="2" t="n">
        <v>160</v>
      </c>
      <c r="AV1841" s="85" t="s">
        <v>69</v>
      </c>
      <c r="AW1841" s="133" t="s">
        <v>69</v>
      </c>
      <c r="AX1841" s="86" t="s">
        <v>72</v>
      </c>
      <c r="AY1841" s="87" t="n">
        <v>1</v>
      </c>
      <c r="AZ1841" s="88" t="s">
        <v>72</v>
      </c>
      <c r="BA1841" s="89" t="s">
        <v>72</v>
      </c>
    </row>
    <row r="1842" customFormat="false" ht="16.5" hidden="false" customHeight="true" outlineLevel="0" collapsed="false">
      <c r="A1842" s="92" t="n">
        <v>1887</v>
      </c>
      <c r="B1842" s="92" t="n">
        <v>1787</v>
      </c>
      <c r="C1842" s="93" t="s">
        <v>63</v>
      </c>
      <c r="D1842" s="94" t="n">
        <v>0.0885814</v>
      </c>
      <c r="E1842" s="94" t="n">
        <v>0.0110388</v>
      </c>
      <c r="F1842" s="94" t="n">
        <v>1.10475125386024</v>
      </c>
      <c r="G1842" s="94" t="n">
        <v>-0.0101653</v>
      </c>
      <c r="H1842" s="94" t="n">
        <v>-0.00609392</v>
      </c>
      <c r="I1842" s="94" t="n">
        <v>0.983872247632745</v>
      </c>
      <c r="J1842" s="94" t="n">
        <v>0.052124</v>
      </c>
      <c r="K1842" s="94" t="n">
        <v>-0.00403359</v>
      </c>
      <c r="L1842" s="94" t="n">
        <v>1.04926551513149</v>
      </c>
      <c r="M1842" s="94" t="n">
        <v>1.13944363066704</v>
      </c>
      <c r="N1842" s="94" t="n">
        <v>1.00091170535089</v>
      </c>
      <c r="O1842" s="94" t="n">
        <v>1.14048246752216</v>
      </c>
      <c r="P1842" s="95" t="n">
        <v>2</v>
      </c>
      <c r="Q1842" s="96" t="n">
        <v>36</v>
      </c>
      <c r="R1842" s="96" t="n">
        <v>72</v>
      </c>
      <c r="S1842" s="95" t="n">
        <v>36</v>
      </c>
      <c r="T1842" s="95" t="n">
        <v>36</v>
      </c>
      <c r="U1842" s="135" t="s">
        <v>74</v>
      </c>
      <c r="V1842" s="94" t="n">
        <v>104.9</v>
      </c>
      <c r="W1842" s="95" t="n">
        <v>126.1</v>
      </c>
      <c r="X1842" s="93" t="s">
        <v>69</v>
      </c>
      <c r="Y1842" s="97" t="s">
        <v>69</v>
      </c>
      <c r="Z1842" s="98" t="n">
        <v>42143</v>
      </c>
      <c r="AA1842" s="137" t="s">
        <v>96</v>
      </c>
      <c r="AB1842" s="135" t="s">
        <v>74</v>
      </c>
      <c r="AC1842" s="95" t="n">
        <v>51</v>
      </c>
      <c r="AD1842" s="95" t="n">
        <v>18</v>
      </c>
      <c r="AE1842" s="95" t="s">
        <v>170</v>
      </c>
      <c r="AF1842" s="95" t="n">
        <v>15</v>
      </c>
      <c r="AG1842" s="95" t="s">
        <v>174</v>
      </c>
      <c r="AH1842" s="95" t="n">
        <v>12</v>
      </c>
      <c r="AI1842" s="95" t="s">
        <v>69</v>
      </c>
      <c r="AJ1842" s="93" t="s">
        <v>97</v>
      </c>
      <c r="AK1842" s="94" t="n">
        <v>104.9</v>
      </c>
      <c r="AL1842" s="95" t="n">
        <v>9</v>
      </c>
      <c r="AM1842" s="93" t="s">
        <v>69</v>
      </c>
      <c r="AN1842" s="93"/>
      <c r="AO1842" s="93"/>
      <c r="AP1842" s="93"/>
      <c r="AQ1842" s="93"/>
      <c r="AR1842" s="93"/>
      <c r="AS1842" s="93"/>
      <c r="AT1842" s="93"/>
      <c r="AU1842" s="93" t="n">
        <v>123</v>
      </c>
      <c r="AV1842" s="100" t="s">
        <v>69</v>
      </c>
      <c r="AW1842" s="138" t="s">
        <v>69</v>
      </c>
      <c r="AX1842" s="101" t="s">
        <v>96</v>
      </c>
      <c r="AY1842" s="102" t="s">
        <v>72</v>
      </c>
      <c r="AZ1842" s="102" t="s">
        <v>72</v>
      </c>
      <c r="BA1842" s="103" t="s">
        <v>72</v>
      </c>
      <c r="ES1842" s="104"/>
      <c r="ET1842" s="104"/>
      <c r="EU1842" s="104"/>
      <c r="EV1842" s="104"/>
      <c r="EW1842" s="104"/>
      <c r="EX1842" s="104"/>
      <c r="EY1842" s="104"/>
      <c r="EZ1842" s="104"/>
      <c r="FA1842" s="104"/>
      <c r="FB1842" s="104"/>
      <c r="FC1842" s="104"/>
      <c r="FD1842" s="104"/>
      <c r="FE1842" s="104"/>
      <c r="FF1842" s="104"/>
      <c r="FG1842" s="104"/>
      <c r="FH1842" s="104"/>
      <c r="FI1842" s="104"/>
      <c r="FJ1842" s="104"/>
      <c r="FK1842" s="104"/>
      <c r="FL1842" s="104"/>
      <c r="FM1842" s="104"/>
      <c r="FN1842" s="104"/>
      <c r="FO1842" s="104"/>
      <c r="FP1842" s="104"/>
      <c r="FQ1842" s="104"/>
      <c r="FR1842" s="104"/>
      <c r="FS1842" s="104"/>
      <c r="FT1842" s="104"/>
      <c r="FU1842" s="104"/>
      <c r="FV1842" s="104"/>
      <c r="FW1842" s="104"/>
      <c r="FX1842" s="104"/>
      <c r="FY1842" s="104"/>
      <c r="FZ1842" s="104"/>
      <c r="GA1842" s="104"/>
      <c r="GB1842" s="104"/>
      <c r="GC1842" s="104"/>
      <c r="GD1842" s="104"/>
      <c r="GE1842" s="104"/>
      <c r="GF1842" s="104"/>
      <c r="GG1842" s="104"/>
      <c r="GH1842" s="104"/>
      <c r="GI1842" s="104"/>
      <c r="GJ1842" s="104"/>
      <c r="GK1842" s="104"/>
      <c r="GL1842" s="104"/>
      <c r="GM1842" s="104"/>
      <c r="GN1842" s="104"/>
      <c r="GO1842" s="104"/>
      <c r="GP1842" s="104"/>
      <c r="GQ1842" s="104"/>
      <c r="GR1842" s="104"/>
      <c r="GS1842" s="104"/>
      <c r="GT1842" s="104"/>
      <c r="GU1842" s="104"/>
      <c r="GV1842" s="104"/>
      <c r="GW1842" s="104"/>
      <c r="GX1842" s="104"/>
      <c r="GY1842" s="104"/>
      <c r="GZ1842" s="104"/>
      <c r="HA1842" s="104"/>
      <c r="HB1842" s="104"/>
      <c r="HC1842" s="104"/>
      <c r="HD1842" s="104"/>
      <c r="HE1842" s="104"/>
      <c r="HF1842" s="104"/>
      <c r="HG1842" s="104"/>
      <c r="HH1842" s="104"/>
      <c r="HI1842" s="104"/>
      <c r="HJ1842" s="104"/>
      <c r="HK1842" s="104"/>
      <c r="HL1842" s="104"/>
      <c r="HM1842" s="104"/>
      <c r="HN1842" s="104"/>
      <c r="HO1842" s="104"/>
      <c r="HP1842" s="104"/>
      <c r="HQ1842" s="104"/>
      <c r="HR1842" s="104"/>
      <c r="HS1842" s="104"/>
      <c r="HT1842" s="104"/>
      <c r="HU1842" s="104"/>
      <c r="HV1842" s="104"/>
      <c r="HW1842" s="104"/>
      <c r="HX1842" s="104"/>
      <c r="HY1842" s="104"/>
      <c r="HZ1842" s="104"/>
      <c r="IA1842" s="104"/>
      <c r="IB1842" s="104"/>
      <c r="IC1842" s="104"/>
      <c r="ID1842" s="104"/>
      <c r="IE1842" s="104"/>
      <c r="IF1842" s="104"/>
      <c r="IG1842" s="104"/>
      <c r="IH1842" s="104"/>
      <c r="II1842" s="104"/>
      <c r="IJ1842" s="104"/>
      <c r="IK1842" s="104"/>
      <c r="IL1842" s="104"/>
      <c r="IM1842" s="104"/>
      <c r="IN1842" s="104"/>
      <c r="IO1842" s="104"/>
      <c r="IP1842" s="104"/>
      <c r="IQ1842" s="104"/>
      <c r="IR1842" s="104"/>
      <c r="IS1842" s="104"/>
      <c r="IT1842" s="104"/>
      <c r="IU1842" s="104"/>
      <c r="IV1842" s="104"/>
      <c r="IW1842" s="104"/>
      <c r="IX1842" s="104"/>
      <c r="IY1842" s="104"/>
      <c r="IZ1842" s="104"/>
      <c r="JA1842" s="104"/>
      <c r="JB1842" s="104"/>
      <c r="JC1842" s="104"/>
      <c r="JD1842" s="104"/>
      <c r="JE1842" s="104"/>
      <c r="JF1842" s="104"/>
      <c r="JG1842" s="104"/>
      <c r="JH1842" s="104"/>
      <c r="JI1842" s="104"/>
      <c r="JJ1842" s="104"/>
      <c r="JK1842" s="104"/>
      <c r="JL1842" s="104"/>
      <c r="JM1842" s="104"/>
      <c r="JN1842" s="104"/>
      <c r="JO1842" s="104"/>
      <c r="JP1842" s="104"/>
      <c r="JQ1842" s="104"/>
      <c r="JR1842" s="104"/>
      <c r="JS1842" s="104"/>
      <c r="JT1842" s="104"/>
      <c r="JU1842" s="104"/>
      <c r="JV1842" s="104"/>
      <c r="JW1842" s="104"/>
      <c r="JX1842" s="104"/>
      <c r="JY1842" s="104"/>
      <c r="JZ1842" s="104"/>
      <c r="KA1842" s="104"/>
      <c r="KB1842" s="104"/>
      <c r="KC1842" s="104"/>
      <c r="KD1842" s="104"/>
      <c r="KE1842" s="104"/>
      <c r="KF1842" s="104"/>
      <c r="KG1842" s="104"/>
      <c r="KH1842" s="104"/>
      <c r="KI1842" s="104"/>
      <c r="KJ1842" s="104"/>
      <c r="KK1842" s="104"/>
      <c r="KL1842" s="104"/>
      <c r="KM1842" s="104"/>
      <c r="KN1842" s="104"/>
      <c r="KO1842" s="104"/>
      <c r="KP1842" s="104"/>
      <c r="KQ1842" s="104"/>
      <c r="KR1842" s="104"/>
      <c r="KS1842" s="104"/>
      <c r="KT1842" s="104"/>
      <c r="KU1842" s="104"/>
      <c r="KV1842" s="104"/>
      <c r="KW1842" s="104"/>
      <c r="KX1842" s="104"/>
      <c r="KY1842" s="104"/>
      <c r="KZ1842" s="104"/>
      <c r="LA1842" s="104"/>
      <c r="LB1842" s="104"/>
      <c r="LC1842" s="104"/>
      <c r="LD1842" s="104"/>
      <c r="LE1842" s="104"/>
      <c r="LF1842" s="104"/>
      <c r="LG1842" s="104"/>
      <c r="LH1842" s="104"/>
      <c r="LI1842" s="104"/>
      <c r="LJ1842" s="104"/>
      <c r="LK1842" s="104"/>
      <c r="LL1842" s="104"/>
      <c r="LM1842" s="104"/>
      <c r="LN1842" s="104"/>
      <c r="LO1842" s="104"/>
      <c r="LP1842" s="104"/>
      <c r="LQ1842" s="104"/>
      <c r="LR1842" s="104"/>
      <c r="LS1842" s="104"/>
      <c r="LT1842" s="104"/>
      <c r="LU1842" s="104"/>
      <c r="LV1842" s="104"/>
      <c r="LW1842" s="104"/>
      <c r="LX1842" s="104"/>
      <c r="LY1842" s="104"/>
      <c r="LZ1842" s="104"/>
      <c r="MA1842" s="104"/>
      <c r="MB1842" s="104"/>
      <c r="MC1842" s="104"/>
      <c r="MD1842" s="104"/>
      <c r="ME1842" s="104"/>
      <c r="MF1842" s="104"/>
      <c r="MG1842" s="104"/>
      <c r="MH1842" s="104"/>
      <c r="MI1842" s="104"/>
      <c r="MJ1842" s="104"/>
      <c r="MK1842" s="104"/>
      <c r="ML1842" s="104"/>
      <c r="MM1842" s="104"/>
      <c r="MN1842" s="104"/>
      <c r="MO1842" s="104"/>
      <c r="MP1842" s="104"/>
      <c r="MQ1842" s="104"/>
      <c r="MR1842" s="104"/>
      <c r="MS1842" s="104"/>
      <c r="MT1842" s="104"/>
      <c r="MU1842" s="104"/>
      <c r="MV1842" s="104"/>
      <c r="MW1842" s="104"/>
      <c r="MX1842" s="104"/>
      <c r="MY1842" s="104"/>
      <c r="MZ1842" s="104"/>
      <c r="NA1842" s="104"/>
      <c r="NB1842" s="104"/>
      <c r="NC1842" s="104"/>
      <c r="ND1842" s="104"/>
      <c r="NE1842" s="104"/>
      <c r="NF1842" s="104"/>
      <c r="NG1842" s="104"/>
      <c r="NH1842" s="104"/>
      <c r="NI1842" s="104"/>
      <c r="NJ1842" s="104"/>
      <c r="NK1842" s="104"/>
      <c r="NL1842" s="104"/>
      <c r="NM1842" s="104"/>
      <c r="NN1842" s="104"/>
      <c r="NO1842" s="104"/>
      <c r="NP1842" s="104"/>
      <c r="NQ1842" s="104"/>
      <c r="NR1842" s="104"/>
      <c r="NS1842" s="104"/>
      <c r="NT1842" s="104"/>
      <c r="NU1842" s="104"/>
      <c r="NV1842" s="104"/>
      <c r="NW1842" s="104"/>
      <c r="NX1842" s="104"/>
      <c r="NY1842" s="104"/>
      <c r="NZ1842" s="104"/>
      <c r="OA1842" s="104"/>
      <c r="OB1842" s="104"/>
      <c r="OC1842" s="104"/>
      <c r="OD1842" s="104"/>
      <c r="OE1842" s="104"/>
      <c r="OF1842" s="104"/>
      <c r="OG1842" s="104"/>
      <c r="OH1842" s="104"/>
      <c r="OI1842" s="104"/>
      <c r="OJ1842" s="104"/>
      <c r="OK1842" s="104"/>
      <c r="OL1842" s="104"/>
      <c r="OM1842" s="104"/>
      <c r="ON1842" s="104"/>
      <c r="OO1842" s="104"/>
      <c r="OP1842" s="104"/>
      <c r="OQ1842" s="104"/>
      <c r="OR1842" s="104"/>
      <c r="OS1842" s="104"/>
      <c r="OT1842" s="104"/>
      <c r="OU1842" s="104"/>
      <c r="OV1842" s="104"/>
      <c r="OW1842" s="104"/>
      <c r="OX1842" s="104"/>
      <c r="OY1842" s="104"/>
      <c r="OZ1842" s="104"/>
      <c r="PA1842" s="104"/>
      <c r="PB1842" s="104"/>
      <c r="PC1842" s="104"/>
      <c r="PD1842" s="104"/>
      <c r="PE1842" s="104"/>
      <c r="PF1842" s="104"/>
      <c r="PG1842" s="104"/>
      <c r="PH1842" s="104"/>
      <c r="PI1842" s="104"/>
      <c r="PJ1842" s="104"/>
      <c r="PK1842" s="104"/>
      <c r="PL1842" s="104"/>
      <c r="PM1842" s="104"/>
      <c r="PN1842" s="104"/>
      <c r="PO1842" s="104"/>
      <c r="PP1842" s="104"/>
      <c r="PQ1842" s="104"/>
      <c r="PR1842" s="104"/>
      <c r="PS1842" s="104"/>
      <c r="PT1842" s="104"/>
      <c r="PU1842" s="104"/>
      <c r="PV1842" s="104"/>
      <c r="PW1842" s="104"/>
      <c r="PX1842" s="104"/>
      <c r="PY1842" s="104"/>
      <c r="PZ1842" s="104"/>
      <c r="QA1842" s="104"/>
      <c r="QB1842" s="104"/>
      <c r="QC1842" s="104"/>
      <c r="QD1842" s="104"/>
      <c r="QE1842" s="104"/>
      <c r="QF1842" s="104"/>
      <c r="QG1842" s="104"/>
      <c r="QH1842" s="104"/>
      <c r="QI1842" s="104"/>
      <c r="QJ1842" s="104"/>
      <c r="QK1842" s="104"/>
      <c r="QL1842" s="104"/>
      <c r="QM1842" s="104"/>
      <c r="QN1842" s="104"/>
      <c r="QO1842" s="104"/>
      <c r="QP1842" s="104"/>
      <c r="QQ1842" s="104"/>
      <c r="QR1842" s="104"/>
      <c r="QS1842" s="104"/>
      <c r="QT1842" s="104"/>
      <c r="QU1842" s="104"/>
      <c r="QV1842" s="104"/>
      <c r="QW1842" s="104"/>
      <c r="QX1842" s="104"/>
      <c r="QY1842" s="104"/>
      <c r="QZ1842" s="104"/>
      <c r="RA1842" s="104"/>
      <c r="RB1842" s="104"/>
      <c r="RC1842" s="104"/>
      <c r="RD1842" s="104"/>
      <c r="RE1842" s="104"/>
      <c r="RF1842" s="104"/>
      <c r="RG1842" s="104"/>
      <c r="RH1842" s="104"/>
      <c r="RI1842" s="104"/>
      <c r="RJ1842" s="104"/>
      <c r="RK1842" s="104"/>
      <c r="RL1842" s="104"/>
      <c r="RM1842" s="104"/>
      <c r="RN1842" s="104"/>
      <c r="RO1842" s="104"/>
      <c r="RP1842" s="104"/>
      <c r="RQ1842" s="104"/>
      <c r="RR1842" s="104"/>
      <c r="RS1842" s="104"/>
      <c r="RT1842" s="104"/>
      <c r="RU1842" s="104"/>
      <c r="RV1842" s="104"/>
      <c r="RW1842" s="104"/>
      <c r="RX1842" s="104"/>
      <c r="RY1842" s="104"/>
      <c r="RZ1842" s="104"/>
      <c r="SA1842" s="104"/>
      <c r="SB1842" s="104"/>
      <c r="SC1842" s="104"/>
      <c r="SD1842" s="104"/>
      <c r="SE1842" s="104"/>
      <c r="SF1842" s="104"/>
      <c r="SG1842" s="104"/>
      <c r="SH1842" s="104"/>
      <c r="SI1842" s="104"/>
      <c r="SJ1842" s="104"/>
      <c r="SK1842" s="104"/>
      <c r="SL1842" s="104"/>
      <c r="SM1842" s="104"/>
      <c r="SN1842" s="104"/>
      <c r="SO1842" s="104"/>
      <c r="SP1842" s="104"/>
      <c r="SQ1842" s="104"/>
      <c r="SR1842" s="104"/>
      <c r="SS1842" s="104"/>
      <c r="ST1842" s="104"/>
      <c r="SU1842" s="104"/>
      <c r="SV1842" s="104"/>
      <c r="SW1842" s="104"/>
      <c r="SX1842" s="104"/>
      <c r="SY1842" s="104"/>
      <c r="SZ1842" s="104"/>
      <c r="TA1842" s="104"/>
      <c r="TB1842" s="104"/>
      <c r="TC1842" s="104"/>
      <c r="TD1842" s="104"/>
      <c r="TE1842" s="104"/>
      <c r="TF1842" s="104"/>
      <c r="TG1842" s="104"/>
      <c r="TH1842" s="104"/>
      <c r="TI1842" s="104"/>
      <c r="TJ1842" s="104"/>
      <c r="TK1842" s="104"/>
      <c r="TL1842" s="104"/>
      <c r="TM1842" s="104"/>
      <c r="TN1842" s="104"/>
      <c r="TO1842" s="104"/>
      <c r="TP1842" s="104"/>
      <c r="TQ1842" s="104"/>
      <c r="TR1842" s="104"/>
      <c r="TS1842" s="104"/>
      <c r="TT1842" s="104"/>
      <c r="TU1842" s="104"/>
      <c r="TV1842" s="104"/>
      <c r="TW1842" s="104"/>
      <c r="TX1842" s="104"/>
      <c r="TY1842" s="104"/>
      <c r="TZ1842" s="104"/>
      <c r="UA1842" s="104"/>
      <c r="UB1842" s="104"/>
      <c r="UC1842" s="104"/>
      <c r="UD1842" s="104"/>
      <c r="UE1842" s="104"/>
      <c r="UF1842" s="104"/>
      <c r="UG1842" s="104"/>
      <c r="UH1842" s="104"/>
      <c r="UI1842" s="104"/>
      <c r="UJ1842" s="104"/>
      <c r="UK1842" s="104"/>
      <c r="UL1842" s="104"/>
      <c r="UM1842" s="104"/>
      <c r="UN1842" s="104"/>
      <c r="UO1842" s="104"/>
      <c r="UP1842" s="104"/>
      <c r="UQ1842" s="104"/>
      <c r="UR1842" s="104"/>
      <c r="US1842" s="104"/>
      <c r="UT1842" s="104"/>
      <c r="UU1842" s="104"/>
      <c r="UV1842" s="104"/>
      <c r="UW1842" s="104"/>
      <c r="UX1842" s="104"/>
      <c r="UY1842" s="104"/>
      <c r="UZ1842" s="104"/>
      <c r="VA1842" s="104"/>
      <c r="VB1842" s="104"/>
      <c r="VC1842" s="104"/>
      <c r="VD1842" s="104"/>
      <c r="VE1842" s="104"/>
      <c r="VF1842" s="104"/>
      <c r="VG1842" s="104"/>
      <c r="VH1842" s="104"/>
      <c r="VI1842" s="104"/>
      <c r="VJ1842" s="104"/>
      <c r="VK1842" s="104"/>
      <c r="VL1842" s="104"/>
      <c r="VM1842" s="104"/>
      <c r="VN1842" s="104"/>
      <c r="VO1842" s="104"/>
      <c r="VP1842" s="104"/>
      <c r="VQ1842" s="104"/>
      <c r="VR1842" s="104"/>
      <c r="VS1842" s="104"/>
      <c r="VT1842" s="104"/>
      <c r="VU1842" s="104"/>
      <c r="VV1842" s="104"/>
      <c r="VW1842" s="104"/>
      <c r="VX1842" s="104"/>
      <c r="VY1842" s="104"/>
      <c r="VZ1842" s="104"/>
      <c r="WA1842" s="104"/>
      <c r="WB1842" s="104"/>
      <c r="WC1842" s="104"/>
      <c r="WD1842" s="104"/>
      <c r="WE1842" s="104"/>
      <c r="WF1842" s="104"/>
      <c r="WG1842" s="104"/>
      <c r="WH1842" s="104"/>
      <c r="WI1842" s="104"/>
      <c r="WJ1842" s="104"/>
      <c r="WK1842" s="104"/>
      <c r="WL1842" s="104"/>
      <c r="WM1842" s="104"/>
      <c r="WN1842" s="104"/>
      <c r="WO1842" s="104"/>
      <c r="WP1842" s="104"/>
      <c r="WQ1842" s="104"/>
      <c r="WR1842" s="104"/>
      <c r="WS1842" s="104"/>
      <c r="WT1842" s="104"/>
      <c r="WU1842" s="104"/>
      <c r="WV1842" s="104"/>
      <c r="WW1842" s="104"/>
      <c r="WX1842" s="104"/>
      <c r="WY1842" s="104"/>
      <c r="WZ1842" s="104"/>
      <c r="XA1842" s="104"/>
      <c r="XB1842" s="104"/>
      <c r="XC1842" s="104"/>
      <c r="XD1842" s="104"/>
      <c r="XE1842" s="104"/>
      <c r="XF1842" s="104"/>
      <c r="XG1842" s="104"/>
      <c r="XH1842" s="104"/>
      <c r="XI1842" s="104"/>
      <c r="XJ1842" s="104"/>
      <c r="XK1842" s="104"/>
      <c r="XL1842" s="104"/>
      <c r="XM1842" s="104"/>
      <c r="XN1842" s="104"/>
      <c r="XO1842" s="104"/>
      <c r="XP1842" s="104"/>
      <c r="XQ1842" s="104"/>
      <c r="XR1842" s="104"/>
      <c r="XS1842" s="104"/>
      <c r="XT1842" s="104"/>
      <c r="XU1842" s="104"/>
      <c r="XV1842" s="104"/>
      <c r="XW1842" s="104"/>
      <c r="XX1842" s="104"/>
      <c r="XY1842" s="104"/>
      <c r="XZ1842" s="104"/>
      <c r="YA1842" s="104"/>
      <c r="YB1842" s="104"/>
      <c r="YC1842" s="104"/>
      <c r="YD1842" s="104"/>
      <c r="YE1842" s="104"/>
      <c r="YF1842" s="104"/>
      <c r="YG1842" s="104"/>
      <c r="YH1842" s="104"/>
      <c r="YI1842" s="104"/>
      <c r="YJ1842" s="104"/>
      <c r="YK1842" s="104"/>
      <c r="YL1842" s="104"/>
      <c r="YM1842" s="104"/>
      <c r="YN1842" s="104"/>
      <c r="YO1842" s="104"/>
      <c r="YP1842" s="104"/>
      <c r="YQ1842" s="104"/>
      <c r="YR1842" s="104"/>
      <c r="YS1842" s="104"/>
      <c r="YT1842" s="104"/>
      <c r="YU1842" s="104"/>
      <c r="YV1842" s="104"/>
      <c r="YW1842" s="104"/>
      <c r="YX1842" s="104"/>
      <c r="YY1842" s="104"/>
      <c r="YZ1842" s="104"/>
      <c r="ZA1842" s="104"/>
      <c r="ZB1842" s="104"/>
      <c r="ZC1842" s="104"/>
      <c r="ZD1842" s="104"/>
      <c r="ZE1842" s="104"/>
      <c r="ZF1842" s="104"/>
      <c r="ZG1842" s="104"/>
      <c r="ZH1842" s="104"/>
      <c r="ZI1842" s="104"/>
      <c r="ZJ1842" s="104"/>
      <c r="ZK1842" s="104"/>
      <c r="ZL1842" s="104"/>
      <c r="ZM1842" s="104"/>
      <c r="ZN1842" s="104"/>
      <c r="ZO1842" s="104"/>
      <c r="ZP1842" s="104"/>
      <c r="ZQ1842" s="104"/>
      <c r="ZR1842" s="104"/>
      <c r="ZS1842" s="104"/>
      <c r="ZT1842" s="104"/>
      <c r="ZU1842" s="104"/>
      <c r="ZV1842" s="104"/>
      <c r="ZW1842" s="104"/>
      <c r="ZX1842" s="104"/>
      <c r="ZY1842" s="104"/>
      <c r="ZZ1842" s="104"/>
      <c r="AAA1842" s="104"/>
      <c r="AAB1842" s="104"/>
      <c r="AAC1842" s="104"/>
      <c r="AAD1842" s="104"/>
      <c r="AAE1842" s="104"/>
      <c r="AAF1842" s="104"/>
      <c r="AAG1842" s="104"/>
      <c r="AAH1842" s="104"/>
      <c r="AAI1842" s="104"/>
      <c r="AAJ1842" s="104"/>
      <c r="AAK1842" s="104"/>
      <c r="AAL1842" s="104"/>
      <c r="AAM1842" s="104"/>
      <c r="AAN1842" s="104"/>
      <c r="AAO1842" s="104"/>
      <c r="AAP1842" s="104"/>
      <c r="AAQ1842" s="104"/>
      <c r="AAR1842" s="104"/>
      <c r="AAS1842" s="104"/>
      <c r="AAT1842" s="104"/>
      <c r="AAU1842" s="104"/>
      <c r="AAV1842" s="104"/>
      <c r="AAW1842" s="104"/>
      <c r="AAX1842" s="104"/>
      <c r="AAY1842" s="104"/>
      <c r="AAZ1842" s="104"/>
      <c r="ABA1842" s="104"/>
      <c r="ABB1842" s="104"/>
      <c r="ABC1842" s="104"/>
      <c r="ABD1842" s="104"/>
      <c r="ABE1842" s="104"/>
      <c r="ABF1842" s="104"/>
      <c r="ABG1842" s="104"/>
      <c r="ABH1842" s="104"/>
      <c r="ABI1842" s="104"/>
      <c r="ABJ1842" s="104"/>
      <c r="ABK1842" s="104"/>
      <c r="ABL1842" s="104"/>
      <c r="ABM1842" s="104"/>
      <c r="ABN1842" s="104"/>
      <c r="ABO1842" s="104"/>
      <c r="ABP1842" s="104"/>
      <c r="ABQ1842" s="104"/>
      <c r="ABR1842" s="104"/>
      <c r="ABS1842" s="104"/>
      <c r="ABT1842" s="104"/>
      <c r="ABU1842" s="104"/>
      <c r="ABV1842" s="104"/>
      <c r="ABW1842" s="104"/>
      <c r="ABX1842" s="104"/>
      <c r="ABY1842" s="104"/>
      <c r="ABZ1842" s="104"/>
      <c r="ACA1842" s="104"/>
      <c r="ACB1842" s="104"/>
      <c r="ACC1842" s="104"/>
      <c r="ACD1842" s="104"/>
      <c r="ACE1842" s="104"/>
      <c r="ACF1842" s="104"/>
      <c r="ACG1842" s="104"/>
      <c r="ACH1842" s="104"/>
      <c r="ACI1842" s="104"/>
      <c r="ACJ1842" s="104"/>
      <c r="ACK1842" s="104"/>
      <c r="ACL1842" s="104"/>
      <c r="ACM1842" s="104"/>
      <c r="ACN1842" s="104"/>
      <c r="ACO1842" s="104"/>
      <c r="ACP1842" s="104"/>
      <c r="ACQ1842" s="104"/>
      <c r="ACR1842" s="104"/>
      <c r="ACS1842" s="104"/>
      <c r="ACT1842" s="104"/>
      <c r="ACU1842" s="104"/>
      <c r="ACV1842" s="104"/>
      <c r="ACW1842" s="104"/>
      <c r="ACX1842" s="104"/>
      <c r="ACY1842" s="104"/>
      <c r="ACZ1842" s="104"/>
      <c r="ADA1842" s="104"/>
      <c r="ADB1842" s="104"/>
      <c r="ADC1842" s="104"/>
      <c r="ADD1842" s="104"/>
      <c r="ADE1842" s="104"/>
      <c r="ADF1842" s="104"/>
      <c r="ADG1842" s="104"/>
      <c r="ADH1842" s="104"/>
      <c r="ADI1842" s="104"/>
      <c r="ADJ1842" s="104"/>
      <c r="ADK1842" s="104"/>
      <c r="ADL1842" s="104"/>
      <c r="ADM1842" s="104"/>
      <c r="ADN1842" s="104"/>
      <c r="ADO1842" s="104"/>
      <c r="ADP1842" s="104"/>
      <c r="ADQ1842" s="104"/>
      <c r="ADR1842" s="104"/>
      <c r="ADS1842" s="104"/>
      <c r="ADT1842" s="104"/>
      <c r="ADU1842" s="104"/>
      <c r="ADV1842" s="104"/>
      <c r="ADW1842" s="104"/>
      <c r="ADX1842" s="104"/>
      <c r="ADY1842" s="104"/>
      <c r="ADZ1842" s="104"/>
      <c r="AEA1842" s="104"/>
      <c r="AEB1842" s="104"/>
      <c r="AEC1842" s="104"/>
      <c r="AED1842" s="104"/>
      <c r="AEE1842" s="104"/>
      <c r="AEF1842" s="104"/>
      <c r="AEG1842" s="104"/>
      <c r="AEH1842" s="104"/>
      <c r="AEI1842" s="104"/>
      <c r="AEJ1842" s="104"/>
      <c r="AEK1842" s="104"/>
      <c r="AEL1842" s="104"/>
      <c r="AEM1842" s="104"/>
      <c r="AEN1842" s="104"/>
      <c r="AEO1842" s="104"/>
      <c r="AEP1842" s="104"/>
      <c r="AEQ1842" s="104"/>
      <c r="AER1842" s="104"/>
      <c r="AES1842" s="104"/>
      <c r="AET1842" s="104"/>
      <c r="AEU1842" s="104"/>
      <c r="AEV1842" s="104"/>
      <c r="AEW1842" s="104"/>
      <c r="AEX1842" s="104"/>
      <c r="AEY1842" s="104"/>
      <c r="AEZ1842" s="104"/>
      <c r="AFA1842" s="104"/>
      <c r="AFB1842" s="104"/>
      <c r="AFC1842" s="104"/>
      <c r="AFD1842" s="104"/>
      <c r="AFE1842" s="104"/>
      <c r="AFF1842" s="104"/>
      <c r="AFG1842" s="104"/>
      <c r="AFH1842" s="104"/>
      <c r="AFI1842" s="104"/>
      <c r="AFJ1842" s="104"/>
      <c r="AFK1842" s="104"/>
      <c r="AFL1842" s="104"/>
      <c r="AFM1842" s="104"/>
      <c r="AFN1842" s="104"/>
      <c r="AFO1842" s="104"/>
      <c r="AFP1842" s="104"/>
      <c r="AFQ1842" s="104"/>
      <c r="AFR1842" s="104"/>
      <c r="AFS1842" s="104"/>
      <c r="AFT1842" s="104"/>
      <c r="AFU1842" s="104"/>
      <c r="AFV1842" s="104"/>
      <c r="AFW1842" s="104"/>
      <c r="AFX1842" s="104"/>
      <c r="AFY1842" s="104"/>
      <c r="AFZ1842" s="104"/>
      <c r="AGA1842" s="104"/>
      <c r="AGB1842" s="104"/>
      <c r="AGC1842" s="104"/>
      <c r="AGD1842" s="104"/>
      <c r="AGE1842" s="104"/>
      <c r="AGF1842" s="104"/>
      <c r="AGG1842" s="104"/>
      <c r="AGH1842" s="104"/>
      <c r="AGI1842" s="104"/>
      <c r="AGJ1842" s="104"/>
      <c r="AGK1842" s="104"/>
      <c r="AGL1842" s="104"/>
      <c r="AGM1842" s="104"/>
      <c r="AGN1842" s="104"/>
      <c r="AGO1842" s="104"/>
      <c r="AGP1842" s="104"/>
      <c r="AGQ1842" s="104"/>
      <c r="AGR1842" s="104"/>
      <c r="AGS1842" s="104"/>
      <c r="AGT1842" s="104"/>
      <c r="AGU1842" s="104"/>
      <c r="AGV1842" s="104"/>
      <c r="AGW1842" s="104"/>
      <c r="AGX1842" s="104"/>
      <c r="AGY1842" s="104"/>
      <c r="AGZ1842" s="104"/>
      <c r="AHA1842" s="104"/>
      <c r="AHB1842" s="104"/>
      <c r="AHC1842" s="104"/>
      <c r="AHD1842" s="104"/>
      <c r="AHE1842" s="104"/>
      <c r="AHF1842" s="104"/>
      <c r="AHG1842" s="104"/>
      <c r="AHH1842" s="104"/>
      <c r="AHI1842" s="104"/>
      <c r="AHJ1842" s="104"/>
      <c r="AHK1842" s="104"/>
      <c r="AHL1842" s="104"/>
      <c r="AHM1842" s="104"/>
      <c r="AHN1842" s="104"/>
      <c r="AHO1842" s="104"/>
      <c r="AHP1842" s="104"/>
      <c r="AHQ1842" s="104"/>
      <c r="AHR1842" s="104"/>
      <c r="AHS1842" s="104"/>
      <c r="AHT1842" s="104"/>
      <c r="AHU1842" s="104"/>
      <c r="AHV1842" s="104"/>
      <c r="AHW1842" s="104"/>
      <c r="AHX1842" s="104"/>
      <c r="AHY1842" s="104"/>
      <c r="AHZ1842" s="104"/>
      <c r="AIA1842" s="104"/>
      <c r="AIB1842" s="104"/>
      <c r="AIC1842" s="104"/>
      <c r="AID1842" s="104"/>
      <c r="AIE1842" s="104"/>
      <c r="AIF1842" s="104"/>
      <c r="AIG1842" s="104"/>
      <c r="AIH1842" s="104"/>
      <c r="AII1842" s="104"/>
      <c r="AIJ1842" s="104"/>
      <c r="AIK1842" s="104"/>
      <c r="AIL1842" s="104"/>
      <c r="AIM1842" s="104"/>
      <c r="AIN1842" s="104"/>
      <c r="AIO1842" s="104"/>
      <c r="AIP1842" s="104"/>
      <c r="AIQ1842" s="104"/>
      <c r="AIR1842" s="104"/>
      <c r="AIS1842" s="104"/>
      <c r="AIT1842" s="104"/>
      <c r="AIU1842" s="104"/>
      <c r="AIV1842" s="104"/>
      <c r="AIW1842" s="104"/>
      <c r="AIX1842" s="104"/>
      <c r="AIY1842" s="104"/>
      <c r="AIZ1842" s="104"/>
      <c r="AJA1842" s="104"/>
      <c r="AJB1842" s="104"/>
      <c r="AJC1842" s="104"/>
      <c r="AJD1842" s="104"/>
      <c r="AJE1842" s="104"/>
      <c r="AJF1842" s="104"/>
      <c r="AJG1842" s="104"/>
      <c r="AJH1842" s="104"/>
      <c r="AJI1842" s="104"/>
      <c r="AJJ1842" s="104"/>
      <c r="AJK1842" s="104"/>
      <c r="AJL1842" s="104"/>
      <c r="AJM1842" s="104"/>
      <c r="AJN1842" s="104"/>
      <c r="AJO1842" s="104"/>
      <c r="AJP1842" s="104"/>
      <c r="AJQ1842" s="104"/>
      <c r="AJR1842" s="104"/>
      <c r="AJS1842" s="104"/>
      <c r="AJT1842" s="104"/>
      <c r="AJU1842" s="104"/>
      <c r="AJV1842" s="104"/>
      <c r="AJW1842" s="104"/>
      <c r="AJX1842" s="104"/>
      <c r="AJY1842" s="104"/>
      <c r="AJZ1842" s="104"/>
      <c r="AKA1842" s="104"/>
      <c r="AKB1842" s="104"/>
      <c r="AKC1842" s="104"/>
      <c r="AKD1842" s="104"/>
      <c r="AKE1842" s="104"/>
      <c r="AKF1842" s="104"/>
      <c r="AKG1842" s="104"/>
      <c r="AKH1842" s="104"/>
      <c r="AKI1842" s="104"/>
      <c r="AKJ1842" s="104"/>
      <c r="AKK1842" s="104"/>
      <c r="AKL1842" s="104"/>
      <c r="AKM1842" s="104"/>
      <c r="AKN1842" s="104"/>
      <c r="AKO1842" s="104"/>
      <c r="AKP1842" s="104"/>
      <c r="AKQ1842" s="104"/>
      <c r="AKR1842" s="104"/>
      <c r="AKS1842" s="104"/>
      <c r="AKT1842" s="104"/>
      <c r="AKU1842" s="104"/>
      <c r="AKV1842" s="104"/>
      <c r="AKW1842" s="104"/>
      <c r="AKX1842" s="104"/>
      <c r="AKY1842" s="104"/>
      <c r="AKZ1842" s="104"/>
      <c r="ALA1842" s="104"/>
      <c r="ALB1842" s="104"/>
      <c r="ALC1842" s="104"/>
      <c r="ALD1842" s="104"/>
      <c r="ALE1842" s="104"/>
      <c r="ALF1842" s="104"/>
      <c r="ALG1842" s="104"/>
      <c r="ALH1842" s="104"/>
      <c r="ALI1842" s="104"/>
      <c r="ALJ1842" s="104"/>
      <c r="ALK1842" s="104"/>
      <c r="ALL1842" s="104"/>
      <c r="ALM1842" s="104"/>
      <c r="ALN1842" s="104"/>
      <c r="ALO1842" s="104"/>
      <c r="ALP1842" s="104"/>
      <c r="ALQ1842" s="104"/>
      <c r="ALR1842" s="104"/>
      <c r="ALS1842" s="104"/>
      <c r="ALT1842" s="104"/>
      <c r="ALU1842" s="104"/>
      <c r="ALV1842" s="104"/>
      <c r="ALW1842" s="104"/>
      <c r="ALX1842" s="104"/>
      <c r="ALY1842" s="104"/>
      <c r="ALZ1842" s="104"/>
      <c r="AMA1842" s="104"/>
      <c r="AMB1842" s="104"/>
      <c r="AMC1842" s="104"/>
      <c r="AMD1842" s="104"/>
      <c r="AME1842" s="104"/>
      <c r="AMF1842" s="104"/>
      <c r="AMG1842" s="104"/>
      <c r="AMH1842" s="104"/>
      <c r="AMI1842" s="104"/>
      <c r="AMJ1842" s="104"/>
      <c r="AMK1842" s="104"/>
      <c r="AML1842" s="104"/>
      <c r="AMM1842" s="104"/>
      <c r="AMN1842" s="104"/>
      <c r="AMO1842" s="104"/>
      <c r="AMP1842" s="104"/>
      <c r="AMQ1842" s="104"/>
      <c r="AMR1842" s="104"/>
      <c r="AMS1842" s="104"/>
      <c r="AMT1842" s="104"/>
      <c r="AMU1842" s="104"/>
      <c r="AMV1842" s="104"/>
      <c r="AMW1842" s="104"/>
    </row>
    <row r="1843" customFormat="false" ht="15.75" hidden="false" customHeight="true" outlineLevel="0" collapsed="false">
      <c r="A1843" s="1" t="n">
        <v>1888</v>
      </c>
      <c r="B1843" s="1" t="n">
        <v>1788</v>
      </c>
      <c r="C1843" s="2" t="s">
        <v>63</v>
      </c>
      <c r="D1843" s="3" t="n">
        <v>0.0749082</v>
      </c>
      <c r="E1843" s="3" t="n">
        <v>-0.012471</v>
      </c>
      <c r="F1843" s="3" t="n">
        <v>1.06442761076489</v>
      </c>
      <c r="G1843" s="3" t="n">
        <v>-0.00405849</v>
      </c>
      <c r="H1843" s="3" t="n">
        <v>0.0222006</v>
      </c>
      <c r="I1843" s="3" t="n">
        <v>1.01830767781188</v>
      </c>
      <c r="J1843" s="3" t="n">
        <v>0.0530751</v>
      </c>
      <c r="K1843" s="3" t="n">
        <v>-0.00910853</v>
      </c>
      <c r="L1843" s="3" t="n">
        <v>1.04494742171223</v>
      </c>
      <c r="M1843" s="3" t="n">
        <v>1.1319307579257</v>
      </c>
      <c r="N1843" s="3" t="n">
        <v>1.00062126290391</v>
      </c>
      <c r="O1843" s="3" t="n">
        <v>1.13263398451539</v>
      </c>
      <c r="P1843" s="4" t="n">
        <v>2</v>
      </c>
      <c r="Q1843" s="6" t="n">
        <v>36</v>
      </c>
      <c r="R1843" s="6" t="n">
        <v>72</v>
      </c>
      <c r="S1843" s="4" t="n">
        <v>36</v>
      </c>
      <c r="T1843" s="4" t="n">
        <v>36</v>
      </c>
      <c r="U1843" s="132" t="s">
        <v>74</v>
      </c>
      <c r="V1843" s="3" t="n">
        <v>79.7</v>
      </c>
      <c r="W1843" s="4" t="n">
        <v>88.2</v>
      </c>
      <c r="X1843" s="2" t="s">
        <v>69</v>
      </c>
      <c r="Y1843" s="8" t="s">
        <v>69</v>
      </c>
      <c r="Z1843" s="84" t="n">
        <v>42180</v>
      </c>
      <c r="AA1843" s="3" t="s">
        <v>168</v>
      </c>
      <c r="AB1843" s="132" t="s">
        <v>74</v>
      </c>
      <c r="AC1843" s="4" t="n">
        <v>51</v>
      </c>
      <c r="AD1843" s="4" t="n">
        <v>18</v>
      </c>
      <c r="AE1843" s="4" t="s">
        <v>170</v>
      </c>
      <c r="AF1843" s="4" t="n">
        <v>15</v>
      </c>
      <c r="AG1843" s="4" t="s">
        <v>174</v>
      </c>
      <c r="AH1843" s="4" t="n">
        <v>12</v>
      </c>
      <c r="AI1843" s="4" t="s">
        <v>69</v>
      </c>
      <c r="AJ1843" s="2" t="s">
        <v>97</v>
      </c>
      <c r="AK1843" s="3" t="n">
        <v>79.7</v>
      </c>
      <c r="AL1843" s="4" t="n">
        <v>7</v>
      </c>
      <c r="AM1843" s="2" t="s">
        <v>69</v>
      </c>
      <c r="AN1843" s="2"/>
      <c r="AO1843" s="2"/>
      <c r="AP1843" s="2"/>
      <c r="AQ1843" s="2"/>
      <c r="AR1843" s="2"/>
      <c r="AS1843" s="2"/>
      <c r="AT1843" s="2"/>
      <c r="AU1843" s="2" t="n">
        <v>160</v>
      </c>
      <c r="AV1843" s="85" t="s">
        <v>69</v>
      </c>
      <c r="AW1843" s="133" t="s">
        <v>69</v>
      </c>
      <c r="AX1843" s="86" t="s">
        <v>72</v>
      </c>
      <c r="AY1843" s="87" t="n">
        <v>1</v>
      </c>
      <c r="AZ1843" s="88" t="s">
        <v>72</v>
      </c>
      <c r="BA1843" s="89" t="s">
        <v>72</v>
      </c>
    </row>
    <row r="1844" customFormat="false" ht="15.75" hidden="false" customHeight="true" outlineLevel="0" collapsed="false">
      <c r="A1844" s="1" t="n">
        <v>1889</v>
      </c>
      <c r="B1844" s="1" t="n">
        <v>1789</v>
      </c>
      <c r="C1844" s="2" t="s">
        <v>63</v>
      </c>
      <c r="D1844" s="3" t="n">
        <v>0.0916392</v>
      </c>
      <c r="E1844" s="3" t="n">
        <v>0.069186</v>
      </c>
      <c r="F1844" s="3" t="n">
        <v>1.17447965182655</v>
      </c>
      <c r="G1844" s="3" t="n">
        <v>-0.0115103</v>
      </c>
      <c r="H1844" s="3" t="n">
        <v>-0.162779</v>
      </c>
      <c r="I1844" s="3" t="n">
        <v>0.840053834926658</v>
      </c>
      <c r="J1844" s="3" t="n">
        <v>0.0599055</v>
      </c>
      <c r="K1844" s="3" t="n">
        <v>0.120715</v>
      </c>
      <c r="L1844" s="3" t="n">
        <v>1.19796046701977</v>
      </c>
      <c r="M1844" s="3" t="n">
        <v>1.15031336895651</v>
      </c>
      <c r="N1844" s="3" t="n">
        <v>1.02749314928141</v>
      </c>
      <c r="O1844" s="3" t="n">
        <v>1.18193910612963</v>
      </c>
      <c r="P1844" s="4" t="n">
        <v>2</v>
      </c>
      <c r="Q1844" s="6" t="n">
        <v>36</v>
      </c>
      <c r="R1844" s="6" t="n">
        <v>72</v>
      </c>
      <c r="S1844" s="4" t="n">
        <v>36</v>
      </c>
      <c r="T1844" s="4" t="n">
        <v>36</v>
      </c>
      <c r="U1844" s="132" t="s">
        <v>74</v>
      </c>
      <c r="V1844" s="3" t="n">
        <v>81.6</v>
      </c>
      <c r="W1844" s="4" t="n">
        <v>91</v>
      </c>
      <c r="X1844" s="2" t="s">
        <v>87</v>
      </c>
      <c r="Y1844" s="84" t="n">
        <v>42131</v>
      </c>
      <c r="Z1844" s="84" t="n">
        <v>42145</v>
      </c>
      <c r="AA1844" s="2" t="s">
        <v>96</v>
      </c>
      <c r="AB1844" s="132" t="s">
        <v>74</v>
      </c>
      <c r="AC1844" s="4" t="n">
        <v>51</v>
      </c>
      <c r="AD1844" s="4" t="n">
        <v>18</v>
      </c>
      <c r="AE1844" s="4" t="s">
        <v>170</v>
      </c>
      <c r="AF1844" s="4" t="n">
        <v>15</v>
      </c>
      <c r="AG1844" s="4" t="s">
        <v>174</v>
      </c>
      <c r="AH1844" s="4" t="n">
        <v>12</v>
      </c>
      <c r="AI1844" s="4" t="s">
        <v>69</v>
      </c>
      <c r="AJ1844" s="2" t="s">
        <v>97</v>
      </c>
      <c r="AK1844" s="3" t="n">
        <v>81.6</v>
      </c>
      <c r="AL1844" s="4" t="n">
        <v>7</v>
      </c>
      <c r="AM1844" s="2" t="s">
        <v>87</v>
      </c>
      <c r="AN1844" s="2"/>
      <c r="AO1844" s="2"/>
      <c r="AP1844" s="2"/>
      <c r="AQ1844" s="2"/>
      <c r="AR1844" s="2"/>
      <c r="AS1844" s="2" t="s">
        <v>71</v>
      </c>
      <c r="AT1844" s="2"/>
      <c r="AU1844" s="2" t="n">
        <v>125</v>
      </c>
      <c r="AV1844" s="85" t="n">
        <v>111</v>
      </c>
      <c r="AW1844" s="133" t="n">
        <v>14</v>
      </c>
      <c r="AX1844" s="86" t="s">
        <v>72</v>
      </c>
      <c r="AY1844" s="87" t="n">
        <v>0</v>
      </c>
      <c r="AZ1844" s="88" t="n">
        <v>0</v>
      </c>
      <c r="BA1844" s="87" t="n">
        <v>0</v>
      </c>
    </row>
    <row r="1845" customFormat="false" ht="16.5" hidden="false" customHeight="true" outlineLevel="0" collapsed="false">
      <c r="A1845" s="92" t="n">
        <v>1890</v>
      </c>
      <c r="B1845" s="92" t="n">
        <v>1790</v>
      </c>
      <c r="C1845" s="93" t="s">
        <v>63</v>
      </c>
      <c r="D1845" s="94" t="n">
        <v>0.0902867</v>
      </c>
      <c r="E1845" s="94" t="n">
        <v>0.0137052</v>
      </c>
      <c r="F1845" s="94" t="n">
        <v>1.1095914671883</v>
      </c>
      <c r="G1845" s="94" t="n">
        <v>-0.0109437</v>
      </c>
      <c r="H1845" s="94" t="n">
        <v>-0.0106449</v>
      </c>
      <c r="I1845" s="94" t="n">
        <v>0.978642765878824</v>
      </c>
      <c r="J1845" s="94" t="n">
        <v>0.0521861</v>
      </c>
      <c r="K1845" s="94" t="n">
        <v>-0.00232392</v>
      </c>
      <c r="L1845" s="94" t="n">
        <v>1.05112622017717</v>
      </c>
      <c r="M1845" s="94" t="n">
        <v>1.1405710978584</v>
      </c>
      <c r="N1845" s="94" t="n">
        <v>1.00073665119432</v>
      </c>
      <c r="O1845" s="94" t="n">
        <v>1.14141130091984</v>
      </c>
      <c r="P1845" s="95" t="n">
        <v>2</v>
      </c>
      <c r="Q1845" s="96" t="n">
        <v>36</v>
      </c>
      <c r="R1845" s="96" t="n">
        <v>72</v>
      </c>
      <c r="S1845" s="95" t="n">
        <v>36</v>
      </c>
      <c r="T1845" s="95" t="n">
        <v>36</v>
      </c>
      <c r="U1845" s="135" t="s">
        <v>74</v>
      </c>
      <c r="V1845" s="94" t="n">
        <v>85.4</v>
      </c>
      <c r="W1845" s="95" t="n">
        <v>72.7</v>
      </c>
      <c r="X1845" s="93" t="s">
        <v>69</v>
      </c>
      <c r="Y1845" s="97" t="s">
        <v>69</v>
      </c>
      <c r="Z1845" s="98" t="n">
        <v>42139</v>
      </c>
      <c r="AA1845" s="137" t="s">
        <v>96</v>
      </c>
      <c r="AB1845" s="135" t="s">
        <v>74</v>
      </c>
      <c r="AC1845" s="95" t="n">
        <v>51</v>
      </c>
      <c r="AD1845" s="95" t="n">
        <v>18</v>
      </c>
      <c r="AE1845" s="95" t="s">
        <v>170</v>
      </c>
      <c r="AF1845" s="95" t="n">
        <v>15</v>
      </c>
      <c r="AG1845" s="95" t="s">
        <v>174</v>
      </c>
      <c r="AH1845" s="95" t="n">
        <v>12</v>
      </c>
      <c r="AI1845" s="95" t="s">
        <v>69</v>
      </c>
      <c r="AJ1845" s="93" t="s">
        <v>97</v>
      </c>
      <c r="AK1845" s="94" t="n">
        <v>85.4</v>
      </c>
      <c r="AL1845" s="95" t="n">
        <v>8</v>
      </c>
      <c r="AM1845" s="93" t="s">
        <v>69</v>
      </c>
      <c r="AN1845" s="93"/>
      <c r="AO1845" s="93"/>
      <c r="AP1845" s="93"/>
      <c r="AQ1845" s="93"/>
      <c r="AR1845" s="93"/>
      <c r="AS1845" s="93"/>
      <c r="AT1845" s="93"/>
      <c r="AU1845" s="93" t="n">
        <v>119</v>
      </c>
      <c r="AV1845" s="100" t="s">
        <v>69</v>
      </c>
      <c r="AW1845" s="138" t="s">
        <v>69</v>
      </c>
      <c r="AX1845" s="101" t="s">
        <v>96</v>
      </c>
      <c r="AY1845" s="102" t="s">
        <v>72</v>
      </c>
      <c r="AZ1845" s="102" t="s">
        <v>72</v>
      </c>
      <c r="BA1845" s="103" t="s">
        <v>72</v>
      </c>
      <c r="ES1845" s="104"/>
      <c r="ET1845" s="104"/>
      <c r="EU1845" s="104"/>
      <c r="EV1845" s="104"/>
      <c r="EW1845" s="104"/>
      <c r="EX1845" s="104"/>
      <c r="EY1845" s="104"/>
      <c r="EZ1845" s="104"/>
      <c r="FA1845" s="104"/>
      <c r="FB1845" s="104"/>
      <c r="FC1845" s="104"/>
      <c r="FD1845" s="104"/>
      <c r="FE1845" s="104"/>
      <c r="FF1845" s="104"/>
      <c r="FG1845" s="104"/>
      <c r="FH1845" s="104"/>
      <c r="FI1845" s="104"/>
      <c r="FJ1845" s="104"/>
      <c r="FK1845" s="104"/>
      <c r="FL1845" s="104"/>
      <c r="FM1845" s="104"/>
      <c r="FN1845" s="104"/>
      <c r="FO1845" s="104"/>
      <c r="FP1845" s="104"/>
      <c r="FQ1845" s="104"/>
      <c r="FR1845" s="104"/>
      <c r="FS1845" s="104"/>
      <c r="FT1845" s="104"/>
      <c r="FU1845" s="104"/>
      <c r="FV1845" s="104"/>
      <c r="FW1845" s="104"/>
      <c r="FX1845" s="104"/>
      <c r="FY1845" s="104"/>
      <c r="FZ1845" s="104"/>
      <c r="GA1845" s="104"/>
      <c r="GB1845" s="104"/>
      <c r="GC1845" s="104"/>
      <c r="GD1845" s="104"/>
      <c r="GE1845" s="104"/>
      <c r="GF1845" s="104"/>
      <c r="GG1845" s="104"/>
      <c r="GH1845" s="104"/>
      <c r="GI1845" s="104"/>
      <c r="GJ1845" s="104"/>
      <c r="GK1845" s="104"/>
      <c r="GL1845" s="104"/>
      <c r="GM1845" s="104"/>
      <c r="GN1845" s="104"/>
      <c r="GO1845" s="104"/>
      <c r="GP1845" s="104"/>
      <c r="GQ1845" s="104"/>
      <c r="GR1845" s="104"/>
      <c r="GS1845" s="104"/>
      <c r="GT1845" s="104"/>
      <c r="GU1845" s="104"/>
      <c r="GV1845" s="104"/>
      <c r="GW1845" s="104"/>
      <c r="GX1845" s="104"/>
      <c r="GY1845" s="104"/>
      <c r="GZ1845" s="104"/>
      <c r="HA1845" s="104"/>
      <c r="HB1845" s="104"/>
      <c r="HC1845" s="104"/>
      <c r="HD1845" s="104"/>
      <c r="HE1845" s="104"/>
      <c r="HF1845" s="104"/>
      <c r="HG1845" s="104"/>
      <c r="HH1845" s="104"/>
      <c r="HI1845" s="104"/>
      <c r="HJ1845" s="104"/>
      <c r="HK1845" s="104"/>
      <c r="HL1845" s="104"/>
      <c r="HM1845" s="104"/>
      <c r="HN1845" s="104"/>
      <c r="HO1845" s="104"/>
      <c r="HP1845" s="104"/>
      <c r="HQ1845" s="104"/>
      <c r="HR1845" s="104"/>
      <c r="HS1845" s="104"/>
      <c r="HT1845" s="104"/>
      <c r="HU1845" s="104"/>
      <c r="HV1845" s="104"/>
      <c r="HW1845" s="104"/>
      <c r="HX1845" s="104"/>
      <c r="HY1845" s="104"/>
      <c r="HZ1845" s="104"/>
      <c r="IA1845" s="104"/>
      <c r="IB1845" s="104"/>
      <c r="IC1845" s="104"/>
      <c r="ID1845" s="104"/>
      <c r="IE1845" s="104"/>
      <c r="IF1845" s="104"/>
      <c r="IG1845" s="104"/>
      <c r="IH1845" s="104"/>
      <c r="II1845" s="104"/>
      <c r="IJ1845" s="104"/>
      <c r="IK1845" s="104"/>
      <c r="IL1845" s="104"/>
      <c r="IM1845" s="104"/>
      <c r="IN1845" s="104"/>
      <c r="IO1845" s="104"/>
      <c r="IP1845" s="104"/>
      <c r="IQ1845" s="104"/>
      <c r="IR1845" s="104"/>
      <c r="IS1845" s="104"/>
      <c r="IT1845" s="104"/>
      <c r="IU1845" s="104"/>
      <c r="IV1845" s="104"/>
      <c r="IW1845" s="104"/>
      <c r="IX1845" s="104"/>
      <c r="IY1845" s="104"/>
      <c r="IZ1845" s="104"/>
      <c r="JA1845" s="104"/>
      <c r="JB1845" s="104"/>
      <c r="JC1845" s="104"/>
      <c r="JD1845" s="104"/>
      <c r="JE1845" s="104"/>
      <c r="JF1845" s="104"/>
      <c r="JG1845" s="104"/>
      <c r="JH1845" s="104"/>
      <c r="JI1845" s="104"/>
      <c r="JJ1845" s="104"/>
      <c r="JK1845" s="104"/>
      <c r="JL1845" s="104"/>
      <c r="JM1845" s="104"/>
      <c r="JN1845" s="104"/>
      <c r="JO1845" s="104"/>
      <c r="JP1845" s="104"/>
      <c r="JQ1845" s="104"/>
      <c r="JR1845" s="104"/>
      <c r="JS1845" s="104"/>
      <c r="JT1845" s="104"/>
      <c r="JU1845" s="104"/>
      <c r="JV1845" s="104"/>
      <c r="JW1845" s="104"/>
      <c r="JX1845" s="104"/>
      <c r="JY1845" s="104"/>
      <c r="JZ1845" s="104"/>
      <c r="KA1845" s="104"/>
      <c r="KB1845" s="104"/>
      <c r="KC1845" s="104"/>
      <c r="KD1845" s="104"/>
      <c r="KE1845" s="104"/>
      <c r="KF1845" s="104"/>
      <c r="KG1845" s="104"/>
      <c r="KH1845" s="104"/>
      <c r="KI1845" s="104"/>
      <c r="KJ1845" s="104"/>
      <c r="KK1845" s="104"/>
      <c r="KL1845" s="104"/>
      <c r="KM1845" s="104"/>
      <c r="KN1845" s="104"/>
      <c r="KO1845" s="104"/>
      <c r="KP1845" s="104"/>
      <c r="KQ1845" s="104"/>
      <c r="KR1845" s="104"/>
      <c r="KS1845" s="104"/>
      <c r="KT1845" s="104"/>
      <c r="KU1845" s="104"/>
      <c r="KV1845" s="104"/>
      <c r="KW1845" s="104"/>
      <c r="KX1845" s="104"/>
      <c r="KY1845" s="104"/>
      <c r="KZ1845" s="104"/>
      <c r="LA1845" s="104"/>
      <c r="LB1845" s="104"/>
      <c r="LC1845" s="104"/>
      <c r="LD1845" s="104"/>
      <c r="LE1845" s="104"/>
      <c r="LF1845" s="104"/>
      <c r="LG1845" s="104"/>
      <c r="LH1845" s="104"/>
      <c r="LI1845" s="104"/>
      <c r="LJ1845" s="104"/>
      <c r="LK1845" s="104"/>
      <c r="LL1845" s="104"/>
      <c r="LM1845" s="104"/>
      <c r="LN1845" s="104"/>
      <c r="LO1845" s="104"/>
      <c r="LP1845" s="104"/>
      <c r="LQ1845" s="104"/>
      <c r="LR1845" s="104"/>
      <c r="LS1845" s="104"/>
      <c r="LT1845" s="104"/>
      <c r="LU1845" s="104"/>
      <c r="LV1845" s="104"/>
      <c r="LW1845" s="104"/>
      <c r="LX1845" s="104"/>
      <c r="LY1845" s="104"/>
      <c r="LZ1845" s="104"/>
      <c r="MA1845" s="104"/>
      <c r="MB1845" s="104"/>
      <c r="MC1845" s="104"/>
      <c r="MD1845" s="104"/>
      <c r="ME1845" s="104"/>
      <c r="MF1845" s="104"/>
      <c r="MG1845" s="104"/>
      <c r="MH1845" s="104"/>
      <c r="MI1845" s="104"/>
      <c r="MJ1845" s="104"/>
      <c r="MK1845" s="104"/>
      <c r="ML1845" s="104"/>
      <c r="MM1845" s="104"/>
      <c r="MN1845" s="104"/>
      <c r="MO1845" s="104"/>
      <c r="MP1845" s="104"/>
      <c r="MQ1845" s="104"/>
      <c r="MR1845" s="104"/>
      <c r="MS1845" s="104"/>
      <c r="MT1845" s="104"/>
      <c r="MU1845" s="104"/>
      <c r="MV1845" s="104"/>
      <c r="MW1845" s="104"/>
      <c r="MX1845" s="104"/>
      <c r="MY1845" s="104"/>
      <c r="MZ1845" s="104"/>
      <c r="NA1845" s="104"/>
      <c r="NB1845" s="104"/>
      <c r="NC1845" s="104"/>
      <c r="ND1845" s="104"/>
      <c r="NE1845" s="104"/>
      <c r="NF1845" s="104"/>
      <c r="NG1845" s="104"/>
      <c r="NH1845" s="104"/>
      <c r="NI1845" s="104"/>
      <c r="NJ1845" s="104"/>
      <c r="NK1845" s="104"/>
      <c r="NL1845" s="104"/>
      <c r="NM1845" s="104"/>
      <c r="NN1845" s="104"/>
      <c r="NO1845" s="104"/>
      <c r="NP1845" s="104"/>
      <c r="NQ1845" s="104"/>
      <c r="NR1845" s="104"/>
      <c r="NS1845" s="104"/>
      <c r="NT1845" s="104"/>
      <c r="NU1845" s="104"/>
      <c r="NV1845" s="104"/>
      <c r="NW1845" s="104"/>
      <c r="NX1845" s="104"/>
      <c r="NY1845" s="104"/>
      <c r="NZ1845" s="104"/>
      <c r="OA1845" s="104"/>
      <c r="OB1845" s="104"/>
      <c r="OC1845" s="104"/>
      <c r="OD1845" s="104"/>
      <c r="OE1845" s="104"/>
      <c r="OF1845" s="104"/>
      <c r="OG1845" s="104"/>
      <c r="OH1845" s="104"/>
      <c r="OI1845" s="104"/>
      <c r="OJ1845" s="104"/>
      <c r="OK1845" s="104"/>
      <c r="OL1845" s="104"/>
      <c r="OM1845" s="104"/>
      <c r="ON1845" s="104"/>
      <c r="OO1845" s="104"/>
      <c r="OP1845" s="104"/>
      <c r="OQ1845" s="104"/>
      <c r="OR1845" s="104"/>
      <c r="OS1845" s="104"/>
      <c r="OT1845" s="104"/>
      <c r="OU1845" s="104"/>
      <c r="OV1845" s="104"/>
      <c r="OW1845" s="104"/>
      <c r="OX1845" s="104"/>
      <c r="OY1845" s="104"/>
      <c r="OZ1845" s="104"/>
      <c r="PA1845" s="104"/>
      <c r="PB1845" s="104"/>
      <c r="PC1845" s="104"/>
      <c r="PD1845" s="104"/>
      <c r="PE1845" s="104"/>
      <c r="PF1845" s="104"/>
      <c r="PG1845" s="104"/>
      <c r="PH1845" s="104"/>
      <c r="PI1845" s="104"/>
      <c r="PJ1845" s="104"/>
      <c r="PK1845" s="104"/>
      <c r="PL1845" s="104"/>
      <c r="PM1845" s="104"/>
      <c r="PN1845" s="104"/>
      <c r="PO1845" s="104"/>
      <c r="PP1845" s="104"/>
      <c r="PQ1845" s="104"/>
      <c r="PR1845" s="104"/>
      <c r="PS1845" s="104"/>
      <c r="PT1845" s="104"/>
      <c r="PU1845" s="104"/>
      <c r="PV1845" s="104"/>
      <c r="PW1845" s="104"/>
      <c r="PX1845" s="104"/>
      <c r="PY1845" s="104"/>
      <c r="PZ1845" s="104"/>
      <c r="QA1845" s="104"/>
      <c r="QB1845" s="104"/>
      <c r="QC1845" s="104"/>
      <c r="QD1845" s="104"/>
      <c r="QE1845" s="104"/>
      <c r="QF1845" s="104"/>
      <c r="QG1845" s="104"/>
      <c r="QH1845" s="104"/>
      <c r="QI1845" s="104"/>
      <c r="QJ1845" s="104"/>
      <c r="QK1845" s="104"/>
      <c r="QL1845" s="104"/>
      <c r="QM1845" s="104"/>
      <c r="QN1845" s="104"/>
      <c r="QO1845" s="104"/>
      <c r="QP1845" s="104"/>
      <c r="QQ1845" s="104"/>
      <c r="QR1845" s="104"/>
      <c r="QS1845" s="104"/>
      <c r="QT1845" s="104"/>
      <c r="QU1845" s="104"/>
      <c r="QV1845" s="104"/>
      <c r="QW1845" s="104"/>
      <c r="QX1845" s="104"/>
      <c r="QY1845" s="104"/>
      <c r="QZ1845" s="104"/>
      <c r="RA1845" s="104"/>
      <c r="RB1845" s="104"/>
      <c r="RC1845" s="104"/>
      <c r="RD1845" s="104"/>
      <c r="RE1845" s="104"/>
      <c r="RF1845" s="104"/>
      <c r="RG1845" s="104"/>
      <c r="RH1845" s="104"/>
      <c r="RI1845" s="104"/>
      <c r="RJ1845" s="104"/>
      <c r="RK1845" s="104"/>
      <c r="RL1845" s="104"/>
      <c r="RM1845" s="104"/>
      <c r="RN1845" s="104"/>
      <c r="RO1845" s="104"/>
      <c r="RP1845" s="104"/>
      <c r="RQ1845" s="104"/>
      <c r="RR1845" s="104"/>
      <c r="RS1845" s="104"/>
      <c r="RT1845" s="104"/>
      <c r="RU1845" s="104"/>
      <c r="RV1845" s="104"/>
      <c r="RW1845" s="104"/>
      <c r="RX1845" s="104"/>
      <c r="RY1845" s="104"/>
      <c r="RZ1845" s="104"/>
      <c r="SA1845" s="104"/>
      <c r="SB1845" s="104"/>
      <c r="SC1845" s="104"/>
      <c r="SD1845" s="104"/>
      <c r="SE1845" s="104"/>
      <c r="SF1845" s="104"/>
      <c r="SG1845" s="104"/>
      <c r="SH1845" s="104"/>
      <c r="SI1845" s="104"/>
      <c r="SJ1845" s="104"/>
      <c r="SK1845" s="104"/>
      <c r="SL1845" s="104"/>
      <c r="SM1845" s="104"/>
      <c r="SN1845" s="104"/>
      <c r="SO1845" s="104"/>
      <c r="SP1845" s="104"/>
      <c r="SQ1845" s="104"/>
      <c r="SR1845" s="104"/>
      <c r="SS1845" s="104"/>
      <c r="ST1845" s="104"/>
      <c r="SU1845" s="104"/>
      <c r="SV1845" s="104"/>
      <c r="SW1845" s="104"/>
      <c r="SX1845" s="104"/>
      <c r="SY1845" s="104"/>
      <c r="SZ1845" s="104"/>
      <c r="TA1845" s="104"/>
      <c r="TB1845" s="104"/>
      <c r="TC1845" s="104"/>
      <c r="TD1845" s="104"/>
      <c r="TE1845" s="104"/>
      <c r="TF1845" s="104"/>
      <c r="TG1845" s="104"/>
      <c r="TH1845" s="104"/>
      <c r="TI1845" s="104"/>
      <c r="TJ1845" s="104"/>
      <c r="TK1845" s="104"/>
      <c r="TL1845" s="104"/>
      <c r="TM1845" s="104"/>
      <c r="TN1845" s="104"/>
      <c r="TO1845" s="104"/>
      <c r="TP1845" s="104"/>
      <c r="TQ1845" s="104"/>
      <c r="TR1845" s="104"/>
      <c r="TS1845" s="104"/>
      <c r="TT1845" s="104"/>
      <c r="TU1845" s="104"/>
      <c r="TV1845" s="104"/>
      <c r="TW1845" s="104"/>
      <c r="TX1845" s="104"/>
      <c r="TY1845" s="104"/>
      <c r="TZ1845" s="104"/>
      <c r="UA1845" s="104"/>
      <c r="UB1845" s="104"/>
      <c r="UC1845" s="104"/>
      <c r="UD1845" s="104"/>
      <c r="UE1845" s="104"/>
      <c r="UF1845" s="104"/>
      <c r="UG1845" s="104"/>
      <c r="UH1845" s="104"/>
      <c r="UI1845" s="104"/>
      <c r="UJ1845" s="104"/>
      <c r="UK1845" s="104"/>
      <c r="UL1845" s="104"/>
      <c r="UM1845" s="104"/>
      <c r="UN1845" s="104"/>
      <c r="UO1845" s="104"/>
      <c r="UP1845" s="104"/>
      <c r="UQ1845" s="104"/>
      <c r="UR1845" s="104"/>
      <c r="US1845" s="104"/>
      <c r="UT1845" s="104"/>
      <c r="UU1845" s="104"/>
      <c r="UV1845" s="104"/>
      <c r="UW1845" s="104"/>
      <c r="UX1845" s="104"/>
      <c r="UY1845" s="104"/>
      <c r="UZ1845" s="104"/>
      <c r="VA1845" s="104"/>
      <c r="VB1845" s="104"/>
      <c r="VC1845" s="104"/>
      <c r="VD1845" s="104"/>
      <c r="VE1845" s="104"/>
      <c r="VF1845" s="104"/>
      <c r="VG1845" s="104"/>
      <c r="VH1845" s="104"/>
      <c r="VI1845" s="104"/>
      <c r="VJ1845" s="104"/>
      <c r="VK1845" s="104"/>
      <c r="VL1845" s="104"/>
      <c r="VM1845" s="104"/>
      <c r="VN1845" s="104"/>
      <c r="VO1845" s="104"/>
      <c r="VP1845" s="104"/>
      <c r="VQ1845" s="104"/>
      <c r="VR1845" s="104"/>
      <c r="VS1845" s="104"/>
      <c r="VT1845" s="104"/>
      <c r="VU1845" s="104"/>
      <c r="VV1845" s="104"/>
      <c r="VW1845" s="104"/>
      <c r="VX1845" s="104"/>
      <c r="VY1845" s="104"/>
      <c r="VZ1845" s="104"/>
      <c r="WA1845" s="104"/>
      <c r="WB1845" s="104"/>
      <c r="WC1845" s="104"/>
      <c r="WD1845" s="104"/>
      <c r="WE1845" s="104"/>
      <c r="WF1845" s="104"/>
      <c r="WG1845" s="104"/>
      <c r="WH1845" s="104"/>
      <c r="WI1845" s="104"/>
      <c r="WJ1845" s="104"/>
      <c r="WK1845" s="104"/>
      <c r="WL1845" s="104"/>
      <c r="WM1845" s="104"/>
      <c r="WN1845" s="104"/>
      <c r="WO1845" s="104"/>
      <c r="WP1845" s="104"/>
      <c r="WQ1845" s="104"/>
      <c r="WR1845" s="104"/>
      <c r="WS1845" s="104"/>
      <c r="WT1845" s="104"/>
      <c r="WU1845" s="104"/>
      <c r="WV1845" s="104"/>
      <c r="WW1845" s="104"/>
      <c r="WX1845" s="104"/>
      <c r="WY1845" s="104"/>
      <c r="WZ1845" s="104"/>
      <c r="XA1845" s="104"/>
      <c r="XB1845" s="104"/>
      <c r="XC1845" s="104"/>
      <c r="XD1845" s="104"/>
      <c r="XE1845" s="104"/>
      <c r="XF1845" s="104"/>
      <c r="XG1845" s="104"/>
      <c r="XH1845" s="104"/>
      <c r="XI1845" s="104"/>
      <c r="XJ1845" s="104"/>
      <c r="XK1845" s="104"/>
      <c r="XL1845" s="104"/>
      <c r="XM1845" s="104"/>
      <c r="XN1845" s="104"/>
      <c r="XO1845" s="104"/>
      <c r="XP1845" s="104"/>
      <c r="XQ1845" s="104"/>
      <c r="XR1845" s="104"/>
      <c r="XS1845" s="104"/>
      <c r="XT1845" s="104"/>
      <c r="XU1845" s="104"/>
      <c r="XV1845" s="104"/>
      <c r="XW1845" s="104"/>
      <c r="XX1845" s="104"/>
      <c r="XY1845" s="104"/>
      <c r="XZ1845" s="104"/>
      <c r="YA1845" s="104"/>
      <c r="YB1845" s="104"/>
      <c r="YC1845" s="104"/>
      <c r="YD1845" s="104"/>
      <c r="YE1845" s="104"/>
      <c r="YF1845" s="104"/>
      <c r="YG1845" s="104"/>
      <c r="YH1845" s="104"/>
      <c r="YI1845" s="104"/>
      <c r="YJ1845" s="104"/>
      <c r="YK1845" s="104"/>
      <c r="YL1845" s="104"/>
      <c r="YM1845" s="104"/>
      <c r="YN1845" s="104"/>
      <c r="YO1845" s="104"/>
      <c r="YP1845" s="104"/>
      <c r="YQ1845" s="104"/>
      <c r="YR1845" s="104"/>
      <c r="YS1845" s="104"/>
      <c r="YT1845" s="104"/>
      <c r="YU1845" s="104"/>
      <c r="YV1845" s="104"/>
      <c r="YW1845" s="104"/>
      <c r="YX1845" s="104"/>
      <c r="YY1845" s="104"/>
      <c r="YZ1845" s="104"/>
      <c r="ZA1845" s="104"/>
      <c r="ZB1845" s="104"/>
      <c r="ZC1845" s="104"/>
      <c r="ZD1845" s="104"/>
      <c r="ZE1845" s="104"/>
      <c r="ZF1845" s="104"/>
      <c r="ZG1845" s="104"/>
      <c r="ZH1845" s="104"/>
      <c r="ZI1845" s="104"/>
      <c r="ZJ1845" s="104"/>
      <c r="ZK1845" s="104"/>
      <c r="ZL1845" s="104"/>
      <c r="ZM1845" s="104"/>
      <c r="ZN1845" s="104"/>
      <c r="ZO1845" s="104"/>
      <c r="ZP1845" s="104"/>
      <c r="ZQ1845" s="104"/>
      <c r="ZR1845" s="104"/>
      <c r="ZS1845" s="104"/>
      <c r="ZT1845" s="104"/>
      <c r="ZU1845" s="104"/>
      <c r="ZV1845" s="104"/>
      <c r="ZW1845" s="104"/>
      <c r="ZX1845" s="104"/>
      <c r="ZY1845" s="104"/>
      <c r="ZZ1845" s="104"/>
      <c r="AAA1845" s="104"/>
      <c r="AAB1845" s="104"/>
      <c r="AAC1845" s="104"/>
      <c r="AAD1845" s="104"/>
      <c r="AAE1845" s="104"/>
      <c r="AAF1845" s="104"/>
      <c r="AAG1845" s="104"/>
      <c r="AAH1845" s="104"/>
      <c r="AAI1845" s="104"/>
      <c r="AAJ1845" s="104"/>
      <c r="AAK1845" s="104"/>
      <c r="AAL1845" s="104"/>
      <c r="AAM1845" s="104"/>
      <c r="AAN1845" s="104"/>
      <c r="AAO1845" s="104"/>
      <c r="AAP1845" s="104"/>
      <c r="AAQ1845" s="104"/>
      <c r="AAR1845" s="104"/>
      <c r="AAS1845" s="104"/>
      <c r="AAT1845" s="104"/>
      <c r="AAU1845" s="104"/>
      <c r="AAV1845" s="104"/>
      <c r="AAW1845" s="104"/>
      <c r="AAX1845" s="104"/>
      <c r="AAY1845" s="104"/>
      <c r="AAZ1845" s="104"/>
      <c r="ABA1845" s="104"/>
      <c r="ABB1845" s="104"/>
      <c r="ABC1845" s="104"/>
      <c r="ABD1845" s="104"/>
      <c r="ABE1845" s="104"/>
      <c r="ABF1845" s="104"/>
      <c r="ABG1845" s="104"/>
      <c r="ABH1845" s="104"/>
      <c r="ABI1845" s="104"/>
      <c r="ABJ1845" s="104"/>
      <c r="ABK1845" s="104"/>
      <c r="ABL1845" s="104"/>
      <c r="ABM1845" s="104"/>
      <c r="ABN1845" s="104"/>
      <c r="ABO1845" s="104"/>
      <c r="ABP1845" s="104"/>
      <c r="ABQ1845" s="104"/>
      <c r="ABR1845" s="104"/>
      <c r="ABS1845" s="104"/>
      <c r="ABT1845" s="104"/>
      <c r="ABU1845" s="104"/>
      <c r="ABV1845" s="104"/>
      <c r="ABW1845" s="104"/>
      <c r="ABX1845" s="104"/>
      <c r="ABY1845" s="104"/>
      <c r="ABZ1845" s="104"/>
      <c r="ACA1845" s="104"/>
      <c r="ACB1845" s="104"/>
      <c r="ACC1845" s="104"/>
      <c r="ACD1845" s="104"/>
      <c r="ACE1845" s="104"/>
      <c r="ACF1845" s="104"/>
      <c r="ACG1845" s="104"/>
      <c r="ACH1845" s="104"/>
      <c r="ACI1845" s="104"/>
      <c r="ACJ1845" s="104"/>
      <c r="ACK1845" s="104"/>
      <c r="ACL1845" s="104"/>
      <c r="ACM1845" s="104"/>
      <c r="ACN1845" s="104"/>
      <c r="ACO1845" s="104"/>
      <c r="ACP1845" s="104"/>
      <c r="ACQ1845" s="104"/>
      <c r="ACR1845" s="104"/>
      <c r="ACS1845" s="104"/>
      <c r="ACT1845" s="104"/>
      <c r="ACU1845" s="104"/>
      <c r="ACV1845" s="104"/>
      <c r="ACW1845" s="104"/>
      <c r="ACX1845" s="104"/>
      <c r="ACY1845" s="104"/>
      <c r="ACZ1845" s="104"/>
      <c r="ADA1845" s="104"/>
      <c r="ADB1845" s="104"/>
      <c r="ADC1845" s="104"/>
      <c r="ADD1845" s="104"/>
      <c r="ADE1845" s="104"/>
      <c r="ADF1845" s="104"/>
      <c r="ADG1845" s="104"/>
      <c r="ADH1845" s="104"/>
      <c r="ADI1845" s="104"/>
      <c r="ADJ1845" s="104"/>
      <c r="ADK1845" s="104"/>
      <c r="ADL1845" s="104"/>
      <c r="ADM1845" s="104"/>
      <c r="ADN1845" s="104"/>
      <c r="ADO1845" s="104"/>
      <c r="ADP1845" s="104"/>
      <c r="ADQ1845" s="104"/>
      <c r="ADR1845" s="104"/>
      <c r="ADS1845" s="104"/>
      <c r="ADT1845" s="104"/>
      <c r="ADU1845" s="104"/>
      <c r="ADV1845" s="104"/>
      <c r="ADW1845" s="104"/>
      <c r="ADX1845" s="104"/>
      <c r="ADY1845" s="104"/>
      <c r="ADZ1845" s="104"/>
      <c r="AEA1845" s="104"/>
      <c r="AEB1845" s="104"/>
      <c r="AEC1845" s="104"/>
      <c r="AED1845" s="104"/>
      <c r="AEE1845" s="104"/>
      <c r="AEF1845" s="104"/>
      <c r="AEG1845" s="104"/>
      <c r="AEH1845" s="104"/>
      <c r="AEI1845" s="104"/>
      <c r="AEJ1845" s="104"/>
      <c r="AEK1845" s="104"/>
      <c r="AEL1845" s="104"/>
      <c r="AEM1845" s="104"/>
      <c r="AEN1845" s="104"/>
      <c r="AEO1845" s="104"/>
      <c r="AEP1845" s="104"/>
      <c r="AEQ1845" s="104"/>
      <c r="AER1845" s="104"/>
      <c r="AES1845" s="104"/>
      <c r="AET1845" s="104"/>
      <c r="AEU1845" s="104"/>
      <c r="AEV1845" s="104"/>
      <c r="AEW1845" s="104"/>
      <c r="AEX1845" s="104"/>
      <c r="AEY1845" s="104"/>
      <c r="AEZ1845" s="104"/>
      <c r="AFA1845" s="104"/>
      <c r="AFB1845" s="104"/>
      <c r="AFC1845" s="104"/>
      <c r="AFD1845" s="104"/>
      <c r="AFE1845" s="104"/>
      <c r="AFF1845" s="104"/>
      <c r="AFG1845" s="104"/>
      <c r="AFH1845" s="104"/>
      <c r="AFI1845" s="104"/>
      <c r="AFJ1845" s="104"/>
      <c r="AFK1845" s="104"/>
      <c r="AFL1845" s="104"/>
      <c r="AFM1845" s="104"/>
      <c r="AFN1845" s="104"/>
      <c r="AFO1845" s="104"/>
      <c r="AFP1845" s="104"/>
      <c r="AFQ1845" s="104"/>
      <c r="AFR1845" s="104"/>
      <c r="AFS1845" s="104"/>
      <c r="AFT1845" s="104"/>
      <c r="AFU1845" s="104"/>
      <c r="AFV1845" s="104"/>
      <c r="AFW1845" s="104"/>
      <c r="AFX1845" s="104"/>
      <c r="AFY1845" s="104"/>
      <c r="AFZ1845" s="104"/>
      <c r="AGA1845" s="104"/>
      <c r="AGB1845" s="104"/>
      <c r="AGC1845" s="104"/>
      <c r="AGD1845" s="104"/>
      <c r="AGE1845" s="104"/>
      <c r="AGF1845" s="104"/>
      <c r="AGG1845" s="104"/>
      <c r="AGH1845" s="104"/>
      <c r="AGI1845" s="104"/>
      <c r="AGJ1845" s="104"/>
      <c r="AGK1845" s="104"/>
      <c r="AGL1845" s="104"/>
      <c r="AGM1845" s="104"/>
      <c r="AGN1845" s="104"/>
      <c r="AGO1845" s="104"/>
      <c r="AGP1845" s="104"/>
      <c r="AGQ1845" s="104"/>
      <c r="AGR1845" s="104"/>
      <c r="AGS1845" s="104"/>
      <c r="AGT1845" s="104"/>
      <c r="AGU1845" s="104"/>
      <c r="AGV1845" s="104"/>
      <c r="AGW1845" s="104"/>
      <c r="AGX1845" s="104"/>
      <c r="AGY1845" s="104"/>
      <c r="AGZ1845" s="104"/>
      <c r="AHA1845" s="104"/>
      <c r="AHB1845" s="104"/>
      <c r="AHC1845" s="104"/>
      <c r="AHD1845" s="104"/>
      <c r="AHE1845" s="104"/>
      <c r="AHF1845" s="104"/>
      <c r="AHG1845" s="104"/>
      <c r="AHH1845" s="104"/>
      <c r="AHI1845" s="104"/>
      <c r="AHJ1845" s="104"/>
      <c r="AHK1845" s="104"/>
      <c r="AHL1845" s="104"/>
      <c r="AHM1845" s="104"/>
      <c r="AHN1845" s="104"/>
      <c r="AHO1845" s="104"/>
      <c r="AHP1845" s="104"/>
      <c r="AHQ1845" s="104"/>
      <c r="AHR1845" s="104"/>
      <c r="AHS1845" s="104"/>
      <c r="AHT1845" s="104"/>
      <c r="AHU1845" s="104"/>
      <c r="AHV1845" s="104"/>
      <c r="AHW1845" s="104"/>
      <c r="AHX1845" s="104"/>
      <c r="AHY1845" s="104"/>
      <c r="AHZ1845" s="104"/>
      <c r="AIA1845" s="104"/>
      <c r="AIB1845" s="104"/>
      <c r="AIC1845" s="104"/>
      <c r="AID1845" s="104"/>
      <c r="AIE1845" s="104"/>
      <c r="AIF1845" s="104"/>
      <c r="AIG1845" s="104"/>
      <c r="AIH1845" s="104"/>
      <c r="AII1845" s="104"/>
      <c r="AIJ1845" s="104"/>
      <c r="AIK1845" s="104"/>
      <c r="AIL1845" s="104"/>
      <c r="AIM1845" s="104"/>
      <c r="AIN1845" s="104"/>
      <c r="AIO1845" s="104"/>
      <c r="AIP1845" s="104"/>
      <c r="AIQ1845" s="104"/>
      <c r="AIR1845" s="104"/>
      <c r="AIS1845" s="104"/>
      <c r="AIT1845" s="104"/>
      <c r="AIU1845" s="104"/>
      <c r="AIV1845" s="104"/>
      <c r="AIW1845" s="104"/>
      <c r="AIX1845" s="104"/>
      <c r="AIY1845" s="104"/>
      <c r="AIZ1845" s="104"/>
      <c r="AJA1845" s="104"/>
      <c r="AJB1845" s="104"/>
      <c r="AJC1845" s="104"/>
      <c r="AJD1845" s="104"/>
      <c r="AJE1845" s="104"/>
      <c r="AJF1845" s="104"/>
      <c r="AJG1845" s="104"/>
      <c r="AJH1845" s="104"/>
      <c r="AJI1845" s="104"/>
      <c r="AJJ1845" s="104"/>
      <c r="AJK1845" s="104"/>
      <c r="AJL1845" s="104"/>
      <c r="AJM1845" s="104"/>
      <c r="AJN1845" s="104"/>
      <c r="AJO1845" s="104"/>
      <c r="AJP1845" s="104"/>
      <c r="AJQ1845" s="104"/>
      <c r="AJR1845" s="104"/>
      <c r="AJS1845" s="104"/>
      <c r="AJT1845" s="104"/>
      <c r="AJU1845" s="104"/>
      <c r="AJV1845" s="104"/>
      <c r="AJW1845" s="104"/>
      <c r="AJX1845" s="104"/>
      <c r="AJY1845" s="104"/>
      <c r="AJZ1845" s="104"/>
      <c r="AKA1845" s="104"/>
      <c r="AKB1845" s="104"/>
      <c r="AKC1845" s="104"/>
      <c r="AKD1845" s="104"/>
      <c r="AKE1845" s="104"/>
      <c r="AKF1845" s="104"/>
      <c r="AKG1845" s="104"/>
      <c r="AKH1845" s="104"/>
      <c r="AKI1845" s="104"/>
      <c r="AKJ1845" s="104"/>
      <c r="AKK1845" s="104"/>
      <c r="AKL1845" s="104"/>
      <c r="AKM1845" s="104"/>
      <c r="AKN1845" s="104"/>
      <c r="AKO1845" s="104"/>
      <c r="AKP1845" s="104"/>
      <c r="AKQ1845" s="104"/>
      <c r="AKR1845" s="104"/>
      <c r="AKS1845" s="104"/>
      <c r="AKT1845" s="104"/>
      <c r="AKU1845" s="104"/>
      <c r="AKV1845" s="104"/>
      <c r="AKW1845" s="104"/>
      <c r="AKX1845" s="104"/>
      <c r="AKY1845" s="104"/>
      <c r="AKZ1845" s="104"/>
      <c r="ALA1845" s="104"/>
      <c r="ALB1845" s="104"/>
      <c r="ALC1845" s="104"/>
      <c r="ALD1845" s="104"/>
      <c r="ALE1845" s="104"/>
      <c r="ALF1845" s="104"/>
      <c r="ALG1845" s="104"/>
      <c r="ALH1845" s="104"/>
      <c r="ALI1845" s="104"/>
      <c r="ALJ1845" s="104"/>
      <c r="ALK1845" s="104"/>
      <c r="ALL1845" s="104"/>
      <c r="ALM1845" s="104"/>
      <c r="ALN1845" s="104"/>
      <c r="ALO1845" s="104"/>
      <c r="ALP1845" s="104"/>
      <c r="ALQ1845" s="104"/>
      <c r="ALR1845" s="104"/>
      <c r="ALS1845" s="104"/>
      <c r="ALT1845" s="104"/>
      <c r="ALU1845" s="104"/>
      <c r="ALV1845" s="104"/>
      <c r="ALW1845" s="104"/>
      <c r="ALX1845" s="104"/>
      <c r="ALY1845" s="104"/>
      <c r="ALZ1845" s="104"/>
      <c r="AMA1845" s="104"/>
      <c r="AMB1845" s="104"/>
      <c r="AMC1845" s="104"/>
      <c r="AMD1845" s="104"/>
      <c r="AME1845" s="104"/>
      <c r="AMF1845" s="104"/>
      <c r="AMG1845" s="104"/>
      <c r="AMH1845" s="104"/>
      <c r="AMI1845" s="104"/>
      <c r="AMJ1845" s="104"/>
      <c r="AMK1845" s="104"/>
      <c r="AML1845" s="104"/>
      <c r="AMM1845" s="104"/>
      <c r="AMN1845" s="104"/>
      <c r="AMO1845" s="104"/>
      <c r="AMP1845" s="104"/>
      <c r="AMQ1845" s="104"/>
      <c r="AMR1845" s="104"/>
      <c r="AMS1845" s="104"/>
      <c r="AMT1845" s="104"/>
      <c r="AMU1845" s="104"/>
      <c r="AMV1845" s="104"/>
      <c r="AMW1845" s="104"/>
    </row>
    <row r="1846" customFormat="false" ht="15.75" hidden="false" customHeight="true" outlineLevel="0" collapsed="false">
      <c r="A1846" s="1" t="n">
        <v>1891</v>
      </c>
      <c r="B1846" s="1" t="n">
        <v>1791</v>
      </c>
      <c r="C1846" s="2" t="s">
        <v>63</v>
      </c>
      <c r="D1846" s="3" t="n">
        <v>-0.0648317</v>
      </c>
      <c r="E1846" s="3" t="n">
        <v>-0.0106504</v>
      </c>
      <c r="F1846" s="3" t="n">
        <v>0.927296328989731</v>
      </c>
      <c r="G1846" s="3" t="n">
        <v>0.00748728</v>
      </c>
      <c r="H1846" s="3" t="n">
        <v>0.0315729</v>
      </c>
      <c r="I1846" s="3" t="n">
        <v>1.03983305892074</v>
      </c>
      <c r="J1846" s="3" t="n">
        <v>-0.00404943</v>
      </c>
      <c r="K1846" s="3" t="n">
        <v>-0.0206192</v>
      </c>
      <c r="L1846" s="3" t="n">
        <v>0.975633154027274</v>
      </c>
      <c r="M1846" s="3" t="n">
        <v>0.940452769502672</v>
      </c>
      <c r="N1846" s="3" t="n">
        <v>1.0003033460001</v>
      </c>
      <c r="O1846" s="3" t="n">
        <v>0.940738052088579</v>
      </c>
      <c r="P1846" s="4" t="n">
        <v>2</v>
      </c>
      <c r="Q1846" s="6" t="n">
        <v>36</v>
      </c>
      <c r="R1846" s="6" t="n">
        <v>72</v>
      </c>
      <c r="S1846" s="4" t="n">
        <v>54</v>
      </c>
      <c r="T1846" s="4" t="n">
        <v>54</v>
      </c>
      <c r="U1846" s="132" t="s">
        <v>74</v>
      </c>
      <c r="V1846" s="3" t="n">
        <v>48.3</v>
      </c>
      <c r="W1846" s="4" t="n">
        <v>107.1</v>
      </c>
      <c r="X1846" s="2" t="s">
        <v>73</v>
      </c>
      <c r="Y1846" s="84" t="n">
        <v>42170</v>
      </c>
      <c r="Z1846" s="84" t="n">
        <v>42178</v>
      </c>
      <c r="AA1846" s="2" t="s">
        <v>96</v>
      </c>
      <c r="AB1846" s="132" t="s">
        <v>74</v>
      </c>
      <c r="AC1846" s="4" t="n">
        <v>51</v>
      </c>
      <c r="AD1846" s="4" t="n">
        <v>18</v>
      </c>
      <c r="AE1846" s="4" t="s">
        <v>183</v>
      </c>
      <c r="AF1846" s="4" t="n">
        <v>25</v>
      </c>
      <c r="AG1846" s="4" t="s">
        <v>184</v>
      </c>
      <c r="AH1846" s="4" t="n">
        <v>17</v>
      </c>
      <c r="AI1846" s="4" t="s">
        <v>69</v>
      </c>
      <c r="AJ1846" s="2" t="s">
        <v>97</v>
      </c>
      <c r="AK1846" s="3" t="n">
        <v>48.3</v>
      </c>
      <c r="AL1846" s="4" t="n">
        <v>6</v>
      </c>
      <c r="AM1846" s="2" t="s">
        <v>73</v>
      </c>
      <c r="AN1846" s="2"/>
      <c r="AO1846" s="2"/>
      <c r="AP1846" s="2" t="s">
        <v>71</v>
      </c>
      <c r="AQ1846" s="2"/>
      <c r="AR1846" s="2"/>
      <c r="AS1846" s="2"/>
      <c r="AT1846" s="2"/>
      <c r="AU1846" s="2" t="n">
        <v>158</v>
      </c>
      <c r="AV1846" s="85" t="n">
        <v>150</v>
      </c>
      <c r="AW1846" s="133" t="n">
        <v>8</v>
      </c>
      <c r="AX1846" s="86" t="s">
        <v>72</v>
      </c>
      <c r="AY1846" s="87" t="n">
        <v>0</v>
      </c>
      <c r="AZ1846" s="88" t="n">
        <v>0</v>
      </c>
      <c r="BA1846" s="87" t="n">
        <v>0</v>
      </c>
    </row>
    <row r="1847" customFormat="false" ht="15.75" hidden="false" customHeight="true" outlineLevel="0" collapsed="false">
      <c r="A1847" s="1" t="n">
        <v>1892</v>
      </c>
      <c r="B1847" s="1" t="n">
        <v>1792</v>
      </c>
      <c r="C1847" s="2" t="s">
        <v>63</v>
      </c>
      <c r="D1847" s="3" t="n">
        <v>-0.0668722</v>
      </c>
      <c r="E1847" s="3" t="n">
        <v>-0.0510035</v>
      </c>
      <c r="F1847" s="3" t="n">
        <v>0.888806524399637</v>
      </c>
      <c r="G1847" s="3" t="n">
        <v>0.00890179</v>
      </c>
      <c r="H1847" s="3" t="n">
        <v>0.139144</v>
      </c>
      <c r="I1847" s="3" t="n">
        <v>1.15956599167411</v>
      </c>
      <c r="J1847" s="3" t="n">
        <v>-0.00945546</v>
      </c>
      <c r="K1847" s="3" t="n">
        <v>-0.105225</v>
      </c>
      <c r="L1847" s="3" t="n">
        <v>0.891651016556135</v>
      </c>
      <c r="M1847" s="3" t="n">
        <v>0.934797014550305</v>
      </c>
      <c r="N1847" s="3" t="n">
        <v>0.983060612503405</v>
      </c>
      <c r="O1847" s="3" t="n">
        <v>0.918962125690177</v>
      </c>
      <c r="P1847" s="4" t="n">
        <v>2</v>
      </c>
      <c r="Q1847" s="6" t="n">
        <v>36</v>
      </c>
      <c r="R1847" s="6" t="n">
        <v>72</v>
      </c>
      <c r="S1847" s="4" t="n">
        <v>54</v>
      </c>
      <c r="T1847" s="4" t="n">
        <v>54</v>
      </c>
      <c r="U1847" s="132" t="s">
        <v>74</v>
      </c>
      <c r="V1847" s="3" t="n">
        <v>57.5</v>
      </c>
      <c r="W1847" s="4" t="n">
        <v>102.5</v>
      </c>
      <c r="X1847" s="2" t="s">
        <v>73</v>
      </c>
      <c r="Y1847" s="84" t="n">
        <v>42175</v>
      </c>
      <c r="Z1847" s="84" t="n">
        <v>42180</v>
      </c>
      <c r="AA1847" s="3" t="s">
        <v>96</v>
      </c>
      <c r="AB1847" s="132" t="s">
        <v>74</v>
      </c>
      <c r="AC1847" s="4" t="n">
        <v>51</v>
      </c>
      <c r="AD1847" s="4" t="n">
        <v>18</v>
      </c>
      <c r="AE1847" s="4" t="s">
        <v>183</v>
      </c>
      <c r="AF1847" s="4" t="n">
        <v>25</v>
      </c>
      <c r="AG1847" s="4" t="s">
        <v>184</v>
      </c>
      <c r="AH1847" s="4" t="n">
        <v>17</v>
      </c>
      <c r="AI1847" s="4" t="s">
        <v>69</v>
      </c>
      <c r="AJ1847" s="2" t="s">
        <v>97</v>
      </c>
      <c r="AK1847" s="3" t="n">
        <v>57.5</v>
      </c>
      <c r="AL1847" s="4" t="n">
        <v>6</v>
      </c>
      <c r="AM1847" s="2" t="s">
        <v>73</v>
      </c>
      <c r="AN1847" s="2"/>
      <c r="AO1847" s="2"/>
      <c r="AP1847" s="2" t="s">
        <v>71</v>
      </c>
      <c r="AQ1847" s="2"/>
      <c r="AR1847" s="2"/>
      <c r="AS1847" s="2"/>
      <c r="AT1847" s="2"/>
      <c r="AU1847" s="2" t="n">
        <v>160</v>
      </c>
      <c r="AV1847" s="85" t="n">
        <v>155</v>
      </c>
      <c r="AW1847" s="133" t="n">
        <v>5</v>
      </c>
      <c r="AX1847" s="86" t="s">
        <v>72</v>
      </c>
      <c r="AY1847" s="87" t="n">
        <v>0</v>
      </c>
      <c r="AZ1847" s="88" t="n">
        <v>0</v>
      </c>
      <c r="BA1847" s="87" t="n">
        <v>0</v>
      </c>
    </row>
    <row r="1848" customFormat="false" ht="15.75" hidden="false" customHeight="true" outlineLevel="0" collapsed="false">
      <c r="A1848" s="1" t="n">
        <v>1893</v>
      </c>
      <c r="B1848" s="1" t="n">
        <v>1793</v>
      </c>
      <c r="C1848" s="2" t="s">
        <v>63</v>
      </c>
      <c r="D1848" s="3" t="n">
        <v>-0.0627948</v>
      </c>
      <c r="E1848" s="3" t="n">
        <v>0.0340705</v>
      </c>
      <c r="F1848" s="3" t="n">
        <v>0.971684320908172</v>
      </c>
      <c r="G1848" s="3" t="n">
        <v>0.00710331</v>
      </c>
      <c r="H1848" s="3" t="n">
        <v>-0.0885539</v>
      </c>
      <c r="I1848" s="3" t="n">
        <v>0.921778253792235</v>
      </c>
      <c r="J1848" s="3" t="n">
        <v>0.00191582</v>
      </c>
      <c r="K1848" s="3" t="n">
        <v>0.0732609</v>
      </c>
      <c r="L1848" s="3" t="n">
        <v>1.07807465140391</v>
      </c>
      <c r="M1848" s="3" t="n">
        <v>0.947644667787295</v>
      </c>
      <c r="N1848" s="3" t="n">
        <v>1.01895490592665</v>
      </c>
      <c r="O1848" s="3" t="n">
        <v>0.965607183317095</v>
      </c>
      <c r="P1848" s="4" t="n">
        <v>2</v>
      </c>
      <c r="Q1848" s="6" t="n">
        <v>36</v>
      </c>
      <c r="R1848" s="6" t="n">
        <v>72</v>
      </c>
      <c r="S1848" s="4" t="n">
        <v>54</v>
      </c>
      <c r="T1848" s="4" t="n">
        <v>54</v>
      </c>
      <c r="U1848" s="132" t="s">
        <v>74</v>
      </c>
      <c r="V1848" s="3" t="n">
        <v>33.4</v>
      </c>
      <c r="W1848" s="4" t="n">
        <v>41.8</v>
      </c>
      <c r="X1848" s="2" t="s">
        <v>73</v>
      </c>
      <c r="Y1848" s="84" t="n">
        <v>42168</v>
      </c>
      <c r="Z1848" s="84" t="n">
        <v>42180</v>
      </c>
      <c r="AA1848" s="3" t="s">
        <v>96</v>
      </c>
      <c r="AB1848" s="132" t="s">
        <v>74</v>
      </c>
      <c r="AC1848" s="4" t="n">
        <v>51</v>
      </c>
      <c r="AD1848" s="4" t="n">
        <v>18</v>
      </c>
      <c r="AE1848" s="4" t="s">
        <v>183</v>
      </c>
      <c r="AF1848" s="4" t="n">
        <v>25</v>
      </c>
      <c r="AG1848" s="4" t="s">
        <v>184</v>
      </c>
      <c r="AH1848" s="4" t="n">
        <v>17</v>
      </c>
      <c r="AI1848" s="4" t="s">
        <v>69</v>
      </c>
      <c r="AJ1848" s="2" t="s">
        <v>97</v>
      </c>
      <c r="AK1848" s="3" t="n">
        <v>33.4</v>
      </c>
      <c r="AL1848" s="4" t="n">
        <v>4</v>
      </c>
      <c r="AM1848" s="2" t="s">
        <v>73</v>
      </c>
      <c r="AN1848" s="2"/>
      <c r="AO1848" s="2"/>
      <c r="AP1848" s="2" t="s">
        <v>71</v>
      </c>
      <c r="AQ1848" s="2"/>
      <c r="AR1848" s="2"/>
      <c r="AS1848" s="2"/>
      <c r="AT1848" s="2"/>
      <c r="AU1848" s="2" t="n">
        <v>160</v>
      </c>
      <c r="AV1848" s="85" t="n">
        <v>148</v>
      </c>
      <c r="AW1848" s="133" t="n">
        <v>12</v>
      </c>
      <c r="AX1848" s="86" t="s">
        <v>72</v>
      </c>
      <c r="AY1848" s="87" t="n">
        <v>0</v>
      </c>
      <c r="AZ1848" s="88" t="n">
        <v>0</v>
      </c>
      <c r="BA1848" s="87" t="n">
        <v>0</v>
      </c>
    </row>
    <row r="1849" customFormat="false" ht="15.75" hidden="false" customHeight="true" outlineLevel="0" collapsed="false">
      <c r="A1849" s="1" t="n">
        <v>1894</v>
      </c>
      <c r="B1849" s="1" t="n">
        <v>1794</v>
      </c>
      <c r="C1849" s="2" t="s">
        <v>63</v>
      </c>
      <c r="D1849" s="3" t="n">
        <v>-0.0553599</v>
      </c>
      <c r="E1849" s="3" t="n">
        <v>0.013943</v>
      </c>
      <c r="F1849" s="3" t="n">
        <v>0.959429060583777</v>
      </c>
      <c r="G1849" s="3" t="n">
        <v>0.00257821</v>
      </c>
      <c r="H1849" s="3" t="n">
        <v>-0.0193385</v>
      </c>
      <c r="I1849" s="3" t="n">
        <v>0.983379382255963</v>
      </c>
      <c r="J1849" s="3" t="n">
        <v>-0.00327492</v>
      </c>
      <c r="K1849" s="3" t="n">
        <v>0.00417387</v>
      </c>
      <c r="L1849" s="3" t="n">
        <v>1.00089935417665</v>
      </c>
      <c r="M1849" s="3" t="n">
        <v>0.945485610434966</v>
      </c>
      <c r="N1849" s="3" t="n">
        <v>0.998779115886165</v>
      </c>
      <c r="O1849" s="3" t="n">
        <v>0.944331282073326</v>
      </c>
      <c r="P1849" s="4" t="n">
        <v>2</v>
      </c>
      <c r="Q1849" s="6" t="n">
        <v>36</v>
      </c>
      <c r="R1849" s="6" t="n">
        <v>72</v>
      </c>
      <c r="S1849" s="4" t="n">
        <v>54</v>
      </c>
      <c r="T1849" s="4" t="n">
        <v>54</v>
      </c>
      <c r="U1849" s="132" t="s">
        <v>74</v>
      </c>
      <c r="V1849" s="3" t="n">
        <v>68.3</v>
      </c>
      <c r="W1849" s="4" t="n">
        <v>92.8</v>
      </c>
      <c r="X1849" s="2" t="s">
        <v>73</v>
      </c>
      <c r="Y1849" s="84" t="n">
        <v>42136</v>
      </c>
      <c r="Z1849" s="84" t="n">
        <v>42144</v>
      </c>
      <c r="AA1849" s="2" t="s">
        <v>96</v>
      </c>
      <c r="AB1849" s="132" t="s">
        <v>74</v>
      </c>
      <c r="AC1849" s="4" t="n">
        <v>51</v>
      </c>
      <c r="AD1849" s="4" t="n">
        <v>18</v>
      </c>
      <c r="AE1849" s="4" t="s">
        <v>183</v>
      </c>
      <c r="AF1849" s="4" t="n">
        <v>25</v>
      </c>
      <c r="AG1849" s="4" t="s">
        <v>184</v>
      </c>
      <c r="AH1849" s="4" t="n">
        <v>17</v>
      </c>
      <c r="AI1849" s="4" t="s">
        <v>69</v>
      </c>
      <c r="AJ1849" s="2" t="s">
        <v>97</v>
      </c>
      <c r="AK1849" s="3" t="n">
        <v>68.3</v>
      </c>
      <c r="AL1849" s="4" t="n">
        <v>7</v>
      </c>
      <c r="AM1849" s="2" t="s">
        <v>73</v>
      </c>
      <c r="AN1849" s="2"/>
      <c r="AO1849" s="2"/>
      <c r="AP1849" s="2" t="s">
        <v>71</v>
      </c>
      <c r="AQ1849" s="2"/>
      <c r="AR1849" s="2"/>
      <c r="AS1849" s="2"/>
      <c r="AT1849" s="2"/>
      <c r="AU1849" s="2" t="n">
        <v>124</v>
      </c>
      <c r="AV1849" s="85" t="n">
        <v>116</v>
      </c>
      <c r="AW1849" s="133" t="n">
        <v>8</v>
      </c>
      <c r="AX1849" s="86" t="s">
        <v>72</v>
      </c>
      <c r="AY1849" s="87" t="n">
        <v>0</v>
      </c>
      <c r="AZ1849" s="88" t="n">
        <v>0</v>
      </c>
      <c r="BA1849" s="87" t="n">
        <v>0</v>
      </c>
    </row>
    <row r="1850" customFormat="false" ht="15.75" hidden="false" customHeight="true" outlineLevel="0" collapsed="false">
      <c r="A1850" s="1" t="n">
        <v>1895</v>
      </c>
      <c r="B1850" s="1" t="n">
        <v>1795</v>
      </c>
      <c r="C1850" s="2" t="s">
        <v>63</v>
      </c>
      <c r="D1850" s="3" t="n">
        <v>-0.068366</v>
      </c>
      <c r="E1850" s="3" t="n">
        <v>-0.0821631</v>
      </c>
      <c r="F1850" s="3" t="n">
        <v>0.860252696289712</v>
      </c>
      <c r="G1850" s="3" t="n">
        <v>0.00946308</v>
      </c>
      <c r="H1850" s="3" t="n">
        <v>0.222252</v>
      </c>
      <c r="I1850" s="3" t="n">
        <v>1.26076046177881</v>
      </c>
      <c r="J1850" s="3" t="n">
        <v>-0.0134009</v>
      </c>
      <c r="K1850" s="3" t="n">
        <v>-0.170481</v>
      </c>
      <c r="L1850" s="3" t="n">
        <v>0.83203406124709</v>
      </c>
      <c r="M1850" s="3" t="n">
        <v>0.930248224857159</v>
      </c>
      <c r="N1850" s="3" t="n">
        <v>0.970065096444372</v>
      </c>
      <c r="O1850" s="3" t="n">
        <v>0.902401333963266</v>
      </c>
      <c r="P1850" s="4" t="n">
        <v>2</v>
      </c>
      <c r="Q1850" s="6" t="n">
        <v>36</v>
      </c>
      <c r="R1850" s="6" t="n">
        <v>72</v>
      </c>
      <c r="S1850" s="4" t="n">
        <v>54</v>
      </c>
      <c r="T1850" s="4" t="n">
        <v>54</v>
      </c>
      <c r="U1850" s="132" t="s">
        <v>74</v>
      </c>
      <c r="V1850" s="3" t="n">
        <v>80.2</v>
      </c>
      <c r="W1850" s="4" t="n">
        <v>82.7</v>
      </c>
      <c r="X1850" s="2" t="s">
        <v>73</v>
      </c>
      <c r="Y1850" s="84" t="n">
        <v>42177</v>
      </c>
      <c r="Z1850" s="84" t="n">
        <v>42180</v>
      </c>
      <c r="AA1850" s="3" t="s">
        <v>96</v>
      </c>
      <c r="AB1850" s="132" t="s">
        <v>74</v>
      </c>
      <c r="AC1850" s="4" t="n">
        <v>51</v>
      </c>
      <c r="AD1850" s="4" t="n">
        <v>18</v>
      </c>
      <c r="AE1850" s="4" t="s">
        <v>183</v>
      </c>
      <c r="AF1850" s="4" t="n">
        <v>25</v>
      </c>
      <c r="AG1850" s="4" t="s">
        <v>184</v>
      </c>
      <c r="AH1850" s="4" t="n">
        <v>17</v>
      </c>
      <c r="AI1850" s="4" t="s">
        <v>69</v>
      </c>
      <c r="AJ1850" s="2" t="s">
        <v>97</v>
      </c>
      <c r="AK1850" s="3" t="n">
        <v>80.2</v>
      </c>
      <c r="AL1850" s="4" t="n">
        <v>7</v>
      </c>
      <c r="AM1850" s="2" t="s">
        <v>73</v>
      </c>
      <c r="AN1850" s="2"/>
      <c r="AO1850" s="2"/>
      <c r="AP1850" s="2" t="s">
        <v>71</v>
      </c>
      <c r="AQ1850" s="2"/>
      <c r="AR1850" s="2"/>
      <c r="AS1850" s="2"/>
      <c r="AT1850" s="2"/>
      <c r="AU1850" s="2" t="n">
        <v>160</v>
      </c>
      <c r="AV1850" s="85" t="n">
        <v>157</v>
      </c>
      <c r="AW1850" s="133" t="n">
        <v>3</v>
      </c>
      <c r="AX1850" s="86" t="s">
        <v>72</v>
      </c>
      <c r="AY1850" s="87" t="n">
        <v>0</v>
      </c>
      <c r="AZ1850" s="88" t="n">
        <v>0</v>
      </c>
      <c r="BA1850" s="87" t="n">
        <v>0</v>
      </c>
    </row>
    <row r="1851" customFormat="false" ht="15.75" hidden="false" customHeight="true" outlineLevel="0" collapsed="false">
      <c r="A1851" s="1" t="n">
        <v>1896</v>
      </c>
      <c r="B1851" s="1" t="n">
        <v>1796</v>
      </c>
      <c r="C1851" s="2" t="s">
        <v>63</v>
      </c>
      <c r="D1851" s="3" t="n">
        <v>-0.01386</v>
      </c>
      <c r="E1851" s="3" t="n">
        <v>-0.0124896</v>
      </c>
      <c r="F1851" s="3" t="n">
        <v>0.973994521596179</v>
      </c>
      <c r="G1851" s="3" t="n">
        <v>-0.00737184</v>
      </c>
      <c r="H1851" s="3" t="n">
        <v>0.0232228</v>
      </c>
      <c r="I1851" s="3" t="n">
        <v>1.01597725287185</v>
      </c>
      <c r="J1851" s="3" t="n">
        <v>-0.0367839</v>
      </c>
      <c r="K1851" s="3" t="n">
        <v>-0.00913718</v>
      </c>
      <c r="L1851" s="3" t="n">
        <v>0.955117337076625</v>
      </c>
      <c r="M1851" s="3" t="n">
        <v>0.943635094503519</v>
      </c>
      <c r="N1851" s="3" t="n">
        <v>1.00159729431778</v>
      </c>
      <c r="O1851" s="3" t="n">
        <v>0.945142357478023</v>
      </c>
      <c r="P1851" s="4" t="n">
        <v>2</v>
      </c>
      <c r="Q1851" s="6" t="n">
        <v>36</v>
      </c>
      <c r="R1851" s="6" t="n">
        <v>72</v>
      </c>
      <c r="S1851" s="4" t="n">
        <v>43</v>
      </c>
      <c r="T1851" s="4" t="n">
        <v>43</v>
      </c>
      <c r="U1851" s="132" t="s">
        <v>74</v>
      </c>
      <c r="V1851" s="3" t="n">
        <v>104.3</v>
      </c>
      <c r="W1851" s="4" t="n">
        <v>213.5</v>
      </c>
      <c r="X1851" s="2" t="s">
        <v>69</v>
      </c>
      <c r="Y1851" s="8" t="s">
        <v>69</v>
      </c>
      <c r="Z1851" s="84" t="n">
        <v>42180</v>
      </c>
      <c r="AA1851" s="3" t="s">
        <v>168</v>
      </c>
      <c r="AB1851" s="132" t="s">
        <v>74</v>
      </c>
      <c r="AC1851" s="4" t="n">
        <v>51</v>
      </c>
      <c r="AD1851" s="4" t="n">
        <v>18</v>
      </c>
      <c r="AE1851" s="4" t="s">
        <v>177</v>
      </c>
      <c r="AF1851" s="4" t="n">
        <v>19</v>
      </c>
      <c r="AG1851" s="4" t="s">
        <v>188</v>
      </c>
      <c r="AH1851" s="4" t="n">
        <v>16</v>
      </c>
      <c r="AI1851" s="4" t="s">
        <v>69</v>
      </c>
      <c r="AJ1851" s="2" t="s">
        <v>97</v>
      </c>
      <c r="AK1851" s="3" t="n">
        <v>104.3</v>
      </c>
      <c r="AL1851" s="4" t="n">
        <v>9</v>
      </c>
      <c r="AM1851" s="2" t="s">
        <v>69</v>
      </c>
      <c r="AN1851" s="2"/>
      <c r="AO1851" s="2"/>
      <c r="AP1851" s="2"/>
      <c r="AQ1851" s="2"/>
      <c r="AR1851" s="2"/>
      <c r="AS1851" s="2"/>
      <c r="AT1851" s="2"/>
      <c r="AU1851" s="2" t="n">
        <v>160</v>
      </c>
      <c r="AV1851" s="85" t="s">
        <v>69</v>
      </c>
      <c r="AW1851" s="133" t="s">
        <v>69</v>
      </c>
      <c r="AX1851" s="86" t="s">
        <v>72</v>
      </c>
      <c r="AY1851" s="87" t="n">
        <v>1</v>
      </c>
      <c r="AZ1851" s="88" t="s">
        <v>72</v>
      </c>
      <c r="BA1851" s="89" t="s">
        <v>72</v>
      </c>
    </row>
    <row r="1852" customFormat="false" ht="15.75" hidden="false" customHeight="true" outlineLevel="0" collapsed="false">
      <c r="A1852" s="1" t="n">
        <v>1897</v>
      </c>
      <c r="B1852" s="1" t="n">
        <v>1797</v>
      </c>
      <c r="C1852" s="2" t="s">
        <v>63</v>
      </c>
      <c r="D1852" s="3" t="n">
        <v>-0.0137629</v>
      </c>
      <c r="E1852" s="3" t="n">
        <v>-0.0124477</v>
      </c>
      <c r="F1852" s="3" t="n">
        <v>0.974129916244391</v>
      </c>
      <c r="G1852" s="3" t="n">
        <v>-0.0073496</v>
      </c>
      <c r="H1852" s="3" t="n">
        <v>0.0230602</v>
      </c>
      <c r="I1852" s="3" t="n">
        <v>1.01583466031202</v>
      </c>
      <c r="J1852" s="3" t="n">
        <v>-0.0369454</v>
      </c>
      <c r="K1852" s="3" t="n">
        <v>-0.00921874</v>
      </c>
      <c r="L1852" s="3" t="n">
        <v>0.954885214467678</v>
      </c>
      <c r="M1852" s="3" t="n">
        <v>0.943595311686562</v>
      </c>
      <c r="N1852" s="3" t="n">
        <v>1.00139473173487</v>
      </c>
      <c r="O1852" s="3" t="n">
        <v>0.944911374012647</v>
      </c>
      <c r="P1852" s="4" t="n">
        <v>2</v>
      </c>
      <c r="Q1852" s="6" t="n">
        <v>36</v>
      </c>
      <c r="R1852" s="6" t="n">
        <v>72</v>
      </c>
      <c r="S1852" s="4" t="n">
        <v>43</v>
      </c>
      <c r="T1852" s="4" t="n">
        <v>43</v>
      </c>
      <c r="U1852" s="132" t="s">
        <v>74</v>
      </c>
      <c r="V1852" s="3" t="n">
        <v>97.1</v>
      </c>
      <c r="W1852" s="4" t="n">
        <v>144.1</v>
      </c>
      <c r="X1852" s="2" t="s">
        <v>69</v>
      </c>
      <c r="Y1852" s="8" t="s">
        <v>69</v>
      </c>
      <c r="Z1852" s="84" t="n">
        <v>42180</v>
      </c>
      <c r="AA1852" s="3" t="s">
        <v>168</v>
      </c>
      <c r="AB1852" s="132" t="s">
        <v>74</v>
      </c>
      <c r="AC1852" s="4" t="n">
        <v>51</v>
      </c>
      <c r="AD1852" s="4" t="n">
        <v>18</v>
      </c>
      <c r="AE1852" s="4" t="s">
        <v>177</v>
      </c>
      <c r="AF1852" s="4" t="n">
        <v>19</v>
      </c>
      <c r="AG1852" s="4" t="s">
        <v>188</v>
      </c>
      <c r="AH1852" s="4" t="n">
        <v>16</v>
      </c>
      <c r="AI1852" s="4" t="s">
        <v>69</v>
      </c>
      <c r="AJ1852" s="2" t="s">
        <v>97</v>
      </c>
      <c r="AK1852" s="3" t="n">
        <v>97.1</v>
      </c>
      <c r="AL1852" s="4" t="n">
        <v>9</v>
      </c>
      <c r="AM1852" s="2" t="s">
        <v>69</v>
      </c>
      <c r="AN1852" s="2"/>
      <c r="AO1852" s="2"/>
      <c r="AP1852" s="2"/>
      <c r="AQ1852" s="2"/>
      <c r="AR1852" s="2"/>
      <c r="AS1852" s="2"/>
      <c r="AT1852" s="2"/>
      <c r="AU1852" s="2" t="n">
        <v>160</v>
      </c>
      <c r="AV1852" s="85" t="s">
        <v>69</v>
      </c>
      <c r="AW1852" s="133" t="s">
        <v>69</v>
      </c>
      <c r="AX1852" s="86" t="s">
        <v>72</v>
      </c>
      <c r="AY1852" s="87" t="n">
        <v>1</v>
      </c>
      <c r="AZ1852" s="88" t="s">
        <v>72</v>
      </c>
      <c r="BA1852" s="89" t="s">
        <v>72</v>
      </c>
    </row>
    <row r="1853" s="104" customFormat="true" ht="15.75" hidden="false" customHeight="true" outlineLevel="0" collapsed="false">
      <c r="A1853" s="1" t="n">
        <v>1898</v>
      </c>
      <c r="B1853" s="1" t="n">
        <v>1798</v>
      </c>
      <c r="C1853" s="2" t="s">
        <v>63</v>
      </c>
      <c r="D1853" s="3" t="n">
        <v>-0.0046436</v>
      </c>
      <c r="E1853" s="3" t="n">
        <v>-0.0183628</v>
      </c>
      <c r="F1853" s="3" t="n">
        <v>0.977256229313395</v>
      </c>
      <c r="G1853" s="3" t="n">
        <v>-0.0121593</v>
      </c>
      <c r="H1853" s="3" t="n">
        <v>0.0603516</v>
      </c>
      <c r="I1853" s="3" t="n">
        <v>1.04937243024153</v>
      </c>
      <c r="J1853" s="3" t="n">
        <v>-0.0401424</v>
      </c>
      <c r="K1853" s="3" t="n">
        <v>-0.0533105</v>
      </c>
      <c r="L1853" s="3" t="n">
        <v>0.910780914197031</v>
      </c>
      <c r="M1853" s="3" t="n">
        <v>0.944645740075299</v>
      </c>
      <c r="N1853" s="3" t="n">
        <v>0.988742149257563</v>
      </c>
      <c r="O1853" s="3" t="n">
        <v>0.934011059329052</v>
      </c>
      <c r="P1853" s="4" t="n">
        <v>2</v>
      </c>
      <c r="Q1853" s="6" t="n">
        <v>36</v>
      </c>
      <c r="R1853" s="6" t="n">
        <v>72</v>
      </c>
      <c r="S1853" s="4" t="n">
        <v>43</v>
      </c>
      <c r="T1853" s="4" t="n">
        <v>43</v>
      </c>
      <c r="U1853" s="132" t="s">
        <v>74</v>
      </c>
      <c r="V1853" s="3" t="n">
        <v>118.3</v>
      </c>
      <c r="W1853" s="4" t="n">
        <v>139.2</v>
      </c>
      <c r="X1853" s="2" t="s">
        <v>73</v>
      </c>
      <c r="Y1853" s="84" t="n">
        <v>42146</v>
      </c>
      <c r="Z1853" s="134" t="n">
        <v>42152</v>
      </c>
      <c r="AA1853" s="2" t="s">
        <v>96</v>
      </c>
      <c r="AB1853" s="132" t="s">
        <v>74</v>
      </c>
      <c r="AC1853" s="4" t="n">
        <v>51</v>
      </c>
      <c r="AD1853" s="4" t="n">
        <v>18</v>
      </c>
      <c r="AE1853" s="4" t="s">
        <v>177</v>
      </c>
      <c r="AF1853" s="4" t="n">
        <v>19</v>
      </c>
      <c r="AG1853" s="4" t="s">
        <v>188</v>
      </c>
      <c r="AH1853" s="4" t="n">
        <v>16</v>
      </c>
      <c r="AI1853" s="4" t="s">
        <v>69</v>
      </c>
      <c r="AJ1853" s="2" t="s">
        <v>97</v>
      </c>
      <c r="AK1853" s="3" t="n">
        <v>118.3</v>
      </c>
      <c r="AL1853" s="4" t="n">
        <v>10</v>
      </c>
      <c r="AM1853" s="2" t="s">
        <v>73</v>
      </c>
      <c r="AN1853" s="2"/>
      <c r="AO1853" s="2"/>
      <c r="AP1853" s="2" t="s">
        <v>71</v>
      </c>
      <c r="AQ1853" s="2"/>
      <c r="AR1853" s="2"/>
      <c r="AS1853" s="2"/>
      <c r="AT1853" s="2"/>
      <c r="AU1853" s="2" t="n">
        <v>132</v>
      </c>
      <c r="AV1853" s="85" t="n">
        <v>126</v>
      </c>
      <c r="AW1853" s="133" t="n">
        <v>6</v>
      </c>
      <c r="AX1853" s="86" t="s">
        <v>72</v>
      </c>
      <c r="AY1853" s="87" t="n">
        <v>0</v>
      </c>
      <c r="AZ1853" s="88" t="n">
        <v>0</v>
      </c>
      <c r="BA1853" s="87" t="n">
        <v>0</v>
      </c>
      <c r="BB1853" s="13"/>
      <c r="BC1853" s="14"/>
      <c r="BD1853" s="14"/>
      <c r="BE1853" s="14"/>
      <c r="BF1853" s="14"/>
      <c r="BG1853" s="14"/>
      <c r="BH1853" s="14"/>
      <c r="BI1853" s="14"/>
      <c r="BJ1853" s="14"/>
      <c r="BK1853" s="14"/>
      <c r="BL1853" s="14"/>
      <c r="BM1853" s="14"/>
      <c r="BN1853" s="14"/>
      <c r="BO1853" s="14"/>
      <c r="BP1853" s="14"/>
      <c r="BQ1853" s="14"/>
      <c r="BR1853" s="14"/>
      <c r="BS1853" s="14"/>
      <c r="BT1853" s="14"/>
      <c r="BU1853" s="14"/>
      <c r="BV1853" s="14"/>
      <c r="BW1853" s="14"/>
      <c r="BX1853" s="14"/>
      <c r="BY1853" s="14"/>
      <c r="BZ1853" s="14"/>
      <c r="CA1853" s="14"/>
      <c r="CB1853" s="14"/>
      <c r="CC1853" s="14"/>
      <c r="CD1853" s="14"/>
      <c r="CE1853" s="14"/>
      <c r="CF1853" s="14"/>
      <c r="CG1853" s="14"/>
      <c r="CH1853" s="14"/>
      <c r="CI1853" s="14"/>
      <c r="CJ1853" s="14"/>
      <c r="CK1853" s="14"/>
      <c r="CL1853" s="15"/>
      <c r="CM1853" s="4"/>
      <c r="CN1853" s="4"/>
      <c r="CO1853" s="4"/>
      <c r="CP1853" s="4"/>
      <c r="CQ1853" s="4"/>
      <c r="CR1853" s="4"/>
      <c r="CS1853" s="4"/>
      <c r="CT1853" s="4"/>
      <c r="CU1853" s="4"/>
      <c r="CV1853" s="4"/>
      <c r="CW1853" s="4"/>
      <c r="CX1853" s="4"/>
      <c r="CY1853" s="4"/>
      <c r="CZ1853" s="4"/>
      <c r="DA1853" s="4"/>
      <c r="DB1853" s="4"/>
      <c r="DC1853" s="4"/>
      <c r="DD1853" s="4"/>
      <c r="DE1853" s="4"/>
      <c r="DF1853" s="4"/>
      <c r="DG1853" s="4"/>
      <c r="DH1853" s="4"/>
      <c r="DI1853" s="4"/>
      <c r="DJ1853" s="4"/>
      <c r="DK1853" s="4"/>
      <c r="DL1853" s="4"/>
      <c r="DM1853" s="4"/>
      <c r="DN1853" s="4"/>
      <c r="DO1853" s="4"/>
      <c r="DP1853" s="4"/>
      <c r="DQ1853" s="4"/>
      <c r="DR1853" s="4"/>
      <c r="DS1853" s="4"/>
      <c r="DT1853" s="4"/>
      <c r="DU1853" s="4"/>
      <c r="DV1853" s="4"/>
      <c r="DW1853" s="4"/>
      <c r="DX1853" s="4"/>
      <c r="DY1853" s="4"/>
      <c r="DZ1853" s="4"/>
      <c r="EA1853" s="4"/>
      <c r="EB1853" s="4"/>
      <c r="EC1853" s="4"/>
      <c r="ED1853" s="4"/>
      <c r="EE1853" s="4"/>
      <c r="EF1853" s="4"/>
      <c r="EG1853" s="4"/>
      <c r="EH1853" s="4"/>
      <c r="EI1853" s="4"/>
      <c r="EJ1853" s="4"/>
      <c r="EK1853" s="4"/>
      <c r="EL1853" s="4"/>
      <c r="EM1853" s="4"/>
      <c r="EN1853" s="4"/>
      <c r="EO1853" s="4"/>
      <c r="EP1853" s="4"/>
      <c r="EQ1853" s="4"/>
      <c r="ER1853" s="4"/>
      <c r="ES1853" s="4"/>
      <c r="ET1853" s="4"/>
      <c r="EU1853" s="4"/>
      <c r="EV1853" s="4"/>
      <c r="EW1853" s="4"/>
      <c r="EX1853" s="4"/>
      <c r="EY1853" s="4"/>
      <c r="EZ1853" s="4"/>
      <c r="FA1853" s="4"/>
      <c r="FB1853" s="4"/>
      <c r="FC1853" s="4"/>
      <c r="FD1853" s="4"/>
      <c r="FE1853" s="4"/>
      <c r="FF1853" s="4"/>
      <c r="FG1853" s="4"/>
      <c r="FH1853" s="4"/>
      <c r="FI1853" s="4"/>
      <c r="FJ1853" s="4"/>
      <c r="FK1853" s="4"/>
      <c r="FL1853" s="4"/>
      <c r="FM1853" s="4"/>
      <c r="FN1853" s="4"/>
      <c r="FO1853" s="4"/>
      <c r="FP1853" s="4"/>
      <c r="FQ1853" s="4"/>
      <c r="FR1853" s="4"/>
      <c r="FS1853" s="4"/>
      <c r="FT1853" s="4"/>
      <c r="FU1853" s="4"/>
      <c r="FV1853" s="4"/>
      <c r="FW1853" s="4"/>
      <c r="FX1853" s="4"/>
      <c r="FY1853" s="4"/>
      <c r="FZ1853" s="4"/>
      <c r="GA1853" s="4"/>
      <c r="GB1853" s="4"/>
      <c r="GC1853" s="4"/>
      <c r="GD1853" s="4"/>
      <c r="GE1853" s="4"/>
      <c r="GF1853" s="4"/>
      <c r="GG1853" s="4"/>
      <c r="GH1853" s="4"/>
      <c r="GI1853" s="4"/>
      <c r="GJ1853" s="4"/>
      <c r="GK1853" s="4"/>
      <c r="GL1853" s="4"/>
      <c r="GM1853" s="4"/>
      <c r="GN1853" s="4"/>
      <c r="GO1853" s="4"/>
      <c r="GP1853" s="4"/>
      <c r="GQ1853" s="4"/>
      <c r="GR1853" s="4"/>
      <c r="GS1853" s="4"/>
      <c r="GT1853" s="4"/>
      <c r="GU1853" s="4"/>
      <c r="GV1853" s="4"/>
      <c r="GW1853" s="4"/>
      <c r="GX1853" s="4"/>
      <c r="GY1853" s="4"/>
      <c r="GZ1853" s="4"/>
      <c r="HA1853" s="4"/>
      <c r="HB1853" s="4"/>
      <c r="HC1853" s="4"/>
      <c r="HD1853" s="4"/>
      <c r="HE1853" s="4"/>
      <c r="HF1853" s="4"/>
      <c r="HG1853" s="4"/>
      <c r="HH1853" s="4"/>
      <c r="HI1853" s="4"/>
      <c r="HJ1853" s="4"/>
      <c r="HK1853" s="4"/>
      <c r="HL1853" s="4"/>
      <c r="HM1853" s="4"/>
      <c r="HN1853" s="4"/>
      <c r="HO1853" s="4"/>
      <c r="HP1853" s="4"/>
      <c r="HQ1853" s="4"/>
      <c r="HR1853" s="4"/>
      <c r="HS1853" s="4"/>
      <c r="HT1853" s="4"/>
      <c r="HU1853" s="4"/>
      <c r="HV1853" s="4"/>
      <c r="HW1853" s="4"/>
      <c r="HX1853" s="4"/>
      <c r="HY1853" s="4"/>
      <c r="HZ1853" s="4"/>
      <c r="IA1853" s="4"/>
      <c r="IB1853" s="4"/>
      <c r="IC1853" s="4"/>
      <c r="ID1853" s="4"/>
      <c r="IE1853" s="4"/>
      <c r="IF1853" s="4"/>
      <c r="IG1853" s="4"/>
      <c r="IH1853" s="4"/>
      <c r="II1853" s="4"/>
      <c r="IJ1853" s="4"/>
      <c r="IK1853" s="4"/>
      <c r="IL1853" s="4"/>
      <c r="IM1853" s="4"/>
      <c r="IN1853" s="4"/>
      <c r="IO1853" s="4"/>
      <c r="IP1853" s="4"/>
      <c r="IQ1853" s="4"/>
      <c r="IR1853" s="4"/>
      <c r="IS1853" s="4"/>
      <c r="IT1853" s="4"/>
      <c r="IU1853" s="4"/>
      <c r="IV1853" s="4"/>
      <c r="IW1853" s="4"/>
      <c r="IX1853" s="4"/>
      <c r="IY1853" s="4"/>
      <c r="IZ1853" s="4"/>
      <c r="JA1853" s="4"/>
      <c r="JB1853" s="4"/>
      <c r="JC1853" s="4"/>
      <c r="JD1853" s="4"/>
      <c r="JE1853" s="4"/>
      <c r="JF1853" s="4"/>
      <c r="JG1853" s="4"/>
      <c r="JH1853" s="4"/>
      <c r="JI1853" s="4"/>
      <c r="JJ1853" s="4"/>
      <c r="JK1853" s="4"/>
      <c r="JL1853" s="4"/>
      <c r="JM1853" s="4"/>
      <c r="JN1853" s="4"/>
      <c r="JO1853" s="4"/>
      <c r="JP1853" s="4"/>
      <c r="JQ1853" s="4"/>
      <c r="JR1853" s="4"/>
      <c r="JS1853" s="4"/>
      <c r="JT1853" s="4"/>
      <c r="JU1853" s="4"/>
      <c r="JV1853" s="4"/>
      <c r="JW1853" s="4"/>
      <c r="JX1853" s="4"/>
      <c r="JY1853" s="4"/>
      <c r="JZ1853" s="4"/>
      <c r="KA1853" s="4"/>
      <c r="KB1853" s="4"/>
      <c r="KC1853" s="4"/>
      <c r="KD1853" s="4"/>
      <c r="KE1853" s="4"/>
      <c r="KF1853" s="4"/>
      <c r="KG1853" s="4"/>
      <c r="KH1853" s="4"/>
      <c r="KI1853" s="4"/>
      <c r="KJ1853" s="4"/>
      <c r="KK1853" s="4"/>
      <c r="KL1853" s="4"/>
      <c r="KM1853" s="4"/>
      <c r="KN1853" s="4"/>
      <c r="KO1853" s="4"/>
      <c r="KP1853" s="4"/>
      <c r="KQ1853" s="4"/>
      <c r="KR1853" s="4"/>
      <c r="KS1853" s="4"/>
      <c r="KT1853" s="4"/>
      <c r="KU1853" s="4"/>
      <c r="KV1853" s="4"/>
      <c r="KW1853" s="4"/>
      <c r="KX1853" s="4"/>
      <c r="KY1853" s="4"/>
      <c r="KZ1853" s="4"/>
      <c r="LA1853" s="4"/>
      <c r="LB1853" s="4"/>
      <c r="LC1853" s="4"/>
      <c r="LD1853" s="4"/>
      <c r="LE1853" s="4"/>
      <c r="LF1853" s="4"/>
      <c r="LG1853" s="4"/>
      <c r="LH1853" s="4"/>
      <c r="LI1853" s="4"/>
      <c r="LJ1853" s="4"/>
      <c r="LK1853" s="4"/>
      <c r="LL1853" s="4"/>
      <c r="LM1853" s="4"/>
      <c r="LN1853" s="4"/>
      <c r="LO1853" s="4"/>
      <c r="LP1853" s="4"/>
      <c r="LQ1853" s="4"/>
      <c r="LR1853" s="4"/>
      <c r="LS1853" s="4"/>
      <c r="LT1853" s="4"/>
      <c r="LU1853" s="4"/>
      <c r="LV1853" s="4"/>
      <c r="LW1853" s="4"/>
      <c r="LX1853" s="4"/>
      <c r="LY1853" s="4"/>
      <c r="LZ1853" s="4"/>
      <c r="MA1853" s="4"/>
      <c r="MB1853" s="4"/>
      <c r="MC1853" s="4"/>
      <c r="MD1853" s="4"/>
      <c r="ME1853" s="4"/>
      <c r="MF1853" s="4"/>
      <c r="MG1853" s="4"/>
      <c r="MH1853" s="4"/>
      <c r="MI1853" s="4"/>
      <c r="MJ1853" s="4"/>
      <c r="MK1853" s="4"/>
      <c r="ML1853" s="4"/>
      <c r="MM1853" s="4"/>
      <c r="MN1853" s="4"/>
      <c r="MO1853" s="4"/>
      <c r="MP1853" s="4"/>
      <c r="MQ1853" s="4"/>
      <c r="MR1853" s="4"/>
      <c r="MS1853" s="4"/>
      <c r="MT1853" s="4"/>
      <c r="MU1853" s="4"/>
      <c r="MV1853" s="4"/>
      <c r="MW1853" s="4"/>
      <c r="MX1853" s="4"/>
      <c r="MY1853" s="4"/>
      <c r="MZ1853" s="4"/>
      <c r="NA1853" s="4"/>
      <c r="NB1853" s="4"/>
      <c r="NC1853" s="4"/>
      <c r="ND1853" s="4"/>
      <c r="NE1853" s="4"/>
      <c r="NF1853" s="4"/>
      <c r="NG1853" s="4"/>
      <c r="NH1853" s="4"/>
      <c r="NI1853" s="4"/>
      <c r="NJ1853" s="4"/>
      <c r="NK1853" s="4"/>
      <c r="NL1853" s="4"/>
      <c r="NM1853" s="4"/>
      <c r="NN1853" s="4"/>
      <c r="NO1853" s="4"/>
      <c r="NP1853" s="4"/>
      <c r="NQ1853" s="4"/>
      <c r="NR1853" s="4"/>
      <c r="NS1853" s="4"/>
      <c r="NT1853" s="4"/>
      <c r="NU1853" s="4"/>
      <c r="NV1853" s="4"/>
      <c r="NW1853" s="4"/>
      <c r="NX1853" s="4"/>
      <c r="NY1853" s="4"/>
      <c r="NZ1853" s="4"/>
      <c r="OA1853" s="4"/>
      <c r="OB1853" s="4"/>
      <c r="OC1853" s="4"/>
      <c r="OD1853" s="4"/>
      <c r="OE1853" s="4"/>
      <c r="OF1853" s="4"/>
      <c r="OG1853" s="4"/>
      <c r="OH1853" s="4"/>
      <c r="OI1853" s="4"/>
      <c r="OJ1853" s="4"/>
      <c r="OK1853" s="4"/>
      <c r="OL1853" s="4"/>
      <c r="OM1853" s="4"/>
      <c r="ON1853" s="4"/>
      <c r="OO1853" s="4"/>
      <c r="OP1853" s="4"/>
      <c r="OQ1853" s="4"/>
      <c r="OR1853" s="4"/>
      <c r="OS1853" s="4"/>
      <c r="OT1853" s="4"/>
      <c r="OU1853" s="4"/>
      <c r="OV1853" s="4"/>
      <c r="OW1853" s="4"/>
      <c r="OX1853" s="4"/>
      <c r="OY1853" s="4"/>
      <c r="OZ1853" s="4"/>
      <c r="PA1853" s="4"/>
      <c r="PB1853" s="4"/>
      <c r="PC1853" s="4"/>
      <c r="PD1853" s="4"/>
      <c r="PE1853" s="4"/>
      <c r="PF1853" s="4"/>
      <c r="PG1853" s="4"/>
      <c r="PH1853" s="4"/>
      <c r="PI1853" s="4"/>
      <c r="PJ1853" s="4"/>
      <c r="PK1853" s="4"/>
      <c r="PL1853" s="4"/>
      <c r="PM1853" s="4"/>
      <c r="PN1853" s="4"/>
      <c r="PO1853" s="4"/>
      <c r="PP1853" s="4"/>
      <c r="PQ1853" s="4"/>
      <c r="PR1853" s="4"/>
      <c r="PS1853" s="4"/>
      <c r="PT1853" s="4"/>
      <c r="PU1853" s="4"/>
      <c r="PV1853" s="4"/>
      <c r="PW1853" s="4"/>
      <c r="PX1853" s="4"/>
      <c r="PY1853" s="4"/>
      <c r="PZ1853" s="4"/>
      <c r="QA1853" s="4"/>
      <c r="QB1853" s="4"/>
      <c r="QC1853" s="4"/>
      <c r="QD1853" s="4"/>
      <c r="QE1853" s="4"/>
      <c r="QF1853" s="4"/>
      <c r="QG1853" s="4"/>
      <c r="QH1853" s="4"/>
      <c r="QI1853" s="4"/>
      <c r="QJ1853" s="4"/>
      <c r="QK1853" s="4"/>
      <c r="QL1853" s="4"/>
      <c r="QM1853" s="4"/>
      <c r="QN1853" s="4"/>
      <c r="QO1853" s="4"/>
      <c r="QP1853" s="4"/>
      <c r="QQ1853" s="4"/>
      <c r="QR1853" s="4"/>
      <c r="QS1853" s="4"/>
      <c r="QT1853" s="4"/>
      <c r="QU1853" s="4"/>
      <c r="QV1853" s="4"/>
      <c r="QW1853" s="4"/>
      <c r="QX1853" s="4"/>
      <c r="QY1853" s="4"/>
      <c r="QZ1853" s="4"/>
      <c r="RA1853" s="4"/>
      <c r="RB1853" s="4"/>
      <c r="RC1853" s="4"/>
      <c r="RD1853" s="4"/>
      <c r="RE1853" s="4"/>
      <c r="RF1853" s="4"/>
      <c r="RG1853" s="4"/>
      <c r="RH1853" s="4"/>
      <c r="RI1853" s="4"/>
      <c r="RJ1853" s="4"/>
      <c r="RK1853" s="4"/>
      <c r="RL1853" s="4"/>
      <c r="RM1853" s="4"/>
      <c r="RN1853" s="4"/>
      <c r="RO1853" s="4"/>
      <c r="RP1853" s="4"/>
      <c r="RQ1853" s="4"/>
      <c r="RR1853" s="4"/>
      <c r="RS1853" s="4"/>
      <c r="RT1853" s="4"/>
      <c r="RU1853" s="4"/>
      <c r="RV1853" s="4"/>
      <c r="RW1853" s="4"/>
      <c r="RX1853" s="4"/>
      <c r="RY1853" s="4"/>
      <c r="RZ1853" s="4"/>
      <c r="SA1853" s="4"/>
      <c r="SB1853" s="4"/>
      <c r="SC1853" s="4"/>
      <c r="SD1853" s="4"/>
      <c r="SE1853" s="4"/>
      <c r="SF1853" s="4"/>
      <c r="SG1853" s="4"/>
      <c r="SH1853" s="4"/>
      <c r="SI1853" s="4"/>
      <c r="SJ1853" s="4"/>
      <c r="SK1853" s="4"/>
      <c r="SL1853" s="4"/>
      <c r="SM1853" s="4"/>
      <c r="SN1853" s="4"/>
      <c r="SO1853" s="4"/>
      <c r="SP1853" s="4"/>
      <c r="SQ1853" s="4"/>
      <c r="SR1853" s="4"/>
      <c r="SS1853" s="4"/>
      <c r="ST1853" s="4"/>
      <c r="SU1853" s="4"/>
      <c r="SV1853" s="4"/>
      <c r="SW1853" s="4"/>
      <c r="SX1853" s="4"/>
      <c r="SY1853" s="4"/>
      <c r="SZ1853" s="4"/>
      <c r="TA1853" s="4"/>
      <c r="TB1853" s="4"/>
      <c r="TC1853" s="4"/>
      <c r="TD1853" s="4"/>
      <c r="TE1853" s="4"/>
      <c r="TF1853" s="4"/>
      <c r="TG1853" s="4"/>
      <c r="TH1853" s="4"/>
      <c r="TI1853" s="4"/>
      <c r="TJ1853" s="4"/>
      <c r="TK1853" s="4"/>
      <c r="TL1853" s="4"/>
      <c r="TM1853" s="4"/>
      <c r="TN1853" s="4"/>
      <c r="TO1853" s="4"/>
      <c r="TP1853" s="4"/>
      <c r="TQ1853" s="4"/>
      <c r="TR1853" s="4"/>
      <c r="TS1853" s="4"/>
      <c r="TT1853" s="4"/>
      <c r="TU1853" s="4"/>
      <c r="TV1853" s="4"/>
      <c r="TW1853" s="4"/>
      <c r="TX1853" s="4"/>
      <c r="TY1853" s="4"/>
      <c r="TZ1853" s="4"/>
      <c r="UA1853" s="4"/>
      <c r="UB1853" s="4"/>
      <c r="UC1853" s="4"/>
      <c r="UD1853" s="4"/>
      <c r="UE1853" s="4"/>
      <c r="UF1853" s="4"/>
      <c r="UG1853" s="4"/>
      <c r="UH1853" s="4"/>
      <c r="UI1853" s="4"/>
      <c r="UJ1853" s="4"/>
      <c r="UK1853" s="4"/>
      <c r="UL1853" s="4"/>
      <c r="UM1853" s="4"/>
      <c r="UN1853" s="4"/>
      <c r="UO1853" s="4"/>
      <c r="UP1853" s="4"/>
      <c r="UQ1853" s="4"/>
      <c r="UR1853" s="4"/>
      <c r="US1853" s="4"/>
      <c r="UT1853" s="4"/>
      <c r="UU1853" s="4"/>
      <c r="UV1853" s="4"/>
      <c r="UW1853" s="4"/>
      <c r="UX1853" s="4"/>
      <c r="UY1853" s="4"/>
      <c r="UZ1853" s="4"/>
      <c r="VA1853" s="4"/>
      <c r="VB1853" s="4"/>
      <c r="VC1853" s="4"/>
      <c r="VD1853" s="4"/>
      <c r="VE1853" s="4"/>
      <c r="VF1853" s="4"/>
      <c r="VG1853" s="4"/>
      <c r="VH1853" s="4"/>
      <c r="VI1853" s="4"/>
      <c r="VJ1853" s="4"/>
      <c r="VK1853" s="4"/>
      <c r="VL1853" s="4"/>
      <c r="VM1853" s="4"/>
      <c r="VN1853" s="4"/>
      <c r="VO1853" s="4"/>
      <c r="VP1853" s="4"/>
      <c r="VQ1853" s="4"/>
      <c r="VR1853" s="4"/>
      <c r="VS1853" s="4"/>
      <c r="VT1853" s="4"/>
      <c r="VU1853" s="4"/>
      <c r="VV1853" s="4"/>
      <c r="VW1853" s="4"/>
      <c r="VX1853" s="4"/>
      <c r="VY1853" s="4"/>
      <c r="VZ1853" s="4"/>
      <c r="WA1853" s="4"/>
      <c r="WB1853" s="4"/>
      <c r="WC1853" s="4"/>
      <c r="WD1853" s="4"/>
      <c r="WE1853" s="4"/>
      <c r="WF1853" s="4"/>
      <c r="WG1853" s="4"/>
      <c r="WH1853" s="4"/>
      <c r="WI1853" s="4"/>
      <c r="WJ1853" s="4"/>
      <c r="WK1853" s="4"/>
      <c r="WL1853" s="4"/>
      <c r="WM1853" s="4"/>
      <c r="WN1853" s="4"/>
      <c r="WO1853" s="4"/>
      <c r="WP1853" s="4"/>
      <c r="WQ1853" s="4"/>
      <c r="WR1853" s="4"/>
      <c r="WS1853" s="4"/>
      <c r="WT1853" s="4"/>
      <c r="WU1853" s="4"/>
      <c r="WV1853" s="4"/>
      <c r="WW1853" s="4"/>
      <c r="WX1853" s="4"/>
      <c r="WY1853" s="4"/>
      <c r="WZ1853" s="4"/>
      <c r="XA1853" s="4"/>
      <c r="XB1853" s="4"/>
      <c r="XC1853" s="4"/>
      <c r="XD1853" s="4"/>
      <c r="XE1853" s="4"/>
      <c r="XF1853" s="4"/>
      <c r="XG1853" s="4"/>
      <c r="XH1853" s="4"/>
      <c r="XI1853" s="4"/>
      <c r="XJ1853" s="4"/>
      <c r="XK1853" s="4"/>
      <c r="XL1853" s="4"/>
      <c r="XM1853" s="4"/>
      <c r="XN1853" s="4"/>
      <c r="XO1853" s="4"/>
      <c r="XP1853" s="4"/>
      <c r="XQ1853" s="4"/>
      <c r="XR1853" s="4"/>
      <c r="XS1853" s="4"/>
      <c r="XT1853" s="4"/>
      <c r="XU1853" s="4"/>
      <c r="XV1853" s="4"/>
      <c r="XW1853" s="4"/>
      <c r="XX1853" s="4"/>
      <c r="XY1853" s="4"/>
      <c r="XZ1853" s="4"/>
      <c r="YA1853" s="4"/>
      <c r="YB1853" s="4"/>
      <c r="YC1853" s="4"/>
      <c r="YD1853" s="4"/>
      <c r="YE1853" s="4"/>
      <c r="YF1853" s="4"/>
      <c r="YG1853" s="4"/>
      <c r="YH1853" s="4"/>
      <c r="YI1853" s="4"/>
      <c r="YJ1853" s="4"/>
      <c r="YK1853" s="4"/>
      <c r="YL1853" s="4"/>
      <c r="YM1853" s="4"/>
      <c r="YN1853" s="4"/>
      <c r="YO1853" s="4"/>
      <c r="YP1853" s="4"/>
      <c r="YQ1853" s="4"/>
      <c r="YR1853" s="4"/>
      <c r="YS1853" s="4"/>
      <c r="YT1853" s="4"/>
      <c r="YU1853" s="4"/>
      <c r="YV1853" s="4"/>
      <c r="YW1853" s="4"/>
      <c r="YX1853" s="4"/>
      <c r="YY1853" s="4"/>
      <c r="YZ1853" s="4"/>
      <c r="ZA1853" s="4"/>
      <c r="ZB1853" s="4"/>
      <c r="ZC1853" s="4"/>
      <c r="ZD1853" s="4"/>
      <c r="ZE1853" s="4"/>
      <c r="ZF1853" s="4"/>
      <c r="ZG1853" s="4"/>
      <c r="ZH1853" s="4"/>
      <c r="ZI1853" s="4"/>
      <c r="ZJ1853" s="4"/>
      <c r="ZK1853" s="4"/>
      <c r="ZL1853" s="4"/>
      <c r="ZM1853" s="4"/>
      <c r="ZN1853" s="4"/>
      <c r="ZO1853" s="4"/>
      <c r="ZP1853" s="4"/>
      <c r="ZQ1853" s="4"/>
      <c r="ZR1853" s="4"/>
      <c r="ZS1853" s="4"/>
      <c r="ZT1853" s="4"/>
      <c r="ZU1853" s="4"/>
      <c r="ZV1853" s="4"/>
      <c r="ZW1853" s="4"/>
      <c r="ZX1853" s="4"/>
      <c r="ZY1853" s="4"/>
      <c r="ZZ1853" s="4"/>
      <c r="AAA1853" s="4"/>
      <c r="AAB1853" s="4"/>
      <c r="AAC1853" s="4"/>
      <c r="AAD1853" s="4"/>
      <c r="AAE1853" s="4"/>
      <c r="AAF1853" s="4"/>
      <c r="AAG1853" s="4"/>
      <c r="AAH1853" s="4"/>
      <c r="AAI1853" s="4"/>
      <c r="AAJ1853" s="4"/>
      <c r="AAK1853" s="4"/>
      <c r="AAL1853" s="4"/>
      <c r="AAM1853" s="4"/>
      <c r="AAN1853" s="4"/>
      <c r="AAO1853" s="4"/>
      <c r="AAP1853" s="4"/>
      <c r="AAQ1853" s="4"/>
      <c r="AAR1853" s="4"/>
      <c r="AAS1853" s="4"/>
      <c r="AAT1853" s="4"/>
      <c r="AAU1853" s="4"/>
      <c r="AAV1853" s="4"/>
      <c r="AAW1853" s="4"/>
      <c r="AAX1853" s="4"/>
      <c r="AAY1853" s="4"/>
      <c r="AAZ1853" s="4"/>
      <c r="ABA1853" s="4"/>
      <c r="ABB1853" s="4"/>
      <c r="ABC1853" s="4"/>
      <c r="ABD1853" s="4"/>
      <c r="ABE1853" s="4"/>
      <c r="ABF1853" s="4"/>
      <c r="ABG1853" s="4"/>
      <c r="ABH1853" s="4"/>
      <c r="ABI1853" s="4"/>
      <c r="ABJ1853" s="4"/>
      <c r="ABK1853" s="4"/>
      <c r="ABL1853" s="4"/>
      <c r="ABM1853" s="4"/>
      <c r="ABN1853" s="4"/>
      <c r="ABO1853" s="4"/>
      <c r="ABP1853" s="4"/>
      <c r="ABQ1853" s="4"/>
      <c r="ABR1853" s="4"/>
      <c r="ABS1853" s="4"/>
      <c r="ABT1853" s="4"/>
      <c r="ABU1853" s="4"/>
      <c r="ABV1853" s="4"/>
      <c r="ABW1853" s="4"/>
      <c r="ABX1853" s="4"/>
      <c r="ABY1853" s="4"/>
      <c r="ABZ1853" s="4"/>
      <c r="ACA1853" s="4"/>
      <c r="ACB1853" s="4"/>
      <c r="ACC1853" s="4"/>
      <c r="ACD1853" s="4"/>
      <c r="ACE1853" s="4"/>
      <c r="ACF1853" s="4"/>
      <c r="ACG1853" s="4"/>
      <c r="ACH1853" s="4"/>
      <c r="ACI1853" s="4"/>
      <c r="ACJ1853" s="4"/>
      <c r="ACK1853" s="4"/>
      <c r="ACL1853" s="4"/>
      <c r="ACM1853" s="4"/>
      <c r="ACN1853" s="4"/>
      <c r="ACO1853" s="4"/>
      <c r="ACP1853" s="4"/>
      <c r="ACQ1853" s="4"/>
      <c r="ACR1853" s="4"/>
      <c r="ACS1853" s="4"/>
      <c r="ACT1853" s="4"/>
      <c r="ACU1853" s="4"/>
      <c r="ACV1853" s="4"/>
      <c r="ACW1853" s="4"/>
      <c r="ACX1853" s="4"/>
      <c r="ACY1853" s="4"/>
      <c r="ACZ1853" s="4"/>
      <c r="ADA1853" s="4"/>
      <c r="ADB1853" s="4"/>
      <c r="ADC1853" s="4"/>
      <c r="ADD1853" s="4"/>
      <c r="ADE1853" s="4"/>
      <c r="ADF1853" s="4"/>
      <c r="ADG1853" s="4"/>
      <c r="ADH1853" s="4"/>
      <c r="ADI1853" s="4"/>
      <c r="ADJ1853" s="4"/>
      <c r="ADK1853" s="4"/>
      <c r="ADL1853" s="4"/>
      <c r="ADM1853" s="4"/>
      <c r="ADN1853" s="4"/>
      <c r="ADO1853" s="4"/>
      <c r="ADP1853" s="4"/>
      <c r="ADQ1853" s="4"/>
      <c r="ADR1853" s="4"/>
      <c r="ADS1853" s="4"/>
      <c r="ADT1853" s="4"/>
      <c r="ADU1853" s="4"/>
      <c r="ADV1853" s="4"/>
      <c r="ADW1853" s="4"/>
      <c r="ADX1853" s="4"/>
      <c r="ADY1853" s="4"/>
      <c r="ADZ1853" s="4"/>
      <c r="AEA1853" s="4"/>
      <c r="AEB1853" s="4"/>
      <c r="AEC1853" s="4"/>
      <c r="AED1853" s="4"/>
      <c r="AEE1853" s="4"/>
      <c r="AEF1853" s="4"/>
      <c r="AEG1853" s="4"/>
      <c r="AEH1853" s="4"/>
      <c r="AEI1853" s="4"/>
      <c r="AEJ1853" s="4"/>
      <c r="AEK1853" s="4"/>
      <c r="AEL1853" s="4"/>
      <c r="AEM1853" s="4"/>
      <c r="AEN1853" s="4"/>
      <c r="AEO1853" s="4"/>
      <c r="AEP1853" s="4"/>
      <c r="AEQ1853" s="4"/>
      <c r="AER1853" s="4"/>
      <c r="AES1853" s="4"/>
      <c r="AET1853" s="4"/>
      <c r="AEU1853" s="4"/>
      <c r="AEV1853" s="4"/>
      <c r="AEW1853" s="4"/>
      <c r="AEX1853" s="4"/>
      <c r="AEY1853" s="4"/>
      <c r="AEZ1853" s="4"/>
      <c r="AFA1853" s="4"/>
      <c r="AFB1853" s="4"/>
      <c r="AFC1853" s="4"/>
      <c r="AFD1853" s="4"/>
      <c r="AFE1853" s="4"/>
      <c r="AFF1853" s="4"/>
      <c r="AFG1853" s="4"/>
      <c r="AFH1853" s="4"/>
      <c r="AFI1853" s="4"/>
      <c r="AFJ1853" s="4"/>
      <c r="AFK1853" s="4"/>
      <c r="AFL1853" s="4"/>
      <c r="AFM1853" s="4"/>
      <c r="AFN1853" s="4"/>
      <c r="AFO1853" s="4"/>
      <c r="AFP1853" s="4"/>
      <c r="AFQ1853" s="4"/>
      <c r="AFR1853" s="4"/>
      <c r="AFS1853" s="4"/>
      <c r="AFT1853" s="4"/>
      <c r="AFU1853" s="4"/>
      <c r="AFV1853" s="4"/>
      <c r="AFW1853" s="4"/>
      <c r="AFX1853" s="4"/>
      <c r="AFY1853" s="4"/>
      <c r="AFZ1853" s="4"/>
      <c r="AGA1853" s="4"/>
      <c r="AGB1853" s="4"/>
      <c r="AGC1853" s="4"/>
      <c r="AGD1853" s="4"/>
      <c r="AGE1853" s="4"/>
      <c r="AGF1853" s="4"/>
      <c r="AGG1853" s="4"/>
      <c r="AGH1853" s="4"/>
      <c r="AGI1853" s="4"/>
      <c r="AGJ1853" s="4"/>
      <c r="AGK1853" s="4"/>
      <c r="AGL1853" s="4"/>
      <c r="AGM1853" s="4"/>
      <c r="AGN1853" s="4"/>
      <c r="AGO1853" s="4"/>
      <c r="AGP1853" s="4"/>
      <c r="AGQ1853" s="4"/>
      <c r="AGR1853" s="4"/>
      <c r="AGS1853" s="4"/>
      <c r="AGT1853" s="4"/>
      <c r="AGU1853" s="4"/>
      <c r="AGV1853" s="4"/>
      <c r="AGW1853" s="4"/>
      <c r="AGX1853" s="4"/>
      <c r="AGY1853" s="4"/>
      <c r="AGZ1853" s="4"/>
      <c r="AHA1853" s="4"/>
      <c r="AHB1853" s="4"/>
      <c r="AHC1853" s="4"/>
      <c r="AHD1853" s="4"/>
      <c r="AHE1853" s="4"/>
      <c r="AHF1853" s="4"/>
      <c r="AHG1853" s="4"/>
      <c r="AHH1853" s="4"/>
      <c r="AHI1853" s="4"/>
      <c r="AHJ1853" s="4"/>
      <c r="AHK1853" s="4"/>
      <c r="AHL1853" s="4"/>
      <c r="AHM1853" s="4"/>
      <c r="AHN1853" s="4"/>
      <c r="AHO1853" s="4"/>
      <c r="AHP1853" s="4"/>
      <c r="AHQ1853" s="4"/>
      <c r="AHR1853" s="4"/>
      <c r="AHS1853" s="4"/>
      <c r="AHT1853" s="4"/>
      <c r="AHU1853" s="4"/>
      <c r="AHV1853" s="4"/>
      <c r="AHW1853" s="4"/>
      <c r="AHX1853" s="4"/>
      <c r="AHY1853" s="4"/>
      <c r="AHZ1853" s="4"/>
      <c r="AIA1853" s="4"/>
      <c r="AIB1853" s="4"/>
      <c r="AIC1853" s="4"/>
      <c r="AID1853" s="4"/>
      <c r="AIE1853" s="4"/>
      <c r="AIF1853" s="4"/>
      <c r="AIG1853" s="4"/>
      <c r="AIH1853" s="4"/>
      <c r="AII1853" s="4"/>
      <c r="AIJ1853" s="4"/>
      <c r="AIK1853" s="4"/>
      <c r="AIL1853" s="4"/>
      <c r="AIM1853" s="4"/>
      <c r="AIN1853" s="4"/>
      <c r="AIO1853" s="4"/>
      <c r="AIP1853" s="4"/>
      <c r="AIQ1853" s="4"/>
      <c r="AIR1853" s="4"/>
      <c r="AIS1853" s="4"/>
      <c r="AIT1853" s="4"/>
      <c r="AIU1853" s="4"/>
      <c r="AIV1853" s="4"/>
      <c r="AIW1853" s="4"/>
      <c r="AIX1853" s="4"/>
      <c r="AIY1853" s="4"/>
      <c r="AIZ1853" s="4"/>
      <c r="AJA1853" s="4"/>
      <c r="AJB1853" s="4"/>
      <c r="AJC1853" s="4"/>
      <c r="AJD1853" s="4"/>
      <c r="AJE1853" s="4"/>
      <c r="AJF1853" s="4"/>
      <c r="AJG1853" s="4"/>
      <c r="AJH1853" s="4"/>
      <c r="AJI1853" s="4"/>
      <c r="AJJ1853" s="4"/>
      <c r="AJK1853" s="4"/>
      <c r="AJL1853" s="4"/>
      <c r="AJM1853" s="4"/>
      <c r="AJN1853" s="4"/>
      <c r="AJO1853" s="4"/>
      <c r="AJP1853" s="4"/>
      <c r="AJQ1853" s="4"/>
      <c r="AJR1853" s="4"/>
      <c r="AJS1853" s="4"/>
      <c r="AJT1853" s="4"/>
      <c r="AJU1853" s="4"/>
      <c r="AJV1853" s="4"/>
      <c r="AJW1853" s="4"/>
      <c r="AJX1853" s="4"/>
      <c r="AJY1853" s="4"/>
      <c r="AJZ1853" s="4"/>
      <c r="AKA1853" s="4"/>
      <c r="AKB1853" s="4"/>
      <c r="AKC1853" s="4"/>
      <c r="AKD1853" s="4"/>
      <c r="AKE1853" s="4"/>
      <c r="AKF1853" s="4"/>
      <c r="AKG1853" s="4"/>
      <c r="AKH1853" s="4"/>
      <c r="AKI1853" s="4"/>
      <c r="AKJ1853" s="4"/>
      <c r="AKK1853" s="4"/>
      <c r="AKL1853" s="4"/>
      <c r="AKM1853" s="4"/>
      <c r="AKN1853" s="4"/>
      <c r="AKO1853" s="4"/>
      <c r="AKP1853" s="4"/>
      <c r="AKQ1853" s="4"/>
      <c r="AKR1853" s="4"/>
      <c r="AKS1853" s="4"/>
      <c r="AKT1853" s="4"/>
      <c r="AKU1853" s="4"/>
      <c r="AKV1853" s="4"/>
      <c r="AKW1853" s="4"/>
      <c r="AKX1853" s="4"/>
      <c r="AKY1853" s="4"/>
      <c r="AKZ1853" s="4"/>
      <c r="ALA1853" s="4"/>
      <c r="ALB1853" s="4"/>
      <c r="ALC1853" s="4"/>
      <c r="ALD1853" s="4"/>
      <c r="ALE1853" s="4"/>
      <c r="ALF1853" s="4"/>
      <c r="ALG1853" s="4"/>
      <c r="ALH1853" s="4"/>
      <c r="ALI1853" s="4"/>
      <c r="ALJ1853" s="4"/>
      <c r="ALK1853" s="4"/>
      <c r="ALL1853" s="4"/>
      <c r="ALM1853" s="4"/>
      <c r="ALN1853" s="4"/>
      <c r="ALO1853" s="4"/>
      <c r="ALP1853" s="4"/>
      <c r="ALQ1853" s="4"/>
      <c r="ALR1853" s="4"/>
      <c r="ALS1853" s="4"/>
      <c r="ALT1853" s="4"/>
      <c r="ALU1853" s="4"/>
      <c r="ALV1853" s="4"/>
      <c r="ALW1853" s="4"/>
      <c r="ALX1853" s="4"/>
      <c r="ALY1853" s="4"/>
      <c r="ALZ1853" s="4"/>
      <c r="AMA1853" s="4"/>
      <c r="AMB1853" s="4"/>
      <c r="AMC1853" s="4"/>
      <c r="AMD1853" s="4"/>
      <c r="AME1853" s="4"/>
      <c r="AMF1853" s="4"/>
      <c r="AMG1853" s="4"/>
      <c r="AMH1853" s="4"/>
      <c r="AMI1853" s="4"/>
      <c r="AMJ1853" s="4"/>
      <c r="AMK1853" s="4"/>
      <c r="AML1853" s="4"/>
      <c r="AMM1853" s="4"/>
      <c r="AMN1853" s="4"/>
      <c r="AMO1853" s="4"/>
      <c r="AMP1853" s="4"/>
      <c r="AMQ1853" s="4"/>
      <c r="AMR1853" s="4"/>
      <c r="AMS1853" s="4"/>
      <c r="AMT1853" s="4"/>
      <c r="AMU1853" s="4"/>
      <c r="AMV1853" s="4"/>
      <c r="AMW1853" s="4"/>
      <c r="AMX1853" s="38"/>
      <c r="AMY1853" s="38"/>
      <c r="AMZ1853" s="38"/>
      <c r="ANA1853" s="38"/>
      <c r="ANB1853" s="38"/>
      <c r="ANC1853" s="38"/>
      <c r="AND1853" s="38"/>
      <c r="ANE1853" s="38"/>
      <c r="ANF1853" s="38"/>
      <c r="ANG1853" s="38"/>
      <c r="ANK1853" s="0"/>
      <c r="ANL1853" s="0"/>
      <c r="ANM1853" s="0"/>
      <c r="XFD1853" s="0"/>
    </row>
    <row r="1854" customFormat="false" ht="15.75" hidden="false" customHeight="true" outlineLevel="0" collapsed="false">
      <c r="A1854" s="1" t="n">
        <v>1899</v>
      </c>
      <c r="B1854" s="1" t="n">
        <v>1799</v>
      </c>
      <c r="C1854" s="2" t="s">
        <v>63</v>
      </c>
      <c r="D1854" s="3" t="n">
        <v>0.00503735</v>
      </c>
      <c r="E1854" s="3" t="n">
        <v>0.0384405</v>
      </c>
      <c r="F1854" s="3" t="n">
        <v>1.04443685977937</v>
      </c>
      <c r="G1854" s="3" t="n">
        <v>-0.0162884</v>
      </c>
      <c r="H1854" s="3" t="n">
        <v>-0.0737889</v>
      </c>
      <c r="I1854" s="3" t="n">
        <v>0.913860541121038</v>
      </c>
      <c r="J1854" s="3" t="n">
        <v>-0.0344112</v>
      </c>
      <c r="K1854" s="3" t="n">
        <v>0.0446811</v>
      </c>
      <c r="L1854" s="3" t="n">
        <v>1.01032281641664</v>
      </c>
      <c r="M1854" s="3" t="n">
        <v>0.955364582092814</v>
      </c>
      <c r="N1854" s="3" t="n">
        <v>1.00937638543992</v>
      </c>
      <c r="O1854" s="3" t="n">
        <v>0.964322448650165</v>
      </c>
      <c r="P1854" s="4" t="n">
        <v>2</v>
      </c>
      <c r="Q1854" s="6" t="n">
        <v>36</v>
      </c>
      <c r="R1854" s="6" t="n">
        <v>72</v>
      </c>
      <c r="S1854" s="4" t="n">
        <v>43</v>
      </c>
      <c r="T1854" s="4" t="n">
        <v>43</v>
      </c>
      <c r="U1854" s="132" t="s">
        <v>74</v>
      </c>
      <c r="V1854" s="3" t="n">
        <v>75.2</v>
      </c>
      <c r="W1854" s="4" t="n">
        <v>72.9</v>
      </c>
      <c r="X1854" s="2" t="s">
        <v>73</v>
      </c>
      <c r="Y1854" s="84" t="n">
        <v>42126</v>
      </c>
      <c r="Z1854" s="134" t="n">
        <v>42135</v>
      </c>
      <c r="AA1854" s="2" t="s">
        <v>96</v>
      </c>
      <c r="AB1854" s="132" t="s">
        <v>74</v>
      </c>
      <c r="AC1854" s="4" t="n">
        <v>51</v>
      </c>
      <c r="AD1854" s="4" t="n">
        <v>18</v>
      </c>
      <c r="AE1854" s="4" t="s">
        <v>177</v>
      </c>
      <c r="AF1854" s="4" t="n">
        <v>19</v>
      </c>
      <c r="AG1854" s="4" t="s">
        <v>188</v>
      </c>
      <c r="AH1854" s="4" t="n">
        <v>16</v>
      </c>
      <c r="AI1854" s="4" t="s">
        <v>69</v>
      </c>
      <c r="AJ1854" s="2" t="s">
        <v>97</v>
      </c>
      <c r="AK1854" s="3" t="n">
        <v>75.2</v>
      </c>
      <c r="AL1854" s="4" t="n">
        <v>7</v>
      </c>
      <c r="AM1854" s="2" t="s">
        <v>73</v>
      </c>
      <c r="AN1854" s="2"/>
      <c r="AO1854" s="2"/>
      <c r="AP1854" s="2" t="s">
        <v>71</v>
      </c>
      <c r="AQ1854" s="2"/>
      <c r="AR1854" s="2"/>
      <c r="AS1854" s="2"/>
      <c r="AT1854" s="2"/>
      <c r="AU1854" s="2" t="n">
        <v>115</v>
      </c>
      <c r="AV1854" s="85" t="n">
        <v>106</v>
      </c>
      <c r="AW1854" s="133" t="n">
        <v>9</v>
      </c>
      <c r="AX1854" s="86" t="s">
        <v>72</v>
      </c>
      <c r="AY1854" s="87" t="n">
        <v>0</v>
      </c>
      <c r="AZ1854" s="88" t="n">
        <v>0</v>
      </c>
      <c r="BA1854" s="87" t="n">
        <v>0</v>
      </c>
    </row>
    <row r="1855" customFormat="false" ht="15.75" hidden="false" customHeight="true" outlineLevel="0" collapsed="false">
      <c r="A1855" s="1" t="n">
        <v>1900</v>
      </c>
      <c r="B1855" s="1" t="n">
        <v>1800</v>
      </c>
      <c r="C1855" s="2" t="s">
        <v>63</v>
      </c>
      <c r="D1855" s="3" t="n">
        <v>-0.0137973</v>
      </c>
      <c r="E1855" s="3" t="n">
        <v>-0.0133956</v>
      </c>
      <c r="F1855" s="3" t="n">
        <v>0.973173498249268</v>
      </c>
      <c r="G1855" s="3" t="n">
        <v>-0.00780821</v>
      </c>
      <c r="H1855" s="3" t="n">
        <v>0.024611</v>
      </c>
      <c r="I1855" s="3" t="n">
        <v>1.01694475087422</v>
      </c>
      <c r="J1855" s="3" t="n">
        <v>-0.0368328</v>
      </c>
      <c r="K1855" s="3" t="n">
        <v>-0.0100676</v>
      </c>
      <c r="L1855" s="3" t="n">
        <v>0.954182429427678</v>
      </c>
      <c r="M1855" s="3" t="n">
        <v>0.94323642686006</v>
      </c>
      <c r="N1855" s="3" t="n">
        <v>1.00114845897452</v>
      </c>
      <c r="O1855" s="3" t="n">
        <v>0.944319695199581</v>
      </c>
      <c r="P1855" s="4" t="n">
        <v>2</v>
      </c>
      <c r="Q1855" s="6" t="n">
        <v>36</v>
      </c>
      <c r="R1855" s="6" t="n">
        <v>72</v>
      </c>
      <c r="S1855" s="4" t="n">
        <v>43</v>
      </c>
      <c r="T1855" s="4" t="n">
        <v>43</v>
      </c>
      <c r="U1855" s="132" t="s">
        <v>74</v>
      </c>
      <c r="V1855" s="3" t="n">
        <v>98.2</v>
      </c>
      <c r="W1855" s="4" t="n">
        <v>167.4</v>
      </c>
      <c r="X1855" s="2" t="s">
        <v>69</v>
      </c>
      <c r="Y1855" s="8" t="s">
        <v>69</v>
      </c>
      <c r="Z1855" s="84" t="n">
        <v>42180</v>
      </c>
      <c r="AA1855" s="3" t="s">
        <v>168</v>
      </c>
      <c r="AB1855" s="132" t="s">
        <v>74</v>
      </c>
      <c r="AC1855" s="4" t="n">
        <v>51</v>
      </c>
      <c r="AD1855" s="4" t="n">
        <v>18</v>
      </c>
      <c r="AE1855" s="4" t="s">
        <v>177</v>
      </c>
      <c r="AF1855" s="4" t="n">
        <v>19</v>
      </c>
      <c r="AG1855" s="4" t="s">
        <v>188</v>
      </c>
      <c r="AH1855" s="4" t="n">
        <v>16</v>
      </c>
      <c r="AI1855" s="4" t="s">
        <v>69</v>
      </c>
      <c r="AJ1855" s="2" t="s">
        <v>97</v>
      </c>
      <c r="AK1855" s="3" t="n">
        <v>98.2</v>
      </c>
      <c r="AL1855" s="4" t="n">
        <v>9</v>
      </c>
      <c r="AM1855" s="2" t="s">
        <v>69</v>
      </c>
      <c r="AN1855" s="2"/>
      <c r="AO1855" s="2"/>
      <c r="AP1855" s="2"/>
      <c r="AQ1855" s="2"/>
      <c r="AR1855" s="2"/>
      <c r="AS1855" s="2"/>
      <c r="AT1855" s="2"/>
      <c r="AU1855" s="2" t="n">
        <v>160</v>
      </c>
      <c r="AV1855" s="85" t="s">
        <v>69</v>
      </c>
      <c r="AW1855" s="133" t="s">
        <v>69</v>
      </c>
      <c r="AX1855" s="86" t="s">
        <v>72</v>
      </c>
      <c r="AY1855" s="87" t="n">
        <v>1</v>
      </c>
      <c r="AZ1855" s="88" t="s">
        <v>72</v>
      </c>
      <c r="BA1855" s="89" t="s">
        <v>72</v>
      </c>
    </row>
    <row r="1896" s="104" customFormat="true" ht="13.8" hidden="false" customHeight="false" outlineLevel="0" collapsed="false">
      <c r="A1896" s="1"/>
      <c r="B1896" s="1"/>
      <c r="C1896" s="2"/>
      <c r="D1896" s="3"/>
      <c r="E1896" s="3"/>
      <c r="F1896" s="3"/>
      <c r="G1896" s="3"/>
      <c r="H1896" s="3"/>
      <c r="I1896" s="3"/>
      <c r="J1896" s="3"/>
      <c r="K1896" s="3"/>
      <c r="L1896" s="3"/>
      <c r="M1896" s="3"/>
      <c r="N1896" s="3"/>
      <c r="O1896" s="3"/>
      <c r="P1896" s="4"/>
      <c r="Q1896" s="4"/>
      <c r="R1896" s="4"/>
      <c r="S1896" s="4"/>
      <c r="T1896" s="4"/>
      <c r="U1896" s="5"/>
      <c r="V1896" s="5"/>
      <c r="W1896" s="5"/>
      <c r="X1896" s="6"/>
      <c r="Y1896" s="7"/>
      <c r="Z1896" s="8"/>
      <c r="AA1896" s="2"/>
      <c r="AB1896" s="5"/>
      <c r="AC1896" s="3"/>
      <c r="AD1896" s="3"/>
      <c r="AE1896" s="4"/>
      <c r="AF1896" s="4"/>
      <c r="AG1896" s="4"/>
      <c r="AH1896" s="4"/>
      <c r="AI1896" s="4"/>
      <c r="AJ1896" s="2"/>
      <c r="AK1896" s="5"/>
      <c r="AL1896" s="4"/>
      <c r="AM1896" s="6"/>
      <c r="AN1896" s="6"/>
      <c r="AO1896" s="9"/>
      <c r="AP1896" s="6"/>
      <c r="AQ1896" s="6"/>
      <c r="AR1896" s="6"/>
      <c r="AS1896" s="6"/>
      <c r="AT1896" s="6"/>
      <c r="AU1896" s="4"/>
      <c r="AV1896" s="7"/>
      <c r="AW1896" s="7"/>
      <c r="AX1896" s="10"/>
      <c r="AY1896" s="11"/>
      <c r="AZ1896" s="12"/>
      <c r="BA1896" s="12"/>
      <c r="BB1896" s="13"/>
      <c r="BC1896" s="14"/>
      <c r="BD1896" s="14"/>
      <c r="BE1896" s="14"/>
      <c r="BF1896" s="14"/>
      <c r="BG1896" s="14"/>
      <c r="BH1896" s="14"/>
      <c r="BI1896" s="14"/>
      <c r="BJ1896" s="14"/>
      <c r="BK1896" s="14"/>
      <c r="BL1896" s="14"/>
      <c r="BM1896" s="14"/>
      <c r="BN1896" s="14"/>
      <c r="BO1896" s="14"/>
      <c r="BP1896" s="14"/>
      <c r="BQ1896" s="14"/>
      <c r="BR1896" s="14"/>
      <c r="BS1896" s="14"/>
      <c r="BT1896" s="14"/>
      <c r="BU1896" s="14"/>
      <c r="BV1896" s="14"/>
      <c r="BW1896" s="14"/>
      <c r="BX1896" s="14"/>
      <c r="BY1896" s="14"/>
      <c r="BZ1896" s="14"/>
      <c r="CA1896" s="14"/>
      <c r="CB1896" s="14"/>
      <c r="CC1896" s="14"/>
      <c r="CD1896" s="14"/>
      <c r="CE1896" s="14"/>
      <c r="CF1896" s="14"/>
      <c r="CG1896" s="14"/>
      <c r="CH1896" s="14"/>
      <c r="CI1896" s="14"/>
      <c r="CJ1896" s="14"/>
      <c r="CK1896" s="14"/>
      <c r="CL1896" s="15"/>
      <c r="CM1896" s="4"/>
      <c r="CN1896" s="4"/>
      <c r="CO1896" s="4"/>
      <c r="CP1896" s="4"/>
      <c r="CQ1896" s="4"/>
      <c r="CR1896" s="4"/>
      <c r="CS1896" s="4"/>
      <c r="CT1896" s="4"/>
      <c r="CU1896" s="4"/>
      <c r="CV1896" s="4"/>
      <c r="CW1896" s="4"/>
      <c r="CX1896" s="4"/>
      <c r="CY1896" s="4"/>
      <c r="CZ1896" s="4"/>
      <c r="DA1896" s="4"/>
      <c r="DB1896" s="4"/>
      <c r="DC1896" s="4"/>
      <c r="DD1896" s="4"/>
      <c r="DE1896" s="4"/>
      <c r="DF1896" s="4"/>
      <c r="DG1896" s="4"/>
      <c r="DH1896" s="4"/>
      <c r="DI1896" s="4"/>
      <c r="DJ1896" s="4"/>
      <c r="DK1896" s="4"/>
      <c r="DL1896" s="4"/>
      <c r="DM1896" s="4"/>
      <c r="DN1896" s="4"/>
      <c r="DO1896" s="4"/>
      <c r="DP1896" s="4"/>
      <c r="DQ1896" s="4"/>
      <c r="DR1896" s="4"/>
      <c r="DS1896" s="4"/>
      <c r="DT1896" s="4"/>
      <c r="DU1896" s="4"/>
      <c r="DV1896" s="4"/>
      <c r="DW1896" s="4"/>
      <c r="DX1896" s="4"/>
      <c r="DY1896" s="4"/>
      <c r="DZ1896" s="4"/>
      <c r="EA1896" s="4"/>
      <c r="EB1896" s="4"/>
      <c r="EC1896" s="4"/>
      <c r="ED1896" s="4"/>
      <c r="EE1896" s="4"/>
      <c r="EF1896" s="4"/>
      <c r="EG1896" s="4"/>
      <c r="EH1896" s="4"/>
      <c r="EI1896" s="4"/>
      <c r="EJ1896" s="4"/>
      <c r="EK1896" s="4"/>
      <c r="EL1896" s="4"/>
      <c r="EM1896" s="4"/>
      <c r="EN1896" s="4"/>
      <c r="EO1896" s="4"/>
      <c r="EP1896" s="4"/>
      <c r="EQ1896" s="4"/>
      <c r="ER1896" s="4"/>
      <c r="ES1896" s="4"/>
      <c r="ET1896" s="4"/>
      <c r="EU1896" s="4"/>
      <c r="EV1896" s="4"/>
      <c r="EW1896" s="4"/>
      <c r="EX1896" s="4"/>
      <c r="EY1896" s="4"/>
      <c r="EZ1896" s="4"/>
      <c r="FA1896" s="4"/>
      <c r="FB1896" s="4"/>
      <c r="FC1896" s="4"/>
      <c r="FD1896" s="4"/>
      <c r="FE1896" s="4"/>
      <c r="FF1896" s="4"/>
      <c r="FG1896" s="4"/>
      <c r="FH1896" s="4"/>
      <c r="FI1896" s="4"/>
      <c r="FJ1896" s="4"/>
      <c r="FK1896" s="4"/>
      <c r="FL1896" s="4"/>
      <c r="FM1896" s="4"/>
      <c r="FN1896" s="4"/>
      <c r="FO1896" s="4"/>
      <c r="FP1896" s="4"/>
      <c r="FQ1896" s="4"/>
      <c r="FR1896" s="4"/>
      <c r="FS1896" s="4"/>
      <c r="FT1896" s="4"/>
      <c r="FU1896" s="4"/>
      <c r="FV1896" s="4"/>
      <c r="FW1896" s="4"/>
      <c r="FX1896" s="4"/>
      <c r="FY1896" s="4"/>
      <c r="FZ1896" s="4"/>
      <c r="GA1896" s="4"/>
      <c r="GB1896" s="4"/>
      <c r="GC1896" s="4"/>
      <c r="GD1896" s="4"/>
      <c r="GE1896" s="4"/>
      <c r="GF1896" s="4"/>
      <c r="GG1896" s="4"/>
      <c r="GH1896" s="4"/>
      <c r="GI1896" s="4"/>
      <c r="GJ1896" s="4"/>
      <c r="GK1896" s="4"/>
      <c r="GL1896" s="4"/>
      <c r="GM1896" s="4"/>
      <c r="GN1896" s="4"/>
      <c r="GO1896" s="4"/>
      <c r="GP1896" s="4"/>
      <c r="GQ1896" s="4"/>
      <c r="GR1896" s="4"/>
      <c r="GS1896" s="4"/>
      <c r="GT1896" s="4"/>
      <c r="GU1896" s="4"/>
      <c r="GV1896" s="4"/>
      <c r="GW1896" s="4"/>
      <c r="GX1896" s="4"/>
      <c r="GY1896" s="4"/>
      <c r="GZ1896" s="4"/>
      <c r="HA1896" s="4"/>
      <c r="HB1896" s="4"/>
      <c r="HC1896" s="4"/>
      <c r="HD1896" s="4"/>
      <c r="HE1896" s="4"/>
      <c r="HF1896" s="4"/>
      <c r="HG1896" s="4"/>
      <c r="HH1896" s="4"/>
      <c r="HI1896" s="4"/>
      <c r="HJ1896" s="4"/>
      <c r="HK1896" s="4"/>
      <c r="HL1896" s="4"/>
      <c r="HM1896" s="4"/>
      <c r="HN1896" s="4"/>
      <c r="HO1896" s="4"/>
      <c r="HP1896" s="4"/>
      <c r="HQ1896" s="4"/>
      <c r="HR1896" s="4"/>
      <c r="HS1896" s="4"/>
      <c r="HT1896" s="4"/>
      <c r="HU1896" s="4"/>
      <c r="HV1896" s="4"/>
      <c r="HW1896" s="4"/>
      <c r="HX1896" s="4"/>
      <c r="HY1896" s="4"/>
      <c r="HZ1896" s="4"/>
      <c r="IA1896" s="4"/>
      <c r="IB1896" s="4"/>
      <c r="IC1896" s="4"/>
      <c r="ID1896" s="4"/>
      <c r="IE1896" s="4"/>
      <c r="IF1896" s="4"/>
      <c r="IG1896" s="4"/>
      <c r="IH1896" s="4"/>
      <c r="II1896" s="4"/>
      <c r="IJ1896" s="4"/>
      <c r="IK1896" s="4"/>
      <c r="IL1896" s="4"/>
      <c r="IM1896" s="4"/>
      <c r="IN1896" s="4"/>
      <c r="IO1896" s="4"/>
      <c r="IP1896" s="4"/>
      <c r="IQ1896" s="4"/>
      <c r="IR1896" s="4"/>
      <c r="IS1896" s="4"/>
      <c r="IT1896" s="4"/>
      <c r="IU1896" s="4"/>
      <c r="IV1896" s="4"/>
      <c r="IW1896" s="4"/>
      <c r="IX1896" s="4"/>
      <c r="IY1896" s="4"/>
      <c r="IZ1896" s="4"/>
      <c r="JA1896" s="4"/>
      <c r="JB1896" s="4"/>
      <c r="JC1896" s="4"/>
      <c r="JD1896" s="4"/>
      <c r="JE1896" s="4"/>
      <c r="JF1896" s="4"/>
      <c r="JG1896" s="4"/>
      <c r="JH1896" s="4"/>
      <c r="JI1896" s="4"/>
      <c r="JJ1896" s="4"/>
      <c r="JK1896" s="4"/>
      <c r="JL1896" s="4"/>
      <c r="JM1896" s="4"/>
      <c r="JN1896" s="4"/>
      <c r="JO1896" s="4"/>
      <c r="JP1896" s="4"/>
      <c r="JQ1896" s="4"/>
      <c r="JR1896" s="4"/>
      <c r="JS1896" s="4"/>
      <c r="JT1896" s="4"/>
      <c r="JU1896" s="4"/>
      <c r="JV1896" s="4"/>
      <c r="JW1896" s="4"/>
      <c r="JX1896" s="4"/>
      <c r="JY1896" s="4"/>
      <c r="JZ1896" s="4"/>
      <c r="KA1896" s="4"/>
      <c r="KB1896" s="4"/>
      <c r="KC1896" s="4"/>
      <c r="KD1896" s="4"/>
      <c r="KE1896" s="4"/>
      <c r="KF1896" s="4"/>
      <c r="KG1896" s="4"/>
      <c r="KH1896" s="4"/>
      <c r="KI1896" s="4"/>
      <c r="KJ1896" s="4"/>
      <c r="KK1896" s="4"/>
      <c r="KL1896" s="4"/>
      <c r="KM1896" s="4"/>
      <c r="KN1896" s="4"/>
      <c r="KO1896" s="4"/>
      <c r="KP1896" s="4"/>
      <c r="KQ1896" s="4"/>
      <c r="KR1896" s="4"/>
      <c r="KS1896" s="4"/>
      <c r="KT1896" s="4"/>
      <c r="KU1896" s="4"/>
      <c r="KV1896" s="4"/>
      <c r="KW1896" s="4"/>
      <c r="KX1896" s="4"/>
      <c r="KY1896" s="4"/>
      <c r="KZ1896" s="4"/>
      <c r="LA1896" s="4"/>
      <c r="LB1896" s="4"/>
      <c r="LC1896" s="4"/>
      <c r="LD1896" s="4"/>
      <c r="LE1896" s="4"/>
      <c r="LF1896" s="4"/>
      <c r="LG1896" s="4"/>
      <c r="LH1896" s="4"/>
      <c r="LI1896" s="4"/>
      <c r="LJ1896" s="4"/>
      <c r="LK1896" s="4"/>
      <c r="LL1896" s="4"/>
      <c r="LM1896" s="4"/>
      <c r="LN1896" s="4"/>
      <c r="LO1896" s="4"/>
      <c r="LP1896" s="4"/>
      <c r="LQ1896" s="4"/>
      <c r="LR1896" s="4"/>
      <c r="LS1896" s="4"/>
      <c r="LT1896" s="4"/>
      <c r="LU1896" s="4"/>
      <c r="LV1896" s="4"/>
      <c r="LW1896" s="4"/>
      <c r="LX1896" s="4"/>
      <c r="LY1896" s="4"/>
      <c r="LZ1896" s="4"/>
      <c r="MA1896" s="4"/>
      <c r="MB1896" s="4"/>
      <c r="MC1896" s="4"/>
      <c r="MD1896" s="4"/>
      <c r="ME1896" s="4"/>
      <c r="MF1896" s="4"/>
      <c r="MG1896" s="4"/>
      <c r="MH1896" s="4"/>
      <c r="MI1896" s="4"/>
      <c r="MJ1896" s="4"/>
      <c r="MK1896" s="4"/>
      <c r="ML1896" s="4"/>
      <c r="MM1896" s="4"/>
      <c r="MN1896" s="4"/>
      <c r="MO1896" s="4"/>
      <c r="MP1896" s="4"/>
      <c r="MQ1896" s="4"/>
      <c r="MR1896" s="4"/>
      <c r="MS1896" s="4"/>
      <c r="MT1896" s="4"/>
      <c r="MU1896" s="4"/>
      <c r="MV1896" s="4"/>
      <c r="MW1896" s="4"/>
      <c r="MX1896" s="4"/>
      <c r="MY1896" s="4"/>
      <c r="MZ1896" s="4"/>
      <c r="NA1896" s="4"/>
      <c r="NB1896" s="4"/>
      <c r="NC1896" s="4"/>
      <c r="ND1896" s="4"/>
      <c r="NE1896" s="4"/>
      <c r="NF1896" s="4"/>
      <c r="NG1896" s="4"/>
      <c r="NH1896" s="4"/>
      <c r="NI1896" s="4"/>
      <c r="NJ1896" s="4"/>
      <c r="NK1896" s="4"/>
      <c r="NL1896" s="4"/>
      <c r="NM1896" s="4"/>
      <c r="NN1896" s="4"/>
      <c r="NO1896" s="4"/>
      <c r="NP1896" s="4"/>
      <c r="NQ1896" s="4"/>
      <c r="NR1896" s="4"/>
      <c r="NS1896" s="4"/>
      <c r="NT1896" s="4"/>
      <c r="NU1896" s="4"/>
      <c r="NV1896" s="4"/>
      <c r="NW1896" s="4"/>
      <c r="NX1896" s="4"/>
      <c r="NY1896" s="4"/>
      <c r="NZ1896" s="4"/>
      <c r="OA1896" s="4"/>
      <c r="OB1896" s="4"/>
      <c r="OC1896" s="4"/>
      <c r="OD1896" s="4"/>
      <c r="OE1896" s="4"/>
      <c r="OF1896" s="4"/>
      <c r="OG1896" s="4"/>
      <c r="OH1896" s="4"/>
      <c r="OI1896" s="4"/>
      <c r="OJ1896" s="4"/>
      <c r="OK1896" s="4"/>
      <c r="OL1896" s="4"/>
      <c r="OM1896" s="4"/>
      <c r="ON1896" s="4"/>
      <c r="OO1896" s="4"/>
      <c r="OP1896" s="4"/>
      <c r="OQ1896" s="4"/>
      <c r="OR1896" s="4"/>
      <c r="OS1896" s="4"/>
      <c r="OT1896" s="4"/>
      <c r="OU1896" s="4"/>
      <c r="OV1896" s="4"/>
      <c r="OW1896" s="4"/>
      <c r="OX1896" s="4"/>
      <c r="OY1896" s="4"/>
      <c r="OZ1896" s="4"/>
      <c r="PA1896" s="4"/>
      <c r="PB1896" s="4"/>
      <c r="PC1896" s="4"/>
      <c r="PD1896" s="4"/>
      <c r="PE1896" s="4"/>
      <c r="PF1896" s="4"/>
      <c r="PG1896" s="4"/>
      <c r="PH1896" s="4"/>
      <c r="PI1896" s="4"/>
      <c r="PJ1896" s="4"/>
      <c r="PK1896" s="4"/>
      <c r="PL1896" s="4"/>
      <c r="PM1896" s="4"/>
      <c r="PN1896" s="4"/>
      <c r="PO1896" s="4"/>
      <c r="PP1896" s="4"/>
      <c r="PQ1896" s="4"/>
      <c r="PR1896" s="4"/>
      <c r="PS1896" s="4"/>
      <c r="PT1896" s="4"/>
      <c r="PU1896" s="4"/>
      <c r="PV1896" s="4"/>
      <c r="PW1896" s="4"/>
      <c r="PX1896" s="4"/>
      <c r="PY1896" s="4"/>
      <c r="PZ1896" s="4"/>
      <c r="QA1896" s="4"/>
      <c r="QB1896" s="4"/>
      <c r="QC1896" s="4"/>
      <c r="QD1896" s="4"/>
      <c r="QE1896" s="4"/>
      <c r="QF1896" s="4"/>
      <c r="QG1896" s="4"/>
      <c r="QH1896" s="4"/>
      <c r="QI1896" s="4"/>
      <c r="QJ1896" s="4"/>
      <c r="QK1896" s="4"/>
      <c r="QL1896" s="4"/>
      <c r="QM1896" s="4"/>
      <c r="QN1896" s="4"/>
      <c r="QO1896" s="4"/>
      <c r="QP1896" s="4"/>
      <c r="QQ1896" s="4"/>
      <c r="QR1896" s="4"/>
      <c r="QS1896" s="4"/>
      <c r="QT1896" s="4"/>
      <c r="QU1896" s="4"/>
      <c r="QV1896" s="4"/>
      <c r="QW1896" s="4"/>
      <c r="QX1896" s="4"/>
      <c r="QY1896" s="4"/>
      <c r="QZ1896" s="4"/>
      <c r="RA1896" s="4"/>
      <c r="RB1896" s="4"/>
      <c r="RC1896" s="4"/>
      <c r="RD1896" s="4"/>
      <c r="RE1896" s="4"/>
      <c r="RF1896" s="4"/>
      <c r="RG1896" s="4"/>
      <c r="RH1896" s="4"/>
      <c r="RI1896" s="4"/>
      <c r="RJ1896" s="4"/>
      <c r="RK1896" s="4"/>
      <c r="RL1896" s="4"/>
      <c r="RM1896" s="4"/>
      <c r="RN1896" s="4"/>
      <c r="RO1896" s="4"/>
      <c r="RP1896" s="4"/>
      <c r="RQ1896" s="4"/>
      <c r="RR1896" s="4"/>
      <c r="RS1896" s="4"/>
      <c r="RT1896" s="4"/>
      <c r="RU1896" s="4"/>
      <c r="RV1896" s="4"/>
      <c r="RW1896" s="4"/>
      <c r="RX1896" s="4"/>
      <c r="RY1896" s="4"/>
      <c r="RZ1896" s="4"/>
      <c r="SA1896" s="4"/>
      <c r="SB1896" s="4"/>
      <c r="SC1896" s="4"/>
      <c r="SD1896" s="4"/>
      <c r="SE1896" s="4"/>
      <c r="SF1896" s="4"/>
      <c r="SG1896" s="4"/>
      <c r="SH1896" s="4"/>
      <c r="SI1896" s="4"/>
      <c r="SJ1896" s="4"/>
      <c r="SK1896" s="4"/>
      <c r="SL1896" s="4"/>
      <c r="SM1896" s="4"/>
      <c r="SN1896" s="4"/>
      <c r="SO1896" s="4"/>
      <c r="SP1896" s="4"/>
      <c r="SQ1896" s="4"/>
      <c r="SR1896" s="4"/>
      <c r="SS1896" s="4"/>
      <c r="ST1896" s="4"/>
      <c r="SU1896" s="4"/>
      <c r="SV1896" s="4"/>
      <c r="SW1896" s="4"/>
      <c r="SX1896" s="4"/>
      <c r="SY1896" s="4"/>
      <c r="SZ1896" s="4"/>
      <c r="TA1896" s="4"/>
      <c r="TB1896" s="4"/>
      <c r="TC1896" s="4"/>
      <c r="TD1896" s="4"/>
      <c r="TE1896" s="4"/>
      <c r="TF1896" s="4"/>
      <c r="TG1896" s="4"/>
      <c r="TH1896" s="4"/>
      <c r="TI1896" s="4"/>
      <c r="TJ1896" s="4"/>
      <c r="TK1896" s="4"/>
      <c r="TL1896" s="4"/>
      <c r="TM1896" s="4"/>
      <c r="TN1896" s="4"/>
      <c r="TO1896" s="4"/>
      <c r="TP1896" s="4"/>
      <c r="TQ1896" s="4"/>
      <c r="TR1896" s="4"/>
      <c r="TS1896" s="4"/>
      <c r="TT1896" s="4"/>
      <c r="TU1896" s="4"/>
      <c r="TV1896" s="4"/>
      <c r="TW1896" s="4"/>
      <c r="TX1896" s="4"/>
      <c r="TY1896" s="4"/>
      <c r="TZ1896" s="4"/>
      <c r="UA1896" s="4"/>
      <c r="UB1896" s="4"/>
      <c r="UC1896" s="4"/>
      <c r="UD1896" s="4"/>
      <c r="UE1896" s="4"/>
      <c r="UF1896" s="4"/>
      <c r="UG1896" s="4"/>
      <c r="UH1896" s="4"/>
      <c r="UI1896" s="4"/>
      <c r="UJ1896" s="4"/>
      <c r="UK1896" s="4"/>
      <c r="UL1896" s="4"/>
      <c r="UM1896" s="4"/>
      <c r="UN1896" s="4"/>
      <c r="UO1896" s="4"/>
      <c r="UP1896" s="4"/>
      <c r="UQ1896" s="4"/>
      <c r="UR1896" s="4"/>
      <c r="US1896" s="4"/>
      <c r="UT1896" s="4"/>
      <c r="UU1896" s="4"/>
      <c r="UV1896" s="4"/>
      <c r="UW1896" s="4"/>
      <c r="UX1896" s="4"/>
      <c r="UY1896" s="4"/>
      <c r="UZ1896" s="4"/>
      <c r="VA1896" s="4"/>
      <c r="VB1896" s="4"/>
      <c r="VC1896" s="4"/>
      <c r="VD1896" s="4"/>
      <c r="VE1896" s="4"/>
      <c r="VF1896" s="4"/>
      <c r="VG1896" s="4"/>
      <c r="VH1896" s="4"/>
      <c r="VI1896" s="4"/>
      <c r="VJ1896" s="4"/>
      <c r="VK1896" s="4"/>
      <c r="VL1896" s="4"/>
      <c r="VM1896" s="4"/>
      <c r="VN1896" s="4"/>
      <c r="VO1896" s="4"/>
      <c r="VP1896" s="4"/>
      <c r="VQ1896" s="4"/>
      <c r="VR1896" s="4"/>
      <c r="VS1896" s="4"/>
      <c r="VT1896" s="4"/>
      <c r="VU1896" s="4"/>
      <c r="VV1896" s="4"/>
      <c r="VW1896" s="4"/>
      <c r="VX1896" s="4"/>
      <c r="VY1896" s="4"/>
      <c r="VZ1896" s="4"/>
      <c r="WA1896" s="4"/>
      <c r="WB1896" s="4"/>
      <c r="WC1896" s="4"/>
      <c r="WD1896" s="4"/>
      <c r="WE1896" s="4"/>
      <c r="WF1896" s="4"/>
      <c r="WG1896" s="4"/>
      <c r="WH1896" s="4"/>
      <c r="WI1896" s="4"/>
      <c r="WJ1896" s="4"/>
      <c r="WK1896" s="4"/>
      <c r="WL1896" s="4"/>
      <c r="WM1896" s="4"/>
      <c r="WN1896" s="4"/>
      <c r="WO1896" s="4"/>
      <c r="WP1896" s="4"/>
      <c r="WQ1896" s="4"/>
      <c r="WR1896" s="4"/>
      <c r="WS1896" s="4"/>
      <c r="WT1896" s="4"/>
      <c r="WU1896" s="4"/>
      <c r="WV1896" s="4"/>
      <c r="WW1896" s="4"/>
      <c r="WX1896" s="4"/>
      <c r="WY1896" s="4"/>
      <c r="WZ1896" s="4"/>
      <c r="XA1896" s="4"/>
      <c r="XB1896" s="4"/>
      <c r="XC1896" s="4"/>
      <c r="XD1896" s="4"/>
      <c r="XE1896" s="4"/>
      <c r="XF1896" s="4"/>
      <c r="XG1896" s="4"/>
      <c r="XH1896" s="4"/>
      <c r="XI1896" s="4"/>
      <c r="XJ1896" s="4"/>
      <c r="XK1896" s="4"/>
      <c r="XL1896" s="4"/>
      <c r="XM1896" s="4"/>
      <c r="XN1896" s="4"/>
      <c r="XO1896" s="4"/>
      <c r="XP1896" s="4"/>
      <c r="XQ1896" s="4"/>
      <c r="XR1896" s="4"/>
      <c r="XS1896" s="4"/>
      <c r="XT1896" s="4"/>
      <c r="XU1896" s="4"/>
      <c r="XV1896" s="4"/>
      <c r="XW1896" s="4"/>
      <c r="XX1896" s="4"/>
      <c r="XY1896" s="4"/>
      <c r="XZ1896" s="4"/>
      <c r="YA1896" s="4"/>
      <c r="YB1896" s="4"/>
      <c r="YC1896" s="4"/>
      <c r="YD1896" s="4"/>
      <c r="YE1896" s="4"/>
      <c r="YF1896" s="4"/>
      <c r="YG1896" s="4"/>
      <c r="YH1896" s="4"/>
      <c r="YI1896" s="4"/>
      <c r="YJ1896" s="4"/>
      <c r="YK1896" s="4"/>
      <c r="YL1896" s="4"/>
      <c r="YM1896" s="4"/>
      <c r="YN1896" s="4"/>
      <c r="YO1896" s="4"/>
      <c r="YP1896" s="4"/>
      <c r="YQ1896" s="4"/>
      <c r="YR1896" s="4"/>
      <c r="YS1896" s="4"/>
      <c r="YT1896" s="4"/>
      <c r="YU1896" s="4"/>
      <c r="YV1896" s="4"/>
      <c r="YW1896" s="4"/>
      <c r="YX1896" s="4"/>
      <c r="YY1896" s="4"/>
      <c r="YZ1896" s="4"/>
      <c r="ZA1896" s="4"/>
      <c r="ZB1896" s="4"/>
      <c r="ZC1896" s="4"/>
      <c r="ZD1896" s="4"/>
      <c r="ZE1896" s="4"/>
      <c r="ZF1896" s="4"/>
      <c r="ZG1896" s="4"/>
      <c r="ZH1896" s="4"/>
      <c r="ZI1896" s="4"/>
      <c r="ZJ1896" s="4"/>
      <c r="ZK1896" s="4"/>
      <c r="ZL1896" s="4"/>
      <c r="ZM1896" s="4"/>
      <c r="ZN1896" s="4"/>
      <c r="ZO1896" s="4"/>
      <c r="ZP1896" s="4"/>
      <c r="ZQ1896" s="4"/>
      <c r="ZR1896" s="4"/>
      <c r="ZS1896" s="4"/>
      <c r="ZT1896" s="4"/>
      <c r="ZU1896" s="4"/>
      <c r="ZV1896" s="4"/>
      <c r="ZW1896" s="4"/>
      <c r="ZX1896" s="4"/>
      <c r="ZY1896" s="4"/>
      <c r="ZZ1896" s="4"/>
      <c r="AAA1896" s="4"/>
      <c r="AAB1896" s="4"/>
      <c r="AAC1896" s="4"/>
      <c r="AAD1896" s="4"/>
      <c r="AAE1896" s="4"/>
      <c r="AAF1896" s="4"/>
      <c r="AAG1896" s="4"/>
      <c r="AAH1896" s="4"/>
      <c r="AAI1896" s="4"/>
      <c r="AAJ1896" s="4"/>
      <c r="AAK1896" s="4"/>
      <c r="AAL1896" s="4"/>
      <c r="AAM1896" s="4"/>
      <c r="AAN1896" s="4"/>
      <c r="AAO1896" s="4"/>
      <c r="AAP1896" s="4"/>
      <c r="AAQ1896" s="4"/>
      <c r="AAR1896" s="4"/>
      <c r="AAS1896" s="4"/>
      <c r="AAT1896" s="4"/>
      <c r="AAU1896" s="4"/>
      <c r="AAV1896" s="4"/>
      <c r="AAW1896" s="4"/>
      <c r="AAX1896" s="4"/>
      <c r="AAY1896" s="4"/>
      <c r="AAZ1896" s="4"/>
      <c r="ABA1896" s="4"/>
      <c r="ABB1896" s="4"/>
      <c r="ABC1896" s="4"/>
      <c r="ABD1896" s="4"/>
      <c r="ABE1896" s="4"/>
      <c r="ABF1896" s="4"/>
      <c r="ABG1896" s="4"/>
      <c r="ABH1896" s="4"/>
      <c r="ABI1896" s="4"/>
      <c r="ABJ1896" s="4"/>
      <c r="ABK1896" s="4"/>
      <c r="ABL1896" s="4"/>
      <c r="ABM1896" s="4"/>
      <c r="ABN1896" s="4"/>
      <c r="ABO1896" s="4"/>
      <c r="ABP1896" s="4"/>
      <c r="ABQ1896" s="4"/>
      <c r="ABR1896" s="4"/>
      <c r="ABS1896" s="4"/>
      <c r="ABT1896" s="4"/>
      <c r="ABU1896" s="4"/>
      <c r="ABV1896" s="4"/>
      <c r="ABW1896" s="4"/>
      <c r="ABX1896" s="4"/>
      <c r="ABY1896" s="4"/>
      <c r="ABZ1896" s="4"/>
      <c r="ACA1896" s="4"/>
      <c r="ACB1896" s="4"/>
      <c r="ACC1896" s="4"/>
      <c r="ACD1896" s="4"/>
      <c r="ACE1896" s="4"/>
      <c r="ACF1896" s="4"/>
      <c r="ACG1896" s="4"/>
      <c r="ACH1896" s="4"/>
      <c r="ACI1896" s="4"/>
      <c r="ACJ1896" s="4"/>
      <c r="ACK1896" s="4"/>
      <c r="ACL1896" s="4"/>
      <c r="ACM1896" s="4"/>
      <c r="ACN1896" s="4"/>
      <c r="ACO1896" s="4"/>
      <c r="ACP1896" s="4"/>
      <c r="ACQ1896" s="4"/>
      <c r="ACR1896" s="4"/>
      <c r="ACS1896" s="4"/>
      <c r="ACT1896" s="4"/>
      <c r="ACU1896" s="4"/>
      <c r="ACV1896" s="4"/>
      <c r="ACW1896" s="4"/>
      <c r="ACX1896" s="4"/>
      <c r="ACY1896" s="4"/>
      <c r="ACZ1896" s="4"/>
      <c r="ADA1896" s="4"/>
      <c r="ADB1896" s="4"/>
      <c r="ADC1896" s="4"/>
      <c r="ADD1896" s="4"/>
      <c r="ADE1896" s="4"/>
      <c r="ADF1896" s="4"/>
      <c r="ADG1896" s="4"/>
      <c r="ADH1896" s="4"/>
      <c r="ADI1896" s="4"/>
      <c r="ADJ1896" s="4"/>
      <c r="ADK1896" s="4"/>
      <c r="ADL1896" s="4"/>
      <c r="ADM1896" s="4"/>
      <c r="ADN1896" s="4"/>
      <c r="ADO1896" s="4"/>
      <c r="ADP1896" s="4"/>
      <c r="ADQ1896" s="4"/>
      <c r="ADR1896" s="4"/>
      <c r="ADS1896" s="4"/>
      <c r="ADT1896" s="4"/>
      <c r="ADU1896" s="4"/>
      <c r="ADV1896" s="4"/>
      <c r="ADW1896" s="4"/>
      <c r="ADX1896" s="4"/>
      <c r="ADY1896" s="4"/>
      <c r="ADZ1896" s="4"/>
      <c r="AEA1896" s="4"/>
      <c r="AEB1896" s="4"/>
      <c r="AEC1896" s="4"/>
      <c r="AED1896" s="4"/>
      <c r="AEE1896" s="4"/>
      <c r="AEF1896" s="4"/>
      <c r="AEG1896" s="4"/>
      <c r="AEH1896" s="4"/>
      <c r="AEI1896" s="4"/>
      <c r="AEJ1896" s="4"/>
      <c r="AEK1896" s="4"/>
      <c r="AEL1896" s="4"/>
      <c r="AEM1896" s="4"/>
      <c r="AEN1896" s="4"/>
      <c r="AEO1896" s="4"/>
      <c r="AEP1896" s="4"/>
      <c r="AEQ1896" s="4"/>
      <c r="AER1896" s="4"/>
      <c r="AES1896" s="4"/>
      <c r="AET1896" s="4"/>
      <c r="AEU1896" s="4"/>
      <c r="AEV1896" s="4"/>
      <c r="AEW1896" s="4"/>
      <c r="AEX1896" s="4"/>
      <c r="AEY1896" s="4"/>
      <c r="AEZ1896" s="4"/>
      <c r="AFA1896" s="4"/>
      <c r="AFB1896" s="4"/>
      <c r="AFC1896" s="4"/>
      <c r="AFD1896" s="4"/>
      <c r="AFE1896" s="4"/>
      <c r="AFF1896" s="4"/>
      <c r="AFG1896" s="4"/>
      <c r="AFH1896" s="4"/>
      <c r="AFI1896" s="4"/>
      <c r="AFJ1896" s="4"/>
      <c r="AFK1896" s="4"/>
      <c r="AFL1896" s="4"/>
      <c r="AFM1896" s="4"/>
      <c r="AFN1896" s="4"/>
      <c r="AFO1896" s="4"/>
      <c r="AFP1896" s="4"/>
      <c r="AFQ1896" s="4"/>
      <c r="AFR1896" s="4"/>
      <c r="AFS1896" s="4"/>
      <c r="AFT1896" s="4"/>
      <c r="AFU1896" s="4"/>
      <c r="AFV1896" s="4"/>
      <c r="AFW1896" s="4"/>
      <c r="AFX1896" s="4"/>
      <c r="AFY1896" s="4"/>
      <c r="AFZ1896" s="4"/>
      <c r="AGA1896" s="4"/>
      <c r="AGB1896" s="4"/>
      <c r="AGC1896" s="4"/>
      <c r="AGD1896" s="4"/>
      <c r="AGE1896" s="4"/>
      <c r="AGF1896" s="4"/>
      <c r="AGG1896" s="4"/>
      <c r="AGH1896" s="4"/>
      <c r="AGI1896" s="4"/>
      <c r="AGJ1896" s="4"/>
      <c r="AGK1896" s="4"/>
      <c r="AGL1896" s="4"/>
      <c r="AGM1896" s="4"/>
      <c r="AGN1896" s="4"/>
      <c r="AGO1896" s="4"/>
      <c r="AGP1896" s="4"/>
      <c r="AGQ1896" s="4"/>
      <c r="AGR1896" s="4"/>
      <c r="AGS1896" s="4"/>
      <c r="AGT1896" s="4"/>
      <c r="AGU1896" s="4"/>
      <c r="AGV1896" s="4"/>
      <c r="AGW1896" s="4"/>
      <c r="AGX1896" s="4"/>
      <c r="AGY1896" s="4"/>
      <c r="AGZ1896" s="4"/>
      <c r="AHA1896" s="4"/>
      <c r="AHB1896" s="4"/>
      <c r="AHC1896" s="4"/>
      <c r="AHD1896" s="4"/>
      <c r="AHE1896" s="4"/>
      <c r="AHF1896" s="4"/>
      <c r="AHG1896" s="4"/>
      <c r="AHH1896" s="4"/>
      <c r="AHI1896" s="4"/>
      <c r="AHJ1896" s="4"/>
      <c r="AHK1896" s="4"/>
      <c r="AHL1896" s="4"/>
      <c r="AHM1896" s="4"/>
      <c r="AHN1896" s="4"/>
      <c r="AHO1896" s="4"/>
      <c r="AHP1896" s="4"/>
      <c r="AHQ1896" s="4"/>
      <c r="AHR1896" s="4"/>
      <c r="AHS1896" s="4"/>
      <c r="AHT1896" s="4"/>
      <c r="AHU1896" s="4"/>
      <c r="AHV1896" s="4"/>
      <c r="AHW1896" s="4"/>
      <c r="AHX1896" s="4"/>
      <c r="AHY1896" s="4"/>
      <c r="AHZ1896" s="4"/>
      <c r="AIA1896" s="4"/>
      <c r="AIB1896" s="4"/>
      <c r="AIC1896" s="4"/>
      <c r="AID1896" s="4"/>
      <c r="AIE1896" s="4"/>
      <c r="AIF1896" s="4"/>
      <c r="AIG1896" s="4"/>
      <c r="AIH1896" s="4"/>
      <c r="AII1896" s="4"/>
      <c r="AIJ1896" s="4"/>
      <c r="AIK1896" s="4"/>
      <c r="AIL1896" s="4"/>
      <c r="AIM1896" s="4"/>
      <c r="AIN1896" s="4"/>
      <c r="AIO1896" s="4"/>
      <c r="AIP1896" s="4"/>
      <c r="AIQ1896" s="4"/>
      <c r="AIR1896" s="4"/>
      <c r="AIS1896" s="4"/>
      <c r="AIT1896" s="4"/>
      <c r="AIU1896" s="4"/>
      <c r="AIV1896" s="4"/>
      <c r="AIW1896" s="4"/>
      <c r="AIX1896" s="4"/>
      <c r="AIY1896" s="4"/>
      <c r="AIZ1896" s="4"/>
      <c r="AJA1896" s="4"/>
      <c r="AJB1896" s="4"/>
      <c r="AJC1896" s="4"/>
      <c r="AJD1896" s="4"/>
      <c r="AJE1896" s="4"/>
      <c r="AJF1896" s="4"/>
      <c r="AJG1896" s="4"/>
      <c r="AJH1896" s="4"/>
      <c r="AJI1896" s="4"/>
      <c r="AJJ1896" s="4"/>
      <c r="AJK1896" s="4"/>
      <c r="AJL1896" s="4"/>
      <c r="AJM1896" s="4"/>
      <c r="AJN1896" s="4"/>
      <c r="AJO1896" s="4"/>
      <c r="AJP1896" s="4"/>
      <c r="AJQ1896" s="4"/>
      <c r="AJR1896" s="4"/>
      <c r="AJS1896" s="4"/>
      <c r="AJT1896" s="4"/>
      <c r="AJU1896" s="4"/>
      <c r="AJV1896" s="4"/>
      <c r="AJW1896" s="4"/>
      <c r="AJX1896" s="4"/>
      <c r="AJY1896" s="4"/>
      <c r="AJZ1896" s="4"/>
      <c r="AKA1896" s="4"/>
      <c r="AKB1896" s="4"/>
      <c r="AKC1896" s="4"/>
      <c r="AKD1896" s="4"/>
      <c r="AKE1896" s="4"/>
      <c r="AKF1896" s="4"/>
      <c r="AKG1896" s="4"/>
      <c r="AKH1896" s="4"/>
      <c r="AKI1896" s="4"/>
      <c r="AKJ1896" s="4"/>
      <c r="AKK1896" s="4"/>
      <c r="AKL1896" s="4"/>
      <c r="AKM1896" s="4"/>
      <c r="AKN1896" s="4"/>
      <c r="AKO1896" s="4"/>
      <c r="AKP1896" s="4"/>
      <c r="AKQ1896" s="4"/>
      <c r="AKR1896" s="4"/>
      <c r="AKS1896" s="4"/>
      <c r="AKT1896" s="4"/>
      <c r="AKU1896" s="4"/>
      <c r="AKV1896" s="4"/>
      <c r="AKW1896" s="4"/>
      <c r="AKX1896" s="4"/>
      <c r="AKY1896" s="4"/>
      <c r="AKZ1896" s="4"/>
      <c r="ALA1896" s="4"/>
      <c r="ALB1896" s="4"/>
      <c r="ALC1896" s="4"/>
      <c r="ALD1896" s="4"/>
      <c r="ALE1896" s="4"/>
      <c r="ALF1896" s="4"/>
      <c r="ALG1896" s="4"/>
      <c r="ALH1896" s="4"/>
      <c r="ALI1896" s="4"/>
      <c r="ALJ1896" s="4"/>
      <c r="ALK1896" s="4"/>
      <c r="ALL1896" s="4"/>
      <c r="ALM1896" s="4"/>
      <c r="ALN1896" s="4"/>
      <c r="ALO1896" s="4"/>
      <c r="ALP1896" s="4"/>
      <c r="ALQ1896" s="4"/>
      <c r="ALR1896" s="4"/>
      <c r="ALS1896" s="4"/>
      <c r="ALT1896" s="4"/>
      <c r="ALU1896" s="4"/>
      <c r="ALV1896" s="4"/>
      <c r="ALW1896" s="4"/>
      <c r="ALX1896" s="4"/>
      <c r="ALY1896" s="4"/>
      <c r="ALZ1896" s="4"/>
      <c r="AMA1896" s="4"/>
      <c r="AMB1896" s="4"/>
      <c r="AMC1896" s="4"/>
      <c r="AMD1896" s="4"/>
      <c r="AME1896" s="4"/>
      <c r="AMF1896" s="4"/>
      <c r="AMG1896" s="4"/>
      <c r="AMH1896" s="4"/>
      <c r="AMI1896" s="4"/>
      <c r="AMJ1896" s="4"/>
      <c r="AMK1896" s="4"/>
      <c r="AML1896" s="4"/>
      <c r="AMM1896" s="4"/>
      <c r="AMN1896" s="4"/>
      <c r="AMO1896" s="4"/>
      <c r="AMP1896" s="4"/>
      <c r="AMQ1896" s="4"/>
      <c r="AMR1896" s="4"/>
      <c r="AMS1896" s="4"/>
      <c r="AMT1896" s="4"/>
      <c r="AMU1896" s="4"/>
      <c r="AMV1896" s="4"/>
      <c r="AMW1896" s="4"/>
      <c r="AMX1896" s="38"/>
      <c r="AMY1896" s="38"/>
      <c r="AMZ1896" s="38"/>
      <c r="ANA1896" s="38"/>
      <c r="ANB1896" s="38"/>
      <c r="ANC1896" s="38"/>
      <c r="AND1896" s="38"/>
      <c r="ANE1896" s="38"/>
      <c r="ANF1896" s="38"/>
      <c r="ANG1896" s="38"/>
      <c r="ANK1896" s="0"/>
      <c r="ANL1896" s="0"/>
      <c r="ANM1896" s="0"/>
      <c r="XFD1896" s="0"/>
    </row>
    <row r="1899" s="104" customFormat="true" ht="13.8" hidden="false" customHeight="false" outlineLevel="0" collapsed="false">
      <c r="A1899" s="1"/>
      <c r="B1899" s="1"/>
      <c r="C1899" s="2"/>
      <c r="D1899" s="3"/>
      <c r="E1899" s="3"/>
      <c r="F1899" s="3"/>
      <c r="G1899" s="3"/>
      <c r="H1899" s="3"/>
      <c r="I1899" s="3"/>
      <c r="J1899" s="3"/>
      <c r="K1899" s="3"/>
      <c r="L1899" s="3"/>
      <c r="M1899" s="3"/>
      <c r="N1899" s="3"/>
      <c r="O1899" s="3"/>
      <c r="P1899" s="4"/>
      <c r="Q1899" s="4"/>
      <c r="R1899" s="4"/>
      <c r="S1899" s="4"/>
      <c r="T1899" s="4"/>
      <c r="U1899" s="5"/>
      <c r="V1899" s="5"/>
      <c r="W1899" s="5"/>
      <c r="X1899" s="6"/>
      <c r="Y1899" s="7"/>
      <c r="Z1899" s="8"/>
      <c r="AA1899" s="2"/>
      <c r="AB1899" s="5"/>
      <c r="AC1899" s="3"/>
      <c r="AD1899" s="3"/>
      <c r="AE1899" s="4"/>
      <c r="AF1899" s="4"/>
      <c r="AG1899" s="4"/>
      <c r="AH1899" s="4"/>
      <c r="AI1899" s="4"/>
      <c r="AJ1899" s="2"/>
      <c r="AK1899" s="5"/>
      <c r="AL1899" s="4"/>
      <c r="AM1899" s="6"/>
      <c r="AN1899" s="6"/>
      <c r="AO1899" s="9"/>
      <c r="AP1899" s="6"/>
      <c r="AQ1899" s="6"/>
      <c r="AR1899" s="6"/>
      <c r="AS1899" s="6"/>
      <c r="AT1899" s="6"/>
      <c r="AU1899" s="4"/>
      <c r="AV1899" s="7"/>
      <c r="AW1899" s="7"/>
      <c r="AX1899" s="10"/>
      <c r="AY1899" s="11"/>
      <c r="AZ1899" s="12"/>
      <c r="BA1899" s="12"/>
      <c r="BB1899" s="13"/>
      <c r="BC1899" s="14"/>
      <c r="BD1899" s="14"/>
      <c r="BE1899" s="14"/>
      <c r="BF1899" s="14"/>
      <c r="BG1899" s="14"/>
      <c r="BH1899" s="14"/>
      <c r="BI1899" s="14"/>
      <c r="BJ1899" s="14"/>
      <c r="BK1899" s="14"/>
      <c r="BL1899" s="14"/>
      <c r="BM1899" s="14"/>
      <c r="BN1899" s="14"/>
      <c r="BO1899" s="14"/>
      <c r="BP1899" s="14"/>
      <c r="BQ1899" s="14"/>
      <c r="BR1899" s="14"/>
      <c r="BS1899" s="14"/>
      <c r="BT1899" s="14"/>
      <c r="BU1899" s="14"/>
      <c r="BV1899" s="14"/>
      <c r="BW1899" s="14"/>
      <c r="BX1899" s="14"/>
      <c r="BY1899" s="14"/>
      <c r="BZ1899" s="14"/>
      <c r="CA1899" s="14"/>
      <c r="CB1899" s="14"/>
      <c r="CC1899" s="14"/>
      <c r="CD1899" s="14"/>
      <c r="CE1899" s="14"/>
      <c r="CF1899" s="14"/>
      <c r="CG1899" s="14"/>
      <c r="CH1899" s="14"/>
      <c r="CI1899" s="14"/>
      <c r="CJ1899" s="14"/>
      <c r="CK1899" s="14"/>
      <c r="CL1899" s="15"/>
      <c r="CM1899" s="4"/>
      <c r="CN1899" s="4"/>
      <c r="CO1899" s="4"/>
      <c r="CP1899" s="4"/>
      <c r="CQ1899" s="4"/>
      <c r="CR1899" s="4"/>
      <c r="CS1899" s="4"/>
      <c r="CT1899" s="4"/>
      <c r="CU1899" s="4"/>
      <c r="CV1899" s="4"/>
      <c r="CW1899" s="4"/>
      <c r="CX1899" s="4"/>
      <c r="CY1899" s="4"/>
      <c r="CZ1899" s="4"/>
      <c r="DA1899" s="4"/>
      <c r="DB1899" s="4"/>
      <c r="DC1899" s="4"/>
      <c r="DD1899" s="4"/>
      <c r="DE1899" s="4"/>
      <c r="DF1899" s="4"/>
      <c r="DG1899" s="4"/>
      <c r="DH1899" s="4"/>
      <c r="DI1899" s="4"/>
      <c r="DJ1899" s="4"/>
      <c r="DK1899" s="4"/>
      <c r="DL1899" s="4"/>
      <c r="DM1899" s="4"/>
      <c r="DN1899" s="4"/>
      <c r="DO1899" s="4"/>
      <c r="DP1899" s="4"/>
      <c r="DQ1899" s="4"/>
      <c r="DR1899" s="4"/>
      <c r="DS1899" s="4"/>
      <c r="DT1899" s="4"/>
      <c r="DU1899" s="4"/>
      <c r="DV1899" s="4"/>
      <c r="DW1899" s="4"/>
      <c r="DX1899" s="4"/>
      <c r="DY1899" s="4"/>
      <c r="DZ1899" s="4"/>
      <c r="EA1899" s="4"/>
      <c r="EB1899" s="4"/>
      <c r="EC1899" s="4"/>
      <c r="ED1899" s="4"/>
      <c r="EE1899" s="4"/>
      <c r="EF1899" s="4"/>
      <c r="EG1899" s="4"/>
      <c r="EH1899" s="4"/>
      <c r="EI1899" s="4"/>
      <c r="EJ1899" s="4"/>
      <c r="EK1899" s="4"/>
      <c r="EL1899" s="4"/>
      <c r="EM1899" s="4"/>
      <c r="EN1899" s="4"/>
      <c r="EO1899" s="4"/>
      <c r="EP1899" s="4"/>
      <c r="EQ1899" s="4"/>
      <c r="ER1899" s="4"/>
      <c r="ES1899" s="4"/>
      <c r="ET1899" s="4"/>
      <c r="EU1899" s="4"/>
      <c r="EV1899" s="4"/>
      <c r="EW1899" s="4"/>
      <c r="EX1899" s="4"/>
      <c r="EY1899" s="4"/>
      <c r="EZ1899" s="4"/>
      <c r="FA1899" s="4"/>
      <c r="FB1899" s="4"/>
      <c r="FC1899" s="4"/>
      <c r="FD1899" s="4"/>
      <c r="FE1899" s="4"/>
      <c r="FF1899" s="4"/>
      <c r="FG1899" s="4"/>
      <c r="FH1899" s="4"/>
      <c r="FI1899" s="4"/>
      <c r="FJ1899" s="4"/>
      <c r="FK1899" s="4"/>
      <c r="FL1899" s="4"/>
      <c r="FM1899" s="4"/>
      <c r="FN1899" s="4"/>
      <c r="FO1899" s="4"/>
      <c r="FP1899" s="4"/>
      <c r="FQ1899" s="4"/>
      <c r="FR1899" s="4"/>
      <c r="FS1899" s="4"/>
      <c r="FT1899" s="4"/>
      <c r="FU1899" s="4"/>
      <c r="FV1899" s="4"/>
      <c r="FW1899" s="4"/>
      <c r="FX1899" s="4"/>
      <c r="FY1899" s="4"/>
      <c r="FZ1899" s="4"/>
      <c r="GA1899" s="4"/>
      <c r="GB1899" s="4"/>
      <c r="GC1899" s="4"/>
      <c r="GD1899" s="4"/>
      <c r="GE1899" s="4"/>
      <c r="GF1899" s="4"/>
      <c r="GG1899" s="4"/>
      <c r="GH1899" s="4"/>
      <c r="GI1899" s="4"/>
      <c r="GJ1899" s="4"/>
      <c r="GK1899" s="4"/>
      <c r="GL1899" s="4"/>
      <c r="GM1899" s="4"/>
      <c r="GN1899" s="4"/>
      <c r="GO1899" s="4"/>
      <c r="GP1899" s="4"/>
      <c r="GQ1899" s="4"/>
      <c r="GR1899" s="4"/>
      <c r="GS1899" s="4"/>
      <c r="GT1899" s="4"/>
      <c r="GU1899" s="4"/>
      <c r="GV1899" s="4"/>
      <c r="GW1899" s="4"/>
      <c r="GX1899" s="4"/>
      <c r="GY1899" s="4"/>
      <c r="GZ1899" s="4"/>
      <c r="HA1899" s="4"/>
      <c r="HB1899" s="4"/>
      <c r="HC1899" s="4"/>
      <c r="HD1899" s="4"/>
      <c r="HE1899" s="4"/>
      <c r="HF1899" s="4"/>
      <c r="HG1899" s="4"/>
      <c r="HH1899" s="4"/>
      <c r="HI1899" s="4"/>
      <c r="HJ1899" s="4"/>
      <c r="HK1899" s="4"/>
      <c r="HL1899" s="4"/>
      <c r="HM1899" s="4"/>
      <c r="HN1899" s="4"/>
      <c r="HO1899" s="4"/>
      <c r="HP1899" s="4"/>
      <c r="HQ1899" s="4"/>
      <c r="HR1899" s="4"/>
      <c r="HS1899" s="4"/>
      <c r="HT1899" s="4"/>
      <c r="HU1899" s="4"/>
      <c r="HV1899" s="4"/>
      <c r="HW1899" s="4"/>
      <c r="HX1899" s="4"/>
      <c r="HY1899" s="4"/>
      <c r="HZ1899" s="4"/>
      <c r="IA1899" s="4"/>
      <c r="IB1899" s="4"/>
      <c r="IC1899" s="4"/>
      <c r="ID1899" s="4"/>
      <c r="IE1899" s="4"/>
      <c r="IF1899" s="4"/>
      <c r="IG1899" s="4"/>
      <c r="IH1899" s="4"/>
      <c r="II1899" s="4"/>
      <c r="IJ1899" s="4"/>
      <c r="IK1899" s="4"/>
      <c r="IL1899" s="4"/>
      <c r="IM1899" s="4"/>
      <c r="IN1899" s="4"/>
      <c r="IO1899" s="4"/>
      <c r="IP1899" s="4"/>
      <c r="IQ1899" s="4"/>
      <c r="IR1899" s="4"/>
      <c r="IS1899" s="4"/>
      <c r="IT1899" s="4"/>
      <c r="IU1899" s="4"/>
      <c r="IV1899" s="4"/>
      <c r="IW1899" s="4"/>
      <c r="IX1899" s="4"/>
      <c r="IY1899" s="4"/>
      <c r="IZ1899" s="4"/>
      <c r="JA1899" s="4"/>
      <c r="JB1899" s="4"/>
      <c r="JC1899" s="4"/>
      <c r="JD1899" s="4"/>
      <c r="JE1899" s="4"/>
      <c r="JF1899" s="4"/>
      <c r="JG1899" s="4"/>
      <c r="JH1899" s="4"/>
      <c r="JI1899" s="4"/>
      <c r="JJ1899" s="4"/>
      <c r="JK1899" s="4"/>
      <c r="JL1899" s="4"/>
      <c r="JM1899" s="4"/>
      <c r="JN1899" s="4"/>
      <c r="JO1899" s="4"/>
      <c r="JP1899" s="4"/>
      <c r="JQ1899" s="4"/>
      <c r="JR1899" s="4"/>
      <c r="JS1899" s="4"/>
      <c r="JT1899" s="4"/>
      <c r="JU1899" s="4"/>
      <c r="JV1899" s="4"/>
      <c r="JW1899" s="4"/>
      <c r="JX1899" s="4"/>
      <c r="JY1899" s="4"/>
      <c r="JZ1899" s="4"/>
      <c r="KA1899" s="4"/>
      <c r="KB1899" s="4"/>
      <c r="KC1899" s="4"/>
      <c r="KD1899" s="4"/>
      <c r="KE1899" s="4"/>
      <c r="KF1899" s="4"/>
      <c r="KG1899" s="4"/>
      <c r="KH1899" s="4"/>
      <c r="KI1899" s="4"/>
      <c r="KJ1899" s="4"/>
      <c r="KK1899" s="4"/>
      <c r="KL1899" s="4"/>
      <c r="KM1899" s="4"/>
      <c r="KN1899" s="4"/>
      <c r="KO1899" s="4"/>
      <c r="KP1899" s="4"/>
      <c r="KQ1899" s="4"/>
      <c r="KR1899" s="4"/>
      <c r="KS1899" s="4"/>
      <c r="KT1899" s="4"/>
      <c r="KU1899" s="4"/>
      <c r="KV1899" s="4"/>
      <c r="KW1899" s="4"/>
      <c r="KX1899" s="4"/>
      <c r="KY1899" s="4"/>
      <c r="KZ1899" s="4"/>
      <c r="LA1899" s="4"/>
      <c r="LB1899" s="4"/>
      <c r="LC1899" s="4"/>
      <c r="LD1899" s="4"/>
      <c r="LE1899" s="4"/>
      <c r="LF1899" s="4"/>
      <c r="LG1899" s="4"/>
      <c r="LH1899" s="4"/>
      <c r="LI1899" s="4"/>
      <c r="LJ1899" s="4"/>
      <c r="LK1899" s="4"/>
      <c r="LL1899" s="4"/>
      <c r="LM1899" s="4"/>
      <c r="LN1899" s="4"/>
      <c r="LO1899" s="4"/>
      <c r="LP1899" s="4"/>
      <c r="LQ1899" s="4"/>
      <c r="LR1899" s="4"/>
      <c r="LS1899" s="4"/>
      <c r="LT1899" s="4"/>
      <c r="LU1899" s="4"/>
      <c r="LV1899" s="4"/>
      <c r="LW1899" s="4"/>
      <c r="LX1899" s="4"/>
      <c r="LY1899" s="4"/>
      <c r="LZ1899" s="4"/>
      <c r="MA1899" s="4"/>
      <c r="MB1899" s="4"/>
      <c r="MC1899" s="4"/>
      <c r="MD1899" s="4"/>
      <c r="ME1899" s="4"/>
      <c r="MF1899" s="4"/>
      <c r="MG1899" s="4"/>
      <c r="MH1899" s="4"/>
      <c r="MI1899" s="4"/>
      <c r="MJ1899" s="4"/>
      <c r="MK1899" s="4"/>
      <c r="ML1899" s="4"/>
      <c r="MM1899" s="4"/>
      <c r="MN1899" s="4"/>
      <c r="MO1899" s="4"/>
      <c r="MP1899" s="4"/>
      <c r="MQ1899" s="4"/>
      <c r="MR1899" s="4"/>
      <c r="MS1899" s="4"/>
      <c r="MT1899" s="4"/>
      <c r="MU1899" s="4"/>
      <c r="MV1899" s="4"/>
      <c r="MW1899" s="4"/>
      <c r="MX1899" s="4"/>
      <c r="MY1899" s="4"/>
      <c r="MZ1899" s="4"/>
      <c r="NA1899" s="4"/>
      <c r="NB1899" s="4"/>
      <c r="NC1899" s="4"/>
      <c r="ND1899" s="4"/>
      <c r="NE1899" s="4"/>
      <c r="NF1899" s="4"/>
      <c r="NG1899" s="4"/>
      <c r="NH1899" s="4"/>
      <c r="NI1899" s="4"/>
      <c r="NJ1899" s="4"/>
      <c r="NK1899" s="4"/>
      <c r="NL1899" s="4"/>
      <c r="NM1899" s="4"/>
      <c r="NN1899" s="4"/>
      <c r="NO1899" s="4"/>
      <c r="NP1899" s="4"/>
      <c r="NQ1899" s="4"/>
      <c r="NR1899" s="4"/>
      <c r="NS1899" s="4"/>
      <c r="NT1899" s="4"/>
      <c r="NU1899" s="4"/>
      <c r="NV1899" s="4"/>
      <c r="NW1899" s="4"/>
      <c r="NX1899" s="4"/>
      <c r="NY1899" s="4"/>
      <c r="NZ1899" s="4"/>
      <c r="OA1899" s="4"/>
      <c r="OB1899" s="4"/>
      <c r="OC1899" s="4"/>
      <c r="OD1899" s="4"/>
      <c r="OE1899" s="4"/>
      <c r="OF1899" s="4"/>
      <c r="OG1899" s="4"/>
      <c r="OH1899" s="4"/>
      <c r="OI1899" s="4"/>
      <c r="OJ1899" s="4"/>
      <c r="OK1899" s="4"/>
      <c r="OL1899" s="4"/>
      <c r="OM1899" s="4"/>
      <c r="ON1899" s="4"/>
      <c r="OO1899" s="4"/>
      <c r="OP1899" s="4"/>
      <c r="OQ1899" s="4"/>
      <c r="OR1899" s="4"/>
      <c r="OS1899" s="4"/>
      <c r="OT1899" s="4"/>
      <c r="OU1899" s="4"/>
      <c r="OV1899" s="4"/>
      <c r="OW1899" s="4"/>
      <c r="OX1899" s="4"/>
      <c r="OY1899" s="4"/>
      <c r="OZ1899" s="4"/>
      <c r="PA1899" s="4"/>
      <c r="PB1899" s="4"/>
      <c r="PC1899" s="4"/>
      <c r="PD1899" s="4"/>
      <c r="PE1899" s="4"/>
      <c r="PF1899" s="4"/>
      <c r="PG1899" s="4"/>
      <c r="PH1899" s="4"/>
      <c r="PI1899" s="4"/>
      <c r="PJ1899" s="4"/>
      <c r="PK1899" s="4"/>
      <c r="PL1899" s="4"/>
      <c r="PM1899" s="4"/>
      <c r="PN1899" s="4"/>
      <c r="PO1899" s="4"/>
      <c r="PP1899" s="4"/>
      <c r="PQ1899" s="4"/>
      <c r="PR1899" s="4"/>
      <c r="PS1899" s="4"/>
      <c r="PT1899" s="4"/>
      <c r="PU1899" s="4"/>
      <c r="PV1899" s="4"/>
      <c r="PW1899" s="4"/>
      <c r="PX1899" s="4"/>
      <c r="PY1899" s="4"/>
      <c r="PZ1899" s="4"/>
      <c r="QA1899" s="4"/>
      <c r="QB1899" s="4"/>
      <c r="QC1899" s="4"/>
      <c r="QD1899" s="4"/>
      <c r="QE1899" s="4"/>
      <c r="QF1899" s="4"/>
      <c r="QG1899" s="4"/>
      <c r="QH1899" s="4"/>
      <c r="QI1899" s="4"/>
      <c r="QJ1899" s="4"/>
      <c r="QK1899" s="4"/>
      <c r="QL1899" s="4"/>
      <c r="QM1899" s="4"/>
      <c r="QN1899" s="4"/>
      <c r="QO1899" s="4"/>
      <c r="QP1899" s="4"/>
      <c r="QQ1899" s="4"/>
      <c r="QR1899" s="4"/>
      <c r="QS1899" s="4"/>
      <c r="QT1899" s="4"/>
      <c r="QU1899" s="4"/>
      <c r="QV1899" s="4"/>
      <c r="QW1899" s="4"/>
      <c r="QX1899" s="4"/>
      <c r="QY1899" s="4"/>
      <c r="QZ1899" s="4"/>
      <c r="RA1899" s="4"/>
      <c r="RB1899" s="4"/>
      <c r="RC1899" s="4"/>
      <c r="RD1899" s="4"/>
      <c r="RE1899" s="4"/>
      <c r="RF1899" s="4"/>
      <c r="RG1899" s="4"/>
      <c r="RH1899" s="4"/>
      <c r="RI1899" s="4"/>
      <c r="RJ1899" s="4"/>
      <c r="RK1899" s="4"/>
      <c r="RL1899" s="4"/>
      <c r="RM1899" s="4"/>
      <c r="RN1899" s="4"/>
      <c r="RO1899" s="4"/>
      <c r="RP1899" s="4"/>
      <c r="RQ1899" s="4"/>
      <c r="RR1899" s="4"/>
      <c r="RS1899" s="4"/>
      <c r="RT1899" s="4"/>
      <c r="RU1899" s="4"/>
      <c r="RV1899" s="4"/>
      <c r="RW1899" s="4"/>
      <c r="RX1899" s="4"/>
      <c r="RY1899" s="4"/>
      <c r="RZ1899" s="4"/>
      <c r="SA1899" s="4"/>
      <c r="SB1899" s="4"/>
      <c r="SC1899" s="4"/>
      <c r="SD1899" s="4"/>
      <c r="SE1899" s="4"/>
      <c r="SF1899" s="4"/>
      <c r="SG1899" s="4"/>
      <c r="SH1899" s="4"/>
      <c r="SI1899" s="4"/>
      <c r="SJ1899" s="4"/>
      <c r="SK1899" s="4"/>
      <c r="SL1899" s="4"/>
      <c r="SM1899" s="4"/>
      <c r="SN1899" s="4"/>
      <c r="SO1899" s="4"/>
      <c r="SP1899" s="4"/>
      <c r="SQ1899" s="4"/>
      <c r="SR1899" s="4"/>
      <c r="SS1899" s="4"/>
      <c r="ST1899" s="4"/>
      <c r="SU1899" s="4"/>
      <c r="SV1899" s="4"/>
      <c r="SW1899" s="4"/>
      <c r="SX1899" s="4"/>
      <c r="SY1899" s="4"/>
      <c r="SZ1899" s="4"/>
      <c r="TA1899" s="4"/>
      <c r="TB1899" s="4"/>
      <c r="TC1899" s="4"/>
      <c r="TD1899" s="4"/>
      <c r="TE1899" s="4"/>
      <c r="TF1899" s="4"/>
      <c r="TG1899" s="4"/>
      <c r="TH1899" s="4"/>
      <c r="TI1899" s="4"/>
      <c r="TJ1899" s="4"/>
      <c r="TK1899" s="4"/>
      <c r="TL1899" s="4"/>
      <c r="TM1899" s="4"/>
      <c r="TN1899" s="4"/>
      <c r="TO1899" s="4"/>
      <c r="TP1899" s="4"/>
      <c r="TQ1899" s="4"/>
      <c r="TR1899" s="4"/>
      <c r="TS1899" s="4"/>
      <c r="TT1899" s="4"/>
      <c r="TU1899" s="4"/>
      <c r="TV1899" s="4"/>
      <c r="TW1899" s="4"/>
      <c r="TX1899" s="4"/>
      <c r="TY1899" s="4"/>
      <c r="TZ1899" s="4"/>
      <c r="UA1899" s="4"/>
      <c r="UB1899" s="4"/>
      <c r="UC1899" s="4"/>
      <c r="UD1899" s="4"/>
      <c r="UE1899" s="4"/>
      <c r="UF1899" s="4"/>
      <c r="UG1899" s="4"/>
      <c r="UH1899" s="4"/>
      <c r="UI1899" s="4"/>
      <c r="UJ1899" s="4"/>
      <c r="UK1899" s="4"/>
      <c r="UL1899" s="4"/>
      <c r="UM1899" s="4"/>
      <c r="UN1899" s="4"/>
      <c r="UO1899" s="4"/>
      <c r="UP1899" s="4"/>
      <c r="UQ1899" s="4"/>
      <c r="UR1899" s="4"/>
      <c r="US1899" s="4"/>
      <c r="UT1899" s="4"/>
      <c r="UU1899" s="4"/>
      <c r="UV1899" s="4"/>
      <c r="UW1899" s="4"/>
      <c r="UX1899" s="4"/>
      <c r="UY1899" s="4"/>
      <c r="UZ1899" s="4"/>
      <c r="VA1899" s="4"/>
      <c r="VB1899" s="4"/>
      <c r="VC1899" s="4"/>
      <c r="VD1899" s="4"/>
      <c r="VE1899" s="4"/>
      <c r="VF1899" s="4"/>
      <c r="VG1899" s="4"/>
      <c r="VH1899" s="4"/>
      <c r="VI1899" s="4"/>
      <c r="VJ1899" s="4"/>
      <c r="VK1899" s="4"/>
      <c r="VL1899" s="4"/>
      <c r="VM1899" s="4"/>
      <c r="VN1899" s="4"/>
      <c r="VO1899" s="4"/>
      <c r="VP1899" s="4"/>
      <c r="VQ1899" s="4"/>
      <c r="VR1899" s="4"/>
      <c r="VS1899" s="4"/>
      <c r="VT1899" s="4"/>
      <c r="VU1899" s="4"/>
      <c r="VV1899" s="4"/>
      <c r="VW1899" s="4"/>
      <c r="VX1899" s="4"/>
      <c r="VY1899" s="4"/>
      <c r="VZ1899" s="4"/>
      <c r="WA1899" s="4"/>
      <c r="WB1899" s="4"/>
      <c r="WC1899" s="4"/>
      <c r="WD1899" s="4"/>
      <c r="WE1899" s="4"/>
      <c r="WF1899" s="4"/>
      <c r="WG1899" s="4"/>
      <c r="WH1899" s="4"/>
      <c r="WI1899" s="4"/>
      <c r="WJ1899" s="4"/>
      <c r="WK1899" s="4"/>
      <c r="WL1899" s="4"/>
      <c r="WM1899" s="4"/>
      <c r="WN1899" s="4"/>
      <c r="WO1899" s="4"/>
      <c r="WP1899" s="4"/>
      <c r="WQ1899" s="4"/>
      <c r="WR1899" s="4"/>
      <c r="WS1899" s="4"/>
      <c r="WT1899" s="4"/>
      <c r="WU1899" s="4"/>
      <c r="WV1899" s="4"/>
      <c r="WW1899" s="4"/>
      <c r="WX1899" s="4"/>
      <c r="WY1899" s="4"/>
      <c r="WZ1899" s="4"/>
      <c r="XA1899" s="4"/>
      <c r="XB1899" s="4"/>
      <c r="XC1899" s="4"/>
      <c r="XD1899" s="4"/>
      <c r="XE1899" s="4"/>
      <c r="XF1899" s="4"/>
      <c r="XG1899" s="4"/>
      <c r="XH1899" s="4"/>
      <c r="XI1899" s="4"/>
      <c r="XJ1899" s="4"/>
      <c r="XK1899" s="4"/>
      <c r="XL1899" s="4"/>
      <c r="XM1899" s="4"/>
      <c r="XN1899" s="4"/>
      <c r="XO1899" s="4"/>
      <c r="XP1899" s="4"/>
      <c r="XQ1899" s="4"/>
      <c r="XR1899" s="4"/>
      <c r="XS1899" s="4"/>
      <c r="XT1899" s="4"/>
      <c r="XU1899" s="4"/>
      <c r="XV1899" s="4"/>
      <c r="XW1899" s="4"/>
      <c r="XX1899" s="4"/>
      <c r="XY1899" s="4"/>
      <c r="XZ1899" s="4"/>
      <c r="YA1899" s="4"/>
      <c r="YB1899" s="4"/>
      <c r="YC1899" s="4"/>
      <c r="YD1899" s="4"/>
      <c r="YE1899" s="4"/>
      <c r="YF1899" s="4"/>
      <c r="YG1899" s="4"/>
      <c r="YH1899" s="4"/>
      <c r="YI1899" s="4"/>
      <c r="YJ1899" s="4"/>
      <c r="YK1899" s="4"/>
      <c r="YL1899" s="4"/>
      <c r="YM1899" s="4"/>
      <c r="YN1899" s="4"/>
      <c r="YO1899" s="4"/>
      <c r="YP1899" s="4"/>
      <c r="YQ1899" s="4"/>
      <c r="YR1899" s="4"/>
      <c r="YS1899" s="4"/>
      <c r="YT1899" s="4"/>
      <c r="YU1899" s="4"/>
      <c r="YV1899" s="4"/>
      <c r="YW1899" s="4"/>
      <c r="YX1899" s="4"/>
      <c r="YY1899" s="4"/>
      <c r="YZ1899" s="4"/>
      <c r="ZA1899" s="4"/>
      <c r="ZB1899" s="4"/>
      <c r="ZC1899" s="4"/>
      <c r="ZD1899" s="4"/>
      <c r="ZE1899" s="4"/>
      <c r="ZF1899" s="4"/>
      <c r="ZG1899" s="4"/>
      <c r="ZH1899" s="4"/>
      <c r="ZI1899" s="4"/>
      <c r="ZJ1899" s="4"/>
      <c r="ZK1899" s="4"/>
      <c r="ZL1899" s="4"/>
      <c r="ZM1899" s="4"/>
      <c r="ZN1899" s="4"/>
      <c r="ZO1899" s="4"/>
      <c r="ZP1899" s="4"/>
      <c r="ZQ1899" s="4"/>
      <c r="ZR1899" s="4"/>
      <c r="ZS1899" s="4"/>
      <c r="ZT1899" s="4"/>
      <c r="ZU1899" s="4"/>
      <c r="ZV1899" s="4"/>
      <c r="ZW1899" s="4"/>
      <c r="ZX1899" s="4"/>
      <c r="ZY1899" s="4"/>
      <c r="ZZ1899" s="4"/>
      <c r="AAA1899" s="4"/>
      <c r="AAB1899" s="4"/>
      <c r="AAC1899" s="4"/>
      <c r="AAD1899" s="4"/>
      <c r="AAE1899" s="4"/>
      <c r="AAF1899" s="4"/>
      <c r="AAG1899" s="4"/>
      <c r="AAH1899" s="4"/>
      <c r="AAI1899" s="4"/>
      <c r="AAJ1899" s="4"/>
      <c r="AAK1899" s="4"/>
      <c r="AAL1899" s="4"/>
      <c r="AAM1899" s="4"/>
      <c r="AAN1899" s="4"/>
      <c r="AAO1899" s="4"/>
      <c r="AAP1899" s="4"/>
      <c r="AAQ1899" s="4"/>
      <c r="AAR1899" s="4"/>
      <c r="AAS1899" s="4"/>
      <c r="AAT1899" s="4"/>
      <c r="AAU1899" s="4"/>
      <c r="AAV1899" s="4"/>
      <c r="AAW1899" s="4"/>
      <c r="AAX1899" s="4"/>
      <c r="AAY1899" s="4"/>
      <c r="AAZ1899" s="4"/>
      <c r="ABA1899" s="4"/>
      <c r="ABB1899" s="4"/>
      <c r="ABC1899" s="4"/>
      <c r="ABD1899" s="4"/>
      <c r="ABE1899" s="4"/>
      <c r="ABF1899" s="4"/>
      <c r="ABG1899" s="4"/>
      <c r="ABH1899" s="4"/>
      <c r="ABI1899" s="4"/>
      <c r="ABJ1899" s="4"/>
      <c r="ABK1899" s="4"/>
      <c r="ABL1899" s="4"/>
      <c r="ABM1899" s="4"/>
      <c r="ABN1899" s="4"/>
      <c r="ABO1899" s="4"/>
      <c r="ABP1899" s="4"/>
      <c r="ABQ1899" s="4"/>
      <c r="ABR1899" s="4"/>
      <c r="ABS1899" s="4"/>
      <c r="ABT1899" s="4"/>
      <c r="ABU1899" s="4"/>
      <c r="ABV1899" s="4"/>
      <c r="ABW1899" s="4"/>
      <c r="ABX1899" s="4"/>
      <c r="ABY1899" s="4"/>
      <c r="ABZ1899" s="4"/>
      <c r="ACA1899" s="4"/>
      <c r="ACB1899" s="4"/>
      <c r="ACC1899" s="4"/>
      <c r="ACD1899" s="4"/>
      <c r="ACE1899" s="4"/>
      <c r="ACF1899" s="4"/>
      <c r="ACG1899" s="4"/>
      <c r="ACH1899" s="4"/>
      <c r="ACI1899" s="4"/>
      <c r="ACJ1899" s="4"/>
      <c r="ACK1899" s="4"/>
      <c r="ACL1899" s="4"/>
      <c r="ACM1899" s="4"/>
      <c r="ACN1899" s="4"/>
      <c r="ACO1899" s="4"/>
      <c r="ACP1899" s="4"/>
      <c r="ACQ1899" s="4"/>
      <c r="ACR1899" s="4"/>
      <c r="ACS1899" s="4"/>
      <c r="ACT1899" s="4"/>
      <c r="ACU1899" s="4"/>
      <c r="ACV1899" s="4"/>
      <c r="ACW1899" s="4"/>
      <c r="ACX1899" s="4"/>
      <c r="ACY1899" s="4"/>
      <c r="ACZ1899" s="4"/>
      <c r="ADA1899" s="4"/>
      <c r="ADB1899" s="4"/>
      <c r="ADC1899" s="4"/>
      <c r="ADD1899" s="4"/>
      <c r="ADE1899" s="4"/>
      <c r="ADF1899" s="4"/>
      <c r="ADG1899" s="4"/>
      <c r="ADH1899" s="4"/>
      <c r="ADI1899" s="4"/>
      <c r="ADJ1899" s="4"/>
      <c r="ADK1899" s="4"/>
      <c r="ADL1899" s="4"/>
      <c r="ADM1899" s="4"/>
      <c r="ADN1899" s="4"/>
      <c r="ADO1899" s="4"/>
      <c r="ADP1899" s="4"/>
      <c r="ADQ1899" s="4"/>
      <c r="ADR1899" s="4"/>
      <c r="ADS1899" s="4"/>
      <c r="ADT1899" s="4"/>
      <c r="ADU1899" s="4"/>
      <c r="ADV1899" s="4"/>
      <c r="ADW1899" s="4"/>
      <c r="ADX1899" s="4"/>
      <c r="ADY1899" s="4"/>
      <c r="ADZ1899" s="4"/>
      <c r="AEA1899" s="4"/>
      <c r="AEB1899" s="4"/>
      <c r="AEC1899" s="4"/>
      <c r="AED1899" s="4"/>
      <c r="AEE1899" s="4"/>
      <c r="AEF1899" s="4"/>
      <c r="AEG1899" s="4"/>
      <c r="AEH1899" s="4"/>
      <c r="AEI1899" s="4"/>
      <c r="AEJ1899" s="4"/>
      <c r="AEK1899" s="4"/>
      <c r="AEL1899" s="4"/>
      <c r="AEM1899" s="4"/>
      <c r="AEN1899" s="4"/>
      <c r="AEO1899" s="4"/>
      <c r="AEP1899" s="4"/>
      <c r="AEQ1899" s="4"/>
      <c r="AER1899" s="4"/>
      <c r="AES1899" s="4"/>
      <c r="AET1899" s="4"/>
      <c r="AEU1899" s="4"/>
      <c r="AEV1899" s="4"/>
      <c r="AEW1899" s="4"/>
      <c r="AEX1899" s="4"/>
      <c r="AEY1899" s="4"/>
      <c r="AEZ1899" s="4"/>
      <c r="AFA1899" s="4"/>
      <c r="AFB1899" s="4"/>
      <c r="AFC1899" s="4"/>
      <c r="AFD1899" s="4"/>
      <c r="AFE1899" s="4"/>
      <c r="AFF1899" s="4"/>
      <c r="AFG1899" s="4"/>
      <c r="AFH1899" s="4"/>
      <c r="AFI1899" s="4"/>
      <c r="AFJ1899" s="4"/>
      <c r="AFK1899" s="4"/>
      <c r="AFL1899" s="4"/>
      <c r="AFM1899" s="4"/>
      <c r="AFN1899" s="4"/>
      <c r="AFO1899" s="4"/>
      <c r="AFP1899" s="4"/>
      <c r="AFQ1899" s="4"/>
      <c r="AFR1899" s="4"/>
      <c r="AFS1899" s="4"/>
      <c r="AFT1899" s="4"/>
      <c r="AFU1899" s="4"/>
      <c r="AFV1899" s="4"/>
      <c r="AFW1899" s="4"/>
      <c r="AFX1899" s="4"/>
      <c r="AFY1899" s="4"/>
      <c r="AFZ1899" s="4"/>
      <c r="AGA1899" s="4"/>
      <c r="AGB1899" s="4"/>
      <c r="AGC1899" s="4"/>
      <c r="AGD1899" s="4"/>
      <c r="AGE1899" s="4"/>
      <c r="AGF1899" s="4"/>
      <c r="AGG1899" s="4"/>
      <c r="AGH1899" s="4"/>
      <c r="AGI1899" s="4"/>
      <c r="AGJ1899" s="4"/>
      <c r="AGK1899" s="4"/>
      <c r="AGL1899" s="4"/>
      <c r="AGM1899" s="4"/>
      <c r="AGN1899" s="4"/>
      <c r="AGO1899" s="4"/>
      <c r="AGP1899" s="4"/>
      <c r="AGQ1899" s="4"/>
      <c r="AGR1899" s="4"/>
      <c r="AGS1899" s="4"/>
      <c r="AGT1899" s="4"/>
      <c r="AGU1899" s="4"/>
      <c r="AGV1899" s="4"/>
      <c r="AGW1899" s="4"/>
      <c r="AGX1899" s="4"/>
      <c r="AGY1899" s="4"/>
      <c r="AGZ1899" s="4"/>
      <c r="AHA1899" s="4"/>
      <c r="AHB1899" s="4"/>
      <c r="AHC1899" s="4"/>
      <c r="AHD1899" s="4"/>
      <c r="AHE1899" s="4"/>
      <c r="AHF1899" s="4"/>
      <c r="AHG1899" s="4"/>
      <c r="AHH1899" s="4"/>
      <c r="AHI1899" s="4"/>
      <c r="AHJ1899" s="4"/>
      <c r="AHK1899" s="4"/>
      <c r="AHL1899" s="4"/>
      <c r="AHM1899" s="4"/>
      <c r="AHN1899" s="4"/>
      <c r="AHO1899" s="4"/>
      <c r="AHP1899" s="4"/>
      <c r="AHQ1899" s="4"/>
      <c r="AHR1899" s="4"/>
      <c r="AHS1899" s="4"/>
      <c r="AHT1899" s="4"/>
      <c r="AHU1899" s="4"/>
      <c r="AHV1899" s="4"/>
      <c r="AHW1899" s="4"/>
      <c r="AHX1899" s="4"/>
      <c r="AHY1899" s="4"/>
      <c r="AHZ1899" s="4"/>
      <c r="AIA1899" s="4"/>
      <c r="AIB1899" s="4"/>
      <c r="AIC1899" s="4"/>
      <c r="AID1899" s="4"/>
      <c r="AIE1899" s="4"/>
      <c r="AIF1899" s="4"/>
      <c r="AIG1899" s="4"/>
      <c r="AIH1899" s="4"/>
      <c r="AII1899" s="4"/>
      <c r="AIJ1899" s="4"/>
      <c r="AIK1899" s="4"/>
      <c r="AIL1899" s="4"/>
      <c r="AIM1899" s="4"/>
      <c r="AIN1899" s="4"/>
      <c r="AIO1899" s="4"/>
      <c r="AIP1899" s="4"/>
      <c r="AIQ1899" s="4"/>
      <c r="AIR1899" s="4"/>
      <c r="AIS1899" s="4"/>
      <c r="AIT1899" s="4"/>
      <c r="AIU1899" s="4"/>
      <c r="AIV1899" s="4"/>
      <c r="AIW1899" s="4"/>
      <c r="AIX1899" s="4"/>
      <c r="AIY1899" s="4"/>
      <c r="AIZ1899" s="4"/>
      <c r="AJA1899" s="4"/>
      <c r="AJB1899" s="4"/>
      <c r="AJC1899" s="4"/>
      <c r="AJD1899" s="4"/>
      <c r="AJE1899" s="4"/>
      <c r="AJF1899" s="4"/>
      <c r="AJG1899" s="4"/>
      <c r="AJH1899" s="4"/>
      <c r="AJI1899" s="4"/>
      <c r="AJJ1899" s="4"/>
      <c r="AJK1899" s="4"/>
      <c r="AJL1899" s="4"/>
      <c r="AJM1899" s="4"/>
      <c r="AJN1899" s="4"/>
      <c r="AJO1899" s="4"/>
      <c r="AJP1899" s="4"/>
      <c r="AJQ1899" s="4"/>
      <c r="AJR1899" s="4"/>
      <c r="AJS1899" s="4"/>
      <c r="AJT1899" s="4"/>
      <c r="AJU1899" s="4"/>
      <c r="AJV1899" s="4"/>
      <c r="AJW1899" s="4"/>
      <c r="AJX1899" s="4"/>
      <c r="AJY1899" s="4"/>
      <c r="AJZ1899" s="4"/>
      <c r="AKA1899" s="4"/>
      <c r="AKB1899" s="4"/>
      <c r="AKC1899" s="4"/>
      <c r="AKD1899" s="4"/>
      <c r="AKE1899" s="4"/>
      <c r="AKF1899" s="4"/>
      <c r="AKG1899" s="4"/>
      <c r="AKH1899" s="4"/>
      <c r="AKI1899" s="4"/>
      <c r="AKJ1899" s="4"/>
      <c r="AKK1899" s="4"/>
      <c r="AKL1899" s="4"/>
      <c r="AKM1899" s="4"/>
      <c r="AKN1899" s="4"/>
      <c r="AKO1899" s="4"/>
      <c r="AKP1899" s="4"/>
      <c r="AKQ1899" s="4"/>
      <c r="AKR1899" s="4"/>
      <c r="AKS1899" s="4"/>
      <c r="AKT1899" s="4"/>
      <c r="AKU1899" s="4"/>
      <c r="AKV1899" s="4"/>
      <c r="AKW1899" s="4"/>
      <c r="AKX1899" s="4"/>
      <c r="AKY1899" s="4"/>
      <c r="AKZ1899" s="4"/>
      <c r="ALA1899" s="4"/>
      <c r="ALB1899" s="4"/>
      <c r="ALC1899" s="4"/>
      <c r="ALD1899" s="4"/>
      <c r="ALE1899" s="4"/>
      <c r="ALF1899" s="4"/>
      <c r="ALG1899" s="4"/>
      <c r="ALH1899" s="4"/>
      <c r="ALI1899" s="4"/>
      <c r="ALJ1899" s="4"/>
      <c r="ALK1899" s="4"/>
      <c r="ALL1899" s="4"/>
      <c r="ALM1899" s="4"/>
      <c r="ALN1899" s="4"/>
      <c r="ALO1899" s="4"/>
      <c r="ALP1899" s="4"/>
      <c r="ALQ1899" s="4"/>
      <c r="ALR1899" s="4"/>
      <c r="ALS1899" s="4"/>
      <c r="ALT1899" s="4"/>
      <c r="ALU1899" s="4"/>
      <c r="ALV1899" s="4"/>
      <c r="ALW1899" s="4"/>
      <c r="ALX1899" s="4"/>
      <c r="ALY1899" s="4"/>
      <c r="ALZ1899" s="4"/>
      <c r="AMA1899" s="4"/>
      <c r="AMB1899" s="4"/>
      <c r="AMC1899" s="4"/>
      <c r="AMD1899" s="4"/>
      <c r="AME1899" s="4"/>
      <c r="AMF1899" s="4"/>
      <c r="AMG1899" s="4"/>
      <c r="AMH1899" s="4"/>
      <c r="AMI1899" s="4"/>
      <c r="AMJ1899" s="4"/>
      <c r="AMK1899" s="4"/>
      <c r="AML1899" s="4"/>
      <c r="AMM1899" s="4"/>
      <c r="AMN1899" s="4"/>
      <c r="AMO1899" s="4"/>
      <c r="AMP1899" s="4"/>
      <c r="AMQ1899" s="4"/>
      <c r="AMR1899" s="4"/>
      <c r="AMS1899" s="4"/>
      <c r="AMT1899" s="4"/>
      <c r="AMU1899" s="4"/>
      <c r="AMV1899" s="4"/>
      <c r="AMW1899" s="4"/>
      <c r="AMX1899" s="38"/>
      <c r="AMY1899" s="38"/>
      <c r="AMZ1899" s="38"/>
      <c r="ANA1899" s="38"/>
      <c r="ANB1899" s="38"/>
      <c r="ANC1899" s="38"/>
      <c r="AND1899" s="38"/>
      <c r="ANE1899" s="38"/>
      <c r="ANF1899" s="38"/>
      <c r="ANG1899" s="38"/>
      <c r="ANK1899" s="0"/>
      <c r="ANL1899" s="0"/>
      <c r="ANM1899" s="0"/>
      <c r="XFD1899" s="0"/>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I18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5" activeCellId="0" sqref="E5"/>
    </sheetView>
  </sheetViews>
  <sheetFormatPr defaultColWidth="10.578125" defaultRowHeight="16.5" zeroHeight="false" outlineLevelRow="0" outlineLevelCol="0"/>
  <cols>
    <col collapsed="false" customWidth="true" hidden="false" outlineLevel="0" max="1" min="1" style="150" width="13.01"/>
    <col collapsed="false" customWidth="true" hidden="false" outlineLevel="0" max="2" min="2" style="151" width="17.15"/>
    <col collapsed="false" customWidth="true" hidden="false" outlineLevel="0" max="3" min="3" style="152" width="17.15"/>
    <col collapsed="false" customWidth="true" hidden="false" outlineLevel="0" max="4" min="4" style="153" width="15.85"/>
    <col collapsed="false" customWidth="true" hidden="false" outlineLevel="0" max="5" min="5" style="38" width="15.85"/>
    <col collapsed="false" customWidth="true" hidden="false" outlineLevel="0" max="7" min="7" style="38" width="15.15"/>
  </cols>
  <sheetData>
    <row r="1" customFormat="false" ht="18.75" hidden="false" customHeight="true" outlineLevel="0" collapsed="false">
      <c r="A1" s="154" t="s">
        <v>0</v>
      </c>
      <c r="B1" s="154" t="s">
        <v>15</v>
      </c>
      <c r="C1" s="155" t="s">
        <v>21</v>
      </c>
      <c r="D1" s="156" t="s">
        <v>35</v>
      </c>
      <c r="E1" s="157"/>
      <c r="G1" s="38" t="s">
        <v>199</v>
      </c>
    </row>
    <row r="2" customFormat="false" ht="16.5" hidden="false" customHeight="false" outlineLevel="0" collapsed="false">
      <c r="A2" s="158" t="n">
        <v>1</v>
      </c>
      <c r="B2" s="159" t="n">
        <v>1</v>
      </c>
      <c r="C2" s="160" t="n">
        <v>29.5</v>
      </c>
      <c r="D2" s="153" t="str">
        <f aca="false">IF(C2&lt;$G$4,"1",IF(C2&lt;$G$5,"2",IF(C2&lt;$G$6,"3",IF(C2&lt;$G$7,"4",IF(C2&lt;$G$8,"5",IF(C2&lt;$G$9,"6",IF(C2&lt;$G$10,"7",IF(C2&lt;$G$11,"8",IF(C2&lt;$G$12,"9", IF(C2&lt;$G$13,"10"))))))))))</f>
        <v>3</v>
      </c>
    </row>
    <row r="3" customFormat="false" ht="16.5" hidden="false" customHeight="false" outlineLevel="0" collapsed="false">
      <c r="A3" s="158" t="n">
        <v>2</v>
      </c>
      <c r="B3" s="159" t="n">
        <v>1</v>
      </c>
      <c r="C3" s="160" t="n">
        <v>22</v>
      </c>
      <c r="D3" s="153" t="str">
        <f aca="false">IF(C3&lt;$G$4,"1",IF(C3&lt;$G$5,"2",IF(C3&lt;$G$6,"3",IF(C3&lt;$G$7,"4",IF(C3&lt;$G$8,"5",IF(C3&lt;$G$9,"6",IF(C3&lt;$G$10,"7",IF(C3&lt;$G$11,"8",IF(C3&lt;$G$12,"9", IF(C3&lt;$G$13,"10"))))))))))</f>
        <v>1</v>
      </c>
      <c r="G3" s="161" t="s">
        <v>200</v>
      </c>
      <c r="H3" s="162" t="s">
        <v>201</v>
      </c>
    </row>
    <row r="4" customFormat="false" ht="16.5" hidden="false" customHeight="false" outlineLevel="0" collapsed="false">
      <c r="A4" s="158" t="n">
        <v>3</v>
      </c>
      <c r="B4" s="159" t="n">
        <v>1</v>
      </c>
      <c r="C4" s="160" t="n">
        <v>30.2</v>
      </c>
      <c r="D4" s="153" t="str">
        <f aca="false">IF(C4&lt;$G$4,"1",IF(C4&lt;$G$5,"2",IF(C4&lt;$G$6,"3",IF(C4&lt;$G$7,"4",IF(C4&lt;$G$8,"5",IF(C4&lt;$G$9,"6",IF(C4&lt;$G$10,"7",IF(C4&lt;$G$11,"8",IF(C4&lt;$G$12,"9", IF(C4&lt;$G$13,"10"))))))))))</f>
        <v>3</v>
      </c>
      <c r="G4" s="163" t="n">
        <f aca="false">PERCENTILE(C:C, 0.1)</f>
        <v>24.29</v>
      </c>
      <c r="H4" s="164" t="n">
        <v>1</v>
      </c>
    </row>
    <row r="5" customFormat="false" ht="16.5" hidden="false" customHeight="false" outlineLevel="0" collapsed="false">
      <c r="A5" s="158" t="n">
        <v>4</v>
      </c>
      <c r="B5" s="159" t="n">
        <v>1</v>
      </c>
      <c r="C5" s="160" t="n">
        <v>22</v>
      </c>
      <c r="D5" s="153" t="str">
        <f aca="false">IF(C5&lt;$G$4,"1",IF(C5&lt;$G$5,"2",IF(C5&lt;$G$6,"3",IF(C5&lt;$G$7,"4",IF(C5&lt;$G$8,"5",IF(C5&lt;$G$9,"6",IF(C5&lt;$G$10,"7",IF(C5&lt;$G$11,"8",IF(C5&lt;$G$12,"9", IF(C5&lt;$G$13,"10"))))))))))</f>
        <v>1</v>
      </c>
      <c r="G5" s="163" t="n">
        <f aca="false">PERCENTILE(C:C, 0.2)</f>
        <v>28.7</v>
      </c>
      <c r="H5" s="164" t="n">
        <v>2</v>
      </c>
    </row>
    <row r="6" customFormat="false" ht="16.5" hidden="false" customHeight="false" outlineLevel="0" collapsed="false">
      <c r="A6" s="158" t="n">
        <v>5</v>
      </c>
      <c r="B6" s="159" t="n">
        <v>1</v>
      </c>
      <c r="C6" s="160" t="n">
        <v>21.4</v>
      </c>
      <c r="D6" s="153" t="str">
        <f aca="false">IF(C6&lt;$G$4,"1",IF(C6&lt;$G$5,"2",IF(C6&lt;$G$6,"3",IF(C6&lt;$G$7,"4",IF(C6&lt;$G$8,"5",IF(C6&lt;$G$9,"6",IF(C6&lt;$G$10,"7",IF(C6&lt;$G$11,"8",IF(C6&lt;$G$12,"9", IF(C6&lt;$G$13,"10"))))))))))</f>
        <v>1</v>
      </c>
      <c r="G6" s="163" t="n">
        <f aca="false">PERCENTILE(C:C, 0.3)</f>
        <v>33.4</v>
      </c>
      <c r="H6" s="164" t="n">
        <v>3</v>
      </c>
    </row>
    <row r="7" customFormat="false" ht="16.5" hidden="false" customHeight="false" outlineLevel="0" collapsed="false">
      <c r="A7" s="150" t="n">
        <v>6</v>
      </c>
      <c r="B7" s="151" t="n">
        <v>1</v>
      </c>
      <c r="C7" s="165" t="n">
        <v>21.6</v>
      </c>
      <c r="D7" s="153" t="str">
        <f aca="false">IF(C7&lt;$G$4,"1",IF(C7&lt;$G$5,"2",IF(C7&lt;$G$6,"3",IF(C7&lt;$G$7,"4",IF(C7&lt;$G$8,"5",IF(C7&lt;$G$9,"6",IF(C7&lt;$G$10,"7",IF(C7&lt;$G$11,"8",IF(C7&lt;$G$12,"9", IF(C7&lt;$G$13,"10"))))))))))</f>
        <v>1</v>
      </c>
      <c r="G7" s="163" t="n">
        <f aca="false">PERCENTILE(C:C, 0.4)</f>
        <v>39.2</v>
      </c>
      <c r="H7" s="164" t="n">
        <v>4</v>
      </c>
    </row>
    <row r="8" customFormat="false" ht="16.5" hidden="false" customHeight="false" outlineLevel="0" collapsed="false">
      <c r="A8" s="150" t="n">
        <v>7</v>
      </c>
      <c r="B8" s="151" t="n">
        <v>1</v>
      </c>
      <c r="C8" s="165" t="n">
        <v>15.4</v>
      </c>
      <c r="D8" s="153" t="str">
        <f aca="false">IF(C8&lt;$G$4,"1",IF(C8&lt;$G$5,"2",IF(C8&lt;$G$6,"3",IF(C8&lt;$G$7,"4",IF(C8&lt;$G$8,"5",IF(C8&lt;$G$9,"6",IF(C8&lt;$G$10,"7",IF(C8&lt;$G$11,"8",IF(C8&lt;$G$12,"9", IF(C8&lt;$G$13,"10"))))))))))</f>
        <v>1</v>
      </c>
      <c r="G8" s="163" t="n">
        <f aca="false">PERCENTILE(C:C, 0.5)</f>
        <v>48.05</v>
      </c>
      <c r="H8" s="164" t="n">
        <v>5</v>
      </c>
    </row>
    <row r="9" customFormat="false" ht="16.5" hidden="false" customHeight="false" outlineLevel="0" collapsed="false">
      <c r="A9" s="150" t="n">
        <v>8</v>
      </c>
      <c r="B9" s="151" t="n">
        <v>1</v>
      </c>
      <c r="C9" s="165" t="n">
        <v>29.5</v>
      </c>
      <c r="D9" s="153" t="str">
        <f aca="false">IF(C9&lt;$G$4,"1",IF(C9&lt;$G$5,"2",IF(C9&lt;$G$6,"3",IF(C9&lt;$G$7,"4",IF(C9&lt;$G$8,"5",IF(C9&lt;$G$9,"6",IF(C9&lt;$G$10,"7",IF(C9&lt;$G$11,"8",IF(C9&lt;$G$12,"9", IF(C9&lt;$G$13,"10"))))))))))</f>
        <v>3</v>
      </c>
      <c r="G9" s="163" t="n">
        <f aca="false">PERCENTILE(C:C, 0.6)</f>
        <v>65.78</v>
      </c>
      <c r="H9" s="164" t="n">
        <v>6</v>
      </c>
    </row>
    <row r="10" customFormat="false" ht="16.5" hidden="false" customHeight="false" outlineLevel="0" collapsed="false">
      <c r="A10" s="150" t="n">
        <v>9</v>
      </c>
      <c r="B10" s="151" t="n">
        <v>1</v>
      </c>
      <c r="C10" s="165" t="n">
        <v>29.9</v>
      </c>
      <c r="D10" s="153" t="str">
        <f aca="false">IF(C10&lt;$G$4,"1",IF(C10&lt;$G$5,"2",IF(C10&lt;$G$6,"3",IF(C10&lt;$G$7,"4",IF(C10&lt;$G$8,"5",IF(C10&lt;$G$9,"6",IF(C10&lt;$G$10,"7",IF(C10&lt;$G$11,"8",IF(C10&lt;$G$12,"9", IF(C10&lt;$G$13,"10"))))))))))</f>
        <v>3</v>
      </c>
      <c r="G10" s="163" t="n">
        <f aca="false">PERCENTILE(C:C, 0.7)</f>
        <v>82.03</v>
      </c>
      <c r="H10" s="164" t="n">
        <v>7</v>
      </c>
    </row>
    <row r="11" customFormat="false" ht="16.5" hidden="false" customHeight="false" outlineLevel="0" collapsed="false">
      <c r="A11" s="150" t="n">
        <v>10</v>
      </c>
      <c r="B11" s="151" t="n">
        <v>1</v>
      </c>
      <c r="C11" s="165" t="n">
        <v>33.7</v>
      </c>
      <c r="D11" s="153" t="str">
        <f aca="false">IF(C11&lt;$G$4,"1",IF(C11&lt;$G$5,"2",IF(C11&lt;$G$6,"3",IF(C11&lt;$G$7,"4",IF(C11&lt;$G$8,"5",IF(C11&lt;$G$9,"6",IF(C11&lt;$G$10,"7",IF(C11&lt;$G$11,"8",IF(C11&lt;$G$12,"9", IF(C11&lt;$G$13,"10"))))))))))</f>
        <v>4</v>
      </c>
      <c r="G11" s="163" t="n">
        <f aca="false">PERCENTILE(C:C, 0.8)</f>
        <v>97.02</v>
      </c>
      <c r="H11" s="164" t="n">
        <v>8</v>
      </c>
    </row>
    <row r="12" customFormat="false" ht="16.5" hidden="false" customHeight="false" outlineLevel="0" collapsed="false">
      <c r="A12" s="150" t="n">
        <v>11</v>
      </c>
      <c r="B12" s="151" t="n">
        <v>1</v>
      </c>
      <c r="C12" s="165" t="n">
        <v>43.7</v>
      </c>
      <c r="D12" s="153" t="str">
        <f aca="false">IF(C12&lt;$G$4,"1",IF(C12&lt;$G$5,"2",IF(C12&lt;$G$6,"3",IF(C12&lt;$G$7,"4",IF(C12&lt;$G$8,"5",IF(C12&lt;$G$9,"6",IF(C12&lt;$G$10,"7",IF(C12&lt;$G$11,"8",IF(C12&lt;$G$12,"9", IF(C12&lt;$G$13,"10"))))))))))</f>
        <v>5</v>
      </c>
      <c r="G12" s="163" t="n">
        <f aca="false">PERCENTILE(C:C, 0.9)</f>
        <v>113.32</v>
      </c>
      <c r="H12" s="164" t="n">
        <v>9</v>
      </c>
    </row>
    <row r="13" customFormat="false" ht="16.5" hidden="false" customHeight="false" outlineLevel="0" collapsed="false">
      <c r="A13" s="150" t="n">
        <v>12</v>
      </c>
      <c r="B13" s="151" t="n">
        <v>1</v>
      </c>
      <c r="C13" s="165" t="n">
        <v>36.4</v>
      </c>
      <c r="D13" s="153" t="str">
        <f aca="false">IF(C13&lt;$G$4,"1",IF(C13&lt;$G$5,"2",IF(C13&lt;$G$6,"3",IF(C13&lt;$G$7,"4",IF(C13&lt;$G$8,"5",IF(C13&lt;$G$9,"6",IF(C13&lt;$G$10,"7",IF(C13&lt;$G$11,"8",IF(C13&lt;$G$12,"9", IF(C13&lt;$G$13,"10"))))))))))</f>
        <v>4</v>
      </c>
      <c r="G13" s="166" t="n">
        <f aca="false">PERCENTILE(C:C, 1)</f>
        <v>197</v>
      </c>
      <c r="H13" s="167" t="n">
        <v>10</v>
      </c>
    </row>
    <row r="14" customFormat="false" ht="16.5" hidden="false" customHeight="false" outlineLevel="0" collapsed="false">
      <c r="A14" s="150" t="n">
        <v>13</v>
      </c>
      <c r="B14" s="151" t="n">
        <v>1</v>
      </c>
      <c r="C14" s="165" t="n">
        <v>37.9</v>
      </c>
      <c r="D14" s="153" t="str">
        <f aca="false">IF(C14&lt;$G$4,"1",IF(C14&lt;$G$5,"2",IF(C14&lt;$G$6,"3",IF(C14&lt;$G$7,"4",IF(C14&lt;$G$8,"5",IF(C14&lt;$G$9,"6",IF(C14&lt;$G$10,"7",IF(C14&lt;$G$11,"8",IF(C14&lt;$G$12,"9", IF(C14&lt;$G$13,"10"))))))))))</f>
        <v>4</v>
      </c>
      <c r="G14" s="168"/>
    </row>
    <row r="15" customFormat="false" ht="16.5" hidden="false" customHeight="false" outlineLevel="0" collapsed="false">
      <c r="A15" s="150" t="n">
        <v>14</v>
      </c>
      <c r="B15" s="151" t="n">
        <v>1</v>
      </c>
      <c r="C15" s="165" t="n">
        <v>39.1</v>
      </c>
      <c r="D15" s="153" t="str">
        <f aca="false">IF(C15&lt;$G$4,"1",IF(C15&lt;$G$5,"2",IF(C15&lt;$G$6,"3",IF(C15&lt;$G$7,"4",IF(C15&lt;$G$8,"5",IF(C15&lt;$G$9,"6",IF(C15&lt;$G$10,"7",IF(C15&lt;$G$11,"8",IF(C15&lt;$G$12,"9", IF(C15&lt;$G$13,"10"))))))))))</f>
        <v>4</v>
      </c>
      <c r="F15" s="38" t="s">
        <v>202</v>
      </c>
      <c r="G15" s="169" t="n">
        <f aca="false">AVERAGE(C2:C901)</f>
        <v>32.1693333333333</v>
      </c>
      <c r="H15" s="170" t="n">
        <f aca="false">STDEV(C2:C901)</f>
        <v>9.14735710112401</v>
      </c>
    </row>
    <row r="16" customFormat="false" ht="16.5" hidden="false" customHeight="false" outlineLevel="0" collapsed="false">
      <c r="A16" s="150" t="n">
        <v>15</v>
      </c>
      <c r="B16" s="151" t="n">
        <v>1</v>
      </c>
      <c r="C16" s="165" t="n">
        <v>31.2</v>
      </c>
      <c r="D16" s="153" t="str">
        <f aca="false">IF(C16&lt;$G$4,"1",IF(C16&lt;$G$5,"2",IF(C16&lt;$G$6,"3",IF(C16&lt;$G$7,"4",IF(C16&lt;$G$8,"5",IF(C16&lt;$G$9,"6",IF(C16&lt;$G$10,"7",IF(C16&lt;$G$11,"8",IF(C16&lt;$G$12,"9", IF(C16&lt;$G$13,"10"))))))))))</f>
        <v>3</v>
      </c>
      <c r="F16" s="38" t="s">
        <v>203</v>
      </c>
      <c r="G16" s="169" t="n">
        <f aca="false">AVERAGE(C901:C1801)</f>
        <v>90.7706992230855</v>
      </c>
      <c r="H16" s="170" t="n">
        <f aca="false">STDEV(C901:C1801)</f>
        <v>28.4546537193535</v>
      </c>
    </row>
    <row r="17" customFormat="false" ht="16.5" hidden="false" customHeight="false" outlineLevel="0" collapsed="false">
      <c r="A17" s="150" t="n">
        <v>16</v>
      </c>
      <c r="B17" s="151" t="n">
        <v>1</v>
      </c>
      <c r="C17" s="165" t="n">
        <v>37.6</v>
      </c>
      <c r="D17" s="153" t="str">
        <f aca="false">IF(C17&lt;$G$4,"1",IF(C17&lt;$G$5,"2",IF(C17&lt;$G$6,"3",IF(C17&lt;$G$7,"4",IF(C17&lt;$G$8,"5",IF(C17&lt;$G$9,"6",IF(C17&lt;$G$10,"7",IF(C17&lt;$G$11,"8",IF(C17&lt;$G$12,"9", IF(C17&lt;$G$13,"10"))))))))))</f>
        <v>4</v>
      </c>
      <c r="G17" s="168"/>
    </row>
    <row r="18" customFormat="false" ht="16.5" hidden="false" customHeight="false" outlineLevel="0" collapsed="false">
      <c r="A18" s="150" t="n">
        <v>17</v>
      </c>
      <c r="B18" s="151" t="n">
        <v>1</v>
      </c>
      <c r="C18" s="165" t="n">
        <v>46.8</v>
      </c>
      <c r="D18" s="153" t="str">
        <f aca="false">IF(C18&lt;$G$4,"1",IF(C18&lt;$G$5,"2",IF(C18&lt;$G$6,"3",IF(C18&lt;$G$7,"4",IF(C18&lt;$G$8,"5",IF(C18&lt;$G$9,"6",IF(C18&lt;$G$10,"7",IF(C18&lt;$G$11,"8",IF(C18&lt;$G$12,"9", IF(C18&lt;$G$13,"10"))))))))))</f>
        <v>5</v>
      </c>
      <c r="G18" s="168"/>
    </row>
    <row r="19" customFormat="false" ht="16.5" hidden="false" customHeight="false" outlineLevel="0" collapsed="false">
      <c r="A19" s="150" t="n">
        <v>18</v>
      </c>
      <c r="B19" s="151" t="n">
        <v>1</v>
      </c>
      <c r="C19" s="165" t="n">
        <v>28.3</v>
      </c>
      <c r="D19" s="153" t="str">
        <f aca="false">IF(C19&lt;$G$4,"1",IF(C19&lt;$G$5,"2",IF(C19&lt;$G$6,"3",IF(C19&lt;$G$7,"4",IF(C19&lt;$G$8,"5",IF(C19&lt;$G$9,"6",IF(C19&lt;$G$10,"7",IF(C19&lt;$G$11,"8",IF(C19&lt;$G$12,"9", IF(C19&lt;$G$13,"10"))))))))))</f>
        <v>2</v>
      </c>
      <c r="G19" s="168"/>
    </row>
    <row r="20" customFormat="false" ht="16.5" hidden="false" customHeight="false" outlineLevel="0" collapsed="false">
      <c r="A20" s="150" t="n">
        <v>19</v>
      </c>
      <c r="B20" s="151" t="n">
        <v>1</v>
      </c>
      <c r="C20" s="165" t="n">
        <v>36.1</v>
      </c>
      <c r="D20" s="153" t="str">
        <f aca="false">IF(C20&lt;$G$4,"1",IF(C20&lt;$G$5,"2",IF(C20&lt;$G$6,"3",IF(C20&lt;$G$7,"4",IF(C20&lt;$G$8,"5",IF(C20&lt;$G$9,"6",IF(C20&lt;$G$10,"7",IF(C20&lt;$G$11,"8",IF(C20&lt;$G$12,"9", IF(C20&lt;$G$13,"10"))))))))))</f>
        <v>4</v>
      </c>
      <c r="G20" s="168"/>
    </row>
    <row r="21" customFormat="false" ht="16.5" hidden="false" customHeight="false" outlineLevel="0" collapsed="false">
      <c r="A21" s="150" t="n">
        <v>20</v>
      </c>
      <c r="B21" s="151" t="n">
        <v>1</v>
      </c>
      <c r="C21" s="165" t="n">
        <v>36.6</v>
      </c>
      <c r="D21" s="153" t="str">
        <f aca="false">IF(C21&lt;$G$4,"1",IF(C21&lt;$G$5,"2",IF(C21&lt;$G$6,"3",IF(C21&lt;$G$7,"4",IF(C21&lt;$G$8,"5",IF(C21&lt;$G$9,"6",IF(C21&lt;$G$10,"7",IF(C21&lt;$G$11,"8",IF(C21&lt;$G$12,"9", IF(C21&lt;$G$13,"10"))))))))))</f>
        <v>4</v>
      </c>
      <c r="G21" s="168"/>
    </row>
    <row r="22" customFormat="false" ht="16.5" hidden="false" customHeight="false" outlineLevel="0" collapsed="false">
      <c r="A22" s="150" t="n">
        <v>21</v>
      </c>
      <c r="B22" s="151" t="n">
        <v>1</v>
      </c>
      <c r="C22" s="165" t="n">
        <v>23</v>
      </c>
      <c r="D22" s="153" t="str">
        <f aca="false">IF(C22&lt;$G$4,"1",IF(C22&lt;$G$5,"2",IF(C22&lt;$G$6,"3",IF(C22&lt;$G$7,"4",IF(C22&lt;$G$8,"5",IF(C22&lt;$G$9,"6",IF(C22&lt;$G$10,"7",IF(C22&lt;$G$11,"8",IF(C22&lt;$G$12,"9", IF(C22&lt;$G$13,"10"))))))))))</f>
        <v>1</v>
      </c>
      <c r="G22" s="168"/>
    </row>
    <row r="23" customFormat="false" ht="16.5" hidden="false" customHeight="false" outlineLevel="0" collapsed="false">
      <c r="A23" s="150" t="n">
        <v>22</v>
      </c>
      <c r="B23" s="151" t="n">
        <v>1</v>
      </c>
      <c r="C23" s="165" t="n">
        <v>29.3</v>
      </c>
      <c r="D23" s="153" t="str">
        <f aca="false">IF(C23&lt;$G$4,"1",IF(C23&lt;$G$5,"2",IF(C23&lt;$G$6,"3",IF(C23&lt;$G$7,"4",IF(C23&lt;$G$8,"5",IF(C23&lt;$G$9,"6",IF(C23&lt;$G$10,"7",IF(C23&lt;$G$11,"8",IF(C23&lt;$G$12,"9", IF(C23&lt;$G$13,"10"))))))))))</f>
        <v>3</v>
      </c>
      <c r="G23" s="168"/>
    </row>
    <row r="24" customFormat="false" ht="16.5" hidden="false" customHeight="false" outlineLevel="0" collapsed="false">
      <c r="A24" s="150" t="n">
        <v>23</v>
      </c>
      <c r="B24" s="151" t="n">
        <v>1</v>
      </c>
      <c r="C24" s="165" t="n">
        <v>24.1</v>
      </c>
      <c r="D24" s="153" t="str">
        <f aca="false">IF(C24&lt;$G$4,"1",IF(C24&lt;$G$5,"2",IF(C24&lt;$G$6,"3",IF(C24&lt;$G$7,"4",IF(C24&lt;$G$8,"5",IF(C24&lt;$G$9,"6",IF(C24&lt;$G$10,"7",IF(C24&lt;$G$11,"8",IF(C24&lt;$G$12,"9", IF(C24&lt;$G$13,"10"))))))))))</f>
        <v>1</v>
      </c>
    </row>
    <row r="25" customFormat="false" ht="16.5" hidden="false" customHeight="false" outlineLevel="0" collapsed="false">
      <c r="A25" s="150" t="n">
        <v>24</v>
      </c>
      <c r="B25" s="151" t="n">
        <v>1</v>
      </c>
      <c r="C25" s="165" t="n">
        <v>24.8</v>
      </c>
      <c r="D25" s="153" t="str">
        <f aca="false">IF(C25&lt;$G$4,"1",IF(C25&lt;$G$5,"2",IF(C25&lt;$G$6,"3",IF(C25&lt;$G$7,"4",IF(C25&lt;$G$8,"5",IF(C25&lt;$G$9,"6",IF(C25&lt;$G$10,"7",IF(C25&lt;$G$11,"8",IF(C25&lt;$G$12,"9", IF(C25&lt;$G$13,"10"))))))))))</f>
        <v>2</v>
      </c>
    </row>
    <row r="26" customFormat="false" ht="16.5" hidden="false" customHeight="false" outlineLevel="0" collapsed="false">
      <c r="A26" s="150" t="n">
        <v>25</v>
      </c>
      <c r="B26" s="151" t="n">
        <v>1</v>
      </c>
      <c r="C26" s="165" t="n">
        <v>22</v>
      </c>
      <c r="D26" s="153" t="str">
        <f aca="false">IF(C26&lt;$G$4,"1",IF(C26&lt;$G$5,"2",IF(C26&lt;$G$6,"3",IF(C26&lt;$G$7,"4",IF(C26&lt;$G$8,"5",IF(C26&lt;$G$9,"6",IF(C26&lt;$G$10,"7",IF(C26&lt;$G$11,"8",IF(C26&lt;$G$12,"9", IF(C26&lt;$G$13,"10"))))))))))</f>
        <v>1</v>
      </c>
    </row>
    <row r="27" customFormat="false" ht="16.5" hidden="false" customHeight="false" outlineLevel="0" collapsed="false">
      <c r="A27" s="158" t="n">
        <v>26</v>
      </c>
      <c r="B27" s="159" t="n">
        <v>1</v>
      </c>
      <c r="C27" s="160" t="n">
        <v>32.5</v>
      </c>
      <c r="D27" s="153" t="str">
        <f aca="false">IF(C27&lt;$G$4,"1",IF(C27&lt;$G$5,"2",IF(C27&lt;$G$6,"3",IF(C27&lt;$G$7,"4",IF(C27&lt;$G$8,"5",IF(C27&lt;$G$9,"6",IF(C27&lt;$G$10,"7",IF(C27&lt;$G$11,"8",IF(C27&lt;$G$12,"9", IF(C27&lt;$G$13,"10"))))))))))</f>
        <v>3</v>
      </c>
    </row>
    <row r="28" customFormat="false" ht="16.5" hidden="false" customHeight="false" outlineLevel="0" collapsed="false">
      <c r="A28" s="158" t="n">
        <v>27</v>
      </c>
      <c r="B28" s="159" t="n">
        <v>1</v>
      </c>
      <c r="C28" s="160" t="n">
        <v>27.3</v>
      </c>
      <c r="D28" s="153" t="str">
        <f aca="false">IF(C28&lt;$G$4,"1",IF(C28&lt;$G$5,"2",IF(C28&lt;$G$6,"3",IF(C28&lt;$G$7,"4",IF(C28&lt;$G$8,"5",IF(C28&lt;$G$9,"6",IF(C28&lt;$G$10,"7",IF(C28&lt;$G$11,"8",IF(C28&lt;$G$12,"9", IF(C28&lt;$G$13,"10"))))))))))</f>
        <v>2</v>
      </c>
    </row>
    <row r="29" customFormat="false" ht="16.5" hidden="false" customHeight="false" outlineLevel="0" collapsed="false">
      <c r="A29" s="158" t="n">
        <v>28</v>
      </c>
      <c r="B29" s="159" t="n">
        <v>1</v>
      </c>
      <c r="C29" s="160" t="n">
        <v>40.3</v>
      </c>
      <c r="D29" s="153" t="str">
        <f aca="false">IF(C29&lt;$G$4,"1",IF(C29&lt;$G$5,"2",IF(C29&lt;$G$6,"3",IF(C29&lt;$G$7,"4",IF(C29&lt;$G$8,"5",IF(C29&lt;$G$9,"6",IF(C29&lt;$G$10,"7",IF(C29&lt;$G$11,"8",IF(C29&lt;$G$12,"9", IF(C29&lt;$G$13,"10"))))))))))</f>
        <v>5</v>
      </c>
    </row>
    <row r="30" customFormat="false" ht="16.5" hidden="false" customHeight="false" outlineLevel="0" collapsed="false">
      <c r="A30" s="158" t="n">
        <v>29</v>
      </c>
      <c r="B30" s="159" t="n">
        <v>1</v>
      </c>
      <c r="C30" s="160" t="n">
        <v>25</v>
      </c>
      <c r="D30" s="153" t="str">
        <f aca="false">IF(C30&lt;$G$4,"1",IF(C30&lt;$G$5,"2",IF(C30&lt;$G$6,"3",IF(C30&lt;$G$7,"4",IF(C30&lt;$G$8,"5",IF(C30&lt;$G$9,"6",IF(C30&lt;$G$10,"7",IF(C30&lt;$G$11,"8",IF(C30&lt;$G$12,"9", IF(C30&lt;$G$13,"10"))))))))))</f>
        <v>2</v>
      </c>
    </row>
    <row r="31" customFormat="false" ht="16.5" hidden="false" customHeight="false" outlineLevel="0" collapsed="false">
      <c r="A31" s="158" t="n">
        <v>30</v>
      </c>
      <c r="B31" s="159" t="n">
        <v>1</v>
      </c>
      <c r="C31" s="160" t="n">
        <v>17.7</v>
      </c>
      <c r="D31" s="153" t="str">
        <f aca="false">IF(C31&lt;$G$4,"1",IF(C31&lt;$G$5,"2",IF(C31&lt;$G$6,"3",IF(C31&lt;$G$7,"4",IF(C31&lt;$G$8,"5",IF(C31&lt;$G$9,"6",IF(C31&lt;$G$10,"7",IF(C31&lt;$G$11,"8",IF(C31&lt;$G$12,"9", IF(C31&lt;$G$13,"10"))))))))))</f>
        <v>1</v>
      </c>
    </row>
    <row r="32" customFormat="false" ht="16.5" hidden="false" customHeight="false" outlineLevel="0" collapsed="false">
      <c r="A32" s="150" t="n">
        <v>31</v>
      </c>
      <c r="B32" s="151" t="n">
        <v>1</v>
      </c>
      <c r="C32" s="165" t="n">
        <v>30.4</v>
      </c>
      <c r="D32" s="153" t="str">
        <f aca="false">IF(C32&lt;$G$4,"1",IF(C32&lt;$G$5,"2",IF(C32&lt;$G$6,"3",IF(C32&lt;$G$7,"4",IF(C32&lt;$G$8,"5",IF(C32&lt;$G$9,"6",IF(C32&lt;$G$10,"7",IF(C32&lt;$G$11,"8",IF(C32&lt;$G$12,"9", IF(C32&lt;$G$13,"10"))))))))))</f>
        <v>3</v>
      </c>
    </row>
    <row r="33" customFormat="false" ht="16.5" hidden="false" customHeight="false" outlineLevel="0" collapsed="false">
      <c r="A33" s="150" t="n">
        <v>32</v>
      </c>
      <c r="B33" s="151" t="n">
        <v>1</v>
      </c>
      <c r="C33" s="165" t="n">
        <v>32.6</v>
      </c>
      <c r="D33" s="153" t="str">
        <f aca="false">IF(C33&lt;$G$4,"1",IF(C33&lt;$G$5,"2",IF(C33&lt;$G$6,"3",IF(C33&lt;$G$7,"4",IF(C33&lt;$G$8,"5",IF(C33&lt;$G$9,"6",IF(C33&lt;$G$10,"7",IF(C33&lt;$G$11,"8",IF(C33&lt;$G$12,"9", IF(C33&lt;$G$13,"10"))))))))))</f>
        <v>3</v>
      </c>
    </row>
    <row r="34" customFormat="false" ht="16.5" hidden="false" customHeight="false" outlineLevel="0" collapsed="false">
      <c r="A34" s="150" t="n">
        <v>33</v>
      </c>
      <c r="B34" s="151" t="n">
        <v>1</v>
      </c>
      <c r="C34" s="165" t="n">
        <v>33.1</v>
      </c>
      <c r="D34" s="153" t="str">
        <f aca="false">IF(C34&lt;$G$4,"1",IF(C34&lt;$G$5,"2",IF(C34&lt;$G$6,"3",IF(C34&lt;$G$7,"4",IF(C34&lt;$G$8,"5",IF(C34&lt;$G$9,"6",IF(C34&lt;$G$10,"7",IF(C34&lt;$G$11,"8",IF(C34&lt;$G$12,"9", IF(C34&lt;$G$13,"10"))))))))))</f>
        <v>3</v>
      </c>
    </row>
    <row r="35" customFormat="false" ht="16.5" hidden="false" customHeight="false" outlineLevel="0" collapsed="false">
      <c r="A35" s="150" t="n">
        <v>34</v>
      </c>
      <c r="B35" s="151" t="n">
        <v>1</v>
      </c>
      <c r="C35" s="165" t="n">
        <v>36.1</v>
      </c>
      <c r="D35" s="153" t="str">
        <f aca="false">IF(C35&lt;$G$4,"1",IF(C35&lt;$G$5,"2",IF(C35&lt;$G$6,"3",IF(C35&lt;$G$7,"4",IF(C35&lt;$G$8,"5",IF(C35&lt;$G$9,"6",IF(C35&lt;$G$10,"7",IF(C35&lt;$G$11,"8",IF(C35&lt;$G$12,"9", IF(C35&lt;$G$13,"10"))))))))))</f>
        <v>4</v>
      </c>
    </row>
    <row r="36" customFormat="false" ht="16.5" hidden="false" customHeight="false" outlineLevel="0" collapsed="false">
      <c r="A36" s="150" t="n">
        <v>35</v>
      </c>
      <c r="B36" s="151" t="n">
        <v>1</v>
      </c>
      <c r="C36" s="165" t="n">
        <v>22</v>
      </c>
      <c r="D36" s="153" t="str">
        <f aca="false">IF(C36&lt;$G$4,"1",IF(C36&lt;$G$5,"2",IF(C36&lt;$G$6,"3",IF(C36&lt;$G$7,"4",IF(C36&lt;$G$8,"5",IF(C36&lt;$G$9,"6",IF(C36&lt;$G$10,"7",IF(C36&lt;$G$11,"8",IF(C36&lt;$G$12,"9", IF(C36&lt;$G$13,"10"))))))))))</f>
        <v>1</v>
      </c>
    </row>
    <row r="37" customFormat="false" ht="16.5" hidden="false" customHeight="false" outlineLevel="0" collapsed="false">
      <c r="A37" s="150" t="n">
        <v>36</v>
      </c>
      <c r="B37" s="151" t="n">
        <v>1</v>
      </c>
      <c r="C37" s="165" t="n">
        <v>55.4</v>
      </c>
      <c r="D37" s="153" t="str">
        <f aca="false">IF(C37&lt;$G$4,"1",IF(C37&lt;$G$5,"2",IF(C37&lt;$G$6,"3",IF(C37&lt;$G$7,"4",IF(C37&lt;$G$8,"5",IF(C37&lt;$G$9,"6",IF(C37&lt;$G$10,"7",IF(C37&lt;$G$11,"8",IF(C37&lt;$G$12,"9", IF(C37&lt;$G$13,"10"))))))))))</f>
        <v>6</v>
      </c>
    </row>
    <row r="38" customFormat="false" ht="16.5" hidden="false" customHeight="false" outlineLevel="0" collapsed="false">
      <c r="A38" s="150" t="n">
        <v>37</v>
      </c>
      <c r="B38" s="151" t="n">
        <v>1</v>
      </c>
      <c r="C38" s="165" t="n">
        <v>41.5</v>
      </c>
      <c r="D38" s="153" t="str">
        <f aca="false">IF(C38&lt;$G$4,"1",IF(C38&lt;$G$5,"2",IF(C38&lt;$G$6,"3",IF(C38&lt;$G$7,"4",IF(C38&lt;$G$8,"5",IF(C38&lt;$G$9,"6",IF(C38&lt;$G$10,"7",IF(C38&lt;$G$11,"8",IF(C38&lt;$G$12,"9", IF(C38&lt;$G$13,"10"))))))))))</f>
        <v>5</v>
      </c>
    </row>
    <row r="39" customFormat="false" ht="16.5" hidden="false" customHeight="false" outlineLevel="0" collapsed="false">
      <c r="A39" s="150" t="n">
        <v>38</v>
      </c>
      <c r="B39" s="151" t="n">
        <v>1</v>
      </c>
      <c r="C39" s="165" t="n">
        <v>52.6</v>
      </c>
      <c r="D39" s="153" t="str">
        <f aca="false">IF(C39&lt;$G$4,"1",IF(C39&lt;$G$5,"2",IF(C39&lt;$G$6,"3",IF(C39&lt;$G$7,"4",IF(C39&lt;$G$8,"5",IF(C39&lt;$G$9,"6",IF(C39&lt;$G$10,"7",IF(C39&lt;$G$11,"8",IF(C39&lt;$G$12,"9", IF(C39&lt;$G$13,"10"))))))))))</f>
        <v>6</v>
      </c>
    </row>
    <row r="40" customFormat="false" ht="16.5" hidden="false" customHeight="false" outlineLevel="0" collapsed="false">
      <c r="A40" s="150" t="n">
        <v>39</v>
      </c>
      <c r="B40" s="151" t="n">
        <v>1</v>
      </c>
      <c r="C40" s="165" t="n">
        <v>46</v>
      </c>
      <c r="D40" s="153" t="str">
        <f aca="false">IF(C40&lt;$G$4,"1",IF(C40&lt;$G$5,"2",IF(C40&lt;$G$6,"3",IF(C40&lt;$G$7,"4",IF(C40&lt;$G$8,"5",IF(C40&lt;$G$9,"6",IF(C40&lt;$G$10,"7",IF(C40&lt;$G$11,"8",IF(C40&lt;$G$12,"9", IF(C40&lt;$G$13,"10"))))))))))</f>
        <v>5</v>
      </c>
    </row>
    <row r="41" customFormat="false" ht="16.5" hidden="false" customHeight="false" outlineLevel="0" collapsed="false">
      <c r="A41" s="150" t="n">
        <v>40</v>
      </c>
      <c r="B41" s="151" t="n">
        <v>1</v>
      </c>
      <c r="C41" s="165" t="n">
        <v>40.6</v>
      </c>
      <c r="D41" s="153" t="str">
        <f aca="false">IF(C41&lt;$G$4,"1",IF(C41&lt;$G$5,"2",IF(C41&lt;$G$6,"3",IF(C41&lt;$G$7,"4",IF(C41&lt;$G$8,"5",IF(C41&lt;$G$9,"6",IF(C41&lt;$G$10,"7",IF(C41&lt;$G$11,"8",IF(C41&lt;$G$12,"9", IF(C41&lt;$G$13,"10"))))))))))</f>
        <v>5</v>
      </c>
    </row>
    <row r="42" customFormat="false" ht="16.5" hidden="false" customHeight="false" outlineLevel="0" collapsed="false">
      <c r="A42" s="150" t="n">
        <v>41</v>
      </c>
      <c r="B42" s="151" t="n">
        <v>1</v>
      </c>
      <c r="C42" s="165" t="n">
        <v>36</v>
      </c>
      <c r="D42" s="153" t="str">
        <f aca="false">IF(C42&lt;$G$4,"1",IF(C42&lt;$G$5,"2",IF(C42&lt;$G$6,"3",IF(C42&lt;$G$7,"4",IF(C42&lt;$G$8,"5",IF(C42&lt;$G$9,"6",IF(C42&lt;$G$10,"7",IF(C42&lt;$G$11,"8",IF(C42&lt;$G$12,"9", IF(C42&lt;$G$13,"10"))))))))))</f>
        <v>4</v>
      </c>
    </row>
    <row r="43" customFormat="false" ht="16.5" hidden="false" customHeight="false" outlineLevel="0" collapsed="false">
      <c r="A43" s="150" t="n">
        <v>42</v>
      </c>
      <c r="B43" s="151" t="n">
        <v>1</v>
      </c>
      <c r="C43" s="165" t="n">
        <v>20.3</v>
      </c>
      <c r="D43" s="153" t="str">
        <f aca="false">IF(C43&lt;$G$4,"1",IF(C43&lt;$G$5,"2",IF(C43&lt;$G$6,"3",IF(C43&lt;$G$7,"4",IF(C43&lt;$G$8,"5",IF(C43&lt;$G$9,"6",IF(C43&lt;$G$10,"7",IF(C43&lt;$G$11,"8",IF(C43&lt;$G$12,"9", IF(C43&lt;$G$13,"10"))))))))))</f>
        <v>1</v>
      </c>
    </row>
    <row r="44" customFormat="false" ht="16.5" hidden="false" customHeight="false" outlineLevel="0" collapsed="false">
      <c r="A44" s="150" t="n">
        <v>43</v>
      </c>
      <c r="B44" s="151" t="n">
        <v>1</v>
      </c>
      <c r="C44" s="165" t="n">
        <v>18.6</v>
      </c>
      <c r="D44" s="153" t="str">
        <f aca="false">IF(C44&lt;$G$4,"1",IF(C44&lt;$G$5,"2",IF(C44&lt;$G$6,"3",IF(C44&lt;$G$7,"4",IF(C44&lt;$G$8,"5",IF(C44&lt;$G$9,"6",IF(C44&lt;$G$10,"7",IF(C44&lt;$G$11,"8",IF(C44&lt;$G$12,"9", IF(C44&lt;$G$13,"10"))))))))))</f>
        <v>1</v>
      </c>
    </row>
    <row r="45" customFormat="false" ht="16.5" hidden="false" customHeight="false" outlineLevel="0" collapsed="false">
      <c r="A45" s="150" t="n">
        <v>44</v>
      </c>
      <c r="B45" s="151" t="n">
        <v>1</v>
      </c>
      <c r="C45" s="165" t="n">
        <v>22.4</v>
      </c>
      <c r="D45" s="153" t="str">
        <f aca="false">IF(C45&lt;$G$4,"1",IF(C45&lt;$G$5,"2",IF(C45&lt;$G$6,"3",IF(C45&lt;$G$7,"4",IF(C45&lt;$G$8,"5",IF(C45&lt;$G$9,"6",IF(C45&lt;$G$10,"7",IF(C45&lt;$G$11,"8",IF(C45&lt;$G$12,"9", IF(C45&lt;$G$13,"10"))))))))))</f>
        <v>1</v>
      </c>
    </row>
    <row r="46" customFormat="false" ht="16.5" hidden="false" customHeight="false" outlineLevel="0" collapsed="false">
      <c r="A46" s="150" t="n">
        <v>45</v>
      </c>
      <c r="B46" s="151" t="n">
        <v>1</v>
      </c>
      <c r="C46" s="165" t="n">
        <v>21.7</v>
      </c>
      <c r="D46" s="153" t="str">
        <f aca="false">IF(C46&lt;$G$4,"1",IF(C46&lt;$G$5,"2",IF(C46&lt;$G$6,"3",IF(C46&lt;$G$7,"4",IF(C46&lt;$G$8,"5",IF(C46&lt;$G$9,"6",IF(C46&lt;$G$10,"7",IF(C46&lt;$G$11,"8",IF(C46&lt;$G$12,"9", IF(C46&lt;$G$13,"10"))))))))))</f>
        <v>1</v>
      </c>
    </row>
    <row r="47" customFormat="false" ht="16.5" hidden="false" customHeight="false" outlineLevel="0" collapsed="false">
      <c r="A47" s="150" t="n">
        <v>46</v>
      </c>
      <c r="B47" s="151" t="n">
        <v>1</v>
      </c>
      <c r="C47" s="165" t="n">
        <v>27.2</v>
      </c>
      <c r="D47" s="153" t="str">
        <f aca="false">IF(C47&lt;$G$4,"1",IF(C47&lt;$G$5,"2",IF(C47&lt;$G$6,"3",IF(C47&lt;$G$7,"4",IF(C47&lt;$G$8,"5",IF(C47&lt;$G$9,"6",IF(C47&lt;$G$10,"7",IF(C47&lt;$G$11,"8",IF(C47&lt;$G$12,"9", IF(C47&lt;$G$13,"10"))))))))))</f>
        <v>2</v>
      </c>
    </row>
    <row r="48" customFormat="false" ht="16.5" hidden="false" customHeight="false" outlineLevel="0" collapsed="false">
      <c r="A48" s="150" t="n">
        <v>47</v>
      </c>
      <c r="B48" s="151" t="n">
        <v>1</v>
      </c>
      <c r="C48" s="165" t="n">
        <v>30.9</v>
      </c>
      <c r="D48" s="153" t="str">
        <f aca="false">IF(C48&lt;$G$4,"1",IF(C48&lt;$G$5,"2",IF(C48&lt;$G$6,"3",IF(C48&lt;$G$7,"4",IF(C48&lt;$G$8,"5",IF(C48&lt;$G$9,"6",IF(C48&lt;$G$10,"7",IF(C48&lt;$G$11,"8",IF(C48&lt;$G$12,"9", IF(C48&lt;$G$13,"10"))))))))))</f>
        <v>3</v>
      </c>
    </row>
    <row r="49" customFormat="false" ht="16.5" hidden="false" customHeight="false" outlineLevel="0" collapsed="false">
      <c r="A49" s="150" t="n">
        <v>48</v>
      </c>
      <c r="B49" s="151" t="n">
        <v>1</v>
      </c>
      <c r="C49" s="165" t="n">
        <v>30.1</v>
      </c>
      <c r="D49" s="153" t="str">
        <f aca="false">IF(C49&lt;$G$4,"1",IF(C49&lt;$G$5,"2",IF(C49&lt;$G$6,"3",IF(C49&lt;$G$7,"4",IF(C49&lt;$G$8,"5",IF(C49&lt;$G$9,"6",IF(C49&lt;$G$10,"7",IF(C49&lt;$G$11,"8",IF(C49&lt;$G$12,"9", IF(C49&lt;$G$13,"10"))))))))))</f>
        <v>3</v>
      </c>
    </row>
    <row r="50" customFormat="false" ht="16.5" hidden="false" customHeight="false" outlineLevel="0" collapsed="false">
      <c r="A50" s="150" t="n">
        <v>49</v>
      </c>
      <c r="B50" s="151" t="n">
        <v>1</v>
      </c>
      <c r="C50" s="165" t="n">
        <v>22.8</v>
      </c>
      <c r="D50" s="153" t="str">
        <f aca="false">IF(C50&lt;$G$4,"1",IF(C50&lt;$G$5,"2",IF(C50&lt;$G$6,"3",IF(C50&lt;$G$7,"4",IF(C50&lt;$G$8,"5",IF(C50&lt;$G$9,"6",IF(C50&lt;$G$10,"7",IF(C50&lt;$G$11,"8",IF(C50&lt;$G$12,"9", IF(C50&lt;$G$13,"10"))))))))))</f>
        <v>1</v>
      </c>
    </row>
    <row r="51" customFormat="false" ht="16.5" hidden="false" customHeight="false" outlineLevel="0" collapsed="false">
      <c r="A51" s="171" t="n">
        <v>50</v>
      </c>
      <c r="B51" s="172" t="n">
        <v>1</v>
      </c>
      <c r="C51" s="173" t="n">
        <v>17.4</v>
      </c>
      <c r="D51" s="153" t="str">
        <f aca="false">IF(C51&lt;$G$4,"1",IF(C51&lt;$G$5,"2",IF(C51&lt;$G$6,"3",IF(C51&lt;$G$7,"4",IF(C51&lt;$G$8,"5",IF(C51&lt;$G$9,"6",IF(C51&lt;$G$10,"7",IF(C51&lt;$G$11,"8",IF(C51&lt;$G$12,"9", IF(C51&lt;$G$13,"10"))))))))))</f>
        <v>1</v>
      </c>
    </row>
    <row r="52" customFormat="false" ht="16.5" hidden="false" customHeight="false" outlineLevel="0" collapsed="false">
      <c r="A52" s="158" t="n">
        <v>51</v>
      </c>
      <c r="B52" s="159" t="n">
        <v>1</v>
      </c>
      <c r="C52" s="160" t="n">
        <v>24.3</v>
      </c>
      <c r="D52" s="153" t="str">
        <f aca="false">IF(C52&lt;$G$4,"1",IF(C52&lt;$G$5,"2",IF(C52&lt;$G$6,"3",IF(C52&lt;$G$7,"4",IF(C52&lt;$G$8,"5",IF(C52&lt;$G$9,"6",IF(C52&lt;$G$10,"7",IF(C52&lt;$G$11,"8",IF(C52&lt;$G$12,"9", IF(C52&lt;$G$13,"10"))))))))))</f>
        <v>2</v>
      </c>
    </row>
    <row r="53" customFormat="false" ht="16.5" hidden="false" customHeight="false" outlineLevel="0" collapsed="false">
      <c r="A53" s="158" t="n">
        <v>52</v>
      </c>
      <c r="B53" s="159" t="n">
        <v>1</v>
      </c>
      <c r="C53" s="160" t="n">
        <v>23.6</v>
      </c>
      <c r="D53" s="153" t="str">
        <f aca="false">IF(C53&lt;$G$4,"1",IF(C53&lt;$G$5,"2",IF(C53&lt;$G$6,"3",IF(C53&lt;$G$7,"4",IF(C53&lt;$G$8,"5",IF(C53&lt;$G$9,"6",IF(C53&lt;$G$10,"7",IF(C53&lt;$G$11,"8",IF(C53&lt;$G$12,"9", IF(C53&lt;$G$13,"10"))))))))))</f>
        <v>1</v>
      </c>
    </row>
    <row r="54" customFormat="false" ht="16.5" hidden="false" customHeight="false" outlineLevel="0" collapsed="false">
      <c r="A54" s="158" t="n">
        <v>53</v>
      </c>
      <c r="B54" s="159" t="n">
        <v>1</v>
      </c>
      <c r="C54" s="160" t="n">
        <v>27.1</v>
      </c>
      <c r="D54" s="153" t="str">
        <f aca="false">IF(C54&lt;$G$4,"1",IF(C54&lt;$G$5,"2",IF(C54&lt;$G$6,"3",IF(C54&lt;$G$7,"4",IF(C54&lt;$G$8,"5",IF(C54&lt;$G$9,"6",IF(C54&lt;$G$10,"7",IF(C54&lt;$G$11,"8",IF(C54&lt;$G$12,"9", IF(C54&lt;$G$13,"10"))))))))))</f>
        <v>2</v>
      </c>
    </row>
    <row r="55" customFormat="false" ht="16.5" hidden="false" customHeight="false" outlineLevel="0" collapsed="false">
      <c r="A55" s="158" t="n">
        <v>54</v>
      </c>
      <c r="B55" s="159" t="n">
        <v>1</v>
      </c>
      <c r="C55" s="160" t="n">
        <v>19.6</v>
      </c>
      <c r="D55" s="153" t="str">
        <f aca="false">IF(C55&lt;$G$4,"1",IF(C55&lt;$G$5,"2",IF(C55&lt;$G$6,"3",IF(C55&lt;$G$7,"4",IF(C55&lt;$G$8,"5",IF(C55&lt;$G$9,"6",IF(C55&lt;$G$10,"7",IF(C55&lt;$G$11,"8",IF(C55&lt;$G$12,"9", IF(C55&lt;$G$13,"10"))))))))))</f>
        <v>1</v>
      </c>
    </row>
    <row r="56" customFormat="false" ht="16.5" hidden="false" customHeight="false" outlineLevel="0" collapsed="false">
      <c r="A56" s="158" t="n">
        <v>55</v>
      </c>
      <c r="B56" s="159" t="n">
        <v>1</v>
      </c>
      <c r="C56" s="174" t="n">
        <v>21.3</v>
      </c>
      <c r="D56" s="153" t="str">
        <f aca="false">IF(C56&lt;$G$4,"1",IF(C56&lt;$G$5,"2",IF(C56&lt;$G$6,"3",IF(C56&lt;$G$7,"4",IF(C56&lt;$G$8,"5",IF(C56&lt;$G$9,"6",IF(C56&lt;$G$10,"7",IF(C56&lt;$G$11,"8",IF(C56&lt;$G$12,"9", IF(C56&lt;$G$13,"10"))))))))))</f>
        <v>1</v>
      </c>
    </row>
    <row r="57" customFormat="false" ht="16.5" hidden="false" customHeight="false" outlineLevel="0" collapsed="false">
      <c r="A57" s="150" t="n">
        <v>56</v>
      </c>
      <c r="B57" s="151" t="n">
        <v>1</v>
      </c>
      <c r="C57" s="152" t="n">
        <v>43.7</v>
      </c>
      <c r="D57" s="153" t="str">
        <f aca="false">IF(C57&lt;$G$4,"1",IF(C57&lt;$G$5,"2",IF(C57&lt;$G$6,"3",IF(C57&lt;$G$7,"4",IF(C57&lt;$G$8,"5",IF(C57&lt;$G$9,"6",IF(C57&lt;$G$10,"7",IF(C57&lt;$G$11,"8",IF(C57&lt;$G$12,"9", IF(C57&lt;$G$13,"10"))))))))))</f>
        <v>5</v>
      </c>
    </row>
    <row r="58" customFormat="false" ht="16.5" hidden="false" customHeight="false" outlineLevel="0" collapsed="false">
      <c r="A58" s="150" t="n">
        <v>57</v>
      </c>
      <c r="B58" s="151" t="n">
        <v>1</v>
      </c>
      <c r="C58" s="152" t="n">
        <v>36.5</v>
      </c>
      <c r="D58" s="153" t="str">
        <f aca="false">IF(C58&lt;$G$4,"1",IF(C58&lt;$G$5,"2",IF(C58&lt;$G$6,"3",IF(C58&lt;$G$7,"4",IF(C58&lt;$G$8,"5",IF(C58&lt;$G$9,"6",IF(C58&lt;$G$10,"7",IF(C58&lt;$G$11,"8",IF(C58&lt;$G$12,"9", IF(C58&lt;$G$13,"10"))))))))))</f>
        <v>4</v>
      </c>
    </row>
    <row r="59" customFormat="false" ht="16.5" hidden="false" customHeight="false" outlineLevel="0" collapsed="false">
      <c r="A59" s="150" t="n">
        <v>58</v>
      </c>
      <c r="B59" s="151" t="n">
        <v>1</v>
      </c>
      <c r="C59" s="152" t="n">
        <v>29.6</v>
      </c>
      <c r="D59" s="153" t="str">
        <f aca="false">IF(C59&lt;$G$4,"1",IF(C59&lt;$G$5,"2",IF(C59&lt;$G$6,"3",IF(C59&lt;$G$7,"4",IF(C59&lt;$G$8,"5",IF(C59&lt;$G$9,"6",IF(C59&lt;$G$10,"7",IF(C59&lt;$G$11,"8",IF(C59&lt;$G$12,"9", IF(C59&lt;$G$13,"10"))))))))))</f>
        <v>3</v>
      </c>
    </row>
    <row r="60" customFormat="false" ht="16.5" hidden="false" customHeight="false" outlineLevel="0" collapsed="false">
      <c r="A60" s="150" t="n">
        <v>59</v>
      </c>
      <c r="B60" s="151" t="n">
        <v>1</v>
      </c>
      <c r="C60" s="152" t="n">
        <v>30.1</v>
      </c>
      <c r="D60" s="153" t="str">
        <f aca="false">IF(C60&lt;$G$4,"1",IF(C60&lt;$G$5,"2",IF(C60&lt;$G$6,"3",IF(C60&lt;$G$7,"4",IF(C60&lt;$G$8,"5",IF(C60&lt;$G$9,"6",IF(C60&lt;$G$10,"7",IF(C60&lt;$G$11,"8",IF(C60&lt;$G$12,"9", IF(C60&lt;$G$13,"10"))))))))))</f>
        <v>3</v>
      </c>
    </row>
    <row r="61" customFormat="false" ht="16.5" hidden="false" customHeight="false" outlineLevel="0" collapsed="false">
      <c r="A61" s="150" t="n">
        <v>60</v>
      </c>
      <c r="B61" s="151" t="n">
        <v>1</v>
      </c>
      <c r="C61" s="152" t="n">
        <v>32.3</v>
      </c>
      <c r="D61" s="153" t="str">
        <f aca="false">IF(C61&lt;$G$4,"1",IF(C61&lt;$G$5,"2",IF(C61&lt;$G$6,"3",IF(C61&lt;$G$7,"4",IF(C61&lt;$G$8,"5",IF(C61&lt;$G$9,"6",IF(C61&lt;$G$10,"7",IF(C61&lt;$G$11,"8",IF(C61&lt;$G$12,"9", IF(C61&lt;$G$13,"10"))))))))))</f>
        <v>3</v>
      </c>
    </row>
    <row r="62" customFormat="false" ht="16.5" hidden="false" customHeight="false" outlineLevel="0" collapsed="false">
      <c r="A62" s="150" t="n">
        <v>61</v>
      </c>
      <c r="B62" s="151" t="n">
        <v>1</v>
      </c>
      <c r="C62" s="152" t="n">
        <v>26.1</v>
      </c>
      <c r="D62" s="153" t="str">
        <f aca="false">IF(C62&lt;$G$4,"1",IF(C62&lt;$G$5,"2",IF(C62&lt;$G$6,"3",IF(C62&lt;$G$7,"4",IF(C62&lt;$G$8,"5",IF(C62&lt;$G$9,"6",IF(C62&lt;$G$10,"7",IF(C62&lt;$G$11,"8",IF(C62&lt;$G$12,"9", IF(C62&lt;$G$13,"10"))))))))))</f>
        <v>2</v>
      </c>
    </row>
    <row r="63" customFormat="false" ht="16.5" hidden="false" customHeight="false" outlineLevel="0" collapsed="false">
      <c r="A63" s="150" t="n">
        <v>62</v>
      </c>
      <c r="B63" s="151" t="n">
        <v>1</v>
      </c>
      <c r="C63" s="152" t="n">
        <v>23.6</v>
      </c>
      <c r="D63" s="153" t="str">
        <f aca="false">IF(C63&lt;$G$4,"1",IF(C63&lt;$G$5,"2",IF(C63&lt;$G$6,"3",IF(C63&lt;$G$7,"4",IF(C63&lt;$G$8,"5",IF(C63&lt;$G$9,"6",IF(C63&lt;$G$10,"7",IF(C63&lt;$G$11,"8",IF(C63&lt;$G$12,"9", IF(C63&lt;$G$13,"10"))))))))))</f>
        <v>1</v>
      </c>
    </row>
    <row r="64" customFormat="false" ht="16.5" hidden="false" customHeight="false" outlineLevel="0" collapsed="false">
      <c r="A64" s="150" t="n">
        <v>63</v>
      </c>
      <c r="B64" s="151" t="n">
        <v>1</v>
      </c>
      <c r="C64" s="152" t="n">
        <v>25.4</v>
      </c>
      <c r="D64" s="153" t="str">
        <f aca="false">IF(C64&lt;$G$4,"1",IF(C64&lt;$G$5,"2",IF(C64&lt;$G$6,"3",IF(C64&lt;$G$7,"4",IF(C64&lt;$G$8,"5",IF(C64&lt;$G$9,"6",IF(C64&lt;$G$10,"7",IF(C64&lt;$G$11,"8",IF(C64&lt;$G$12,"9", IF(C64&lt;$G$13,"10"))))))))))</f>
        <v>2</v>
      </c>
    </row>
    <row r="65" customFormat="false" ht="16.5" hidden="false" customHeight="false" outlineLevel="0" collapsed="false">
      <c r="A65" s="150" t="n">
        <v>64</v>
      </c>
      <c r="B65" s="151" t="n">
        <v>1</v>
      </c>
      <c r="C65" s="152" t="n">
        <v>26.1</v>
      </c>
      <c r="D65" s="153" t="str">
        <f aca="false">IF(C65&lt;$G$4,"1",IF(C65&lt;$G$5,"2",IF(C65&lt;$G$6,"3",IF(C65&lt;$G$7,"4",IF(C65&lt;$G$8,"5",IF(C65&lt;$G$9,"6",IF(C65&lt;$G$10,"7",IF(C65&lt;$G$11,"8",IF(C65&lt;$G$12,"9", IF(C65&lt;$G$13,"10"))))))))))</f>
        <v>2</v>
      </c>
    </row>
    <row r="66" customFormat="false" ht="16.5" hidden="false" customHeight="false" outlineLevel="0" collapsed="false">
      <c r="A66" s="150" t="n">
        <v>65</v>
      </c>
      <c r="B66" s="151" t="n">
        <v>1</v>
      </c>
      <c r="C66" s="152" t="n">
        <v>18.1</v>
      </c>
      <c r="D66" s="153" t="str">
        <f aca="false">IF(C66&lt;$G$4,"1",IF(C66&lt;$G$5,"2",IF(C66&lt;$G$6,"3",IF(C66&lt;$G$7,"4",IF(C66&lt;$G$8,"5",IF(C66&lt;$G$9,"6",IF(C66&lt;$G$10,"7",IF(C66&lt;$G$11,"8",IF(C66&lt;$G$12,"9", IF(C66&lt;$G$13,"10"))))))))))</f>
        <v>1</v>
      </c>
    </row>
    <row r="67" customFormat="false" ht="16.5" hidden="false" customHeight="false" outlineLevel="0" collapsed="false">
      <c r="A67" s="150" t="n">
        <v>66</v>
      </c>
      <c r="B67" s="151" t="n">
        <v>1</v>
      </c>
      <c r="C67" s="152" t="n">
        <v>29.9</v>
      </c>
      <c r="D67" s="153" t="str">
        <f aca="false">IF(C67&lt;$G$4,"1",IF(C67&lt;$G$5,"2",IF(C67&lt;$G$6,"3",IF(C67&lt;$G$7,"4",IF(C67&lt;$G$8,"5",IF(C67&lt;$G$9,"6",IF(C67&lt;$G$10,"7",IF(C67&lt;$G$11,"8",IF(C67&lt;$G$12,"9", IF(C67&lt;$G$13,"10"))))))))))</f>
        <v>3</v>
      </c>
    </row>
    <row r="68" customFormat="false" ht="16.5" hidden="false" customHeight="false" outlineLevel="0" collapsed="false">
      <c r="A68" s="150" t="n">
        <v>67</v>
      </c>
      <c r="B68" s="151" t="n">
        <v>1</v>
      </c>
      <c r="C68" s="152" t="n">
        <v>40.6</v>
      </c>
      <c r="D68" s="153" t="str">
        <f aca="false">IF(C68&lt;$G$4,"1",IF(C68&lt;$G$5,"2",IF(C68&lt;$G$6,"3",IF(C68&lt;$G$7,"4",IF(C68&lt;$G$8,"5",IF(C68&lt;$G$9,"6",IF(C68&lt;$G$10,"7",IF(C68&lt;$G$11,"8",IF(C68&lt;$G$12,"9", IF(C68&lt;$G$13,"10"))))))))))</f>
        <v>5</v>
      </c>
    </row>
    <row r="69" customFormat="false" ht="16.5" hidden="false" customHeight="false" outlineLevel="0" collapsed="false">
      <c r="A69" s="150" t="n">
        <v>68</v>
      </c>
      <c r="B69" s="151" t="n">
        <v>1</v>
      </c>
      <c r="C69" s="152" t="n">
        <v>39.4</v>
      </c>
      <c r="D69" s="153" t="str">
        <f aca="false">IF(C69&lt;$G$4,"1",IF(C69&lt;$G$5,"2",IF(C69&lt;$G$6,"3",IF(C69&lt;$G$7,"4",IF(C69&lt;$G$8,"5",IF(C69&lt;$G$9,"6",IF(C69&lt;$G$10,"7",IF(C69&lt;$G$11,"8",IF(C69&lt;$G$12,"9", IF(C69&lt;$G$13,"10"))))))))))</f>
        <v>5</v>
      </c>
    </row>
    <row r="70" customFormat="false" ht="16.5" hidden="false" customHeight="false" outlineLevel="0" collapsed="false">
      <c r="A70" s="150" t="n">
        <v>69</v>
      </c>
      <c r="B70" s="151" t="n">
        <v>1</v>
      </c>
      <c r="C70" s="152" t="n">
        <v>38.1</v>
      </c>
      <c r="D70" s="153" t="str">
        <f aca="false">IF(C70&lt;$G$4,"1",IF(C70&lt;$G$5,"2",IF(C70&lt;$G$6,"3",IF(C70&lt;$G$7,"4",IF(C70&lt;$G$8,"5",IF(C70&lt;$G$9,"6",IF(C70&lt;$G$10,"7",IF(C70&lt;$G$11,"8",IF(C70&lt;$G$12,"9", IF(C70&lt;$G$13,"10"))))))))))</f>
        <v>4</v>
      </c>
    </row>
    <row r="71" customFormat="false" ht="16.5" hidden="false" customHeight="false" outlineLevel="0" collapsed="false">
      <c r="A71" s="150" t="n">
        <v>70</v>
      </c>
      <c r="B71" s="151" t="n">
        <v>1</v>
      </c>
      <c r="C71" s="152" t="n">
        <v>30</v>
      </c>
      <c r="D71" s="153" t="str">
        <f aca="false">IF(C71&lt;$G$4,"1",IF(C71&lt;$G$5,"2",IF(C71&lt;$G$6,"3",IF(C71&lt;$G$7,"4",IF(C71&lt;$G$8,"5",IF(C71&lt;$G$9,"6",IF(C71&lt;$G$10,"7",IF(C71&lt;$G$11,"8",IF(C71&lt;$G$12,"9", IF(C71&lt;$G$13,"10"))))))))))</f>
        <v>3</v>
      </c>
    </row>
    <row r="72" customFormat="false" ht="16.5" hidden="false" customHeight="false" outlineLevel="0" collapsed="false">
      <c r="A72" s="150" t="n">
        <v>71</v>
      </c>
      <c r="B72" s="151" t="n">
        <v>1</v>
      </c>
      <c r="C72" s="152" t="n">
        <v>47.1</v>
      </c>
      <c r="D72" s="153" t="str">
        <f aca="false">IF(C72&lt;$G$4,"1",IF(C72&lt;$G$5,"2",IF(C72&lt;$G$6,"3",IF(C72&lt;$G$7,"4",IF(C72&lt;$G$8,"5",IF(C72&lt;$G$9,"6",IF(C72&lt;$G$10,"7",IF(C72&lt;$G$11,"8",IF(C72&lt;$G$12,"9", IF(C72&lt;$G$13,"10"))))))))))</f>
        <v>5</v>
      </c>
    </row>
    <row r="73" customFormat="false" ht="16.5" hidden="false" customHeight="false" outlineLevel="0" collapsed="false">
      <c r="A73" s="150" t="n">
        <v>72</v>
      </c>
      <c r="B73" s="151" t="n">
        <v>1</v>
      </c>
      <c r="C73" s="152" t="n">
        <v>38.3</v>
      </c>
      <c r="D73" s="153" t="str">
        <f aca="false">IF(C73&lt;$G$4,"1",IF(C73&lt;$G$5,"2",IF(C73&lt;$G$6,"3",IF(C73&lt;$G$7,"4",IF(C73&lt;$G$8,"5",IF(C73&lt;$G$9,"6",IF(C73&lt;$G$10,"7",IF(C73&lt;$G$11,"8",IF(C73&lt;$G$12,"9", IF(C73&lt;$G$13,"10"))))))))))</f>
        <v>4</v>
      </c>
    </row>
    <row r="74" customFormat="false" ht="16.5" hidden="false" customHeight="false" outlineLevel="0" collapsed="false">
      <c r="A74" s="150" t="n">
        <v>73</v>
      </c>
      <c r="B74" s="151" t="n">
        <v>1</v>
      </c>
      <c r="C74" s="152" t="n">
        <v>43.3</v>
      </c>
      <c r="D74" s="153" t="str">
        <f aca="false">IF(C74&lt;$G$4,"1",IF(C74&lt;$G$5,"2",IF(C74&lt;$G$6,"3",IF(C74&lt;$G$7,"4",IF(C74&lt;$G$8,"5",IF(C74&lt;$G$9,"6",IF(C74&lt;$G$10,"7",IF(C74&lt;$G$11,"8",IF(C74&lt;$G$12,"9", IF(C74&lt;$G$13,"10"))))))))))</f>
        <v>5</v>
      </c>
    </row>
    <row r="75" customFormat="false" ht="16.5" hidden="false" customHeight="false" outlineLevel="0" collapsed="false">
      <c r="A75" s="150" t="n">
        <v>74</v>
      </c>
      <c r="B75" s="151" t="n">
        <v>1</v>
      </c>
      <c r="C75" s="152" t="n">
        <v>42.5</v>
      </c>
      <c r="D75" s="153" t="str">
        <f aca="false">IF(C75&lt;$G$4,"1",IF(C75&lt;$G$5,"2",IF(C75&lt;$G$6,"3",IF(C75&lt;$G$7,"4",IF(C75&lt;$G$8,"5",IF(C75&lt;$G$9,"6",IF(C75&lt;$G$10,"7",IF(C75&lt;$G$11,"8",IF(C75&lt;$G$12,"9", IF(C75&lt;$G$13,"10"))))))))))</f>
        <v>5</v>
      </c>
    </row>
    <row r="76" customFormat="false" ht="16.5" hidden="false" customHeight="false" outlineLevel="0" collapsed="false">
      <c r="A76" s="150" t="n">
        <v>75</v>
      </c>
      <c r="B76" s="151" t="n">
        <v>1</v>
      </c>
      <c r="C76" s="152" t="n">
        <v>39.7</v>
      </c>
      <c r="D76" s="153" t="str">
        <f aca="false">IF(C76&lt;$G$4,"1",IF(C76&lt;$G$5,"2",IF(C76&lt;$G$6,"3",IF(C76&lt;$G$7,"4",IF(C76&lt;$G$8,"5",IF(C76&lt;$G$9,"6",IF(C76&lt;$G$10,"7",IF(C76&lt;$G$11,"8",IF(C76&lt;$G$12,"9", IF(C76&lt;$G$13,"10"))))))))))</f>
        <v>5</v>
      </c>
    </row>
    <row r="77" customFormat="false" ht="16.5" hidden="false" customHeight="false" outlineLevel="0" collapsed="false">
      <c r="A77" s="158" t="n">
        <v>76</v>
      </c>
      <c r="B77" s="159" t="n">
        <v>1</v>
      </c>
      <c r="C77" s="175" t="n">
        <v>29.8</v>
      </c>
      <c r="D77" s="153" t="str">
        <f aca="false">IF(C77&lt;$G$4,"1",IF(C77&lt;$G$5,"2",IF(C77&lt;$G$6,"3",IF(C77&lt;$G$7,"4",IF(C77&lt;$G$8,"5",IF(C77&lt;$G$9,"6",IF(C77&lt;$G$10,"7",IF(C77&lt;$G$11,"8",IF(C77&lt;$G$12,"9", IF(C77&lt;$G$13,"10"))))))))))</f>
        <v>3</v>
      </c>
    </row>
    <row r="78" customFormat="false" ht="16.5" hidden="false" customHeight="false" outlineLevel="0" collapsed="false">
      <c r="A78" s="158" t="n">
        <v>77</v>
      </c>
      <c r="B78" s="159" t="n">
        <v>1</v>
      </c>
      <c r="C78" s="175" t="n">
        <v>25</v>
      </c>
      <c r="D78" s="153" t="str">
        <f aca="false">IF(C78&lt;$G$4,"1",IF(C78&lt;$G$5,"2",IF(C78&lt;$G$6,"3",IF(C78&lt;$G$7,"4",IF(C78&lt;$G$8,"5",IF(C78&lt;$G$9,"6",IF(C78&lt;$G$10,"7",IF(C78&lt;$G$11,"8",IF(C78&lt;$G$12,"9", IF(C78&lt;$G$13,"10"))))))))))</f>
        <v>2</v>
      </c>
    </row>
    <row r="79" customFormat="false" ht="16.5" hidden="false" customHeight="false" outlineLevel="0" collapsed="false">
      <c r="A79" s="158" t="n">
        <v>78</v>
      </c>
      <c r="B79" s="159" t="n">
        <v>1</v>
      </c>
      <c r="C79" s="175" t="n">
        <v>24.2</v>
      </c>
      <c r="D79" s="153" t="str">
        <f aca="false">IF(C79&lt;$G$4,"1",IF(C79&lt;$G$5,"2",IF(C79&lt;$G$6,"3",IF(C79&lt;$G$7,"4",IF(C79&lt;$G$8,"5",IF(C79&lt;$G$9,"6",IF(C79&lt;$G$10,"7",IF(C79&lt;$G$11,"8",IF(C79&lt;$G$12,"9", IF(C79&lt;$G$13,"10"))))))))))</f>
        <v>1</v>
      </c>
    </row>
    <row r="80" customFormat="false" ht="16.5" hidden="false" customHeight="false" outlineLevel="0" collapsed="false">
      <c r="A80" s="158" t="n">
        <v>79</v>
      </c>
      <c r="B80" s="159" t="n">
        <v>1</v>
      </c>
      <c r="C80" s="175" t="n">
        <v>37.6</v>
      </c>
      <c r="D80" s="153" t="str">
        <f aca="false">IF(C80&lt;$G$4,"1",IF(C80&lt;$G$5,"2",IF(C80&lt;$G$6,"3",IF(C80&lt;$G$7,"4",IF(C80&lt;$G$8,"5",IF(C80&lt;$G$9,"6",IF(C80&lt;$G$10,"7",IF(C80&lt;$G$11,"8",IF(C80&lt;$G$12,"9", IF(C80&lt;$G$13,"10"))))))))))</f>
        <v>4</v>
      </c>
    </row>
    <row r="81" customFormat="false" ht="16.5" hidden="false" customHeight="false" outlineLevel="0" collapsed="false">
      <c r="A81" s="158" t="n">
        <v>80</v>
      </c>
      <c r="B81" s="159" t="n">
        <v>1</v>
      </c>
      <c r="C81" s="175" t="n">
        <v>28.9</v>
      </c>
      <c r="D81" s="153" t="str">
        <f aca="false">IF(C81&lt;$G$4,"1",IF(C81&lt;$G$5,"2",IF(C81&lt;$G$6,"3",IF(C81&lt;$G$7,"4",IF(C81&lt;$G$8,"5",IF(C81&lt;$G$9,"6",IF(C81&lt;$G$10,"7",IF(C81&lt;$G$11,"8",IF(C81&lt;$G$12,"9", IF(C81&lt;$G$13,"10"))))))))))</f>
        <v>3</v>
      </c>
    </row>
    <row r="82" customFormat="false" ht="16.5" hidden="false" customHeight="false" outlineLevel="0" collapsed="false">
      <c r="A82" s="150" t="n">
        <v>81</v>
      </c>
      <c r="B82" s="151" t="n">
        <v>1</v>
      </c>
      <c r="C82" s="176" t="n">
        <v>32.7</v>
      </c>
      <c r="D82" s="153" t="str">
        <f aca="false">IF(C82&lt;$G$4,"1",IF(C82&lt;$G$5,"2",IF(C82&lt;$G$6,"3",IF(C82&lt;$G$7,"4",IF(C82&lt;$G$8,"5",IF(C82&lt;$G$9,"6",IF(C82&lt;$G$10,"7",IF(C82&lt;$G$11,"8",IF(C82&lt;$G$12,"9", IF(C82&lt;$G$13,"10"))))))))))</f>
        <v>3</v>
      </c>
    </row>
    <row r="83" customFormat="false" ht="16.5" hidden="false" customHeight="false" outlineLevel="0" collapsed="false">
      <c r="A83" s="150" t="n">
        <v>82</v>
      </c>
      <c r="B83" s="151" t="n">
        <v>1</v>
      </c>
      <c r="C83" s="176" t="n">
        <v>30.7</v>
      </c>
      <c r="D83" s="153" t="str">
        <f aca="false">IF(C83&lt;$G$4,"1",IF(C83&lt;$G$5,"2",IF(C83&lt;$G$6,"3",IF(C83&lt;$G$7,"4",IF(C83&lt;$G$8,"5",IF(C83&lt;$G$9,"6",IF(C83&lt;$G$10,"7",IF(C83&lt;$G$11,"8",IF(C83&lt;$G$12,"9", IF(C83&lt;$G$13,"10"))))))))))</f>
        <v>3</v>
      </c>
    </row>
    <row r="84" customFormat="false" ht="16.5" hidden="false" customHeight="false" outlineLevel="0" collapsed="false">
      <c r="A84" s="150" t="n">
        <v>83</v>
      </c>
      <c r="B84" s="151" t="n">
        <v>1</v>
      </c>
      <c r="C84" s="176" t="n">
        <v>21.7</v>
      </c>
      <c r="D84" s="153" t="str">
        <f aca="false">IF(C84&lt;$G$4,"1",IF(C84&lt;$G$5,"2",IF(C84&lt;$G$6,"3",IF(C84&lt;$G$7,"4",IF(C84&lt;$G$8,"5",IF(C84&lt;$G$9,"6",IF(C84&lt;$G$10,"7",IF(C84&lt;$G$11,"8",IF(C84&lt;$G$12,"9", IF(C84&lt;$G$13,"10"))))))))))</f>
        <v>1</v>
      </c>
    </row>
    <row r="85" customFormat="false" ht="16.5" hidden="false" customHeight="false" outlineLevel="0" collapsed="false">
      <c r="A85" s="150" t="n">
        <v>84</v>
      </c>
      <c r="B85" s="151" t="n">
        <v>1</v>
      </c>
      <c r="C85" s="176" t="n">
        <v>16.1</v>
      </c>
      <c r="D85" s="153" t="str">
        <f aca="false">IF(C85&lt;$G$4,"1",IF(C85&lt;$G$5,"2",IF(C85&lt;$G$6,"3",IF(C85&lt;$G$7,"4",IF(C85&lt;$G$8,"5",IF(C85&lt;$G$9,"6",IF(C85&lt;$G$10,"7",IF(C85&lt;$G$11,"8",IF(C85&lt;$G$12,"9", IF(C85&lt;$G$13,"10"))))))))))</f>
        <v>1</v>
      </c>
    </row>
    <row r="86" customFormat="false" ht="16.5" hidden="false" customHeight="false" outlineLevel="0" collapsed="false">
      <c r="A86" s="150" t="n">
        <v>85</v>
      </c>
      <c r="B86" s="151" t="n">
        <v>1</v>
      </c>
      <c r="C86" s="176" t="n">
        <v>38.1</v>
      </c>
      <c r="D86" s="153" t="str">
        <f aca="false">IF(C86&lt;$G$4,"1",IF(C86&lt;$G$5,"2",IF(C86&lt;$G$6,"3",IF(C86&lt;$G$7,"4",IF(C86&lt;$G$8,"5",IF(C86&lt;$G$9,"6",IF(C86&lt;$G$10,"7",IF(C86&lt;$G$11,"8",IF(C86&lt;$G$12,"9", IF(C86&lt;$G$13,"10"))))))))))</f>
        <v>4</v>
      </c>
    </row>
    <row r="87" customFormat="false" ht="16.5" hidden="false" customHeight="false" outlineLevel="0" collapsed="false">
      <c r="A87" s="150" t="n">
        <v>86</v>
      </c>
      <c r="B87" s="151" t="n">
        <v>1</v>
      </c>
      <c r="C87" s="176" t="n">
        <v>64.7</v>
      </c>
      <c r="D87" s="153" t="str">
        <f aca="false">IF(C87&lt;$G$4,"1",IF(C87&lt;$G$5,"2",IF(C87&lt;$G$6,"3",IF(C87&lt;$G$7,"4",IF(C87&lt;$G$8,"5",IF(C87&lt;$G$9,"6",IF(C87&lt;$G$10,"7",IF(C87&lt;$G$11,"8",IF(C87&lt;$G$12,"9", IF(C87&lt;$G$13,"10"))))))))))</f>
        <v>6</v>
      </c>
    </row>
    <row r="88" customFormat="false" ht="16.5" hidden="false" customHeight="false" outlineLevel="0" collapsed="false">
      <c r="A88" s="150" t="n">
        <v>87</v>
      </c>
      <c r="B88" s="151" t="n">
        <v>1</v>
      </c>
      <c r="C88" s="176" t="n">
        <v>22.6</v>
      </c>
      <c r="D88" s="153" t="str">
        <f aca="false">IF(C88&lt;$G$4,"1",IF(C88&lt;$G$5,"2",IF(C88&lt;$G$6,"3",IF(C88&lt;$G$7,"4",IF(C88&lt;$G$8,"5",IF(C88&lt;$G$9,"6",IF(C88&lt;$G$10,"7",IF(C88&lt;$G$11,"8",IF(C88&lt;$G$12,"9", IF(C88&lt;$G$13,"10"))))))))))</f>
        <v>1</v>
      </c>
    </row>
    <row r="89" customFormat="false" ht="16.5" hidden="false" customHeight="false" outlineLevel="0" collapsed="false">
      <c r="A89" s="150" t="n">
        <v>88</v>
      </c>
      <c r="B89" s="151" t="n">
        <v>1</v>
      </c>
      <c r="C89" s="176" t="n">
        <v>33.1</v>
      </c>
      <c r="D89" s="153" t="str">
        <f aca="false">IF(C89&lt;$G$4,"1",IF(C89&lt;$G$5,"2",IF(C89&lt;$G$6,"3",IF(C89&lt;$G$7,"4",IF(C89&lt;$G$8,"5",IF(C89&lt;$G$9,"6",IF(C89&lt;$G$10,"7",IF(C89&lt;$G$11,"8",IF(C89&lt;$G$12,"9", IF(C89&lt;$G$13,"10"))))))))))</f>
        <v>3</v>
      </c>
    </row>
    <row r="90" customFormat="false" ht="16.5" hidden="false" customHeight="false" outlineLevel="0" collapsed="false">
      <c r="A90" s="150" t="n">
        <v>89</v>
      </c>
      <c r="B90" s="151" t="n">
        <v>1</v>
      </c>
      <c r="C90" s="176" t="n">
        <v>20.6</v>
      </c>
      <c r="D90" s="153" t="str">
        <f aca="false">IF(C90&lt;$G$4,"1",IF(C90&lt;$G$5,"2",IF(C90&lt;$G$6,"3",IF(C90&lt;$G$7,"4",IF(C90&lt;$G$8,"5",IF(C90&lt;$G$9,"6",IF(C90&lt;$G$10,"7",IF(C90&lt;$G$11,"8",IF(C90&lt;$G$12,"9", IF(C90&lt;$G$13,"10"))))))))))</f>
        <v>1</v>
      </c>
    </row>
    <row r="91" customFormat="false" ht="16.5" hidden="false" customHeight="false" outlineLevel="0" collapsed="false">
      <c r="A91" s="150" t="n">
        <v>90</v>
      </c>
      <c r="B91" s="151" t="n">
        <v>1</v>
      </c>
      <c r="C91" s="176" t="n">
        <v>35.6</v>
      </c>
      <c r="D91" s="153" t="str">
        <f aca="false">IF(C91&lt;$G$4,"1",IF(C91&lt;$G$5,"2",IF(C91&lt;$G$6,"3",IF(C91&lt;$G$7,"4",IF(C91&lt;$G$8,"5",IF(C91&lt;$G$9,"6",IF(C91&lt;$G$10,"7",IF(C91&lt;$G$11,"8",IF(C91&lt;$G$12,"9", IF(C91&lt;$G$13,"10"))))))))))</f>
        <v>4</v>
      </c>
    </row>
    <row r="92" customFormat="false" ht="16.5" hidden="false" customHeight="false" outlineLevel="0" collapsed="false">
      <c r="A92" s="150" t="n">
        <v>91</v>
      </c>
      <c r="B92" s="151" t="n">
        <v>1</v>
      </c>
      <c r="C92" s="176" t="n">
        <v>46.9</v>
      </c>
      <c r="D92" s="153" t="str">
        <f aca="false">IF(C92&lt;$G$4,"1",IF(C92&lt;$G$5,"2",IF(C92&lt;$G$6,"3",IF(C92&lt;$G$7,"4",IF(C92&lt;$G$8,"5",IF(C92&lt;$G$9,"6",IF(C92&lt;$G$10,"7",IF(C92&lt;$G$11,"8",IF(C92&lt;$G$12,"9", IF(C92&lt;$G$13,"10"))))))))))</f>
        <v>5</v>
      </c>
    </row>
    <row r="93" customFormat="false" ht="16.5" hidden="false" customHeight="false" outlineLevel="0" collapsed="false">
      <c r="A93" s="150" t="n">
        <v>92</v>
      </c>
      <c r="B93" s="151" t="n">
        <v>1</v>
      </c>
      <c r="C93" s="176" t="n">
        <v>41.6</v>
      </c>
      <c r="D93" s="153" t="str">
        <f aca="false">IF(C93&lt;$G$4,"1",IF(C93&lt;$G$5,"2",IF(C93&lt;$G$6,"3",IF(C93&lt;$G$7,"4",IF(C93&lt;$G$8,"5",IF(C93&lt;$G$9,"6",IF(C93&lt;$G$10,"7",IF(C93&lt;$G$11,"8",IF(C93&lt;$G$12,"9", IF(C93&lt;$G$13,"10"))))))))))</f>
        <v>5</v>
      </c>
    </row>
    <row r="94" customFormat="false" ht="16.5" hidden="false" customHeight="false" outlineLevel="0" collapsed="false">
      <c r="A94" s="150" t="n">
        <v>93</v>
      </c>
      <c r="B94" s="151" t="n">
        <v>1</v>
      </c>
      <c r="C94" s="176" t="n">
        <v>34.9</v>
      </c>
      <c r="D94" s="153" t="str">
        <f aca="false">IF(C94&lt;$G$4,"1",IF(C94&lt;$G$5,"2",IF(C94&lt;$G$6,"3",IF(C94&lt;$G$7,"4",IF(C94&lt;$G$8,"5",IF(C94&lt;$G$9,"6",IF(C94&lt;$G$10,"7",IF(C94&lt;$G$11,"8",IF(C94&lt;$G$12,"9", IF(C94&lt;$G$13,"10"))))))))))</f>
        <v>4</v>
      </c>
    </row>
    <row r="95" customFormat="false" ht="16.5" hidden="false" customHeight="false" outlineLevel="0" collapsed="false">
      <c r="A95" s="150" t="n">
        <v>94</v>
      </c>
      <c r="B95" s="151" t="n">
        <v>1</v>
      </c>
      <c r="C95" s="176" t="n">
        <v>43.2</v>
      </c>
      <c r="D95" s="153" t="str">
        <f aca="false">IF(C95&lt;$G$4,"1",IF(C95&lt;$G$5,"2",IF(C95&lt;$G$6,"3",IF(C95&lt;$G$7,"4",IF(C95&lt;$G$8,"5",IF(C95&lt;$G$9,"6",IF(C95&lt;$G$10,"7",IF(C95&lt;$G$11,"8",IF(C95&lt;$G$12,"9", IF(C95&lt;$G$13,"10"))))))))))</f>
        <v>5</v>
      </c>
    </row>
    <row r="96" customFormat="false" ht="16.5" hidden="false" customHeight="false" outlineLevel="0" collapsed="false">
      <c r="A96" s="150" t="n">
        <v>95</v>
      </c>
      <c r="B96" s="151" t="n">
        <v>1</v>
      </c>
      <c r="C96" s="176" t="n">
        <v>41.2</v>
      </c>
      <c r="D96" s="153" t="str">
        <f aca="false">IF(C96&lt;$G$4,"1",IF(C96&lt;$G$5,"2",IF(C96&lt;$G$6,"3",IF(C96&lt;$G$7,"4",IF(C96&lt;$G$8,"5",IF(C96&lt;$G$9,"6",IF(C96&lt;$G$10,"7",IF(C96&lt;$G$11,"8",IF(C96&lt;$G$12,"9", IF(C96&lt;$G$13,"10"))))))))))</f>
        <v>5</v>
      </c>
    </row>
    <row r="97" customFormat="false" ht="16.5" hidden="false" customHeight="false" outlineLevel="0" collapsed="false">
      <c r="A97" s="150" t="n">
        <v>96</v>
      </c>
      <c r="B97" s="151" t="n">
        <v>1</v>
      </c>
      <c r="C97" s="176" t="n">
        <v>38.3</v>
      </c>
      <c r="D97" s="153" t="str">
        <f aca="false">IF(C97&lt;$G$4,"1",IF(C97&lt;$G$5,"2",IF(C97&lt;$G$6,"3",IF(C97&lt;$G$7,"4",IF(C97&lt;$G$8,"5",IF(C97&lt;$G$9,"6",IF(C97&lt;$G$10,"7",IF(C97&lt;$G$11,"8",IF(C97&lt;$G$12,"9", IF(C97&lt;$G$13,"10"))))))))))</f>
        <v>4</v>
      </c>
    </row>
    <row r="98" customFormat="false" ht="16.5" hidden="false" customHeight="false" outlineLevel="0" collapsed="false">
      <c r="A98" s="150" t="n">
        <v>97</v>
      </c>
      <c r="B98" s="151" t="n">
        <v>1</v>
      </c>
      <c r="C98" s="176" t="n">
        <v>35.9</v>
      </c>
      <c r="D98" s="153" t="str">
        <f aca="false">IF(C98&lt;$G$4,"1",IF(C98&lt;$G$5,"2",IF(C98&lt;$G$6,"3",IF(C98&lt;$G$7,"4",IF(C98&lt;$G$8,"5",IF(C98&lt;$G$9,"6",IF(C98&lt;$G$10,"7",IF(C98&lt;$G$11,"8",IF(C98&lt;$G$12,"9", IF(C98&lt;$G$13,"10"))))))))))</f>
        <v>4</v>
      </c>
    </row>
    <row r="99" customFormat="false" ht="16.5" hidden="false" customHeight="false" outlineLevel="0" collapsed="false">
      <c r="A99" s="150" t="n">
        <v>98</v>
      </c>
      <c r="B99" s="151" t="n">
        <v>1</v>
      </c>
      <c r="C99" s="176" t="n">
        <v>34.9</v>
      </c>
      <c r="D99" s="153" t="str">
        <f aca="false">IF(C99&lt;$G$4,"1",IF(C99&lt;$G$5,"2",IF(C99&lt;$G$6,"3",IF(C99&lt;$G$7,"4",IF(C99&lt;$G$8,"5",IF(C99&lt;$G$9,"6",IF(C99&lt;$G$10,"7",IF(C99&lt;$G$11,"8",IF(C99&lt;$G$12,"9", IF(C99&lt;$G$13,"10"))))))))))</f>
        <v>4</v>
      </c>
    </row>
    <row r="100" customFormat="false" ht="16.5" hidden="false" customHeight="false" outlineLevel="0" collapsed="false">
      <c r="A100" s="150" t="n">
        <v>99</v>
      </c>
      <c r="B100" s="151" t="n">
        <v>1</v>
      </c>
      <c r="C100" s="176" t="n">
        <v>29.7</v>
      </c>
      <c r="D100" s="153" t="str">
        <f aca="false">IF(C100&lt;$G$4,"1",IF(C100&lt;$G$5,"2",IF(C100&lt;$G$6,"3",IF(C100&lt;$G$7,"4",IF(C100&lt;$G$8,"5",IF(C100&lt;$G$9,"6",IF(C100&lt;$G$10,"7",IF(C100&lt;$G$11,"8",IF(C100&lt;$G$12,"9", IF(C100&lt;$G$13,"10"))))))))))</f>
        <v>3</v>
      </c>
    </row>
    <row r="101" customFormat="false" ht="16.5" hidden="false" customHeight="false" outlineLevel="0" collapsed="false">
      <c r="A101" s="150" t="n">
        <v>100</v>
      </c>
      <c r="B101" s="151" t="n">
        <v>1</v>
      </c>
      <c r="C101" s="176" t="n">
        <v>22.3</v>
      </c>
      <c r="D101" s="153" t="str">
        <f aca="false">IF(C101&lt;$G$4,"1",IF(C101&lt;$G$5,"2",IF(C101&lt;$G$6,"3",IF(C101&lt;$G$7,"4",IF(C101&lt;$G$8,"5",IF(C101&lt;$G$9,"6",IF(C101&lt;$G$10,"7",IF(C101&lt;$G$11,"8",IF(C101&lt;$G$12,"9", IF(C101&lt;$G$13,"10"))))))))))</f>
        <v>1</v>
      </c>
    </row>
    <row r="102" customFormat="false" ht="16.5" hidden="false" customHeight="false" outlineLevel="0" collapsed="false">
      <c r="A102" s="158" t="n">
        <v>101</v>
      </c>
      <c r="B102" s="159" t="n">
        <v>1</v>
      </c>
      <c r="C102" s="174" t="n">
        <v>32</v>
      </c>
      <c r="D102" s="153" t="str">
        <f aca="false">IF(C102&lt;$G$4,"1",IF(C102&lt;$G$5,"2",IF(C102&lt;$G$6,"3",IF(C102&lt;$G$7,"4",IF(C102&lt;$G$8,"5",IF(C102&lt;$G$9,"6",IF(C102&lt;$G$10,"7",IF(C102&lt;$G$11,"8",IF(C102&lt;$G$12,"9", IF(C102&lt;$G$13,"10"))))))))))</f>
        <v>3</v>
      </c>
    </row>
    <row r="103" customFormat="false" ht="16.5" hidden="false" customHeight="false" outlineLevel="0" collapsed="false">
      <c r="A103" s="158" t="n">
        <v>102</v>
      </c>
      <c r="B103" s="159" t="n">
        <v>1</v>
      </c>
      <c r="C103" s="174" t="n">
        <v>35.4</v>
      </c>
      <c r="D103" s="153" t="str">
        <f aca="false">IF(C103&lt;$G$4,"1",IF(C103&lt;$G$5,"2",IF(C103&lt;$G$6,"3",IF(C103&lt;$G$7,"4",IF(C103&lt;$G$8,"5",IF(C103&lt;$G$9,"6",IF(C103&lt;$G$10,"7",IF(C103&lt;$G$11,"8",IF(C103&lt;$G$12,"9", IF(C103&lt;$G$13,"10"))))))))))</f>
        <v>4</v>
      </c>
    </row>
    <row r="104" customFormat="false" ht="16.5" hidden="false" customHeight="false" outlineLevel="0" collapsed="false">
      <c r="A104" s="158" t="n">
        <v>103</v>
      </c>
      <c r="B104" s="159" t="n">
        <v>1</v>
      </c>
      <c r="C104" s="174" t="n">
        <v>34.2</v>
      </c>
      <c r="D104" s="153" t="str">
        <f aca="false">IF(C104&lt;$G$4,"1",IF(C104&lt;$G$5,"2",IF(C104&lt;$G$6,"3",IF(C104&lt;$G$7,"4",IF(C104&lt;$G$8,"5",IF(C104&lt;$G$9,"6",IF(C104&lt;$G$10,"7",IF(C104&lt;$G$11,"8",IF(C104&lt;$G$12,"9", IF(C104&lt;$G$13,"10"))))))))))</f>
        <v>4</v>
      </c>
    </row>
    <row r="105" customFormat="false" ht="16.5" hidden="false" customHeight="false" outlineLevel="0" collapsed="false">
      <c r="A105" s="158" t="n">
        <v>104</v>
      </c>
      <c r="B105" s="159" t="n">
        <v>1</v>
      </c>
      <c r="C105" s="174" t="n">
        <v>32</v>
      </c>
      <c r="D105" s="153" t="str">
        <f aca="false">IF(C105&lt;$G$4,"1",IF(C105&lt;$G$5,"2",IF(C105&lt;$G$6,"3",IF(C105&lt;$G$7,"4",IF(C105&lt;$G$8,"5",IF(C105&lt;$G$9,"6",IF(C105&lt;$G$10,"7",IF(C105&lt;$G$11,"8",IF(C105&lt;$G$12,"9", IF(C105&lt;$G$13,"10"))))))))))</f>
        <v>3</v>
      </c>
    </row>
    <row r="106" customFormat="false" ht="16.5" hidden="false" customHeight="false" outlineLevel="0" collapsed="false">
      <c r="A106" s="158" t="n">
        <v>105</v>
      </c>
      <c r="B106" s="159" t="n">
        <v>1</v>
      </c>
      <c r="C106" s="174" t="n">
        <v>26.1</v>
      </c>
      <c r="D106" s="153" t="str">
        <f aca="false">IF(C106&lt;$G$4,"1",IF(C106&lt;$G$5,"2",IF(C106&lt;$G$6,"3",IF(C106&lt;$G$7,"4",IF(C106&lt;$G$8,"5",IF(C106&lt;$G$9,"6",IF(C106&lt;$G$10,"7",IF(C106&lt;$G$11,"8",IF(C106&lt;$G$12,"9", IF(C106&lt;$G$13,"10"))))))))))</f>
        <v>2</v>
      </c>
    </row>
    <row r="107" customFormat="false" ht="16.5" hidden="false" customHeight="false" outlineLevel="0" collapsed="false">
      <c r="A107" s="150" t="n">
        <v>106</v>
      </c>
      <c r="B107" s="151" t="n">
        <v>1</v>
      </c>
      <c r="C107" s="152" t="n">
        <v>26.9</v>
      </c>
      <c r="D107" s="153" t="str">
        <f aca="false">IF(C107&lt;$G$4,"1",IF(C107&lt;$G$5,"2",IF(C107&lt;$G$6,"3",IF(C107&lt;$G$7,"4",IF(C107&lt;$G$8,"5",IF(C107&lt;$G$9,"6",IF(C107&lt;$G$10,"7",IF(C107&lt;$G$11,"8",IF(C107&lt;$G$12,"9", IF(C107&lt;$G$13,"10"))))))))))</f>
        <v>2</v>
      </c>
    </row>
    <row r="108" customFormat="false" ht="16.5" hidden="false" customHeight="false" outlineLevel="0" collapsed="false">
      <c r="A108" s="150" t="n">
        <v>107</v>
      </c>
      <c r="B108" s="151" t="n">
        <v>1</v>
      </c>
      <c r="C108" s="152" t="n">
        <v>28.2</v>
      </c>
      <c r="D108" s="153" t="str">
        <f aca="false">IF(C108&lt;$G$4,"1",IF(C108&lt;$G$5,"2",IF(C108&lt;$G$6,"3",IF(C108&lt;$G$7,"4",IF(C108&lt;$G$8,"5",IF(C108&lt;$G$9,"6",IF(C108&lt;$G$10,"7",IF(C108&lt;$G$11,"8",IF(C108&lt;$G$12,"9", IF(C108&lt;$G$13,"10"))))))))))</f>
        <v>2</v>
      </c>
    </row>
    <row r="109" customFormat="false" ht="16.5" hidden="false" customHeight="false" outlineLevel="0" collapsed="false">
      <c r="A109" s="150" t="n">
        <v>108</v>
      </c>
      <c r="B109" s="151" t="n">
        <v>1</v>
      </c>
      <c r="C109" s="152" t="n">
        <v>28</v>
      </c>
      <c r="D109" s="153" t="str">
        <f aca="false">IF(C109&lt;$G$4,"1",IF(C109&lt;$G$5,"2",IF(C109&lt;$G$6,"3",IF(C109&lt;$G$7,"4",IF(C109&lt;$G$8,"5",IF(C109&lt;$G$9,"6",IF(C109&lt;$G$10,"7",IF(C109&lt;$G$11,"8",IF(C109&lt;$G$12,"9", IF(C109&lt;$G$13,"10"))))))))))</f>
        <v>2</v>
      </c>
    </row>
    <row r="110" customFormat="false" ht="16.5" hidden="false" customHeight="false" outlineLevel="0" collapsed="false">
      <c r="A110" s="150" t="n">
        <v>109</v>
      </c>
      <c r="B110" s="151" t="n">
        <v>1</v>
      </c>
      <c r="C110" s="152" t="n">
        <v>26.9</v>
      </c>
      <c r="D110" s="153" t="str">
        <f aca="false">IF(C110&lt;$G$4,"1",IF(C110&lt;$G$5,"2",IF(C110&lt;$G$6,"3",IF(C110&lt;$G$7,"4",IF(C110&lt;$G$8,"5",IF(C110&lt;$G$9,"6",IF(C110&lt;$G$10,"7",IF(C110&lt;$G$11,"8",IF(C110&lt;$G$12,"9", IF(C110&lt;$G$13,"10"))))))))))</f>
        <v>2</v>
      </c>
    </row>
    <row r="111" customFormat="false" ht="16.5" hidden="false" customHeight="false" outlineLevel="0" collapsed="false">
      <c r="A111" s="150" t="n">
        <v>110</v>
      </c>
      <c r="B111" s="151" t="n">
        <v>1</v>
      </c>
      <c r="C111" s="152" t="n">
        <v>21.8</v>
      </c>
      <c r="D111" s="153" t="str">
        <f aca="false">IF(C111&lt;$G$4,"1",IF(C111&lt;$G$5,"2",IF(C111&lt;$G$6,"3",IF(C111&lt;$G$7,"4",IF(C111&lt;$G$8,"5",IF(C111&lt;$G$9,"6",IF(C111&lt;$G$10,"7",IF(C111&lt;$G$11,"8",IF(C111&lt;$G$12,"9", IF(C111&lt;$G$13,"10"))))))))))</f>
        <v>1</v>
      </c>
    </row>
    <row r="112" customFormat="false" ht="16.5" hidden="false" customHeight="false" outlineLevel="0" collapsed="false">
      <c r="A112" s="150" t="n">
        <v>111</v>
      </c>
      <c r="B112" s="151" t="n">
        <v>1</v>
      </c>
      <c r="C112" s="152" t="n">
        <v>29.3</v>
      </c>
      <c r="D112" s="153" t="str">
        <f aca="false">IF(C112&lt;$G$4,"1",IF(C112&lt;$G$5,"2",IF(C112&lt;$G$6,"3",IF(C112&lt;$G$7,"4",IF(C112&lt;$G$8,"5",IF(C112&lt;$G$9,"6",IF(C112&lt;$G$10,"7",IF(C112&lt;$G$11,"8",IF(C112&lt;$G$12,"9", IF(C112&lt;$G$13,"10"))))))))))</f>
        <v>3</v>
      </c>
    </row>
    <row r="113" customFormat="false" ht="16.5" hidden="false" customHeight="false" outlineLevel="0" collapsed="false">
      <c r="A113" s="150" t="n">
        <v>112</v>
      </c>
      <c r="B113" s="151" t="n">
        <v>1</v>
      </c>
      <c r="C113" s="152" t="n">
        <v>25.9</v>
      </c>
      <c r="D113" s="153" t="str">
        <f aca="false">IF(C113&lt;$G$4,"1",IF(C113&lt;$G$5,"2",IF(C113&lt;$G$6,"3",IF(C113&lt;$G$7,"4",IF(C113&lt;$G$8,"5",IF(C113&lt;$G$9,"6",IF(C113&lt;$G$10,"7",IF(C113&lt;$G$11,"8",IF(C113&lt;$G$12,"9", IF(C113&lt;$G$13,"10"))))))))))</f>
        <v>2</v>
      </c>
    </row>
    <row r="114" customFormat="false" ht="16.5" hidden="false" customHeight="false" outlineLevel="0" collapsed="false">
      <c r="A114" s="150" t="n">
        <v>113</v>
      </c>
      <c r="B114" s="151" t="n">
        <v>1</v>
      </c>
      <c r="C114" s="152" t="n">
        <v>27.4</v>
      </c>
      <c r="D114" s="153" t="str">
        <f aca="false">IF(C114&lt;$G$4,"1",IF(C114&lt;$G$5,"2",IF(C114&lt;$G$6,"3",IF(C114&lt;$G$7,"4",IF(C114&lt;$G$8,"5",IF(C114&lt;$G$9,"6",IF(C114&lt;$G$10,"7",IF(C114&lt;$G$11,"8",IF(C114&lt;$G$12,"9", IF(C114&lt;$G$13,"10"))))))))))</f>
        <v>2</v>
      </c>
    </row>
    <row r="115" customFormat="false" ht="16.5" hidden="false" customHeight="false" outlineLevel="0" collapsed="false">
      <c r="A115" s="150" t="n">
        <v>114</v>
      </c>
      <c r="B115" s="151" t="n">
        <v>1</v>
      </c>
      <c r="C115" s="152" t="n">
        <v>22.6</v>
      </c>
      <c r="D115" s="153" t="str">
        <f aca="false">IF(C115&lt;$G$4,"1",IF(C115&lt;$G$5,"2",IF(C115&lt;$G$6,"3",IF(C115&lt;$G$7,"4",IF(C115&lt;$G$8,"5",IF(C115&lt;$G$9,"6",IF(C115&lt;$G$10,"7",IF(C115&lt;$G$11,"8",IF(C115&lt;$G$12,"9", IF(C115&lt;$G$13,"10"))))))))))</f>
        <v>1</v>
      </c>
    </row>
    <row r="116" customFormat="false" ht="16.5" hidden="false" customHeight="false" outlineLevel="0" collapsed="false">
      <c r="A116" s="150" t="n">
        <v>115</v>
      </c>
      <c r="B116" s="151" t="n">
        <v>1</v>
      </c>
      <c r="C116" s="152" t="n">
        <v>12.3</v>
      </c>
      <c r="D116" s="153" t="str">
        <f aca="false">IF(C116&lt;$G$4,"1",IF(C116&lt;$G$5,"2",IF(C116&lt;$G$6,"3",IF(C116&lt;$G$7,"4",IF(C116&lt;$G$8,"5",IF(C116&lt;$G$9,"6",IF(C116&lt;$G$10,"7",IF(C116&lt;$G$11,"8",IF(C116&lt;$G$12,"9", IF(C116&lt;$G$13,"10"))))))))))</f>
        <v>1</v>
      </c>
    </row>
    <row r="117" customFormat="false" ht="16.5" hidden="false" customHeight="false" outlineLevel="0" collapsed="false">
      <c r="A117" s="150" t="n">
        <v>116</v>
      </c>
      <c r="B117" s="151" t="n">
        <v>1</v>
      </c>
      <c r="C117" s="152" t="n">
        <v>43.8</v>
      </c>
      <c r="D117" s="153" t="str">
        <f aca="false">IF(C117&lt;$G$4,"1",IF(C117&lt;$G$5,"2",IF(C117&lt;$G$6,"3",IF(C117&lt;$G$7,"4",IF(C117&lt;$G$8,"5",IF(C117&lt;$G$9,"6",IF(C117&lt;$G$10,"7",IF(C117&lt;$G$11,"8",IF(C117&lt;$G$12,"9", IF(C117&lt;$G$13,"10"))))))))))</f>
        <v>5</v>
      </c>
    </row>
    <row r="118" customFormat="false" ht="16.5" hidden="false" customHeight="false" outlineLevel="0" collapsed="false">
      <c r="A118" s="150" t="n">
        <v>117</v>
      </c>
      <c r="B118" s="151" t="n">
        <v>1</v>
      </c>
      <c r="C118" s="152" t="n">
        <v>22.8</v>
      </c>
      <c r="D118" s="153" t="str">
        <f aca="false">IF(C118&lt;$G$4,"1",IF(C118&lt;$G$5,"2",IF(C118&lt;$G$6,"3",IF(C118&lt;$G$7,"4",IF(C118&lt;$G$8,"5",IF(C118&lt;$G$9,"6",IF(C118&lt;$G$10,"7",IF(C118&lt;$G$11,"8",IF(C118&lt;$G$12,"9", IF(C118&lt;$G$13,"10"))))))))))</f>
        <v>1</v>
      </c>
    </row>
    <row r="119" customFormat="false" ht="16.5" hidden="false" customHeight="false" outlineLevel="0" collapsed="false">
      <c r="A119" s="150" t="n">
        <v>118</v>
      </c>
      <c r="B119" s="151" t="n">
        <v>1</v>
      </c>
      <c r="C119" s="152" t="n">
        <v>48.8</v>
      </c>
      <c r="D119" s="153" t="str">
        <f aca="false">IF(C119&lt;$G$4,"1",IF(C119&lt;$G$5,"2",IF(C119&lt;$G$6,"3",IF(C119&lt;$G$7,"4",IF(C119&lt;$G$8,"5",IF(C119&lt;$G$9,"6",IF(C119&lt;$G$10,"7",IF(C119&lt;$G$11,"8",IF(C119&lt;$G$12,"9", IF(C119&lt;$G$13,"10"))))))))))</f>
        <v>6</v>
      </c>
    </row>
    <row r="120" customFormat="false" ht="16.5" hidden="false" customHeight="false" outlineLevel="0" collapsed="false">
      <c r="A120" s="150" t="n">
        <v>119</v>
      </c>
      <c r="B120" s="151" t="n">
        <v>1</v>
      </c>
      <c r="C120" s="152" t="n">
        <v>45.1</v>
      </c>
      <c r="D120" s="153" t="str">
        <f aca="false">IF(C120&lt;$G$4,"1",IF(C120&lt;$G$5,"2",IF(C120&lt;$G$6,"3",IF(C120&lt;$G$7,"4",IF(C120&lt;$G$8,"5",IF(C120&lt;$G$9,"6",IF(C120&lt;$G$10,"7",IF(C120&lt;$G$11,"8",IF(C120&lt;$G$12,"9", IF(C120&lt;$G$13,"10"))))))))))</f>
        <v>5</v>
      </c>
    </row>
    <row r="121" customFormat="false" ht="16.5" hidden="false" customHeight="false" outlineLevel="0" collapsed="false">
      <c r="A121" s="150" t="n">
        <v>120</v>
      </c>
      <c r="B121" s="151" t="n">
        <v>1</v>
      </c>
      <c r="C121" s="152" t="n">
        <v>43.5</v>
      </c>
      <c r="D121" s="153" t="str">
        <f aca="false">IF(C121&lt;$G$4,"1",IF(C121&lt;$G$5,"2",IF(C121&lt;$G$6,"3",IF(C121&lt;$G$7,"4",IF(C121&lt;$G$8,"5",IF(C121&lt;$G$9,"6",IF(C121&lt;$G$10,"7",IF(C121&lt;$G$11,"8",IF(C121&lt;$G$12,"9", IF(C121&lt;$G$13,"10"))))))))))</f>
        <v>5</v>
      </c>
    </row>
    <row r="122" customFormat="false" ht="16.5" hidden="false" customHeight="false" outlineLevel="0" collapsed="false">
      <c r="A122" s="150" t="n">
        <v>121</v>
      </c>
      <c r="B122" s="151" t="n">
        <v>1</v>
      </c>
      <c r="C122" s="152" t="n">
        <v>27.2</v>
      </c>
      <c r="D122" s="153" t="str">
        <f aca="false">IF(C122&lt;$G$4,"1",IF(C122&lt;$G$5,"2",IF(C122&lt;$G$6,"3",IF(C122&lt;$G$7,"4",IF(C122&lt;$G$8,"5",IF(C122&lt;$G$9,"6",IF(C122&lt;$G$10,"7",IF(C122&lt;$G$11,"8",IF(C122&lt;$G$12,"9", IF(C122&lt;$G$13,"10"))))))))))</f>
        <v>2</v>
      </c>
    </row>
    <row r="123" customFormat="false" ht="16.5" hidden="false" customHeight="false" outlineLevel="0" collapsed="false">
      <c r="A123" s="150" t="n">
        <v>122</v>
      </c>
      <c r="B123" s="151" t="n">
        <v>1</v>
      </c>
      <c r="C123" s="152" t="n">
        <v>49.8</v>
      </c>
      <c r="D123" s="153" t="str">
        <f aca="false">IF(C123&lt;$G$4,"1",IF(C123&lt;$G$5,"2",IF(C123&lt;$G$6,"3",IF(C123&lt;$G$7,"4",IF(C123&lt;$G$8,"5",IF(C123&lt;$G$9,"6",IF(C123&lt;$G$10,"7",IF(C123&lt;$G$11,"8",IF(C123&lt;$G$12,"9", IF(C123&lt;$G$13,"10"))))))))))</f>
        <v>6</v>
      </c>
    </row>
    <row r="124" customFormat="false" ht="16.5" hidden="false" customHeight="false" outlineLevel="0" collapsed="false">
      <c r="A124" s="150" t="n">
        <v>123</v>
      </c>
      <c r="B124" s="151" t="n">
        <v>1</v>
      </c>
      <c r="C124" s="152" t="n">
        <v>43.6</v>
      </c>
      <c r="D124" s="153" t="str">
        <f aca="false">IF(C124&lt;$G$4,"1",IF(C124&lt;$G$5,"2",IF(C124&lt;$G$6,"3",IF(C124&lt;$G$7,"4",IF(C124&lt;$G$8,"5",IF(C124&lt;$G$9,"6",IF(C124&lt;$G$10,"7",IF(C124&lt;$G$11,"8",IF(C124&lt;$G$12,"9", IF(C124&lt;$G$13,"10"))))))))))</f>
        <v>5</v>
      </c>
    </row>
    <row r="125" customFormat="false" ht="16.5" hidden="false" customHeight="false" outlineLevel="0" collapsed="false">
      <c r="A125" s="150" t="n">
        <v>124</v>
      </c>
      <c r="B125" s="151" t="n">
        <v>1</v>
      </c>
      <c r="C125" s="152" t="n">
        <v>32.5</v>
      </c>
      <c r="D125" s="153" t="str">
        <f aca="false">IF(C125&lt;$G$4,"1",IF(C125&lt;$G$5,"2",IF(C125&lt;$G$6,"3",IF(C125&lt;$G$7,"4",IF(C125&lt;$G$8,"5",IF(C125&lt;$G$9,"6",IF(C125&lt;$G$10,"7",IF(C125&lt;$G$11,"8",IF(C125&lt;$G$12,"9", IF(C125&lt;$G$13,"10"))))))))))</f>
        <v>3</v>
      </c>
    </row>
    <row r="126" customFormat="false" ht="16.5" hidden="false" customHeight="false" outlineLevel="0" collapsed="false">
      <c r="A126" s="150" t="n">
        <v>125</v>
      </c>
      <c r="B126" s="151" t="n">
        <v>1</v>
      </c>
      <c r="C126" s="152" t="n">
        <v>20</v>
      </c>
      <c r="D126" s="153" t="str">
        <f aca="false">IF(C126&lt;$G$4,"1",IF(C126&lt;$G$5,"2",IF(C126&lt;$G$6,"3",IF(C126&lt;$G$7,"4",IF(C126&lt;$G$8,"5",IF(C126&lt;$G$9,"6",IF(C126&lt;$G$10,"7",IF(C126&lt;$G$11,"8",IF(C126&lt;$G$12,"9", IF(C126&lt;$G$13,"10"))))))))))</f>
        <v>1</v>
      </c>
    </row>
    <row r="127" customFormat="false" ht="16.5" hidden="false" customHeight="false" outlineLevel="0" collapsed="false">
      <c r="A127" s="158" t="n">
        <v>126</v>
      </c>
      <c r="B127" s="159" t="n">
        <v>1</v>
      </c>
      <c r="C127" s="174" t="n">
        <v>31.9</v>
      </c>
      <c r="D127" s="153" t="str">
        <f aca="false">IF(C127&lt;$G$4,"1",IF(C127&lt;$G$5,"2",IF(C127&lt;$G$6,"3",IF(C127&lt;$G$7,"4",IF(C127&lt;$G$8,"5",IF(C127&lt;$G$9,"6",IF(C127&lt;$G$10,"7",IF(C127&lt;$G$11,"8",IF(C127&lt;$G$12,"9", IF(C127&lt;$G$13,"10"))))))))))</f>
        <v>3</v>
      </c>
    </row>
    <row r="128" customFormat="false" ht="16.5" hidden="false" customHeight="false" outlineLevel="0" collapsed="false">
      <c r="A128" s="158" t="n">
        <v>127</v>
      </c>
      <c r="B128" s="159" t="n">
        <v>1</v>
      </c>
      <c r="C128" s="174" t="n">
        <v>37</v>
      </c>
      <c r="D128" s="153" t="str">
        <f aca="false">IF(C128&lt;$G$4,"1",IF(C128&lt;$G$5,"2",IF(C128&lt;$G$6,"3",IF(C128&lt;$G$7,"4",IF(C128&lt;$G$8,"5",IF(C128&lt;$G$9,"6",IF(C128&lt;$G$10,"7",IF(C128&lt;$G$11,"8",IF(C128&lt;$G$12,"9", IF(C128&lt;$G$13,"10"))))))))))</f>
        <v>4</v>
      </c>
    </row>
    <row r="129" customFormat="false" ht="16.5" hidden="false" customHeight="false" outlineLevel="0" collapsed="false">
      <c r="A129" s="158" t="n">
        <v>128</v>
      </c>
      <c r="B129" s="159" t="n">
        <v>1</v>
      </c>
      <c r="C129" s="174" t="n">
        <v>38</v>
      </c>
      <c r="D129" s="153" t="str">
        <f aca="false">IF(C129&lt;$G$4,"1",IF(C129&lt;$G$5,"2",IF(C129&lt;$G$6,"3",IF(C129&lt;$G$7,"4",IF(C129&lt;$G$8,"5",IF(C129&lt;$G$9,"6",IF(C129&lt;$G$10,"7",IF(C129&lt;$G$11,"8",IF(C129&lt;$G$12,"9", IF(C129&lt;$G$13,"10"))))))))))</f>
        <v>4</v>
      </c>
    </row>
    <row r="130" customFormat="false" ht="16.5" hidden="false" customHeight="false" outlineLevel="0" collapsed="false">
      <c r="A130" s="158" t="n">
        <v>129</v>
      </c>
      <c r="B130" s="159" t="n">
        <v>1</v>
      </c>
      <c r="C130" s="174" t="n">
        <v>30.5</v>
      </c>
      <c r="D130" s="153" t="str">
        <f aca="false">IF(C130&lt;$G$4,"1",IF(C130&lt;$G$5,"2",IF(C130&lt;$G$6,"3",IF(C130&lt;$G$7,"4",IF(C130&lt;$G$8,"5",IF(C130&lt;$G$9,"6",IF(C130&lt;$G$10,"7",IF(C130&lt;$G$11,"8",IF(C130&lt;$G$12,"9", IF(C130&lt;$G$13,"10"))))))))))</f>
        <v>3</v>
      </c>
    </row>
    <row r="131" customFormat="false" ht="16.5" hidden="false" customHeight="false" outlineLevel="0" collapsed="false">
      <c r="A131" s="158" t="n">
        <v>130</v>
      </c>
      <c r="B131" s="159" t="n">
        <v>1</v>
      </c>
      <c r="C131" s="174" t="n">
        <v>26.7</v>
      </c>
      <c r="D131" s="153" t="str">
        <f aca="false">IF(C131&lt;$G$4,"1",IF(C131&lt;$G$5,"2",IF(C131&lt;$G$6,"3",IF(C131&lt;$G$7,"4",IF(C131&lt;$G$8,"5",IF(C131&lt;$G$9,"6",IF(C131&lt;$G$10,"7",IF(C131&lt;$G$11,"8",IF(C131&lt;$G$12,"9", IF(C131&lt;$G$13,"10"))))))))))</f>
        <v>2</v>
      </c>
    </row>
    <row r="132" customFormat="false" ht="16.5" hidden="false" customHeight="false" outlineLevel="0" collapsed="false">
      <c r="A132" s="150" t="n">
        <v>131</v>
      </c>
      <c r="B132" s="151" t="n">
        <v>1</v>
      </c>
      <c r="C132" s="152" t="n">
        <v>45.4</v>
      </c>
      <c r="D132" s="153" t="str">
        <f aca="false">IF(C132&lt;$G$4,"1",IF(C132&lt;$G$5,"2",IF(C132&lt;$G$6,"3",IF(C132&lt;$G$7,"4",IF(C132&lt;$G$8,"5",IF(C132&lt;$G$9,"6",IF(C132&lt;$G$10,"7",IF(C132&lt;$G$11,"8",IF(C132&lt;$G$12,"9", IF(C132&lt;$G$13,"10"))))))))))</f>
        <v>5</v>
      </c>
    </row>
    <row r="133" customFormat="false" ht="16.5" hidden="false" customHeight="false" outlineLevel="0" collapsed="false">
      <c r="A133" s="150" t="n">
        <v>132</v>
      </c>
      <c r="B133" s="151" t="n">
        <v>1</v>
      </c>
      <c r="C133" s="152" t="n">
        <v>33.2</v>
      </c>
      <c r="D133" s="153" t="str">
        <f aca="false">IF(C133&lt;$G$4,"1",IF(C133&lt;$G$5,"2",IF(C133&lt;$G$6,"3",IF(C133&lt;$G$7,"4",IF(C133&lt;$G$8,"5",IF(C133&lt;$G$9,"6",IF(C133&lt;$G$10,"7",IF(C133&lt;$G$11,"8",IF(C133&lt;$G$12,"9", IF(C133&lt;$G$13,"10"))))))))))</f>
        <v>3</v>
      </c>
    </row>
    <row r="134" customFormat="false" ht="16.5" hidden="false" customHeight="false" outlineLevel="0" collapsed="false">
      <c r="A134" s="150" t="n">
        <v>133</v>
      </c>
      <c r="B134" s="151" t="n">
        <v>1</v>
      </c>
      <c r="C134" s="152" t="n">
        <v>41.6</v>
      </c>
      <c r="D134" s="153" t="str">
        <f aca="false">IF(C134&lt;$G$4,"1",IF(C134&lt;$G$5,"2",IF(C134&lt;$G$6,"3",IF(C134&lt;$G$7,"4",IF(C134&lt;$G$8,"5",IF(C134&lt;$G$9,"6",IF(C134&lt;$G$10,"7",IF(C134&lt;$G$11,"8",IF(C134&lt;$G$12,"9", IF(C134&lt;$G$13,"10"))))))))))</f>
        <v>5</v>
      </c>
    </row>
    <row r="135" customFormat="false" ht="16.5" hidden="false" customHeight="false" outlineLevel="0" collapsed="false">
      <c r="A135" s="150" t="n">
        <v>134</v>
      </c>
      <c r="B135" s="151" t="n">
        <v>1</v>
      </c>
      <c r="C135" s="152" t="n">
        <v>57.4</v>
      </c>
      <c r="D135" s="153" t="str">
        <f aca="false">IF(C135&lt;$G$4,"1",IF(C135&lt;$G$5,"2",IF(C135&lt;$G$6,"3",IF(C135&lt;$G$7,"4",IF(C135&lt;$G$8,"5",IF(C135&lt;$G$9,"6",IF(C135&lt;$G$10,"7",IF(C135&lt;$G$11,"8",IF(C135&lt;$G$12,"9", IF(C135&lt;$G$13,"10"))))))))))</f>
        <v>6</v>
      </c>
    </row>
    <row r="136" customFormat="false" ht="16.5" hidden="false" customHeight="false" outlineLevel="0" collapsed="false">
      <c r="A136" s="150" t="n">
        <v>135</v>
      </c>
      <c r="B136" s="151" t="n">
        <v>1</v>
      </c>
      <c r="C136" s="152" t="n">
        <v>28.4</v>
      </c>
      <c r="D136" s="153" t="str">
        <f aca="false">IF(C136&lt;$G$4,"1",IF(C136&lt;$G$5,"2",IF(C136&lt;$G$6,"3",IF(C136&lt;$G$7,"4",IF(C136&lt;$G$8,"5",IF(C136&lt;$G$9,"6",IF(C136&lt;$G$10,"7",IF(C136&lt;$G$11,"8",IF(C136&lt;$G$12,"9", IF(C136&lt;$G$13,"10"))))))))))</f>
        <v>2</v>
      </c>
    </row>
    <row r="137" customFormat="false" ht="16.5" hidden="false" customHeight="false" outlineLevel="0" collapsed="false">
      <c r="A137" s="150" t="n">
        <v>136</v>
      </c>
      <c r="B137" s="151" t="n">
        <v>1</v>
      </c>
      <c r="C137" s="152" t="n">
        <v>57.6</v>
      </c>
      <c r="D137" s="153" t="str">
        <f aca="false">IF(C137&lt;$G$4,"1",IF(C137&lt;$G$5,"2",IF(C137&lt;$G$6,"3",IF(C137&lt;$G$7,"4",IF(C137&lt;$G$8,"5",IF(C137&lt;$G$9,"6",IF(C137&lt;$G$10,"7",IF(C137&lt;$G$11,"8",IF(C137&lt;$G$12,"9", IF(C137&lt;$G$13,"10"))))))))))</f>
        <v>6</v>
      </c>
    </row>
    <row r="138" customFormat="false" ht="16.5" hidden="false" customHeight="false" outlineLevel="0" collapsed="false">
      <c r="A138" s="150" t="n">
        <v>137</v>
      </c>
      <c r="B138" s="151" t="n">
        <v>1</v>
      </c>
      <c r="C138" s="152" t="n">
        <v>54.6</v>
      </c>
      <c r="D138" s="153" t="str">
        <f aca="false">IF(C138&lt;$G$4,"1",IF(C138&lt;$G$5,"2",IF(C138&lt;$G$6,"3",IF(C138&lt;$G$7,"4",IF(C138&lt;$G$8,"5",IF(C138&lt;$G$9,"6",IF(C138&lt;$G$10,"7",IF(C138&lt;$G$11,"8",IF(C138&lt;$G$12,"9", IF(C138&lt;$G$13,"10"))))))))))</f>
        <v>6</v>
      </c>
    </row>
    <row r="139" customFormat="false" ht="16.5" hidden="false" customHeight="false" outlineLevel="0" collapsed="false">
      <c r="A139" s="150" t="n">
        <v>138</v>
      </c>
      <c r="B139" s="151" t="n">
        <v>1</v>
      </c>
      <c r="C139" s="152" t="n">
        <v>54</v>
      </c>
      <c r="D139" s="153" t="str">
        <f aca="false">IF(C139&lt;$G$4,"1",IF(C139&lt;$G$5,"2",IF(C139&lt;$G$6,"3",IF(C139&lt;$G$7,"4",IF(C139&lt;$G$8,"5",IF(C139&lt;$G$9,"6",IF(C139&lt;$G$10,"7",IF(C139&lt;$G$11,"8",IF(C139&lt;$G$12,"9", IF(C139&lt;$G$13,"10"))))))))))</f>
        <v>6</v>
      </c>
    </row>
    <row r="140" customFormat="false" ht="16.5" hidden="false" customHeight="false" outlineLevel="0" collapsed="false">
      <c r="A140" s="150" t="n">
        <v>139</v>
      </c>
      <c r="B140" s="151" t="n">
        <v>1</v>
      </c>
      <c r="C140" s="152" t="n">
        <v>50.8</v>
      </c>
      <c r="D140" s="153" t="str">
        <f aca="false">IF(C140&lt;$G$4,"1",IF(C140&lt;$G$5,"2",IF(C140&lt;$G$6,"3",IF(C140&lt;$G$7,"4",IF(C140&lt;$G$8,"5",IF(C140&lt;$G$9,"6",IF(C140&lt;$G$10,"7",IF(C140&lt;$G$11,"8",IF(C140&lt;$G$12,"9", IF(C140&lt;$G$13,"10"))))))))))</f>
        <v>6</v>
      </c>
    </row>
    <row r="141" customFormat="false" ht="16.5" hidden="false" customHeight="false" outlineLevel="0" collapsed="false">
      <c r="A141" s="150" t="n">
        <v>140</v>
      </c>
      <c r="B141" s="151" t="n">
        <v>1</v>
      </c>
      <c r="C141" s="152" t="n">
        <v>56.2</v>
      </c>
      <c r="D141" s="153" t="str">
        <f aca="false">IF(C141&lt;$G$4,"1",IF(C141&lt;$G$5,"2",IF(C141&lt;$G$6,"3",IF(C141&lt;$G$7,"4",IF(C141&lt;$G$8,"5",IF(C141&lt;$G$9,"6",IF(C141&lt;$G$10,"7",IF(C141&lt;$G$11,"8",IF(C141&lt;$G$12,"9", IF(C141&lt;$G$13,"10"))))))))))</f>
        <v>6</v>
      </c>
    </row>
    <row r="142" customFormat="false" ht="16.5" hidden="false" customHeight="false" outlineLevel="0" collapsed="false">
      <c r="A142" s="150" t="n">
        <v>141</v>
      </c>
      <c r="B142" s="151" t="n">
        <v>1</v>
      </c>
      <c r="C142" s="152" t="n">
        <v>41.5</v>
      </c>
      <c r="D142" s="153" t="str">
        <f aca="false">IF(C142&lt;$G$4,"1",IF(C142&lt;$G$5,"2",IF(C142&lt;$G$6,"3",IF(C142&lt;$G$7,"4",IF(C142&lt;$G$8,"5",IF(C142&lt;$G$9,"6",IF(C142&lt;$G$10,"7",IF(C142&lt;$G$11,"8",IF(C142&lt;$G$12,"9", IF(C142&lt;$G$13,"10"))))))))))</f>
        <v>5</v>
      </c>
    </row>
    <row r="143" customFormat="false" ht="16.5" hidden="false" customHeight="false" outlineLevel="0" collapsed="false">
      <c r="A143" s="150" t="n">
        <v>142</v>
      </c>
      <c r="B143" s="151" t="n">
        <v>1</v>
      </c>
      <c r="C143" s="152" t="n">
        <v>41.6</v>
      </c>
      <c r="D143" s="153" t="str">
        <f aca="false">IF(C143&lt;$G$4,"1",IF(C143&lt;$G$5,"2",IF(C143&lt;$G$6,"3",IF(C143&lt;$G$7,"4",IF(C143&lt;$G$8,"5",IF(C143&lt;$G$9,"6",IF(C143&lt;$G$10,"7",IF(C143&lt;$G$11,"8",IF(C143&lt;$G$12,"9", IF(C143&lt;$G$13,"10"))))))))))</f>
        <v>5</v>
      </c>
    </row>
    <row r="144" customFormat="false" ht="16.5" hidden="false" customHeight="false" outlineLevel="0" collapsed="false">
      <c r="A144" s="150" t="n">
        <v>143</v>
      </c>
      <c r="B144" s="151" t="n">
        <v>1</v>
      </c>
      <c r="C144" s="152" t="n">
        <v>48.1</v>
      </c>
      <c r="D144" s="153" t="str">
        <f aca="false">IF(C144&lt;$G$4,"1",IF(C144&lt;$G$5,"2",IF(C144&lt;$G$6,"3",IF(C144&lt;$G$7,"4",IF(C144&lt;$G$8,"5",IF(C144&lt;$G$9,"6",IF(C144&lt;$G$10,"7",IF(C144&lt;$G$11,"8",IF(C144&lt;$G$12,"9", IF(C144&lt;$G$13,"10"))))))))))</f>
        <v>6</v>
      </c>
    </row>
    <row r="145" customFormat="false" ht="16.5" hidden="false" customHeight="false" outlineLevel="0" collapsed="false">
      <c r="A145" s="150" t="n">
        <v>144</v>
      </c>
      <c r="B145" s="151" t="n">
        <v>1</v>
      </c>
      <c r="C145" s="152" t="n">
        <v>33.2</v>
      </c>
      <c r="D145" s="153" t="str">
        <f aca="false">IF(C145&lt;$G$4,"1",IF(C145&lt;$G$5,"2",IF(C145&lt;$G$6,"3",IF(C145&lt;$G$7,"4",IF(C145&lt;$G$8,"5",IF(C145&lt;$G$9,"6",IF(C145&lt;$G$10,"7",IF(C145&lt;$G$11,"8",IF(C145&lt;$G$12,"9", IF(C145&lt;$G$13,"10"))))))))))</f>
        <v>3</v>
      </c>
    </row>
    <row r="146" customFormat="false" ht="16.5" hidden="false" customHeight="false" outlineLevel="0" collapsed="false">
      <c r="A146" s="150" t="n">
        <v>145</v>
      </c>
      <c r="B146" s="151" t="n">
        <v>1</v>
      </c>
      <c r="C146" s="152" t="n">
        <v>43.9</v>
      </c>
      <c r="D146" s="153" t="str">
        <f aca="false">IF(C146&lt;$G$4,"1",IF(C146&lt;$G$5,"2",IF(C146&lt;$G$6,"3",IF(C146&lt;$G$7,"4",IF(C146&lt;$G$8,"5",IF(C146&lt;$G$9,"6",IF(C146&lt;$G$10,"7",IF(C146&lt;$G$11,"8",IF(C146&lt;$G$12,"9", IF(C146&lt;$G$13,"10"))))))))))</f>
        <v>5</v>
      </c>
    </row>
    <row r="147" customFormat="false" ht="16.5" hidden="false" customHeight="false" outlineLevel="0" collapsed="false">
      <c r="A147" s="150" t="n">
        <v>146</v>
      </c>
      <c r="B147" s="151" t="n">
        <v>1</v>
      </c>
      <c r="C147" s="152" t="n">
        <v>20.6</v>
      </c>
      <c r="D147" s="153" t="str">
        <f aca="false">IF(C147&lt;$G$4,"1",IF(C147&lt;$G$5,"2",IF(C147&lt;$G$6,"3",IF(C147&lt;$G$7,"4",IF(C147&lt;$G$8,"5",IF(C147&lt;$G$9,"6",IF(C147&lt;$G$10,"7",IF(C147&lt;$G$11,"8",IF(C147&lt;$G$12,"9", IF(C147&lt;$G$13,"10"))))))))))</f>
        <v>1</v>
      </c>
    </row>
    <row r="148" customFormat="false" ht="16.5" hidden="false" customHeight="false" outlineLevel="0" collapsed="false">
      <c r="A148" s="150" t="n">
        <v>147</v>
      </c>
      <c r="B148" s="151" t="n">
        <v>1</v>
      </c>
      <c r="C148" s="152" t="n">
        <v>40.3</v>
      </c>
      <c r="D148" s="153" t="str">
        <f aca="false">IF(C148&lt;$G$4,"1",IF(C148&lt;$G$5,"2",IF(C148&lt;$G$6,"3",IF(C148&lt;$G$7,"4",IF(C148&lt;$G$8,"5",IF(C148&lt;$G$9,"6",IF(C148&lt;$G$10,"7",IF(C148&lt;$G$11,"8",IF(C148&lt;$G$12,"9", IF(C148&lt;$G$13,"10"))))))))))</f>
        <v>5</v>
      </c>
    </row>
    <row r="149" customFormat="false" ht="16.5" hidden="false" customHeight="false" outlineLevel="0" collapsed="false">
      <c r="A149" s="150" t="n">
        <v>148</v>
      </c>
      <c r="B149" s="151" t="n">
        <v>1</v>
      </c>
      <c r="C149" s="152" t="n">
        <v>24.1</v>
      </c>
      <c r="D149" s="153" t="str">
        <f aca="false">IF(C149&lt;$G$4,"1",IF(C149&lt;$G$5,"2",IF(C149&lt;$G$6,"3",IF(C149&lt;$G$7,"4",IF(C149&lt;$G$8,"5",IF(C149&lt;$G$9,"6",IF(C149&lt;$G$10,"7",IF(C149&lt;$G$11,"8",IF(C149&lt;$G$12,"9", IF(C149&lt;$G$13,"10"))))))))))</f>
        <v>1</v>
      </c>
    </row>
    <row r="150" customFormat="false" ht="16.5" hidden="false" customHeight="false" outlineLevel="0" collapsed="false">
      <c r="A150" s="150" t="n">
        <v>149</v>
      </c>
      <c r="B150" s="151" t="n">
        <v>1</v>
      </c>
      <c r="C150" s="152" t="n">
        <v>25.9</v>
      </c>
      <c r="D150" s="153" t="str">
        <f aca="false">IF(C150&lt;$G$4,"1",IF(C150&lt;$G$5,"2",IF(C150&lt;$G$6,"3",IF(C150&lt;$G$7,"4",IF(C150&lt;$G$8,"5",IF(C150&lt;$G$9,"6",IF(C150&lt;$G$10,"7",IF(C150&lt;$G$11,"8",IF(C150&lt;$G$12,"9", IF(C150&lt;$G$13,"10"))))))))))</f>
        <v>2</v>
      </c>
    </row>
    <row r="151" customFormat="false" ht="16.5" hidden="false" customHeight="false" outlineLevel="0" collapsed="false">
      <c r="A151" s="150" t="n">
        <v>150</v>
      </c>
      <c r="B151" s="151" t="n">
        <v>1</v>
      </c>
      <c r="C151" s="152" t="n">
        <v>20.9</v>
      </c>
      <c r="D151" s="153" t="str">
        <f aca="false">IF(C151&lt;$G$4,"1",IF(C151&lt;$G$5,"2",IF(C151&lt;$G$6,"3",IF(C151&lt;$G$7,"4",IF(C151&lt;$G$8,"5",IF(C151&lt;$G$9,"6",IF(C151&lt;$G$10,"7",IF(C151&lt;$G$11,"8",IF(C151&lt;$G$12,"9", IF(C151&lt;$G$13,"10"))))))))))</f>
        <v>1</v>
      </c>
    </row>
    <row r="152" customFormat="false" ht="16.5" hidden="false" customHeight="false" outlineLevel="0" collapsed="false">
      <c r="A152" s="158" t="n">
        <v>151</v>
      </c>
      <c r="B152" s="159" t="n">
        <v>1</v>
      </c>
      <c r="C152" s="174" t="n">
        <v>24.4</v>
      </c>
      <c r="D152" s="153" t="str">
        <f aca="false">IF(C152&lt;$G$4,"1",IF(C152&lt;$G$5,"2",IF(C152&lt;$G$6,"3",IF(C152&lt;$G$7,"4",IF(C152&lt;$G$8,"5",IF(C152&lt;$G$9,"6",IF(C152&lt;$G$10,"7",IF(C152&lt;$G$11,"8",IF(C152&lt;$G$12,"9", IF(C152&lt;$G$13,"10"))))))))))</f>
        <v>2</v>
      </c>
    </row>
    <row r="153" customFormat="false" ht="16.5" hidden="false" customHeight="false" outlineLevel="0" collapsed="false">
      <c r="A153" s="158" t="n">
        <v>152</v>
      </c>
      <c r="B153" s="159" t="n">
        <v>1</v>
      </c>
      <c r="C153" s="174" t="n">
        <v>26</v>
      </c>
      <c r="D153" s="153" t="str">
        <f aca="false">IF(C153&lt;$G$4,"1",IF(C153&lt;$G$5,"2",IF(C153&lt;$G$6,"3",IF(C153&lt;$G$7,"4",IF(C153&lt;$G$8,"5",IF(C153&lt;$G$9,"6",IF(C153&lt;$G$10,"7",IF(C153&lt;$G$11,"8",IF(C153&lt;$G$12,"9", IF(C153&lt;$G$13,"10"))))))))))</f>
        <v>2</v>
      </c>
    </row>
    <row r="154" customFormat="false" ht="16.5" hidden="false" customHeight="false" outlineLevel="0" collapsed="false">
      <c r="A154" s="158" t="n">
        <v>153</v>
      </c>
      <c r="B154" s="159" t="n">
        <v>1</v>
      </c>
      <c r="C154" s="174" t="n">
        <v>24.1</v>
      </c>
      <c r="D154" s="153" t="str">
        <f aca="false">IF(C154&lt;$G$4,"1",IF(C154&lt;$G$5,"2",IF(C154&lt;$G$6,"3",IF(C154&lt;$G$7,"4",IF(C154&lt;$G$8,"5",IF(C154&lt;$G$9,"6",IF(C154&lt;$G$10,"7",IF(C154&lt;$G$11,"8",IF(C154&lt;$G$12,"9", IF(C154&lt;$G$13,"10"))))))))))</f>
        <v>1</v>
      </c>
    </row>
    <row r="155" customFormat="false" ht="16.5" hidden="false" customHeight="false" outlineLevel="0" collapsed="false">
      <c r="A155" s="158" t="n">
        <v>154</v>
      </c>
      <c r="B155" s="159" t="n">
        <v>1</v>
      </c>
      <c r="C155" s="174" t="n">
        <v>25.5</v>
      </c>
      <c r="D155" s="153" t="str">
        <f aca="false">IF(C155&lt;$G$4,"1",IF(C155&lt;$G$5,"2",IF(C155&lt;$G$6,"3",IF(C155&lt;$G$7,"4",IF(C155&lt;$G$8,"5",IF(C155&lt;$G$9,"6",IF(C155&lt;$G$10,"7",IF(C155&lt;$G$11,"8",IF(C155&lt;$G$12,"9", IF(C155&lt;$G$13,"10"))))))))))</f>
        <v>2</v>
      </c>
    </row>
    <row r="156" customFormat="false" ht="16.5" hidden="false" customHeight="false" outlineLevel="0" collapsed="false">
      <c r="A156" s="158" t="n">
        <v>155</v>
      </c>
      <c r="B156" s="159" t="n">
        <v>1</v>
      </c>
      <c r="C156" s="174" t="n">
        <v>25.2</v>
      </c>
      <c r="D156" s="153" t="str">
        <f aca="false">IF(C156&lt;$G$4,"1",IF(C156&lt;$G$5,"2",IF(C156&lt;$G$6,"3",IF(C156&lt;$G$7,"4",IF(C156&lt;$G$8,"5",IF(C156&lt;$G$9,"6",IF(C156&lt;$G$10,"7",IF(C156&lt;$G$11,"8",IF(C156&lt;$G$12,"9", IF(C156&lt;$G$13,"10"))))))))))</f>
        <v>2</v>
      </c>
    </row>
    <row r="157" customFormat="false" ht="16.5" hidden="false" customHeight="false" outlineLevel="0" collapsed="false">
      <c r="A157" s="150" t="n">
        <v>156</v>
      </c>
      <c r="B157" s="151" t="n">
        <v>1</v>
      </c>
      <c r="C157" s="152" t="n">
        <v>26.8</v>
      </c>
      <c r="D157" s="153" t="str">
        <f aca="false">IF(C157&lt;$G$4,"1",IF(C157&lt;$G$5,"2",IF(C157&lt;$G$6,"3",IF(C157&lt;$G$7,"4",IF(C157&lt;$G$8,"5",IF(C157&lt;$G$9,"6",IF(C157&lt;$G$10,"7",IF(C157&lt;$G$11,"8",IF(C157&lt;$G$12,"9", IF(C157&lt;$G$13,"10"))))))))))</f>
        <v>2</v>
      </c>
    </row>
    <row r="158" customFormat="false" ht="16.5" hidden="false" customHeight="false" outlineLevel="0" collapsed="false">
      <c r="A158" s="150" t="n">
        <v>157</v>
      </c>
      <c r="B158" s="151" t="n">
        <v>1</v>
      </c>
      <c r="C158" s="152" t="n">
        <v>22.2</v>
      </c>
      <c r="D158" s="153" t="str">
        <f aca="false">IF(C158&lt;$G$4,"1",IF(C158&lt;$G$5,"2",IF(C158&lt;$G$6,"3",IF(C158&lt;$G$7,"4",IF(C158&lt;$G$8,"5",IF(C158&lt;$G$9,"6",IF(C158&lt;$G$10,"7",IF(C158&lt;$G$11,"8",IF(C158&lt;$G$12,"9", IF(C158&lt;$G$13,"10"))))))))))</f>
        <v>1</v>
      </c>
    </row>
    <row r="159" customFormat="false" ht="16.5" hidden="false" customHeight="false" outlineLevel="0" collapsed="false">
      <c r="A159" s="150" t="n">
        <v>158</v>
      </c>
      <c r="B159" s="151" t="n">
        <v>1</v>
      </c>
      <c r="C159" s="152" t="n">
        <v>14.5</v>
      </c>
      <c r="D159" s="153" t="str">
        <f aca="false">IF(C159&lt;$G$4,"1",IF(C159&lt;$G$5,"2",IF(C159&lt;$G$6,"3",IF(C159&lt;$G$7,"4",IF(C159&lt;$G$8,"5",IF(C159&lt;$G$9,"6",IF(C159&lt;$G$10,"7",IF(C159&lt;$G$11,"8",IF(C159&lt;$G$12,"9", IF(C159&lt;$G$13,"10"))))))))))</f>
        <v>1</v>
      </c>
    </row>
    <row r="160" customFormat="false" ht="16.5" hidden="false" customHeight="false" outlineLevel="0" collapsed="false">
      <c r="A160" s="150" t="n">
        <v>159</v>
      </c>
      <c r="B160" s="151" t="n">
        <v>1</v>
      </c>
      <c r="C160" s="152" t="n">
        <v>13.9</v>
      </c>
      <c r="D160" s="153" t="str">
        <f aca="false">IF(C160&lt;$G$4,"1",IF(C160&lt;$G$5,"2",IF(C160&lt;$G$6,"3",IF(C160&lt;$G$7,"4",IF(C160&lt;$G$8,"5",IF(C160&lt;$G$9,"6",IF(C160&lt;$G$10,"7",IF(C160&lt;$G$11,"8",IF(C160&lt;$G$12,"9", IF(C160&lt;$G$13,"10"))))))))))</f>
        <v>1</v>
      </c>
    </row>
    <row r="161" customFormat="false" ht="16.5" hidden="false" customHeight="false" outlineLevel="0" collapsed="false">
      <c r="A161" s="150" t="n">
        <v>160</v>
      </c>
      <c r="B161" s="151" t="n">
        <v>1</v>
      </c>
      <c r="C161" s="152" t="n">
        <v>16.2</v>
      </c>
      <c r="D161" s="153" t="str">
        <f aca="false">IF(C161&lt;$G$4,"1",IF(C161&lt;$G$5,"2",IF(C161&lt;$G$6,"3",IF(C161&lt;$G$7,"4",IF(C161&lt;$G$8,"5",IF(C161&lt;$G$9,"6",IF(C161&lt;$G$10,"7",IF(C161&lt;$G$11,"8",IF(C161&lt;$G$12,"9", IF(C161&lt;$G$13,"10"))))))))))</f>
        <v>1</v>
      </c>
    </row>
    <row r="162" customFormat="false" ht="16.5" hidden="false" customHeight="false" outlineLevel="0" collapsed="false">
      <c r="A162" s="150" t="n">
        <v>161</v>
      </c>
      <c r="B162" s="151" t="n">
        <v>1</v>
      </c>
      <c r="C162" s="152" t="n">
        <v>36</v>
      </c>
      <c r="D162" s="153" t="str">
        <f aca="false">IF(C162&lt;$G$4,"1",IF(C162&lt;$G$5,"2",IF(C162&lt;$G$6,"3",IF(C162&lt;$G$7,"4",IF(C162&lt;$G$8,"5",IF(C162&lt;$G$9,"6",IF(C162&lt;$G$10,"7",IF(C162&lt;$G$11,"8",IF(C162&lt;$G$12,"9", IF(C162&lt;$G$13,"10"))))))))))</f>
        <v>4</v>
      </c>
    </row>
    <row r="163" customFormat="false" ht="16.5" hidden="false" customHeight="false" outlineLevel="0" collapsed="false">
      <c r="A163" s="150" t="n">
        <v>162</v>
      </c>
      <c r="B163" s="151" t="n">
        <v>1</v>
      </c>
      <c r="C163" s="152" t="n">
        <v>44.2</v>
      </c>
      <c r="D163" s="153" t="str">
        <f aca="false">IF(C163&lt;$G$4,"1",IF(C163&lt;$G$5,"2",IF(C163&lt;$G$6,"3",IF(C163&lt;$G$7,"4",IF(C163&lt;$G$8,"5",IF(C163&lt;$G$9,"6",IF(C163&lt;$G$10,"7",IF(C163&lt;$G$11,"8",IF(C163&lt;$G$12,"9", IF(C163&lt;$G$13,"10"))))))))))</f>
        <v>5</v>
      </c>
    </row>
    <row r="164" customFormat="false" ht="16.5" hidden="false" customHeight="false" outlineLevel="0" collapsed="false">
      <c r="A164" s="150" t="n">
        <v>163</v>
      </c>
      <c r="B164" s="151" t="n">
        <v>1</v>
      </c>
      <c r="C164" s="152" t="n">
        <v>25.5</v>
      </c>
      <c r="D164" s="153" t="str">
        <f aca="false">IF(C164&lt;$G$4,"1",IF(C164&lt;$G$5,"2",IF(C164&lt;$G$6,"3",IF(C164&lt;$G$7,"4",IF(C164&lt;$G$8,"5",IF(C164&lt;$G$9,"6",IF(C164&lt;$G$10,"7",IF(C164&lt;$G$11,"8",IF(C164&lt;$G$12,"9", IF(C164&lt;$G$13,"10"))))))))))</f>
        <v>2</v>
      </c>
    </row>
    <row r="165" customFormat="false" ht="16.5" hidden="false" customHeight="false" outlineLevel="0" collapsed="false">
      <c r="A165" s="150" t="n">
        <v>164</v>
      </c>
      <c r="B165" s="151" t="n">
        <v>1</v>
      </c>
      <c r="C165" s="152" t="n">
        <v>33</v>
      </c>
      <c r="D165" s="153" t="str">
        <f aca="false">IF(C165&lt;$G$4,"1",IF(C165&lt;$G$5,"2",IF(C165&lt;$G$6,"3",IF(C165&lt;$G$7,"4",IF(C165&lt;$G$8,"5",IF(C165&lt;$G$9,"6",IF(C165&lt;$G$10,"7",IF(C165&lt;$G$11,"8",IF(C165&lt;$G$12,"9", IF(C165&lt;$G$13,"10"))))))))))</f>
        <v>3</v>
      </c>
    </row>
    <row r="166" customFormat="false" ht="16.5" hidden="false" customHeight="false" outlineLevel="0" collapsed="false">
      <c r="A166" s="150" t="n">
        <v>165</v>
      </c>
      <c r="B166" s="151" t="n">
        <v>1</v>
      </c>
      <c r="C166" s="152" t="n">
        <v>36.3</v>
      </c>
      <c r="D166" s="153" t="str">
        <f aca="false">IF(C166&lt;$G$4,"1",IF(C166&lt;$G$5,"2",IF(C166&lt;$G$6,"3",IF(C166&lt;$G$7,"4",IF(C166&lt;$G$8,"5",IF(C166&lt;$G$9,"6",IF(C166&lt;$G$10,"7",IF(C166&lt;$G$11,"8",IF(C166&lt;$G$12,"9", IF(C166&lt;$G$13,"10"))))))))))</f>
        <v>4</v>
      </c>
    </row>
    <row r="167" customFormat="false" ht="16.5" hidden="false" customHeight="false" outlineLevel="0" collapsed="false">
      <c r="A167" s="150" t="n">
        <v>166</v>
      </c>
      <c r="B167" s="151" t="n">
        <v>1</v>
      </c>
      <c r="C167" s="152" t="n">
        <v>35.9</v>
      </c>
      <c r="D167" s="153" t="str">
        <f aca="false">IF(C167&lt;$G$4,"1",IF(C167&lt;$G$5,"2",IF(C167&lt;$G$6,"3",IF(C167&lt;$G$7,"4",IF(C167&lt;$G$8,"5",IF(C167&lt;$G$9,"6",IF(C167&lt;$G$10,"7",IF(C167&lt;$G$11,"8",IF(C167&lt;$G$12,"9", IF(C167&lt;$G$13,"10"))))))))))</f>
        <v>4</v>
      </c>
    </row>
    <row r="168" customFormat="false" ht="16.5" hidden="false" customHeight="false" outlineLevel="0" collapsed="false">
      <c r="A168" s="150" t="n">
        <v>167</v>
      </c>
      <c r="B168" s="151" t="n">
        <v>1</v>
      </c>
      <c r="C168" s="152" t="n">
        <v>40.4</v>
      </c>
      <c r="D168" s="153" t="str">
        <f aca="false">IF(C168&lt;$G$4,"1",IF(C168&lt;$G$5,"2",IF(C168&lt;$G$6,"3",IF(C168&lt;$G$7,"4",IF(C168&lt;$G$8,"5",IF(C168&lt;$G$9,"6",IF(C168&lt;$G$10,"7",IF(C168&lt;$G$11,"8",IF(C168&lt;$G$12,"9", IF(C168&lt;$G$13,"10"))))))))))</f>
        <v>5</v>
      </c>
    </row>
    <row r="169" customFormat="false" ht="16.5" hidden="false" customHeight="false" outlineLevel="0" collapsed="false">
      <c r="A169" s="150" t="n">
        <v>168</v>
      </c>
      <c r="B169" s="151" t="n">
        <v>1</v>
      </c>
      <c r="C169" s="152" t="n">
        <v>25.7</v>
      </c>
      <c r="D169" s="153" t="str">
        <f aca="false">IF(C169&lt;$G$4,"1",IF(C169&lt;$G$5,"2",IF(C169&lt;$G$6,"3",IF(C169&lt;$G$7,"4",IF(C169&lt;$G$8,"5",IF(C169&lt;$G$9,"6",IF(C169&lt;$G$10,"7",IF(C169&lt;$G$11,"8",IF(C169&lt;$G$12,"9", IF(C169&lt;$G$13,"10"))))))))))</f>
        <v>2</v>
      </c>
    </row>
    <row r="170" customFormat="false" ht="16.5" hidden="false" customHeight="false" outlineLevel="0" collapsed="false">
      <c r="A170" s="150" t="n">
        <v>169</v>
      </c>
      <c r="B170" s="151" t="n">
        <v>1</v>
      </c>
      <c r="C170" s="152" t="n">
        <v>29.9</v>
      </c>
      <c r="D170" s="153" t="str">
        <f aca="false">IF(C170&lt;$G$4,"1",IF(C170&lt;$G$5,"2",IF(C170&lt;$G$6,"3",IF(C170&lt;$G$7,"4",IF(C170&lt;$G$8,"5",IF(C170&lt;$G$9,"6",IF(C170&lt;$G$10,"7",IF(C170&lt;$G$11,"8",IF(C170&lt;$G$12,"9", IF(C170&lt;$G$13,"10"))))))))))</f>
        <v>3</v>
      </c>
    </row>
    <row r="171" customFormat="false" ht="16.5" hidden="false" customHeight="false" outlineLevel="0" collapsed="false">
      <c r="A171" s="150" t="n">
        <v>170</v>
      </c>
      <c r="B171" s="151" t="n">
        <v>1</v>
      </c>
      <c r="C171" s="152" t="n">
        <v>45.3</v>
      </c>
      <c r="D171" s="153" t="str">
        <f aca="false">IF(C171&lt;$G$4,"1",IF(C171&lt;$G$5,"2",IF(C171&lt;$G$6,"3",IF(C171&lt;$G$7,"4",IF(C171&lt;$G$8,"5",IF(C171&lt;$G$9,"6",IF(C171&lt;$G$10,"7",IF(C171&lt;$G$11,"8",IF(C171&lt;$G$12,"9", IF(C171&lt;$G$13,"10"))))))))))</f>
        <v>5</v>
      </c>
    </row>
    <row r="172" customFormat="false" ht="16.5" hidden="false" customHeight="false" outlineLevel="0" collapsed="false">
      <c r="A172" s="150" t="n">
        <v>171</v>
      </c>
      <c r="B172" s="151" t="n">
        <v>1</v>
      </c>
      <c r="C172" s="152" t="n">
        <v>37.4</v>
      </c>
      <c r="D172" s="153" t="str">
        <f aca="false">IF(C172&lt;$G$4,"1",IF(C172&lt;$G$5,"2",IF(C172&lt;$G$6,"3",IF(C172&lt;$G$7,"4",IF(C172&lt;$G$8,"5",IF(C172&lt;$G$9,"6",IF(C172&lt;$G$10,"7",IF(C172&lt;$G$11,"8",IF(C172&lt;$G$12,"9", IF(C172&lt;$G$13,"10"))))))))))</f>
        <v>4</v>
      </c>
    </row>
    <row r="173" customFormat="false" ht="16.5" hidden="false" customHeight="false" outlineLevel="0" collapsed="false">
      <c r="A173" s="150" t="n">
        <v>172</v>
      </c>
      <c r="B173" s="151" t="n">
        <v>1</v>
      </c>
      <c r="C173" s="152" t="n">
        <v>57.4</v>
      </c>
      <c r="D173" s="153" t="str">
        <f aca="false">IF(C173&lt;$G$4,"1",IF(C173&lt;$G$5,"2",IF(C173&lt;$G$6,"3",IF(C173&lt;$G$7,"4",IF(C173&lt;$G$8,"5",IF(C173&lt;$G$9,"6",IF(C173&lt;$G$10,"7",IF(C173&lt;$G$11,"8",IF(C173&lt;$G$12,"9", IF(C173&lt;$G$13,"10"))))))))))</f>
        <v>6</v>
      </c>
    </row>
    <row r="174" customFormat="false" ht="16.5" hidden="false" customHeight="false" outlineLevel="0" collapsed="false">
      <c r="A174" s="150" t="n">
        <v>173</v>
      </c>
      <c r="B174" s="151" t="n">
        <v>1</v>
      </c>
      <c r="C174" s="152" t="n">
        <v>49.2</v>
      </c>
      <c r="D174" s="153" t="str">
        <f aca="false">IF(C174&lt;$G$4,"1",IF(C174&lt;$G$5,"2",IF(C174&lt;$G$6,"3",IF(C174&lt;$G$7,"4",IF(C174&lt;$G$8,"5",IF(C174&lt;$G$9,"6",IF(C174&lt;$G$10,"7",IF(C174&lt;$G$11,"8",IF(C174&lt;$G$12,"9", IF(C174&lt;$G$13,"10"))))))))))</f>
        <v>6</v>
      </c>
    </row>
    <row r="175" customFormat="false" ht="16.5" hidden="false" customHeight="false" outlineLevel="0" collapsed="false">
      <c r="A175" s="150" t="n">
        <v>174</v>
      </c>
      <c r="B175" s="151" t="n">
        <v>1</v>
      </c>
      <c r="C175" s="152" t="n">
        <v>34.6</v>
      </c>
      <c r="D175" s="153" t="str">
        <f aca="false">IF(C175&lt;$G$4,"1",IF(C175&lt;$G$5,"2",IF(C175&lt;$G$6,"3",IF(C175&lt;$G$7,"4",IF(C175&lt;$G$8,"5",IF(C175&lt;$G$9,"6",IF(C175&lt;$G$10,"7",IF(C175&lt;$G$11,"8",IF(C175&lt;$G$12,"9", IF(C175&lt;$G$13,"10"))))))))))</f>
        <v>4</v>
      </c>
    </row>
    <row r="176" customFormat="false" ht="16.5" hidden="false" customHeight="false" outlineLevel="0" collapsed="false">
      <c r="A176" s="150" t="n">
        <v>175</v>
      </c>
      <c r="B176" s="151" t="n">
        <v>1</v>
      </c>
      <c r="C176" s="152" t="n">
        <v>32.8</v>
      </c>
      <c r="D176" s="153" t="str">
        <f aca="false">IF(C176&lt;$G$4,"1",IF(C176&lt;$G$5,"2",IF(C176&lt;$G$6,"3",IF(C176&lt;$G$7,"4",IF(C176&lt;$G$8,"5",IF(C176&lt;$G$9,"6",IF(C176&lt;$G$10,"7",IF(C176&lt;$G$11,"8",IF(C176&lt;$G$12,"9", IF(C176&lt;$G$13,"10"))))))))))</f>
        <v>3</v>
      </c>
    </row>
    <row r="177" customFormat="false" ht="16.5" hidden="false" customHeight="false" outlineLevel="0" collapsed="false">
      <c r="A177" s="158" t="n">
        <v>176</v>
      </c>
      <c r="B177" s="159" t="n">
        <v>1</v>
      </c>
      <c r="C177" s="174" t="n">
        <v>39.4</v>
      </c>
      <c r="D177" s="153" t="str">
        <f aca="false">IF(C177&lt;$G$4,"1",IF(C177&lt;$G$5,"2",IF(C177&lt;$G$6,"3",IF(C177&lt;$G$7,"4",IF(C177&lt;$G$8,"5",IF(C177&lt;$G$9,"6",IF(C177&lt;$G$10,"7",IF(C177&lt;$G$11,"8",IF(C177&lt;$G$12,"9", IF(C177&lt;$G$13,"10"))))))))))</f>
        <v>5</v>
      </c>
    </row>
    <row r="178" customFormat="false" ht="16.5" hidden="false" customHeight="false" outlineLevel="0" collapsed="false">
      <c r="A178" s="158" t="n">
        <v>177</v>
      </c>
      <c r="B178" s="159" t="n">
        <v>1</v>
      </c>
      <c r="C178" s="174" t="n">
        <v>32.6</v>
      </c>
      <c r="D178" s="153" t="str">
        <f aca="false">IF(C178&lt;$G$4,"1",IF(C178&lt;$G$5,"2",IF(C178&lt;$G$6,"3",IF(C178&lt;$G$7,"4",IF(C178&lt;$G$8,"5",IF(C178&lt;$G$9,"6",IF(C178&lt;$G$10,"7",IF(C178&lt;$G$11,"8",IF(C178&lt;$G$12,"9", IF(C178&lt;$G$13,"10"))))))))))</f>
        <v>3</v>
      </c>
    </row>
    <row r="179" customFormat="false" ht="16.5" hidden="false" customHeight="false" outlineLevel="0" collapsed="false">
      <c r="A179" s="158" t="n">
        <v>178</v>
      </c>
      <c r="B179" s="159" t="n">
        <v>1</v>
      </c>
      <c r="C179" s="174" t="n">
        <v>32.5</v>
      </c>
      <c r="D179" s="153" t="str">
        <f aca="false">IF(C179&lt;$G$4,"1",IF(C179&lt;$G$5,"2",IF(C179&lt;$G$6,"3",IF(C179&lt;$G$7,"4",IF(C179&lt;$G$8,"5",IF(C179&lt;$G$9,"6",IF(C179&lt;$G$10,"7",IF(C179&lt;$G$11,"8",IF(C179&lt;$G$12,"9", IF(C179&lt;$G$13,"10"))))))))))</f>
        <v>3</v>
      </c>
    </row>
    <row r="180" customFormat="false" ht="16.5" hidden="false" customHeight="false" outlineLevel="0" collapsed="false">
      <c r="A180" s="158" t="n">
        <v>179</v>
      </c>
      <c r="B180" s="159" t="n">
        <v>1</v>
      </c>
      <c r="C180" s="174" t="n">
        <v>31.5</v>
      </c>
      <c r="D180" s="153" t="str">
        <f aca="false">IF(C180&lt;$G$4,"1",IF(C180&lt;$G$5,"2",IF(C180&lt;$G$6,"3",IF(C180&lt;$G$7,"4",IF(C180&lt;$G$8,"5",IF(C180&lt;$G$9,"6",IF(C180&lt;$G$10,"7",IF(C180&lt;$G$11,"8",IF(C180&lt;$G$12,"9", IF(C180&lt;$G$13,"10"))))))))))</f>
        <v>3</v>
      </c>
    </row>
    <row r="181" customFormat="false" ht="16.5" hidden="false" customHeight="false" outlineLevel="0" collapsed="false">
      <c r="A181" s="158" t="n">
        <v>180</v>
      </c>
      <c r="B181" s="159" t="n">
        <v>1</v>
      </c>
      <c r="C181" s="174" t="n">
        <v>18.2</v>
      </c>
      <c r="D181" s="153" t="str">
        <f aca="false">IF(C181&lt;$G$4,"1",IF(C181&lt;$G$5,"2",IF(C181&lt;$G$6,"3",IF(C181&lt;$G$7,"4",IF(C181&lt;$G$8,"5",IF(C181&lt;$G$9,"6",IF(C181&lt;$G$10,"7",IF(C181&lt;$G$11,"8",IF(C181&lt;$G$12,"9", IF(C181&lt;$G$13,"10"))))))))))</f>
        <v>1</v>
      </c>
    </row>
    <row r="182" customFormat="false" ht="16.5" hidden="false" customHeight="false" outlineLevel="0" collapsed="false">
      <c r="A182" s="150" t="n">
        <v>181</v>
      </c>
      <c r="B182" s="151" t="n">
        <v>1</v>
      </c>
      <c r="C182" s="152" t="n">
        <v>52.9</v>
      </c>
      <c r="D182" s="153" t="str">
        <f aca="false">IF(C182&lt;$G$4,"1",IF(C182&lt;$G$5,"2",IF(C182&lt;$G$6,"3",IF(C182&lt;$G$7,"4",IF(C182&lt;$G$8,"5",IF(C182&lt;$G$9,"6",IF(C182&lt;$G$10,"7",IF(C182&lt;$G$11,"8",IF(C182&lt;$G$12,"9", IF(C182&lt;$G$13,"10"))))))))))</f>
        <v>6</v>
      </c>
    </row>
    <row r="183" customFormat="false" ht="16.5" hidden="false" customHeight="false" outlineLevel="0" collapsed="false">
      <c r="A183" s="150" t="n">
        <v>182</v>
      </c>
      <c r="B183" s="151" t="n">
        <v>1</v>
      </c>
      <c r="C183" s="152" t="n">
        <v>53.8</v>
      </c>
      <c r="D183" s="153" t="str">
        <f aca="false">IF(C183&lt;$G$4,"1",IF(C183&lt;$G$5,"2",IF(C183&lt;$G$6,"3",IF(C183&lt;$G$7,"4",IF(C183&lt;$G$8,"5",IF(C183&lt;$G$9,"6",IF(C183&lt;$G$10,"7",IF(C183&lt;$G$11,"8",IF(C183&lt;$G$12,"9", IF(C183&lt;$G$13,"10"))))))))))</f>
        <v>6</v>
      </c>
    </row>
    <row r="184" customFormat="false" ht="16.5" hidden="false" customHeight="false" outlineLevel="0" collapsed="false">
      <c r="A184" s="150" t="n">
        <v>183</v>
      </c>
      <c r="B184" s="151" t="n">
        <v>1</v>
      </c>
      <c r="C184" s="152" t="n">
        <v>43.1</v>
      </c>
      <c r="D184" s="153" t="str">
        <f aca="false">IF(C184&lt;$G$4,"1",IF(C184&lt;$G$5,"2",IF(C184&lt;$G$6,"3",IF(C184&lt;$G$7,"4",IF(C184&lt;$G$8,"5",IF(C184&lt;$G$9,"6",IF(C184&lt;$G$10,"7",IF(C184&lt;$G$11,"8",IF(C184&lt;$G$12,"9", IF(C184&lt;$G$13,"10"))))))))))</f>
        <v>5</v>
      </c>
    </row>
    <row r="185" customFormat="false" ht="16.5" hidden="false" customHeight="false" outlineLevel="0" collapsed="false">
      <c r="A185" s="150" t="n">
        <v>184</v>
      </c>
      <c r="B185" s="151" t="n">
        <v>1</v>
      </c>
      <c r="C185" s="152" t="n">
        <v>41</v>
      </c>
      <c r="D185" s="153" t="str">
        <f aca="false">IF(C185&lt;$G$4,"1",IF(C185&lt;$G$5,"2",IF(C185&lt;$G$6,"3",IF(C185&lt;$G$7,"4",IF(C185&lt;$G$8,"5",IF(C185&lt;$G$9,"6",IF(C185&lt;$G$10,"7",IF(C185&lt;$G$11,"8",IF(C185&lt;$G$12,"9", IF(C185&lt;$G$13,"10"))))))))))</f>
        <v>5</v>
      </c>
    </row>
    <row r="186" customFormat="false" ht="16.5" hidden="false" customHeight="false" outlineLevel="0" collapsed="false">
      <c r="A186" s="150" t="n">
        <v>185</v>
      </c>
      <c r="B186" s="151" t="n">
        <v>1</v>
      </c>
      <c r="C186" s="152" t="n">
        <v>38.3</v>
      </c>
      <c r="D186" s="153" t="str">
        <f aca="false">IF(C186&lt;$G$4,"1",IF(C186&lt;$G$5,"2",IF(C186&lt;$G$6,"3",IF(C186&lt;$G$7,"4",IF(C186&lt;$G$8,"5",IF(C186&lt;$G$9,"6",IF(C186&lt;$G$10,"7",IF(C186&lt;$G$11,"8",IF(C186&lt;$G$12,"9", IF(C186&lt;$G$13,"10"))))))))))</f>
        <v>4</v>
      </c>
    </row>
    <row r="187" customFormat="false" ht="16.5" hidden="false" customHeight="false" outlineLevel="0" collapsed="false">
      <c r="A187" s="150" t="n">
        <v>186</v>
      </c>
      <c r="B187" s="151" t="n">
        <v>1</v>
      </c>
      <c r="C187" s="152" t="n">
        <v>31.5</v>
      </c>
      <c r="D187" s="153" t="str">
        <f aca="false">IF(C187&lt;$G$4,"1",IF(C187&lt;$G$5,"2",IF(C187&lt;$G$6,"3",IF(C187&lt;$G$7,"4",IF(C187&lt;$G$8,"5",IF(C187&lt;$G$9,"6",IF(C187&lt;$G$10,"7",IF(C187&lt;$G$11,"8",IF(C187&lt;$G$12,"9", IF(C187&lt;$G$13,"10"))))))))))</f>
        <v>3</v>
      </c>
    </row>
    <row r="188" customFormat="false" ht="16.5" hidden="false" customHeight="false" outlineLevel="0" collapsed="false">
      <c r="A188" s="150" t="n">
        <v>187</v>
      </c>
      <c r="B188" s="151" t="n">
        <v>1</v>
      </c>
      <c r="C188" s="152" t="n">
        <v>31.6</v>
      </c>
      <c r="D188" s="153" t="str">
        <f aca="false">IF(C188&lt;$G$4,"1",IF(C188&lt;$G$5,"2",IF(C188&lt;$G$6,"3",IF(C188&lt;$G$7,"4",IF(C188&lt;$G$8,"5",IF(C188&lt;$G$9,"6",IF(C188&lt;$G$10,"7",IF(C188&lt;$G$11,"8",IF(C188&lt;$G$12,"9", IF(C188&lt;$G$13,"10"))))))))))</f>
        <v>3</v>
      </c>
    </row>
    <row r="189" customFormat="false" ht="16.5" hidden="false" customHeight="false" outlineLevel="0" collapsed="false">
      <c r="A189" s="150" t="n">
        <v>188</v>
      </c>
      <c r="B189" s="151" t="n">
        <v>1</v>
      </c>
      <c r="C189" s="152" t="n">
        <v>32.9</v>
      </c>
      <c r="D189" s="153" t="str">
        <f aca="false">IF(C189&lt;$G$4,"1",IF(C189&lt;$G$5,"2",IF(C189&lt;$G$6,"3",IF(C189&lt;$G$7,"4",IF(C189&lt;$G$8,"5",IF(C189&lt;$G$9,"6",IF(C189&lt;$G$10,"7",IF(C189&lt;$G$11,"8",IF(C189&lt;$G$12,"9", IF(C189&lt;$G$13,"10"))))))))))</f>
        <v>3</v>
      </c>
    </row>
    <row r="190" customFormat="false" ht="16.5" hidden="false" customHeight="false" outlineLevel="0" collapsed="false">
      <c r="A190" s="150" t="n">
        <v>189</v>
      </c>
      <c r="B190" s="151" t="n">
        <v>1</v>
      </c>
      <c r="C190" s="152" t="n">
        <v>31.2</v>
      </c>
      <c r="D190" s="153" t="str">
        <f aca="false">IF(C190&lt;$G$4,"1",IF(C190&lt;$G$5,"2",IF(C190&lt;$G$6,"3",IF(C190&lt;$G$7,"4",IF(C190&lt;$G$8,"5",IF(C190&lt;$G$9,"6",IF(C190&lt;$G$10,"7",IF(C190&lt;$G$11,"8",IF(C190&lt;$G$12,"9", IF(C190&lt;$G$13,"10"))))))))))</f>
        <v>3</v>
      </c>
    </row>
    <row r="191" customFormat="false" ht="16.5" hidden="false" customHeight="false" outlineLevel="0" collapsed="false">
      <c r="A191" s="150" t="n">
        <v>190</v>
      </c>
      <c r="B191" s="151" t="n">
        <v>1</v>
      </c>
      <c r="C191" s="152" t="n">
        <v>27</v>
      </c>
      <c r="D191" s="153" t="str">
        <f aca="false">IF(C191&lt;$G$4,"1",IF(C191&lt;$G$5,"2",IF(C191&lt;$G$6,"3",IF(C191&lt;$G$7,"4",IF(C191&lt;$G$8,"5",IF(C191&lt;$G$9,"6",IF(C191&lt;$G$10,"7",IF(C191&lt;$G$11,"8",IF(C191&lt;$G$12,"9", IF(C191&lt;$G$13,"10"))))))))))</f>
        <v>2</v>
      </c>
    </row>
    <row r="192" customFormat="false" ht="16.5" hidden="false" customHeight="false" outlineLevel="0" collapsed="false">
      <c r="A192" s="150" t="n">
        <v>191</v>
      </c>
      <c r="B192" s="151" t="n">
        <v>1</v>
      </c>
      <c r="C192" s="152" t="n">
        <v>18.2</v>
      </c>
      <c r="D192" s="153" t="str">
        <f aca="false">IF(C192&lt;$G$4,"1",IF(C192&lt;$G$5,"2",IF(C192&lt;$G$6,"3",IF(C192&lt;$G$7,"4",IF(C192&lt;$G$8,"5",IF(C192&lt;$G$9,"6",IF(C192&lt;$G$10,"7",IF(C192&lt;$G$11,"8",IF(C192&lt;$G$12,"9", IF(C192&lt;$G$13,"10"))))))))))</f>
        <v>1</v>
      </c>
    </row>
    <row r="193" customFormat="false" ht="16.5" hidden="false" customHeight="false" outlineLevel="0" collapsed="false">
      <c r="A193" s="150" t="n">
        <v>192</v>
      </c>
      <c r="B193" s="151" t="n">
        <v>1</v>
      </c>
      <c r="C193" s="152" t="n">
        <v>21</v>
      </c>
      <c r="D193" s="153" t="str">
        <f aca="false">IF(C193&lt;$G$4,"1",IF(C193&lt;$G$5,"2",IF(C193&lt;$G$6,"3",IF(C193&lt;$G$7,"4",IF(C193&lt;$G$8,"5",IF(C193&lt;$G$9,"6",IF(C193&lt;$G$10,"7",IF(C193&lt;$G$11,"8",IF(C193&lt;$G$12,"9", IF(C193&lt;$G$13,"10"))))))))))</f>
        <v>1</v>
      </c>
    </row>
    <row r="194" customFormat="false" ht="16.5" hidden="false" customHeight="false" outlineLevel="0" collapsed="false">
      <c r="A194" s="150" t="n">
        <v>193</v>
      </c>
      <c r="B194" s="151" t="n">
        <v>1</v>
      </c>
      <c r="C194" s="152" t="n">
        <v>14.8</v>
      </c>
      <c r="D194" s="153" t="str">
        <f aca="false">IF(C194&lt;$G$4,"1",IF(C194&lt;$G$5,"2",IF(C194&lt;$G$6,"3",IF(C194&lt;$G$7,"4",IF(C194&lt;$G$8,"5",IF(C194&lt;$G$9,"6",IF(C194&lt;$G$10,"7",IF(C194&lt;$G$11,"8",IF(C194&lt;$G$12,"9", IF(C194&lt;$G$13,"10"))))))))))</f>
        <v>1</v>
      </c>
    </row>
    <row r="195" customFormat="false" ht="16.5" hidden="false" customHeight="false" outlineLevel="0" collapsed="false">
      <c r="A195" s="150" t="n">
        <v>194</v>
      </c>
      <c r="B195" s="151" t="n">
        <v>1</v>
      </c>
      <c r="C195" s="152" t="n">
        <v>23</v>
      </c>
      <c r="D195" s="153" t="str">
        <f aca="false">IF(C195&lt;$G$4,"1",IF(C195&lt;$G$5,"2",IF(C195&lt;$G$6,"3",IF(C195&lt;$G$7,"4",IF(C195&lt;$G$8,"5",IF(C195&lt;$G$9,"6",IF(C195&lt;$G$10,"7",IF(C195&lt;$G$11,"8",IF(C195&lt;$G$12,"9", IF(C195&lt;$G$13,"10"))))))))))</f>
        <v>1</v>
      </c>
    </row>
    <row r="196" customFormat="false" ht="16.5" hidden="false" customHeight="false" outlineLevel="0" collapsed="false">
      <c r="A196" s="150" t="n">
        <v>195</v>
      </c>
      <c r="B196" s="151" t="n">
        <v>1</v>
      </c>
      <c r="C196" s="152" t="n">
        <v>15.5</v>
      </c>
      <c r="D196" s="153" t="str">
        <f aca="false">IF(C196&lt;$G$4,"1",IF(C196&lt;$G$5,"2",IF(C196&lt;$G$6,"3",IF(C196&lt;$G$7,"4",IF(C196&lt;$G$8,"5",IF(C196&lt;$G$9,"6",IF(C196&lt;$G$10,"7",IF(C196&lt;$G$11,"8",IF(C196&lt;$G$12,"9", IF(C196&lt;$G$13,"10"))))))))))</f>
        <v>1</v>
      </c>
    </row>
    <row r="197" customFormat="false" ht="16.5" hidden="false" customHeight="false" outlineLevel="0" collapsed="false">
      <c r="A197" s="150" t="n">
        <v>196</v>
      </c>
      <c r="B197" s="151" t="n">
        <v>1</v>
      </c>
      <c r="C197" s="152" t="n">
        <v>38.1</v>
      </c>
      <c r="D197" s="153" t="str">
        <f aca="false">IF(C197&lt;$G$4,"1",IF(C197&lt;$G$5,"2",IF(C197&lt;$G$6,"3",IF(C197&lt;$G$7,"4",IF(C197&lt;$G$8,"5",IF(C197&lt;$G$9,"6",IF(C197&lt;$G$10,"7",IF(C197&lt;$G$11,"8",IF(C197&lt;$G$12,"9", IF(C197&lt;$G$13,"10"))))))))))</f>
        <v>4</v>
      </c>
    </row>
    <row r="198" customFormat="false" ht="16.5" hidden="false" customHeight="false" outlineLevel="0" collapsed="false">
      <c r="A198" s="171" t="n">
        <v>197</v>
      </c>
      <c r="B198" s="172" t="n">
        <v>1</v>
      </c>
      <c r="C198" s="177" t="n">
        <v>32.7</v>
      </c>
      <c r="D198" s="153" t="str">
        <f aca="false">IF(C198&lt;$G$4,"1",IF(C198&lt;$G$5,"2",IF(C198&lt;$G$6,"3",IF(C198&lt;$G$7,"4",IF(C198&lt;$G$8,"5",IF(C198&lt;$G$9,"6",IF(C198&lt;$G$10,"7",IF(C198&lt;$G$11,"8",IF(C198&lt;$G$12,"9", IF(C198&lt;$G$13,"10"))))))))))</f>
        <v>3</v>
      </c>
    </row>
    <row r="199" customFormat="false" ht="16.5" hidden="false" customHeight="false" outlineLevel="0" collapsed="false">
      <c r="A199" s="150" t="n">
        <v>198</v>
      </c>
      <c r="B199" s="151" t="n">
        <v>1</v>
      </c>
      <c r="C199" s="152" t="n">
        <v>26.6</v>
      </c>
      <c r="D199" s="153" t="str">
        <f aca="false">IF(C199&lt;$G$4,"1",IF(C199&lt;$G$5,"2",IF(C199&lt;$G$6,"3",IF(C199&lt;$G$7,"4",IF(C199&lt;$G$8,"5",IF(C199&lt;$G$9,"6",IF(C199&lt;$G$10,"7",IF(C199&lt;$G$11,"8",IF(C199&lt;$G$12,"9", IF(C199&lt;$G$13,"10"))))))))))</f>
        <v>2</v>
      </c>
    </row>
    <row r="200" customFormat="false" ht="16.5" hidden="false" customHeight="false" outlineLevel="0" collapsed="false">
      <c r="A200" s="150" t="n">
        <v>199</v>
      </c>
      <c r="B200" s="151" t="n">
        <v>1</v>
      </c>
      <c r="C200" s="152" t="n">
        <v>25.6</v>
      </c>
      <c r="D200" s="153" t="str">
        <f aca="false">IF(C200&lt;$G$4,"1",IF(C200&lt;$G$5,"2",IF(C200&lt;$G$6,"3",IF(C200&lt;$G$7,"4",IF(C200&lt;$G$8,"5",IF(C200&lt;$G$9,"6",IF(C200&lt;$G$10,"7",IF(C200&lt;$G$11,"8",IF(C200&lt;$G$12,"9", IF(C200&lt;$G$13,"10"))))))))))</f>
        <v>2</v>
      </c>
    </row>
    <row r="201" customFormat="false" ht="16.5" hidden="false" customHeight="false" outlineLevel="0" collapsed="false">
      <c r="A201" s="150" t="n">
        <v>200</v>
      </c>
      <c r="B201" s="151" t="n">
        <v>1</v>
      </c>
      <c r="C201" s="152" t="n">
        <v>22.1</v>
      </c>
      <c r="D201" s="153" t="str">
        <f aca="false">IF(C201&lt;$G$4,"1",IF(C201&lt;$G$5,"2",IF(C201&lt;$G$6,"3",IF(C201&lt;$G$7,"4",IF(C201&lt;$G$8,"5",IF(C201&lt;$G$9,"6",IF(C201&lt;$G$10,"7",IF(C201&lt;$G$11,"8",IF(C201&lt;$G$12,"9", IF(C201&lt;$G$13,"10"))))))))))</f>
        <v>1</v>
      </c>
    </row>
    <row r="202" customFormat="false" ht="16.5" hidden="false" customHeight="false" outlineLevel="0" collapsed="false">
      <c r="A202" s="158" t="n">
        <v>201</v>
      </c>
      <c r="B202" s="159" t="n">
        <v>1</v>
      </c>
      <c r="C202" s="174" t="n">
        <v>28.9</v>
      </c>
      <c r="D202" s="153" t="str">
        <f aca="false">IF(C202&lt;$G$4,"1",IF(C202&lt;$G$5,"2",IF(C202&lt;$G$6,"3",IF(C202&lt;$G$7,"4",IF(C202&lt;$G$8,"5",IF(C202&lt;$G$9,"6",IF(C202&lt;$G$10,"7",IF(C202&lt;$G$11,"8",IF(C202&lt;$G$12,"9", IF(C202&lt;$G$13,"10"))))))))))</f>
        <v>3</v>
      </c>
    </row>
    <row r="203" customFormat="false" ht="16.5" hidden="false" customHeight="false" outlineLevel="0" collapsed="false">
      <c r="A203" s="158" t="n">
        <v>202</v>
      </c>
      <c r="B203" s="159" t="n">
        <v>1</v>
      </c>
      <c r="C203" s="174" t="n">
        <v>31.4</v>
      </c>
      <c r="D203" s="153" t="str">
        <f aca="false">IF(C203&lt;$G$4,"1",IF(C203&lt;$G$5,"2",IF(C203&lt;$G$6,"3",IF(C203&lt;$G$7,"4",IF(C203&lt;$G$8,"5",IF(C203&lt;$G$9,"6",IF(C203&lt;$G$10,"7",IF(C203&lt;$G$11,"8",IF(C203&lt;$G$12,"9", IF(C203&lt;$G$13,"10"))))))))))</f>
        <v>3</v>
      </c>
    </row>
    <row r="204" customFormat="false" ht="16.5" hidden="false" customHeight="false" outlineLevel="0" collapsed="false">
      <c r="A204" s="158" t="n">
        <v>203</v>
      </c>
      <c r="B204" s="159" t="n">
        <v>1</v>
      </c>
      <c r="C204" s="174" t="n">
        <v>22.5</v>
      </c>
      <c r="D204" s="153" t="str">
        <f aca="false">IF(C204&lt;$G$4,"1",IF(C204&lt;$G$5,"2",IF(C204&lt;$G$6,"3",IF(C204&lt;$G$7,"4",IF(C204&lt;$G$8,"5",IF(C204&lt;$G$9,"6",IF(C204&lt;$G$10,"7",IF(C204&lt;$G$11,"8",IF(C204&lt;$G$12,"9", IF(C204&lt;$G$13,"10"))))))))))</f>
        <v>1</v>
      </c>
    </row>
    <row r="205" customFormat="false" ht="16.5" hidden="false" customHeight="false" outlineLevel="0" collapsed="false">
      <c r="A205" s="158" t="n">
        <v>204</v>
      </c>
      <c r="B205" s="159" t="n">
        <v>1</v>
      </c>
      <c r="C205" s="174" t="n">
        <v>33.1</v>
      </c>
      <c r="D205" s="153" t="str">
        <f aca="false">IF(C205&lt;$G$4,"1",IF(C205&lt;$G$5,"2",IF(C205&lt;$G$6,"3",IF(C205&lt;$G$7,"4",IF(C205&lt;$G$8,"5",IF(C205&lt;$G$9,"6",IF(C205&lt;$G$10,"7",IF(C205&lt;$G$11,"8",IF(C205&lt;$G$12,"9", IF(C205&lt;$G$13,"10"))))))))))</f>
        <v>3</v>
      </c>
    </row>
    <row r="206" customFormat="false" ht="16.5" hidden="false" customHeight="false" outlineLevel="0" collapsed="false">
      <c r="A206" s="158" t="n">
        <v>205</v>
      </c>
      <c r="B206" s="159" t="n">
        <v>1</v>
      </c>
      <c r="C206" s="174" t="n">
        <v>26.8</v>
      </c>
      <c r="D206" s="153" t="str">
        <f aca="false">IF(C206&lt;$G$4,"1",IF(C206&lt;$G$5,"2",IF(C206&lt;$G$6,"3",IF(C206&lt;$G$7,"4",IF(C206&lt;$G$8,"5",IF(C206&lt;$G$9,"6",IF(C206&lt;$G$10,"7",IF(C206&lt;$G$11,"8",IF(C206&lt;$G$12,"9", IF(C206&lt;$G$13,"10"))))))))))</f>
        <v>2</v>
      </c>
    </row>
    <row r="207" customFormat="false" ht="16.5" hidden="false" customHeight="false" outlineLevel="0" collapsed="false">
      <c r="A207" s="150" t="n">
        <v>206</v>
      </c>
      <c r="B207" s="151" t="n">
        <v>1</v>
      </c>
      <c r="C207" s="152" t="n">
        <v>23.1</v>
      </c>
      <c r="D207" s="153" t="str">
        <f aca="false">IF(C207&lt;$G$4,"1",IF(C207&lt;$G$5,"2",IF(C207&lt;$G$6,"3",IF(C207&lt;$G$7,"4",IF(C207&lt;$G$8,"5",IF(C207&lt;$G$9,"6",IF(C207&lt;$G$10,"7",IF(C207&lt;$G$11,"8",IF(C207&lt;$G$12,"9", IF(C207&lt;$G$13,"10"))))))))))</f>
        <v>1</v>
      </c>
    </row>
    <row r="208" customFormat="false" ht="16.5" hidden="false" customHeight="false" outlineLevel="0" collapsed="false">
      <c r="A208" s="150" t="n">
        <v>207</v>
      </c>
      <c r="B208" s="151" t="n">
        <v>1</v>
      </c>
      <c r="C208" s="152" t="n">
        <v>41.3</v>
      </c>
      <c r="D208" s="153" t="str">
        <f aca="false">IF(C208&lt;$G$4,"1",IF(C208&lt;$G$5,"2",IF(C208&lt;$G$6,"3",IF(C208&lt;$G$7,"4",IF(C208&lt;$G$8,"5",IF(C208&lt;$G$9,"6",IF(C208&lt;$G$10,"7",IF(C208&lt;$G$11,"8",IF(C208&lt;$G$12,"9", IF(C208&lt;$G$13,"10"))))))))))</f>
        <v>5</v>
      </c>
    </row>
    <row r="209" customFormat="false" ht="16.5" hidden="false" customHeight="false" outlineLevel="0" collapsed="false">
      <c r="A209" s="150" t="n">
        <v>208</v>
      </c>
      <c r="B209" s="151" t="n">
        <v>1</v>
      </c>
      <c r="C209" s="152" t="n">
        <v>32</v>
      </c>
      <c r="D209" s="153" t="str">
        <f aca="false">IF(C209&lt;$G$4,"1",IF(C209&lt;$G$5,"2",IF(C209&lt;$G$6,"3",IF(C209&lt;$G$7,"4",IF(C209&lt;$G$8,"5",IF(C209&lt;$G$9,"6",IF(C209&lt;$G$10,"7",IF(C209&lt;$G$11,"8",IF(C209&lt;$G$12,"9", IF(C209&lt;$G$13,"10"))))))))))</f>
        <v>3</v>
      </c>
    </row>
    <row r="210" customFormat="false" ht="16.5" hidden="false" customHeight="false" outlineLevel="0" collapsed="false">
      <c r="A210" s="150" t="n">
        <v>209</v>
      </c>
      <c r="B210" s="151" t="n">
        <v>1</v>
      </c>
      <c r="C210" s="152" t="n">
        <v>29.6</v>
      </c>
      <c r="D210" s="153" t="str">
        <f aca="false">IF(C210&lt;$G$4,"1",IF(C210&lt;$G$5,"2",IF(C210&lt;$G$6,"3",IF(C210&lt;$G$7,"4",IF(C210&lt;$G$8,"5",IF(C210&lt;$G$9,"6",IF(C210&lt;$G$10,"7",IF(C210&lt;$G$11,"8",IF(C210&lt;$G$12,"9", IF(C210&lt;$G$13,"10"))))))))))</f>
        <v>3</v>
      </c>
    </row>
    <row r="211" customFormat="false" ht="16.5" hidden="false" customHeight="false" outlineLevel="0" collapsed="false">
      <c r="A211" s="150" t="n">
        <v>210</v>
      </c>
      <c r="B211" s="151" t="n">
        <v>1</v>
      </c>
      <c r="C211" s="152" t="n">
        <v>41.4</v>
      </c>
      <c r="D211" s="153" t="str">
        <f aca="false">IF(C211&lt;$G$4,"1",IF(C211&lt;$G$5,"2",IF(C211&lt;$G$6,"3",IF(C211&lt;$G$7,"4",IF(C211&lt;$G$8,"5",IF(C211&lt;$G$9,"6",IF(C211&lt;$G$10,"7",IF(C211&lt;$G$11,"8",IF(C211&lt;$G$12,"9", IF(C211&lt;$G$13,"10"))))))))))</f>
        <v>5</v>
      </c>
    </row>
    <row r="212" customFormat="false" ht="16.5" hidden="false" customHeight="false" outlineLevel="0" collapsed="false">
      <c r="A212" s="150" t="n">
        <v>211</v>
      </c>
      <c r="B212" s="151" t="n">
        <v>1</v>
      </c>
      <c r="C212" s="152" t="n">
        <v>41.1</v>
      </c>
      <c r="D212" s="153" t="str">
        <f aca="false">IF(C212&lt;$G$4,"1",IF(C212&lt;$G$5,"2",IF(C212&lt;$G$6,"3",IF(C212&lt;$G$7,"4",IF(C212&lt;$G$8,"5",IF(C212&lt;$G$9,"6",IF(C212&lt;$G$10,"7",IF(C212&lt;$G$11,"8",IF(C212&lt;$G$12,"9", IF(C212&lt;$G$13,"10"))))))))))</f>
        <v>5</v>
      </c>
    </row>
    <row r="213" customFormat="false" ht="16.5" hidden="false" customHeight="false" outlineLevel="0" collapsed="false">
      <c r="A213" s="150" t="n">
        <v>212</v>
      </c>
      <c r="B213" s="151" t="n">
        <v>1</v>
      </c>
      <c r="C213" s="152" t="n">
        <v>23.2</v>
      </c>
      <c r="D213" s="153" t="str">
        <f aca="false">IF(C213&lt;$G$4,"1",IF(C213&lt;$G$5,"2",IF(C213&lt;$G$6,"3",IF(C213&lt;$G$7,"4",IF(C213&lt;$G$8,"5",IF(C213&lt;$G$9,"6",IF(C213&lt;$G$10,"7",IF(C213&lt;$G$11,"8",IF(C213&lt;$G$12,"9", IF(C213&lt;$G$13,"10"))))))))))</f>
        <v>1</v>
      </c>
    </row>
    <row r="214" customFormat="false" ht="16.5" hidden="false" customHeight="false" outlineLevel="0" collapsed="false">
      <c r="A214" s="150" t="n">
        <v>213</v>
      </c>
      <c r="B214" s="151" t="n">
        <v>1</v>
      </c>
      <c r="C214" s="152" t="n">
        <v>35.7</v>
      </c>
      <c r="D214" s="153" t="str">
        <f aca="false">IF(C214&lt;$G$4,"1",IF(C214&lt;$G$5,"2",IF(C214&lt;$G$6,"3",IF(C214&lt;$G$7,"4",IF(C214&lt;$G$8,"5",IF(C214&lt;$G$9,"6",IF(C214&lt;$G$10,"7",IF(C214&lt;$G$11,"8",IF(C214&lt;$G$12,"9", IF(C214&lt;$G$13,"10"))))))))))</f>
        <v>4</v>
      </c>
    </row>
    <row r="215" customFormat="false" ht="16.5" hidden="false" customHeight="false" outlineLevel="0" collapsed="false">
      <c r="A215" s="150" t="n">
        <v>214</v>
      </c>
      <c r="B215" s="151" t="n">
        <v>1</v>
      </c>
      <c r="C215" s="152" t="n">
        <v>21.2</v>
      </c>
      <c r="D215" s="153" t="str">
        <f aca="false">IF(C215&lt;$G$4,"1",IF(C215&lt;$G$5,"2",IF(C215&lt;$G$6,"3",IF(C215&lt;$G$7,"4",IF(C215&lt;$G$8,"5",IF(C215&lt;$G$9,"6",IF(C215&lt;$G$10,"7",IF(C215&lt;$G$11,"8",IF(C215&lt;$G$12,"9", IF(C215&lt;$G$13,"10"))))))))))</f>
        <v>1</v>
      </c>
    </row>
    <row r="216" customFormat="false" ht="16.5" hidden="false" customHeight="false" outlineLevel="0" collapsed="false">
      <c r="A216" s="150" t="n">
        <v>215</v>
      </c>
      <c r="B216" s="151" t="n">
        <v>1</v>
      </c>
      <c r="C216" s="152" t="n">
        <v>24.5</v>
      </c>
      <c r="D216" s="153" t="str">
        <f aca="false">IF(C216&lt;$G$4,"1",IF(C216&lt;$G$5,"2",IF(C216&lt;$G$6,"3",IF(C216&lt;$G$7,"4",IF(C216&lt;$G$8,"5",IF(C216&lt;$G$9,"6",IF(C216&lt;$G$10,"7",IF(C216&lt;$G$11,"8",IF(C216&lt;$G$12,"9", IF(C216&lt;$G$13,"10"))))))))))</f>
        <v>2</v>
      </c>
    </row>
    <row r="217" customFormat="false" ht="16.5" hidden="false" customHeight="false" outlineLevel="0" collapsed="false">
      <c r="A217" s="150" t="n">
        <v>216</v>
      </c>
      <c r="B217" s="151" t="n">
        <v>1</v>
      </c>
      <c r="C217" s="152" t="n">
        <v>28.2</v>
      </c>
      <c r="D217" s="153" t="str">
        <f aca="false">IF(C217&lt;$G$4,"1",IF(C217&lt;$G$5,"2",IF(C217&lt;$G$6,"3",IF(C217&lt;$G$7,"4",IF(C217&lt;$G$8,"5",IF(C217&lt;$G$9,"6",IF(C217&lt;$G$10,"7",IF(C217&lt;$G$11,"8",IF(C217&lt;$G$12,"9", IF(C217&lt;$G$13,"10"))))))))))</f>
        <v>2</v>
      </c>
    </row>
    <row r="218" customFormat="false" ht="16.5" hidden="false" customHeight="false" outlineLevel="0" collapsed="false">
      <c r="A218" s="150" t="n">
        <v>217</v>
      </c>
      <c r="B218" s="151" t="n">
        <v>1</v>
      </c>
      <c r="C218" s="152" t="n">
        <v>39.4</v>
      </c>
      <c r="D218" s="153" t="str">
        <f aca="false">IF(C218&lt;$G$4,"1",IF(C218&lt;$G$5,"2",IF(C218&lt;$G$6,"3",IF(C218&lt;$G$7,"4",IF(C218&lt;$G$8,"5",IF(C218&lt;$G$9,"6",IF(C218&lt;$G$10,"7",IF(C218&lt;$G$11,"8",IF(C218&lt;$G$12,"9", IF(C218&lt;$G$13,"10"))))))))))</f>
        <v>5</v>
      </c>
    </row>
    <row r="219" customFormat="false" ht="16.5" hidden="false" customHeight="false" outlineLevel="0" collapsed="false">
      <c r="A219" s="150" t="n">
        <v>218</v>
      </c>
      <c r="B219" s="151" t="n">
        <v>1</v>
      </c>
      <c r="C219" s="152" t="n">
        <v>33.7</v>
      </c>
      <c r="D219" s="153" t="str">
        <f aca="false">IF(C219&lt;$G$4,"1",IF(C219&lt;$G$5,"2",IF(C219&lt;$G$6,"3",IF(C219&lt;$G$7,"4",IF(C219&lt;$G$8,"5",IF(C219&lt;$G$9,"6",IF(C219&lt;$G$10,"7",IF(C219&lt;$G$11,"8",IF(C219&lt;$G$12,"9", IF(C219&lt;$G$13,"10"))))))))))</f>
        <v>4</v>
      </c>
    </row>
    <row r="220" customFormat="false" ht="16.5" hidden="false" customHeight="false" outlineLevel="0" collapsed="false">
      <c r="A220" s="150" t="n">
        <v>219</v>
      </c>
      <c r="B220" s="151" t="n">
        <v>1</v>
      </c>
      <c r="C220" s="152" t="n">
        <v>18.1</v>
      </c>
      <c r="D220" s="153" t="str">
        <f aca="false">IF(C220&lt;$G$4,"1",IF(C220&lt;$G$5,"2",IF(C220&lt;$G$6,"3",IF(C220&lt;$G$7,"4",IF(C220&lt;$G$8,"5",IF(C220&lt;$G$9,"6",IF(C220&lt;$G$10,"7",IF(C220&lt;$G$11,"8",IF(C220&lt;$G$12,"9", IF(C220&lt;$G$13,"10"))))))))))</f>
        <v>1</v>
      </c>
    </row>
    <row r="221" customFormat="false" ht="16.5" hidden="false" customHeight="false" outlineLevel="0" collapsed="false">
      <c r="A221" s="150" t="n">
        <v>220</v>
      </c>
      <c r="B221" s="151" t="n">
        <v>1</v>
      </c>
      <c r="C221" s="152" t="n">
        <v>32.9</v>
      </c>
      <c r="D221" s="153" t="str">
        <f aca="false">IF(C221&lt;$G$4,"1",IF(C221&lt;$G$5,"2",IF(C221&lt;$G$6,"3",IF(C221&lt;$G$7,"4",IF(C221&lt;$G$8,"5",IF(C221&lt;$G$9,"6",IF(C221&lt;$G$10,"7",IF(C221&lt;$G$11,"8",IF(C221&lt;$G$12,"9", IF(C221&lt;$G$13,"10"))))))))))</f>
        <v>3</v>
      </c>
    </row>
    <row r="222" customFormat="false" ht="16.5" hidden="false" customHeight="false" outlineLevel="0" collapsed="false">
      <c r="A222" s="178" t="n">
        <v>221</v>
      </c>
      <c r="B222" s="179" t="n">
        <v>1</v>
      </c>
      <c r="C222" s="180" t="n">
        <v>28.2</v>
      </c>
      <c r="D222" s="153" t="str">
        <f aca="false">IF(C222&lt;$G$4,"1",IF(C222&lt;$G$5,"2",IF(C222&lt;$G$6,"3",IF(C222&lt;$G$7,"4",IF(C222&lt;$G$8,"5",IF(C222&lt;$G$9,"6",IF(C222&lt;$G$10,"7",IF(C222&lt;$G$11,"8",IF(C222&lt;$G$12,"9", IF(C222&lt;$G$13,"10"))))))))))</f>
        <v>2</v>
      </c>
    </row>
    <row r="223" customFormat="false" ht="16.5" hidden="false" customHeight="false" outlineLevel="0" collapsed="false">
      <c r="A223" s="150" t="n">
        <v>222</v>
      </c>
      <c r="B223" s="151" t="n">
        <v>1</v>
      </c>
      <c r="C223" s="152" t="n">
        <v>15.4</v>
      </c>
      <c r="D223" s="153" t="str">
        <f aca="false">IF(C223&lt;$G$4,"1",IF(C223&lt;$G$5,"2",IF(C223&lt;$G$6,"3",IF(C223&lt;$G$7,"4",IF(C223&lt;$G$8,"5",IF(C223&lt;$G$9,"6",IF(C223&lt;$G$10,"7",IF(C223&lt;$G$11,"8",IF(C223&lt;$G$12,"9", IF(C223&lt;$G$13,"10"))))))))))</f>
        <v>1</v>
      </c>
    </row>
    <row r="224" customFormat="false" ht="16.5" hidden="false" customHeight="false" outlineLevel="0" collapsed="false">
      <c r="A224" s="150" t="n">
        <v>223</v>
      </c>
      <c r="B224" s="151" t="n">
        <v>1</v>
      </c>
      <c r="C224" s="152" t="n">
        <v>29.3</v>
      </c>
      <c r="D224" s="153" t="str">
        <f aca="false">IF(C224&lt;$G$4,"1",IF(C224&lt;$G$5,"2",IF(C224&lt;$G$6,"3",IF(C224&lt;$G$7,"4",IF(C224&lt;$G$8,"5",IF(C224&lt;$G$9,"6",IF(C224&lt;$G$10,"7",IF(C224&lt;$G$11,"8",IF(C224&lt;$G$12,"9", IF(C224&lt;$G$13,"10"))))))))))</f>
        <v>3</v>
      </c>
    </row>
    <row r="225" customFormat="false" ht="16.5" hidden="false" customHeight="false" outlineLevel="0" collapsed="false">
      <c r="A225" s="150" t="n">
        <v>224</v>
      </c>
      <c r="B225" s="151" t="n">
        <v>1</v>
      </c>
      <c r="C225" s="152" t="n">
        <v>32.4</v>
      </c>
      <c r="D225" s="153" t="str">
        <f aca="false">IF(C225&lt;$G$4,"1",IF(C225&lt;$G$5,"2",IF(C225&lt;$G$6,"3",IF(C225&lt;$G$7,"4",IF(C225&lt;$G$8,"5",IF(C225&lt;$G$9,"6",IF(C225&lt;$G$10,"7",IF(C225&lt;$G$11,"8",IF(C225&lt;$G$12,"9", IF(C225&lt;$G$13,"10"))))))))))</f>
        <v>3</v>
      </c>
    </row>
    <row r="226" customFormat="false" ht="16.5" hidden="false" customHeight="false" outlineLevel="0" collapsed="false">
      <c r="A226" s="150" t="n">
        <v>225</v>
      </c>
      <c r="B226" s="151" t="n">
        <v>1</v>
      </c>
      <c r="C226" s="152" t="n">
        <v>22.1</v>
      </c>
      <c r="D226" s="153" t="str">
        <f aca="false">IF(C226&lt;$G$4,"1",IF(C226&lt;$G$5,"2",IF(C226&lt;$G$6,"3",IF(C226&lt;$G$7,"4",IF(C226&lt;$G$8,"5",IF(C226&lt;$G$9,"6",IF(C226&lt;$G$10,"7",IF(C226&lt;$G$11,"8",IF(C226&lt;$G$12,"9", IF(C226&lt;$G$13,"10"))))))))))</f>
        <v>1</v>
      </c>
    </row>
    <row r="227" customFormat="false" ht="16.5" hidden="false" customHeight="false" outlineLevel="0" collapsed="false">
      <c r="A227" s="158" t="n">
        <v>226</v>
      </c>
      <c r="B227" s="159" t="n">
        <v>1</v>
      </c>
      <c r="C227" s="174" t="n">
        <v>34.7</v>
      </c>
      <c r="D227" s="153" t="str">
        <f aca="false">IF(C227&lt;$G$4,"1",IF(C227&lt;$G$5,"2",IF(C227&lt;$G$6,"3",IF(C227&lt;$G$7,"4",IF(C227&lt;$G$8,"5",IF(C227&lt;$G$9,"6",IF(C227&lt;$G$10,"7",IF(C227&lt;$G$11,"8",IF(C227&lt;$G$12,"9", IF(C227&lt;$G$13,"10"))))))))))</f>
        <v>4</v>
      </c>
    </row>
    <row r="228" customFormat="false" ht="16.5" hidden="false" customHeight="false" outlineLevel="0" collapsed="false">
      <c r="A228" s="158" t="n">
        <v>227</v>
      </c>
      <c r="B228" s="159" t="n">
        <v>1</v>
      </c>
      <c r="C228" s="174" t="n">
        <v>35.7</v>
      </c>
      <c r="D228" s="153" t="str">
        <f aca="false">IF(C228&lt;$G$4,"1",IF(C228&lt;$G$5,"2",IF(C228&lt;$G$6,"3",IF(C228&lt;$G$7,"4",IF(C228&lt;$G$8,"5",IF(C228&lt;$G$9,"6",IF(C228&lt;$G$10,"7",IF(C228&lt;$G$11,"8",IF(C228&lt;$G$12,"9", IF(C228&lt;$G$13,"10"))))))))))</f>
        <v>4</v>
      </c>
    </row>
    <row r="229" customFormat="false" ht="16.5" hidden="false" customHeight="false" outlineLevel="0" collapsed="false">
      <c r="A229" s="158" t="n">
        <v>228</v>
      </c>
      <c r="B229" s="159" t="n">
        <v>1</v>
      </c>
      <c r="C229" s="174" t="n">
        <v>38.2</v>
      </c>
      <c r="D229" s="153" t="str">
        <f aca="false">IF(C229&lt;$G$4,"1",IF(C229&lt;$G$5,"2",IF(C229&lt;$G$6,"3",IF(C229&lt;$G$7,"4",IF(C229&lt;$G$8,"5",IF(C229&lt;$G$9,"6",IF(C229&lt;$G$10,"7",IF(C229&lt;$G$11,"8",IF(C229&lt;$G$12,"9", IF(C229&lt;$G$13,"10"))))))))))</f>
        <v>4</v>
      </c>
    </row>
    <row r="230" customFormat="false" ht="16.5" hidden="false" customHeight="false" outlineLevel="0" collapsed="false">
      <c r="A230" s="158" t="n">
        <v>229</v>
      </c>
      <c r="B230" s="159" t="n">
        <v>1</v>
      </c>
      <c r="C230" s="174" t="n">
        <v>34.7</v>
      </c>
      <c r="D230" s="153" t="str">
        <f aca="false">IF(C230&lt;$G$4,"1",IF(C230&lt;$G$5,"2",IF(C230&lt;$G$6,"3",IF(C230&lt;$G$7,"4",IF(C230&lt;$G$8,"5",IF(C230&lt;$G$9,"6",IF(C230&lt;$G$10,"7",IF(C230&lt;$G$11,"8",IF(C230&lt;$G$12,"9", IF(C230&lt;$G$13,"10"))))))))))</f>
        <v>4</v>
      </c>
    </row>
    <row r="231" customFormat="false" ht="16.5" hidden="false" customHeight="false" outlineLevel="0" collapsed="false">
      <c r="A231" s="158" t="n">
        <v>230</v>
      </c>
      <c r="B231" s="159" t="n">
        <v>1</v>
      </c>
      <c r="C231" s="174" t="n">
        <v>42.6</v>
      </c>
      <c r="D231" s="153" t="str">
        <f aca="false">IF(C231&lt;$G$4,"1",IF(C231&lt;$G$5,"2",IF(C231&lt;$G$6,"3",IF(C231&lt;$G$7,"4",IF(C231&lt;$G$8,"5",IF(C231&lt;$G$9,"6",IF(C231&lt;$G$10,"7",IF(C231&lt;$G$11,"8",IF(C231&lt;$G$12,"9", IF(C231&lt;$G$13,"10"))))))))))</f>
        <v>5</v>
      </c>
    </row>
    <row r="232" customFormat="false" ht="16.5" hidden="false" customHeight="false" outlineLevel="0" collapsed="false">
      <c r="A232" s="150" t="n">
        <v>231</v>
      </c>
      <c r="B232" s="151" t="n">
        <v>1</v>
      </c>
      <c r="C232" s="152" t="n">
        <v>38.4</v>
      </c>
      <c r="D232" s="153" t="str">
        <f aca="false">IF(C232&lt;$G$4,"1",IF(C232&lt;$G$5,"2",IF(C232&lt;$G$6,"3",IF(C232&lt;$G$7,"4",IF(C232&lt;$G$8,"5",IF(C232&lt;$G$9,"6",IF(C232&lt;$G$10,"7",IF(C232&lt;$G$11,"8",IF(C232&lt;$G$12,"9", IF(C232&lt;$G$13,"10"))))))))))</f>
        <v>4</v>
      </c>
    </row>
    <row r="233" customFormat="false" ht="16.5" hidden="false" customHeight="false" outlineLevel="0" collapsed="false">
      <c r="A233" s="150" t="n">
        <v>232</v>
      </c>
      <c r="B233" s="151" t="n">
        <v>1</v>
      </c>
      <c r="C233" s="152" t="n">
        <v>18.5</v>
      </c>
      <c r="D233" s="153" t="str">
        <f aca="false">IF(C233&lt;$G$4,"1",IF(C233&lt;$G$5,"2",IF(C233&lt;$G$6,"3",IF(C233&lt;$G$7,"4",IF(C233&lt;$G$8,"5",IF(C233&lt;$G$9,"6",IF(C233&lt;$G$10,"7",IF(C233&lt;$G$11,"8",IF(C233&lt;$G$12,"9", IF(C233&lt;$G$13,"10"))))))))))</f>
        <v>1</v>
      </c>
    </row>
    <row r="234" customFormat="false" ht="16.5" hidden="false" customHeight="false" outlineLevel="0" collapsed="false">
      <c r="A234" s="150" t="n">
        <v>233</v>
      </c>
      <c r="B234" s="151" t="n">
        <v>1</v>
      </c>
      <c r="C234" s="152" t="n">
        <v>30.1</v>
      </c>
      <c r="D234" s="153" t="str">
        <f aca="false">IF(C234&lt;$G$4,"1",IF(C234&lt;$G$5,"2",IF(C234&lt;$G$6,"3",IF(C234&lt;$G$7,"4",IF(C234&lt;$G$8,"5",IF(C234&lt;$G$9,"6",IF(C234&lt;$G$10,"7",IF(C234&lt;$G$11,"8",IF(C234&lt;$G$12,"9", IF(C234&lt;$G$13,"10"))))))))))</f>
        <v>3</v>
      </c>
    </row>
    <row r="235" customFormat="false" ht="16.5" hidden="false" customHeight="false" outlineLevel="0" collapsed="false">
      <c r="A235" s="150" t="n">
        <v>234</v>
      </c>
      <c r="B235" s="151" t="n">
        <v>1</v>
      </c>
      <c r="C235" s="152" t="n">
        <v>39.8</v>
      </c>
      <c r="D235" s="153" t="str">
        <f aca="false">IF(C235&lt;$G$4,"1",IF(C235&lt;$G$5,"2",IF(C235&lt;$G$6,"3",IF(C235&lt;$G$7,"4",IF(C235&lt;$G$8,"5",IF(C235&lt;$G$9,"6",IF(C235&lt;$G$10,"7",IF(C235&lt;$G$11,"8",IF(C235&lt;$G$12,"9", IF(C235&lt;$G$13,"10"))))))))))</f>
        <v>5</v>
      </c>
    </row>
    <row r="236" customFormat="false" ht="16.5" hidden="false" customHeight="false" outlineLevel="0" collapsed="false">
      <c r="A236" s="150" t="n">
        <v>235</v>
      </c>
      <c r="B236" s="151" t="n">
        <v>1</v>
      </c>
      <c r="C236" s="152" t="n">
        <v>28.5</v>
      </c>
      <c r="D236" s="153" t="str">
        <f aca="false">IF(C236&lt;$G$4,"1",IF(C236&lt;$G$5,"2",IF(C236&lt;$G$6,"3",IF(C236&lt;$G$7,"4",IF(C236&lt;$G$8,"5",IF(C236&lt;$G$9,"6",IF(C236&lt;$G$10,"7",IF(C236&lt;$G$11,"8",IF(C236&lt;$G$12,"9", IF(C236&lt;$G$13,"10"))))))))))</f>
        <v>2</v>
      </c>
    </row>
    <row r="237" customFormat="false" ht="16.5" hidden="false" customHeight="false" outlineLevel="0" collapsed="false">
      <c r="A237" s="150" t="n">
        <v>236</v>
      </c>
      <c r="B237" s="151" t="n">
        <v>1</v>
      </c>
      <c r="C237" s="152" t="n">
        <v>46.3</v>
      </c>
      <c r="D237" s="153" t="str">
        <f aca="false">IF(C237&lt;$G$4,"1",IF(C237&lt;$G$5,"2",IF(C237&lt;$G$6,"3",IF(C237&lt;$G$7,"4",IF(C237&lt;$G$8,"5",IF(C237&lt;$G$9,"6",IF(C237&lt;$G$10,"7",IF(C237&lt;$G$11,"8",IF(C237&lt;$G$12,"9", IF(C237&lt;$G$13,"10"))))))))))</f>
        <v>5</v>
      </c>
    </row>
    <row r="238" customFormat="false" ht="16.5" hidden="false" customHeight="false" outlineLevel="0" collapsed="false">
      <c r="A238" s="150" t="n">
        <v>237</v>
      </c>
      <c r="B238" s="151" t="n">
        <v>1</v>
      </c>
      <c r="C238" s="152" t="n">
        <v>59.8</v>
      </c>
      <c r="D238" s="153" t="str">
        <f aca="false">IF(C238&lt;$G$4,"1",IF(C238&lt;$G$5,"2",IF(C238&lt;$G$6,"3",IF(C238&lt;$G$7,"4",IF(C238&lt;$G$8,"5",IF(C238&lt;$G$9,"6",IF(C238&lt;$G$10,"7",IF(C238&lt;$G$11,"8",IF(C238&lt;$G$12,"9", IF(C238&lt;$G$13,"10"))))))))))</f>
        <v>6</v>
      </c>
    </row>
    <row r="239" customFormat="false" ht="16.5" hidden="false" customHeight="false" outlineLevel="0" collapsed="false">
      <c r="A239" s="150" t="n">
        <v>238</v>
      </c>
      <c r="B239" s="151" t="n">
        <v>1</v>
      </c>
      <c r="C239" s="152" t="n">
        <v>63</v>
      </c>
      <c r="D239" s="153" t="str">
        <f aca="false">IF(C239&lt;$G$4,"1",IF(C239&lt;$G$5,"2",IF(C239&lt;$G$6,"3",IF(C239&lt;$G$7,"4",IF(C239&lt;$G$8,"5",IF(C239&lt;$G$9,"6",IF(C239&lt;$G$10,"7",IF(C239&lt;$G$11,"8",IF(C239&lt;$G$12,"9", IF(C239&lt;$G$13,"10"))))))))))</f>
        <v>6</v>
      </c>
    </row>
    <row r="240" customFormat="false" ht="16.5" hidden="false" customHeight="false" outlineLevel="0" collapsed="false">
      <c r="A240" s="150" t="n">
        <v>239</v>
      </c>
      <c r="B240" s="151" t="n">
        <v>1</v>
      </c>
      <c r="C240" s="152" t="n">
        <v>37.6</v>
      </c>
      <c r="D240" s="153" t="str">
        <f aca="false">IF(C240&lt;$G$4,"1",IF(C240&lt;$G$5,"2",IF(C240&lt;$G$6,"3",IF(C240&lt;$G$7,"4",IF(C240&lt;$G$8,"5",IF(C240&lt;$G$9,"6",IF(C240&lt;$G$10,"7",IF(C240&lt;$G$11,"8",IF(C240&lt;$G$12,"9", IF(C240&lt;$G$13,"10"))))))))))</f>
        <v>4</v>
      </c>
    </row>
    <row r="241" customFormat="false" ht="16.5" hidden="false" customHeight="false" outlineLevel="0" collapsed="false">
      <c r="A241" s="150" t="n">
        <v>240</v>
      </c>
      <c r="B241" s="151" t="n">
        <v>1</v>
      </c>
      <c r="C241" s="152" t="n">
        <v>42</v>
      </c>
      <c r="D241" s="153" t="str">
        <f aca="false">IF(C241&lt;$G$4,"1",IF(C241&lt;$G$5,"2",IF(C241&lt;$G$6,"3",IF(C241&lt;$G$7,"4",IF(C241&lt;$G$8,"5",IF(C241&lt;$G$9,"6",IF(C241&lt;$G$10,"7",IF(C241&lt;$G$11,"8",IF(C241&lt;$G$12,"9", IF(C241&lt;$G$13,"10"))))))))))</f>
        <v>5</v>
      </c>
    </row>
    <row r="242" customFormat="false" ht="16.5" hidden="false" customHeight="false" outlineLevel="0" collapsed="false">
      <c r="A242" s="150" t="n">
        <v>241</v>
      </c>
      <c r="B242" s="151" t="n">
        <v>1</v>
      </c>
      <c r="C242" s="152" t="n">
        <v>32</v>
      </c>
      <c r="D242" s="153" t="str">
        <f aca="false">IF(C242&lt;$G$4,"1",IF(C242&lt;$G$5,"2",IF(C242&lt;$G$6,"3",IF(C242&lt;$G$7,"4",IF(C242&lt;$G$8,"5",IF(C242&lt;$G$9,"6",IF(C242&lt;$G$10,"7",IF(C242&lt;$G$11,"8",IF(C242&lt;$G$12,"9", IF(C242&lt;$G$13,"10"))))))))))</f>
        <v>3</v>
      </c>
    </row>
    <row r="243" customFormat="false" ht="16.5" hidden="false" customHeight="false" outlineLevel="0" collapsed="false">
      <c r="A243" s="150" t="n">
        <v>242</v>
      </c>
      <c r="B243" s="151" t="n">
        <v>1</v>
      </c>
      <c r="C243" s="152" t="n">
        <v>35.2</v>
      </c>
      <c r="D243" s="153" t="str">
        <f aca="false">IF(C243&lt;$G$4,"1",IF(C243&lt;$G$5,"2",IF(C243&lt;$G$6,"3",IF(C243&lt;$G$7,"4",IF(C243&lt;$G$8,"5",IF(C243&lt;$G$9,"6",IF(C243&lt;$G$10,"7",IF(C243&lt;$G$11,"8",IF(C243&lt;$G$12,"9", IF(C243&lt;$G$13,"10"))))))))))</f>
        <v>4</v>
      </c>
    </row>
    <row r="244" customFormat="false" ht="16.5" hidden="false" customHeight="false" outlineLevel="0" collapsed="false">
      <c r="A244" s="150" t="n">
        <v>243</v>
      </c>
      <c r="B244" s="151" t="n">
        <v>1</v>
      </c>
      <c r="C244" s="152" t="n">
        <v>36.2</v>
      </c>
      <c r="D244" s="153" t="str">
        <f aca="false">IF(C244&lt;$G$4,"1",IF(C244&lt;$G$5,"2",IF(C244&lt;$G$6,"3",IF(C244&lt;$G$7,"4",IF(C244&lt;$G$8,"5",IF(C244&lt;$G$9,"6",IF(C244&lt;$G$10,"7",IF(C244&lt;$G$11,"8",IF(C244&lt;$G$12,"9", IF(C244&lt;$G$13,"10"))))))))))</f>
        <v>4</v>
      </c>
    </row>
    <row r="245" customFormat="false" ht="16.5" hidden="false" customHeight="false" outlineLevel="0" collapsed="false">
      <c r="A245" s="150" t="n">
        <v>244</v>
      </c>
      <c r="B245" s="151" t="n">
        <v>1</v>
      </c>
      <c r="C245" s="152" t="n">
        <v>29.8</v>
      </c>
      <c r="D245" s="153" t="str">
        <f aca="false">IF(C245&lt;$G$4,"1",IF(C245&lt;$G$5,"2",IF(C245&lt;$G$6,"3",IF(C245&lt;$G$7,"4",IF(C245&lt;$G$8,"5",IF(C245&lt;$G$9,"6",IF(C245&lt;$G$10,"7",IF(C245&lt;$G$11,"8",IF(C245&lt;$G$12,"9", IF(C245&lt;$G$13,"10"))))))))))</f>
        <v>3</v>
      </c>
    </row>
    <row r="246" customFormat="false" ht="16.5" hidden="false" customHeight="false" outlineLevel="0" collapsed="false">
      <c r="A246" s="150" t="n">
        <v>245</v>
      </c>
      <c r="B246" s="151" t="n">
        <v>1</v>
      </c>
      <c r="C246" s="152" t="n">
        <v>27.2</v>
      </c>
      <c r="D246" s="153" t="str">
        <f aca="false">IF(C246&lt;$G$4,"1",IF(C246&lt;$G$5,"2",IF(C246&lt;$G$6,"3",IF(C246&lt;$G$7,"4",IF(C246&lt;$G$8,"5",IF(C246&lt;$G$9,"6",IF(C246&lt;$G$10,"7",IF(C246&lt;$G$11,"8",IF(C246&lt;$G$12,"9", IF(C246&lt;$G$13,"10"))))))))))</f>
        <v>2</v>
      </c>
    </row>
    <row r="247" customFormat="false" ht="16.5" hidden="false" customHeight="false" outlineLevel="0" collapsed="false">
      <c r="A247" s="150" t="n">
        <v>246</v>
      </c>
      <c r="B247" s="151" t="n">
        <v>1</v>
      </c>
      <c r="C247" s="152" t="n">
        <v>25.5</v>
      </c>
      <c r="D247" s="153" t="str">
        <f aca="false">IF(C247&lt;$G$4,"1",IF(C247&lt;$G$5,"2",IF(C247&lt;$G$6,"3",IF(C247&lt;$G$7,"4",IF(C247&lt;$G$8,"5",IF(C247&lt;$G$9,"6",IF(C247&lt;$G$10,"7",IF(C247&lt;$G$11,"8",IF(C247&lt;$G$12,"9", IF(C247&lt;$G$13,"10"))))))))))</f>
        <v>2</v>
      </c>
    </row>
    <row r="248" customFormat="false" ht="16.5" hidden="false" customHeight="false" outlineLevel="0" collapsed="false">
      <c r="A248" s="150" t="n">
        <v>247</v>
      </c>
      <c r="B248" s="151" t="n">
        <v>1</v>
      </c>
      <c r="C248" s="152" t="n">
        <v>25.2</v>
      </c>
      <c r="D248" s="153" t="str">
        <f aca="false">IF(C248&lt;$G$4,"1",IF(C248&lt;$G$5,"2",IF(C248&lt;$G$6,"3",IF(C248&lt;$G$7,"4",IF(C248&lt;$G$8,"5",IF(C248&lt;$G$9,"6",IF(C248&lt;$G$10,"7",IF(C248&lt;$G$11,"8",IF(C248&lt;$G$12,"9", IF(C248&lt;$G$13,"10"))))))))))</f>
        <v>2</v>
      </c>
    </row>
    <row r="249" customFormat="false" ht="16.5" hidden="false" customHeight="false" outlineLevel="0" collapsed="false">
      <c r="A249" s="150" t="n">
        <v>248</v>
      </c>
      <c r="B249" s="151" t="n">
        <v>1</v>
      </c>
      <c r="C249" s="152" t="n">
        <v>28.6</v>
      </c>
      <c r="D249" s="153" t="str">
        <f aca="false">IF(C249&lt;$G$4,"1",IF(C249&lt;$G$5,"2",IF(C249&lt;$G$6,"3",IF(C249&lt;$G$7,"4",IF(C249&lt;$G$8,"5",IF(C249&lt;$G$9,"6",IF(C249&lt;$G$10,"7",IF(C249&lt;$G$11,"8",IF(C249&lt;$G$12,"9", IF(C249&lt;$G$13,"10"))))))))))</f>
        <v>2</v>
      </c>
    </row>
    <row r="250" customFormat="false" ht="16.5" hidden="false" customHeight="false" outlineLevel="0" collapsed="false">
      <c r="A250" s="150" t="n">
        <v>249</v>
      </c>
      <c r="B250" s="151" t="n">
        <v>1</v>
      </c>
      <c r="C250" s="152" t="n">
        <v>29.3</v>
      </c>
      <c r="D250" s="153" t="str">
        <f aca="false">IF(C250&lt;$G$4,"1",IF(C250&lt;$G$5,"2",IF(C250&lt;$G$6,"3",IF(C250&lt;$G$7,"4",IF(C250&lt;$G$8,"5",IF(C250&lt;$G$9,"6",IF(C250&lt;$G$10,"7",IF(C250&lt;$G$11,"8",IF(C250&lt;$G$12,"9", IF(C250&lt;$G$13,"10"))))))))))</f>
        <v>3</v>
      </c>
    </row>
    <row r="251" customFormat="false" ht="16.5" hidden="false" customHeight="false" outlineLevel="0" collapsed="false">
      <c r="A251" s="150" t="n">
        <v>250</v>
      </c>
      <c r="B251" s="151" t="n">
        <v>1</v>
      </c>
      <c r="C251" s="152" t="n">
        <v>30.1</v>
      </c>
      <c r="D251" s="153" t="str">
        <f aca="false">IF(C251&lt;$G$4,"1",IF(C251&lt;$G$5,"2",IF(C251&lt;$G$6,"3",IF(C251&lt;$G$7,"4",IF(C251&lt;$G$8,"5",IF(C251&lt;$G$9,"6",IF(C251&lt;$G$10,"7",IF(C251&lt;$G$11,"8",IF(C251&lt;$G$12,"9", IF(C251&lt;$G$13,"10"))))))))))</f>
        <v>3</v>
      </c>
    </row>
    <row r="252" customFormat="false" ht="16.5" hidden="false" customHeight="false" outlineLevel="0" collapsed="false">
      <c r="A252" s="158" t="n">
        <v>251</v>
      </c>
      <c r="B252" s="159" t="n">
        <v>1</v>
      </c>
      <c r="C252" s="174" t="n">
        <v>36.5</v>
      </c>
      <c r="D252" s="153" t="str">
        <f aca="false">IF(C252&lt;$G$4,"1",IF(C252&lt;$G$5,"2",IF(C252&lt;$G$6,"3",IF(C252&lt;$G$7,"4",IF(C252&lt;$G$8,"5",IF(C252&lt;$G$9,"6",IF(C252&lt;$G$10,"7",IF(C252&lt;$G$11,"8",IF(C252&lt;$G$12,"9", IF(C252&lt;$G$13,"10"))))))))))</f>
        <v>4</v>
      </c>
    </row>
    <row r="253" customFormat="false" ht="16.5" hidden="false" customHeight="false" outlineLevel="0" collapsed="false">
      <c r="A253" s="158" t="n">
        <v>252</v>
      </c>
      <c r="B253" s="159" t="n">
        <v>1</v>
      </c>
      <c r="C253" s="174" t="n">
        <v>33.6</v>
      </c>
      <c r="D253" s="153" t="str">
        <f aca="false">IF(C253&lt;$G$4,"1",IF(C253&lt;$G$5,"2",IF(C253&lt;$G$6,"3",IF(C253&lt;$G$7,"4",IF(C253&lt;$G$8,"5",IF(C253&lt;$G$9,"6",IF(C253&lt;$G$10,"7",IF(C253&lt;$G$11,"8",IF(C253&lt;$G$12,"9", IF(C253&lt;$G$13,"10"))))))))))</f>
        <v>4</v>
      </c>
    </row>
    <row r="254" customFormat="false" ht="16.5" hidden="false" customHeight="false" outlineLevel="0" collapsed="false">
      <c r="A254" s="158" t="n">
        <v>253</v>
      </c>
      <c r="B254" s="159" t="n">
        <v>1</v>
      </c>
      <c r="C254" s="174" t="n">
        <v>28.7</v>
      </c>
      <c r="D254" s="153" t="str">
        <f aca="false">IF(C254&lt;$G$4,"1",IF(C254&lt;$G$5,"2",IF(C254&lt;$G$6,"3",IF(C254&lt;$G$7,"4",IF(C254&lt;$G$8,"5",IF(C254&lt;$G$9,"6",IF(C254&lt;$G$10,"7",IF(C254&lt;$G$11,"8",IF(C254&lt;$G$12,"9", IF(C254&lt;$G$13,"10"))))))))))</f>
        <v>3</v>
      </c>
    </row>
    <row r="255" customFormat="false" ht="16.5" hidden="false" customHeight="false" outlineLevel="0" collapsed="false">
      <c r="A255" s="158" t="n">
        <v>254</v>
      </c>
      <c r="B255" s="159" t="n">
        <v>1</v>
      </c>
      <c r="C255" s="174" t="n">
        <v>32.7</v>
      </c>
      <c r="D255" s="153" t="str">
        <f aca="false">IF(C255&lt;$G$4,"1",IF(C255&lt;$G$5,"2",IF(C255&lt;$G$6,"3",IF(C255&lt;$G$7,"4",IF(C255&lt;$G$8,"5",IF(C255&lt;$G$9,"6",IF(C255&lt;$G$10,"7",IF(C255&lt;$G$11,"8",IF(C255&lt;$G$12,"9", IF(C255&lt;$G$13,"10"))))))))))</f>
        <v>3</v>
      </c>
    </row>
    <row r="256" customFormat="false" ht="16.5" hidden="false" customHeight="false" outlineLevel="0" collapsed="false">
      <c r="A256" s="158" t="n">
        <v>255</v>
      </c>
      <c r="B256" s="159" t="n">
        <v>1</v>
      </c>
      <c r="C256" s="174" t="n">
        <v>26.9</v>
      </c>
      <c r="D256" s="153" t="str">
        <f aca="false">IF(C256&lt;$G$4,"1",IF(C256&lt;$G$5,"2",IF(C256&lt;$G$6,"3",IF(C256&lt;$G$7,"4",IF(C256&lt;$G$8,"5",IF(C256&lt;$G$9,"6",IF(C256&lt;$G$10,"7",IF(C256&lt;$G$11,"8",IF(C256&lt;$G$12,"9", IF(C256&lt;$G$13,"10"))))))))))</f>
        <v>2</v>
      </c>
    </row>
    <row r="257" customFormat="false" ht="16.5" hidden="false" customHeight="false" outlineLevel="0" collapsed="false">
      <c r="A257" s="150" t="n">
        <v>256</v>
      </c>
      <c r="B257" s="151" t="n">
        <v>1</v>
      </c>
      <c r="C257" s="152" t="n">
        <v>28.9</v>
      </c>
      <c r="D257" s="153" t="str">
        <f aca="false">IF(C257&lt;$G$4,"1",IF(C257&lt;$G$5,"2",IF(C257&lt;$G$6,"3",IF(C257&lt;$G$7,"4",IF(C257&lt;$G$8,"5",IF(C257&lt;$G$9,"6",IF(C257&lt;$G$10,"7",IF(C257&lt;$G$11,"8",IF(C257&lt;$G$12,"9", IF(C257&lt;$G$13,"10"))))))))))</f>
        <v>3</v>
      </c>
    </row>
    <row r="258" customFormat="false" ht="16.5" hidden="false" customHeight="false" outlineLevel="0" collapsed="false">
      <c r="A258" s="150" t="n">
        <v>257</v>
      </c>
      <c r="B258" s="151" t="n">
        <v>1</v>
      </c>
      <c r="C258" s="152" t="n">
        <v>29.8</v>
      </c>
      <c r="D258" s="153" t="str">
        <f aca="false">IF(C258&lt;$G$4,"1",IF(C258&lt;$G$5,"2",IF(C258&lt;$G$6,"3",IF(C258&lt;$G$7,"4",IF(C258&lt;$G$8,"5",IF(C258&lt;$G$9,"6",IF(C258&lt;$G$10,"7",IF(C258&lt;$G$11,"8",IF(C258&lt;$G$12,"9", IF(C258&lt;$G$13,"10"))))))))))</f>
        <v>3</v>
      </c>
    </row>
    <row r="259" customFormat="false" ht="16.5" hidden="false" customHeight="false" outlineLevel="0" collapsed="false">
      <c r="A259" s="150" t="n">
        <v>258</v>
      </c>
      <c r="B259" s="151" t="n">
        <v>1</v>
      </c>
      <c r="C259" s="152" t="n">
        <v>27.6</v>
      </c>
      <c r="D259" s="153" t="str">
        <f aca="false">IF(C259&lt;$G$4,"1",IF(C259&lt;$G$5,"2",IF(C259&lt;$G$6,"3",IF(C259&lt;$G$7,"4",IF(C259&lt;$G$8,"5",IF(C259&lt;$G$9,"6",IF(C259&lt;$G$10,"7",IF(C259&lt;$G$11,"8",IF(C259&lt;$G$12,"9", IF(C259&lt;$G$13,"10"))))))))))</f>
        <v>2</v>
      </c>
    </row>
    <row r="260" customFormat="false" ht="16.5" hidden="false" customHeight="false" outlineLevel="0" collapsed="false">
      <c r="A260" s="150" t="n">
        <v>259</v>
      </c>
      <c r="B260" s="151" t="n">
        <v>1</v>
      </c>
      <c r="C260" s="152" t="n">
        <v>31.2</v>
      </c>
      <c r="D260" s="153" t="str">
        <f aca="false">IF(C260&lt;$G$4,"1",IF(C260&lt;$G$5,"2",IF(C260&lt;$G$6,"3",IF(C260&lt;$G$7,"4",IF(C260&lt;$G$8,"5",IF(C260&lt;$G$9,"6",IF(C260&lt;$G$10,"7",IF(C260&lt;$G$11,"8",IF(C260&lt;$G$12,"9", IF(C260&lt;$G$13,"10"))))))))))</f>
        <v>3</v>
      </c>
    </row>
    <row r="261" customFormat="false" ht="16.5" hidden="false" customHeight="false" outlineLevel="0" collapsed="false">
      <c r="A261" s="150" t="n">
        <v>260</v>
      </c>
      <c r="B261" s="151" t="n">
        <v>1</v>
      </c>
      <c r="C261" s="152" t="n">
        <v>36.3</v>
      </c>
      <c r="D261" s="153" t="str">
        <f aca="false">IF(C261&lt;$G$4,"1",IF(C261&lt;$G$5,"2",IF(C261&lt;$G$6,"3",IF(C261&lt;$G$7,"4",IF(C261&lt;$G$8,"5",IF(C261&lt;$G$9,"6",IF(C261&lt;$G$10,"7",IF(C261&lt;$G$11,"8",IF(C261&lt;$G$12,"9", IF(C261&lt;$G$13,"10"))))))))))</f>
        <v>4</v>
      </c>
    </row>
    <row r="262" customFormat="false" ht="16.5" hidden="false" customHeight="false" outlineLevel="0" collapsed="false">
      <c r="A262" s="150" t="n">
        <v>261</v>
      </c>
      <c r="B262" s="151" t="n">
        <v>1</v>
      </c>
      <c r="C262" s="152" t="n">
        <v>48.1</v>
      </c>
      <c r="D262" s="153" t="str">
        <f aca="false">IF(C262&lt;$G$4,"1",IF(C262&lt;$G$5,"2",IF(C262&lt;$G$6,"3",IF(C262&lt;$G$7,"4",IF(C262&lt;$G$8,"5",IF(C262&lt;$G$9,"6",IF(C262&lt;$G$10,"7",IF(C262&lt;$G$11,"8",IF(C262&lt;$G$12,"9", IF(C262&lt;$G$13,"10"))))))))))</f>
        <v>6</v>
      </c>
    </row>
    <row r="263" customFormat="false" ht="16.5" hidden="false" customHeight="false" outlineLevel="0" collapsed="false">
      <c r="A263" s="150" t="n">
        <v>262</v>
      </c>
      <c r="B263" s="151" t="n">
        <v>1</v>
      </c>
      <c r="C263" s="152" t="n">
        <v>46.4</v>
      </c>
      <c r="D263" s="153" t="str">
        <f aca="false">IF(C263&lt;$G$4,"1",IF(C263&lt;$G$5,"2",IF(C263&lt;$G$6,"3",IF(C263&lt;$G$7,"4",IF(C263&lt;$G$8,"5",IF(C263&lt;$G$9,"6",IF(C263&lt;$G$10,"7",IF(C263&lt;$G$11,"8",IF(C263&lt;$G$12,"9", IF(C263&lt;$G$13,"10"))))))))))</f>
        <v>5</v>
      </c>
    </row>
    <row r="264" customFormat="false" ht="16.5" hidden="false" customHeight="false" outlineLevel="0" collapsed="false">
      <c r="A264" s="150" t="n">
        <v>263</v>
      </c>
      <c r="B264" s="151" t="n">
        <v>1</v>
      </c>
      <c r="C264" s="152" t="n">
        <v>43.8</v>
      </c>
      <c r="D264" s="153" t="str">
        <f aca="false">IF(C264&lt;$G$4,"1",IF(C264&lt;$G$5,"2",IF(C264&lt;$G$6,"3",IF(C264&lt;$G$7,"4",IF(C264&lt;$G$8,"5",IF(C264&lt;$G$9,"6",IF(C264&lt;$G$10,"7",IF(C264&lt;$G$11,"8",IF(C264&lt;$G$12,"9", IF(C264&lt;$G$13,"10"))))))))))</f>
        <v>5</v>
      </c>
    </row>
    <row r="265" customFormat="false" ht="16.5" hidden="false" customHeight="false" outlineLevel="0" collapsed="false">
      <c r="A265" s="150" t="n">
        <v>264</v>
      </c>
      <c r="B265" s="151" t="n">
        <v>1</v>
      </c>
      <c r="C265" s="152" t="n">
        <v>41.5</v>
      </c>
      <c r="D265" s="153" t="str">
        <f aca="false">IF(C265&lt;$G$4,"1",IF(C265&lt;$G$5,"2",IF(C265&lt;$G$6,"3",IF(C265&lt;$G$7,"4",IF(C265&lt;$G$8,"5",IF(C265&lt;$G$9,"6",IF(C265&lt;$G$10,"7",IF(C265&lt;$G$11,"8",IF(C265&lt;$G$12,"9", IF(C265&lt;$G$13,"10"))))))))))</f>
        <v>5</v>
      </c>
    </row>
    <row r="266" customFormat="false" ht="16.5" hidden="false" customHeight="false" outlineLevel="0" collapsed="false">
      <c r="A266" s="150" t="n">
        <v>265</v>
      </c>
      <c r="B266" s="151" t="n">
        <v>1</v>
      </c>
      <c r="C266" s="152" t="n">
        <v>40.2</v>
      </c>
      <c r="D266" s="153" t="str">
        <f aca="false">IF(C266&lt;$G$4,"1",IF(C266&lt;$G$5,"2",IF(C266&lt;$G$6,"3",IF(C266&lt;$G$7,"4",IF(C266&lt;$G$8,"5",IF(C266&lt;$G$9,"6",IF(C266&lt;$G$10,"7",IF(C266&lt;$G$11,"8",IF(C266&lt;$G$12,"9", IF(C266&lt;$G$13,"10"))))))))))</f>
        <v>5</v>
      </c>
    </row>
    <row r="267" customFormat="false" ht="16.5" hidden="false" customHeight="false" outlineLevel="0" collapsed="false">
      <c r="A267" s="150" t="n">
        <v>266</v>
      </c>
      <c r="B267" s="151" t="n">
        <v>1</v>
      </c>
      <c r="C267" s="152" t="n">
        <v>21.5</v>
      </c>
      <c r="D267" s="153" t="str">
        <f aca="false">IF(C267&lt;$G$4,"1",IF(C267&lt;$G$5,"2",IF(C267&lt;$G$6,"3",IF(C267&lt;$G$7,"4",IF(C267&lt;$G$8,"5",IF(C267&lt;$G$9,"6",IF(C267&lt;$G$10,"7",IF(C267&lt;$G$11,"8",IF(C267&lt;$G$12,"9", IF(C267&lt;$G$13,"10"))))))))))</f>
        <v>1</v>
      </c>
    </row>
    <row r="268" customFormat="false" ht="16.5" hidden="false" customHeight="false" outlineLevel="0" collapsed="false">
      <c r="A268" s="150" t="n">
        <v>267</v>
      </c>
      <c r="B268" s="151" t="n">
        <v>1</v>
      </c>
      <c r="C268" s="152" t="n">
        <v>39</v>
      </c>
      <c r="D268" s="153" t="str">
        <f aca="false">IF(C268&lt;$G$4,"1",IF(C268&lt;$G$5,"2",IF(C268&lt;$G$6,"3",IF(C268&lt;$G$7,"4",IF(C268&lt;$G$8,"5",IF(C268&lt;$G$9,"6",IF(C268&lt;$G$10,"7",IF(C268&lt;$G$11,"8",IF(C268&lt;$G$12,"9", IF(C268&lt;$G$13,"10"))))))))))</f>
        <v>4</v>
      </c>
    </row>
    <row r="269" customFormat="false" ht="16.5" hidden="false" customHeight="false" outlineLevel="0" collapsed="false">
      <c r="A269" s="150" t="n">
        <v>268</v>
      </c>
      <c r="B269" s="151" t="n">
        <v>1</v>
      </c>
      <c r="C269" s="152" t="n">
        <v>19</v>
      </c>
      <c r="D269" s="153" t="str">
        <f aca="false">IF(C269&lt;$G$4,"1",IF(C269&lt;$G$5,"2",IF(C269&lt;$G$6,"3",IF(C269&lt;$G$7,"4",IF(C269&lt;$G$8,"5",IF(C269&lt;$G$9,"6",IF(C269&lt;$G$10,"7",IF(C269&lt;$G$11,"8",IF(C269&lt;$G$12,"9", IF(C269&lt;$G$13,"10"))))))))))</f>
        <v>1</v>
      </c>
    </row>
    <row r="270" customFormat="false" ht="16.5" hidden="false" customHeight="false" outlineLevel="0" collapsed="false">
      <c r="A270" s="150" t="n">
        <v>269</v>
      </c>
      <c r="B270" s="151" t="n">
        <v>1</v>
      </c>
      <c r="C270" s="152" t="n">
        <v>45.3</v>
      </c>
      <c r="D270" s="153" t="str">
        <f aca="false">IF(C270&lt;$G$4,"1",IF(C270&lt;$G$5,"2",IF(C270&lt;$G$6,"3",IF(C270&lt;$G$7,"4",IF(C270&lt;$G$8,"5",IF(C270&lt;$G$9,"6",IF(C270&lt;$G$10,"7",IF(C270&lt;$G$11,"8",IF(C270&lt;$G$12,"9", IF(C270&lt;$G$13,"10"))))))))))</f>
        <v>5</v>
      </c>
    </row>
    <row r="271" customFormat="false" ht="16.5" hidden="false" customHeight="false" outlineLevel="0" collapsed="false">
      <c r="A271" s="150" t="n">
        <v>270</v>
      </c>
      <c r="B271" s="151" t="n">
        <v>1</v>
      </c>
      <c r="C271" s="152" t="n">
        <v>29.3</v>
      </c>
      <c r="D271" s="153" t="str">
        <f aca="false">IF(C271&lt;$G$4,"1",IF(C271&lt;$G$5,"2",IF(C271&lt;$G$6,"3",IF(C271&lt;$G$7,"4",IF(C271&lt;$G$8,"5",IF(C271&lt;$G$9,"6",IF(C271&lt;$G$10,"7",IF(C271&lt;$G$11,"8",IF(C271&lt;$G$12,"9", IF(C271&lt;$G$13,"10"))))))))))</f>
        <v>3</v>
      </c>
    </row>
    <row r="272" customFormat="false" ht="16.5" hidden="false" customHeight="false" outlineLevel="0" collapsed="false">
      <c r="A272" s="150" t="n">
        <v>271</v>
      </c>
      <c r="B272" s="151" t="n">
        <v>1</v>
      </c>
      <c r="C272" s="152" t="n">
        <v>15.8</v>
      </c>
      <c r="D272" s="153" t="str">
        <f aca="false">IF(C272&lt;$G$4,"1",IF(C272&lt;$G$5,"2",IF(C272&lt;$G$6,"3",IF(C272&lt;$G$7,"4",IF(C272&lt;$G$8,"5",IF(C272&lt;$G$9,"6",IF(C272&lt;$G$10,"7",IF(C272&lt;$G$11,"8",IF(C272&lt;$G$12,"9", IF(C272&lt;$G$13,"10"))))))))))</f>
        <v>1</v>
      </c>
    </row>
    <row r="273" customFormat="false" ht="16.5" hidden="false" customHeight="false" outlineLevel="0" collapsed="false">
      <c r="A273" s="150" t="n">
        <v>272</v>
      </c>
      <c r="B273" s="151" t="n">
        <v>1</v>
      </c>
      <c r="C273" s="152" t="n">
        <v>26.4</v>
      </c>
      <c r="D273" s="153" t="str">
        <f aca="false">IF(C273&lt;$G$4,"1",IF(C273&lt;$G$5,"2",IF(C273&lt;$G$6,"3",IF(C273&lt;$G$7,"4",IF(C273&lt;$G$8,"5",IF(C273&lt;$G$9,"6",IF(C273&lt;$G$10,"7",IF(C273&lt;$G$11,"8",IF(C273&lt;$G$12,"9", IF(C273&lt;$G$13,"10"))))))))))</f>
        <v>2</v>
      </c>
    </row>
    <row r="274" customFormat="false" ht="16.5" hidden="false" customHeight="false" outlineLevel="0" collapsed="false">
      <c r="A274" s="150" t="n">
        <v>273</v>
      </c>
      <c r="B274" s="151" t="n">
        <v>1</v>
      </c>
      <c r="C274" s="152" t="n">
        <v>26.4</v>
      </c>
      <c r="D274" s="153" t="str">
        <f aca="false">IF(C274&lt;$G$4,"1",IF(C274&lt;$G$5,"2",IF(C274&lt;$G$6,"3",IF(C274&lt;$G$7,"4",IF(C274&lt;$G$8,"5",IF(C274&lt;$G$9,"6",IF(C274&lt;$G$10,"7",IF(C274&lt;$G$11,"8",IF(C274&lt;$G$12,"9", IF(C274&lt;$G$13,"10"))))))))))</f>
        <v>2</v>
      </c>
    </row>
    <row r="275" customFormat="false" ht="16.5" hidden="false" customHeight="false" outlineLevel="0" collapsed="false">
      <c r="A275" s="150" t="n">
        <v>274</v>
      </c>
      <c r="B275" s="151" t="n">
        <v>1</v>
      </c>
      <c r="C275" s="152" t="n">
        <v>20.7</v>
      </c>
      <c r="D275" s="153" t="str">
        <f aca="false">IF(C275&lt;$G$4,"1",IF(C275&lt;$G$5,"2",IF(C275&lt;$G$6,"3",IF(C275&lt;$G$7,"4",IF(C275&lt;$G$8,"5",IF(C275&lt;$G$9,"6",IF(C275&lt;$G$10,"7",IF(C275&lt;$G$11,"8",IF(C275&lt;$G$12,"9", IF(C275&lt;$G$13,"10"))))))))))</f>
        <v>1</v>
      </c>
    </row>
    <row r="276" customFormat="false" ht="16.5" hidden="false" customHeight="false" outlineLevel="0" collapsed="false">
      <c r="A276" s="150" t="n">
        <v>275</v>
      </c>
      <c r="B276" s="151" t="n">
        <v>1</v>
      </c>
      <c r="C276" s="152" t="n">
        <v>24.1</v>
      </c>
      <c r="D276" s="153" t="str">
        <f aca="false">IF(C276&lt;$G$4,"1",IF(C276&lt;$G$5,"2",IF(C276&lt;$G$6,"3",IF(C276&lt;$G$7,"4",IF(C276&lt;$G$8,"5",IF(C276&lt;$G$9,"6",IF(C276&lt;$G$10,"7",IF(C276&lt;$G$11,"8",IF(C276&lt;$G$12,"9", IF(C276&lt;$G$13,"10"))))))))))</f>
        <v>1</v>
      </c>
    </row>
    <row r="277" customFormat="false" ht="16.5" hidden="false" customHeight="false" outlineLevel="0" collapsed="false">
      <c r="A277" s="158" t="n">
        <v>276</v>
      </c>
      <c r="B277" s="159" t="n">
        <v>1</v>
      </c>
      <c r="C277" s="174" t="n">
        <v>43</v>
      </c>
      <c r="D277" s="153" t="str">
        <f aca="false">IF(C277&lt;$G$4,"1",IF(C277&lt;$G$5,"2",IF(C277&lt;$G$6,"3",IF(C277&lt;$G$7,"4",IF(C277&lt;$G$8,"5",IF(C277&lt;$G$9,"6",IF(C277&lt;$G$10,"7",IF(C277&lt;$G$11,"8",IF(C277&lt;$G$12,"9", IF(C277&lt;$G$13,"10"))))))))))</f>
        <v>5</v>
      </c>
    </row>
    <row r="278" customFormat="false" ht="16.5" hidden="false" customHeight="false" outlineLevel="0" collapsed="false">
      <c r="A278" s="158" t="n">
        <v>277</v>
      </c>
      <c r="B278" s="159" t="n">
        <v>1</v>
      </c>
      <c r="C278" s="174" t="n">
        <v>45.6</v>
      </c>
      <c r="D278" s="153" t="str">
        <f aca="false">IF(C278&lt;$G$4,"1",IF(C278&lt;$G$5,"2",IF(C278&lt;$G$6,"3",IF(C278&lt;$G$7,"4",IF(C278&lt;$G$8,"5",IF(C278&lt;$G$9,"6",IF(C278&lt;$G$10,"7",IF(C278&lt;$G$11,"8",IF(C278&lt;$G$12,"9", IF(C278&lt;$G$13,"10"))))))))))</f>
        <v>5</v>
      </c>
    </row>
    <row r="279" customFormat="false" ht="16.5" hidden="false" customHeight="false" outlineLevel="0" collapsed="false">
      <c r="A279" s="158" t="n">
        <v>278</v>
      </c>
      <c r="B279" s="159" t="n">
        <v>1</v>
      </c>
      <c r="C279" s="174" t="n">
        <v>29.3</v>
      </c>
      <c r="D279" s="153" t="str">
        <f aca="false">IF(C279&lt;$G$4,"1",IF(C279&lt;$G$5,"2",IF(C279&lt;$G$6,"3",IF(C279&lt;$G$7,"4",IF(C279&lt;$G$8,"5",IF(C279&lt;$G$9,"6",IF(C279&lt;$G$10,"7",IF(C279&lt;$G$11,"8",IF(C279&lt;$G$12,"9", IF(C279&lt;$G$13,"10"))))))))))</f>
        <v>3</v>
      </c>
    </row>
    <row r="280" customFormat="false" ht="16.5" hidden="false" customHeight="false" outlineLevel="0" collapsed="false">
      <c r="A280" s="158" t="n">
        <v>279</v>
      </c>
      <c r="B280" s="159" t="n">
        <v>1</v>
      </c>
      <c r="C280" s="174" t="n">
        <v>33.7</v>
      </c>
      <c r="D280" s="153" t="str">
        <f aca="false">IF(C280&lt;$G$4,"1",IF(C280&lt;$G$5,"2",IF(C280&lt;$G$6,"3",IF(C280&lt;$G$7,"4",IF(C280&lt;$G$8,"5",IF(C280&lt;$G$9,"6",IF(C280&lt;$G$10,"7",IF(C280&lt;$G$11,"8",IF(C280&lt;$G$12,"9", IF(C280&lt;$G$13,"10"))))))))))</f>
        <v>4</v>
      </c>
    </row>
    <row r="281" customFormat="false" ht="16.5" hidden="false" customHeight="false" outlineLevel="0" collapsed="false">
      <c r="A281" s="158" t="n">
        <v>280</v>
      </c>
      <c r="B281" s="159" t="n">
        <v>1</v>
      </c>
      <c r="C281" s="174" t="n">
        <v>23.7</v>
      </c>
      <c r="D281" s="153" t="str">
        <f aca="false">IF(C281&lt;$G$4,"1",IF(C281&lt;$G$5,"2",IF(C281&lt;$G$6,"3",IF(C281&lt;$G$7,"4",IF(C281&lt;$G$8,"5",IF(C281&lt;$G$9,"6",IF(C281&lt;$G$10,"7",IF(C281&lt;$G$11,"8",IF(C281&lt;$G$12,"9", IF(C281&lt;$G$13,"10"))))))))))</f>
        <v>1</v>
      </c>
    </row>
    <row r="282" customFormat="false" ht="16.5" hidden="false" customHeight="false" outlineLevel="0" collapsed="false">
      <c r="A282" s="150" t="n">
        <v>281</v>
      </c>
      <c r="B282" s="151" t="n">
        <v>1</v>
      </c>
      <c r="C282" s="152" t="n">
        <v>23.8</v>
      </c>
      <c r="D282" s="153" t="str">
        <f aca="false">IF(C282&lt;$G$4,"1",IF(C282&lt;$G$5,"2",IF(C282&lt;$G$6,"3",IF(C282&lt;$G$7,"4",IF(C282&lt;$G$8,"5",IF(C282&lt;$G$9,"6",IF(C282&lt;$G$10,"7",IF(C282&lt;$G$11,"8",IF(C282&lt;$G$12,"9", IF(C282&lt;$G$13,"10"))))))))))</f>
        <v>1</v>
      </c>
    </row>
    <row r="283" customFormat="false" ht="16.5" hidden="false" customHeight="false" outlineLevel="0" collapsed="false">
      <c r="A283" s="150" t="n">
        <v>282</v>
      </c>
      <c r="B283" s="151" t="n">
        <v>1</v>
      </c>
      <c r="C283" s="152" t="n">
        <v>32.1</v>
      </c>
      <c r="D283" s="153" t="str">
        <f aca="false">IF(C283&lt;$G$4,"1",IF(C283&lt;$G$5,"2",IF(C283&lt;$G$6,"3",IF(C283&lt;$G$7,"4",IF(C283&lt;$G$8,"5",IF(C283&lt;$G$9,"6",IF(C283&lt;$G$10,"7",IF(C283&lt;$G$11,"8",IF(C283&lt;$G$12,"9", IF(C283&lt;$G$13,"10"))))))))))</f>
        <v>3</v>
      </c>
    </row>
    <row r="284" customFormat="false" ht="16.5" hidden="false" customHeight="false" outlineLevel="0" collapsed="false">
      <c r="A284" s="150" t="n">
        <v>283</v>
      </c>
      <c r="B284" s="151" t="n">
        <v>1</v>
      </c>
      <c r="C284" s="152" t="n">
        <v>40</v>
      </c>
      <c r="D284" s="153" t="str">
        <f aca="false">IF(C284&lt;$G$4,"1",IF(C284&lt;$G$5,"2",IF(C284&lt;$G$6,"3",IF(C284&lt;$G$7,"4",IF(C284&lt;$G$8,"5",IF(C284&lt;$G$9,"6",IF(C284&lt;$G$10,"7",IF(C284&lt;$G$11,"8",IF(C284&lt;$G$12,"9", IF(C284&lt;$G$13,"10"))))))))))</f>
        <v>5</v>
      </c>
    </row>
    <row r="285" customFormat="false" ht="16.5" hidden="false" customHeight="false" outlineLevel="0" collapsed="false">
      <c r="A285" s="150" t="n">
        <v>284</v>
      </c>
      <c r="B285" s="151" t="n">
        <v>1</v>
      </c>
      <c r="C285" s="152" t="n">
        <v>39.4</v>
      </c>
      <c r="D285" s="153" t="str">
        <f aca="false">IF(C285&lt;$G$4,"1",IF(C285&lt;$G$5,"2",IF(C285&lt;$G$6,"3",IF(C285&lt;$G$7,"4",IF(C285&lt;$G$8,"5",IF(C285&lt;$G$9,"6",IF(C285&lt;$G$10,"7",IF(C285&lt;$G$11,"8",IF(C285&lt;$G$12,"9", IF(C285&lt;$G$13,"10"))))))))))</f>
        <v>5</v>
      </c>
    </row>
    <row r="286" customFormat="false" ht="16.5" hidden="false" customHeight="false" outlineLevel="0" collapsed="false">
      <c r="A286" s="150" t="n">
        <v>285</v>
      </c>
      <c r="B286" s="151" t="n">
        <v>1</v>
      </c>
      <c r="C286" s="152" t="n">
        <v>51.4</v>
      </c>
      <c r="D286" s="153" t="str">
        <f aca="false">IF(C286&lt;$G$4,"1",IF(C286&lt;$G$5,"2",IF(C286&lt;$G$6,"3",IF(C286&lt;$G$7,"4",IF(C286&lt;$G$8,"5",IF(C286&lt;$G$9,"6",IF(C286&lt;$G$10,"7",IF(C286&lt;$G$11,"8",IF(C286&lt;$G$12,"9", IF(C286&lt;$G$13,"10"))))))))))</f>
        <v>6</v>
      </c>
    </row>
    <row r="287" customFormat="false" ht="16.5" hidden="false" customHeight="false" outlineLevel="0" collapsed="false">
      <c r="A287" s="150" t="n">
        <v>286</v>
      </c>
      <c r="B287" s="151" t="n">
        <v>1</v>
      </c>
      <c r="C287" s="152" t="n">
        <v>26.1</v>
      </c>
      <c r="D287" s="153" t="str">
        <f aca="false">IF(C287&lt;$G$4,"1",IF(C287&lt;$G$5,"2",IF(C287&lt;$G$6,"3",IF(C287&lt;$G$7,"4",IF(C287&lt;$G$8,"5",IF(C287&lt;$G$9,"6",IF(C287&lt;$G$10,"7",IF(C287&lt;$G$11,"8",IF(C287&lt;$G$12,"9", IF(C287&lt;$G$13,"10"))))))))))</f>
        <v>2</v>
      </c>
    </row>
    <row r="288" customFormat="false" ht="16.5" hidden="false" customHeight="false" outlineLevel="0" collapsed="false">
      <c r="A288" s="150" t="n">
        <v>287</v>
      </c>
      <c r="B288" s="151" t="n">
        <v>1</v>
      </c>
      <c r="C288" s="152" t="n">
        <v>16.2</v>
      </c>
      <c r="D288" s="153" t="str">
        <f aca="false">IF(C288&lt;$G$4,"1",IF(C288&lt;$G$5,"2",IF(C288&lt;$G$6,"3",IF(C288&lt;$G$7,"4",IF(C288&lt;$G$8,"5",IF(C288&lt;$G$9,"6",IF(C288&lt;$G$10,"7",IF(C288&lt;$G$11,"8",IF(C288&lt;$G$12,"9", IF(C288&lt;$G$13,"10"))))))))))</f>
        <v>1</v>
      </c>
    </row>
    <row r="289" customFormat="false" ht="16.5" hidden="false" customHeight="false" outlineLevel="0" collapsed="false">
      <c r="A289" s="150" t="n">
        <v>288</v>
      </c>
      <c r="B289" s="151" t="n">
        <v>1</v>
      </c>
      <c r="C289" s="152" t="n">
        <v>27.3</v>
      </c>
      <c r="D289" s="153" t="str">
        <f aca="false">IF(C289&lt;$G$4,"1",IF(C289&lt;$G$5,"2",IF(C289&lt;$G$6,"3",IF(C289&lt;$G$7,"4",IF(C289&lt;$G$8,"5",IF(C289&lt;$G$9,"6",IF(C289&lt;$G$10,"7",IF(C289&lt;$G$11,"8",IF(C289&lt;$G$12,"9", IF(C289&lt;$G$13,"10"))))))))))</f>
        <v>2</v>
      </c>
    </row>
    <row r="290" customFormat="false" ht="16.5" hidden="false" customHeight="false" outlineLevel="0" collapsed="false">
      <c r="A290" s="150" t="n">
        <v>289</v>
      </c>
      <c r="B290" s="151" t="n">
        <v>1</v>
      </c>
      <c r="C290" s="152" t="n">
        <v>22.7</v>
      </c>
      <c r="D290" s="153" t="str">
        <f aca="false">IF(C290&lt;$G$4,"1",IF(C290&lt;$G$5,"2",IF(C290&lt;$G$6,"3",IF(C290&lt;$G$7,"4",IF(C290&lt;$G$8,"5",IF(C290&lt;$G$9,"6",IF(C290&lt;$G$10,"7",IF(C290&lt;$G$11,"8",IF(C290&lt;$G$12,"9", IF(C290&lt;$G$13,"10"))))))))))</f>
        <v>1</v>
      </c>
    </row>
    <row r="291" customFormat="false" ht="16.5" hidden="false" customHeight="false" outlineLevel="0" collapsed="false">
      <c r="A291" s="150" t="n">
        <v>290</v>
      </c>
      <c r="B291" s="151" t="n">
        <v>1</v>
      </c>
      <c r="C291" s="152" t="n">
        <v>18.5</v>
      </c>
      <c r="D291" s="153" t="str">
        <f aca="false">IF(C291&lt;$G$4,"1",IF(C291&lt;$G$5,"2",IF(C291&lt;$G$6,"3",IF(C291&lt;$G$7,"4",IF(C291&lt;$G$8,"5",IF(C291&lt;$G$9,"6",IF(C291&lt;$G$10,"7",IF(C291&lt;$G$11,"8",IF(C291&lt;$G$12,"9", IF(C291&lt;$G$13,"10"))))))))))</f>
        <v>1</v>
      </c>
    </row>
    <row r="292" customFormat="false" ht="16.5" hidden="false" customHeight="false" outlineLevel="0" collapsed="false">
      <c r="A292" s="150" t="n">
        <v>291</v>
      </c>
      <c r="B292" s="151" t="n">
        <v>1</v>
      </c>
      <c r="C292" s="152" t="n">
        <v>25.7</v>
      </c>
      <c r="D292" s="153" t="str">
        <f aca="false">IF(C292&lt;$G$4,"1",IF(C292&lt;$G$5,"2",IF(C292&lt;$G$6,"3",IF(C292&lt;$G$7,"4",IF(C292&lt;$G$8,"5",IF(C292&lt;$G$9,"6",IF(C292&lt;$G$10,"7",IF(C292&lt;$G$11,"8",IF(C292&lt;$G$12,"9", IF(C292&lt;$G$13,"10"))))))))))</f>
        <v>2</v>
      </c>
    </row>
    <row r="293" customFormat="false" ht="16.5" hidden="false" customHeight="false" outlineLevel="0" collapsed="false">
      <c r="A293" s="150" t="n">
        <v>292</v>
      </c>
      <c r="B293" s="151" t="n">
        <v>1</v>
      </c>
      <c r="C293" s="152" t="n">
        <v>25.2</v>
      </c>
      <c r="D293" s="153" t="str">
        <f aca="false">IF(C293&lt;$G$4,"1",IF(C293&lt;$G$5,"2",IF(C293&lt;$G$6,"3",IF(C293&lt;$G$7,"4",IF(C293&lt;$G$8,"5",IF(C293&lt;$G$9,"6",IF(C293&lt;$G$10,"7",IF(C293&lt;$G$11,"8",IF(C293&lt;$G$12,"9", IF(C293&lt;$G$13,"10"))))))))))</f>
        <v>2</v>
      </c>
    </row>
    <row r="294" customFormat="false" ht="16.5" hidden="false" customHeight="false" outlineLevel="0" collapsed="false">
      <c r="A294" s="150" t="n">
        <v>293</v>
      </c>
      <c r="B294" s="151" t="n">
        <v>1</v>
      </c>
      <c r="C294" s="152" t="n">
        <v>25.8</v>
      </c>
      <c r="D294" s="153" t="str">
        <f aca="false">IF(C294&lt;$G$4,"1",IF(C294&lt;$G$5,"2",IF(C294&lt;$G$6,"3",IF(C294&lt;$G$7,"4",IF(C294&lt;$G$8,"5",IF(C294&lt;$G$9,"6",IF(C294&lt;$G$10,"7",IF(C294&lt;$G$11,"8",IF(C294&lt;$G$12,"9", IF(C294&lt;$G$13,"10"))))))))))</f>
        <v>2</v>
      </c>
    </row>
    <row r="295" customFormat="false" ht="16.5" hidden="false" customHeight="false" outlineLevel="0" collapsed="false">
      <c r="A295" s="150" t="n">
        <v>294</v>
      </c>
      <c r="B295" s="151" t="n">
        <v>1</v>
      </c>
      <c r="C295" s="152" t="n">
        <v>38.7</v>
      </c>
      <c r="D295" s="153" t="str">
        <f aca="false">IF(C295&lt;$G$4,"1",IF(C295&lt;$G$5,"2",IF(C295&lt;$G$6,"3",IF(C295&lt;$G$7,"4",IF(C295&lt;$G$8,"5",IF(C295&lt;$G$9,"6",IF(C295&lt;$G$10,"7",IF(C295&lt;$G$11,"8",IF(C295&lt;$G$12,"9", IF(C295&lt;$G$13,"10"))))))))))</f>
        <v>4</v>
      </c>
    </row>
    <row r="296" customFormat="false" ht="16.5" hidden="false" customHeight="false" outlineLevel="0" collapsed="false">
      <c r="A296" s="150" t="n">
        <v>295</v>
      </c>
      <c r="B296" s="151" t="n">
        <v>1</v>
      </c>
      <c r="C296" s="152" t="n">
        <v>26.6</v>
      </c>
      <c r="D296" s="153" t="str">
        <f aca="false">IF(C296&lt;$G$4,"1",IF(C296&lt;$G$5,"2",IF(C296&lt;$G$6,"3",IF(C296&lt;$G$7,"4",IF(C296&lt;$G$8,"5",IF(C296&lt;$G$9,"6",IF(C296&lt;$G$10,"7",IF(C296&lt;$G$11,"8",IF(C296&lt;$G$12,"9", IF(C296&lt;$G$13,"10"))))))))))</f>
        <v>2</v>
      </c>
    </row>
    <row r="297" customFormat="false" ht="16.5" hidden="false" customHeight="false" outlineLevel="0" collapsed="false">
      <c r="A297" s="150" t="n">
        <v>296</v>
      </c>
      <c r="B297" s="151" t="n">
        <v>1</v>
      </c>
      <c r="C297" s="152" t="n">
        <v>45</v>
      </c>
      <c r="D297" s="153" t="str">
        <f aca="false">IF(C297&lt;$G$4,"1",IF(C297&lt;$G$5,"2",IF(C297&lt;$G$6,"3",IF(C297&lt;$G$7,"4",IF(C297&lt;$G$8,"5",IF(C297&lt;$G$9,"6",IF(C297&lt;$G$10,"7",IF(C297&lt;$G$11,"8",IF(C297&lt;$G$12,"9", IF(C297&lt;$G$13,"10"))))))))))</f>
        <v>5</v>
      </c>
    </row>
    <row r="298" customFormat="false" ht="16.5" hidden="false" customHeight="false" outlineLevel="0" collapsed="false">
      <c r="A298" s="150" t="n">
        <v>297</v>
      </c>
      <c r="B298" s="151" t="n">
        <v>1</v>
      </c>
      <c r="C298" s="152" t="n">
        <v>52.7</v>
      </c>
      <c r="D298" s="153" t="str">
        <f aca="false">IF(C298&lt;$G$4,"1",IF(C298&lt;$G$5,"2",IF(C298&lt;$G$6,"3",IF(C298&lt;$G$7,"4",IF(C298&lt;$G$8,"5",IF(C298&lt;$G$9,"6",IF(C298&lt;$G$10,"7",IF(C298&lt;$G$11,"8",IF(C298&lt;$G$12,"9", IF(C298&lt;$G$13,"10"))))))))))</f>
        <v>6</v>
      </c>
    </row>
    <row r="299" customFormat="false" ht="16.5" hidden="false" customHeight="false" outlineLevel="0" collapsed="false">
      <c r="A299" s="150" t="n">
        <v>298</v>
      </c>
      <c r="B299" s="151" t="n">
        <v>1</v>
      </c>
      <c r="C299" s="152" t="n">
        <v>33.7</v>
      </c>
      <c r="D299" s="153" t="str">
        <f aca="false">IF(C299&lt;$G$4,"1",IF(C299&lt;$G$5,"2",IF(C299&lt;$G$6,"3",IF(C299&lt;$G$7,"4",IF(C299&lt;$G$8,"5",IF(C299&lt;$G$9,"6",IF(C299&lt;$G$10,"7",IF(C299&lt;$G$11,"8",IF(C299&lt;$G$12,"9", IF(C299&lt;$G$13,"10"))))))))))</f>
        <v>4</v>
      </c>
    </row>
    <row r="300" customFormat="false" ht="16.5" hidden="false" customHeight="false" outlineLevel="0" collapsed="false">
      <c r="A300" s="150" t="n">
        <v>299</v>
      </c>
      <c r="B300" s="151" t="n">
        <v>1</v>
      </c>
      <c r="C300" s="152" t="n">
        <v>36.8</v>
      </c>
      <c r="D300" s="153" t="str">
        <f aca="false">IF(C300&lt;$G$4,"1",IF(C300&lt;$G$5,"2",IF(C300&lt;$G$6,"3",IF(C300&lt;$G$7,"4",IF(C300&lt;$G$8,"5",IF(C300&lt;$G$9,"6",IF(C300&lt;$G$10,"7",IF(C300&lt;$G$11,"8",IF(C300&lt;$G$12,"9", IF(C300&lt;$G$13,"10"))))))))))</f>
        <v>4</v>
      </c>
    </row>
    <row r="301" customFormat="false" ht="16.5" hidden="false" customHeight="false" outlineLevel="0" collapsed="false">
      <c r="A301" s="150" t="n">
        <v>300</v>
      </c>
      <c r="B301" s="151" t="n">
        <v>1</v>
      </c>
      <c r="C301" s="152" t="n">
        <v>40.3</v>
      </c>
      <c r="D301" s="153" t="str">
        <f aca="false">IF(C301&lt;$G$4,"1",IF(C301&lt;$G$5,"2",IF(C301&lt;$G$6,"3",IF(C301&lt;$G$7,"4",IF(C301&lt;$G$8,"5",IF(C301&lt;$G$9,"6",IF(C301&lt;$G$10,"7",IF(C301&lt;$G$11,"8",IF(C301&lt;$G$12,"9", IF(C301&lt;$G$13,"10"))))))))))</f>
        <v>5</v>
      </c>
    </row>
    <row r="302" customFormat="false" ht="16.5" hidden="false" customHeight="false" outlineLevel="0" collapsed="false">
      <c r="A302" s="158" t="n">
        <v>301</v>
      </c>
      <c r="B302" s="159" t="n">
        <v>1</v>
      </c>
      <c r="C302" s="174" t="n">
        <v>45.9</v>
      </c>
      <c r="D302" s="153" t="str">
        <f aca="false">IF(C302&lt;$G$4,"1",IF(C302&lt;$G$5,"2",IF(C302&lt;$G$6,"3",IF(C302&lt;$G$7,"4",IF(C302&lt;$G$8,"5",IF(C302&lt;$G$9,"6",IF(C302&lt;$G$10,"7",IF(C302&lt;$G$11,"8",IF(C302&lt;$G$12,"9", IF(C302&lt;$G$13,"10"))))))))))</f>
        <v>5</v>
      </c>
    </row>
    <row r="303" customFormat="false" ht="16.5" hidden="false" customHeight="false" outlineLevel="0" collapsed="false">
      <c r="A303" s="158" t="n">
        <v>302</v>
      </c>
      <c r="B303" s="159" t="n">
        <v>1</v>
      </c>
      <c r="C303" s="174" t="n">
        <v>30</v>
      </c>
      <c r="D303" s="153" t="str">
        <f aca="false">IF(C303&lt;$G$4,"1",IF(C303&lt;$G$5,"2",IF(C303&lt;$G$6,"3",IF(C303&lt;$G$7,"4",IF(C303&lt;$G$8,"5",IF(C303&lt;$G$9,"6",IF(C303&lt;$G$10,"7",IF(C303&lt;$G$11,"8",IF(C303&lt;$G$12,"9", IF(C303&lt;$G$13,"10"))))))))))</f>
        <v>3</v>
      </c>
    </row>
    <row r="304" customFormat="false" ht="16.5" hidden="false" customHeight="false" outlineLevel="0" collapsed="false">
      <c r="A304" s="158" t="n">
        <v>303</v>
      </c>
      <c r="B304" s="159" t="n">
        <v>1</v>
      </c>
      <c r="C304" s="174" t="n">
        <v>27.7</v>
      </c>
      <c r="D304" s="153" t="str">
        <f aca="false">IF(C304&lt;$G$4,"1",IF(C304&lt;$G$5,"2",IF(C304&lt;$G$6,"3",IF(C304&lt;$G$7,"4",IF(C304&lt;$G$8,"5",IF(C304&lt;$G$9,"6",IF(C304&lt;$G$10,"7",IF(C304&lt;$G$11,"8",IF(C304&lt;$G$12,"9", IF(C304&lt;$G$13,"10"))))))))))</f>
        <v>2</v>
      </c>
    </row>
    <row r="305" customFormat="false" ht="16.5" hidden="false" customHeight="false" outlineLevel="0" collapsed="false">
      <c r="A305" s="158" t="n">
        <v>304</v>
      </c>
      <c r="B305" s="159" t="n">
        <v>1</v>
      </c>
      <c r="C305" s="174" t="n">
        <v>34.7</v>
      </c>
      <c r="D305" s="153" t="str">
        <f aca="false">IF(C305&lt;$G$4,"1",IF(C305&lt;$G$5,"2",IF(C305&lt;$G$6,"3",IF(C305&lt;$G$7,"4",IF(C305&lt;$G$8,"5",IF(C305&lt;$G$9,"6",IF(C305&lt;$G$10,"7",IF(C305&lt;$G$11,"8",IF(C305&lt;$G$12,"9", IF(C305&lt;$G$13,"10"))))))))))</f>
        <v>4</v>
      </c>
    </row>
    <row r="306" customFormat="false" ht="16.5" hidden="false" customHeight="false" outlineLevel="0" collapsed="false">
      <c r="A306" s="158" t="n">
        <v>305</v>
      </c>
      <c r="B306" s="159" t="n">
        <v>1</v>
      </c>
      <c r="C306" s="174" t="n">
        <v>33.6</v>
      </c>
      <c r="D306" s="153" t="str">
        <f aca="false">IF(C306&lt;$G$4,"1",IF(C306&lt;$G$5,"2",IF(C306&lt;$G$6,"3",IF(C306&lt;$G$7,"4",IF(C306&lt;$G$8,"5",IF(C306&lt;$G$9,"6",IF(C306&lt;$G$10,"7",IF(C306&lt;$G$11,"8",IF(C306&lt;$G$12,"9", IF(C306&lt;$G$13,"10"))))))))))</f>
        <v>4</v>
      </c>
    </row>
    <row r="307" customFormat="false" ht="16.5" hidden="false" customHeight="false" outlineLevel="0" collapsed="false">
      <c r="A307" s="150" t="n">
        <v>306</v>
      </c>
      <c r="B307" s="151" t="n">
        <v>1</v>
      </c>
      <c r="C307" s="152" t="n">
        <v>30.6</v>
      </c>
      <c r="D307" s="153" t="str">
        <f aca="false">IF(C307&lt;$G$4,"1",IF(C307&lt;$G$5,"2",IF(C307&lt;$G$6,"3",IF(C307&lt;$G$7,"4",IF(C307&lt;$G$8,"5",IF(C307&lt;$G$9,"6",IF(C307&lt;$G$10,"7",IF(C307&lt;$G$11,"8",IF(C307&lt;$G$12,"9", IF(C307&lt;$G$13,"10"))))))))))</f>
        <v>3</v>
      </c>
    </row>
    <row r="308" customFormat="false" ht="16.5" hidden="false" customHeight="false" outlineLevel="0" collapsed="false">
      <c r="A308" s="150" t="n">
        <v>307</v>
      </c>
      <c r="B308" s="151" t="n">
        <v>1</v>
      </c>
      <c r="C308" s="152" t="n">
        <v>27.6</v>
      </c>
      <c r="D308" s="153" t="str">
        <f aca="false">IF(C308&lt;$G$4,"1",IF(C308&lt;$G$5,"2",IF(C308&lt;$G$6,"3",IF(C308&lt;$G$7,"4",IF(C308&lt;$G$8,"5",IF(C308&lt;$G$9,"6",IF(C308&lt;$G$10,"7",IF(C308&lt;$G$11,"8",IF(C308&lt;$G$12,"9", IF(C308&lt;$G$13,"10"))))))))))</f>
        <v>2</v>
      </c>
    </row>
    <row r="309" customFormat="false" ht="16.5" hidden="false" customHeight="false" outlineLevel="0" collapsed="false">
      <c r="A309" s="150" t="n">
        <v>308</v>
      </c>
      <c r="B309" s="151" t="n">
        <v>1</v>
      </c>
      <c r="C309" s="152" t="n">
        <v>32.5</v>
      </c>
      <c r="D309" s="153" t="str">
        <f aca="false">IF(C309&lt;$G$4,"1",IF(C309&lt;$G$5,"2",IF(C309&lt;$G$6,"3",IF(C309&lt;$G$7,"4",IF(C309&lt;$G$8,"5",IF(C309&lt;$G$9,"6",IF(C309&lt;$G$10,"7",IF(C309&lt;$G$11,"8",IF(C309&lt;$G$12,"9", IF(C309&lt;$G$13,"10"))))))))))</f>
        <v>3</v>
      </c>
    </row>
    <row r="310" customFormat="false" ht="16.5" hidden="false" customHeight="false" outlineLevel="0" collapsed="false">
      <c r="A310" s="150" t="n">
        <v>309</v>
      </c>
      <c r="B310" s="151" t="n">
        <v>1</v>
      </c>
      <c r="C310" s="152" t="n">
        <v>25.3</v>
      </c>
      <c r="D310" s="153" t="str">
        <f aca="false">IF(C310&lt;$G$4,"1",IF(C310&lt;$G$5,"2",IF(C310&lt;$G$6,"3",IF(C310&lt;$G$7,"4",IF(C310&lt;$G$8,"5",IF(C310&lt;$G$9,"6",IF(C310&lt;$G$10,"7",IF(C310&lt;$G$11,"8",IF(C310&lt;$G$12,"9", IF(C310&lt;$G$13,"10"))))))))))</f>
        <v>2</v>
      </c>
    </row>
    <row r="311" customFormat="false" ht="16.5" hidden="false" customHeight="false" outlineLevel="0" collapsed="false">
      <c r="A311" s="150" t="n">
        <v>310</v>
      </c>
      <c r="B311" s="151" t="n">
        <v>1</v>
      </c>
      <c r="C311" s="152" t="n">
        <v>31.7</v>
      </c>
      <c r="D311" s="153" t="str">
        <f aca="false">IF(C311&lt;$G$4,"1",IF(C311&lt;$G$5,"2",IF(C311&lt;$G$6,"3",IF(C311&lt;$G$7,"4",IF(C311&lt;$G$8,"5",IF(C311&lt;$G$9,"6",IF(C311&lt;$G$10,"7",IF(C311&lt;$G$11,"8",IF(C311&lt;$G$12,"9", IF(C311&lt;$G$13,"10"))))))))))</f>
        <v>3</v>
      </c>
    </row>
    <row r="312" customFormat="false" ht="16.5" hidden="false" customHeight="false" outlineLevel="0" collapsed="false">
      <c r="A312" s="150" t="n">
        <v>311</v>
      </c>
      <c r="B312" s="151" t="n">
        <v>1</v>
      </c>
      <c r="C312" s="152" t="n">
        <v>28.1</v>
      </c>
      <c r="D312" s="153" t="str">
        <f aca="false">IF(C312&lt;$G$4,"1",IF(C312&lt;$G$5,"2",IF(C312&lt;$G$6,"3",IF(C312&lt;$G$7,"4",IF(C312&lt;$G$8,"5",IF(C312&lt;$G$9,"6",IF(C312&lt;$G$10,"7",IF(C312&lt;$G$11,"8",IF(C312&lt;$G$12,"9", IF(C312&lt;$G$13,"10"))))))))))</f>
        <v>2</v>
      </c>
    </row>
    <row r="313" customFormat="false" ht="16.5" hidden="false" customHeight="false" outlineLevel="0" collapsed="false">
      <c r="A313" s="150" t="n">
        <v>312</v>
      </c>
      <c r="B313" s="151" t="n">
        <v>1</v>
      </c>
      <c r="C313" s="152" t="n">
        <v>35.6</v>
      </c>
      <c r="D313" s="153" t="str">
        <f aca="false">IF(C313&lt;$G$4,"1",IF(C313&lt;$G$5,"2",IF(C313&lt;$G$6,"3",IF(C313&lt;$G$7,"4",IF(C313&lt;$G$8,"5",IF(C313&lt;$G$9,"6",IF(C313&lt;$G$10,"7",IF(C313&lt;$G$11,"8",IF(C313&lt;$G$12,"9", IF(C313&lt;$G$13,"10"))))))))))</f>
        <v>4</v>
      </c>
    </row>
    <row r="314" customFormat="false" ht="16.5" hidden="false" customHeight="false" outlineLevel="0" collapsed="false">
      <c r="A314" s="150" t="n">
        <v>313</v>
      </c>
      <c r="B314" s="151" t="n">
        <v>1</v>
      </c>
      <c r="C314" s="152" t="n">
        <v>32.6</v>
      </c>
      <c r="D314" s="153" t="str">
        <f aca="false">IF(C314&lt;$G$4,"1",IF(C314&lt;$G$5,"2",IF(C314&lt;$G$6,"3",IF(C314&lt;$G$7,"4",IF(C314&lt;$G$8,"5",IF(C314&lt;$G$9,"6",IF(C314&lt;$G$10,"7",IF(C314&lt;$G$11,"8",IF(C314&lt;$G$12,"9", IF(C314&lt;$G$13,"10"))))))))))</f>
        <v>3</v>
      </c>
    </row>
    <row r="315" customFormat="false" ht="16.5" hidden="false" customHeight="false" outlineLevel="0" collapsed="false">
      <c r="A315" s="150" t="n">
        <v>314</v>
      </c>
      <c r="B315" s="151" t="n">
        <v>1</v>
      </c>
      <c r="C315" s="152" t="n">
        <v>34.7</v>
      </c>
      <c r="D315" s="153" t="str">
        <f aca="false">IF(C315&lt;$G$4,"1",IF(C315&lt;$G$5,"2",IF(C315&lt;$G$6,"3",IF(C315&lt;$G$7,"4",IF(C315&lt;$G$8,"5",IF(C315&lt;$G$9,"6",IF(C315&lt;$G$10,"7",IF(C315&lt;$G$11,"8",IF(C315&lt;$G$12,"9", IF(C315&lt;$G$13,"10"))))))))))</f>
        <v>4</v>
      </c>
    </row>
    <row r="316" customFormat="false" ht="16.5" hidden="false" customHeight="false" outlineLevel="0" collapsed="false">
      <c r="A316" s="150" t="n">
        <v>315</v>
      </c>
      <c r="B316" s="151" t="n">
        <v>1</v>
      </c>
      <c r="C316" s="152" t="n">
        <v>31.9</v>
      </c>
      <c r="D316" s="153" t="str">
        <f aca="false">IF(C316&lt;$G$4,"1",IF(C316&lt;$G$5,"2",IF(C316&lt;$G$6,"3",IF(C316&lt;$G$7,"4",IF(C316&lt;$G$8,"5",IF(C316&lt;$G$9,"6",IF(C316&lt;$G$10,"7",IF(C316&lt;$G$11,"8",IF(C316&lt;$G$12,"9", IF(C316&lt;$G$13,"10"))))))))))</f>
        <v>3</v>
      </c>
    </row>
    <row r="317" customFormat="false" ht="16.5" hidden="false" customHeight="false" outlineLevel="0" collapsed="false">
      <c r="A317" s="150" t="n">
        <v>316</v>
      </c>
      <c r="B317" s="151" t="n">
        <v>1</v>
      </c>
      <c r="C317" s="152" t="n">
        <v>55.2</v>
      </c>
      <c r="D317" s="153" t="str">
        <f aca="false">IF(C317&lt;$G$4,"1",IF(C317&lt;$G$5,"2",IF(C317&lt;$G$6,"3",IF(C317&lt;$G$7,"4",IF(C317&lt;$G$8,"5",IF(C317&lt;$G$9,"6",IF(C317&lt;$G$10,"7",IF(C317&lt;$G$11,"8",IF(C317&lt;$G$12,"9", IF(C317&lt;$G$13,"10"))))))))))</f>
        <v>6</v>
      </c>
    </row>
    <row r="318" customFormat="false" ht="16.5" hidden="false" customHeight="false" outlineLevel="0" collapsed="false">
      <c r="A318" s="150" t="n">
        <v>317</v>
      </c>
      <c r="B318" s="151" t="n">
        <v>1</v>
      </c>
      <c r="C318" s="152" t="n">
        <v>39.6</v>
      </c>
      <c r="D318" s="153" t="str">
        <f aca="false">IF(C318&lt;$G$4,"1",IF(C318&lt;$G$5,"2",IF(C318&lt;$G$6,"3",IF(C318&lt;$G$7,"4",IF(C318&lt;$G$8,"5",IF(C318&lt;$G$9,"6",IF(C318&lt;$G$10,"7",IF(C318&lt;$G$11,"8",IF(C318&lt;$G$12,"9", IF(C318&lt;$G$13,"10"))))))))))</f>
        <v>5</v>
      </c>
    </row>
    <row r="319" customFormat="false" ht="16.5" hidden="false" customHeight="false" outlineLevel="0" collapsed="false">
      <c r="A319" s="150" t="n">
        <v>318</v>
      </c>
      <c r="B319" s="151" t="n">
        <v>1</v>
      </c>
      <c r="C319" s="152" t="n">
        <v>34</v>
      </c>
      <c r="D319" s="153" t="str">
        <f aca="false">IF(C319&lt;$G$4,"1",IF(C319&lt;$G$5,"2",IF(C319&lt;$G$6,"3",IF(C319&lt;$G$7,"4",IF(C319&lt;$G$8,"5",IF(C319&lt;$G$9,"6",IF(C319&lt;$G$10,"7",IF(C319&lt;$G$11,"8",IF(C319&lt;$G$12,"9", IF(C319&lt;$G$13,"10"))))))))))</f>
        <v>4</v>
      </c>
    </row>
    <row r="320" customFormat="false" ht="16.5" hidden="false" customHeight="false" outlineLevel="0" collapsed="false">
      <c r="A320" s="150" t="n">
        <v>319</v>
      </c>
      <c r="B320" s="151" t="n">
        <v>1</v>
      </c>
      <c r="C320" s="152" t="n">
        <v>42.4</v>
      </c>
      <c r="D320" s="153" t="str">
        <f aca="false">IF(C320&lt;$G$4,"1",IF(C320&lt;$G$5,"2",IF(C320&lt;$G$6,"3",IF(C320&lt;$G$7,"4",IF(C320&lt;$G$8,"5",IF(C320&lt;$G$9,"6",IF(C320&lt;$G$10,"7",IF(C320&lt;$G$11,"8",IF(C320&lt;$G$12,"9", IF(C320&lt;$G$13,"10"))))))))))</f>
        <v>5</v>
      </c>
    </row>
    <row r="321" customFormat="false" ht="16.5" hidden="false" customHeight="false" outlineLevel="0" collapsed="false">
      <c r="A321" s="150" t="n">
        <v>320</v>
      </c>
      <c r="B321" s="151" t="n">
        <v>1</v>
      </c>
      <c r="C321" s="152" t="n">
        <v>30.9</v>
      </c>
      <c r="D321" s="153" t="str">
        <f aca="false">IF(C321&lt;$G$4,"1",IF(C321&lt;$G$5,"2",IF(C321&lt;$G$6,"3",IF(C321&lt;$G$7,"4",IF(C321&lt;$G$8,"5",IF(C321&lt;$G$9,"6",IF(C321&lt;$G$10,"7",IF(C321&lt;$G$11,"8",IF(C321&lt;$G$12,"9", IF(C321&lt;$G$13,"10"))))))))))</f>
        <v>3</v>
      </c>
    </row>
    <row r="322" customFormat="false" ht="16.5" hidden="false" customHeight="false" outlineLevel="0" collapsed="false">
      <c r="A322" s="150" t="n">
        <v>321</v>
      </c>
      <c r="B322" s="151" t="n">
        <v>1</v>
      </c>
      <c r="C322" s="152" t="n">
        <v>45.1</v>
      </c>
      <c r="D322" s="153" t="str">
        <f aca="false">IF(C322&lt;$G$4,"1",IF(C322&lt;$G$5,"2",IF(C322&lt;$G$6,"3",IF(C322&lt;$G$7,"4",IF(C322&lt;$G$8,"5",IF(C322&lt;$G$9,"6",IF(C322&lt;$G$10,"7",IF(C322&lt;$G$11,"8",IF(C322&lt;$G$12,"9", IF(C322&lt;$G$13,"10"))))))))))</f>
        <v>5</v>
      </c>
    </row>
    <row r="323" customFormat="false" ht="16.5" hidden="false" customHeight="false" outlineLevel="0" collapsed="false">
      <c r="A323" s="150" t="n">
        <v>322</v>
      </c>
      <c r="B323" s="151" t="n">
        <v>1</v>
      </c>
      <c r="C323" s="152" t="n">
        <v>44.1</v>
      </c>
      <c r="D323" s="153" t="str">
        <f aca="false">IF(C323&lt;$G$4,"1",IF(C323&lt;$G$5,"2",IF(C323&lt;$G$6,"3",IF(C323&lt;$G$7,"4",IF(C323&lt;$G$8,"5",IF(C323&lt;$G$9,"6",IF(C323&lt;$G$10,"7",IF(C323&lt;$G$11,"8",IF(C323&lt;$G$12,"9", IF(C323&lt;$G$13,"10"))))))))))</f>
        <v>5</v>
      </c>
    </row>
    <row r="324" customFormat="false" ht="16.5" hidden="false" customHeight="false" outlineLevel="0" collapsed="false">
      <c r="A324" s="150" t="n">
        <v>323</v>
      </c>
      <c r="B324" s="151" t="n">
        <v>1</v>
      </c>
      <c r="C324" s="152" t="n">
        <v>36.2</v>
      </c>
      <c r="D324" s="153" t="str">
        <f aca="false">IF(C324&lt;$G$4,"1",IF(C324&lt;$G$5,"2",IF(C324&lt;$G$6,"3",IF(C324&lt;$G$7,"4",IF(C324&lt;$G$8,"5",IF(C324&lt;$G$9,"6",IF(C324&lt;$G$10,"7",IF(C324&lt;$G$11,"8",IF(C324&lt;$G$12,"9", IF(C324&lt;$G$13,"10"))))))))))</f>
        <v>4</v>
      </c>
    </row>
    <row r="325" customFormat="false" ht="16.5" hidden="false" customHeight="false" outlineLevel="0" collapsed="false">
      <c r="A325" s="150" t="n">
        <v>324</v>
      </c>
      <c r="B325" s="151" t="n">
        <v>1</v>
      </c>
      <c r="C325" s="152" t="n">
        <v>31.8</v>
      </c>
      <c r="D325" s="153" t="str">
        <f aca="false">IF(C325&lt;$G$4,"1",IF(C325&lt;$G$5,"2",IF(C325&lt;$G$6,"3",IF(C325&lt;$G$7,"4",IF(C325&lt;$G$8,"5",IF(C325&lt;$G$9,"6",IF(C325&lt;$G$10,"7",IF(C325&lt;$G$11,"8",IF(C325&lt;$G$12,"9", IF(C325&lt;$G$13,"10"))))))))))</f>
        <v>3</v>
      </c>
    </row>
    <row r="326" customFormat="false" ht="16.5" hidden="false" customHeight="false" outlineLevel="0" collapsed="false">
      <c r="A326" s="150" t="n">
        <v>325</v>
      </c>
      <c r="B326" s="151" t="n">
        <v>1</v>
      </c>
      <c r="C326" s="152" t="n">
        <v>23</v>
      </c>
      <c r="D326" s="153" t="str">
        <f aca="false">IF(C326&lt;$G$4,"1",IF(C326&lt;$G$5,"2",IF(C326&lt;$G$6,"3",IF(C326&lt;$G$7,"4",IF(C326&lt;$G$8,"5",IF(C326&lt;$G$9,"6",IF(C326&lt;$G$10,"7",IF(C326&lt;$G$11,"8",IF(C326&lt;$G$12,"9", IF(C326&lt;$G$13,"10"))))))))))</f>
        <v>1</v>
      </c>
    </row>
    <row r="327" customFormat="false" ht="16.5" hidden="false" customHeight="false" outlineLevel="0" collapsed="false">
      <c r="A327" s="158" t="n">
        <v>326</v>
      </c>
      <c r="B327" s="159" t="n">
        <v>1</v>
      </c>
      <c r="C327" s="174" t="n">
        <v>27.4</v>
      </c>
      <c r="D327" s="153" t="str">
        <f aca="false">IF(C327&lt;$G$4,"1",IF(C327&lt;$G$5,"2",IF(C327&lt;$G$6,"3",IF(C327&lt;$G$7,"4",IF(C327&lt;$G$8,"5",IF(C327&lt;$G$9,"6",IF(C327&lt;$G$10,"7",IF(C327&lt;$G$11,"8",IF(C327&lt;$G$12,"9", IF(C327&lt;$G$13,"10"))))))))))</f>
        <v>2</v>
      </c>
    </row>
    <row r="328" customFormat="false" ht="16.5" hidden="false" customHeight="false" outlineLevel="0" collapsed="false">
      <c r="A328" s="158" t="n">
        <v>327</v>
      </c>
      <c r="B328" s="159" t="n">
        <v>1</v>
      </c>
      <c r="C328" s="174" t="n">
        <v>32.3</v>
      </c>
      <c r="D328" s="153" t="str">
        <f aca="false">IF(C328&lt;$G$4,"1",IF(C328&lt;$G$5,"2",IF(C328&lt;$G$6,"3",IF(C328&lt;$G$7,"4",IF(C328&lt;$G$8,"5",IF(C328&lt;$G$9,"6",IF(C328&lt;$G$10,"7",IF(C328&lt;$G$11,"8",IF(C328&lt;$G$12,"9", IF(C328&lt;$G$13,"10"))))))))))</f>
        <v>3</v>
      </c>
    </row>
    <row r="329" customFormat="false" ht="16.5" hidden="false" customHeight="false" outlineLevel="0" collapsed="false">
      <c r="A329" s="158" t="n">
        <v>328</v>
      </c>
      <c r="B329" s="159" t="n">
        <v>1</v>
      </c>
      <c r="C329" s="174" t="n">
        <v>35.2</v>
      </c>
      <c r="D329" s="153" t="str">
        <f aca="false">IF(C329&lt;$G$4,"1",IF(C329&lt;$G$5,"2",IF(C329&lt;$G$6,"3",IF(C329&lt;$G$7,"4",IF(C329&lt;$G$8,"5",IF(C329&lt;$G$9,"6",IF(C329&lt;$G$10,"7",IF(C329&lt;$G$11,"8",IF(C329&lt;$G$12,"9", IF(C329&lt;$G$13,"10"))))))))))</f>
        <v>4</v>
      </c>
    </row>
    <row r="330" customFormat="false" ht="16.5" hidden="false" customHeight="false" outlineLevel="0" collapsed="false">
      <c r="A330" s="158" t="n">
        <v>329</v>
      </c>
      <c r="B330" s="159" t="n">
        <v>1</v>
      </c>
      <c r="C330" s="174" t="n">
        <v>46.7</v>
      </c>
      <c r="D330" s="153" t="str">
        <f aca="false">IF(C330&lt;$G$4,"1",IF(C330&lt;$G$5,"2",IF(C330&lt;$G$6,"3",IF(C330&lt;$G$7,"4",IF(C330&lt;$G$8,"5",IF(C330&lt;$G$9,"6",IF(C330&lt;$G$10,"7",IF(C330&lt;$G$11,"8",IF(C330&lt;$G$12,"9", IF(C330&lt;$G$13,"10"))))))))))</f>
        <v>5</v>
      </c>
    </row>
    <row r="331" customFormat="false" ht="16.5" hidden="false" customHeight="false" outlineLevel="0" collapsed="false">
      <c r="A331" s="158" t="n">
        <v>330</v>
      </c>
      <c r="B331" s="159" t="n">
        <v>1</v>
      </c>
      <c r="C331" s="174" t="n">
        <v>38</v>
      </c>
      <c r="D331" s="153" t="str">
        <f aca="false">IF(C331&lt;$G$4,"1",IF(C331&lt;$G$5,"2",IF(C331&lt;$G$6,"3",IF(C331&lt;$G$7,"4",IF(C331&lt;$G$8,"5",IF(C331&lt;$G$9,"6",IF(C331&lt;$G$10,"7",IF(C331&lt;$G$11,"8",IF(C331&lt;$G$12,"9", IF(C331&lt;$G$13,"10"))))))))))</f>
        <v>4</v>
      </c>
    </row>
    <row r="332" customFormat="false" ht="16.5" hidden="false" customHeight="false" outlineLevel="0" collapsed="false">
      <c r="A332" s="150" t="n">
        <v>331</v>
      </c>
      <c r="B332" s="151" t="n">
        <v>1</v>
      </c>
      <c r="C332" s="152" t="n">
        <v>36.1</v>
      </c>
      <c r="D332" s="153" t="str">
        <f aca="false">IF(C332&lt;$G$4,"1",IF(C332&lt;$G$5,"2",IF(C332&lt;$G$6,"3",IF(C332&lt;$G$7,"4",IF(C332&lt;$G$8,"5",IF(C332&lt;$G$9,"6",IF(C332&lt;$G$10,"7",IF(C332&lt;$G$11,"8",IF(C332&lt;$G$12,"9", IF(C332&lt;$G$13,"10"))))))))))</f>
        <v>4</v>
      </c>
    </row>
    <row r="333" customFormat="false" ht="16.5" hidden="false" customHeight="false" outlineLevel="0" collapsed="false">
      <c r="A333" s="150" t="n">
        <v>332</v>
      </c>
      <c r="B333" s="151" t="n">
        <v>1</v>
      </c>
      <c r="C333" s="152" t="n">
        <v>25.2</v>
      </c>
      <c r="D333" s="153" t="str">
        <f aca="false">IF(C333&lt;$G$4,"1",IF(C333&lt;$G$5,"2",IF(C333&lt;$G$6,"3",IF(C333&lt;$G$7,"4",IF(C333&lt;$G$8,"5",IF(C333&lt;$G$9,"6",IF(C333&lt;$G$10,"7",IF(C333&lt;$G$11,"8",IF(C333&lt;$G$12,"9", IF(C333&lt;$G$13,"10"))))))))))</f>
        <v>2</v>
      </c>
    </row>
    <row r="334" customFormat="false" ht="16.5" hidden="false" customHeight="false" outlineLevel="0" collapsed="false">
      <c r="A334" s="150" t="n">
        <v>333</v>
      </c>
      <c r="B334" s="151" t="n">
        <v>1</v>
      </c>
      <c r="C334" s="152" t="n">
        <v>28.1</v>
      </c>
      <c r="D334" s="153" t="str">
        <f aca="false">IF(C334&lt;$G$4,"1",IF(C334&lt;$G$5,"2",IF(C334&lt;$G$6,"3",IF(C334&lt;$G$7,"4",IF(C334&lt;$G$8,"5",IF(C334&lt;$G$9,"6",IF(C334&lt;$G$10,"7",IF(C334&lt;$G$11,"8",IF(C334&lt;$G$12,"9", IF(C334&lt;$G$13,"10"))))))))))</f>
        <v>2</v>
      </c>
    </row>
    <row r="335" customFormat="false" ht="16.5" hidden="false" customHeight="false" outlineLevel="0" collapsed="false">
      <c r="A335" s="150" t="n">
        <v>334</v>
      </c>
      <c r="B335" s="151" t="n">
        <v>1</v>
      </c>
      <c r="C335" s="152" t="n">
        <v>34.1</v>
      </c>
      <c r="D335" s="153" t="str">
        <f aca="false">IF(C335&lt;$G$4,"1",IF(C335&lt;$G$5,"2",IF(C335&lt;$G$6,"3",IF(C335&lt;$G$7,"4",IF(C335&lt;$G$8,"5",IF(C335&lt;$G$9,"6",IF(C335&lt;$G$10,"7",IF(C335&lt;$G$11,"8",IF(C335&lt;$G$12,"9", IF(C335&lt;$G$13,"10"))))))))))</f>
        <v>4</v>
      </c>
    </row>
    <row r="336" customFormat="false" ht="16.5" hidden="false" customHeight="false" outlineLevel="0" collapsed="false">
      <c r="A336" s="150" t="n">
        <v>335</v>
      </c>
      <c r="B336" s="151" t="n">
        <v>1</v>
      </c>
      <c r="C336" s="152" t="n">
        <v>50</v>
      </c>
      <c r="D336" s="153" t="str">
        <f aca="false">IF(C336&lt;$G$4,"1",IF(C336&lt;$G$5,"2",IF(C336&lt;$G$6,"3",IF(C336&lt;$G$7,"4",IF(C336&lt;$G$8,"5",IF(C336&lt;$G$9,"6",IF(C336&lt;$G$10,"7",IF(C336&lt;$G$11,"8",IF(C336&lt;$G$12,"9", IF(C336&lt;$G$13,"10"))))))))))</f>
        <v>6</v>
      </c>
    </row>
    <row r="337" customFormat="false" ht="16.5" hidden="false" customHeight="false" outlineLevel="0" collapsed="false">
      <c r="A337" s="150" t="n">
        <v>336</v>
      </c>
      <c r="B337" s="151" t="n">
        <v>1</v>
      </c>
      <c r="C337" s="152" t="n">
        <v>35.9</v>
      </c>
      <c r="D337" s="153" t="str">
        <f aca="false">IF(C337&lt;$G$4,"1",IF(C337&lt;$G$5,"2",IF(C337&lt;$G$6,"3",IF(C337&lt;$G$7,"4",IF(C337&lt;$G$8,"5",IF(C337&lt;$G$9,"6",IF(C337&lt;$G$10,"7",IF(C337&lt;$G$11,"8",IF(C337&lt;$G$12,"9", IF(C337&lt;$G$13,"10"))))))))))</f>
        <v>4</v>
      </c>
    </row>
    <row r="338" customFormat="false" ht="16.5" hidden="false" customHeight="false" outlineLevel="0" collapsed="false">
      <c r="A338" s="150" t="n">
        <v>337</v>
      </c>
      <c r="B338" s="151" t="n">
        <v>1</v>
      </c>
      <c r="C338" s="152" t="n">
        <v>21.4</v>
      </c>
      <c r="D338" s="153" t="str">
        <f aca="false">IF(C338&lt;$G$4,"1",IF(C338&lt;$G$5,"2",IF(C338&lt;$G$6,"3",IF(C338&lt;$G$7,"4",IF(C338&lt;$G$8,"5",IF(C338&lt;$G$9,"6",IF(C338&lt;$G$10,"7",IF(C338&lt;$G$11,"8",IF(C338&lt;$G$12,"9", IF(C338&lt;$G$13,"10"))))))))))</f>
        <v>1</v>
      </c>
    </row>
    <row r="339" customFormat="false" ht="16.5" hidden="false" customHeight="false" outlineLevel="0" collapsed="false">
      <c r="A339" s="150" t="n">
        <v>338</v>
      </c>
      <c r="B339" s="151" t="n">
        <v>1</v>
      </c>
      <c r="C339" s="152" t="n">
        <v>23.6</v>
      </c>
      <c r="D339" s="153" t="str">
        <f aca="false">IF(C339&lt;$G$4,"1",IF(C339&lt;$G$5,"2",IF(C339&lt;$G$6,"3",IF(C339&lt;$G$7,"4",IF(C339&lt;$G$8,"5",IF(C339&lt;$G$9,"6",IF(C339&lt;$G$10,"7",IF(C339&lt;$G$11,"8",IF(C339&lt;$G$12,"9", IF(C339&lt;$G$13,"10"))))))))))</f>
        <v>1</v>
      </c>
    </row>
    <row r="340" customFormat="false" ht="16.5" hidden="false" customHeight="false" outlineLevel="0" collapsed="false">
      <c r="A340" s="150" t="n">
        <v>339</v>
      </c>
      <c r="B340" s="151" t="n">
        <v>1</v>
      </c>
      <c r="C340" s="152" t="n">
        <v>13.6</v>
      </c>
      <c r="D340" s="153" t="str">
        <f aca="false">IF(C340&lt;$G$4,"1",IF(C340&lt;$G$5,"2",IF(C340&lt;$G$6,"3",IF(C340&lt;$G$7,"4",IF(C340&lt;$G$8,"5",IF(C340&lt;$G$9,"6",IF(C340&lt;$G$10,"7",IF(C340&lt;$G$11,"8",IF(C340&lt;$G$12,"9", IF(C340&lt;$G$13,"10"))))))))))</f>
        <v>1</v>
      </c>
    </row>
    <row r="341" customFormat="false" ht="16.5" hidden="false" customHeight="false" outlineLevel="0" collapsed="false">
      <c r="A341" s="150" t="n">
        <v>340</v>
      </c>
      <c r="B341" s="151" t="n">
        <v>1</v>
      </c>
      <c r="C341" s="152" t="n">
        <v>14.4</v>
      </c>
      <c r="D341" s="153" t="str">
        <f aca="false">IF(C341&lt;$G$4,"1",IF(C341&lt;$G$5,"2",IF(C341&lt;$G$6,"3",IF(C341&lt;$G$7,"4",IF(C341&lt;$G$8,"5",IF(C341&lt;$G$9,"6",IF(C341&lt;$G$10,"7",IF(C341&lt;$G$11,"8",IF(C341&lt;$G$12,"9", IF(C341&lt;$G$13,"10"))))))))))</f>
        <v>1</v>
      </c>
    </row>
    <row r="342" customFormat="false" ht="16.5" hidden="false" customHeight="false" outlineLevel="0" collapsed="false">
      <c r="A342" s="150" t="n">
        <v>341</v>
      </c>
      <c r="B342" s="151" t="n">
        <v>1</v>
      </c>
      <c r="C342" s="152" t="n">
        <v>42.2</v>
      </c>
      <c r="D342" s="153" t="str">
        <f aca="false">IF(C342&lt;$G$4,"1",IF(C342&lt;$G$5,"2",IF(C342&lt;$G$6,"3",IF(C342&lt;$G$7,"4",IF(C342&lt;$G$8,"5",IF(C342&lt;$G$9,"6",IF(C342&lt;$G$10,"7",IF(C342&lt;$G$11,"8",IF(C342&lt;$G$12,"9", IF(C342&lt;$G$13,"10"))))))))))</f>
        <v>5</v>
      </c>
    </row>
    <row r="343" customFormat="false" ht="16.5" hidden="false" customHeight="false" outlineLevel="0" collapsed="false">
      <c r="A343" s="150" t="n">
        <v>342</v>
      </c>
      <c r="B343" s="151" t="n">
        <v>1</v>
      </c>
      <c r="C343" s="152" t="n">
        <v>25.4</v>
      </c>
      <c r="D343" s="153" t="str">
        <f aca="false">IF(C343&lt;$G$4,"1",IF(C343&lt;$G$5,"2",IF(C343&lt;$G$6,"3",IF(C343&lt;$G$7,"4",IF(C343&lt;$G$8,"5",IF(C343&lt;$G$9,"6",IF(C343&lt;$G$10,"7",IF(C343&lt;$G$11,"8",IF(C343&lt;$G$12,"9", IF(C343&lt;$G$13,"10"))))))))))</f>
        <v>2</v>
      </c>
    </row>
    <row r="344" customFormat="false" ht="16.5" hidden="false" customHeight="false" outlineLevel="0" collapsed="false">
      <c r="A344" s="150" t="n">
        <v>343</v>
      </c>
      <c r="B344" s="151" t="n">
        <v>1</v>
      </c>
      <c r="C344" s="152" t="n">
        <v>36.6</v>
      </c>
      <c r="D344" s="153" t="str">
        <f aca="false">IF(C344&lt;$G$4,"1",IF(C344&lt;$G$5,"2",IF(C344&lt;$G$6,"3",IF(C344&lt;$G$7,"4",IF(C344&lt;$G$8,"5",IF(C344&lt;$G$9,"6",IF(C344&lt;$G$10,"7",IF(C344&lt;$G$11,"8",IF(C344&lt;$G$12,"9", IF(C344&lt;$G$13,"10"))))))))))</f>
        <v>4</v>
      </c>
    </row>
    <row r="345" customFormat="false" ht="16.5" hidden="false" customHeight="false" outlineLevel="0" collapsed="false">
      <c r="A345" s="150" t="n">
        <v>344</v>
      </c>
      <c r="B345" s="151" t="n">
        <v>1</v>
      </c>
      <c r="C345" s="152" t="n">
        <v>29.9</v>
      </c>
      <c r="D345" s="153" t="str">
        <f aca="false">IF(C345&lt;$G$4,"1",IF(C345&lt;$G$5,"2",IF(C345&lt;$G$6,"3",IF(C345&lt;$G$7,"4",IF(C345&lt;$G$8,"5",IF(C345&lt;$G$9,"6",IF(C345&lt;$G$10,"7",IF(C345&lt;$G$11,"8",IF(C345&lt;$G$12,"9", IF(C345&lt;$G$13,"10"))))))))))</f>
        <v>3</v>
      </c>
    </row>
    <row r="346" customFormat="false" ht="16.5" hidden="false" customHeight="false" outlineLevel="0" collapsed="false">
      <c r="A346" s="150" t="n">
        <v>345</v>
      </c>
      <c r="B346" s="151" t="n">
        <v>1</v>
      </c>
      <c r="C346" s="152" t="n">
        <v>39.9</v>
      </c>
      <c r="D346" s="153" t="str">
        <f aca="false">IF(C346&lt;$G$4,"1",IF(C346&lt;$G$5,"2",IF(C346&lt;$G$6,"3",IF(C346&lt;$G$7,"4",IF(C346&lt;$G$8,"5",IF(C346&lt;$G$9,"6",IF(C346&lt;$G$10,"7",IF(C346&lt;$G$11,"8",IF(C346&lt;$G$12,"9", IF(C346&lt;$G$13,"10"))))))))))</f>
        <v>5</v>
      </c>
    </row>
    <row r="347" customFormat="false" ht="16.5" hidden="false" customHeight="false" outlineLevel="0" collapsed="false">
      <c r="A347" s="150" t="n">
        <v>346</v>
      </c>
      <c r="B347" s="151" t="n">
        <v>1</v>
      </c>
      <c r="C347" s="152" t="n">
        <v>32.4</v>
      </c>
      <c r="D347" s="153" t="str">
        <f aca="false">IF(C347&lt;$G$4,"1",IF(C347&lt;$G$5,"2",IF(C347&lt;$G$6,"3",IF(C347&lt;$G$7,"4",IF(C347&lt;$G$8,"5",IF(C347&lt;$G$9,"6",IF(C347&lt;$G$10,"7",IF(C347&lt;$G$11,"8",IF(C347&lt;$G$12,"9", IF(C347&lt;$G$13,"10"))))))))))</f>
        <v>3</v>
      </c>
    </row>
    <row r="348" customFormat="false" ht="16.5" hidden="false" customHeight="false" outlineLevel="0" collapsed="false">
      <c r="A348" s="150" t="n">
        <v>347</v>
      </c>
      <c r="B348" s="151" t="n">
        <v>1</v>
      </c>
      <c r="C348" s="152" t="n">
        <v>35</v>
      </c>
      <c r="D348" s="153" t="str">
        <f aca="false">IF(C348&lt;$G$4,"1",IF(C348&lt;$G$5,"2",IF(C348&lt;$G$6,"3",IF(C348&lt;$G$7,"4",IF(C348&lt;$G$8,"5",IF(C348&lt;$G$9,"6",IF(C348&lt;$G$10,"7",IF(C348&lt;$G$11,"8",IF(C348&lt;$G$12,"9", IF(C348&lt;$G$13,"10"))))))))))</f>
        <v>4</v>
      </c>
    </row>
    <row r="349" customFormat="false" ht="16.5" hidden="false" customHeight="false" outlineLevel="0" collapsed="false">
      <c r="A349" s="150" t="n">
        <v>348</v>
      </c>
      <c r="B349" s="151" t="n">
        <v>1</v>
      </c>
      <c r="C349" s="152" t="n">
        <v>25.4</v>
      </c>
      <c r="D349" s="153" t="str">
        <f aca="false">IF(C349&lt;$G$4,"1",IF(C349&lt;$G$5,"2",IF(C349&lt;$G$6,"3",IF(C349&lt;$G$7,"4",IF(C349&lt;$G$8,"5",IF(C349&lt;$G$9,"6",IF(C349&lt;$G$10,"7",IF(C349&lt;$G$11,"8",IF(C349&lt;$G$12,"9", IF(C349&lt;$G$13,"10"))))))))))</f>
        <v>2</v>
      </c>
    </row>
    <row r="350" customFormat="false" ht="16.5" hidden="false" customHeight="false" outlineLevel="0" collapsed="false">
      <c r="A350" s="150" t="n">
        <v>349</v>
      </c>
      <c r="B350" s="151" t="n">
        <v>1</v>
      </c>
      <c r="C350" s="152" t="n">
        <v>30.6</v>
      </c>
      <c r="D350" s="153" t="str">
        <f aca="false">IF(C350&lt;$G$4,"1",IF(C350&lt;$G$5,"2",IF(C350&lt;$G$6,"3",IF(C350&lt;$G$7,"4",IF(C350&lt;$G$8,"5",IF(C350&lt;$G$9,"6",IF(C350&lt;$G$10,"7",IF(C350&lt;$G$11,"8",IF(C350&lt;$G$12,"9", IF(C350&lt;$G$13,"10"))))))))))</f>
        <v>3</v>
      </c>
    </row>
    <row r="351" customFormat="false" ht="16.5" hidden="false" customHeight="false" outlineLevel="0" collapsed="false">
      <c r="A351" s="150" t="n">
        <v>350</v>
      </c>
      <c r="B351" s="151" t="n">
        <v>1</v>
      </c>
      <c r="C351" s="152" t="n">
        <v>25.3</v>
      </c>
      <c r="D351" s="153" t="str">
        <f aca="false">IF(C351&lt;$G$4,"1",IF(C351&lt;$G$5,"2",IF(C351&lt;$G$6,"3",IF(C351&lt;$G$7,"4",IF(C351&lt;$G$8,"5",IF(C351&lt;$G$9,"6",IF(C351&lt;$G$10,"7",IF(C351&lt;$G$11,"8",IF(C351&lt;$G$12,"9", IF(C351&lt;$G$13,"10"))))))))))</f>
        <v>2</v>
      </c>
    </row>
    <row r="352" customFormat="false" ht="16.5" hidden="false" customHeight="false" outlineLevel="0" collapsed="false">
      <c r="A352" s="158" t="n">
        <v>351</v>
      </c>
      <c r="B352" s="159" t="n">
        <v>1</v>
      </c>
      <c r="C352" s="174" t="n">
        <v>41.9</v>
      </c>
      <c r="D352" s="153" t="str">
        <f aca="false">IF(C352&lt;$G$4,"1",IF(C352&lt;$G$5,"2",IF(C352&lt;$G$6,"3",IF(C352&lt;$G$7,"4",IF(C352&lt;$G$8,"5",IF(C352&lt;$G$9,"6",IF(C352&lt;$G$10,"7",IF(C352&lt;$G$11,"8",IF(C352&lt;$G$12,"9", IF(C352&lt;$G$13,"10"))))))))))</f>
        <v>5</v>
      </c>
    </row>
    <row r="353" customFormat="false" ht="16.5" hidden="false" customHeight="false" outlineLevel="0" collapsed="false">
      <c r="A353" s="158" t="n">
        <v>352</v>
      </c>
      <c r="B353" s="159" t="n">
        <v>1</v>
      </c>
      <c r="C353" s="174" t="n">
        <v>43.3</v>
      </c>
      <c r="D353" s="153" t="str">
        <f aca="false">IF(C353&lt;$G$4,"1",IF(C353&lt;$G$5,"2",IF(C353&lt;$G$6,"3",IF(C353&lt;$G$7,"4",IF(C353&lt;$G$8,"5",IF(C353&lt;$G$9,"6",IF(C353&lt;$G$10,"7",IF(C353&lt;$G$11,"8",IF(C353&lt;$G$12,"9", IF(C353&lt;$G$13,"10"))))))))))</f>
        <v>5</v>
      </c>
    </row>
    <row r="354" customFormat="false" ht="16.5" hidden="false" customHeight="false" outlineLevel="0" collapsed="false">
      <c r="A354" s="158" t="n">
        <v>353</v>
      </c>
      <c r="B354" s="159" t="n">
        <v>1</v>
      </c>
      <c r="C354" s="174" t="n">
        <v>40.9</v>
      </c>
      <c r="D354" s="153" t="str">
        <f aca="false">IF(C354&lt;$G$4,"1",IF(C354&lt;$G$5,"2",IF(C354&lt;$G$6,"3",IF(C354&lt;$G$7,"4",IF(C354&lt;$G$8,"5",IF(C354&lt;$G$9,"6",IF(C354&lt;$G$10,"7",IF(C354&lt;$G$11,"8",IF(C354&lt;$G$12,"9", IF(C354&lt;$G$13,"10"))))))))))</f>
        <v>5</v>
      </c>
    </row>
    <row r="355" customFormat="false" ht="16.5" hidden="false" customHeight="false" outlineLevel="0" collapsed="false">
      <c r="A355" s="158" t="n">
        <v>354</v>
      </c>
      <c r="B355" s="159" t="n">
        <v>1</v>
      </c>
      <c r="C355" s="174" t="n">
        <v>35</v>
      </c>
      <c r="D355" s="153" t="str">
        <f aca="false">IF(C355&lt;$G$4,"1",IF(C355&lt;$G$5,"2",IF(C355&lt;$G$6,"3",IF(C355&lt;$G$7,"4",IF(C355&lt;$G$8,"5",IF(C355&lt;$G$9,"6",IF(C355&lt;$G$10,"7",IF(C355&lt;$G$11,"8",IF(C355&lt;$G$12,"9", IF(C355&lt;$G$13,"10"))))))))))</f>
        <v>4</v>
      </c>
    </row>
    <row r="356" customFormat="false" ht="16.5" hidden="false" customHeight="false" outlineLevel="0" collapsed="false">
      <c r="A356" s="158" t="n">
        <v>355</v>
      </c>
      <c r="B356" s="159" t="n">
        <v>1</v>
      </c>
      <c r="C356" s="174" t="n">
        <v>27.8</v>
      </c>
      <c r="D356" s="153" t="str">
        <f aca="false">IF(C356&lt;$G$4,"1",IF(C356&lt;$G$5,"2",IF(C356&lt;$G$6,"3",IF(C356&lt;$G$7,"4",IF(C356&lt;$G$8,"5",IF(C356&lt;$G$9,"6",IF(C356&lt;$G$10,"7",IF(C356&lt;$G$11,"8",IF(C356&lt;$G$12,"9", IF(C356&lt;$G$13,"10"))))))))))</f>
        <v>2</v>
      </c>
    </row>
    <row r="357" customFormat="false" ht="16.5" hidden="false" customHeight="false" outlineLevel="0" collapsed="false">
      <c r="A357" s="150" t="n">
        <v>356</v>
      </c>
      <c r="B357" s="151" t="n">
        <v>1</v>
      </c>
      <c r="C357" s="152" t="n">
        <v>32.7</v>
      </c>
      <c r="D357" s="153" t="str">
        <f aca="false">IF(C357&lt;$G$4,"1",IF(C357&lt;$G$5,"2",IF(C357&lt;$G$6,"3",IF(C357&lt;$G$7,"4",IF(C357&lt;$G$8,"5",IF(C357&lt;$G$9,"6",IF(C357&lt;$G$10,"7",IF(C357&lt;$G$11,"8",IF(C357&lt;$G$12,"9", IF(C357&lt;$G$13,"10"))))))))))</f>
        <v>3</v>
      </c>
    </row>
    <row r="358" customFormat="false" ht="16.5" hidden="false" customHeight="false" outlineLevel="0" collapsed="false">
      <c r="A358" s="150" t="n">
        <v>357</v>
      </c>
      <c r="B358" s="151" t="n">
        <v>1</v>
      </c>
      <c r="C358" s="152" t="n">
        <v>39.5</v>
      </c>
      <c r="D358" s="153" t="str">
        <f aca="false">IF(C358&lt;$G$4,"1",IF(C358&lt;$G$5,"2",IF(C358&lt;$G$6,"3",IF(C358&lt;$G$7,"4",IF(C358&lt;$G$8,"5",IF(C358&lt;$G$9,"6",IF(C358&lt;$G$10,"7",IF(C358&lt;$G$11,"8",IF(C358&lt;$G$12,"9", IF(C358&lt;$G$13,"10"))))))))))</f>
        <v>5</v>
      </c>
    </row>
    <row r="359" customFormat="false" ht="16.5" hidden="false" customHeight="false" outlineLevel="0" collapsed="false">
      <c r="A359" s="150" t="n">
        <v>358</v>
      </c>
      <c r="B359" s="151" t="n">
        <v>1</v>
      </c>
      <c r="C359" s="152" t="n">
        <v>42.1</v>
      </c>
      <c r="D359" s="153" t="str">
        <f aca="false">IF(C359&lt;$G$4,"1",IF(C359&lt;$G$5,"2",IF(C359&lt;$G$6,"3",IF(C359&lt;$G$7,"4",IF(C359&lt;$G$8,"5",IF(C359&lt;$G$9,"6",IF(C359&lt;$G$10,"7",IF(C359&lt;$G$11,"8",IF(C359&lt;$G$12,"9", IF(C359&lt;$G$13,"10"))))))))))</f>
        <v>5</v>
      </c>
    </row>
    <row r="360" customFormat="false" ht="16.5" hidden="false" customHeight="false" outlineLevel="0" collapsed="false">
      <c r="A360" s="150" t="n">
        <v>359</v>
      </c>
      <c r="B360" s="151" t="n">
        <v>1</v>
      </c>
      <c r="C360" s="152" t="n">
        <v>34.8</v>
      </c>
      <c r="D360" s="153" t="str">
        <f aca="false">IF(C360&lt;$G$4,"1",IF(C360&lt;$G$5,"2",IF(C360&lt;$G$6,"3",IF(C360&lt;$G$7,"4",IF(C360&lt;$G$8,"5",IF(C360&lt;$G$9,"6",IF(C360&lt;$G$10,"7",IF(C360&lt;$G$11,"8",IF(C360&lt;$G$12,"9", IF(C360&lt;$G$13,"10"))))))))))</f>
        <v>4</v>
      </c>
    </row>
    <row r="361" customFormat="false" ht="16.5" hidden="false" customHeight="false" outlineLevel="0" collapsed="false">
      <c r="A361" s="150" t="n">
        <v>360</v>
      </c>
      <c r="B361" s="151" t="n">
        <v>1</v>
      </c>
      <c r="C361" s="152" t="n">
        <v>39.2</v>
      </c>
      <c r="D361" s="153" t="str">
        <f aca="false">IF(C361&lt;$G$4,"1",IF(C361&lt;$G$5,"2",IF(C361&lt;$G$6,"3",IF(C361&lt;$G$7,"4",IF(C361&lt;$G$8,"5",IF(C361&lt;$G$9,"6",IF(C361&lt;$G$10,"7",IF(C361&lt;$G$11,"8",IF(C361&lt;$G$12,"9", IF(C361&lt;$G$13,"10"))))))))))</f>
        <v>5</v>
      </c>
    </row>
    <row r="362" customFormat="false" ht="16.5" hidden="false" customHeight="false" outlineLevel="0" collapsed="false">
      <c r="A362" s="150" t="n">
        <v>361</v>
      </c>
      <c r="B362" s="151" t="n">
        <v>1</v>
      </c>
      <c r="C362" s="152" t="n">
        <v>49.4</v>
      </c>
      <c r="D362" s="153" t="str">
        <f aca="false">IF(C362&lt;$G$4,"1",IF(C362&lt;$G$5,"2",IF(C362&lt;$G$6,"3",IF(C362&lt;$G$7,"4",IF(C362&lt;$G$8,"5",IF(C362&lt;$G$9,"6",IF(C362&lt;$G$10,"7",IF(C362&lt;$G$11,"8",IF(C362&lt;$G$12,"9", IF(C362&lt;$G$13,"10"))))))))))</f>
        <v>6</v>
      </c>
    </row>
    <row r="363" customFormat="false" ht="16.5" hidden="false" customHeight="false" outlineLevel="0" collapsed="false">
      <c r="A363" s="150" t="n">
        <v>362</v>
      </c>
      <c r="B363" s="151" t="n">
        <v>1</v>
      </c>
      <c r="C363" s="152" t="n">
        <v>40.7</v>
      </c>
      <c r="D363" s="153" t="str">
        <f aca="false">IF(C363&lt;$G$4,"1",IF(C363&lt;$G$5,"2",IF(C363&lt;$G$6,"3",IF(C363&lt;$G$7,"4",IF(C363&lt;$G$8,"5",IF(C363&lt;$G$9,"6",IF(C363&lt;$G$10,"7",IF(C363&lt;$G$11,"8",IF(C363&lt;$G$12,"9", IF(C363&lt;$G$13,"10"))))))))))</f>
        <v>5</v>
      </c>
    </row>
    <row r="364" customFormat="false" ht="16.5" hidden="false" customHeight="false" outlineLevel="0" collapsed="false">
      <c r="A364" s="150" t="n">
        <v>363</v>
      </c>
      <c r="B364" s="151" t="n">
        <v>1</v>
      </c>
      <c r="C364" s="152" t="n">
        <v>46.4</v>
      </c>
      <c r="D364" s="153" t="str">
        <f aca="false">IF(C364&lt;$G$4,"1",IF(C364&lt;$G$5,"2",IF(C364&lt;$G$6,"3",IF(C364&lt;$G$7,"4",IF(C364&lt;$G$8,"5",IF(C364&lt;$G$9,"6",IF(C364&lt;$G$10,"7",IF(C364&lt;$G$11,"8",IF(C364&lt;$G$12,"9", IF(C364&lt;$G$13,"10"))))))))))</f>
        <v>5</v>
      </c>
    </row>
    <row r="365" customFormat="false" ht="16.5" hidden="false" customHeight="false" outlineLevel="0" collapsed="false">
      <c r="A365" s="150" t="n">
        <v>364</v>
      </c>
      <c r="B365" s="151" t="n">
        <v>1</v>
      </c>
      <c r="C365" s="152" t="n">
        <v>62.1</v>
      </c>
      <c r="D365" s="153" t="str">
        <f aca="false">IF(C365&lt;$G$4,"1",IF(C365&lt;$G$5,"2",IF(C365&lt;$G$6,"3",IF(C365&lt;$G$7,"4",IF(C365&lt;$G$8,"5",IF(C365&lt;$G$9,"6",IF(C365&lt;$G$10,"7",IF(C365&lt;$G$11,"8",IF(C365&lt;$G$12,"9", IF(C365&lt;$G$13,"10"))))))))))</f>
        <v>6</v>
      </c>
    </row>
    <row r="366" customFormat="false" ht="16.5" hidden="false" customHeight="false" outlineLevel="0" collapsed="false">
      <c r="A366" s="150" t="n">
        <v>365</v>
      </c>
      <c r="B366" s="151" t="n">
        <v>1</v>
      </c>
      <c r="C366" s="152" t="n">
        <v>41.7</v>
      </c>
      <c r="D366" s="153" t="str">
        <f aca="false">IF(C366&lt;$G$4,"1",IF(C366&lt;$G$5,"2",IF(C366&lt;$G$6,"3",IF(C366&lt;$G$7,"4",IF(C366&lt;$G$8,"5",IF(C366&lt;$G$9,"6",IF(C366&lt;$G$10,"7",IF(C366&lt;$G$11,"8",IF(C366&lt;$G$12,"9", IF(C366&lt;$G$13,"10"))))))))))</f>
        <v>5</v>
      </c>
    </row>
    <row r="367" customFormat="false" ht="16.5" hidden="false" customHeight="false" outlineLevel="0" collapsed="false">
      <c r="A367" s="150" t="n">
        <v>366</v>
      </c>
      <c r="B367" s="151" t="n">
        <v>1</v>
      </c>
      <c r="C367" s="152" t="n">
        <v>32.5</v>
      </c>
      <c r="D367" s="153" t="str">
        <f aca="false">IF(C367&lt;$G$4,"1",IF(C367&lt;$G$5,"2",IF(C367&lt;$G$6,"3",IF(C367&lt;$G$7,"4",IF(C367&lt;$G$8,"5",IF(C367&lt;$G$9,"6",IF(C367&lt;$G$10,"7",IF(C367&lt;$G$11,"8",IF(C367&lt;$G$12,"9", IF(C367&lt;$G$13,"10"))))))))))</f>
        <v>3</v>
      </c>
    </row>
    <row r="368" customFormat="false" ht="16.5" hidden="false" customHeight="false" outlineLevel="0" collapsed="false">
      <c r="A368" s="150" t="n">
        <v>367</v>
      </c>
      <c r="B368" s="151" t="n">
        <v>1</v>
      </c>
      <c r="C368" s="152" t="n">
        <v>32.3</v>
      </c>
      <c r="D368" s="153" t="str">
        <f aca="false">IF(C368&lt;$G$4,"1",IF(C368&lt;$G$5,"2",IF(C368&lt;$G$6,"3",IF(C368&lt;$G$7,"4",IF(C368&lt;$G$8,"5",IF(C368&lt;$G$9,"6",IF(C368&lt;$G$10,"7",IF(C368&lt;$G$11,"8",IF(C368&lt;$G$12,"9", IF(C368&lt;$G$13,"10"))))))))))</f>
        <v>3</v>
      </c>
    </row>
    <row r="369" customFormat="false" ht="16.5" hidden="false" customHeight="false" outlineLevel="0" collapsed="false">
      <c r="A369" s="150" t="n">
        <v>368</v>
      </c>
      <c r="B369" s="151" t="n">
        <v>1</v>
      </c>
      <c r="C369" s="152" t="n">
        <v>32.2</v>
      </c>
      <c r="D369" s="153" t="str">
        <f aca="false">IF(C369&lt;$G$4,"1",IF(C369&lt;$G$5,"2",IF(C369&lt;$G$6,"3",IF(C369&lt;$G$7,"4",IF(C369&lt;$G$8,"5",IF(C369&lt;$G$9,"6",IF(C369&lt;$G$10,"7",IF(C369&lt;$G$11,"8",IF(C369&lt;$G$12,"9", IF(C369&lt;$G$13,"10"))))))))))</f>
        <v>3</v>
      </c>
    </row>
    <row r="370" customFormat="false" ht="16.5" hidden="false" customHeight="false" outlineLevel="0" collapsed="false">
      <c r="A370" s="150" t="n">
        <v>369</v>
      </c>
      <c r="B370" s="151" t="n">
        <v>1</v>
      </c>
      <c r="C370" s="152" t="n">
        <v>41.8</v>
      </c>
      <c r="D370" s="153" t="str">
        <f aca="false">IF(C370&lt;$G$4,"1",IF(C370&lt;$G$5,"2",IF(C370&lt;$G$6,"3",IF(C370&lt;$G$7,"4",IF(C370&lt;$G$8,"5",IF(C370&lt;$G$9,"6",IF(C370&lt;$G$10,"7",IF(C370&lt;$G$11,"8",IF(C370&lt;$G$12,"9", IF(C370&lt;$G$13,"10"))))))))))</f>
        <v>5</v>
      </c>
    </row>
    <row r="371" customFormat="false" ht="16.5" hidden="false" customHeight="false" outlineLevel="0" collapsed="false">
      <c r="A371" s="150" t="n">
        <v>370</v>
      </c>
      <c r="B371" s="151" t="n">
        <v>1</v>
      </c>
      <c r="C371" s="152" t="n">
        <v>44</v>
      </c>
      <c r="D371" s="153" t="str">
        <f aca="false">IF(C371&lt;$G$4,"1",IF(C371&lt;$G$5,"2",IF(C371&lt;$G$6,"3",IF(C371&lt;$G$7,"4",IF(C371&lt;$G$8,"5",IF(C371&lt;$G$9,"6",IF(C371&lt;$G$10,"7",IF(C371&lt;$G$11,"8",IF(C371&lt;$G$12,"9", IF(C371&lt;$G$13,"10"))))))))))</f>
        <v>5</v>
      </c>
    </row>
    <row r="372" customFormat="false" ht="16.5" hidden="false" customHeight="false" outlineLevel="0" collapsed="false">
      <c r="A372" s="150" t="n">
        <v>371</v>
      </c>
      <c r="B372" s="151" t="n">
        <v>1</v>
      </c>
      <c r="C372" s="152" t="n">
        <v>28.3</v>
      </c>
      <c r="D372" s="153" t="str">
        <f aca="false">IF(C372&lt;$G$4,"1",IF(C372&lt;$G$5,"2",IF(C372&lt;$G$6,"3",IF(C372&lt;$G$7,"4",IF(C372&lt;$G$8,"5",IF(C372&lt;$G$9,"6",IF(C372&lt;$G$10,"7",IF(C372&lt;$G$11,"8",IF(C372&lt;$G$12,"9", IF(C372&lt;$G$13,"10"))))))))))</f>
        <v>2</v>
      </c>
    </row>
    <row r="373" customFormat="false" ht="16.5" hidden="false" customHeight="false" outlineLevel="0" collapsed="false">
      <c r="A373" s="150" t="n">
        <v>372</v>
      </c>
      <c r="B373" s="151" t="n">
        <v>1</v>
      </c>
      <c r="C373" s="152" t="n">
        <v>29.4</v>
      </c>
      <c r="D373" s="153" t="str">
        <f aca="false">IF(C373&lt;$G$4,"1",IF(C373&lt;$G$5,"2",IF(C373&lt;$G$6,"3",IF(C373&lt;$G$7,"4",IF(C373&lt;$G$8,"5",IF(C373&lt;$G$9,"6",IF(C373&lt;$G$10,"7",IF(C373&lt;$G$11,"8",IF(C373&lt;$G$12,"9", IF(C373&lt;$G$13,"10"))))))))))</f>
        <v>3</v>
      </c>
    </row>
    <row r="374" customFormat="false" ht="16.5" hidden="false" customHeight="false" outlineLevel="0" collapsed="false">
      <c r="A374" s="150" t="n">
        <v>373</v>
      </c>
      <c r="B374" s="151" t="n">
        <v>1</v>
      </c>
      <c r="C374" s="152" t="n">
        <v>29.3</v>
      </c>
      <c r="D374" s="153" t="str">
        <f aca="false">IF(C374&lt;$G$4,"1",IF(C374&lt;$G$5,"2",IF(C374&lt;$G$6,"3",IF(C374&lt;$G$7,"4",IF(C374&lt;$G$8,"5",IF(C374&lt;$G$9,"6",IF(C374&lt;$G$10,"7",IF(C374&lt;$G$11,"8",IF(C374&lt;$G$12,"9", IF(C374&lt;$G$13,"10"))))))))))</f>
        <v>3</v>
      </c>
    </row>
    <row r="375" customFormat="false" ht="16.5" hidden="false" customHeight="false" outlineLevel="0" collapsed="false">
      <c r="A375" s="150" t="n">
        <v>374</v>
      </c>
      <c r="B375" s="151" t="n">
        <v>1</v>
      </c>
      <c r="C375" s="152" t="n">
        <v>33.8</v>
      </c>
      <c r="D375" s="153" t="str">
        <f aca="false">IF(C375&lt;$G$4,"1",IF(C375&lt;$G$5,"2",IF(C375&lt;$G$6,"3",IF(C375&lt;$G$7,"4",IF(C375&lt;$G$8,"5",IF(C375&lt;$G$9,"6",IF(C375&lt;$G$10,"7",IF(C375&lt;$G$11,"8",IF(C375&lt;$G$12,"9", IF(C375&lt;$G$13,"10"))))))))))</f>
        <v>4</v>
      </c>
    </row>
    <row r="376" customFormat="false" ht="16.5" hidden="false" customHeight="false" outlineLevel="0" collapsed="false">
      <c r="A376" s="150" t="n">
        <v>375</v>
      </c>
      <c r="B376" s="151" t="n">
        <v>1</v>
      </c>
      <c r="C376" s="152" t="n">
        <v>36.7</v>
      </c>
      <c r="D376" s="153" t="str">
        <f aca="false">IF(C376&lt;$G$4,"1",IF(C376&lt;$G$5,"2",IF(C376&lt;$G$6,"3",IF(C376&lt;$G$7,"4",IF(C376&lt;$G$8,"5",IF(C376&lt;$G$9,"6",IF(C376&lt;$G$10,"7",IF(C376&lt;$G$11,"8",IF(C376&lt;$G$12,"9", IF(C376&lt;$G$13,"10"))))))))))</f>
        <v>4</v>
      </c>
    </row>
    <row r="377" customFormat="false" ht="16.5" hidden="false" customHeight="false" outlineLevel="0" collapsed="false">
      <c r="A377" s="158" t="n">
        <v>376</v>
      </c>
      <c r="B377" s="159" t="n">
        <v>1</v>
      </c>
      <c r="C377" s="174" t="n">
        <v>20.6</v>
      </c>
      <c r="D377" s="153" t="str">
        <f aca="false">IF(C377&lt;$G$4,"1",IF(C377&lt;$G$5,"2",IF(C377&lt;$G$6,"3",IF(C377&lt;$G$7,"4",IF(C377&lt;$G$8,"5",IF(C377&lt;$G$9,"6",IF(C377&lt;$G$10,"7",IF(C377&lt;$G$11,"8",IF(C377&lt;$G$12,"9", IF(C377&lt;$G$13,"10"))))))))))</f>
        <v>1</v>
      </c>
    </row>
    <row r="378" customFormat="false" ht="16.5" hidden="false" customHeight="false" outlineLevel="0" collapsed="false">
      <c r="A378" s="158" t="n">
        <v>377</v>
      </c>
      <c r="B378" s="159" t="n">
        <v>1</v>
      </c>
      <c r="C378" s="174" t="n">
        <v>35.7</v>
      </c>
      <c r="D378" s="153" t="str">
        <f aca="false">IF(C378&lt;$G$4,"1",IF(C378&lt;$G$5,"2",IF(C378&lt;$G$6,"3",IF(C378&lt;$G$7,"4",IF(C378&lt;$G$8,"5",IF(C378&lt;$G$9,"6",IF(C378&lt;$G$10,"7",IF(C378&lt;$G$11,"8",IF(C378&lt;$G$12,"9", IF(C378&lt;$G$13,"10"))))))))))</f>
        <v>4</v>
      </c>
    </row>
    <row r="379" customFormat="false" ht="16.5" hidden="false" customHeight="false" outlineLevel="0" collapsed="false">
      <c r="A379" s="158" t="n">
        <v>378</v>
      </c>
      <c r="B379" s="159" t="n">
        <v>1</v>
      </c>
      <c r="C379" s="174" t="n">
        <v>45</v>
      </c>
      <c r="D379" s="153" t="str">
        <f aca="false">IF(C379&lt;$G$4,"1",IF(C379&lt;$G$5,"2",IF(C379&lt;$G$6,"3",IF(C379&lt;$G$7,"4",IF(C379&lt;$G$8,"5",IF(C379&lt;$G$9,"6",IF(C379&lt;$G$10,"7",IF(C379&lt;$G$11,"8",IF(C379&lt;$G$12,"9", IF(C379&lt;$G$13,"10"))))))))))</f>
        <v>5</v>
      </c>
    </row>
    <row r="380" customFormat="false" ht="16.5" hidden="false" customHeight="false" outlineLevel="0" collapsed="false">
      <c r="A380" s="158" t="n">
        <v>379</v>
      </c>
      <c r="B380" s="159" t="n">
        <v>1</v>
      </c>
      <c r="C380" s="174" t="n">
        <v>28</v>
      </c>
      <c r="D380" s="153" t="str">
        <f aca="false">IF(C380&lt;$G$4,"1",IF(C380&lt;$G$5,"2",IF(C380&lt;$G$6,"3",IF(C380&lt;$G$7,"4",IF(C380&lt;$G$8,"5",IF(C380&lt;$G$9,"6",IF(C380&lt;$G$10,"7",IF(C380&lt;$G$11,"8",IF(C380&lt;$G$12,"9", IF(C380&lt;$G$13,"10"))))))))))</f>
        <v>2</v>
      </c>
    </row>
    <row r="381" customFormat="false" ht="16.5" hidden="false" customHeight="false" outlineLevel="0" collapsed="false">
      <c r="A381" s="158" t="n">
        <v>380</v>
      </c>
      <c r="B381" s="159" t="n">
        <v>1</v>
      </c>
      <c r="C381" s="174" t="n">
        <v>34.4</v>
      </c>
      <c r="D381" s="153" t="str">
        <f aca="false">IF(C381&lt;$G$4,"1",IF(C381&lt;$G$5,"2",IF(C381&lt;$G$6,"3",IF(C381&lt;$G$7,"4",IF(C381&lt;$G$8,"5",IF(C381&lt;$G$9,"6",IF(C381&lt;$G$10,"7",IF(C381&lt;$G$11,"8",IF(C381&lt;$G$12,"9", IF(C381&lt;$G$13,"10"))))))))))</f>
        <v>4</v>
      </c>
    </row>
    <row r="382" customFormat="false" ht="16.5" hidden="false" customHeight="false" outlineLevel="0" collapsed="false">
      <c r="A382" s="150" t="n">
        <v>381</v>
      </c>
      <c r="B382" s="151" t="n">
        <v>1</v>
      </c>
      <c r="C382" s="152" t="n">
        <v>22.9</v>
      </c>
      <c r="D382" s="153" t="str">
        <f aca="false">IF(C382&lt;$G$4,"1",IF(C382&lt;$G$5,"2",IF(C382&lt;$G$6,"3",IF(C382&lt;$G$7,"4",IF(C382&lt;$G$8,"5",IF(C382&lt;$G$9,"6",IF(C382&lt;$G$10,"7",IF(C382&lt;$G$11,"8",IF(C382&lt;$G$12,"9", IF(C382&lt;$G$13,"10"))))))))))</f>
        <v>1</v>
      </c>
    </row>
    <row r="383" customFormat="false" ht="16.5" hidden="false" customHeight="false" outlineLevel="0" collapsed="false">
      <c r="A383" s="150" t="n">
        <v>382</v>
      </c>
      <c r="B383" s="151" t="n">
        <v>1</v>
      </c>
      <c r="C383" s="152" t="n">
        <v>25.2</v>
      </c>
      <c r="D383" s="153" t="str">
        <f aca="false">IF(C383&lt;$G$4,"1",IF(C383&lt;$G$5,"2",IF(C383&lt;$G$6,"3",IF(C383&lt;$G$7,"4",IF(C383&lt;$G$8,"5",IF(C383&lt;$G$9,"6",IF(C383&lt;$G$10,"7",IF(C383&lt;$G$11,"8",IF(C383&lt;$G$12,"9", IF(C383&lt;$G$13,"10"))))))))))</f>
        <v>2</v>
      </c>
    </row>
    <row r="384" customFormat="false" ht="16.5" hidden="false" customHeight="false" outlineLevel="0" collapsed="false">
      <c r="A384" s="150" t="n">
        <v>383</v>
      </c>
      <c r="B384" s="151" t="n">
        <v>1</v>
      </c>
      <c r="C384" s="152" t="n">
        <v>28.6</v>
      </c>
      <c r="D384" s="153" t="str">
        <f aca="false">IF(C384&lt;$G$4,"1",IF(C384&lt;$G$5,"2",IF(C384&lt;$G$6,"3",IF(C384&lt;$G$7,"4",IF(C384&lt;$G$8,"5",IF(C384&lt;$G$9,"6",IF(C384&lt;$G$10,"7",IF(C384&lt;$G$11,"8",IF(C384&lt;$G$12,"9", IF(C384&lt;$G$13,"10"))))))))))</f>
        <v>2</v>
      </c>
    </row>
    <row r="385" customFormat="false" ht="16.5" hidden="false" customHeight="false" outlineLevel="0" collapsed="false">
      <c r="A385" s="150" t="n">
        <v>384</v>
      </c>
      <c r="B385" s="151" t="n">
        <v>1</v>
      </c>
      <c r="C385" s="152" t="n">
        <v>23.5</v>
      </c>
      <c r="D385" s="153" t="str">
        <f aca="false">IF(C385&lt;$G$4,"1",IF(C385&lt;$G$5,"2",IF(C385&lt;$G$6,"3",IF(C385&lt;$G$7,"4",IF(C385&lt;$G$8,"5",IF(C385&lt;$G$9,"6",IF(C385&lt;$G$10,"7",IF(C385&lt;$G$11,"8",IF(C385&lt;$G$12,"9", IF(C385&lt;$G$13,"10"))))))))))</f>
        <v>1</v>
      </c>
    </row>
    <row r="386" customFormat="false" ht="16.5" hidden="false" customHeight="false" outlineLevel="0" collapsed="false">
      <c r="A386" s="150" t="n">
        <v>385</v>
      </c>
      <c r="B386" s="151" t="n">
        <v>1</v>
      </c>
      <c r="C386" s="152" t="n">
        <v>27.1</v>
      </c>
      <c r="D386" s="153" t="str">
        <f aca="false">IF(C386&lt;$G$4,"1",IF(C386&lt;$G$5,"2",IF(C386&lt;$G$6,"3",IF(C386&lt;$G$7,"4",IF(C386&lt;$G$8,"5",IF(C386&lt;$G$9,"6",IF(C386&lt;$G$10,"7",IF(C386&lt;$G$11,"8",IF(C386&lt;$G$12,"9", IF(C386&lt;$G$13,"10"))))))))))</f>
        <v>2</v>
      </c>
    </row>
    <row r="387" customFormat="false" ht="16.5" hidden="false" customHeight="false" outlineLevel="0" collapsed="false">
      <c r="A387" s="150" t="n">
        <v>386</v>
      </c>
      <c r="B387" s="151" t="n">
        <v>1</v>
      </c>
      <c r="C387" s="152" t="n">
        <v>35.9</v>
      </c>
      <c r="D387" s="153" t="str">
        <f aca="false">IF(C387&lt;$G$4,"1",IF(C387&lt;$G$5,"2",IF(C387&lt;$G$6,"3",IF(C387&lt;$G$7,"4",IF(C387&lt;$G$8,"5",IF(C387&lt;$G$9,"6",IF(C387&lt;$G$10,"7",IF(C387&lt;$G$11,"8",IF(C387&lt;$G$12,"9", IF(C387&lt;$G$13,"10"))))))))))</f>
        <v>4</v>
      </c>
    </row>
    <row r="388" customFormat="false" ht="16.5" hidden="false" customHeight="false" outlineLevel="0" collapsed="false">
      <c r="A388" s="150" t="n">
        <v>387</v>
      </c>
      <c r="B388" s="151" t="n">
        <v>1</v>
      </c>
      <c r="C388" s="152" t="n">
        <v>32.9</v>
      </c>
      <c r="D388" s="153" t="str">
        <f aca="false">IF(C388&lt;$G$4,"1",IF(C388&lt;$G$5,"2",IF(C388&lt;$G$6,"3",IF(C388&lt;$G$7,"4",IF(C388&lt;$G$8,"5",IF(C388&lt;$G$9,"6",IF(C388&lt;$G$10,"7",IF(C388&lt;$G$11,"8",IF(C388&lt;$G$12,"9", IF(C388&lt;$G$13,"10"))))))))))</f>
        <v>3</v>
      </c>
    </row>
    <row r="389" customFormat="false" ht="16.5" hidden="false" customHeight="false" outlineLevel="0" collapsed="false">
      <c r="A389" s="150" t="n">
        <v>388</v>
      </c>
      <c r="B389" s="151" t="n">
        <v>1</v>
      </c>
      <c r="C389" s="152" t="n">
        <v>35.5</v>
      </c>
      <c r="D389" s="153" t="str">
        <f aca="false">IF(C389&lt;$G$4,"1",IF(C389&lt;$G$5,"2",IF(C389&lt;$G$6,"3",IF(C389&lt;$G$7,"4",IF(C389&lt;$G$8,"5",IF(C389&lt;$G$9,"6",IF(C389&lt;$G$10,"7",IF(C389&lt;$G$11,"8",IF(C389&lt;$G$12,"9", IF(C389&lt;$G$13,"10"))))))))))</f>
        <v>4</v>
      </c>
    </row>
    <row r="390" customFormat="false" ht="16.5" hidden="false" customHeight="false" outlineLevel="0" collapsed="false">
      <c r="A390" s="150" t="n">
        <v>389</v>
      </c>
      <c r="B390" s="151" t="n">
        <v>1</v>
      </c>
      <c r="C390" s="152" t="n">
        <v>39.1</v>
      </c>
      <c r="D390" s="153" t="str">
        <f aca="false">IF(C390&lt;$G$4,"1",IF(C390&lt;$G$5,"2",IF(C390&lt;$G$6,"3",IF(C390&lt;$G$7,"4",IF(C390&lt;$G$8,"5",IF(C390&lt;$G$9,"6",IF(C390&lt;$G$10,"7",IF(C390&lt;$G$11,"8",IF(C390&lt;$G$12,"9", IF(C390&lt;$G$13,"10"))))))))))</f>
        <v>4</v>
      </c>
    </row>
    <row r="391" customFormat="false" ht="16.5" hidden="false" customHeight="false" outlineLevel="0" collapsed="false">
      <c r="A391" s="150" t="n">
        <v>390</v>
      </c>
      <c r="B391" s="151" t="n">
        <v>1</v>
      </c>
      <c r="C391" s="152" t="n">
        <v>46.2</v>
      </c>
      <c r="D391" s="153" t="str">
        <f aca="false">IF(C391&lt;$G$4,"1",IF(C391&lt;$G$5,"2",IF(C391&lt;$G$6,"3",IF(C391&lt;$G$7,"4",IF(C391&lt;$G$8,"5",IF(C391&lt;$G$9,"6",IF(C391&lt;$G$10,"7",IF(C391&lt;$G$11,"8",IF(C391&lt;$G$12,"9", IF(C391&lt;$G$13,"10"))))))))))</f>
        <v>5</v>
      </c>
    </row>
    <row r="392" customFormat="false" ht="16.5" hidden="false" customHeight="false" outlineLevel="0" collapsed="false">
      <c r="A392" s="150" t="n">
        <v>391</v>
      </c>
      <c r="B392" s="151" t="n">
        <v>1</v>
      </c>
      <c r="C392" s="152" t="n">
        <v>36</v>
      </c>
      <c r="D392" s="153" t="str">
        <f aca="false">IF(C392&lt;$G$4,"1",IF(C392&lt;$G$5,"2",IF(C392&lt;$G$6,"3",IF(C392&lt;$G$7,"4",IF(C392&lt;$G$8,"5",IF(C392&lt;$G$9,"6",IF(C392&lt;$G$10,"7",IF(C392&lt;$G$11,"8",IF(C392&lt;$G$12,"9", IF(C392&lt;$G$13,"10"))))))))))</f>
        <v>4</v>
      </c>
    </row>
    <row r="393" customFormat="false" ht="16.5" hidden="false" customHeight="false" outlineLevel="0" collapsed="false">
      <c r="A393" s="150" t="n">
        <v>392</v>
      </c>
      <c r="B393" s="151" t="n">
        <v>1</v>
      </c>
      <c r="C393" s="152" t="n">
        <v>41.7</v>
      </c>
      <c r="D393" s="153" t="str">
        <f aca="false">IF(C393&lt;$G$4,"1",IF(C393&lt;$G$5,"2",IF(C393&lt;$G$6,"3",IF(C393&lt;$G$7,"4",IF(C393&lt;$G$8,"5",IF(C393&lt;$G$9,"6",IF(C393&lt;$G$10,"7",IF(C393&lt;$G$11,"8",IF(C393&lt;$G$12,"9", IF(C393&lt;$G$13,"10"))))))))))</f>
        <v>5</v>
      </c>
    </row>
    <row r="394" customFormat="false" ht="16.5" hidden="false" customHeight="false" outlineLevel="0" collapsed="false">
      <c r="A394" s="150" t="n">
        <v>393</v>
      </c>
      <c r="B394" s="151" t="n">
        <v>1</v>
      </c>
      <c r="C394" s="152" t="n">
        <v>40</v>
      </c>
      <c r="D394" s="153" t="str">
        <f aca="false">IF(C394&lt;$G$4,"1",IF(C394&lt;$G$5,"2",IF(C394&lt;$G$6,"3",IF(C394&lt;$G$7,"4",IF(C394&lt;$G$8,"5",IF(C394&lt;$G$9,"6",IF(C394&lt;$G$10,"7",IF(C394&lt;$G$11,"8",IF(C394&lt;$G$12,"9", IF(C394&lt;$G$13,"10"))))))))))</f>
        <v>5</v>
      </c>
    </row>
    <row r="395" customFormat="false" ht="16.5" hidden="false" customHeight="false" outlineLevel="0" collapsed="false">
      <c r="A395" s="150" t="n">
        <v>394</v>
      </c>
      <c r="B395" s="151" t="n">
        <v>1</v>
      </c>
      <c r="C395" s="152" t="n">
        <v>39.2</v>
      </c>
      <c r="D395" s="153" t="str">
        <f aca="false">IF(C395&lt;$G$4,"1",IF(C395&lt;$G$5,"2",IF(C395&lt;$G$6,"3",IF(C395&lt;$G$7,"4",IF(C395&lt;$G$8,"5",IF(C395&lt;$G$9,"6",IF(C395&lt;$G$10,"7",IF(C395&lt;$G$11,"8",IF(C395&lt;$G$12,"9", IF(C395&lt;$G$13,"10"))))))))))</f>
        <v>5</v>
      </c>
    </row>
    <row r="396" customFormat="false" ht="16.5" hidden="false" customHeight="false" outlineLevel="0" collapsed="false">
      <c r="A396" s="150" t="n">
        <v>395</v>
      </c>
      <c r="B396" s="151" t="n">
        <v>1</v>
      </c>
      <c r="C396" s="152" t="n">
        <v>38.6</v>
      </c>
      <c r="D396" s="153" t="str">
        <f aca="false">IF(C396&lt;$G$4,"1",IF(C396&lt;$G$5,"2",IF(C396&lt;$G$6,"3",IF(C396&lt;$G$7,"4",IF(C396&lt;$G$8,"5",IF(C396&lt;$G$9,"6",IF(C396&lt;$G$10,"7",IF(C396&lt;$G$11,"8",IF(C396&lt;$G$12,"9", IF(C396&lt;$G$13,"10"))))))))))</f>
        <v>4</v>
      </c>
    </row>
    <row r="397" customFormat="false" ht="16.5" hidden="false" customHeight="false" outlineLevel="0" collapsed="false">
      <c r="A397" s="150" t="n">
        <v>396</v>
      </c>
      <c r="B397" s="151" t="n">
        <v>1</v>
      </c>
      <c r="C397" s="152" t="n">
        <v>37.2</v>
      </c>
      <c r="D397" s="153" t="str">
        <f aca="false">IF(C397&lt;$G$4,"1",IF(C397&lt;$G$5,"2",IF(C397&lt;$G$6,"3",IF(C397&lt;$G$7,"4",IF(C397&lt;$G$8,"5",IF(C397&lt;$G$9,"6",IF(C397&lt;$G$10,"7",IF(C397&lt;$G$11,"8",IF(C397&lt;$G$12,"9", IF(C397&lt;$G$13,"10"))))))))))</f>
        <v>4</v>
      </c>
    </row>
    <row r="398" customFormat="false" ht="16.5" hidden="false" customHeight="false" outlineLevel="0" collapsed="false">
      <c r="A398" s="150" t="n">
        <v>397</v>
      </c>
      <c r="B398" s="151" t="n">
        <v>1</v>
      </c>
      <c r="C398" s="152" t="n">
        <v>37.4</v>
      </c>
      <c r="D398" s="153" t="str">
        <f aca="false">IF(C398&lt;$G$4,"1",IF(C398&lt;$G$5,"2",IF(C398&lt;$G$6,"3",IF(C398&lt;$G$7,"4",IF(C398&lt;$G$8,"5",IF(C398&lt;$G$9,"6",IF(C398&lt;$G$10,"7",IF(C398&lt;$G$11,"8",IF(C398&lt;$G$12,"9", IF(C398&lt;$G$13,"10"))))))))))</f>
        <v>4</v>
      </c>
    </row>
    <row r="399" customFormat="false" ht="16.5" hidden="false" customHeight="false" outlineLevel="0" collapsed="false">
      <c r="A399" s="150" t="n">
        <v>398</v>
      </c>
      <c r="B399" s="151" t="n">
        <v>1</v>
      </c>
      <c r="C399" s="152" t="n">
        <v>44.3</v>
      </c>
      <c r="D399" s="153" t="str">
        <f aca="false">IF(C399&lt;$G$4,"1",IF(C399&lt;$G$5,"2",IF(C399&lt;$G$6,"3",IF(C399&lt;$G$7,"4",IF(C399&lt;$G$8,"5",IF(C399&lt;$G$9,"6",IF(C399&lt;$G$10,"7",IF(C399&lt;$G$11,"8",IF(C399&lt;$G$12,"9", IF(C399&lt;$G$13,"10"))))))))))</f>
        <v>5</v>
      </c>
    </row>
    <row r="400" customFormat="false" ht="16.5" hidden="false" customHeight="false" outlineLevel="0" collapsed="false">
      <c r="A400" s="150" t="n">
        <v>399</v>
      </c>
      <c r="B400" s="151" t="n">
        <v>1</v>
      </c>
      <c r="C400" s="152" t="n">
        <v>37.3</v>
      </c>
      <c r="D400" s="153" t="str">
        <f aca="false">IF(C400&lt;$G$4,"1",IF(C400&lt;$G$5,"2",IF(C400&lt;$G$6,"3",IF(C400&lt;$G$7,"4",IF(C400&lt;$G$8,"5",IF(C400&lt;$G$9,"6",IF(C400&lt;$G$10,"7",IF(C400&lt;$G$11,"8",IF(C400&lt;$G$12,"9", IF(C400&lt;$G$13,"10"))))))))))</f>
        <v>4</v>
      </c>
    </row>
    <row r="401" customFormat="false" ht="16.5" hidden="false" customHeight="false" outlineLevel="0" collapsed="false">
      <c r="A401" s="150" t="n">
        <v>400</v>
      </c>
      <c r="B401" s="151" t="n">
        <v>1</v>
      </c>
      <c r="C401" s="152" t="n">
        <v>41.9</v>
      </c>
      <c r="D401" s="153" t="str">
        <f aca="false">IF(C401&lt;$G$4,"1",IF(C401&lt;$G$5,"2",IF(C401&lt;$G$6,"3",IF(C401&lt;$G$7,"4",IF(C401&lt;$G$8,"5",IF(C401&lt;$G$9,"6",IF(C401&lt;$G$10,"7",IF(C401&lt;$G$11,"8",IF(C401&lt;$G$12,"9", IF(C401&lt;$G$13,"10"))))))))))</f>
        <v>5</v>
      </c>
    </row>
    <row r="402" customFormat="false" ht="16.5" hidden="false" customHeight="false" outlineLevel="0" collapsed="false">
      <c r="A402" s="158" t="n">
        <v>401</v>
      </c>
      <c r="B402" s="159" t="n">
        <v>1</v>
      </c>
      <c r="C402" s="174" t="n">
        <v>45.7</v>
      </c>
      <c r="D402" s="153" t="str">
        <f aca="false">IF(C402&lt;$G$4,"1",IF(C402&lt;$G$5,"2",IF(C402&lt;$G$6,"3",IF(C402&lt;$G$7,"4",IF(C402&lt;$G$8,"5",IF(C402&lt;$G$9,"6",IF(C402&lt;$G$10,"7",IF(C402&lt;$G$11,"8",IF(C402&lt;$G$12,"9", IF(C402&lt;$G$13,"10"))))))))))</f>
        <v>5</v>
      </c>
    </row>
    <row r="403" customFormat="false" ht="16.5" hidden="false" customHeight="false" outlineLevel="0" collapsed="false">
      <c r="A403" s="158" t="n">
        <v>402</v>
      </c>
      <c r="B403" s="159" t="n">
        <v>1</v>
      </c>
      <c r="C403" s="174" t="n">
        <v>37.5</v>
      </c>
      <c r="D403" s="153" t="str">
        <f aca="false">IF(C403&lt;$G$4,"1",IF(C403&lt;$G$5,"2",IF(C403&lt;$G$6,"3",IF(C403&lt;$G$7,"4",IF(C403&lt;$G$8,"5",IF(C403&lt;$G$9,"6",IF(C403&lt;$G$10,"7",IF(C403&lt;$G$11,"8",IF(C403&lt;$G$12,"9", IF(C403&lt;$G$13,"10"))))))))))</f>
        <v>4</v>
      </c>
    </row>
    <row r="404" customFormat="false" ht="16.5" hidden="false" customHeight="false" outlineLevel="0" collapsed="false">
      <c r="A404" s="158" t="n">
        <v>403</v>
      </c>
      <c r="B404" s="159" t="n">
        <v>1</v>
      </c>
      <c r="C404" s="174" t="n">
        <v>41</v>
      </c>
      <c r="D404" s="153" t="str">
        <f aca="false">IF(C404&lt;$G$4,"1",IF(C404&lt;$G$5,"2",IF(C404&lt;$G$6,"3",IF(C404&lt;$G$7,"4",IF(C404&lt;$G$8,"5",IF(C404&lt;$G$9,"6",IF(C404&lt;$G$10,"7",IF(C404&lt;$G$11,"8",IF(C404&lt;$G$12,"9", IF(C404&lt;$G$13,"10"))))))))))</f>
        <v>5</v>
      </c>
    </row>
    <row r="405" customFormat="false" ht="16.5" hidden="false" customHeight="false" outlineLevel="0" collapsed="false">
      <c r="A405" s="158" t="n">
        <v>404</v>
      </c>
      <c r="B405" s="159" t="n">
        <v>1</v>
      </c>
      <c r="C405" s="174" t="n">
        <v>43.2</v>
      </c>
      <c r="D405" s="153" t="str">
        <f aca="false">IF(C405&lt;$G$4,"1",IF(C405&lt;$G$5,"2",IF(C405&lt;$G$6,"3",IF(C405&lt;$G$7,"4",IF(C405&lt;$G$8,"5",IF(C405&lt;$G$9,"6",IF(C405&lt;$G$10,"7",IF(C405&lt;$G$11,"8",IF(C405&lt;$G$12,"9", IF(C405&lt;$G$13,"10"))))))))))</f>
        <v>5</v>
      </c>
    </row>
    <row r="406" customFormat="false" ht="16.5" hidden="false" customHeight="false" outlineLevel="0" collapsed="false">
      <c r="A406" s="158" t="n">
        <v>405</v>
      </c>
      <c r="B406" s="159" t="n">
        <v>1</v>
      </c>
      <c r="C406" s="174" t="n">
        <v>41.8</v>
      </c>
      <c r="D406" s="153" t="str">
        <f aca="false">IF(C406&lt;$G$4,"1",IF(C406&lt;$G$5,"2",IF(C406&lt;$G$6,"3",IF(C406&lt;$G$7,"4",IF(C406&lt;$G$8,"5",IF(C406&lt;$G$9,"6",IF(C406&lt;$G$10,"7",IF(C406&lt;$G$11,"8",IF(C406&lt;$G$12,"9", IF(C406&lt;$G$13,"10"))))))))))</f>
        <v>5</v>
      </c>
    </row>
    <row r="407" customFormat="false" ht="16.5" hidden="false" customHeight="false" outlineLevel="0" collapsed="false">
      <c r="A407" s="150" t="n">
        <v>406</v>
      </c>
      <c r="B407" s="151" t="n">
        <v>1</v>
      </c>
      <c r="C407" s="152" t="n">
        <v>47.9</v>
      </c>
      <c r="D407" s="153" t="str">
        <f aca="false">IF(C407&lt;$G$4,"1",IF(C407&lt;$G$5,"2",IF(C407&lt;$G$6,"3",IF(C407&lt;$G$7,"4",IF(C407&lt;$G$8,"5",IF(C407&lt;$G$9,"6",IF(C407&lt;$G$10,"7",IF(C407&lt;$G$11,"8",IF(C407&lt;$G$12,"9", IF(C407&lt;$G$13,"10"))))))))))</f>
        <v>5</v>
      </c>
    </row>
    <row r="408" customFormat="false" ht="16.5" hidden="false" customHeight="false" outlineLevel="0" collapsed="false">
      <c r="A408" s="150" t="n">
        <v>407</v>
      </c>
      <c r="B408" s="151" t="n">
        <v>1</v>
      </c>
      <c r="C408" s="152" t="n">
        <v>40.8</v>
      </c>
      <c r="D408" s="153" t="str">
        <f aca="false">IF(C408&lt;$G$4,"1",IF(C408&lt;$G$5,"2",IF(C408&lt;$G$6,"3",IF(C408&lt;$G$7,"4",IF(C408&lt;$G$8,"5",IF(C408&lt;$G$9,"6",IF(C408&lt;$G$10,"7",IF(C408&lt;$G$11,"8",IF(C408&lt;$G$12,"9", IF(C408&lt;$G$13,"10"))))))))))</f>
        <v>5</v>
      </c>
    </row>
    <row r="409" customFormat="false" ht="16.5" hidden="false" customHeight="false" outlineLevel="0" collapsed="false">
      <c r="A409" s="150" t="n">
        <v>408</v>
      </c>
      <c r="B409" s="151" t="n">
        <v>1</v>
      </c>
      <c r="C409" s="152" t="n">
        <v>48.8</v>
      </c>
      <c r="D409" s="153" t="str">
        <f aca="false">IF(C409&lt;$G$4,"1",IF(C409&lt;$G$5,"2",IF(C409&lt;$G$6,"3",IF(C409&lt;$G$7,"4",IF(C409&lt;$G$8,"5",IF(C409&lt;$G$9,"6",IF(C409&lt;$G$10,"7",IF(C409&lt;$G$11,"8",IF(C409&lt;$G$12,"9", IF(C409&lt;$G$13,"10"))))))))))</f>
        <v>6</v>
      </c>
    </row>
    <row r="410" customFormat="false" ht="16.5" hidden="false" customHeight="false" outlineLevel="0" collapsed="false">
      <c r="A410" s="150" t="n">
        <v>409</v>
      </c>
      <c r="B410" s="151" t="n">
        <v>1</v>
      </c>
      <c r="C410" s="152" t="n">
        <v>32.3</v>
      </c>
      <c r="D410" s="153" t="str">
        <f aca="false">IF(C410&lt;$G$4,"1",IF(C410&lt;$G$5,"2",IF(C410&lt;$G$6,"3",IF(C410&lt;$G$7,"4",IF(C410&lt;$G$8,"5",IF(C410&lt;$G$9,"6",IF(C410&lt;$G$10,"7",IF(C410&lt;$G$11,"8",IF(C410&lt;$G$12,"9", IF(C410&lt;$G$13,"10"))))))))))</f>
        <v>3</v>
      </c>
    </row>
    <row r="411" customFormat="false" ht="16.5" hidden="false" customHeight="false" outlineLevel="0" collapsed="false">
      <c r="A411" s="150" t="n">
        <v>410</v>
      </c>
      <c r="B411" s="151" t="n">
        <v>1</v>
      </c>
      <c r="C411" s="152" t="n">
        <v>42</v>
      </c>
      <c r="D411" s="153" t="str">
        <f aca="false">IF(C411&lt;$G$4,"1",IF(C411&lt;$G$5,"2",IF(C411&lt;$G$6,"3",IF(C411&lt;$G$7,"4",IF(C411&lt;$G$8,"5",IF(C411&lt;$G$9,"6",IF(C411&lt;$G$10,"7",IF(C411&lt;$G$11,"8",IF(C411&lt;$G$12,"9", IF(C411&lt;$G$13,"10"))))))))))</f>
        <v>5</v>
      </c>
    </row>
    <row r="412" customFormat="false" ht="16.5" hidden="false" customHeight="false" outlineLevel="0" collapsed="false">
      <c r="A412" s="150" t="n">
        <v>411</v>
      </c>
      <c r="B412" s="151" t="n">
        <v>1</v>
      </c>
      <c r="C412" s="152" t="n">
        <v>39.6</v>
      </c>
      <c r="D412" s="153" t="str">
        <f aca="false">IF(C412&lt;$G$4,"1",IF(C412&lt;$G$5,"2",IF(C412&lt;$G$6,"3",IF(C412&lt;$G$7,"4",IF(C412&lt;$G$8,"5",IF(C412&lt;$G$9,"6",IF(C412&lt;$G$10,"7",IF(C412&lt;$G$11,"8",IF(C412&lt;$G$12,"9", IF(C412&lt;$G$13,"10"))))))))))</f>
        <v>5</v>
      </c>
    </row>
    <row r="413" customFormat="false" ht="16.5" hidden="false" customHeight="false" outlineLevel="0" collapsed="false">
      <c r="A413" s="150" t="n">
        <v>412</v>
      </c>
      <c r="B413" s="151" t="n">
        <v>1</v>
      </c>
      <c r="C413" s="152" t="n">
        <v>34.7</v>
      </c>
      <c r="D413" s="153" t="str">
        <f aca="false">IF(C413&lt;$G$4,"1",IF(C413&lt;$G$5,"2",IF(C413&lt;$G$6,"3",IF(C413&lt;$G$7,"4",IF(C413&lt;$G$8,"5",IF(C413&lt;$G$9,"6",IF(C413&lt;$G$10,"7",IF(C413&lt;$G$11,"8",IF(C413&lt;$G$12,"9", IF(C413&lt;$G$13,"10"))))))))))</f>
        <v>4</v>
      </c>
    </row>
    <row r="414" customFormat="false" ht="16.5" hidden="false" customHeight="false" outlineLevel="0" collapsed="false">
      <c r="A414" s="150" t="n">
        <v>413</v>
      </c>
      <c r="B414" s="151" t="n">
        <v>1</v>
      </c>
      <c r="C414" s="152" t="n">
        <v>30.7</v>
      </c>
      <c r="D414" s="153" t="str">
        <f aca="false">IF(C414&lt;$G$4,"1",IF(C414&lt;$G$5,"2",IF(C414&lt;$G$6,"3",IF(C414&lt;$G$7,"4",IF(C414&lt;$G$8,"5",IF(C414&lt;$G$9,"6",IF(C414&lt;$G$10,"7",IF(C414&lt;$G$11,"8",IF(C414&lt;$G$12,"9", IF(C414&lt;$G$13,"10"))))))))))</f>
        <v>3</v>
      </c>
    </row>
    <row r="415" customFormat="false" ht="16.5" hidden="false" customHeight="false" outlineLevel="0" collapsed="false">
      <c r="A415" s="150" t="n">
        <v>414</v>
      </c>
      <c r="B415" s="151" t="n">
        <v>1</v>
      </c>
      <c r="C415" s="152" t="n">
        <v>21.2</v>
      </c>
      <c r="D415" s="153" t="str">
        <f aca="false">IF(C415&lt;$G$4,"1",IF(C415&lt;$G$5,"2",IF(C415&lt;$G$6,"3",IF(C415&lt;$G$7,"4",IF(C415&lt;$G$8,"5",IF(C415&lt;$G$9,"6",IF(C415&lt;$G$10,"7",IF(C415&lt;$G$11,"8",IF(C415&lt;$G$12,"9", IF(C415&lt;$G$13,"10"))))))))))</f>
        <v>1</v>
      </c>
    </row>
    <row r="416" customFormat="false" ht="16.5" hidden="false" customHeight="false" outlineLevel="0" collapsed="false">
      <c r="A416" s="150" t="n">
        <v>415</v>
      </c>
      <c r="B416" s="151" t="n">
        <v>1</v>
      </c>
      <c r="C416" s="152" t="n">
        <v>24.3</v>
      </c>
      <c r="D416" s="153" t="str">
        <f aca="false">IF(C416&lt;$G$4,"1",IF(C416&lt;$G$5,"2",IF(C416&lt;$G$6,"3",IF(C416&lt;$G$7,"4",IF(C416&lt;$G$8,"5",IF(C416&lt;$G$9,"6",IF(C416&lt;$G$10,"7",IF(C416&lt;$G$11,"8",IF(C416&lt;$G$12,"9", IF(C416&lt;$G$13,"10"))))))))))</f>
        <v>2</v>
      </c>
    </row>
    <row r="417" customFormat="false" ht="16.5" hidden="false" customHeight="false" outlineLevel="0" collapsed="false">
      <c r="A417" s="150" t="n">
        <v>416</v>
      </c>
      <c r="B417" s="151" t="n">
        <v>1</v>
      </c>
      <c r="C417" s="152" t="n">
        <v>26.6</v>
      </c>
      <c r="D417" s="153" t="str">
        <f aca="false">IF(C417&lt;$G$4,"1",IF(C417&lt;$G$5,"2",IF(C417&lt;$G$6,"3",IF(C417&lt;$G$7,"4",IF(C417&lt;$G$8,"5",IF(C417&lt;$G$9,"6",IF(C417&lt;$G$10,"7",IF(C417&lt;$G$11,"8",IF(C417&lt;$G$12,"9", IF(C417&lt;$G$13,"10"))))))))))</f>
        <v>2</v>
      </c>
    </row>
    <row r="418" customFormat="false" ht="16.5" hidden="false" customHeight="false" outlineLevel="0" collapsed="false">
      <c r="A418" s="150" t="n">
        <v>417</v>
      </c>
      <c r="B418" s="151" t="n">
        <v>1</v>
      </c>
      <c r="C418" s="152" t="n">
        <v>20.6</v>
      </c>
      <c r="D418" s="153" t="str">
        <f aca="false">IF(C418&lt;$G$4,"1",IF(C418&lt;$G$5,"2",IF(C418&lt;$G$6,"3",IF(C418&lt;$G$7,"4",IF(C418&lt;$G$8,"5",IF(C418&lt;$G$9,"6",IF(C418&lt;$G$10,"7",IF(C418&lt;$G$11,"8",IF(C418&lt;$G$12,"9", IF(C418&lt;$G$13,"10"))))))))))</f>
        <v>1</v>
      </c>
    </row>
    <row r="419" customFormat="false" ht="16.5" hidden="false" customHeight="false" outlineLevel="0" collapsed="false">
      <c r="A419" s="150" t="n">
        <v>418</v>
      </c>
      <c r="B419" s="151" t="n">
        <v>1</v>
      </c>
      <c r="C419" s="152" t="n">
        <v>15.4</v>
      </c>
      <c r="D419" s="153" t="str">
        <f aca="false">IF(C419&lt;$G$4,"1",IF(C419&lt;$G$5,"2",IF(C419&lt;$G$6,"3",IF(C419&lt;$G$7,"4",IF(C419&lt;$G$8,"5",IF(C419&lt;$G$9,"6",IF(C419&lt;$G$10,"7",IF(C419&lt;$G$11,"8",IF(C419&lt;$G$12,"9", IF(C419&lt;$G$13,"10"))))))))))</f>
        <v>1</v>
      </c>
    </row>
    <row r="420" customFormat="false" ht="16.5" hidden="false" customHeight="false" outlineLevel="0" collapsed="false">
      <c r="A420" s="150" t="n">
        <v>419</v>
      </c>
      <c r="B420" s="151" t="n">
        <v>1</v>
      </c>
      <c r="C420" s="152" t="n">
        <v>14.3</v>
      </c>
      <c r="D420" s="153" t="str">
        <f aca="false">IF(C420&lt;$G$4,"1",IF(C420&lt;$G$5,"2",IF(C420&lt;$G$6,"3",IF(C420&lt;$G$7,"4",IF(C420&lt;$G$8,"5",IF(C420&lt;$G$9,"6",IF(C420&lt;$G$10,"7",IF(C420&lt;$G$11,"8",IF(C420&lt;$G$12,"9", IF(C420&lt;$G$13,"10"))))))))))</f>
        <v>1</v>
      </c>
    </row>
    <row r="421" customFormat="false" ht="16.5" hidden="false" customHeight="false" outlineLevel="0" collapsed="false">
      <c r="A421" s="150" t="n">
        <v>420</v>
      </c>
      <c r="B421" s="151" t="n">
        <v>1</v>
      </c>
      <c r="C421" s="152" t="n">
        <v>16.4</v>
      </c>
      <c r="D421" s="153" t="str">
        <f aca="false">IF(C421&lt;$G$4,"1",IF(C421&lt;$G$5,"2",IF(C421&lt;$G$6,"3",IF(C421&lt;$G$7,"4",IF(C421&lt;$G$8,"5",IF(C421&lt;$G$9,"6",IF(C421&lt;$G$10,"7",IF(C421&lt;$G$11,"8",IF(C421&lt;$G$12,"9", IF(C421&lt;$G$13,"10"))))))))))</f>
        <v>1</v>
      </c>
    </row>
    <row r="422" customFormat="false" ht="16.5" hidden="false" customHeight="false" outlineLevel="0" collapsed="false">
      <c r="A422" s="150" t="n">
        <v>421</v>
      </c>
      <c r="B422" s="151" t="n">
        <v>1</v>
      </c>
      <c r="C422" s="152" t="n">
        <v>27.5</v>
      </c>
      <c r="D422" s="153" t="str">
        <f aca="false">IF(C422&lt;$G$4,"1",IF(C422&lt;$G$5,"2",IF(C422&lt;$G$6,"3",IF(C422&lt;$G$7,"4",IF(C422&lt;$G$8,"5",IF(C422&lt;$G$9,"6",IF(C422&lt;$G$10,"7",IF(C422&lt;$G$11,"8",IF(C422&lt;$G$12,"9", IF(C422&lt;$G$13,"10"))))))))))</f>
        <v>2</v>
      </c>
    </row>
    <row r="423" customFormat="false" ht="16.5" hidden="false" customHeight="false" outlineLevel="0" collapsed="false">
      <c r="A423" s="150" t="n">
        <v>422</v>
      </c>
      <c r="B423" s="151" t="n">
        <v>1</v>
      </c>
      <c r="C423" s="152" t="n">
        <v>26.7</v>
      </c>
      <c r="D423" s="153" t="str">
        <f aca="false">IF(C423&lt;$G$4,"1",IF(C423&lt;$G$5,"2",IF(C423&lt;$G$6,"3",IF(C423&lt;$G$7,"4",IF(C423&lt;$G$8,"5",IF(C423&lt;$G$9,"6",IF(C423&lt;$G$10,"7",IF(C423&lt;$G$11,"8",IF(C423&lt;$G$12,"9", IF(C423&lt;$G$13,"10"))))))))))</f>
        <v>2</v>
      </c>
    </row>
    <row r="424" customFormat="false" ht="16.5" hidden="false" customHeight="false" outlineLevel="0" collapsed="false">
      <c r="A424" s="150" t="n">
        <v>423</v>
      </c>
      <c r="B424" s="151" t="n">
        <v>1</v>
      </c>
      <c r="C424" s="152" t="n">
        <v>34.4</v>
      </c>
      <c r="D424" s="153" t="str">
        <f aca="false">IF(C424&lt;$G$4,"1",IF(C424&lt;$G$5,"2",IF(C424&lt;$G$6,"3",IF(C424&lt;$G$7,"4",IF(C424&lt;$G$8,"5",IF(C424&lt;$G$9,"6",IF(C424&lt;$G$10,"7",IF(C424&lt;$G$11,"8",IF(C424&lt;$G$12,"9", IF(C424&lt;$G$13,"10"))))))))))</f>
        <v>4</v>
      </c>
    </row>
    <row r="425" customFormat="false" ht="16.5" hidden="false" customHeight="false" outlineLevel="0" collapsed="false">
      <c r="A425" s="150" t="n">
        <v>424</v>
      </c>
      <c r="B425" s="151" t="n">
        <v>1</v>
      </c>
      <c r="C425" s="152" t="n">
        <v>26.1</v>
      </c>
      <c r="D425" s="153" t="str">
        <f aca="false">IF(C425&lt;$G$4,"1",IF(C425&lt;$G$5,"2",IF(C425&lt;$G$6,"3",IF(C425&lt;$G$7,"4",IF(C425&lt;$G$8,"5",IF(C425&lt;$G$9,"6",IF(C425&lt;$G$10,"7",IF(C425&lt;$G$11,"8",IF(C425&lt;$G$12,"9", IF(C425&lt;$G$13,"10"))))))))))</f>
        <v>2</v>
      </c>
    </row>
    <row r="426" customFormat="false" ht="16.5" hidden="false" customHeight="false" outlineLevel="0" collapsed="false">
      <c r="A426" s="150" t="n">
        <v>425</v>
      </c>
      <c r="B426" s="151" t="n">
        <v>1</v>
      </c>
      <c r="C426" s="152" t="n">
        <v>24.1</v>
      </c>
      <c r="D426" s="153" t="str">
        <f aca="false">IF(C426&lt;$G$4,"1",IF(C426&lt;$G$5,"2",IF(C426&lt;$G$6,"3",IF(C426&lt;$G$7,"4",IF(C426&lt;$G$8,"5",IF(C426&lt;$G$9,"6",IF(C426&lt;$G$10,"7",IF(C426&lt;$G$11,"8",IF(C426&lt;$G$12,"9", IF(C426&lt;$G$13,"10"))))))))))</f>
        <v>1</v>
      </c>
    </row>
    <row r="427" customFormat="false" ht="16.5" hidden="false" customHeight="false" outlineLevel="0" collapsed="false">
      <c r="A427" s="158" t="n">
        <v>426</v>
      </c>
      <c r="B427" s="159" t="n">
        <v>1</v>
      </c>
      <c r="C427" s="174" t="n">
        <v>59.8</v>
      </c>
      <c r="D427" s="153" t="str">
        <f aca="false">IF(C427&lt;$G$4,"1",IF(C427&lt;$G$5,"2",IF(C427&lt;$G$6,"3",IF(C427&lt;$G$7,"4",IF(C427&lt;$G$8,"5",IF(C427&lt;$G$9,"6",IF(C427&lt;$G$10,"7",IF(C427&lt;$G$11,"8",IF(C427&lt;$G$12,"9", IF(C427&lt;$G$13,"10"))))))))))</f>
        <v>6</v>
      </c>
    </row>
    <row r="428" customFormat="false" ht="16.5" hidden="false" customHeight="false" outlineLevel="0" collapsed="false">
      <c r="A428" s="158" t="n">
        <v>427</v>
      </c>
      <c r="B428" s="159" t="n">
        <v>1</v>
      </c>
      <c r="C428" s="174" t="n">
        <v>36.4</v>
      </c>
      <c r="D428" s="153" t="str">
        <f aca="false">IF(C428&lt;$G$4,"1",IF(C428&lt;$G$5,"2",IF(C428&lt;$G$6,"3",IF(C428&lt;$G$7,"4",IF(C428&lt;$G$8,"5",IF(C428&lt;$G$9,"6",IF(C428&lt;$G$10,"7",IF(C428&lt;$G$11,"8",IF(C428&lt;$G$12,"9", IF(C428&lt;$G$13,"10"))))))))))</f>
        <v>4</v>
      </c>
    </row>
    <row r="429" customFormat="false" ht="16.5" hidden="false" customHeight="false" outlineLevel="0" collapsed="false">
      <c r="A429" s="158" t="n">
        <v>428</v>
      </c>
      <c r="B429" s="159" t="n">
        <v>1</v>
      </c>
      <c r="C429" s="174" t="n">
        <v>41.6</v>
      </c>
      <c r="D429" s="153" t="str">
        <f aca="false">IF(C429&lt;$G$4,"1",IF(C429&lt;$G$5,"2",IF(C429&lt;$G$6,"3",IF(C429&lt;$G$7,"4",IF(C429&lt;$G$8,"5",IF(C429&lt;$G$9,"6",IF(C429&lt;$G$10,"7",IF(C429&lt;$G$11,"8",IF(C429&lt;$G$12,"9", IF(C429&lt;$G$13,"10"))))))))))</f>
        <v>5</v>
      </c>
    </row>
    <row r="430" customFormat="false" ht="16.5" hidden="false" customHeight="false" outlineLevel="0" collapsed="false">
      <c r="A430" s="158" t="n">
        <v>429</v>
      </c>
      <c r="B430" s="159" t="n">
        <v>1</v>
      </c>
      <c r="C430" s="174" t="n">
        <v>33.2</v>
      </c>
      <c r="D430" s="153" t="str">
        <f aca="false">IF(C430&lt;$G$4,"1",IF(C430&lt;$G$5,"2",IF(C430&lt;$G$6,"3",IF(C430&lt;$G$7,"4",IF(C430&lt;$G$8,"5",IF(C430&lt;$G$9,"6",IF(C430&lt;$G$10,"7",IF(C430&lt;$G$11,"8",IF(C430&lt;$G$12,"9", IF(C430&lt;$G$13,"10"))))))))))</f>
        <v>3</v>
      </c>
    </row>
    <row r="431" customFormat="false" ht="16.5" hidden="false" customHeight="false" outlineLevel="0" collapsed="false">
      <c r="A431" s="158" t="n">
        <v>430</v>
      </c>
      <c r="B431" s="159" t="n">
        <v>1</v>
      </c>
      <c r="C431" s="174" t="n">
        <v>30.9</v>
      </c>
      <c r="D431" s="153" t="str">
        <f aca="false">IF(C431&lt;$G$4,"1",IF(C431&lt;$G$5,"2",IF(C431&lt;$G$6,"3",IF(C431&lt;$G$7,"4",IF(C431&lt;$G$8,"5",IF(C431&lt;$G$9,"6",IF(C431&lt;$G$10,"7",IF(C431&lt;$G$11,"8",IF(C431&lt;$G$12,"9", IF(C431&lt;$G$13,"10"))))))))))</f>
        <v>3</v>
      </c>
    </row>
    <row r="432" customFormat="false" ht="16.5" hidden="false" customHeight="false" outlineLevel="0" collapsed="false">
      <c r="A432" s="150" t="n">
        <v>431</v>
      </c>
      <c r="B432" s="151" t="n">
        <v>1</v>
      </c>
      <c r="C432" s="152" t="n">
        <v>39.1</v>
      </c>
      <c r="D432" s="153" t="str">
        <f aca="false">IF(C432&lt;$G$4,"1",IF(C432&lt;$G$5,"2",IF(C432&lt;$G$6,"3",IF(C432&lt;$G$7,"4",IF(C432&lt;$G$8,"5",IF(C432&lt;$G$9,"6",IF(C432&lt;$G$10,"7",IF(C432&lt;$G$11,"8",IF(C432&lt;$G$12,"9", IF(C432&lt;$G$13,"10"))))))))))</f>
        <v>4</v>
      </c>
    </row>
    <row r="433" customFormat="false" ht="16.5" hidden="false" customHeight="false" outlineLevel="0" collapsed="false">
      <c r="A433" s="150" t="n">
        <v>432</v>
      </c>
      <c r="B433" s="151" t="n">
        <v>1</v>
      </c>
      <c r="C433" s="152" t="n">
        <v>30</v>
      </c>
      <c r="D433" s="153" t="str">
        <f aca="false">IF(C433&lt;$G$4,"1",IF(C433&lt;$G$5,"2",IF(C433&lt;$G$6,"3",IF(C433&lt;$G$7,"4",IF(C433&lt;$G$8,"5",IF(C433&lt;$G$9,"6",IF(C433&lt;$G$10,"7",IF(C433&lt;$G$11,"8",IF(C433&lt;$G$12,"9", IF(C433&lt;$G$13,"10"))))))))))</f>
        <v>3</v>
      </c>
    </row>
    <row r="434" customFormat="false" ht="16.5" hidden="false" customHeight="false" outlineLevel="0" collapsed="false">
      <c r="A434" s="150" t="n">
        <v>433</v>
      </c>
      <c r="B434" s="151" t="n">
        <v>1</v>
      </c>
      <c r="C434" s="152" t="n">
        <v>22.6</v>
      </c>
      <c r="D434" s="153" t="str">
        <f aca="false">IF(C434&lt;$G$4,"1",IF(C434&lt;$G$5,"2",IF(C434&lt;$G$6,"3",IF(C434&lt;$G$7,"4",IF(C434&lt;$G$8,"5",IF(C434&lt;$G$9,"6",IF(C434&lt;$G$10,"7",IF(C434&lt;$G$11,"8",IF(C434&lt;$G$12,"9", IF(C434&lt;$G$13,"10"))))))))))</f>
        <v>1</v>
      </c>
    </row>
    <row r="435" customFormat="false" ht="16.5" hidden="false" customHeight="false" outlineLevel="0" collapsed="false">
      <c r="A435" s="150" t="n">
        <v>434</v>
      </c>
      <c r="B435" s="151" t="n">
        <v>1</v>
      </c>
      <c r="C435" s="152" t="n">
        <v>23</v>
      </c>
      <c r="D435" s="153" t="str">
        <f aca="false">IF(C435&lt;$G$4,"1",IF(C435&lt;$G$5,"2",IF(C435&lt;$G$6,"3",IF(C435&lt;$G$7,"4",IF(C435&lt;$G$8,"5",IF(C435&lt;$G$9,"6",IF(C435&lt;$G$10,"7",IF(C435&lt;$G$11,"8",IF(C435&lt;$G$12,"9", IF(C435&lt;$G$13,"10"))))))))))</f>
        <v>1</v>
      </c>
    </row>
    <row r="436" customFormat="false" ht="16.5" hidden="false" customHeight="false" outlineLevel="0" collapsed="false">
      <c r="A436" s="150" t="n">
        <v>435</v>
      </c>
      <c r="B436" s="151" t="n">
        <v>1</v>
      </c>
      <c r="C436" s="152" t="n">
        <v>25</v>
      </c>
      <c r="D436" s="153" t="str">
        <f aca="false">IF(C436&lt;$G$4,"1",IF(C436&lt;$G$5,"2",IF(C436&lt;$G$6,"3",IF(C436&lt;$G$7,"4",IF(C436&lt;$G$8,"5",IF(C436&lt;$G$9,"6",IF(C436&lt;$G$10,"7",IF(C436&lt;$G$11,"8",IF(C436&lt;$G$12,"9", IF(C436&lt;$G$13,"10"))))))))))</f>
        <v>2</v>
      </c>
    </row>
    <row r="437" customFormat="false" ht="16.5" hidden="false" customHeight="false" outlineLevel="0" collapsed="false">
      <c r="A437" s="150" t="n">
        <v>436</v>
      </c>
      <c r="B437" s="151" t="n">
        <v>1</v>
      </c>
      <c r="C437" s="152" t="n">
        <v>29.2</v>
      </c>
      <c r="D437" s="153" t="str">
        <f aca="false">IF(C437&lt;$G$4,"1",IF(C437&lt;$G$5,"2",IF(C437&lt;$G$6,"3",IF(C437&lt;$G$7,"4",IF(C437&lt;$G$8,"5",IF(C437&lt;$G$9,"6",IF(C437&lt;$G$10,"7",IF(C437&lt;$G$11,"8",IF(C437&lt;$G$12,"9", IF(C437&lt;$G$13,"10"))))))))))</f>
        <v>3</v>
      </c>
    </row>
    <row r="438" customFormat="false" ht="16.5" hidden="false" customHeight="false" outlineLevel="0" collapsed="false">
      <c r="A438" s="150" t="n">
        <v>437</v>
      </c>
      <c r="B438" s="151" t="n">
        <v>1</v>
      </c>
      <c r="C438" s="152" t="n">
        <v>41.9</v>
      </c>
      <c r="D438" s="153" t="str">
        <f aca="false">IF(C438&lt;$G$4,"1",IF(C438&lt;$G$5,"2",IF(C438&lt;$G$6,"3",IF(C438&lt;$G$7,"4",IF(C438&lt;$G$8,"5",IF(C438&lt;$G$9,"6",IF(C438&lt;$G$10,"7",IF(C438&lt;$G$11,"8",IF(C438&lt;$G$12,"9", IF(C438&lt;$G$13,"10"))))))))))</f>
        <v>5</v>
      </c>
    </row>
    <row r="439" customFormat="false" ht="16.5" hidden="false" customHeight="false" outlineLevel="0" collapsed="false">
      <c r="A439" s="150" t="n">
        <v>438</v>
      </c>
      <c r="B439" s="151" t="n">
        <v>1</v>
      </c>
      <c r="C439" s="152" t="n">
        <v>36.6</v>
      </c>
      <c r="D439" s="153" t="str">
        <f aca="false">IF(C439&lt;$G$4,"1",IF(C439&lt;$G$5,"2",IF(C439&lt;$G$6,"3",IF(C439&lt;$G$7,"4",IF(C439&lt;$G$8,"5",IF(C439&lt;$G$9,"6",IF(C439&lt;$G$10,"7",IF(C439&lt;$G$11,"8",IF(C439&lt;$G$12,"9", IF(C439&lt;$G$13,"10"))))))))))</f>
        <v>4</v>
      </c>
    </row>
    <row r="440" customFormat="false" ht="16.5" hidden="false" customHeight="false" outlineLevel="0" collapsed="false">
      <c r="A440" s="150" t="n">
        <v>439</v>
      </c>
      <c r="B440" s="151" t="n">
        <v>1</v>
      </c>
      <c r="C440" s="152" t="n">
        <v>26.6</v>
      </c>
      <c r="D440" s="153" t="str">
        <f aca="false">IF(C440&lt;$G$4,"1",IF(C440&lt;$G$5,"2",IF(C440&lt;$G$6,"3",IF(C440&lt;$G$7,"4",IF(C440&lt;$G$8,"5",IF(C440&lt;$G$9,"6",IF(C440&lt;$G$10,"7",IF(C440&lt;$G$11,"8",IF(C440&lt;$G$12,"9", IF(C440&lt;$G$13,"10"))))))))))</f>
        <v>2</v>
      </c>
    </row>
    <row r="441" customFormat="false" ht="16.5" hidden="false" customHeight="false" outlineLevel="0" collapsed="false">
      <c r="A441" s="150" t="n">
        <v>440</v>
      </c>
      <c r="B441" s="151" t="n">
        <v>1</v>
      </c>
      <c r="C441" s="152" t="n">
        <v>17.6</v>
      </c>
      <c r="D441" s="153" t="str">
        <f aca="false">IF(C441&lt;$G$4,"1",IF(C441&lt;$G$5,"2",IF(C441&lt;$G$6,"3",IF(C441&lt;$G$7,"4",IF(C441&lt;$G$8,"5",IF(C441&lt;$G$9,"6",IF(C441&lt;$G$10,"7",IF(C441&lt;$G$11,"8",IF(C441&lt;$G$12,"9", IF(C441&lt;$G$13,"10"))))))))))</f>
        <v>1</v>
      </c>
    </row>
    <row r="442" customFormat="false" ht="16.5" hidden="false" customHeight="false" outlineLevel="0" collapsed="false">
      <c r="A442" s="150" t="n">
        <v>441</v>
      </c>
      <c r="B442" s="151" t="n">
        <v>1</v>
      </c>
      <c r="C442" s="152" t="n">
        <v>24.8</v>
      </c>
      <c r="D442" s="153" t="str">
        <f aca="false">IF(C442&lt;$G$4,"1",IF(C442&lt;$G$5,"2",IF(C442&lt;$G$6,"3",IF(C442&lt;$G$7,"4",IF(C442&lt;$G$8,"5",IF(C442&lt;$G$9,"6",IF(C442&lt;$G$10,"7",IF(C442&lt;$G$11,"8",IF(C442&lt;$G$12,"9", IF(C442&lt;$G$13,"10"))))))))))</f>
        <v>2</v>
      </c>
    </row>
    <row r="443" customFormat="false" ht="16.5" hidden="false" customHeight="false" outlineLevel="0" collapsed="false">
      <c r="A443" s="150" t="n">
        <v>442</v>
      </c>
      <c r="B443" s="151" t="n">
        <v>1</v>
      </c>
      <c r="C443" s="152" t="n">
        <v>40.8</v>
      </c>
      <c r="D443" s="153" t="str">
        <f aca="false">IF(C443&lt;$G$4,"1",IF(C443&lt;$G$5,"2",IF(C443&lt;$G$6,"3",IF(C443&lt;$G$7,"4",IF(C443&lt;$G$8,"5",IF(C443&lt;$G$9,"6",IF(C443&lt;$G$10,"7",IF(C443&lt;$G$11,"8",IF(C443&lt;$G$12,"9", IF(C443&lt;$G$13,"10"))))))))))</f>
        <v>5</v>
      </c>
    </row>
    <row r="444" customFormat="false" ht="16.5" hidden="false" customHeight="false" outlineLevel="0" collapsed="false">
      <c r="A444" s="150" t="n">
        <v>443</v>
      </c>
      <c r="B444" s="151" t="n">
        <v>1</v>
      </c>
      <c r="C444" s="152" t="n">
        <v>38.9</v>
      </c>
      <c r="D444" s="153" t="str">
        <f aca="false">IF(C444&lt;$G$4,"1",IF(C444&lt;$G$5,"2",IF(C444&lt;$G$6,"3",IF(C444&lt;$G$7,"4",IF(C444&lt;$G$8,"5",IF(C444&lt;$G$9,"6",IF(C444&lt;$G$10,"7",IF(C444&lt;$G$11,"8",IF(C444&lt;$G$12,"9", IF(C444&lt;$G$13,"10"))))))))))</f>
        <v>4</v>
      </c>
    </row>
    <row r="445" customFormat="false" ht="16.5" hidden="false" customHeight="false" outlineLevel="0" collapsed="false">
      <c r="A445" s="150" t="n">
        <v>444</v>
      </c>
      <c r="B445" s="151" t="n">
        <v>1</v>
      </c>
      <c r="C445" s="152" t="n">
        <v>21.1</v>
      </c>
      <c r="D445" s="153" t="str">
        <f aca="false">IF(C445&lt;$G$4,"1",IF(C445&lt;$G$5,"2",IF(C445&lt;$G$6,"3",IF(C445&lt;$G$7,"4",IF(C445&lt;$G$8,"5",IF(C445&lt;$G$9,"6",IF(C445&lt;$G$10,"7",IF(C445&lt;$G$11,"8",IF(C445&lt;$G$12,"9", IF(C445&lt;$G$13,"10"))))))))))</f>
        <v>1</v>
      </c>
    </row>
    <row r="446" customFormat="false" ht="16.5" hidden="false" customHeight="false" outlineLevel="0" collapsed="false">
      <c r="A446" s="150" t="n">
        <v>445</v>
      </c>
      <c r="B446" s="151" t="n">
        <v>1</v>
      </c>
      <c r="C446" s="152" t="n">
        <v>21.8</v>
      </c>
      <c r="D446" s="153" t="str">
        <f aca="false">IF(C446&lt;$G$4,"1",IF(C446&lt;$G$5,"2",IF(C446&lt;$G$6,"3",IF(C446&lt;$G$7,"4",IF(C446&lt;$G$8,"5",IF(C446&lt;$G$9,"6",IF(C446&lt;$G$10,"7",IF(C446&lt;$G$11,"8",IF(C446&lt;$G$12,"9", IF(C446&lt;$G$13,"10"))))))))))</f>
        <v>1</v>
      </c>
    </row>
    <row r="447" customFormat="false" ht="16.5" hidden="false" customHeight="false" outlineLevel="0" collapsed="false">
      <c r="A447" s="150" t="n">
        <v>446</v>
      </c>
      <c r="B447" s="151" t="n">
        <v>1</v>
      </c>
      <c r="C447" s="152" t="n">
        <v>36.6</v>
      </c>
      <c r="D447" s="153" t="str">
        <f aca="false">IF(C447&lt;$G$4,"1",IF(C447&lt;$G$5,"2",IF(C447&lt;$G$6,"3",IF(C447&lt;$G$7,"4",IF(C447&lt;$G$8,"5",IF(C447&lt;$G$9,"6",IF(C447&lt;$G$10,"7",IF(C447&lt;$G$11,"8",IF(C447&lt;$G$12,"9", IF(C447&lt;$G$13,"10"))))))))))</f>
        <v>4</v>
      </c>
    </row>
    <row r="448" customFormat="false" ht="16.5" hidden="false" customHeight="false" outlineLevel="0" collapsed="false">
      <c r="A448" s="150" t="n">
        <v>447</v>
      </c>
      <c r="B448" s="151" t="n">
        <v>1</v>
      </c>
      <c r="C448" s="152" t="n">
        <v>37.7</v>
      </c>
      <c r="D448" s="153" t="str">
        <f aca="false">IF(C448&lt;$G$4,"1",IF(C448&lt;$G$5,"2",IF(C448&lt;$G$6,"3",IF(C448&lt;$G$7,"4",IF(C448&lt;$G$8,"5",IF(C448&lt;$G$9,"6",IF(C448&lt;$G$10,"7",IF(C448&lt;$G$11,"8",IF(C448&lt;$G$12,"9", IF(C448&lt;$G$13,"10"))))))))))</f>
        <v>4</v>
      </c>
    </row>
    <row r="449" customFormat="false" ht="16.5" hidden="false" customHeight="false" outlineLevel="0" collapsed="false">
      <c r="A449" s="150" t="n">
        <v>448</v>
      </c>
      <c r="B449" s="151" t="n">
        <v>1</v>
      </c>
      <c r="C449" s="152" t="n">
        <v>21</v>
      </c>
      <c r="D449" s="153" t="str">
        <f aca="false">IF(C449&lt;$G$4,"1",IF(C449&lt;$G$5,"2",IF(C449&lt;$G$6,"3",IF(C449&lt;$G$7,"4",IF(C449&lt;$G$8,"5",IF(C449&lt;$G$9,"6",IF(C449&lt;$G$10,"7",IF(C449&lt;$G$11,"8",IF(C449&lt;$G$12,"9", IF(C449&lt;$G$13,"10"))))))))))</f>
        <v>1</v>
      </c>
    </row>
    <row r="450" customFormat="false" ht="16.5" hidden="false" customHeight="false" outlineLevel="0" collapsed="false">
      <c r="A450" s="150" t="n">
        <v>449</v>
      </c>
      <c r="B450" s="151" t="n">
        <v>1</v>
      </c>
      <c r="C450" s="152" t="n">
        <v>28.1</v>
      </c>
      <c r="D450" s="153" t="str">
        <f aca="false">IF(C450&lt;$G$4,"1",IF(C450&lt;$G$5,"2",IF(C450&lt;$G$6,"3",IF(C450&lt;$G$7,"4",IF(C450&lt;$G$8,"5",IF(C450&lt;$G$9,"6",IF(C450&lt;$G$10,"7",IF(C450&lt;$G$11,"8",IF(C450&lt;$G$12,"9", IF(C450&lt;$G$13,"10"))))))))))</f>
        <v>2</v>
      </c>
    </row>
    <row r="451" customFormat="false" ht="16.5" hidden="false" customHeight="false" outlineLevel="0" collapsed="false">
      <c r="A451" s="150" t="n">
        <v>450</v>
      </c>
      <c r="B451" s="151" t="n">
        <v>1</v>
      </c>
      <c r="C451" s="152" t="n">
        <v>22.1</v>
      </c>
      <c r="D451" s="153" t="str">
        <f aca="false">IF(C451&lt;$G$4,"1",IF(C451&lt;$G$5,"2",IF(C451&lt;$G$6,"3",IF(C451&lt;$G$7,"4",IF(C451&lt;$G$8,"5",IF(C451&lt;$G$9,"6",IF(C451&lt;$G$10,"7",IF(C451&lt;$G$11,"8",IF(C451&lt;$G$12,"9", IF(C451&lt;$G$13,"10"))))))))))</f>
        <v>1</v>
      </c>
    </row>
    <row r="452" customFormat="false" ht="16.5" hidden="false" customHeight="false" outlineLevel="0" collapsed="false">
      <c r="A452" s="158" t="n">
        <v>451</v>
      </c>
      <c r="B452" s="159" t="n">
        <v>1</v>
      </c>
      <c r="C452" s="174" t="n">
        <v>29.4</v>
      </c>
      <c r="D452" s="153" t="str">
        <f aca="false">IF(C452&lt;$G$4,"1",IF(C452&lt;$G$5,"2",IF(C452&lt;$G$6,"3",IF(C452&lt;$G$7,"4",IF(C452&lt;$G$8,"5",IF(C452&lt;$G$9,"6",IF(C452&lt;$G$10,"7",IF(C452&lt;$G$11,"8",IF(C452&lt;$G$12,"9", IF(C452&lt;$G$13,"10"))))))))))</f>
        <v>3</v>
      </c>
    </row>
    <row r="453" customFormat="false" ht="16.5" hidden="false" customHeight="false" outlineLevel="0" collapsed="false">
      <c r="A453" s="158" t="n">
        <v>452</v>
      </c>
      <c r="B453" s="159" t="n">
        <v>1</v>
      </c>
      <c r="C453" s="174" t="n">
        <v>37.3</v>
      </c>
      <c r="D453" s="153" t="str">
        <f aca="false">IF(C453&lt;$G$4,"1",IF(C453&lt;$G$5,"2",IF(C453&lt;$G$6,"3",IF(C453&lt;$G$7,"4",IF(C453&lt;$G$8,"5",IF(C453&lt;$G$9,"6",IF(C453&lt;$G$10,"7",IF(C453&lt;$G$11,"8",IF(C453&lt;$G$12,"9", IF(C453&lt;$G$13,"10"))))))))))</f>
        <v>4</v>
      </c>
    </row>
    <row r="454" customFormat="false" ht="16.5" hidden="false" customHeight="false" outlineLevel="0" collapsed="false">
      <c r="A454" s="158" t="n">
        <v>453</v>
      </c>
      <c r="B454" s="159" t="n">
        <v>1</v>
      </c>
      <c r="C454" s="174" t="n">
        <v>37.2</v>
      </c>
      <c r="D454" s="153" t="str">
        <f aca="false">IF(C454&lt;$G$4,"1",IF(C454&lt;$G$5,"2",IF(C454&lt;$G$6,"3",IF(C454&lt;$G$7,"4",IF(C454&lt;$G$8,"5",IF(C454&lt;$G$9,"6",IF(C454&lt;$G$10,"7",IF(C454&lt;$G$11,"8",IF(C454&lt;$G$12,"9", IF(C454&lt;$G$13,"10"))))))))))</f>
        <v>4</v>
      </c>
    </row>
    <row r="455" customFormat="false" ht="16.5" hidden="false" customHeight="false" outlineLevel="0" collapsed="false">
      <c r="A455" s="158" t="n">
        <v>454</v>
      </c>
      <c r="B455" s="159" t="n">
        <v>1</v>
      </c>
      <c r="C455" s="174" t="n">
        <v>25.5</v>
      </c>
      <c r="D455" s="153" t="str">
        <f aca="false">IF(C455&lt;$G$4,"1",IF(C455&lt;$G$5,"2",IF(C455&lt;$G$6,"3",IF(C455&lt;$G$7,"4",IF(C455&lt;$G$8,"5",IF(C455&lt;$G$9,"6",IF(C455&lt;$G$10,"7",IF(C455&lt;$G$11,"8",IF(C455&lt;$G$12,"9", IF(C455&lt;$G$13,"10"))))))))))</f>
        <v>2</v>
      </c>
    </row>
    <row r="456" customFormat="false" ht="16.5" hidden="false" customHeight="false" outlineLevel="0" collapsed="false">
      <c r="A456" s="158" t="n">
        <v>455</v>
      </c>
      <c r="B456" s="159" t="n">
        <v>1</v>
      </c>
      <c r="C456" s="174" t="n">
        <v>29.6</v>
      </c>
      <c r="D456" s="153" t="str">
        <f aca="false">IF(C456&lt;$G$4,"1",IF(C456&lt;$G$5,"2",IF(C456&lt;$G$6,"3",IF(C456&lt;$G$7,"4",IF(C456&lt;$G$8,"5",IF(C456&lt;$G$9,"6",IF(C456&lt;$G$10,"7",IF(C456&lt;$G$11,"8",IF(C456&lt;$G$12,"9", IF(C456&lt;$G$13,"10"))))))))))</f>
        <v>3</v>
      </c>
    </row>
    <row r="457" customFormat="false" ht="16.5" hidden="false" customHeight="false" outlineLevel="0" collapsed="false">
      <c r="A457" s="150" t="n">
        <v>456</v>
      </c>
      <c r="B457" s="151" t="n">
        <v>1</v>
      </c>
      <c r="C457" s="152" t="n">
        <v>31.7</v>
      </c>
      <c r="D457" s="153" t="str">
        <f aca="false">IF(C457&lt;$G$4,"1",IF(C457&lt;$G$5,"2",IF(C457&lt;$G$6,"3",IF(C457&lt;$G$7,"4",IF(C457&lt;$G$8,"5",IF(C457&lt;$G$9,"6",IF(C457&lt;$G$10,"7",IF(C457&lt;$G$11,"8",IF(C457&lt;$G$12,"9", IF(C457&lt;$G$13,"10"))))))))))</f>
        <v>3</v>
      </c>
    </row>
    <row r="458" customFormat="false" ht="16.5" hidden="false" customHeight="false" outlineLevel="0" collapsed="false">
      <c r="A458" s="150" t="n">
        <v>457</v>
      </c>
      <c r="B458" s="151" t="n">
        <v>1</v>
      </c>
      <c r="C458" s="152" t="n">
        <v>42.9</v>
      </c>
      <c r="D458" s="153" t="str">
        <f aca="false">IF(C458&lt;$G$4,"1",IF(C458&lt;$G$5,"2",IF(C458&lt;$G$6,"3",IF(C458&lt;$G$7,"4",IF(C458&lt;$G$8,"5",IF(C458&lt;$G$9,"6",IF(C458&lt;$G$10,"7",IF(C458&lt;$G$11,"8",IF(C458&lt;$G$12,"9", IF(C458&lt;$G$13,"10"))))))))))</f>
        <v>5</v>
      </c>
    </row>
    <row r="459" customFormat="false" ht="16.5" hidden="false" customHeight="false" outlineLevel="0" collapsed="false">
      <c r="A459" s="150" t="n">
        <v>458</v>
      </c>
      <c r="B459" s="151" t="n">
        <v>1</v>
      </c>
      <c r="C459" s="152" t="n">
        <v>30.9</v>
      </c>
      <c r="D459" s="153" t="str">
        <f aca="false">IF(C459&lt;$G$4,"1",IF(C459&lt;$G$5,"2",IF(C459&lt;$G$6,"3",IF(C459&lt;$G$7,"4",IF(C459&lt;$G$8,"5",IF(C459&lt;$G$9,"6",IF(C459&lt;$G$10,"7",IF(C459&lt;$G$11,"8",IF(C459&lt;$G$12,"9", IF(C459&lt;$G$13,"10"))))))))))</f>
        <v>3</v>
      </c>
    </row>
    <row r="460" customFormat="false" ht="16.5" hidden="false" customHeight="false" outlineLevel="0" collapsed="false">
      <c r="A460" s="150" t="n">
        <v>459</v>
      </c>
      <c r="B460" s="151" t="n">
        <v>1</v>
      </c>
      <c r="C460" s="152" t="n">
        <v>31</v>
      </c>
      <c r="D460" s="153" t="str">
        <f aca="false">IF(C460&lt;$G$4,"1",IF(C460&lt;$G$5,"2",IF(C460&lt;$G$6,"3",IF(C460&lt;$G$7,"4",IF(C460&lt;$G$8,"5",IF(C460&lt;$G$9,"6",IF(C460&lt;$G$10,"7",IF(C460&lt;$G$11,"8",IF(C460&lt;$G$12,"9", IF(C460&lt;$G$13,"10"))))))))))</f>
        <v>3</v>
      </c>
    </row>
    <row r="461" customFormat="false" ht="16.5" hidden="false" customHeight="false" outlineLevel="0" collapsed="false">
      <c r="A461" s="150" t="n">
        <v>460</v>
      </c>
      <c r="B461" s="151" t="n">
        <v>1</v>
      </c>
      <c r="C461" s="152" t="n">
        <v>27.1</v>
      </c>
      <c r="D461" s="153" t="str">
        <f aca="false">IF(C461&lt;$G$4,"1",IF(C461&lt;$G$5,"2",IF(C461&lt;$G$6,"3",IF(C461&lt;$G$7,"4",IF(C461&lt;$G$8,"5",IF(C461&lt;$G$9,"6",IF(C461&lt;$G$10,"7",IF(C461&lt;$G$11,"8",IF(C461&lt;$G$12,"9", IF(C461&lt;$G$13,"10"))))))))))</f>
        <v>2</v>
      </c>
    </row>
    <row r="462" customFormat="false" ht="16.5" hidden="false" customHeight="false" outlineLevel="0" collapsed="false">
      <c r="A462" s="150" t="n">
        <v>461</v>
      </c>
      <c r="B462" s="151" t="n">
        <v>1</v>
      </c>
      <c r="C462" s="152" t="n">
        <v>37.5</v>
      </c>
      <c r="D462" s="153" t="str">
        <f aca="false">IF(C462&lt;$G$4,"1",IF(C462&lt;$G$5,"2",IF(C462&lt;$G$6,"3",IF(C462&lt;$G$7,"4",IF(C462&lt;$G$8,"5",IF(C462&lt;$G$9,"6",IF(C462&lt;$G$10,"7",IF(C462&lt;$G$11,"8",IF(C462&lt;$G$12,"9", IF(C462&lt;$G$13,"10"))))))))))</f>
        <v>4</v>
      </c>
    </row>
    <row r="463" customFormat="false" ht="16.5" hidden="false" customHeight="false" outlineLevel="0" collapsed="false">
      <c r="A463" s="150" t="n">
        <v>462</v>
      </c>
      <c r="B463" s="151" t="n">
        <v>1</v>
      </c>
      <c r="C463" s="152" t="n">
        <v>36.5</v>
      </c>
      <c r="D463" s="153" t="str">
        <f aca="false">IF(C463&lt;$G$4,"1",IF(C463&lt;$G$5,"2",IF(C463&lt;$G$6,"3",IF(C463&lt;$G$7,"4",IF(C463&lt;$G$8,"5",IF(C463&lt;$G$9,"6",IF(C463&lt;$G$10,"7",IF(C463&lt;$G$11,"8",IF(C463&lt;$G$12,"9", IF(C463&lt;$G$13,"10"))))))))))</f>
        <v>4</v>
      </c>
    </row>
    <row r="464" customFormat="false" ht="16.5" hidden="false" customHeight="false" outlineLevel="0" collapsed="false">
      <c r="A464" s="150" t="n">
        <v>463</v>
      </c>
      <c r="B464" s="151" t="n">
        <v>1</v>
      </c>
      <c r="C464" s="152" t="n">
        <v>42.1</v>
      </c>
      <c r="D464" s="153" t="str">
        <f aca="false">IF(C464&lt;$G$4,"1",IF(C464&lt;$G$5,"2",IF(C464&lt;$G$6,"3",IF(C464&lt;$G$7,"4",IF(C464&lt;$G$8,"5",IF(C464&lt;$G$9,"6",IF(C464&lt;$G$10,"7",IF(C464&lt;$G$11,"8",IF(C464&lt;$G$12,"9", IF(C464&lt;$G$13,"10"))))))))))</f>
        <v>5</v>
      </c>
    </row>
    <row r="465" customFormat="false" ht="16.5" hidden="false" customHeight="false" outlineLevel="0" collapsed="false">
      <c r="A465" s="150" t="n">
        <v>464</v>
      </c>
      <c r="B465" s="151" t="n">
        <v>1</v>
      </c>
      <c r="C465" s="152" t="n">
        <v>38.4</v>
      </c>
      <c r="D465" s="153" t="str">
        <f aca="false">IF(C465&lt;$G$4,"1",IF(C465&lt;$G$5,"2",IF(C465&lt;$G$6,"3",IF(C465&lt;$G$7,"4",IF(C465&lt;$G$8,"5",IF(C465&lt;$G$9,"6",IF(C465&lt;$G$10,"7",IF(C465&lt;$G$11,"8",IF(C465&lt;$G$12,"9", IF(C465&lt;$G$13,"10"))))))))))</f>
        <v>4</v>
      </c>
    </row>
    <row r="466" customFormat="false" ht="16.5" hidden="false" customHeight="false" outlineLevel="0" collapsed="false">
      <c r="A466" s="150" t="n">
        <v>465</v>
      </c>
      <c r="B466" s="151" t="n">
        <v>1</v>
      </c>
      <c r="C466" s="152" t="n">
        <v>65.7</v>
      </c>
      <c r="D466" s="153" t="str">
        <f aca="false">IF(C466&lt;$G$4,"1",IF(C466&lt;$G$5,"2",IF(C466&lt;$G$6,"3",IF(C466&lt;$G$7,"4",IF(C466&lt;$G$8,"5",IF(C466&lt;$G$9,"6",IF(C466&lt;$G$10,"7",IF(C466&lt;$G$11,"8",IF(C466&lt;$G$12,"9", IF(C466&lt;$G$13,"10"))))))))))</f>
        <v>6</v>
      </c>
    </row>
    <row r="467" customFormat="false" ht="16.5" hidden="false" customHeight="false" outlineLevel="0" collapsed="false">
      <c r="A467" s="150" t="n">
        <v>466</v>
      </c>
      <c r="B467" s="151" t="n">
        <v>1</v>
      </c>
      <c r="C467" s="152" t="n">
        <v>47.6</v>
      </c>
      <c r="D467" s="153" t="str">
        <f aca="false">IF(C467&lt;$G$4,"1",IF(C467&lt;$G$5,"2",IF(C467&lt;$G$6,"3",IF(C467&lt;$G$7,"4",IF(C467&lt;$G$8,"5",IF(C467&lt;$G$9,"6",IF(C467&lt;$G$10,"7",IF(C467&lt;$G$11,"8",IF(C467&lt;$G$12,"9", IF(C467&lt;$G$13,"10"))))))))))</f>
        <v>5</v>
      </c>
    </row>
    <row r="468" customFormat="false" ht="16.5" hidden="false" customHeight="false" outlineLevel="0" collapsed="false">
      <c r="A468" s="150" t="n">
        <v>467</v>
      </c>
      <c r="B468" s="151" t="n">
        <v>1</v>
      </c>
      <c r="C468" s="152" t="n">
        <v>27.9</v>
      </c>
      <c r="D468" s="153" t="str">
        <f aca="false">IF(C468&lt;$G$4,"1",IF(C468&lt;$G$5,"2",IF(C468&lt;$G$6,"3",IF(C468&lt;$G$7,"4",IF(C468&lt;$G$8,"5",IF(C468&lt;$G$9,"6",IF(C468&lt;$G$10,"7",IF(C468&lt;$G$11,"8",IF(C468&lt;$G$12,"9", IF(C468&lt;$G$13,"10"))))))))))</f>
        <v>2</v>
      </c>
    </row>
    <row r="469" customFormat="false" ht="16.5" hidden="false" customHeight="false" outlineLevel="0" collapsed="false">
      <c r="A469" s="150" t="n">
        <v>468</v>
      </c>
      <c r="B469" s="151" t="n">
        <v>1</v>
      </c>
      <c r="C469" s="152" t="n">
        <v>41</v>
      </c>
      <c r="D469" s="153" t="str">
        <f aca="false">IF(C469&lt;$G$4,"1",IF(C469&lt;$G$5,"2",IF(C469&lt;$G$6,"3",IF(C469&lt;$G$7,"4",IF(C469&lt;$G$8,"5",IF(C469&lt;$G$9,"6",IF(C469&lt;$G$10,"7",IF(C469&lt;$G$11,"8",IF(C469&lt;$G$12,"9", IF(C469&lt;$G$13,"10"))))))))))</f>
        <v>5</v>
      </c>
    </row>
    <row r="470" customFormat="false" ht="16.5" hidden="false" customHeight="false" outlineLevel="0" collapsed="false">
      <c r="A470" s="150" t="n">
        <v>469</v>
      </c>
      <c r="B470" s="151" t="n">
        <v>1</v>
      </c>
      <c r="C470" s="152" t="n">
        <v>29.3</v>
      </c>
      <c r="D470" s="153" t="str">
        <f aca="false">IF(C470&lt;$G$4,"1",IF(C470&lt;$G$5,"2",IF(C470&lt;$G$6,"3",IF(C470&lt;$G$7,"4",IF(C470&lt;$G$8,"5",IF(C470&lt;$G$9,"6",IF(C470&lt;$G$10,"7",IF(C470&lt;$G$11,"8",IF(C470&lt;$G$12,"9", IF(C470&lt;$G$13,"10"))))))))))</f>
        <v>3</v>
      </c>
    </row>
    <row r="471" customFormat="false" ht="16.5" hidden="false" customHeight="false" outlineLevel="0" collapsed="false">
      <c r="A471" s="150" t="n">
        <v>470</v>
      </c>
      <c r="B471" s="151" t="n">
        <v>1</v>
      </c>
      <c r="C471" s="152" t="n">
        <v>25.8</v>
      </c>
      <c r="D471" s="153" t="str">
        <f aca="false">IF(C471&lt;$G$4,"1",IF(C471&lt;$G$5,"2",IF(C471&lt;$G$6,"3",IF(C471&lt;$G$7,"4",IF(C471&lt;$G$8,"5",IF(C471&lt;$G$9,"6",IF(C471&lt;$G$10,"7",IF(C471&lt;$G$11,"8",IF(C471&lt;$G$12,"9", IF(C471&lt;$G$13,"10"))))))))))</f>
        <v>2</v>
      </c>
    </row>
    <row r="472" customFormat="false" ht="16.5" hidden="false" customHeight="false" outlineLevel="0" collapsed="false">
      <c r="A472" s="150" t="n">
        <v>471</v>
      </c>
      <c r="B472" s="151" t="n">
        <v>1</v>
      </c>
      <c r="C472" s="152" t="n">
        <v>30.2</v>
      </c>
      <c r="D472" s="153" t="str">
        <f aca="false">IF(C472&lt;$G$4,"1",IF(C472&lt;$G$5,"2",IF(C472&lt;$G$6,"3",IF(C472&lt;$G$7,"4",IF(C472&lt;$G$8,"5",IF(C472&lt;$G$9,"6",IF(C472&lt;$G$10,"7",IF(C472&lt;$G$11,"8",IF(C472&lt;$G$12,"9", IF(C472&lt;$G$13,"10"))))))))))</f>
        <v>3</v>
      </c>
    </row>
    <row r="473" customFormat="false" ht="16.5" hidden="false" customHeight="false" outlineLevel="0" collapsed="false">
      <c r="A473" s="150" t="n">
        <v>472</v>
      </c>
      <c r="B473" s="151" t="n">
        <v>1</v>
      </c>
      <c r="C473" s="152" t="n">
        <v>32.6</v>
      </c>
      <c r="D473" s="153" t="str">
        <f aca="false">IF(C473&lt;$G$4,"1",IF(C473&lt;$G$5,"2",IF(C473&lt;$G$6,"3",IF(C473&lt;$G$7,"4",IF(C473&lt;$G$8,"5",IF(C473&lt;$G$9,"6",IF(C473&lt;$G$10,"7",IF(C473&lt;$G$11,"8",IF(C473&lt;$G$12,"9", IF(C473&lt;$G$13,"10"))))))))))</f>
        <v>3</v>
      </c>
    </row>
    <row r="474" customFormat="false" ht="16.5" hidden="false" customHeight="false" outlineLevel="0" collapsed="false">
      <c r="A474" s="150" t="n">
        <v>473</v>
      </c>
      <c r="B474" s="151" t="n">
        <v>1</v>
      </c>
      <c r="C474" s="152" t="n">
        <v>28.2</v>
      </c>
      <c r="D474" s="153" t="str">
        <f aca="false">IF(C474&lt;$G$4,"1",IF(C474&lt;$G$5,"2",IF(C474&lt;$G$6,"3",IF(C474&lt;$G$7,"4",IF(C474&lt;$G$8,"5",IF(C474&lt;$G$9,"6",IF(C474&lt;$G$10,"7",IF(C474&lt;$G$11,"8",IF(C474&lt;$G$12,"9", IF(C474&lt;$G$13,"10"))))))))))</f>
        <v>2</v>
      </c>
    </row>
    <row r="475" customFormat="false" ht="16.5" hidden="false" customHeight="false" outlineLevel="0" collapsed="false">
      <c r="A475" s="150" t="n">
        <v>474</v>
      </c>
      <c r="B475" s="151" t="n">
        <v>1</v>
      </c>
      <c r="C475" s="152" t="n">
        <v>20.6</v>
      </c>
      <c r="D475" s="153" t="str">
        <f aca="false">IF(C475&lt;$G$4,"1",IF(C475&lt;$G$5,"2",IF(C475&lt;$G$6,"3",IF(C475&lt;$G$7,"4",IF(C475&lt;$G$8,"5",IF(C475&lt;$G$9,"6",IF(C475&lt;$G$10,"7",IF(C475&lt;$G$11,"8",IF(C475&lt;$G$12,"9", IF(C475&lt;$G$13,"10"))))))))))</f>
        <v>1</v>
      </c>
    </row>
    <row r="476" customFormat="false" ht="16.5" hidden="false" customHeight="false" outlineLevel="0" collapsed="false">
      <c r="A476" s="150" t="n">
        <v>475</v>
      </c>
      <c r="B476" s="151" t="n">
        <v>1</v>
      </c>
      <c r="C476" s="152" t="n">
        <v>35</v>
      </c>
      <c r="D476" s="153" t="str">
        <f aca="false">IF(C476&lt;$G$4,"1",IF(C476&lt;$G$5,"2",IF(C476&lt;$G$6,"3",IF(C476&lt;$G$7,"4",IF(C476&lt;$G$8,"5",IF(C476&lt;$G$9,"6",IF(C476&lt;$G$10,"7",IF(C476&lt;$G$11,"8",IF(C476&lt;$G$12,"9", IF(C476&lt;$G$13,"10"))))))))))</f>
        <v>4</v>
      </c>
    </row>
    <row r="477" customFormat="false" ht="16.5" hidden="false" customHeight="false" outlineLevel="0" collapsed="false">
      <c r="A477" s="158" t="n">
        <v>476</v>
      </c>
      <c r="B477" s="159" t="n">
        <v>1</v>
      </c>
      <c r="C477" s="174" t="n">
        <v>33.6</v>
      </c>
      <c r="D477" s="153" t="str">
        <f aca="false">IF(C477&lt;$G$4,"1",IF(C477&lt;$G$5,"2",IF(C477&lt;$G$6,"3",IF(C477&lt;$G$7,"4",IF(C477&lt;$G$8,"5",IF(C477&lt;$G$9,"6",IF(C477&lt;$G$10,"7",IF(C477&lt;$G$11,"8",IF(C477&lt;$G$12,"9", IF(C477&lt;$G$13,"10"))))))))))</f>
        <v>4</v>
      </c>
    </row>
    <row r="478" customFormat="false" ht="16.5" hidden="false" customHeight="false" outlineLevel="0" collapsed="false">
      <c r="A478" s="158" t="n">
        <v>477</v>
      </c>
      <c r="B478" s="159" t="n">
        <v>1</v>
      </c>
      <c r="C478" s="174" t="n">
        <v>36.6</v>
      </c>
      <c r="D478" s="153" t="str">
        <f aca="false">IF(C478&lt;$G$4,"1",IF(C478&lt;$G$5,"2",IF(C478&lt;$G$6,"3",IF(C478&lt;$G$7,"4",IF(C478&lt;$G$8,"5",IF(C478&lt;$G$9,"6",IF(C478&lt;$G$10,"7",IF(C478&lt;$G$11,"8",IF(C478&lt;$G$12,"9", IF(C478&lt;$G$13,"10"))))))))))</f>
        <v>4</v>
      </c>
    </row>
    <row r="479" customFormat="false" ht="16.5" hidden="false" customHeight="false" outlineLevel="0" collapsed="false">
      <c r="A479" s="158" t="n">
        <v>478</v>
      </c>
      <c r="B479" s="159" t="n">
        <v>1</v>
      </c>
      <c r="C479" s="174" t="n">
        <v>28</v>
      </c>
      <c r="D479" s="153" t="str">
        <f aca="false">IF(C479&lt;$G$4,"1",IF(C479&lt;$G$5,"2",IF(C479&lt;$G$6,"3",IF(C479&lt;$G$7,"4",IF(C479&lt;$G$8,"5",IF(C479&lt;$G$9,"6",IF(C479&lt;$G$10,"7",IF(C479&lt;$G$11,"8",IF(C479&lt;$G$12,"9", IF(C479&lt;$G$13,"10"))))))))))</f>
        <v>2</v>
      </c>
    </row>
    <row r="480" customFormat="false" ht="16.5" hidden="false" customHeight="false" outlineLevel="0" collapsed="false">
      <c r="A480" s="158" t="n">
        <v>479</v>
      </c>
      <c r="B480" s="159" t="n">
        <v>1</v>
      </c>
      <c r="C480" s="174" t="n">
        <v>24.2</v>
      </c>
      <c r="D480" s="153" t="str">
        <f aca="false">IF(C480&lt;$G$4,"1",IF(C480&lt;$G$5,"2",IF(C480&lt;$G$6,"3",IF(C480&lt;$G$7,"4",IF(C480&lt;$G$8,"5",IF(C480&lt;$G$9,"6",IF(C480&lt;$G$10,"7",IF(C480&lt;$G$11,"8",IF(C480&lt;$G$12,"9", IF(C480&lt;$G$13,"10"))))))))))</f>
        <v>1</v>
      </c>
    </row>
    <row r="481" customFormat="false" ht="16.5" hidden="false" customHeight="false" outlineLevel="0" collapsed="false">
      <c r="A481" s="158" t="n">
        <v>480</v>
      </c>
      <c r="B481" s="159" t="n">
        <v>1</v>
      </c>
      <c r="C481" s="174" t="n">
        <v>30.9</v>
      </c>
      <c r="D481" s="153" t="str">
        <f aca="false">IF(C481&lt;$G$4,"1",IF(C481&lt;$G$5,"2",IF(C481&lt;$G$6,"3",IF(C481&lt;$G$7,"4",IF(C481&lt;$G$8,"5",IF(C481&lt;$G$9,"6",IF(C481&lt;$G$10,"7",IF(C481&lt;$G$11,"8",IF(C481&lt;$G$12,"9", IF(C481&lt;$G$13,"10"))))))))))</f>
        <v>3</v>
      </c>
    </row>
    <row r="482" customFormat="false" ht="16.5" hidden="false" customHeight="false" outlineLevel="0" collapsed="false">
      <c r="A482" s="150" t="n">
        <v>481</v>
      </c>
      <c r="B482" s="151" t="n">
        <v>1</v>
      </c>
      <c r="C482" s="152" t="n">
        <v>25.1</v>
      </c>
      <c r="D482" s="153" t="str">
        <f aca="false">IF(C482&lt;$G$4,"1",IF(C482&lt;$G$5,"2",IF(C482&lt;$G$6,"3",IF(C482&lt;$G$7,"4",IF(C482&lt;$G$8,"5",IF(C482&lt;$G$9,"6",IF(C482&lt;$G$10,"7",IF(C482&lt;$G$11,"8",IF(C482&lt;$G$12,"9", IF(C482&lt;$G$13,"10"))))))))))</f>
        <v>2</v>
      </c>
    </row>
    <row r="483" customFormat="false" ht="16.5" hidden="false" customHeight="false" outlineLevel="0" collapsed="false">
      <c r="A483" s="150" t="n">
        <v>482</v>
      </c>
      <c r="B483" s="151" t="n">
        <v>1</v>
      </c>
      <c r="C483" s="152" t="n">
        <v>26.4</v>
      </c>
      <c r="D483" s="153" t="str">
        <f aca="false">IF(C483&lt;$G$4,"1",IF(C483&lt;$G$5,"2",IF(C483&lt;$G$6,"3",IF(C483&lt;$G$7,"4",IF(C483&lt;$G$8,"5",IF(C483&lt;$G$9,"6",IF(C483&lt;$G$10,"7",IF(C483&lt;$G$11,"8",IF(C483&lt;$G$12,"9", IF(C483&lt;$G$13,"10"))))))))))</f>
        <v>2</v>
      </c>
    </row>
    <row r="484" customFormat="false" ht="16.5" hidden="false" customHeight="false" outlineLevel="0" collapsed="false">
      <c r="A484" s="150" t="n">
        <v>483</v>
      </c>
      <c r="B484" s="151" t="n">
        <v>1</v>
      </c>
      <c r="C484" s="152" t="n">
        <v>40.5</v>
      </c>
      <c r="D484" s="153" t="str">
        <f aca="false">IF(C484&lt;$G$4,"1",IF(C484&lt;$G$5,"2",IF(C484&lt;$G$6,"3",IF(C484&lt;$G$7,"4",IF(C484&lt;$G$8,"5",IF(C484&lt;$G$9,"6",IF(C484&lt;$G$10,"7",IF(C484&lt;$G$11,"8",IF(C484&lt;$G$12,"9", IF(C484&lt;$G$13,"10"))))))))))</f>
        <v>5</v>
      </c>
    </row>
    <row r="485" customFormat="false" ht="16.5" hidden="false" customHeight="false" outlineLevel="0" collapsed="false">
      <c r="A485" s="150" t="n">
        <v>484</v>
      </c>
      <c r="B485" s="151" t="n">
        <v>1</v>
      </c>
      <c r="C485" s="152" t="n">
        <v>26.6</v>
      </c>
      <c r="D485" s="153" t="str">
        <f aca="false">IF(C485&lt;$G$4,"1",IF(C485&lt;$G$5,"2",IF(C485&lt;$G$6,"3",IF(C485&lt;$G$7,"4",IF(C485&lt;$G$8,"5",IF(C485&lt;$G$9,"6",IF(C485&lt;$G$10,"7",IF(C485&lt;$G$11,"8",IF(C485&lt;$G$12,"9", IF(C485&lt;$G$13,"10"))))))))))</f>
        <v>2</v>
      </c>
    </row>
    <row r="486" customFormat="false" ht="16.5" hidden="false" customHeight="false" outlineLevel="0" collapsed="false">
      <c r="A486" s="150" t="n">
        <v>485</v>
      </c>
      <c r="B486" s="151" t="n">
        <v>1</v>
      </c>
      <c r="C486" s="152" t="n">
        <v>27</v>
      </c>
      <c r="D486" s="153" t="str">
        <f aca="false">IF(C486&lt;$G$4,"1",IF(C486&lt;$G$5,"2",IF(C486&lt;$G$6,"3",IF(C486&lt;$G$7,"4",IF(C486&lt;$G$8,"5",IF(C486&lt;$G$9,"6",IF(C486&lt;$G$10,"7",IF(C486&lt;$G$11,"8",IF(C486&lt;$G$12,"9", IF(C486&lt;$G$13,"10"))))))))))</f>
        <v>2</v>
      </c>
    </row>
    <row r="487" customFormat="false" ht="16.5" hidden="false" customHeight="false" outlineLevel="0" collapsed="false">
      <c r="A487" s="150" t="n">
        <v>486</v>
      </c>
      <c r="B487" s="151" t="n">
        <v>1</v>
      </c>
      <c r="C487" s="152" t="n">
        <v>31.9</v>
      </c>
      <c r="D487" s="153" t="str">
        <f aca="false">IF(C487&lt;$G$4,"1",IF(C487&lt;$G$5,"2",IF(C487&lt;$G$6,"3",IF(C487&lt;$G$7,"4",IF(C487&lt;$G$8,"5",IF(C487&lt;$G$9,"6",IF(C487&lt;$G$10,"7",IF(C487&lt;$G$11,"8",IF(C487&lt;$G$12,"9", IF(C487&lt;$G$13,"10"))))))))))</f>
        <v>3</v>
      </c>
    </row>
    <row r="488" customFormat="false" ht="16.5" hidden="false" customHeight="false" outlineLevel="0" collapsed="false">
      <c r="A488" s="150" t="n">
        <v>487</v>
      </c>
      <c r="B488" s="151" t="n">
        <v>1</v>
      </c>
      <c r="C488" s="152" t="n">
        <v>34.8</v>
      </c>
      <c r="D488" s="153" t="str">
        <f aca="false">IF(C488&lt;$G$4,"1",IF(C488&lt;$G$5,"2",IF(C488&lt;$G$6,"3",IF(C488&lt;$G$7,"4",IF(C488&lt;$G$8,"5",IF(C488&lt;$G$9,"6",IF(C488&lt;$G$10,"7",IF(C488&lt;$G$11,"8",IF(C488&lt;$G$12,"9", IF(C488&lt;$G$13,"10"))))))))))</f>
        <v>4</v>
      </c>
    </row>
    <row r="489" customFormat="false" ht="16.5" hidden="false" customHeight="false" outlineLevel="0" collapsed="false">
      <c r="A489" s="150" t="n">
        <v>488</v>
      </c>
      <c r="B489" s="151" t="n">
        <v>1</v>
      </c>
      <c r="C489" s="152" t="n">
        <v>40.3</v>
      </c>
      <c r="D489" s="153" t="str">
        <f aca="false">IF(C489&lt;$G$4,"1",IF(C489&lt;$G$5,"2",IF(C489&lt;$G$6,"3",IF(C489&lt;$G$7,"4",IF(C489&lt;$G$8,"5",IF(C489&lt;$G$9,"6",IF(C489&lt;$G$10,"7",IF(C489&lt;$G$11,"8",IF(C489&lt;$G$12,"9", IF(C489&lt;$G$13,"10"))))))))))</f>
        <v>5</v>
      </c>
    </row>
    <row r="490" customFormat="false" ht="16.5" hidden="false" customHeight="false" outlineLevel="0" collapsed="false">
      <c r="A490" s="150" t="n">
        <v>489</v>
      </c>
      <c r="B490" s="151" t="n">
        <v>1</v>
      </c>
      <c r="C490" s="152" t="n">
        <v>39.5</v>
      </c>
      <c r="D490" s="153" t="str">
        <f aca="false">IF(C490&lt;$G$4,"1",IF(C490&lt;$G$5,"2",IF(C490&lt;$G$6,"3",IF(C490&lt;$G$7,"4",IF(C490&lt;$G$8,"5",IF(C490&lt;$G$9,"6",IF(C490&lt;$G$10,"7",IF(C490&lt;$G$11,"8",IF(C490&lt;$G$12,"9", IF(C490&lt;$G$13,"10"))))))))))</f>
        <v>5</v>
      </c>
    </row>
    <row r="491" customFormat="false" ht="16.5" hidden="false" customHeight="false" outlineLevel="0" collapsed="false">
      <c r="A491" s="150" t="n">
        <v>490</v>
      </c>
      <c r="B491" s="151" t="n">
        <v>1</v>
      </c>
      <c r="C491" s="152" t="n">
        <v>50.9</v>
      </c>
      <c r="D491" s="153" t="str">
        <f aca="false">IF(C491&lt;$G$4,"1",IF(C491&lt;$G$5,"2",IF(C491&lt;$G$6,"3",IF(C491&lt;$G$7,"4",IF(C491&lt;$G$8,"5",IF(C491&lt;$G$9,"6",IF(C491&lt;$G$10,"7",IF(C491&lt;$G$11,"8",IF(C491&lt;$G$12,"9", IF(C491&lt;$G$13,"10"))))))))))</f>
        <v>6</v>
      </c>
    </row>
    <row r="492" customFormat="false" ht="16.5" hidden="false" customHeight="false" outlineLevel="0" collapsed="false">
      <c r="A492" s="150" t="n">
        <v>491</v>
      </c>
      <c r="B492" s="151" t="n">
        <v>1</v>
      </c>
      <c r="C492" s="152" t="n">
        <v>30.6</v>
      </c>
      <c r="D492" s="153" t="str">
        <f aca="false">IF(C492&lt;$G$4,"1",IF(C492&lt;$G$5,"2",IF(C492&lt;$G$6,"3",IF(C492&lt;$G$7,"4",IF(C492&lt;$G$8,"5",IF(C492&lt;$G$9,"6",IF(C492&lt;$G$10,"7",IF(C492&lt;$G$11,"8",IF(C492&lt;$G$12,"9", IF(C492&lt;$G$13,"10"))))))))))</f>
        <v>3</v>
      </c>
    </row>
    <row r="493" customFormat="false" ht="16.5" hidden="false" customHeight="false" outlineLevel="0" collapsed="false">
      <c r="A493" s="150" t="n">
        <v>492</v>
      </c>
      <c r="B493" s="151" t="n">
        <v>1</v>
      </c>
      <c r="C493" s="152" t="n">
        <v>29.8</v>
      </c>
      <c r="D493" s="153" t="str">
        <f aca="false">IF(C493&lt;$G$4,"1",IF(C493&lt;$G$5,"2",IF(C493&lt;$G$6,"3",IF(C493&lt;$G$7,"4",IF(C493&lt;$G$8,"5",IF(C493&lt;$G$9,"6",IF(C493&lt;$G$10,"7",IF(C493&lt;$G$11,"8",IF(C493&lt;$G$12,"9", IF(C493&lt;$G$13,"10"))))))))))</f>
        <v>3</v>
      </c>
    </row>
    <row r="494" customFormat="false" ht="16.5" hidden="false" customHeight="false" outlineLevel="0" collapsed="false">
      <c r="A494" s="150" t="n">
        <v>493</v>
      </c>
      <c r="B494" s="151" t="n">
        <v>1</v>
      </c>
      <c r="C494" s="152" t="n">
        <v>37.9</v>
      </c>
      <c r="D494" s="153" t="str">
        <f aca="false">IF(C494&lt;$G$4,"1",IF(C494&lt;$G$5,"2",IF(C494&lt;$G$6,"3",IF(C494&lt;$G$7,"4",IF(C494&lt;$G$8,"5",IF(C494&lt;$G$9,"6",IF(C494&lt;$G$10,"7",IF(C494&lt;$G$11,"8",IF(C494&lt;$G$12,"9", IF(C494&lt;$G$13,"10"))))))))))</f>
        <v>4</v>
      </c>
    </row>
    <row r="495" customFormat="false" ht="16.5" hidden="false" customHeight="false" outlineLevel="0" collapsed="false">
      <c r="A495" s="150" t="n">
        <v>494</v>
      </c>
      <c r="B495" s="151" t="n">
        <v>1</v>
      </c>
      <c r="C495" s="152" t="n">
        <v>34.4</v>
      </c>
      <c r="D495" s="153" t="str">
        <f aca="false">IF(C495&lt;$G$4,"1",IF(C495&lt;$G$5,"2",IF(C495&lt;$G$6,"3",IF(C495&lt;$G$7,"4",IF(C495&lt;$G$8,"5",IF(C495&lt;$G$9,"6",IF(C495&lt;$G$10,"7",IF(C495&lt;$G$11,"8",IF(C495&lt;$G$12,"9", IF(C495&lt;$G$13,"10"))))))))))</f>
        <v>4</v>
      </c>
    </row>
    <row r="496" customFormat="false" ht="16.5" hidden="false" customHeight="false" outlineLevel="0" collapsed="false">
      <c r="A496" s="150" t="n">
        <v>495</v>
      </c>
      <c r="B496" s="151" t="n">
        <v>1</v>
      </c>
      <c r="C496" s="152" t="n">
        <v>16.8</v>
      </c>
      <c r="D496" s="153" t="str">
        <f aca="false">IF(C496&lt;$G$4,"1",IF(C496&lt;$G$5,"2",IF(C496&lt;$G$6,"3",IF(C496&lt;$G$7,"4",IF(C496&lt;$G$8,"5",IF(C496&lt;$G$9,"6",IF(C496&lt;$G$10,"7",IF(C496&lt;$G$11,"8",IF(C496&lt;$G$12,"9", IF(C496&lt;$G$13,"10"))))))))))</f>
        <v>1</v>
      </c>
    </row>
    <row r="497" customFormat="false" ht="16.5" hidden="false" customHeight="false" outlineLevel="0" collapsed="false">
      <c r="A497" s="150" t="n">
        <v>496</v>
      </c>
      <c r="B497" s="151" t="n">
        <v>1</v>
      </c>
      <c r="C497" s="152" t="n">
        <v>29.4</v>
      </c>
      <c r="D497" s="153" t="str">
        <f aca="false">IF(C497&lt;$G$4,"1",IF(C497&lt;$G$5,"2",IF(C497&lt;$G$6,"3",IF(C497&lt;$G$7,"4",IF(C497&lt;$G$8,"5",IF(C497&lt;$G$9,"6",IF(C497&lt;$G$10,"7",IF(C497&lt;$G$11,"8",IF(C497&lt;$G$12,"9", IF(C497&lt;$G$13,"10"))))))))))</f>
        <v>3</v>
      </c>
    </row>
    <row r="498" customFormat="false" ht="16.5" hidden="false" customHeight="false" outlineLevel="0" collapsed="false">
      <c r="A498" s="150" t="n">
        <v>497</v>
      </c>
      <c r="B498" s="151" t="n">
        <v>1</v>
      </c>
      <c r="C498" s="152" t="n">
        <v>23</v>
      </c>
      <c r="D498" s="153" t="str">
        <f aca="false">IF(C498&lt;$G$4,"1",IF(C498&lt;$G$5,"2",IF(C498&lt;$G$6,"3",IF(C498&lt;$G$7,"4",IF(C498&lt;$G$8,"5",IF(C498&lt;$G$9,"6",IF(C498&lt;$G$10,"7",IF(C498&lt;$G$11,"8",IF(C498&lt;$G$12,"9", IF(C498&lt;$G$13,"10"))))))))))</f>
        <v>1</v>
      </c>
    </row>
    <row r="499" customFormat="false" ht="16.5" hidden="false" customHeight="false" outlineLevel="0" collapsed="false">
      <c r="A499" s="150" t="n">
        <v>498</v>
      </c>
      <c r="B499" s="151" t="n">
        <v>1</v>
      </c>
      <c r="C499" s="152" t="n">
        <v>25.9</v>
      </c>
      <c r="D499" s="153" t="str">
        <f aca="false">IF(C499&lt;$G$4,"1",IF(C499&lt;$G$5,"2",IF(C499&lt;$G$6,"3",IF(C499&lt;$G$7,"4",IF(C499&lt;$G$8,"5",IF(C499&lt;$G$9,"6",IF(C499&lt;$G$10,"7",IF(C499&lt;$G$11,"8",IF(C499&lt;$G$12,"9", IF(C499&lt;$G$13,"10"))))))))))</f>
        <v>2</v>
      </c>
    </row>
    <row r="500" customFormat="false" ht="16.5" hidden="false" customHeight="false" outlineLevel="0" collapsed="false">
      <c r="A500" s="150" t="n">
        <v>499</v>
      </c>
      <c r="B500" s="151" t="n">
        <v>1</v>
      </c>
      <c r="C500" s="152" t="n">
        <v>24.1</v>
      </c>
      <c r="D500" s="153" t="str">
        <f aca="false">IF(C500&lt;$G$4,"1",IF(C500&lt;$G$5,"2",IF(C500&lt;$G$6,"3",IF(C500&lt;$G$7,"4",IF(C500&lt;$G$8,"5",IF(C500&lt;$G$9,"6",IF(C500&lt;$G$10,"7",IF(C500&lt;$G$11,"8",IF(C500&lt;$G$12,"9", IF(C500&lt;$G$13,"10"))))))))))</f>
        <v>1</v>
      </c>
    </row>
    <row r="501" customFormat="false" ht="16.5" hidden="false" customHeight="false" outlineLevel="0" collapsed="false">
      <c r="A501" s="150" t="n">
        <v>500</v>
      </c>
      <c r="B501" s="151" t="n">
        <v>1</v>
      </c>
      <c r="C501" s="152" t="n">
        <v>19.3</v>
      </c>
      <c r="D501" s="153" t="str">
        <f aca="false">IF(C501&lt;$G$4,"1",IF(C501&lt;$G$5,"2",IF(C501&lt;$G$6,"3",IF(C501&lt;$G$7,"4",IF(C501&lt;$G$8,"5",IF(C501&lt;$G$9,"6",IF(C501&lt;$G$10,"7",IF(C501&lt;$G$11,"8",IF(C501&lt;$G$12,"9", IF(C501&lt;$G$13,"10"))))))))))</f>
        <v>1</v>
      </c>
    </row>
    <row r="502" customFormat="false" ht="16.5" hidden="false" customHeight="false" outlineLevel="0" collapsed="false">
      <c r="A502" s="158" t="n">
        <v>501</v>
      </c>
      <c r="B502" s="159" t="n">
        <v>1</v>
      </c>
      <c r="C502" s="174" t="n">
        <v>35.1</v>
      </c>
      <c r="D502" s="153" t="str">
        <f aca="false">IF(C502&lt;$G$4,"1",IF(C502&lt;$G$5,"2",IF(C502&lt;$G$6,"3",IF(C502&lt;$G$7,"4",IF(C502&lt;$G$8,"5",IF(C502&lt;$G$9,"6",IF(C502&lt;$G$10,"7",IF(C502&lt;$G$11,"8",IF(C502&lt;$G$12,"9", IF(C502&lt;$G$13,"10"))))))))))</f>
        <v>4</v>
      </c>
    </row>
    <row r="503" customFormat="false" ht="16.5" hidden="false" customHeight="false" outlineLevel="0" collapsed="false">
      <c r="A503" s="158" t="n">
        <v>502</v>
      </c>
      <c r="B503" s="159" t="n">
        <v>1</v>
      </c>
      <c r="C503" s="174" t="n">
        <v>30.1</v>
      </c>
      <c r="D503" s="153" t="str">
        <f aca="false">IF(C503&lt;$G$4,"1",IF(C503&lt;$G$5,"2",IF(C503&lt;$G$6,"3",IF(C503&lt;$G$7,"4",IF(C503&lt;$G$8,"5",IF(C503&lt;$G$9,"6",IF(C503&lt;$G$10,"7",IF(C503&lt;$G$11,"8",IF(C503&lt;$G$12,"9", IF(C503&lt;$G$13,"10"))))))))))</f>
        <v>3</v>
      </c>
    </row>
    <row r="504" customFormat="false" ht="16.5" hidden="false" customHeight="false" outlineLevel="0" collapsed="false">
      <c r="A504" s="158" t="n">
        <v>503</v>
      </c>
      <c r="B504" s="159" t="n">
        <v>1</v>
      </c>
      <c r="C504" s="174" t="n">
        <v>38.4</v>
      </c>
      <c r="D504" s="153" t="str">
        <f aca="false">IF(C504&lt;$G$4,"1",IF(C504&lt;$G$5,"2",IF(C504&lt;$G$6,"3",IF(C504&lt;$G$7,"4",IF(C504&lt;$G$8,"5",IF(C504&lt;$G$9,"6",IF(C504&lt;$G$10,"7",IF(C504&lt;$G$11,"8",IF(C504&lt;$G$12,"9", IF(C504&lt;$G$13,"10"))))))))))</f>
        <v>4</v>
      </c>
    </row>
    <row r="505" customFormat="false" ht="16.5" hidden="false" customHeight="false" outlineLevel="0" collapsed="false">
      <c r="A505" s="158" t="n">
        <v>504</v>
      </c>
      <c r="B505" s="159" t="n">
        <v>1</v>
      </c>
      <c r="C505" s="174" t="n">
        <v>26.9</v>
      </c>
      <c r="D505" s="153" t="str">
        <f aca="false">IF(C505&lt;$G$4,"1",IF(C505&lt;$G$5,"2",IF(C505&lt;$G$6,"3",IF(C505&lt;$G$7,"4",IF(C505&lt;$G$8,"5",IF(C505&lt;$G$9,"6",IF(C505&lt;$G$10,"7",IF(C505&lt;$G$11,"8",IF(C505&lt;$G$12,"9", IF(C505&lt;$G$13,"10"))))))))))</f>
        <v>2</v>
      </c>
    </row>
    <row r="506" customFormat="false" ht="16.5" hidden="false" customHeight="false" outlineLevel="0" collapsed="false">
      <c r="A506" s="158" t="n">
        <v>505</v>
      </c>
      <c r="B506" s="159" t="n">
        <v>1</v>
      </c>
      <c r="C506" s="174" t="n">
        <v>33.7</v>
      </c>
      <c r="D506" s="153" t="str">
        <f aca="false">IF(C506&lt;$G$4,"1",IF(C506&lt;$G$5,"2",IF(C506&lt;$G$6,"3",IF(C506&lt;$G$7,"4",IF(C506&lt;$G$8,"5",IF(C506&lt;$G$9,"6",IF(C506&lt;$G$10,"7",IF(C506&lt;$G$11,"8",IF(C506&lt;$G$12,"9", IF(C506&lt;$G$13,"10"))))))))))</f>
        <v>4</v>
      </c>
    </row>
    <row r="507" customFormat="false" ht="16.5" hidden="false" customHeight="false" outlineLevel="0" collapsed="false">
      <c r="A507" s="150" t="n">
        <v>506</v>
      </c>
      <c r="B507" s="151" t="n">
        <v>1</v>
      </c>
      <c r="C507" s="152" t="n">
        <v>36.7</v>
      </c>
      <c r="D507" s="153" t="str">
        <f aca="false">IF(C507&lt;$G$4,"1",IF(C507&lt;$G$5,"2",IF(C507&lt;$G$6,"3",IF(C507&lt;$G$7,"4",IF(C507&lt;$G$8,"5",IF(C507&lt;$G$9,"6",IF(C507&lt;$G$10,"7",IF(C507&lt;$G$11,"8",IF(C507&lt;$G$12,"9", IF(C507&lt;$G$13,"10"))))))))))</f>
        <v>4</v>
      </c>
    </row>
    <row r="508" customFormat="false" ht="16.5" hidden="false" customHeight="false" outlineLevel="0" collapsed="false">
      <c r="A508" s="150" t="n">
        <v>507</v>
      </c>
      <c r="B508" s="151" t="n">
        <v>1</v>
      </c>
      <c r="C508" s="152" t="n">
        <v>29.1</v>
      </c>
      <c r="D508" s="153" t="str">
        <f aca="false">IF(C508&lt;$G$4,"1",IF(C508&lt;$G$5,"2",IF(C508&lt;$G$6,"3",IF(C508&lt;$G$7,"4",IF(C508&lt;$G$8,"5",IF(C508&lt;$G$9,"6",IF(C508&lt;$G$10,"7",IF(C508&lt;$G$11,"8",IF(C508&lt;$G$12,"9", IF(C508&lt;$G$13,"10"))))))))))</f>
        <v>3</v>
      </c>
    </row>
    <row r="509" customFormat="false" ht="16.5" hidden="false" customHeight="false" outlineLevel="0" collapsed="false">
      <c r="A509" s="150" t="n">
        <v>508</v>
      </c>
      <c r="B509" s="151" t="n">
        <v>1</v>
      </c>
      <c r="C509" s="152" t="n">
        <v>49.2</v>
      </c>
      <c r="D509" s="153" t="str">
        <f aca="false">IF(C509&lt;$G$4,"1",IF(C509&lt;$G$5,"2",IF(C509&lt;$G$6,"3",IF(C509&lt;$G$7,"4",IF(C509&lt;$G$8,"5",IF(C509&lt;$G$9,"6",IF(C509&lt;$G$10,"7",IF(C509&lt;$G$11,"8",IF(C509&lt;$G$12,"9", IF(C509&lt;$G$13,"10"))))))))))</f>
        <v>6</v>
      </c>
    </row>
    <row r="510" customFormat="false" ht="16.5" hidden="false" customHeight="false" outlineLevel="0" collapsed="false">
      <c r="A510" s="150" t="n">
        <v>509</v>
      </c>
      <c r="B510" s="151" t="n">
        <v>1</v>
      </c>
      <c r="C510" s="152" t="n">
        <v>33.6</v>
      </c>
      <c r="D510" s="153" t="str">
        <f aca="false">IF(C510&lt;$G$4,"1",IF(C510&lt;$G$5,"2",IF(C510&lt;$G$6,"3",IF(C510&lt;$G$7,"4",IF(C510&lt;$G$8,"5",IF(C510&lt;$G$9,"6",IF(C510&lt;$G$10,"7",IF(C510&lt;$G$11,"8",IF(C510&lt;$G$12,"9", IF(C510&lt;$G$13,"10"))))))))))</f>
        <v>4</v>
      </c>
    </row>
    <row r="511" customFormat="false" ht="16.5" hidden="false" customHeight="false" outlineLevel="0" collapsed="false">
      <c r="A511" s="150" t="n">
        <v>510</v>
      </c>
      <c r="B511" s="151" t="n">
        <v>1</v>
      </c>
      <c r="C511" s="152" t="n">
        <v>48</v>
      </c>
      <c r="D511" s="153" t="str">
        <f aca="false">IF(C511&lt;$G$4,"1",IF(C511&lt;$G$5,"2",IF(C511&lt;$G$6,"3",IF(C511&lt;$G$7,"4",IF(C511&lt;$G$8,"5",IF(C511&lt;$G$9,"6",IF(C511&lt;$G$10,"7",IF(C511&lt;$G$11,"8",IF(C511&lt;$G$12,"9", IF(C511&lt;$G$13,"10"))))))))))</f>
        <v>5</v>
      </c>
    </row>
    <row r="512" customFormat="false" ht="16.5" hidden="false" customHeight="false" outlineLevel="0" collapsed="false">
      <c r="A512" s="150" t="n">
        <v>511</v>
      </c>
      <c r="B512" s="151" t="n">
        <v>1</v>
      </c>
      <c r="C512" s="152" t="n">
        <v>29.9</v>
      </c>
      <c r="D512" s="153" t="str">
        <f aca="false">IF(C512&lt;$G$4,"1",IF(C512&lt;$G$5,"2",IF(C512&lt;$G$6,"3",IF(C512&lt;$G$7,"4",IF(C512&lt;$G$8,"5",IF(C512&lt;$G$9,"6",IF(C512&lt;$G$10,"7",IF(C512&lt;$G$11,"8",IF(C512&lt;$G$12,"9", IF(C512&lt;$G$13,"10"))))))))))</f>
        <v>3</v>
      </c>
    </row>
    <row r="513" customFormat="false" ht="16.5" hidden="false" customHeight="false" outlineLevel="0" collapsed="false">
      <c r="A513" s="150" t="n">
        <v>512</v>
      </c>
      <c r="B513" s="151" t="n">
        <v>1</v>
      </c>
      <c r="C513" s="152" t="n">
        <v>37.1</v>
      </c>
      <c r="D513" s="153" t="str">
        <f aca="false">IF(C513&lt;$G$4,"1",IF(C513&lt;$G$5,"2",IF(C513&lt;$G$6,"3",IF(C513&lt;$G$7,"4",IF(C513&lt;$G$8,"5",IF(C513&lt;$G$9,"6",IF(C513&lt;$G$10,"7",IF(C513&lt;$G$11,"8",IF(C513&lt;$G$12,"9", IF(C513&lt;$G$13,"10"))))))))))</f>
        <v>4</v>
      </c>
    </row>
    <row r="514" customFormat="false" ht="16.5" hidden="false" customHeight="false" outlineLevel="0" collapsed="false">
      <c r="A514" s="150" t="n">
        <v>513</v>
      </c>
      <c r="B514" s="151" t="n">
        <v>1</v>
      </c>
      <c r="C514" s="152" t="n">
        <v>30.7</v>
      </c>
      <c r="D514" s="153" t="str">
        <f aca="false">IF(C514&lt;$G$4,"1",IF(C514&lt;$G$5,"2",IF(C514&lt;$G$6,"3",IF(C514&lt;$G$7,"4",IF(C514&lt;$G$8,"5",IF(C514&lt;$G$9,"6",IF(C514&lt;$G$10,"7",IF(C514&lt;$G$11,"8",IF(C514&lt;$G$12,"9", IF(C514&lt;$G$13,"10"))))))))))</f>
        <v>3</v>
      </c>
    </row>
    <row r="515" customFormat="false" ht="16.5" hidden="false" customHeight="false" outlineLevel="0" collapsed="false">
      <c r="A515" s="150" t="n">
        <v>514</v>
      </c>
      <c r="B515" s="151" t="n">
        <v>1</v>
      </c>
      <c r="C515" s="152" t="n">
        <v>21.6</v>
      </c>
      <c r="D515" s="153" t="str">
        <f aca="false">IF(C515&lt;$G$4,"1",IF(C515&lt;$G$5,"2",IF(C515&lt;$G$6,"3",IF(C515&lt;$G$7,"4",IF(C515&lt;$G$8,"5",IF(C515&lt;$G$9,"6",IF(C515&lt;$G$10,"7",IF(C515&lt;$G$11,"8",IF(C515&lt;$G$12,"9", IF(C515&lt;$G$13,"10"))))))))))</f>
        <v>1</v>
      </c>
    </row>
    <row r="516" customFormat="false" ht="16.5" hidden="false" customHeight="false" outlineLevel="0" collapsed="false">
      <c r="A516" s="150" t="n">
        <v>515</v>
      </c>
      <c r="B516" s="151" t="n">
        <v>1</v>
      </c>
      <c r="C516" s="152" t="n">
        <v>22.5</v>
      </c>
      <c r="D516" s="153" t="str">
        <f aca="false">IF(C516&lt;$G$4,"1",IF(C516&lt;$G$5,"2",IF(C516&lt;$G$6,"3",IF(C516&lt;$G$7,"4",IF(C516&lt;$G$8,"5",IF(C516&lt;$G$9,"6",IF(C516&lt;$G$10,"7",IF(C516&lt;$G$11,"8",IF(C516&lt;$G$12,"9", IF(C516&lt;$G$13,"10"))))))))))</f>
        <v>1</v>
      </c>
    </row>
    <row r="517" customFormat="false" ht="16.5" hidden="false" customHeight="false" outlineLevel="0" collapsed="false">
      <c r="A517" s="150" t="n">
        <v>516</v>
      </c>
      <c r="B517" s="151" t="n">
        <v>1</v>
      </c>
      <c r="C517" s="152" t="n">
        <v>31.9</v>
      </c>
      <c r="D517" s="153" t="str">
        <f aca="false">IF(C517&lt;$G$4,"1",IF(C517&lt;$G$5,"2",IF(C517&lt;$G$6,"3",IF(C517&lt;$G$7,"4",IF(C517&lt;$G$8,"5",IF(C517&lt;$G$9,"6",IF(C517&lt;$G$10,"7",IF(C517&lt;$G$11,"8",IF(C517&lt;$G$12,"9", IF(C517&lt;$G$13,"10"))))))))))</f>
        <v>3</v>
      </c>
    </row>
    <row r="518" customFormat="false" ht="16.5" hidden="false" customHeight="false" outlineLevel="0" collapsed="false">
      <c r="A518" s="150" t="n">
        <v>517</v>
      </c>
      <c r="B518" s="151" t="n">
        <v>1</v>
      </c>
      <c r="C518" s="152" t="n">
        <v>27.5</v>
      </c>
      <c r="D518" s="153" t="str">
        <f aca="false">IF(C518&lt;$G$4,"1",IF(C518&lt;$G$5,"2",IF(C518&lt;$G$6,"3",IF(C518&lt;$G$7,"4",IF(C518&lt;$G$8,"5",IF(C518&lt;$G$9,"6",IF(C518&lt;$G$10,"7",IF(C518&lt;$G$11,"8",IF(C518&lt;$G$12,"9", IF(C518&lt;$G$13,"10"))))))))))</f>
        <v>2</v>
      </c>
    </row>
    <row r="519" customFormat="false" ht="16.5" hidden="false" customHeight="false" outlineLevel="0" collapsed="false">
      <c r="A519" s="150" t="n">
        <v>518</v>
      </c>
      <c r="B519" s="151" t="n">
        <v>1</v>
      </c>
      <c r="C519" s="152" t="n">
        <v>23.7</v>
      </c>
      <c r="D519" s="153" t="str">
        <f aca="false">IF(C519&lt;$G$4,"1",IF(C519&lt;$G$5,"2",IF(C519&lt;$G$6,"3",IF(C519&lt;$G$7,"4",IF(C519&lt;$G$8,"5",IF(C519&lt;$G$9,"6",IF(C519&lt;$G$10,"7",IF(C519&lt;$G$11,"8",IF(C519&lt;$G$12,"9", IF(C519&lt;$G$13,"10"))))))))))</f>
        <v>1</v>
      </c>
    </row>
    <row r="520" customFormat="false" ht="16.5" hidden="false" customHeight="false" outlineLevel="0" collapsed="false">
      <c r="A520" s="150" t="n">
        <v>519</v>
      </c>
      <c r="B520" s="151" t="n">
        <v>1</v>
      </c>
      <c r="C520" s="152" t="n">
        <v>31.4</v>
      </c>
      <c r="D520" s="153" t="str">
        <f aca="false">IF(C520&lt;$G$4,"1",IF(C520&lt;$G$5,"2",IF(C520&lt;$G$6,"3",IF(C520&lt;$G$7,"4",IF(C520&lt;$G$8,"5",IF(C520&lt;$G$9,"6",IF(C520&lt;$G$10,"7",IF(C520&lt;$G$11,"8",IF(C520&lt;$G$12,"9", IF(C520&lt;$G$13,"10"))))))))))</f>
        <v>3</v>
      </c>
    </row>
    <row r="521" customFormat="false" ht="16.5" hidden="false" customHeight="false" outlineLevel="0" collapsed="false">
      <c r="A521" s="150" t="n">
        <v>520</v>
      </c>
      <c r="B521" s="151" t="n">
        <v>1</v>
      </c>
      <c r="C521" s="152" t="n">
        <v>21.7</v>
      </c>
      <c r="D521" s="153" t="str">
        <f aca="false">IF(C521&lt;$G$4,"1",IF(C521&lt;$G$5,"2",IF(C521&lt;$G$6,"3",IF(C521&lt;$G$7,"4",IF(C521&lt;$G$8,"5",IF(C521&lt;$G$9,"6",IF(C521&lt;$G$10,"7",IF(C521&lt;$G$11,"8",IF(C521&lt;$G$12,"9", IF(C521&lt;$G$13,"10"))))))))))</f>
        <v>1</v>
      </c>
    </row>
    <row r="522" customFormat="false" ht="16.5" hidden="false" customHeight="false" outlineLevel="0" collapsed="false">
      <c r="A522" s="150" t="n">
        <v>521</v>
      </c>
      <c r="B522" s="151" t="n">
        <v>1</v>
      </c>
      <c r="C522" s="152" t="n">
        <v>36.6</v>
      </c>
      <c r="D522" s="153" t="str">
        <f aca="false">IF(C522&lt;$G$4,"1",IF(C522&lt;$G$5,"2",IF(C522&lt;$G$6,"3",IF(C522&lt;$G$7,"4",IF(C522&lt;$G$8,"5",IF(C522&lt;$G$9,"6",IF(C522&lt;$G$10,"7",IF(C522&lt;$G$11,"8",IF(C522&lt;$G$12,"9", IF(C522&lt;$G$13,"10"))))))))))</f>
        <v>4</v>
      </c>
    </row>
    <row r="523" customFormat="false" ht="16.5" hidden="false" customHeight="false" outlineLevel="0" collapsed="false">
      <c r="A523" s="150" t="n">
        <v>522</v>
      </c>
      <c r="B523" s="151" t="n">
        <v>1</v>
      </c>
      <c r="C523" s="152" t="n">
        <v>49.5</v>
      </c>
      <c r="D523" s="153" t="str">
        <f aca="false">IF(C523&lt;$G$4,"1",IF(C523&lt;$G$5,"2",IF(C523&lt;$G$6,"3",IF(C523&lt;$G$7,"4",IF(C523&lt;$G$8,"5",IF(C523&lt;$G$9,"6",IF(C523&lt;$G$10,"7",IF(C523&lt;$G$11,"8",IF(C523&lt;$G$12,"9", IF(C523&lt;$G$13,"10"))))))))))</f>
        <v>6</v>
      </c>
    </row>
    <row r="524" customFormat="false" ht="16.5" hidden="false" customHeight="false" outlineLevel="0" collapsed="false">
      <c r="A524" s="150" t="n">
        <v>523</v>
      </c>
      <c r="B524" s="151" t="n">
        <v>1</v>
      </c>
      <c r="C524" s="152" t="n">
        <v>31</v>
      </c>
      <c r="D524" s="153" t="str">
        <f aca="false">IF(C524&lt;$G$4,"1",IF(C524&lt;$G$5,"2",IF(C524&lt;$G$6,"3",IF(C524&lt;$G$7,"4",IF(C524&lt;$G$8,"5",IF(C524&lt;$G$9,"6",IF(C524&lt;$G$10,"7",IF(C524&lt;$G$11,"8",IF(C524&lt;$G$12,"9", IF(C524&lt;$G$13,"10"))))))))))</f>
        <v>3</v>
      </c>
    </row>
    <row r="525" customFormat="false" ht="16.5" hidden="false" customHeight="false" outlineLevel="0" collapsed="false">
      <c r="A525" s="150" t="n">
        <v>524</v>
      </c>
      <c r="B525" s="151" t="n">
        <v>1</v>
      </c>
      <c r="C525" s="152" t="n">
        <v>41</v>
      </c>
      <c r="D525" s="153" t="str">
        <f aca="false">IF(C525&lt;$G$4,"1",IF(C525&lt;$G$5,"2",IF(C525&lt;$G$6,"3",IF(C525&lt;$G$7,"4",IF(C525&lt;$G$8,"5",IF(C525&lt;$G$9,"6",IF(C525&lt;$G$10,"7",IF(C525&lt;$G$11,"8",IF(C525&lt;$G$12,"9", IF(C525&lt;$G$13,"10"))))))))))</f>
        <v>5</v>
      </c>
    </row>
    <row r="526" customFormat="false" ht="16.5" hidden="false" customHeight="false" outlineLevel="0" collapsed="false">
      <c r="A526" s="150" t="n">
        <v>525</v>
      </c>
      <c r="B526" s="151" t="n">
        <v>1</v>
      </c>
      <c r="C526" s="152" t="n">
        <v>31.6</v>
      </c>
      <c r="D526" s="153" t="str">
        <f aca="false">IF(C526&lt;$G$4,"1",IF(C526&lt;$G$5,"2",IF(C526&lt;$G$6,"3",IF(C526&lt;$G$7,"4",IF(C526&lt;$G$8,"5",IF(C526&lt;$G$9,"6",IF(C526&lt;$G$10,"7",IF(C526&lt;$G$11,"8",IF(C526&lt;$G$12,"9", IF(C526&lt;$G$13,"10"))))))))))</f>
        <v>3</v>
      </c>
    </row>
    <row r="527" customFormat="false" ht="16.5" hidden="false" customHeight="false" outlineLevel="0" collapsed="false">
      <c r="A527" s="158" t="n">
        <v>526</v>
      </c>
      <c r="B527" s="159" t="n">
        <v>1</v>
      </c>
      <c r="C527" s="174" t="n">
        <v>38.5</v>
      </c>
      <c r="D527" s="153" t="str">
        <f aca="false">IF(C527&lt;$G$4,"1",IF(C527&lt;$G$5,"2",IF(C527&lt;$G$6,"3",IF(C527&lt;$G$7,"4",IF(C527&lt;$G$8,"5",IF(C527&lt;$G$9,"6",IF(C527&lt;$G$10,"7",IF(C527&lt;$G$11,"8",IF(C527&lt;$G$12,"9", IF(C527&lt;$G$13,"10"))))))))))</f>
        <v>4</v>
      </c>
    </row>
    <row r="528" customFormat="false" ht="16.5" hidden="false" customHeight="false" outlineLevel="0" collapsed="false">
      <c r="A528" s="158" t="n">
        <v>527</v>
      </c>
      <c r="B528" s="159" t="n">
        <v>1</v>
      </c>
      <c r="C528" s="174" t="n">
        <v>29.2</v>
      </c>
      <c r="D528" s="153" t="str">
        <f aca="false">IF(C528&lt;$G$4,"1",IF(C528&lt;$G$5,"2",IF(C528&lt;$G$6,"3",IF(C528&lt;$G$7,"4",IF(C528&lt;$G$8,"5",IF(C528&lt;$G$9,"6",IF(C528&lt;$G$10,"7",IF(C528&lt;$G$11,"8",IF(C528&lt;$G$12,"9", IF(C528&lt;$G$13,"10"))))))))))</f>
        <v>3</v>
      </c>
    </row>
    <row r="529" customFormat="false" ht="16.5" hidden="false" customHeight="false" outlineLevel="0" collapsed="false">
      <c r="A529" s="158" t="n">
        <v>528</v>
      </c>
      <c r="B529" s="159" t="n">
        <v>1</v>
      </c>
      <c r="C529" s="174" t="n">
        <v>24.4</v>
      </c>
      <c r="D529" s="153" t="str">
        <f aca="false">IF(C529&lt;$G$4,"1",IF(C529&lt;$G$5,"2",IF(C529&lt;$G$6,"3",IF(C529&lt;$G$7,"4",IF(C529&lt;$G$8,"5",IF(C529&lt;$G$9,"6",IF(C529&lt;$G$10,"7",IF(C529&lt;$G$11,"8",IF(C529&lt;$G$12,"9", IF(C529&lt;$G$13,"10"))))))))))</f>
        <v>2</v>
      </c>
    </row>
    <row r="530" customFormat="false" ht="16.5" hidden="false" customHeight="false" outlineLevel="0" collapsed="false">
      <c r="A530" s="158" t="n">
        <v>529</v>
      </c>
      <c r="B530" s="159" t="n">
        <v>1</v>
      </c>
      <c r="C530" s="174" t="n">
        <v>29.4</v>
      </c>
      <c r="D530" s="153" t="str">
        <f aca="false">IF(C530&lt;$G$4,"1",IF(C530&lt;$G$5,"2",IF(C530&lt;$G$6,"3",IF(C530&lt;$G$7,"4",IF(C530&lt;$G$8,"5",IF(C530&lt;$G$9,"6",IF(C530&lt;$G$10,"7",IF(C530&lt;$G$11,"8",IF(C530&lt;$G$12,"9", IF(C530&lt;$G$13,"10"))))))))))</f>
        <v>3</v>
      </c>
    </row>
    <row r="531" customFormat="false" ht="16.5" hidden="false" customHeight="false" outlineLevel="0" collapsed="false">
      <c r="A531" s="158" t="n">
        <v>530</v>
      </c>
      <c r="B531" s="159" t="n">
        <v>1</v>
      </c>
      <c r="C531" s="174" t="n">
        <v>38.3</v>
      </c>
      <c r="D531" s="153" t="str">
        <f aca="false">IF(C531&lt;$G$4,"1",IF(C531&lt;$G$5,"2",IF(C531&lt;$G$6,"3",IF(C531&lt;$G$7,"4",IF(C531&lt;$G$8,"5",IF(C531&lt;$G$9,"6",IF(C531&lt;$G$10,"7",IF(C531&lt;$G$11,"8",IF(C531&lt;$G$12,"9", IF(C531&lt;$G$13,"10"))))))))))</f>
        <v>4</v>
      </c>
    </row>
    <row r="532" customFormat="false" ht="16.5" hidden="false" customHeight="false" outlineLevel="0" collapsed="false">
      <c r="A532" s="150" t="n">
        <v>531</v>
      </c>
      <c r="B532" s="151" t="n">
        <v>1</v>
      </c>
      <c r="C532" s="152" t="n">
        <v>28.1</v>
      </c>
      <c r="D532" s="153" t="str">
        <f aca="false">IF(C532&lt;$G$4,"1",IF(C532&lt;$G$5,"2",IF(C532&lt;$G$6,"3",IF(C532&lt;$G$7,"4",IF(C532&lt;$G$8,"5",IF(C532&lt;$G$9,"6",IF(C532&lt;$G$10,"7",IF(C532&lt;$G$11,"8",IF(C532&lt;$G$12,"9", IF(C532&lt;$G$13,"10"))))))))))</f>
        <v>2</v>
      </c>
    </row>
    <row r="533" customFormat="false" ht="16.5" hidden="false" customHeight="false" outlineLevel="0" collapsed="false">
      <c r="A533" s="150" t="n">
        <v>532</v>
      </c>
      <c r="B533" s="151" t="n">
        <v>1</v>
      </c>
      <c r="C533" s="152" t="n">
        <v>26.2</v>
      </c>
      <c r="D533" s="153" t="str">
        <f aca="false">IF(C533&lt;$G$4,"1",IF(C533&lt;$G$5,"2",IF(C533&lt;$G$6,"3",IF(C533&lt;$G$7,"4",IF(C533&lt;$G$8,"5",IF(C533&lt;$G$9,"6",IF(C533&lt;$G$10,"7",IF(C533&lt;$G$11,"8",IF(C533&lt;$G$12,"9", IF(C533&lt;$G$13,"10"))))))))))</f>
        <v>2</v>
      </c>
    </row>
    <row r="534" customFormat="false" ht="16.5" hidden="false" customHeight="false" outlineLevel="0" collapsed="false">
      <c r="A534" s="150" t="n">
        <v>533</v>
      </c>
      <c r="B534" s="151" t="n">
        <v>1</v>
      </c>
      <c r="C534" s="152" t="n">
        <v>29</v>
      </c>
      <c r="D534" s="153" t="str">
        <f aca="false">IF(C534&lt;$G$4,"1",IF(C534&lt;$G$5,"2",IF(C534&lt;$G$6,"3",IF(C534&lt;$G$7,"4",IF(C534&lt;$G$8,"5",IF(C534&lt;$G$9,"6",IF(C534&lt;$G$10,"7",IF(C534&lt;$G$11,"8",IF(C534&lt;$G$12,"9", IF(C534&lt;$G$13,"10"))))))))))</f>
        <v>3</v>
      </c>
    </row>
    <row r="535" customFormat="false" ht="16.5" hidden="false" customHeight="false" outlineLevel="0" collapsed="false">
      <c r="A535" s="150" t="n">
        <v>534</v>
      </c>
      <c r="B535" s="151" t="n">
        <v>1</v>
      </c>
      <c r="C535" s="152" t="n">
        <v>26.4</v>
      </c>
      <c r="D535" s="153" t="str">
        <f aca="false">IF(C535&lt;$G$4,"1",IF(C535&lt;$G$5,"2",IF(C535&lt;$G$6,"3",IF(C535&lt;$G$7,"4",IF(C535&lt;$G$8,"5",IF(C535&lt;$G$9,"6",IF(C535&lt;$G$10,"7",IF(C535&lt;$G$11,"8",IF(C535&lt;$G$12,"9", IF(C535&lt;$G$13,"10"))))))))))</f>
        <v>2</v>
      </c>
    </row>
    <row r="536" customFormat="false" ht="16.5" hidden="false" customHeight="false" outlineLevel="0" collapsed="false">
      <c r="A536" s="150" t="n">
        <v>535</v>
      </c>
      <c r="B536" s="151" t="n">
        <v>1</v>
      </c>
      <c r="C536" s="152" t="n">
        <v>31.6</v>
      </c>
      <c r="D536" s="153" t="str">
        <f aca="false">IF(C536&lt;$G$4,"1",IF(C536&lt;$G$5,"2",IF(C536&lt;$G$6,"3",IF(C536&lt;$G$7,"4",IF(C536&lt;$G$8,"5",IF(C536&lt;$G$9,"6",IF(C536&lt;$G$10,"7",IF(C536&lt;$G$11,"8",IF(C536&lt;$G$12,"9", IF(C536&lt;$G$13,"10"))))))))))</f>
        <v>3</v>
      </c>
    </row>
    <row r="537" customFormat="false" ht="16.5" hidden="false" customHeight="false" outlineLevel="0" collapsed="false">
      <c r="A537" s="150" t="n">
        <v>536</v>
      </c>
      <c r="B537" s="151" t="n">
        <v>1</v>
      </c>
      <c r="C537" s="152" t="n">
        <v>27.5</v>
      </c>
      <c r="D537" s="153" t="str">
        <f aca="false">IF(C537&lt;$G$4,"1",IF(C537&lt;$G$5,"2",IF(C537&lt;$G$6,"3",IF(C537&lt;$G$7,"4",IF(C537&lt;$G$8,"5",IF(C537&lt;$G$9,"6",IF(C537&lt;$G$10,"7",IF(C537&lt;$G$11,"8",IF(C537&lt;$G$12,"9", IF(C537&lt;$G$13,"10"))))))))))</f>
        <v>2</v>
      </c>
    </row>
    <row r="538" customFormat="false" ht="16.5" hidden="false" customHeight="false" outlineLevel="0" collapsed="false">
      <c r="A538" s="150" t="n">
        <v>537</v>
      </c>
      <c r="B538" s="151" t="n">
        <v>1</v>
      </c>
      <c r="C538" s="152" t="n">
        <v>40.8</v>
      </c>
      <c r="D538" s="153" t="str">
        <f aca="false">IF(C538&lt;$G$4,"1",IF(C538&lt;$G$5,"2",IF(C538&lt;$G$6,"3",IF(C538&lt;$G$7,"4",IF(C538&lt;$G$8,"5",IF(C538&lt;$G$9,"6",IF(C538&lt;$G$10,"7",IF(C538&lt;$G$11,"8",IF(C538&lt;$G$12,"9", IF(C538&lt;$G$13,"10"))))))))))</f>
        <v>5</v>
      </c>
    </row>
    <row r="539" customFormat="false" ht="16.5" hidden="false" customHeight="false" outlineLevel="0" collapsed="false">
      <c r="A539" s="150" t="n">
        <v>538</v>
      </c>
      <c r="B539" s="151" t="n">
        <v>1</v>
      </c>
      <c r="C539" s="152" t="n">
        <v>39.8</v>
      </c>
      <c r="D539" s="153" t="str">
        <f aca="false">IF(C539&lt;$G$4,"1",IF(C539&lt;$G$5,"2",IF(C539&lt;$G$6,"3",IF(C539&lt;$G$7,"4",IF(C539&lt;$G$8,"5",IF(C539&lt;$G$9,"6",IF(C539&lt;$G$10,"7",IF(C539&lt;$G$11,"8",IF(C539&lt;$G$12,"9", IF(C539&lt;$G$13,"10"))))))))))</f>
        <v>5</v>
      </c>
    </row>
    <row r="540" customFormat="false" ht="16.5" hidden="false" customHeight="false" outlineLevel="0" collapsed="false">
      <c r="A540" s="150" t="n">
        <v>539</v>
      </c>
      <c r="B540" s="151" t="n">
        <v>1</v>
      </c>
      <c r="C540" s="152" t="n">
        <v>29.6</v>
      </c>
      <c r="D540" s="153" t="str">
        <f aca="false">IF(C540&lt;$G$4,"1",IF(C540&lt;$G$5,"2",IF(C540&lt;$G$6,"3",IF(C540&lt;$G$7,"4",IF(C540&lt;$G$8,"5",IF(C540&lt;$G$9,"6",IF(C540&lt;$G$10,"7",IF(C540&lt;$G$11,"8",IF(C540&lt;$G$12,"9", IF(C540&lt;$G$13,"10"))))))))))</f>
        <v>3</v>
      </c>
    </row>
    <row r="541" customFormat="false" ht="16.5" hidden="false" customHeight="false" outlineLevel="0" collapsed="false">
      <c r="A541" s="150" t="n">
        <v>540</v>
      </c>
      <c r="B541" s="151" t="n">
        <v>1</v>
      </c>
      <c r="C541" s="152" t="n">
        <v>19.8</v>
      </c>
      <c r="D541" s="153" t="str">
        <f aca="false">IF(C541&lt;$G$4,"1",IF(C541&lt;$G$5,"2",IF(C541&lt;$G$6,"3",IF(C541&lt;$G$7,"4",IF(C541&lt;$G$8,"5",IF(C541&lt;$G$9,"6",IF(C541&lt;$G$10,"7",IF(C541&lt;$G$11,"8",IF(C541&lt;$G$12,"9", IF(C541&lt;$G$13,"10"))))))))))</f>
        <v>1</v>
      </c>
    </row>
    <row r="542" customFormat="false" ht="16.5" hidden="false" customHeight="false" outlineLevel="0" collapsed="false">
      <c r="A542" s="150" t="n">
        <v>541</v>
      </c>
      <c r="B542" s="151" t="n">
        <v>1</v>
      </c>
      <c r="C542" s="152" t="n">
        <v>39.1</v>
      </c>
      <c r="D542" s="153" t="str">
        <f aca="false">IF(C542&lt;$G$4,"1",IF(C542&lt;$G$5,"2",IF(C542&lt;$G$6,"3",IF(C542&lt;$G$7,"4",IF(C542&lt;$G$8,"5",IF(C542&lt;$G$9,"6",IF(C542&lt;$G$10,"7",IF(C542&lt;$G$11,"8",IF(C542&lt;$G$12,"9", IF(C542&lt;$G$13,"10"))))))))))</f>
        <v>4</v>
      </c>
    </row>
    <row r="543" customFormat="false" ht="16.5" hidden="false" customHeight="false" outlineLevel="0" collapsed="false">
      <c r="A543" s="150" t="n">
        <v>542</v>
      </c>
      <c r="B543" s="151" t="n">
        <v>1</v>
      </c>
      <c r="C543" s="152" t="n">
        <v>47.8</v>
      </c>
      <c r="D543" s="153" t="str">
        <f aca="false">IF(C543&lt;$G$4,"1",IF(C543&lt;$G$5,"2",IF(C543&lt;$G$6,"3",IF(C543&lt;$G$7,"4",IF(C543&lt;$G$8,"5",IF(C543&lt;$G$9,"6",IF(C543&lt;$G$10,"7",IF(C543&lt;$G$11,"8",IF(C543&lt;$G$12,"9", IF(C543&lt;$G$13,"10"))))))))))</f>
        <v>5</v>
      </c>
    </row>
    <row r="544" customFormat="false" ht="16.5" hidden="false" customHeight="false" outlineLevel="0" collapsed="false">
      <c r="A544" s="150" t="n">
        <v>543</v>
      </c>
      <c r="B544" s="151" t="n">
        <v>1</v>
      </c>
      <c r="C544" s="152" t="n">
        <v>33.1</v>
      </c>
      <c r="D544" s="153" t="str">
        <f aca="false">IF(C544&lt;$G$4,"1",IF(C544&lt;$G$5,"2",IF(C544&lt;$G$6,"3",IF(C544&lt;$G$7,"4",IF(C544&lt;$G$8,"5",IF(C544&lt;$G$9,"6",IF(C544&lt;$G$10,"7",IF(C544&lt;$G$11,"8",IF(C544&lt;$G$12,"9", IF(C544&lt;$G$13,"10"))))))))))</f>
        <v>3</v>
      </c>
    </row>
    <row r="545" customFormat="false" ht="16.5" hidden="false" customHeight="false" outlineLevel="0" collapsed="false">
      <c r="A545" s="150" t="n">
        <v>544</v>
      </c>
      <c r="B545" s="151" t="n">
        <v>1</v>
      </c>
      <c r="C545" s="152" t="n">
        <v>42.1</v>
      </c>
      <c r="D545" s="153" t="str">
        <f aca="false">IF(C545&lt;$G$4,"1",IF(C545&lt;$G$5,"2",IF(C545&lt;$G$6,"3",IF(C545&lt;$G$7,"4",IF(C545&lt;$G$8,"5",IF(C545&lt;$G$9,"6",IF(C545&lt;$G$10,"7",IF(C545&lt;$G$11,"8",IF(C545&lt;$G$12,"9", IF(C545&lt;$G$13,"10"))))))))))</f>
        <v>5</v>
      </c>
    </row>
    <row r="546" customFormat="false" ht="16.5" hidden="false" customHeight="false" outlineLevel="0" collapsed="false">
      <c r="A546" s="150" t="n">
        <v>545</v>
      </c>
      <c r="B546" s="151" t="n">
        <v>1</v>
      </c>
      <c r="C546" s="152" t="n">
        <v>40.8</v>
      </c>
      <c r="D546" s="153" t="str">
        <f aca="false">IF(C546&lt;$G$4,"1",IF(C546&lt;$G$5,"2",IF(C546&lt;$G$6,"3",IF(C546&lt;$G$7,"4",IF(C546&lt;$G$8,"5",IF(C546&lt;$G$9,"6",IF(C546&lt;$G$10,"7",IF(C546&lt;$G$11,"8",IF(C546&lt;$G$12,"9", IF(C546&lt;$G$13,"10"))))))))))</f>
        <v>5</v>
      </c>
    </row>
    <row r="547" customFormat="false" ht="16.5" hidden="false" customHeight="false" outlineLevel="0" collapsed="false">
      <c r="A547" s="150" t="n">
        <v>546</v>
      </c>
      <c r="B547" s="151" t="n">
        <v>1</v>
      </c>
      <c r="C547" s="152" t="n">
        <v>41.3</v>
      </c>
      <c r="D547" s="153" t="str">
        <f aca="false">IF(C547&lt;$G$4,"1",IF(C547&lt;$G$5,"2",IF(C547&lt;$G$6,"3",IF(C547&lt;$G$7,"4",IF(C547&lt;$G$8,"5",IF(C547&lt;$G$9,"6",IF(C547&lt;$G$10,"7",IF(C547&lt;$G$11,"8",IF(C547&lt;$G$12,"9", IF(C547&lt;$G$13,"10"))))))))))</f>
        <v>5</v>
      </c>
    </row>
    <row r="548" customFormat="false" ht="16.5" hidden="false" customHeight="false" outlineLevel="0" collapsed="false">
      <c r="A548" s="150" t="n">
        <v>547</v>
      </c>
      <c r="B548" s="151" t="n">
        <v>1</v>
      </c>
      <c r="C548" s="152" t="n">
        <v>34.4</v>
      </c>
      <c r="D548" s="153" t="str">
        <f aca="false">IF(C548&lt;$G$4,"1",IF(C548&lt;$G$5,"2",IF(C548&lt;$G$6,"3",IF(C548&lt;$G$7,"4",IF(C548&lt;$G$8,"5",IF(C548&lt;$G$9,"6",IF(C548&lt;$G$10,"7",IF(C548&lt;$G$11,"8",IF(C548&lt;$G$12,"9", IF(C548&lt;$G$13,"10"))))))))))</f>
        <v>4</v>
      </c>
    </row>
    <row r="549" customFormat="false" ht="16.5" hidden="false" customHeight="false" outlineLevel="0" collapsed="false">
      <c r="A549" s="150" t="n">
        <v>548</v>
      </c>
      <c r="B549" s="151" t="n">
        <v>1</v>
      </c>
      <c r="C549" s="152" t="n">
        <v>50.9</v>
      </c>
      <c r="D549" s="153" t="str">
        <f aca="false">IF(C549&lt;$G$4,"1",IF(C549&lt;$G$5,"2",IF(C549&lt;$G$6,"3",IF(C549&lt;$G$7,"4",IF(C549&lt;$G$8,"5",IF(C549&lt;$G$9,"6",IF(C549&lt;$G$10,"7",IF(C549&lt;$G$11,"8",IF(C549&lt;$G$12,"9", IF(C549&lt;$G$13,"10"))))))))))</f>
        <v>6</v>
      </c>
    </row>
    <row r="550" customFormat="false" ht="16.5" hidden="false" customHeight="false" outlineLevel="0" collapsed="false">
      <c r="A550" s="150" t="n">
        <v>549</v>
      </c>
      <c r="B550" s="151" t="n">
        <v>1</v>
      </c>
      <c r="C550" s="152" t="n">
        <v>33.6</v>
      </c>
      <c r="D550" s="153" t="str">
        <f aca="false">IF(C550&lt;$G$4,"1",IF(C550&lt;$G$5,"2",IF(C550&lt;$G$6,"3",IF(C550&lt;$G$7,"4",IF(C550&lt;$G$8,"5",IF(C550&lt;$G$9,"6",IF(C550&lt;$G$10,"7",IF(C550&lt;$G$11,"8",IF(C550&lt;$G$12,"9", IF(C550&lt;$G$13,"10"))))))))))</f>
        <v>4</v>
      </c>
    </row>
    <row r="551" customFormat="false" ht="16.5" hidden="false" customHeight="false" outlineLevel="0" collapsed="false">
      <c r="A551" s="150" t="n">
        <v>550</v>
      </c>
      <c r="B551" s="151" t="n">
        <v>1</v>
      </c>
      <c r="C551" s="152" t="n">
        <v>29</v>
      </c>
      <c r="D551" s="153" t="str">
        <f aca="false">IF(C551&lt;$G$4,"1",IF(C551&lt;$G$5,"2",IF(C551&lt;$G$6,"3",IF(C551&lt;$G$7,"4",IF(C551&lt;$G$8,"5",IF(C551&lt;$G$9,"6",IF(C551&lt;$G$10,"7",IF(C551&lt;$G$11,"8",IF(C551&lt;$G$12,"9", IF(C551&lt;$G$13,"10"))))))))))</f>
        <v>3</v>
      </c>
    </row>
    <row r="552" customFormat="false" ht="16.5" hidden="false" customHeight="false" outlineLevel="0" collapsed="false">
      <c r="A552" s="158" t="n">
        <v>551</v>
      </c>
      <c r="B552" s="159" t="n">
        <v>1</v>
      </c>
      <c r="C552" s="174" t="n">
        <v>29.6</v>
      </c>
      <c r="D552" s="153" t="str">
        <f aca="false">IF(C552&lt;$G$4,"1",IF(C552&lt;$G$5,"2",IF(C552&lt;$G$6,"3",IF(C552&lt;$G$7,"4",IF(C552&lt;$G$8,"5",IF(C552&lt;$G$9,"6",IF(C552&lt;$G$10,"7",IF(C552&lt;$G$11,"8",IF(C552&lt;$G$12,"9", IF(C552&lt;$G$13,"10"))))))))))</f>
        <v>3</v>
      </c>
    </row>
    <row r="553" customFormat="false" ht="16.5" hidden="false" customHeight="false" outlineLevel="0" collapsed="false">
      <c r="A553" s="158" t="n">
        <v>552</v>
      </c>
      <c r="B553" s="159" t="n">
        <v>1</v>
      </c>
      <c r="C553" s="174" t="n">
        <v>37.8</v>
      </c>
      <c r="D553" s="153" t="str">
        <f aca="false">IF(C553&lt;$G$4,"1",IF(C553&lt;$G$5,"2",IF(C553&lt;$G$6,"3",IF(C553&lt;$G$7,"4",IF(C553&lt;$G$8,"5",IF(C553&lt;$G$9,"6",IF(C553&lt;$G$10,"7",IF(C553&lt;$G$11,"8",IF(C553&lt;$G$12,"9", IF(C553&lt;$G$13,"10"))))))))))</f>
        <v>4</v>
      </c>
    </row>
    <row r="554" customFormat="false" ht="16.5" hidden="false" customHeight="false" outlineLevel="0" collapsed="false">
      <c r="A554" s="158" t="n">
        <v>553</v>
      </c>
      <c r="B554" s="159" t="n">
        <v>1</v>
      </c>
      <c r="C554" s="174" t="n">
        <v>31.7</v>
      </c>
      <c r="D554" s="153" t="str">
        <f aca="false">IF(C554&lt;$G$4,"1",IF(C554&lt;$G$5,"2",IF(C554&lt;$G$6,"3",IF(C554&lt;$G$7,"4",IF(C554&lt;$G$8,"5",IF(C554&lt;$G$9,"6",IF(C554&lt;$G$10,"7",IF(C554&lt;$G$11,"8",IF(C554&lt;$G$12,"9", IF(C554&lt;$G$13,"10"))))))))))</f>
        <v>3</v>
      </c>
    </row>
    <row r="555" customFormat="false" ht="16.5" hidden="false" customHeight="false" outlineLevel="0" collapsed="false">
      <c r="A555" s="158" t="n">
        <v>554</v>
      </c>
      <c r="B555" s="159" t="n">
        <v>1</v>
      </c>
      <c r="C555" s="174" t="n">
        <v>26.6</v>
      </c>
      <c r="D555" s="153" t="str">
        <f aca="false">IF(C555&lt;$G$4,"1",IF(C555&lt;$G$5,"2",IF(C555&lt;$G$6,"3",IF(C555&lt;$G$7,"4",IF(C555&lt;$G$8,"5",IF(C555&lt;$G$9,"6",IF(C555&lt;$G$10,"7",IF(C555&lt;$G$11,"8",IF(C555&lt;$G$12,"9", IF(C555&lt;$G$13,"10"))))))))))</f>
        <v>2</v>
      </c>
    </row>
    <row r="556" customFormat="false" ht="16.5" hidden="false" customHeight="false" outlineLevel="0" collapsed="false">
      <c r="A556" s="158" t="n">
        <v>555</v>
      </c>
      <c r="B556" s="159" t="n">
        <v>1</v>
      </c>
      <c r="C556" s="174" t="n">
        <v>35.2</v>
      </c>
      <c r="D556" s="153" t="str">
        <f aca="false">IF(C556&lt;$G$4,"1",IF(C556&lt;$G$5,"2",IF(C556&lt;$G$6,"3",IF(C556&lt;$G$7,"4",IF(C556&lt;$G$8,"5",IF(C556&lt;$G$9,"6",IF(C556&lt;$G$10,"7",IF(C556&lt;$G$11,"8",IF(C556&lt;$G$12,"9", IF(C556&lt;$G$13,"10"))))))))))</f>
        <v>4</v>
      </c>
    </row>
    <row r="557" customFormat="false" ht="16.5" hidden="false" customHeight="false" outlineLevel="0" collapsed="false">
      <c r="A557" s="150" t="n">
        <v>556</v>
      </c>
      <c r="B557" s="151" t="n">
        <v>1</v>
      </c>
      <c r="C557" s="152" t="n">
        <v>20.1</v>
      </c>
      <c r="D557" s="153" t="str">
        <f aca="false">IF(C557&lt;$G$4,"1",IF(C557&lt;$G$5,"2",IF(C557&lt;$G$6,"3",IF(C557&lt;$G$7,"4",IF(C557&lt;$G$8,"5",IF(C557&lt;$G$9,"6",IF(C557&lt;$G$10,"7",IF(C557&lt;$G$11,"8",IF(C557&lt;$G$12,"9", IF(C557&lt;$G$13,"10"))))))))))</f>
        <v>1</v>
      </c>
    </row>
    <row r="558" customFormat="false" ht="16.5" hidden="false" customHeight="false" outlineLevel="0" collapsed="false">
      <c r="A558" s="150" t="n">
        <v>557</v>
      </c>
      <c r="B558" s="151" t="n">
        <v>1</v>
      </c>
      <c r="C558" s="152" t="n">
        <v>27.8</v>
      </c>
      <c r="D558" s="153" t="str">
        <f aca="false">IF(C558&lt;$G$4,"1",IF(C558&lt;$G$5,"2",IF(C558&lt;$G$6,"3",IF(C558&lt;$G$7,"4",IF(C558&lt;$G$8,"5",IF(C558&lt;$G$9,"6",IF(C558&lt;$G$10,"7",IF(C558&lt;$G$11,"8",IF(C558&lt;$G$12,"9", IF(C558&lt;$G$13,"10"))))))))))</f>
        <v>2</v>
      </c>
    </row>
    <row r="559" customFormat="false" ht="16.5" hidden="false" customHeight="false" outlineLevel="0" collapsed="false">
      <c r="A559" s="150" t="n">
        <v>558</v>
      </c>
      <c r="B559" s="151" t="n">
        <v>1</v>
      </c>
      <c r="C559" s="152" t="n">
        <v>28.4</v>
      </c>
      <c r="D559" s="153" t="str">
        <f aca="false">IF(C559&lt;$G$4,"1",IF(C559&lt;$G$5,"2",IF(C559&lt;$G$6,"3",IF(C559&lt;$G$7,"4",IF(C559&lt;$G$8,"5",IF(C559&lt;$G$9,"6",IF(C559&lt;$G$10,"7",IF(C559&lt;$G$11,"8",IF(C559&lt;$G$12,"9", IF(C559&lt;$G$13,"10"))))))))))</f>
        <v>2</v>
      </c>
    </row>
    <row r="560" customFormat="false" ht="16.5" hidden="false" customHeight="false" outlineLevel="0" collapsed="false">
      <c r="A560" s="150" t="n">
        <v>559</v>
      </c>
      <c r="B560" s="151" t="n">
        <v>1</v>
      </c>
      <c r="C560" s="152" t="n">
        <v>36.5</v>
      </c>
      <c r="D560" s="153" t="str">
        <f aca="false">IF(C560&lt;$G$4,"1",IF(C560&lt;$G$5,"2",IF(C560&lt;$G$6,"3",IF(C560&lt;$G$7,"4",IF(C560&lt;$G$8,"5",IF(C560&lt;$G$9,"6",IF(C560&lt;$G$10,"7",IF(C560&lt;$G$11,"8",IF(C560&lt;$G$12,"9", IF(C560&lt;$G$13,"10"))))))))))</f>
        <v>4</v>
      </c>
    </row>
    <row r="561" customFormat="false" ht="16.5" hidden="false" customHeight="false" outlineLevel="0" collapsed="false">
      <c r="A561" s="150" t="n">
        <v>560</v>
      </c>
      <c r="B561" s="151" t="n">
        <v>1</v>
      </c>
      <c r="C561" s="152" t="n">
        <v>28.3</v>
      </c>
      <c r="D561" s="153" t="str">
        <f aca="false">IF(C561&lt;$G$4,"1",IF(C561&lt;$G$5,"2",IF(C561&lt;$G$6,"3",IF(C561&lt;$G$7,"4",IF(C561&lt;$G$8,"5",IF(C561&lt;$G$9,"6",IF(C561&lt;$G$10,"7",IF(C561&lt;$G$11,"8",IF(C561&lt;$G$12,"9", IF(C561&lt;$G$13,"10"))))))))))</f>
        <v>2</v>
      </c>
    </row>
    <row r="562" customFormat="false" ht="16.5" hidden="false" customHeight="false" outlineLevel="0" collapsed="false">
      <c r="A562" s="150" t="n">
        <v>561</v>
      </c>
      <c r="B562" s="151" t="n">
        <v>1</v>
      </c>
      <c r="C562" s="152" t="n">
        <v>10.1</v>
      </c>
      <c r="D562" s="153" t="str">
        <f aca="false">IF(C562&lt;$G$4,"1",IF(C562&lt;$G$5,"2",IF(C562&lt;$G$6,"3",IF(C562&lt;$G$7,"4",IF(C562&lt;$G$8,"5",IF(C562&lt;$G$9,"6",IF(C562&lt;$G$10,"7",IF(C562&lt;$G$11,"8",IF(C562&lt;$G$12,"9", IF(C562&lt;$G$13,"10"))))))))))</f>
        <v>1</v>
      </c>
    </row>
    <row r="563" customFormat="false" ht="16.5" hidden="false" customHeight="false" outlineLevel="0" collapsed="false">
      <c r="A563" s="150" t="n">
        <v>562</v>
      </c>
      <c r="B563" s="151" t="n">
        <v>1</v>
      </c>
      <c r="C563" s="152" t="n">
        <v>24.4</v>
      </c>
      <c r="D563" s="153" t="str">
        <f aca="false">IF(C563&lt;$G$4,"1",IF(C563&lt;$G$5,"2",IF(C563&lt;$G$6,"3",IF(C563&lt;$G$7,"4",IF(C563&lt;$G$8,"5",IF(C563&lt;$G$9,"6",IF(C563&lt;$G$10,"7",IF(C563&lt;$G$11,"8",IF(C563&lt;$G$12,"9", IF(C563&lt;$G$13,"10"))))))))))</f>
        <v>2</v>
      </c>
    </row>
    <row r="564" customFormat="false" ht="16.5" hidden="false" customHeight="false" outlineLevel="0" collapsed="false">
      <c r="A564" s="150" t="n">
        <v>563</v>
      </c>
      <c r="B564" s="151" t="n">
        <v>1</v>
      </c>
      <c r="C564" s="152" t="n">
        <v>16.7</v>
      </c>
      <c r="D564" s="153" t="str">
        <f aca="false">IF(C564&lt;$G$4,"1",IF(C564&lt;$G$5,"2",IF(C564&lt;$G$6,"3",IF(C564&lt;$G$7,"4",IF(C564&lt;$G$8,"5",IF(C564&lt;$G$9,"6",IF(C564&lt;$G$10,"7",IF(C564&lt;$G$11,"8",IF(C564&lt;$G$12,"9", IF(C564&lt;$G$13,"10"))))))))))</f>
        <v>1</v>
      </c>
    </row>
    <row r="565" customFormat="false" ht="16.5" hidden="false" customHeight="false" outlineLevel="0" collapsed="false">
      <c r="A565" s="150" t="n">
        <v>564</v>
      </c>
      <c r="B565" s="151" t="n">
        <v>1</v>
      </c>
      <c r="C565" s="152" t="n">
        <v>15.6</v>
      </c>
      <c r="D565" s="153" t="str">
        <f aca="false">IF(C565&lt;$G$4,"1",IF(C565&lt;$G$5,"2",IF(C565&lt;$G$6,"3",IF(C565&lt;$G$7,"4",IF(C565&lt;$G$8,"5",IF(C565&lt;$G$9,"6",IF(C565&lt;$G$10,"7",IF(C565&lt;$G$11,"8",IF(C565&lt;$G$12,"9", IF(C565&lt;$G$13,"10"))))))))))</f>
        <v>1</v>
      </c>
    </row>
    <row r="566" customFormat="false" ht="16.5" hidden="false" customHeight="false" outlineLevel="0" collapsed="false">
      <c r="A566" s="150" t="n">
        <v>565</v>
      </c>
      <c r="B566" s="151" t="n">
        <v>1</v>
      </c>
      <c r="C566" s="152" t="n">
        <v>14.5</v>
      </c>
      <c r="D566" s="153" t="str">
        <f aca="false">IF(C566&lt;$G$4,"1",IF(C566&lt;$G$5,"2",IF(C566&lt;$G$6,"3",IF(C566&lt;$G$7,"4",IF(C566&lt;$G$8,"5",IF(C566&lt;$G$9,"6",IF(C566&lt;$G$10,"7",IF(C566&lt;$G$11,"8",IF(C566&lt;$G$12,"9", IF(C566&lt;$G$13,"10"))))))))))</f>
        <v>1</v>
      </c>
    </row>
    <row r="567" customFormat="false" ht="16.5" hidden="false" customHeight="false" outlineLevel="0" collapsed="false">
      <c r="A567" s="150" t="n">
        <v>566</v>
      </c>
      <c r="B567" s="151" t="n">
        <v>1</v>
      </c>
      <c r="C567" s="152" t="n">
        <v>28.1</v>
      </c>
      <c r="D567" s="153" t="str">
        <f aca="false">IF(C567&lt;$G$4,"1",IF(C567&lt;$G$5,"2",IF(C567&lt;$G$6,"3",IF(C567&lt;$G$7,"4",IF(C567&lt;$G$8,"5",IF(C567&lt;$G$9,"6",IF(C567&lt;$G$10,"7",IF(C567&lt;$G$11,"8",IF(C567&lt;$G$12,"9", IF(C567&lt;$G$13,"10"))))))))))</f>
        <v>2</v>
      </c>
    </row>
    <row r="568" customFormat="false" ht="16.5" hidden="false" customHeight="false" outlineLevel="0" collapsed="false">
      <c r="A568" s="150" t="n">
        <v>567</v>
      </c>
      <c r="B568" s="151" t="n">
        <v>1</v>
      </c>
      <c r="C568" s="152" t="n">
        <v>28.6</v>
      </c>
      <c r="D568" s="153" t="str">
        <f aca="false">IF(C568&lt;$G$4,"1",IF(C568&lt;$G$5,"2",IF(C568&lt;$G$6,"3",IF(C568&lt;$G$7,"4",IF(C568&lt;$G$8,"5",IF(C568&lt;$G$9,"6",IF(C568&lt;$G$10,"7",IF(C568&lt;$G$11,"8",IF(C568&lt;$G$12,"9", IF(C568&lt;$G$13,"10"))))))))))</f>
        <v>2</v>
      </c>
    </row>
    <row r="569" customFormat="false" ht="16.5" hidden="false" customHeight="false" outlineLevel="0" collapsed="false">
      <c r="A569" s="150" t="n">
        <v>568</v>
      </c>
      <c r="B569" s="151" t="n">
        <v>1</v>
      </c>
      <c r="C569" s="152" t="n">
        <v>33.1</v>
      </c>
      <c r="D569" s="153" t="str">
        <f aca="false">IF(C569&lt;$G$4,"1",IF(C569&lt;$G$5,"2",IF(C569&lt;$G$6,"3",IF(C569&lt;$G$7,"4",IF(C569&lt;$G$8,"5",IF(C569&lt;$G$9,"6",IF(C569&lt;$G$10,"7",IF(C569&lt;$G$11,"8",IF(C569&lt;$G$12,"9", IF(C569&lt;$G$13,"10"))))))))))</f>
        <v>3</v>
      </c>
    </row>
    <row r="570" customFormat="false" ht="16.5" hidden="false" customHeight="false" outlineLevel="0" collapsed="false">
      <c r="A570" s="150" t="n">
        <v>569</v>
      </c>
      <c r="B570" s="151" t="n">
        <v>1</v>
      </c>
      <c r="C570" s="152" t="n">
        <v>33.9</v>
      </c>
      <c r="D570" s="153" t="str">
        <f aca="false">IF(C570&lt;$G$4,"1",IF(C570&lt;$G$5,"2",IF(C570&lt;$G$6,"3",IF(C570&lt;$G$7,"4",IF(C570&lt;$G$8,"5",IF(C570&lt;$G$9,"6",IF(C570&lt;$G$10,"7",IF(C570&lt;$G$11,"8",IF(C570&lt;$G$12,"9", IF(C570&lt;$G$13,"10"))))))))))</f>
        <v>4</v>
      </c>
    </row>
    <row r="571" customFormat="false" ht="16.5" hidden="false" customHeight="false" outlineLevel="0" collapsed="false">
      <c r="A571" s="150" t="n">
        <v>570</v>
      </c>
      <c r="B571" s="151" t="n">
        <v>1</v>
      </c>
      <c r="C571" s="152" t="n">
        <v>32.1</v>
      </c>
      <c r="D571" s="153" t="str">
        <f aca="false">IF(C571&lt;$G$4,"1",IF(C571&lt;$G$5,"2",IF(C571&lt;$G$6,"3",IF(C571&lt;$G$7,"4",IF(C571&lt;$G$8,"5",IF(C571&lt;$G$9,"6",IF(C571&lt;$G$10,"7",IF(C571&lt;$G$11,"8",IF(C571&lt;$G$12,"9", IF(C571&lt;$G$13,"10"))))))))))</f>
        <v>3</v>
      </c>
    </row>
    <row r="572" customFormat="false" ht="16.5" hidden="false" customHeight="false" outlineLevel="0" collapsed="false">
      <c r="A572" s="150" t="n">
        <v>571</v>
      </c>
      <c r="B572" s="151" t="n">
        <v>1</v>
      </c>
      <c r="C572" s="152" t="n">
        <v>25</v>
      </c>
      <c r="D572" s="153" t="str">
        <f aca="false">IF(C572&lt;$G$4,"1",IF(C572&lt;$G$5,"2",IF(C572&lt;$G$6,"3",IF(C572&lt;$G$7,"4",IF(C572&lt;$G$8,"5",IF(C572&lt;$G$9,"6",IF(C572&lt;$G$10,"7",IF(C572&lt;$G$11,"8",IF(C572&lt;$G$12,"9", IF(C572&lt;$G$13,"10"))))))))))</f>
        <v>2</v>
      </c>
    </row>
    <row r="573" customFormat="false" ht="16.5" hidden="false" customHeight="false" outlineLevel="0" collapsed="false">
      <c r="A573" s="150" t="n">
        <v>572</v>
      </c>
      <c r="B573" s="151" t="n">
        <v>1</v>
      </c>
      <c r="C573" s="152" t="n">
        <v>27.9</v>
      </c>
      <c r="D573" s="153" t="str">
        <f aca="false">IF(C573&lt;$G$4,"1",IF(C573&lt;$G$5,"2",IF(C573&lt;$G$6,"3",IF(C573&lt;$G$7,"4",IF(C573&lt;$G$8,"5",IF(C573&lt;$G$9,"6",IF(C573&lt;$G$10,"7",IF(C573&lt;$G$11,"8",IF(C573&lt;$G$12,"9", IF(C573&lt;$G$13,"10"))))))))))</f>
        <v>2</v>
      </c>
    </row>
    <row r="574" customFormat="false" ht="16.5" hidden="false" customHeight="false" outlineLevel="0" collapsed="false">
      <c r="A574" s="150" t="n">
        <v>573</v>
      </c>
      <c r="B574" s="151" t="n">
        <v>1</v>
      </c>
      <c r="C574" s="152" t="n">
        <v>19</v>
      </c>
      <c r="D574" s="153" t="str">
        <f aca="false">IF(C574&lt;$G$4,"1",IF(C574&lt;$G$5,"2",IF(C574&lt;$G$6,"3",IF(C574&lt;$G$7,"4",IF(C574&lt;$G$8,"5",IF(C574&lt;$G$9,"6",IF(C574&lt;$G$10,"7",IF(C574&lt;$G$11,"8",IF(C574&lt;$G$12,"9", IF(C574&lt;$G$13,"10"))))))))))</f>
        <v>1</v>
      </c>
    </row>
    <row r="575" customFormat="false" ht="16.5" hidden="false" customHeight="false" outlineLevel="0" collapsed="false">
      <c r="A575" s="150" t="n">
        <v>574</v>
      </c>
      <c r="B575" s="151" t="n">
        <v>1</v>
      </c>
      <c r="C575" s="152" t="n">
        <v>30.9</v>
      </c>
      <c r="D575" s="153" t="str">
        <f aca="false">IF(C575&lt;$G$4,"1",IF(C575&lt;$G$5,"2",IF(C575&lt;$G$6,"3",IF(C575&lt;$G$7,"4",IF(C575&lt;$G$8,"5",IF(C575&lt;$G$9,"6",IF(C575&lt;$G$10,"7",IF(C575&lt;$G$11,"8",IF(C575&lt;$G$12,"9", IF(C575&lt;$G$13,"10"))))))))))</f>
        <v>3</v>
      </c>
    </row>
    <row r="576" customFormat="false" ht="16.5" hidden="false" customHeight="false" outlineLevel="0" collapsed="false">
      <c r="A576" s="150" t="n">
        <v>575</v>
      </c>
      <c r="B576" s="151" t="n">
        <v>1</v>
      </c>
      <c r="C576" s="152" t="n">
        <v>27.5</v>
      </c>
      <c r="D576" s="153" t="str">
        <f aca="false">IF(C576&lt;$G$4,"1",IF(C576&lt;$G$5,"2",IF(C576&lt;$G$6,"3",IF(C576&lt;$G$7,"4",IF(C576&lt;$G$8,"5",IF(C576&lt;$G$9,"6",IF(C576&lt;$G$10,"7",IF(C576&lt;$G$11,"8",IF(C576&lt;$G$12,"9", IF(C576&lt;$G$13,"10"))))))))))</f>
        <v>2</v>
      </c>
    </row>
    <row r="577" customFormat="false" ht="16.5" hidden="false" customHeight="false" outlineLevel="0" collapsed="false">
      <c r="A577" s="158" t="n">
        <v>576</v>
      </c>
      <c r="B577" s="159" t="n">
        <v>1</v>
      </c>
      <c r="C577" s="174" t="n">
        <v>27.7</v>
      </c>
      <c r="D577" s="153" t="str">
        <f aca="false">IF(C577&lt;$G$4,"1",IF(C577&lt;$G$5,"2",IF(C577&lt;$G$6,"3",IF(C577&lt;$G$7,"4",IF(C577&lt;$G$8,"5",IF(C577&lt;$G$9,"6",IF(C577&lt;$G$10,"7",IF(C577&lt;$G$11,"8",IF(C577&lt;$G$12,"9", IF(C577&lt;$G$13,"10"))))))))))</f>
        <v>2</v>
      </c>
    </row>
    <row r="578" customFormat="false" ht="16.5" hidden="false" customHeight="false" outlineLevel="0" collapsed="false">
      <c r="A578" s="158" t="n">
        <v>577</v>
      </c>
      <c r="B578" s="159" t="n">
        <v>1</v>
      </c>
      <c r="C578" s="174" t="n">
        <v>30.5</v>
      </c>
      <c r="D578" s="153" t="str">
        <f aca="false">IF(C578&lt;$G$4,"1",IF(C578&lt;$G$5,"2",IF(C578&lt;$G$6,"3",IF(C578&lt;$G$7,"4",IF(C578&lt;$G$8,"5",IF(C578&lt;$G$9,"6",IF(C578&lt;$G$10,"7",IF(C578&lt;$G$11,"8",IF(C578&lt;$G$12,"9", IF(C578&lt;$G$13,"10"))))))))))</f>
        <v>3</v>
      </c>
    </row>
    <row r="579" customFormat="false" ht="16.5" hidden="false" customHeight="false" outlineLevel="0" collapsed="false">
      <c r="A579" s="158" t="n">
        <v>578</v>
      </c>
      <c r="B579" s="159" t="n">
        <v>1</v>
      </c>
      <c r="C579" s="174" t="n">
        <v>36.8</v>
      </c>
      <c r="D579" s="153" t="str">
        <f aca="false">IF(C579&lt;$G$4,"1",IF(C579&lt;$G$5,"2",IF(C579&lt;$G$6,"3",IF(C579&lt;$G$7,"4",IF(C579&lt;$G$8,"5",IF(C579&lt;$G$9,"6",IF(C579&lt;$G$10,"7",IF(C579&lt;$G$11,"8",IF(C579&lt;$G$12,"9", IF(C579&lt;$G$13,"10"))))))))))</f>
        <v>4</v>
      </c>
    </row>
    <row r="580" customFormat="false" ht="16.5" hidden="false" customHeight="false" outlineLevel="0" collapsed="false">
      <c r="A580" s="158" t="n">
        <v>579</v>
      </c>
      <c r="B580" s="159" t="n">
        <v>1</v>
      </c>
      <c r="C580" s="174" t="n">
        <v>23.1</v>
      </c>
      <c r="D580" s="153" t="str">
        <f aca="false">IF(C580&lt;$G$4,"1",IF(C580&lt;$G$5,"2",IF(C580&lt;$G$6,"3",IF(C580&lt;$G$7,"4",IF(C580&lt;$G$8,"5",IF(C580&lt;$G$9,"6",IF(C580&lt;$G$10,"7",IF(C580&lt;$G$11,"8",IF(C580&lt;$G$12,"9", IF(C580&lt;$G$13,"10"))))))))))</f>
        <v>1</v>
      </c>
    </row>
    <row r="581" customFormat="false" ht="16.5" hidden="false" customHeight="false" outlineLevel="0" collapsed="false">
      <c r="A581" s="158" t="n">
        <v>580</v>
      </c>
      <c r="B581" s="159" t="n">
        <v>1</v>
      </c>
      <c r="C581" s="174" t="n">
        <v>27.6</v>
      </c>
      <c r="D581" s="153" t="str">
        <f aca="false">IF(C581&lt;$G$4,"1",IF(C581&lt;$G$5,"2",IF(C581&lt;$G$6,"3",IF(C581&lt;$G$7,"4",IF(C581&lt;$G$8,"5",IF(C581&lt;$G$9,"6",IF(C581&lt;$G$10,"7",IF(C581&lt;$G$11,"8",IF(C581&lt;$G$12,"9", IF(C581&lt;$G$13,"10"))))))))))</f>
        <v>2</v>
      </c>
    </row>
    <row r="582" customFormat="false" ht="16.5" hidden="false" customHeight="false" outlineLevel="0" collapsed="false">
      <c r="A582" s="150" t="n">
        <v>581</v>
      </c>
      <c r="B582" s="151" t="n">
        <v>1</v>
      </c>
      <c r="C582" s="152" t="n">
        <v>33.4</v>
      </c>
      <c r="D582" s="153" t="str">
        <f aca="false">IF(C582&lt;$G$4,"1",IF(C582&lt;$G$5,"2",IF(C582&lt;$G$6,"3",IF(C582&lt;$G$7,"4",IF(C582&lt;$G$8,"5",IF(C582&lt;$G$9,"6",IF(C582&lt;$G$10,"7",IF(C582&lt;$G$11,"8",IF(C582&lt;$G$12,"9", IF(C582&lt;$G$13,"10"))))))))))</f>
        <v>4</v>
      </c>
    </row>
    <row r="583" customFormat="false" ht="16.5" hidden="false" customHeight="false" outlineLevel="0" collapsed="false">
      <c r="A583" s="150" t="n">
        <v>582</v>
      </c>
      <c r="B583" s="151" t="n">
        <v>1</v>
      </c>
      <c r="C583" s="152" t="n">
        <v>46.7</v>
      </c>
      <c r="D583" s="153" t="str">
        <f aca="false">IF(C583&lt;$G$4,"1",IF(C583&lt;$G$5,"2",IF(C583&lt;$G$6,"3",IF(C583&lt;$G$7,"4",IF(C583&lt;$G$8,"5",IF(C583&lt;$G$9,"6",IF(C583&lt;$G$10,"7",IF(C583&lt;$G$11,"8",IF(C583&lt;$G$12,"9", IF(C583&lt;$G$13,"10"))))))))))</f>
        <v>5</v>
      </c>
    </row>
    <row r="584" customFormat="false" ht="16.5" hidden="false" customHeight="false" outlineLevel="0" collapsed="false">
      <c r="A584" s="150" t="n">
        <v>583</v>
      </c>
      <c r="B584" s="151" t="n">
        <v>1</v>
      </c>
      <c r="C584" s="152" t="n">
        <v>21.5</v>
      </c>
      <c r="D584" s="153" t="str">
        <f aca="false">IF(C584&lt;$G$4,"1",IF(C584&lt;$G$5,"2",IF(C584&lt;$G$6,"3",IF(C584&lt;$G$7,"4",IF(C584&lt;$G$8,"5",IF(C584&lt;$G$9,"6",IF(C584&lt;$G$10,"7",IF(C584&lt;$G$11,"8",IF(C584&lt;$G$12,"9", IF(C584&lt;$G$13,"10"))))))))))</f>
        <v>1</v>
      </c>
    </row>
    <row r="585" customFormat="false" ht="16.5" hidden="false" customHeight="false" outlineLevel="0" collapsed="false">
      <c r="A585" s="150" t="n">
        <v>584</v>
      </c>
      <c r="B585" s="151" t="n">
        <v>1</v>
      </c>
      <c r="C585" s="152" t="n">
        <v>43.8</v>
      </c>
      <c r="D585" s="153" t="str">
        <f aca="false">IF(C585&lt;$G$4,"1",IF(C585&lt;$G$5,"2",IF(C585&lt;$G$6,"3",IF(C585&lt;$G$7,"4",IF(C585&lt;$G$8,"5",IF(C585&lt;$G$9,"6",IF(C585&lt;$G$10,"7",IF(C585&lt;$G$11,"8",IF(C585&lt;$G$12,"9", IF(C585&lt;$G$13,"10"))))))))))</f>
        <v>5</v>
      </c>
    </row>
    <row r="586" customFormat="false" ht="16.5" hidden="false" customHeight="false" outlineLevel="0" collapsed="false">
      <c r="A586" s="150" t="n">
        <v>585</v>
      </c>
      <c r="B586" s="151" t="n">
        <v>1</v>
      </c>
      <c r="C586" s="152" t="n">
        <v>34</v>
      </c>
      <c r="D586" s="153" t="str">
        <f aca="false">IF(C586&lt;$G$4,"1",IF(C586&lt;$G$5,"2",IF(C586&lt;$G$6,"3",IF(C586&lt;$G$7,"4",IF(C586&lt;$G$8,"5",IF(C586&lt;$G$9,"6",IF(C586&lt;$G$10,"7",IF(C586&lt;$G$11,"8",IF(C586&lt;$G$12,"9", IF(C586&lt;$G$13,"10"))))))))))</f>
        <v>4</v>
      </c>
    </row>
    <row r="587" customFormat="false" ht="16.5" hidden="false" customHeight="false" outlineLevel="0" collapsed="false">
      <c r="A587" s="150" t="n">
        <v>586</v>
      </c>
      <c r="B587" s="151" t="n">
        <v>1</v>
      </c>
      <c r="C587" s="152" t="n">
        <v>46.1</v>
      </c>
      <c r="D587" s="153" t="str">
        <f aca="false">IF(C587&lt;$G$4,"1",IF(C587&lt;$G$5,"2",IF(C587&lt;$G$6,"3",IF(C587&lt;$G$7,"4",IF(C587&lt;$G$8,"5",IF(C587&lt;$G$9,"6",IF(C587&lt;$G$10,"7",IF(C587&lt;$G$11,"8",IF(C587&lt;$G$12,"9", IF(C587&lt;$G$13,"10"))))))))))</f>
        <v>5</v>
      </c>
    </row>
    <row r="588" customFormat="false" ht="16.5" hidden="false" customHeight="false" outlineLevel="0" collapsed="false">
      <c r="A588" s="150" t="n">
        <v>587</v>
      </c>
      <c r="B588" s="151" t="n">
        <v>1</v>
      </c>
      <c r="C588" s="152" t="n">
        <v>40.3</v>
      </c>
      <c r="D588" s="153" t="str">
        <f aca="false">IF(C588&lt;$G$4,"1",IF(C588&lt;$G$5,"2",IF(C588&lt;$G$6,"3",IF(C588&lt;$G$7,"4",IF(C588&lt;$G$8,"5",IF(C588&lt;$G$9,"6",IF(C588&lt;$G$10,"7",IF(C588&lt;$G$11,"8",IF(C588&lt;$G$12,"9", IF(C588&lt;$G$13,"10"))))))))))</f>
        <v>5</v>
      </c>
    </row>
    <row r="589" customFormat="false" ht="16.5" hidden="false" customHeight="false" outlineLevel="0" collapsed="false">
      <c r="A589" s="150" t="n">
        <v>588</v>
      </c>
      <c r="B589" s="151" t="n">
        <v>1</v>
      </c>
      <c r="C589" s="152" t="n">
        <v>33.5</v>
      </c>
      <c r="D589" s="153" t="str">
        <f aca="false">IF(C589&lt;$G$4,"1",IF(C589&lt;$G$5,"2",IF(C589&lt;$G$6,"3",IF(C589&lt;$G$7,"4",IF(C589&lt;$G$8,"5",IF(C589&lt;$G$9,"6",IF(C589&lt;$G$10,"7",IF(C589&lt;$G$11,"8",IF(C589&lt;$G$12,"9", IF(C589&lt;$G$13,"10"))))))))))</f>
        <v>4</v>
      </c>
    </row>
    <row r="590" customFormat="false" ht="16.5" hidden="false" customHeight="false" outlineLevel="0" collapsed="false">
      <c r="A590" s="150" t="n">
        <v>589</v>
      </c>
      <c r="B590" s="151" t="n">
        <v>1</v>
      </c>
      <c r="C590" s="152" t="n">
        <v>51.5</v>
      </c>
      <c r="D590" s="153" t="str">
        <f aca="false">IF(C590&lt;$G$4,"1",IF(C590&lt;$G$5,"2",IF(C590&lt;$G$6,"3",IF(C590&lt;$G$7,"4",IF(C590&lt;$G$8,"5",IF(C590&lt;$G$9,"6",IF(C590&lt;$G$10,"7",IF(C590&lt;$G$11,"8",IF(C590&lt;$G$12,"9", IF(C590&lt;$G$13,"10"))))))))))</f>
        <v>6</v>
      </c>
    </row>
    <row r="591" customFormat="false" ht="16.5" hidden="false" customHeight="false" outlineLevel="0" collapsed="false">
      <c r="A591" s="150" t="n">
        <v>590</v>
      </c>
      <c r="B591" s="151" t="n">
        <v>1</v>
      </c>
      <c r="C591" s="152" t="n">
        <v>50.4</v>
      </c>
      <c r="D591" s="153" t="str">
        <f aca="false">IF(C591&lt;$G$4,"1",IF(C591&lt;$G$5,"2",IF(C591&lt;$G$6,"3",IF(C591&lt;$G$7,"4",IF(C591&lt;$G$8,"5",IF(C591&lt;$G$9,"6",IF(C591&lt;$G$10,"7",IF(C591&lt;$G$11,"8",IF(C591&lt;$G$12,"9", IF(C591&lt;$G$13,"10"))))))))))</f>
        <v>6</v>
      </c>
    </row>
    <row r="592" customFormat="false" ht="16.5" hidden="false" customHeight="false" outlineLevel="0" collapsed="false">
      <c r="A592" s="150" t="n">
        <v>591</v>
      </c>
      <c r="B592" s="151" t="n">
        <v>1</v>
      </c>
      <c r="C592" s="152" t="n">
        <v>33.1</v>
      </c>
      <c r="D592" s="153" t="str">
        <f aca="false">IF(C592&lt;$G$4,"1",IF(C592&lt;$G$5,"2",IF(C592&lt;$G$6,"3",IF(C592&lt;$G$7,"4",IF(C592&lt;$G$8,"5",IF(C592&lt;$G$9,"6",IF(C592&lt;$G$10,"7",IF(C592&lt;$G$11,"8",IF(C592&lt;$G$12,"9", IF(C592&lt;$G$13,"10"))))))))))</f>
        <v>3</v>
      </c>
    </row>
    <row r="593" customFormat="false" ht="16.5" hidden="false" customHeight="false" outlineLevel="0" collapsed="false">
      <c r="A593" s="150" t="n">
        <v>592</v>
      </c>
      <c r="B593" s="151" t="n">
        <v>1</v>
      </c>
      <c r="C593" s="152" t="n">
        <v>34.5</v>
      </c>
      <c r="D593" s="153" t="str">
        <f aca="false">IF(C593&lt;$G$4,"1",IF(C593&lt;$G$5,"2",IF(C593&lt;$G$6,"3",IF(C593&lt;$G$7,"4",IF(C593&lt;$G$8,"5",IF(C593&lt;$G$9,"6",IF(C593&lt;$G$10,"7",IF(C593&lt;$G$11,"8",IF(C593&lt;$G$12,"9", IF(C593&lt;$G$13,"10"))))))))))</f>
        <v>4</v>
      </c>
    </row>
    <row r="594" customFormat="false" ht="16.5" hidden="false" customHeight="false" outlineLevel="0" collapsed="false">
      <c r="A594" s="150" t="n">
        <v>593</v>
      </c>
      <c r="B594" s="151" t="n">
        <v>1</v>
      </c>
      <c r="C594" s="152" t="n">
        <v>37.4</v>
      </c>
      <c r="D594" s="153" t="str">
        <f aca="false">IF(C594&lt;$G$4,"1",IF(C594&lt;$G$5,"2",IF(C594&lt;$G$6,"3",IF(C594&lt;$G$7,"4",IF(C594&lt;$G$8,"5",IF(C594&lt;$G$9,"6",IF(C594&lt;$G$10,"7",IF(C594&lt;$G$11,"8",IF(C594&lt;$G$12,"9", IF(C594&lt;$G$13,"10"))))))))))</f>
        <v>4</v>
      </c>
    </row>
    <row r="595" customFormat="false" ht="16.5" hidden="false" customHeight="false" outlineLevel="0" collapsed="false">
      <c r="A595" s="150" t="n">
        <v>594</v>
      </c>
      <c r="B595" s="151" t="n">
        <v>1</v>
      </c>
      <c r="C595" s="152" t="n">
        <v>29.3</v>
      </c>
      <c r="D595" s="153" t="str">
        <f aca="false">IF(C595&lt;$G$4,"1",IF(C595&lt;$G$5,"2",IF(C595&lt;$G$6,"3",IF(C595&lt;$G$7,"4",IF(C595&lt;$G$8,"5",IF(C595&lt;$G$9,"6",IF(C595&lt;$G$10,"7",IF(C595&lt;$G$11,"8",IF(C595&lt;$G$12,"9", IF(C595&lt;$G$13,"10"))))))))))</f>
        <v>3</v>
      </c>
    </row>
    <row r="596" customFormat="false" ht="16.5" hidden="false" customHeight="false" outlineLevel="0" collapsed="false">
      <c r="A596" s="150" t="n">
        <v>595</v>
      </c>
      <c r="B596" s="151" t="n">
        <v>1</v>
      </c>
      <c r="C596" s="152" t="n">
        <v>32</v>
      </c>
      <c r="D596" s="153" t="str">
        <f aca="false">IF(C596&lt;$G$4,"1",IF(C596&lt;$G$5,"2",IF(C596&lt;$G$6,"3",IF(C596&lt;$G$7,"4",IF(C596&lt;$G$8,"5",IF(C596&lt;$G$9,"6",IF(C596&lt;$G$10,"7",IF(C596&lt;$G$11,"8",IF(C596&lt;$G$12,"9", IF(C596&lt;$G$13,"10"))))))))))</f>
        <v>3</v>
      </c>
    </row>
    <row r="597" customFormat="false" ht="16.5" hidden="false" customHeight="false" outlineLevel="0" collapsed="false">
      <c r="A597" s="150" t="n">
        <v>596</v>
      </c>
      <c r="B597" s="151" t="n">
        <v>1</v>
      </c>
      <c r="C597" s="152" t="n">
        <v>25.8</v>
      </c>
      <c r="D597" s="153" t="str">
        <f aca="false">IF(C597&lt;$G$4,"1",IF(C597&lt;$G$5,"2",IF(C597&lt;$G$6,"3",IF(C597&lt;$G$7,"4",IF(C597&lt;$G$8,"5",IF(C597&lt;$G$9,"6",IF(C597&lt;$G$10,"7",IF(C597&lt;$G$11,"8",IF(C597&lt;$G$12,"9", IF(C597&lt;$G$13,"10"))))))))))</f>
        <v>2</v>
      </c>
    </row>
    <row r="598" customFormat="false" ht="16.5" hidden="false" customHeight="false" outlineLevel="0" collapsed="false">
      <c r="A598" s="150" t="n">
        <v>597</v>
      </c>
      <c r="B598" s="151" t="n">
        <v>1</v>
      </c>
      <c r="C598" s="152" t="n">
        <v>31.6</v>
      </c>
      <c r="D598" s="153" t="str">
        <f aca="false">IF(C598&lt;$G$4,"1",IF(C598&lt;$G$5,"2",IF(C598&lt;$G$6,"3",IF(C598&lt;$G$7,"4",IF(C598&lt;$G$8,"5",IF(C598&lt;$G$9,"6",IF(C598&lt;$G$10,"7",IF(C598&lt;$G$11,"8",IF(C598&lt;$G$12,"9", IF(C598&lt;$G$13,"10"))))))))))</f>
        <v>3</v>
      </c>
    </row>
    <row r="599" customFormat="false" ht="16.5" hidden="false" customHeight="false" outlineLevel="0" collapsed="false">
      <c r="A599" s="150" t="n">
        <v>598</v>
      </c>
      <c r="B599" s="151" t="n">
        <v>1</v>
      </c>
      <c r="C599" s="152" t="n">
        <v>30</v>
      </c>
      <c r="D599" s="153" t="str">
        <f aca="false">IF(C599&lt;$G$4,"1",IF(C599&lt;$G$5,"2",IF(C599&lt;$G$6,"3",IF(C599&lt;$G$7,"4",IF(C599&lt;$G$8,"5",IF(C599&lt;$G$9,"6",IF(C599&lt;$G$10,"7",IF(C599&lt;$G$11,"8",IF(C599&lt;$G$12,"9", IF(C599&lt;$G$13,"10"))))))))))</f>
        <v>3</v>
      </c>
    </row>
    <row r="600" customFormat="false" ht="16.5" hidden="false" customHeight="false" outlineLevel="0" collapsed="false">
      <c r="A600" s="150" t="n">
        <v>599</v>
      </c>
      <c r="B600" s="151" t="n">
        <v>1</v>
      </c>
      <c r="C600" s="152" t="n">
        <v>20.9</v>
      </c>
      <c r="D600" s="153" t="str">
        <f aca="false">IF(C600&lt;$G$4,"1",IF(C600&lt;$G$5,"2",IF(C600&lt;$G$6,"3",IF(C600&lt;$G$7,"4",IF(C600&lt;$G$8,"5",IF(C600&lt;$G$9,"6",IF(C600&lt;$G$10,"7",IF(C600&lt;$G$11,"8",IF(C600&lt;$G$12,"9", IF(C600&lt;$G$13,"10"))))))))))</f>
        <v>1</v>
      </c>
    </row>
    <row r="601" customFormat="false" ht="16.5" hidden="false" customHeight="false" outlineLevel="0" collapsed="false">
      <c r="A601" s="150" t="n">
        <v>600</v>
      </c>
      <c r="B601" s="151" t="n">
        <v>1</v>
      </c>
      <c r="C601" s="152" t="n">
        <v>18</v>
      </c>
      <c r="D601" s="153" t="str">
        <f aca="false">IF(C601&lt;$G$4,"1",IF(C601&lt;$G$5,"2",IF(C601&lt;$G$6,"3",IF(C601&lt;$G$7,"4",IF(C601&lt;$G$8,"5",IF(C601&lt;$G$9,"6",IF(C601&lt;$G$10,"7",IF(C601&lt;$G$11,"8",IF(C601&lt;$G$12,"9", IF(C601&lt;$G$13,"10"))))))))))</f>
        <v>1</v>
      </c>
    </row>
    <row r="602" customFormat="false" ht="16.5" hidden="false" customHeight="false" outlineLevel="0" collapsed="false">
      <c r="A602" s="158" t="n">
        <v>601</v>
      </c>
      <c r="B602" s="159" t="n">
        <v>1</v>
      </c>
      <c r="C602" s="174" t="n">
        <v>37.8</v>
      </c>
      <c r="D602" s="153" t="str">
        <f aca="false">IF(C602&lt;$G$4,"1",IF(C602&lt;$G$5,"2",IF(C602&lt;$G$6,"3",IF(C602&lt;$G$7,"4",IF(C602&lt;$G$8,"5",IF(C602&lt;$G$9,"6",IF(C602&lt;$G$10,"7",IF(C602&lt;$G$11,"8",IF(C602&lt;$G$12,"9", IF(C602&lt;$G$13,"10"))))))))))</f>
        <v>4</v>
      </c>
    </row>
    <row r="603" customFormat="false" ht="16.5" hidden="false" customHeight="false" outlineLevel="0" collapsed="false">
      <c r="A603" s="158" t="n">
        <v>602</v>
      </c>
      <c r="B603" s="159" t="n">
        <v>1</v>
      </c>
      <c r="C603" s="174" t="n">
        <v>35.9</v>
      </c>
      <c r="D603" s="153" t="str">
        <f aca="false">IF(C603&lt;$G$4,"1",IF(C603&lt;$G$5,"2",IF(C603&lt;$G$6,"3",IF(C603&lt;$G$7,"4",IF(C603&lt;$G$8,"5",IF(C603&lt;$G$9,"6",IF(C603&lt;$G$10,"7",IF(C603&lt;$G$11,"8",IF(C603&lt;$G$12,"9", IF(C603&lt;$G$13,"10"))))))))))</f>
        <v>4</v>
      </c>
    </row>
    <row r="604" customFormat="false" ht="16.5" hidden="false" customHeight="false" outlineLevel="0" collapsed="false">
      <c r="A604" s="158" t="n">
        <v>603</v>
      </c>
      <c r="B604" s="159" t="n">
        <v>1</v>
      </c>
      <c r="C604" s="174" t="n">
        <v>32.5</v>
      </c>
      <c r="D604" s="153" t="str">
        <f aca="false">IF(C604&lt;$G$4,"1",IF(C604&lt;$G$5,"2",IF(C604&lt;$G$6,"3",IF(C604&lt;$G$7,"4",IF(C604&lt;$G$8,"5",IF(C604&lt;$G$9,"6",IF(C604&lt;$G$10,"7",IF(C604&lt;$G$11,"8",IF(C604&lt;$G$12,"9", IF(C604&lt;$G$13,"10"))))))))))</f>
        <v>3</v>
      </c>
    </row>
    <row r="605" customFormat="false" ht="16.5" hidden="false" customHeight="false" outlineLevel="0" collapsed="false">
      <c r="A605" s="158" t="n">
        <v>604</v>
      </c>
      <c r="B605" s="159" t="n">
        <v>1</v>
      </c>
      <c r="C605" s="174" t="n">
        <v>27.6</v>
      </c>
      <c r="D605" s="153" t="str">
        <f aca="false">IF(C605&lt;$G$4,"1",IF(C605&lt;$G$5,"2",IF(C605&lt;$G$6,"3",IF(C605&lt;$G$7,"4",IF(C605&lt;$G$8,"5",IF(C605&lt;$G$9,"6",IF(C605&lt;$G$10,"7",IF(C605&lt;$G$11,"8",IF(C605&lt;$G$12,"9", IF(C605&lt;$G$13,"10"))))))))))</f>
        <v>2</v>
      </c>
    </row>
    <row r="606" customFormat="false" ht="16.5" hidden="false" customHeight="false" outlineLevel="0" collapsed="false">
      <c r="A606" s="158" t="n">
        <v>605</v>
      </c>
      <c r="B606" s="159" t="n">
        <v>1</v>
      </c>
      <c r="C606" s="174" t="n">
        <v>18</v>
      </c>
      <c r="D606" s="153" t="str">
        <f aca="false">IF(C606&lt;$G$4,"1",IF(C606&lt;$G$5,"2",IF(C606&lt;$G$6,"3",IF(C606&lt;$G$7,"4",IF(C606&lt;$G$8,"5",IF(C606&lt;$G$9,"6",IF(C606&lt;$G$10,"7",IF(C606&lt;$G$11,"8",IF(C606&lt;$G$12,"9", IF(C606&lt;$G$13,"10"))))))))))</f>
        <v>1</v>
      </c>
    </row>
    <row r="607" customFormat="false" ht="16.5" hidden="false" customHeight="false" outlineLevel="0" collapsed="false">
      <c r="A607" s="150" t="n">
        <v>606</v>
      </c>
      <c r="B607" s="151" t="n">
        <v>1</v>
      </c>
      <c r="C607" s="152" t="n">
        <v>20.7</v>
      </c>
      <c r="D607" s="153" t="str">
        <f aca="false">IF(C607&lt;$G$4,"1",IF(C607&lt;$G$5,"2",IF(C607&lt;$G$6,"3",IF(C607&lt;$G$7,"4",IF(C607&lt;$G$8,"5",IF(C607&lt;$G$9,"6",IF(C607&lt;$G$10,"7",IF(C607&lt;$G$11,"8",IF(C607&lt;$G$12,"9", IF(C607&lt;$G$13,"10"))))))))))</f>
        <v>1</v>
      </c>
    </row>
    <row r="608" customFormat="false" ht="16.5" hidden="false" customHeight="false" outlineLevel="0" collapsed="false">
      <c r="A608" s="150" t="n">
        <v>607</v>
      </c>
      <c r="B608" s="151" t="n">
        <v>1</v>
      </c>
      <c r="C608" s="152" t="n">
        <v>30.7</v>
      </c>
      <c r="D608" s="153" t="str">
        <f aca="false">IF(C608&lt;$G$4,"1",IF(C608&lt;$G$5,"2",IF(C608&lt;$G$6,"3",IF(C608&lt;$G$7,"4",IF(C608&lt;$G$8,"5",IF(C608&lt;$G$9,"6",IF(C608&lt;$G$10,"7",IF(C608&lt;$G$11,"8",IF(C608&lt;$G$12,"9", IF(C608&lt;$G$13,"10"))))))))))</f>
        <v>3</v>
      </c>
    </row>
    <row r="609" customFormat="false" ht="16.5" hidden="false" customHeight="false" outlineLevel="0" collapsed="false">
      <c r="A609" s="150" t="n">
        <v>608</v>
      </c>
      <c r="B609" s="151" t="n">
        <v>1</v>
      </c>
      <c r="C609" s="152" t="n">
        <v>14.2</v>
      </c>
      <c r="D609" s="153" t="str">
        <f aca="false">IF(C609&lt;$G$4,"1",IF(C609&lt;$G$5,"2",IF(C609&lt;$G$6,"3",IF(C609&lt;$G$7,"4",IF(C609&lt;$G$8,"5",IF(C609&lt;$G$9,"6",IF(C609&lt;$G$10,"7",IF(C609&lt;$G$11,"8",IF(C609&lt;$G$12,"9", IF(C609&lt;$G$13,"10"))))))))))</f>
        <v>1</v>
      </c>
    </row>
    <row r="610" customFormat="false" ht="16.5" hidden="false" customHeight="false" outlineLevel="0" collapsed="false">
      <c r="A610" s="150" t="n">
        <v>609</v>
      </c>
      <c r="B610" s="151" t="n">
        <v>1</v>
      </c>
      <c r="C610" s="152" t="n">
        <v>22.3</v>
      </c>
      <c r="D610" s="153" t="str">
        <f aca="false">IF(C610&lt;$G$4,"1",IF(C610&lt;$G$5,"2",IF(C610&lt;$G$6,"3",IF(C610&lt;$G$7,"4",IF(C610&lt;$G$8,"5",IF(C610&lt;$G$9,"6",IF(C610&lt;$G$10,"7",IF(C610&lt;$G$11,"8",IF(C610&lt;$G$12,"9", IF(C610&lt;$G$13,"10"))))))))))</f>
        <v>1</v>
      </c>
    </row>
    <row r="611" customFormat="false" ht="16.5" hidden="false" customHeight="false" outlineLevel="0" collapsed="false">
      <c r="A611" s="150" t="n">
        <v>610</v>
      </c>
      <c r="B611" s="151" t="n">
        <v>1</v>
      </c>
      <c r="C611" s="152" t="n">
        <v>24.1</v>
      </c>
      <c r="D611" s="153" t="str">
        <f aca="false">IF(C611&lt;$G$4,"1",IF(C611&lt;$G$5,"2",IF(C611&lt;$G$6,"3",IF(C611&lt;$G$7,"4",IF(C611&lt;$G$8,"5",IF(C611&lt;$G$9,"6",IF(C611&lt;$G$10,"7",IF(C611&lt;$G$11,"8",IF(C611&lt;$G$12,"9", IF(C611&lt;$G$13,"10"))))))))))</f>
        <v>1</v>
      </c>
    </row>
    <row r="612" customFormat="false" ht="16.5" hidden="false" customHeight="false" outlineLevel="0" collapsed="false">
      <c r="A612" s="150" t="n">
        <v>611</v>
      </c>
      <c r="B612" s="151" t="n">
        <v>1</v>
      </c>
      <c r="C612" s="152" t="n">
        <v>35.1</v>
      </c>
      <c r="D612" s="153" t="str">
        <f aca="false">IF(C612&lt;$G$4,"1",IF(C612&lt;$G$5,"2",IF(C612&lt;$G$6,"3",IF(C612&lt;$G$7,"4",IF(C612&lt;$G$8,"5",IF(C612&lt;$G$9,"6",IF(C612&lt;$G$10,"7",IF(C612&lt;$G$11,"8",IF(C612&lt;$G$12,"9", IF(C612&lt;$G$13,"10"))))))))))</f>
        <v>4</v>
      </c>
    </row>
    <row r="613" customFormat="false" ht="16.5" hidden="false" customHeight="false" outlineLevel="0" collapsed="false">
      <c r="A613" s="150" t="n">
        <v>612</v>
      </c>
      <c r="B613" s="151" t="n">
        <v>1</v>
      </c>
      <c r="C613" s="152" t="n">
        <v>27.9</v>
      </c>
      <c r="D613" s="153" t="str">
        <f aca="false">IF(C613&lt;$G$4,"1",IF(C613&lt;$G$5,"2",IF(C613&lt;$G$6,"3",IF(C613&lt;$G$7,"4",IF(C613&lt;$G$8,"5",IF(C613&lt;$G$9,"6",IF(C613&lt;$G$10,"7",IF(C613&lt;$G$11,"8",IF(C613&lt;$G$12,"9", IF(C613&lt;$G$13,"10"))))))))))</f>
        <v>2</v>
      </c>
    </row>
    <row r="614" customFormat="false" ht="16.5" hidden="false" customHeight="false" outlineLevel="0" collapsed="false">
      <c r="A614" s="150" t="n">
        <v>613</v>
      </c>
      <c r="B614" s="151" t="n">
        <v>1</v>
      </c>
      <c r="C614" s="152" t="n">
        <v>39.4</v>
      </c>
      <c r="D614" s="153" t="str">
        <f aca="false">IF(C614&lt;$G$4,"1",IF(C614&lt;$G$5,"2",IF(C614&lt;$G$6,"3",IF(C614&lt;$G$7,"4",IF(C614&lt;$G$8,"5",IF(C614&lt;$G$9,"6",IF(C614&lt;$G$10,"7",IF(C614&lt;$G$11,"8",IF(C614&lt;$G$12,"9", IF(C614&lt;$G$13,"10"))))))))))</f>
        <v>5</v>
      </c>
    </row>
    <row r="615" customFormat="false" ht="16.5" hidden="false" customHeight="false" outlineLevel="0" collapsed="false">
      <c r="A615" s="150" t="n">
        <v>614</v>
      </c>
      <c r="B615" s="151" t="n">
        <v>1</v>
      </c>
      <c r="C615" s="152" t="n">
        <v>22.1</v>
      </c>
      <c r="D615" s="153" t="str">
        <f aca="false">IF(C615&lt;$G$4,"1",IF(C615&lt;$G$5,"2",IF(C615&lt;$G$6,"3",IF(C615&lt;$G$7,"4",IF(C615&lt;$G$8,"5",IF(C615&lt;$G$9,"6",IF(C615&lt;$G$10,"7",IF(C615&lt;$G$11,"8",IF(C615&lt;$G$12,"9", IF(C615&lt;$G$13,"10"))))))))))</f>
        <v>1</v>
      </c>
    </row>
    <row r="616" customFormat="false" ht="16.5" hidden="false" customHeight="false" outlineLevel="0" collapsed="false">
      <c r="A616" s="150" t="n">
        <v>615</v>
      </c>
      <c r="B616" s="151" t="n">
        <v>1</v>
      </c>
      <c r="C616" s="152" t="n">
        <v>37.9</v>
      </c>
      <c r="D616" s="153" t="str">
        <f aca="false">IF(C616&lt;$G$4,"1",IF(C616&lt;$G$5,"2",IF(C616&lt;$G$6,"3",IF(C616&lt;$G$7,"4",IF(C616&lt;$G$8,"5",IF(C616&lt;$G$9,"6",IF(C616&lt;$G$10,"7",IF(C616&lt;$G$11,"8",IF(C616&lt;$G$12,"9", IF(C616&lt;$G$13,"10"))))))))))</f>
        <v>4</v>
      </c>
    </row>
    <row r="617" customFormat="false" ht="16.5" hidden="false" customHeight="false" outlineLevel="0" collapsed="false">
      <c r="A617" s="150" t="n">
        <v>616</v>
      </c>
      <c r="B617" s="151" t="n">
        <v>1</v>
      </c>
      <c r="C617" s="152" t="n">
        <v>52.1</v>
      </c>
      <c r="D617" s="153" t="str">
        <f aca="false">IF(C617&lt;$G$4,"1",IF(C617&lt;$G$5,"2",IF(C617&lt;$G$6,"3",IF(C617&lt;$G$7,"4",IF(C617&lt;$G$8,"5",IF(C617&lt;$G$9,"6",IF(C617&lt;$G$10,"7",IF(C617&lt;$G$11,"8",IF(C617&lt;$G$12,"9", IF(C617&lt;$G$13,"10"))))))))))</f>
        <v>6</v>
      </c>
    </row>
    <row r="618" customFormat="false" ht="16.5" hidden="false" customHeight="false" outlineLevel="0" collapsed="false">
      <c r="A618" s="150" t="n">
        <v>617</v>
      </c>
      <c r="B618" s="151" t="n">
        <v>1</v>
      </c>
      <c r="C618" s="152" t="n">
        <v>38.8</v>
      </c>
      <c r="D618" s="153" t="str">
        <f aca="false">IF(C618&lt;$G$4,"1",IF(C618&lt;$G$5,"2",IF(C618&lt;$G$6,"3",IF(C618&lt;$G$7,"4",IF(C618&lt;$G$8,"5",IF(C618&lt;$G$9,"6",IF(C618&lt;$G$10,"7",IF(C618&lt;$G$11,"8",IF(C618&lt;$G$12,"9", IF(C618&lt;$G$13,"10"))))))))))</f>
        <v>4</v>
      </c>
    </row>
    <row r="619" customFormat="false" ht="16.5" hidden="false" customHeight="false" outlineLevel="0" collapsed="false">
      <c r="A619" s="150" t="n">
        <v>618</v>
      </c>
      <c r="B619" s="151" t="n">
        <v>1</v>
      </c>
      <c r="C619" s="152" t="n">
        <v>32.5</v>
      </c>
      <c r="D619" s="153" t="str">
        <f aca="false">IF(C619&lt;$G$4,"1",IF(C619&lt;$G$5,"2",IF(C619&lt;$G$6,"3",IF(C619&lt;$G$7,"4",IF(C619&lt;$G$8,"5",IF(C619&lt;$G$9,"6",IF(C619&lt;$G$10,"7",IF(C619&lt;$G$11,"8",IF(C619&lt;$G$12,"9", IF(C619&lt;$G$13,"10"))))))))))</f>
        <v>3</v>
      </c>
    </row>
    <row r="620" customFormat="false" ht="16.5" hidden="false" customHeight="false" outlineLevel="0" collapsed="false">
      <c r="A620" s="150" t="n">
        <v>619</v>
      </c>
      <c r="B620" s="151" t="n">
        <v>1</v>
      </c>
      <c r="C620" s="152" t="n">
        <v>37</v>
      </c>
      <c r="D620" s="153" t="str">
        <f aca="false">IF(C620&lt;$G$4,"1",IF(C620&lt;$G$5,"2",IF(C620&lt;$G$6,"3",IF(C620&lt;$G$7,"4",IF(C620&lt;$G$8,"5",IF(C620&lt;$G$9,"6",IF(C620&lt;$G$10,"7",IF(C620&lt;$G$11,"8",IF(C620&lt;$G$12,"9", IF(C620&lt;$G$13,"10"))))))))))</f>
        <v>4</v>
      </c>
    </row>
    <row r="621" customFormat="false" ht="16.5" hidden="false" customHeight="false" outlineLevel="0" collapsed="false">
      <c r="A621" s="150" t="n">
        <v>620</v>
      </c>
      <c r="B621" s="151" t="n">
        <v>1</v>
      </c>
      <c r="C621" s="152" t="n">
        <v>37.8</v>
      </c>
      <c r="D621" s="153" t="str">
        <f aca="false">IF(C621&lt;$G$4,"1",IF(C621&lt;$G$5,"2",IF(C621&lt;$G$6,"3",IF(C621&lt;$G$7,"4",IF(C621&lt;$G$8,"5",IF(C621&lt;$G$9,"6",IF(C621&lt;$G$10,"7",IF(C621&lt;$G$11,"8",IF(C621&lt;$G$12,"9", IF(C621&lt;$G$13,"10"))))))))))</f>
        <v>4</v>
      </c>
    </row>
    <row r="622" customFormat="false" ht="16.5" hidden="false" customHeight="false" outlineLevel="0" collapsed="false">
      <c r="A622" s="150" t="n">
        <v>621</v>
      </c>
      <c r="B622" s="151" t="n">
        <v>1</v>
      </c>
      <c r="C622" s="152" t="n">
        <v>32.2</v>
      </c>
      <c r="D622" s="153" t="str">
        <f aca="false">IF(C622&lt;$G$4,"1",IF(C622&lt;$G$5,"2",IF(C622&lt;$G$6,"3",IF(C622&lt;$G$7,"4",IF(C622&lt;$G$8,"5",IF(C622&lt;$G$9,"6",IF(C622&lt;$G$10,"7",IF(C622&lt;$G$11,"8",IF(C622&lt;$G$12,"9", IF(C622&lt;$G$13,"10"))))))))))</f>
        <v>3</v>
      </c>
    </row>
    <row r="623" customFormat="false" ht="16.5" hidden="false" customHeight="false" outlineLevel="0" collapsed="false">
      <c r="A623" s="150" t="n">
        <v>622</v>
      </c>
      <c r="B623" s="151" t="n">
        <v>1</v>
      </c>
      <c r="C623" s="152" t="n">
        <v>47.5</v>
      </c>
      <c r="D623" s="153" t="str">
        <f aca="false">IF(C623&lt;$G$4,"1",IF(C623&lt;$G$5,"2",IF(C623&lt;$G$6,"3",IF(C623&lt;$G$7,"4",IF(C623&lt;$G$8,"5",IF(C623&lt;$G$9,"6",IF(C623&lt;$G$10,"7",IF(C623&lt;$G$11,"8",IF(C623&lt;$G$12,"9", IF(C623&lt;$G$13,"10"))))))))))</f>
        <v>5</v>
      </c>
    </row>
    <row r="624" customFormat="false" ht="16.5" hidden="false" customHeight="false" outlineLevel="0" collapsed="false">
      <c r="A624" s="150" t="n">
        <v>623</v>
      </c>
      <c r="B624" s="151" t="n">
        <v>1</v>
      </c>
      <c r="C624" s="152" t="n">
        <v>33.4</v>
      </c>
      <c r="D624" s="153" t="str">
        <f aca="false">IF(C624&lt;$G$4,"1",IF(C624&lt;$G$5,"2",IF(C624&lt;$G$6,"3",IF(C624&lt;$G$7,"4",IF(C624&lt;$G$8,"5",IF(C624&lt;$G$9,"6",IF(C624&lt;$G$10,"7",IF(C624&lt;$G$11,"8",IF(C624&lt;$G$12,"9", IF(C624&lt;$G$13,"10"))))))))))</f>
        <v>4</v>
      </c>
    </row>
    <row r="625" customFormat="false" ht="16.5" hidden="false" customHeight="false" outlineLevel="0" collapsed="false">
      <c r="A625" s="150" t="n">
        <v>624</v>
      </c>
      <c r="B625" s="151" t="n">
        <v>1</v>
      </c>
      <c r="C625" s="152" t="n">
        <v>34.1</v>
      </c>
      <c r="D625" s="153" t="str">
        <f aca="false">IF(C625&lt;$G$4,"1",IF(C625&lt;$G$5,"2",IF(C625&lt;$G$6,"3",IF(C625&lt;$G$7,"4",IF(C625&lt;$G$8,"5",IF(C625&lt;$G$9,"6",IF(C625&lt;$G$10,"7",IF(C625&lt;$G$11,"8",IF(C625&lt;$G$12,"9", IF(C625&lt;$G$13,"10"))))))))))</f>
        <v>4</v>
      </c>
    </row>
    <row r="626" customFormat="false" ht="16.5" hidden="false" customHeight="false" outlineLevel="0" collapsed="false">
      <c r="A626" s="150" t="n">
        <v>625</v>
      </c>
      <c r="B626" s="151" t="n">
        <v>1</v>
      </c>
      <c r="C626" s="152" t="n">
        <v>29.1</v>
      </c>
      <c r="D626" s="153" t="str">
        <f aca="false">IF(C626&lt;$G$4,"1",IF(C626&lt;$G$5,"2",IF(C626&lt;$G$6,"3",IF(C626&lt;$G$7,"4",IF(C626&lt;$G$8,"5",IF(C626&lt;$G$9,"6",IF(C626&lt;$G$10,"7",IF(C626&lt;$G$11,"8",IF(C626&lt;$G$12,"9", IF(C626&lt;$G$13,"10"))))))))))</f>
        <v>3</v>
      </c>
    </row>
    <row r="627" customFormat="false" ht="16.5" hidden="false" customHeight="false" outlineLevel="0" collapsed="false">
      <c r="A627" s="158" t="n">
        <v>626</v>
      </c>
      <c r="B627" s="159" t="n">
        <v>1</v>
      </c>
      <c r="C627" s="174" t="n">
        <v>24.7</v>
      </c>
      <c r="D627" s="153" t="str">
        <f aca="false">IF(C627&lt;$G$4,"1",IF(C627&lt;$G$5,"2",IF(C627&lt;$G$6,"3",IF(C627&lt;$G$7,"4",IF(C627&lt;$G$8,"5",IF(C627&lt;$G$9,"6",IF(C627&lt;$G$10,"7",IF(C627&lt;$G$11,"8",IF(C627&lt;$G$12,"9", IF(C627&lt;$G$13,"10"))))))))))</f>
        <v>2</v>
      </c>
    </row>
    <row r="628" customFormat="false" ht="16.5" hidden="false" customHeight="false" outlineLevel="0" collapsed="false">
      <c r="A628" s="158" t="n">
        <v>627</v>
      </c>
      <c r="B628" s="159" t="n">
        <v>1</v>
      </c>
      <c r="C628" s="174" t="n">
        <v>40.8</v>
      </c>
      <c r="D628" s="153" t="str">
        <f aca="false">IF(C628&lt;$G$4,"1",IF(C628&lt;$G$5,"2",IF(C628&lt;$G$6,"3",IF(C628&lt;$G$7,"4",IF(C628&lt;$G$8,"5",IF(C628&lt;$G$9,"6",IF(C628&lt;$G$10,"7",IF(C628&lt;$G$11,"8",IF(C628&lt;$G$12,"9", IF(C628&lt;$G$13,"10"))))))))))</f>
        <v>5</v>
      </c>
    </row>
    <row r="629" customFormat="false" ht="16.5" hidden="false" customHeight="false" outlineLevel="0" collapsed="false">
      <c r="A629" s="158" t="n">
        <v>628</v>
      </c>
      <c r="B629" s="159" t="n">
        <v>1</v>
      </c>
      <c r="C629" s="174" t="n">
        <v>25.8</v>
      </c>
      <c r="D629" s="153" t="str">
        <f aca="false">IF(C629&lt;$G$4,"1",IF(C629&lt;$G$5,"2",IF(C629&lt;$G$6,"3",IF(C629&lt;$G$7,"4",IF(C629&lt;$G$8,"5",IF(C629&lt;$G$9,"6",IF(C629&lt;$G$10,"7",IF(C629&lt;$G$11,"8",IF(C629&lt;$G$12,"9", IF(C629&lt;$G$13,"10"))))))))))</f>
        <v>2</v>
      </c>
    </row>
    <row r="630" customFormat="false" ht="16.5" hidden="false" customHeight="false" outlineLevel="0" collapsed="false">
      <c r="A630" s="158" t="n">
        <v>629</v>
      </c>
      <c r="B630" s="159" t="n">
        <v>1</v>
      </c>
      <c r="C630" s="174" t="n">
        <v>43.6</v>
      </c>
      <c r="D630" s="153" t="str">
        <f aca="false">IF(C630&lt;$G$4,"1",IF(C630&lt;$G$5,"2",IF(C630&lt;$G$6,"3",IF(C630&lt;$G$7,"4",IF(C630&lt;$G$8,"5",IF(C630&lt;$G$9,"6",IF(C630&lt;$G$10,"7",IF(C630&lt;$G$11,"8",IF(C630&lt;$G$12,"9", IF(C630&lt;$G$13,"10"))))))))))</f>
        <v>5</v>
      </c>
    </row>
    <row r="631" customFormat="false" ht="16.5" hidden="false" customHeight="false" outlineLevel="0" collapsed="false">
      <c r="A631" s="158" t="n">
        <v>630</v>
      </c>
      <c r="B631" s="159" t="n">
        <v>1</v>
      </c>
      <c r="C631" s="174" t="n">
        <v>25.5</v>
      </c>
      <c r="D631" s="153" t="str">
        <f aca="false">IF(C631&lt;$G$4,"1",IF(C631&lt;$G$5,"2",IF(C631&lt;$G$6,"3",IF(C631&lt;$G$7,"4",IF(C631&lt;$G$8,"5",IF(C631&lt;$G$9,"6",IF(C631&lt;$G$10,"7",IF(C631&lt;$G$11,"8",IF(C631&lt;$G$12,"9", IF(C631&lt;$G$13,"10"))))))))))</f>
        <v>2</v>
      </c>
    </row>
    <row r="632" customFormat="false" ht="16.5" hidden="false" customHeight="false" outlineLevel="0" collapsed="false">
      <c r="A632" s="150" t="n">
        <v>631</v>
      </c>
      <c r="B632" s="151" t="n">
        <v>1</v>
      </c>
      <c r="C632" s="152" t="n">
        <v>43.3</v>
      </c>
      <c r="D632" s="153" t="str">
        <f aca="false">IF(C632&lt;$G$4,"1",IF(C632&lt;$G$5,"2",IF(C632&lt;$G$6,"3",IF(C632&lt;$G$7,"4",IF(C632&lt;$G$8,"5",IF(C632&lt;$G$9,"6",IF(C632&lt;$G$10,"7",IF(C632&lt;$G$11,"8",IF(C632&lt;$G$12,"9", IF(C632&lt;$G$13,"10"))))))))))</f>
        <v>5</v>
      </c>
    </row>
    <row r="633" customFormat="false" ht="16.5" hidden="false" customHeight="false" outlineLevel="0" collapsed="false">
      <c r="A633" s="150" t="n">
        <v>632</v>
      </c>
      <c r="B633" s="151" t="n">
        <v>1</v>
      </c>
      <c r="C633" s="152" t="n">
        <v>43.2</v>
      </c>
      <c r="D633" s="153" t="str">
        <f aca="false">IF(C633&lt;$G$4,"1",IF(C633&lt;$G$5,"2",IF(C633&lt;$G$6,"3",IF(C633&lt;$G$7,"4",IF(C633&lt;$G$8,"5",IF(C633&lt;$G$9,"6",IF(C633&lt;$G$10,"7",IF(C633&lt;$G$11,"8",IF(C633&lt;$G$12,"9", IF(C633&lt;$G$13,"10"))))))))))</f>
        <v>5</v>
      </c>
    </row>
    <row r="634" customFormat="false" ht="16.5" hidden="false" customHeight="false" outlineLevel="0" collapsed="false">
      <c r="A634" s="150" t="n">
        <v>633</v>
      </c>
      <c r="B634" s="151" t="n">
        <v>1</v>
      </c>
      <c r="C634" s="152" t="n">
        <v>42.8</v>
      </c>
      <c r="D634" s="153" t="str">
        <f aca="false">IF(C634&lt;$G$4,"1",IF(C634&lt;$G$5,"2",IF(C634&lt;$G$6,"3",IF(C634&lt;$G$7,"4",IF(C634&lt;$G$8,"5",IF(C634&lt;$G$9,"6",IF(C634&lt;$G$10,"7",IF(C634&lt;$G$11,"8",IF(C634&lt;$G$12,"9", IF(C634&lt;$G$13,"10"))))))))))</f>
        <v>5</v>
      </c>
    </row>
    <row r="635" customFormat="false" ht="16.5" hidden="false" customHeight="false" outlineLevel="0" collapsed="false">
      <c r="A635" s="150" t="n">
        <v>634</v>
      </c>
      <c r="B635" s="151" t="n">
        <v>1</v>
      </c>
      <c r="C635" s="152" t="n">
        <v>38.5</v>
      </c>
      <c r="D635" s="153" t="str">
        <f aca="false">IF(C635&lt;$G$4,"1",IF(C635&lt;$G$5,"2",IF(C635&lt;$G$6,"3",IF(C635&lt;$G$7,"4",IF(C635&lt;$G$8,"5",IF(C635&lt;$G$9,"6",IF(C635&lt;$G$10,"7",IF(C635&lt;$G$11,"8",IF(C635&lt;$G$12,"9", IF(C635&lt;$G$13,"10"))))))))))</f>
        <v>4</v>
      </c>
    </row>
    <row r="636" customFormat="false" ht="16.5" hidden="false" customHeight="false" outlineLevel="0" collapsed="false">
      <c r="A636" s="150" t="n">
        <v>635</v>
      </c>
      <c r="B636" s="151" t="n">
        <v>1</v>
      </c>
      <c r="C636" s="152" t="n">
        <v>36.7</v>
      </c>
      <c r="D636" s="153" t="str">
        <f aca="false">IF(C636&lt;$G$4,"1",IF(C636&lt;$G$5,"2",IF(C636&lt;$G$6,"3",IF(C636&lt;$G$7,"4",IF(C636&lt;$G$8,"5",IF(C636&lt;$G$9,"6",IF(C636&lt;$G$10,"7",IF(C636&lt;$G$11,"8",IF(C636&lt;$G$12,"9", IF(C636&lt;$G$13,"10"))))))))))</f>
        <v>4</v>
      </c>
    </row>
    <row r="637" customFormat="false" ht="16.5" hidden="false" customHeight="false" outlineLevel="0" collapsed="false">
      <c r="A637" s="150" t="n">
        <v>636</v>
      </c>
      <c r="B637" s="151" t="n">
        <v>1</v>
      </c>
      <c r="C637" s="152" t="n">
        <v>27.7</v>
      </c>
      <c r="D637" s="153" t="str">
        <f aca="false">IF(C637&lt;$G$4,"1",IF(C637&lt;$G$5,"2",IF(C637&lt;$G$6,"3",IF(C637&lt;$G$7,"4",IF(C637&lt;$G$8,"5",IF(C637&lt;$G$9,"6",IF(C637&lt;$G$10,"7",IF(C637&lt;$G$11,"8",IF(C637&lt;$G$12,"9", IF(C637&lt;$G$13,"10"))))))))))</f>
        <v>2</v>
      </c>
    </row>
    <row r="638" customFormat="false" ht="16.5" hidden="false" customHeight="false" outlineLevel="0" collapsed="false">
      <c r="A638" s="150" t="n">
        <v>637</v>
      </c>
      <c r="B638" s="151" t="n">
        <v>1</v>
      </c>
      <c r="C638" s="152" t="n">
        <v>19.9</v>
      </c>
      <c r="D638" s="153" t="str">
        <f aca="false">IF(C638&lt;$G$4,"1",IF(C638&lt;$G$5,"2",IF(C638&lt;$G$6,"3",IF(C638&lt;$G$7,"4",IF(C638&lt;$G$8,"5",IF(C638&lt;$G$9,"6",IF(C638&lt;$G$10,"7",IF(C638&lt;$G$11,"8",IF(C638&lt;$G$12,"9", IF(C638&lt;$G$13,"10"))))))))))</f>
        <v>1</v>
      </c>
    </row>
    <row r="639" customFormat="false" ht="16.5" hidden="false" customHeight="false" outlineLevel="0" collapsed="false">
      <c r="A639" s="150" t="n">
        <v>638</v>
      </c>
      <c r="B639" s="151" t="n">
        <v>1</v>
      </c>
      <c r="C639" s="152" t="n">
        <v>35.1</v>
      </c>
      <c r="D639" s="153" t="str">
        <f aca="false">IF(C639&lt;$G$4,"1",IF(C639&lt;$G$5,"2",IF(C639&lt;$G$6,"3",IF(C639&lt;$G$7,"4",IF(C639&lt;$G$8,"5",IF(C639&lt;$G$9,"6",IF(C639&lt;$G$10,"7",IF(C639&lt;$G$11,"8",IF(C639&lt;$G$12,"9", IF(C639&lt;$G$13,"10"))))))))))</f>
        <v>4</v>
      </c>
    </row>
    <row r="640" customFormat="false" ht="16.5" hidden="false" customHeight="false" outlineLevel="0" collapsed="false">
      <c r="A640" s="150" t="n">
        <v>639</v>
      </c>
      <c r="B640" s="151" t="n">
        <v>1</v>
      </c>
      <c r="C640" s="152" t="n">
        <v>27.4</v>
      </c>
      <c r="D640" s="153" t="str">
        <f aca="false">IF(C640&lt;$G$4,"1",IF(C640&lt;$G$5,"2",IF(C640&lt;$G$6,"3",IF(C640&lt;$G$7,"4",IF(C640&lt;$G$8,"5",IF(C640&lt;$G$9,"6",IF(C640&lt;$G$10,"7",IF(C640&lt;$G$11,"8",IF(C640&lt;$G$12,"9", IF(C640&lt;$G$13,"10"))))))))))</f>
        <v>2</v>
      </c>
    </row>
    <row r="641" customFormat="false" ht="16.5" hidden="false" customHeight="false" outlineLevel="0" collapsed="false">
      <c r="A641" s="150" t="n">
        <v>640</v>
      </c>
      <c r="B641" s="151" t="n">
        <v>1</v>
      </c>
      <c r="C641" s="152" t="n">
        <v>38.5</v>
      </c>
      <c r="D641" s="153" t="str">
        <f aca="false">IF(C641&lt;$G$4,"1",IF(C641&lt;$G$5,"2",IF(C641&lt;$G$6,"3",IF(C641&lt;$G$7,"4",IF(C641&lt;$G$8,"5",IF(C641&lt;$G$9,"6",IF(C641&lt;$G$10,"7",IF(C641&lt;$G$11,"8",IF(C641&lt;$G$12,"9", IF(C641&lt;$G$13,"10"))))))))))</f>
        <v>4</v>
      </c>
    </row>
    <row r="642" customFormat="false" ht="16.5" hidden="false" customHeight="false" outlineLevel="0" collapsed="false">
      <c r="A642" s="150" t="n">
        <v>641</v>
      </c>
      <c r="B642" s="151" t="n">
        <v>1</v>
      </c>
      <c r="C642" s="152" t="n">
        <v>16.8</v>
      </c>
      <c r="D642" s="153" t="str">
        <f aca="false">IF(C642&lt;$G$4,"1",IF(C642&lt;$G$5,"2",IF(C642&lt;$G$6,"3",IF(C642&lt;$G$7,"4",IF(C642&lt;$G$8,"5",IF(C642&lt;$G$9,"6",IF(C642&lt;$G$10,"7",IF(C642&lt;$G$11,"8",IF(C642&lt;$G$12,"9", IF(C642&lt;$G$13,"10"))))))))))</f>
        <v>1</v>
      </c>
    </row>
    <row r="643" customFormat="false" ht="16.5" hidden="false" customHeight="false" outlineLevel="0" collapsed="false">
      <c r="A643" s="150" t="n">
        <v>642</v>
      </c>
      <c r="B643" s="151" t="n">
        <v>1</v>
      </c>
      <c r="C643" s="152" t="n">
        <v>25.7</v>
      </c>
      <c r="D643" s="153" t="str">
        <f aca="false">IF(C643&lt;$G$4,"1",IF(C643&lt;$G$5,"2",IF(C643&lt;$G$6,"3",IF(C643&lt;$G$7,"4",IF(C643&lt;$G$8,"5",IF(C643&lt;$G$9,"6",IF(C643&lt;$G$10,"7",IF(C643&lt;$G$11,"8",IF(C643&lt;$G$12,"9", IF(C643&lt;$G$13,"10"))))))))))</f>
        <v>2</v>
      </c>
    </row>
    <row r="644" customFormat="false" ht="16.5" hidden="false" customHeight="false" outlineLevel="0" collapsed="false">
      <c r="A644" s="150" t="n">
        <v>643</v>
      </c>
      <c r="B644" s="151" t="n">
        <v>1</v>
      </c>
      <c r="C644" s="152" t="n">
        <v>27</v>
      </c>
      <c r="D644" s="153" t="str">
        <f aca="false">IF(C644&lt;$G$4,"1",IF(C644&lt;$G$5,"2",IF(C644&lt;$G$6,"3",IF(C644&lt;$G$7,"4",IF(C644&lt;$G$8,"5",IF(C644&lt;$G$9,"6",IF(C644&lt;$G$10,"7",IF(C644&lt;$G$11,"8",IF(C644&lt;$G$12,"9", IF(C644&lt;$G$13,"10"))))))))))</f>
        <v>2</v>
      </c>
    </row>
    <row r="645" customFormat="false" ht="16.5" hidden="false" customHeight="false" outlineLevel="0" collapsed="false">
      <c r="A645" s="150" t="n">
        <v>644</v>
      </c>
      <c r="B645" s="151" t="n">
        <v>1</v>
      </c>
      <c r="C645" s="152" t="n">
        <v>26.2</v>
      </c>
      <c r="D645" s="153" t="str">
        <f aca="false">IF(C645&lt;$G$4,"1",IF(C645&lt;$G$5,"2",IF(C645&lt;$G$6,"3",IF(C645&lt;$G$7,"4",IF(C645&lt;$G$8,"5",IF(C645&lt;$G$9,"6",IF(C645&lt;$G$10,"7",IF(C645&lt;$G$11,"8",IF(C645&lt;$G$12,"9", IF(C645&lt;$G$13,"10"))))))))))</f>
        <v>2</v>
      </c>
    </row>
    <row r="646" customFormat="false" ht="16.5" hidden="false" customHeight="false" outlineLevel="0" collapsed="false">
      <c r="A646" s="150" t="n">
        <v>645</v>
      </c>
      <c r="B646" s="151" t="n">
        <v>1</v>
      </c>
      <c r="C646" s="152" t="n">
        <v>15.5</v>
      </c>
      <c r="D646" s="153" t="str">
        <f aca="false">IF(C646&lt;$G$4,"1",IF(C646&lt;$G$5,"2",IF(C646&lt;$G$6,"3",IF(C646&lt;$G$7,"4",IF(C646&lt;$G$8,"5",IF(C646&lt;$G$9,"6",IF(C646&lt;$G$10,"7",IF(C646&lt;$G$11,"8",IF(C646&lt;$G$12,"9", IF(C646&lt;$G$13,"10"))))))))))</f>
        <v>1</v>
      </c>
    </row>
    <row r="647" customFormat="false" ht="16.5" hidden="false" customHeight="false" outlineLevel="0" collapsed="false">
      <c r="A647" s="150" t="n">
        <v>646</v>
      </c>
      <c r="B647" s="151" t="n">
        <v>1</v>
      </c>
      <c r="C647" s="152" t="n">
        <v>39.1</v>
      </c>
      <c r="D647" s="153" t="str">
        <f aca="false">IF(C647&lt;$G$4,"1",IF(C647&lt;$G$5,"2",IF(C647&lt;$G$6,"3",IF(C647&lt;$G$7,"4",IF(C647&lt;$G$8,"5",IF(C647&lt;$G$9,"6",IF(C647&lt;$G$10,"7",IF(C647&lt;$G$11,"8",IF(C647&lt;$G$12,"9", IF(C647&lt;$G$13,"10"))))))))))</f>
        <v>4</v>
      </c>
    </row>
    <row r="648" customFormat="false" ht="16.5" hidden="false" customHeight="false" outlineLevel="0" collapsed="false">
      <c r="A648" s="150" t="n">
        <v>647</v>
      </c>
      <c r="B648" s="151" t="n">
        <v>1</v>
      </c>
      <c r="C648" s="152" t="n">
        <v>21.3</v>
      </c>
      <c r="D648" s="153" t="str">
        <f aca="false">IF(C648&lt;$G$4,"1",IF(C648&lt;$G$5,"2",IF(C648&lt;$G$6,"3",IF(C648&lt;$G$7,"4",IF(C648&lt;$G$8,"5",IF(C648&lt;$G$9,"6",IF(C648&lt;$G$10,"7",IF(C648&lt;$G$11,"8",IF(C648&lt;$G$12,"9", IF(C648&lt;$G$13,"10"))))))))))</f>
        <v>1</v>
      </c>
    </row>
    <row r="649" customFormat="false" ht="16.5" hidden="false" customHeight="false" outlineLevel="0" collapsed="false">
      <c r="A649" s="150" t="n">
        <v>648</v>
      </c>
      <c r="B649" s="151" t="n">
        <v>1</v>
      </c>
      <c r="C649" s="152" t="n">
        <v>30.9</v>
      </c>
      <c r="D649" s="153" t="str">
        <f aca="false">IF(C649&lt;$G$4,"1",IF(C649&lt;$G$5,"2",IF(C649&lt;$G$6,"3",IF(C649&lt;$G$7,"4",IF(C649&lt;$G$8,"5",IF(C649&lt;$G$9,"6",IF(C649&lt;$G$10,"7",IF(C649&lt;$G$11,"8",IF(C649&lt;$G$12,"9", IF(C649&lt;$G$13,"10"))))))))))</f>
        <v>3</v>
      </c>
    </row>
    <row r="650" customFormat="false" ht="16.5" hidden="false" customHeight="false" outlineLevel="0" collapsed="false">
      <c r="A650" s="150" t="n">
        <v>649</v>
      </c>
      <c r="B650" s="151" t="n">
        <v>1</v>
      </c>
      <c r="C650" s="152" t="n">
        <v>29.2</v>
      </c>
      <c r="D650" s="153" t="str">
        <f aca="false">IF(C650&lt;$G$4,"1",IF(C650&lt;$G$5,"2",IF(C650&lt;$G$6,"3",IF(C650&lt;$G$7,"4",IF(C650&lt;$G$8,"5",IF(C650&lt;$G$9,"6",IF(C650&lt;$G$10,"7",IF(C650&lt;$G$11,"8",IF(C650&lt;$G$12,"9", IF(C650&lt;$G$13,"10"))))))))))</f>
        <v>3</v>
      </c>
    </row>
    <row r="651" customFormat="false" ht="16.5" hidden="false" customHeight="false" outlineLevel="0" collapsed="false">
      <c r="A651" s="150" t="n">
        <v>650</v>
      </c>
      <c r="B651" s="151" t="n">
        <v>1</v>
      </c>
      <c r="C651" s="152" t="n">
        <v>37</v>
      </c>
      <c r="D651" s="153" t="str">
        <f aca="false">IF(C651&lt;$G$4,"1",IF(C651&lt;$G$5,"2",IF(C651&lt;$G$6,"3",IF(C651&lt;$G$7,"4",IF(C651&lt;$G$8,"5",IF(C651&lt;$G$9,"6",IF(C651&lt;$G$10,"7",IF(C651&lt;$G$11,"8",IF(C651&lt;$G$12,"9", IF(C651&lt;$G$13,"10"))))))))))</f>
        <v>4</v>
      </c>
    </row>
    <row r="652" customFormat="false" ht="16.5" hidden="false" customHeight="false" outlineLevel="0" collapsed="false">
      <c r="A652" s="158" t="n">
        <v>651</v>
      </c>
      <c r="B652" s="159" t="n">
        <v>1</v>
      </c>
      <c r="C652" s="174" t="n">
        <v>18.5</v>
      </c>
      <c r="D652" s="153" t="str">
        <f aca="false">IF(C652&lt;$G$4,"1",IF(C652&lt;$G$5,"2",IF(C652&lt;$G$6,"3",IF(C652&lt;$G$7,"4",IF(C652&lt;$G$8,"5",IF(C652&lt;$G$9,"6",IF(C652&lt;$G$10,"7",IF(C652&lt;$G$11,"8",IF(C652&lt;$G$12,"9", IF(C652&lt;$G$13,"10"))))))))))</f>
        <v>1</v>
      </c>
    </row>
    <row r="653" customFormat="false" ht="16.5" hidden="false" customHeight="false" outlineLevel="0" collapsed="false">
      <c r="A653" s="158" t="n">
        <v>652</v>
      </c>
      <c r="B653" s="159" t="n">
        <v>1</v>
      </c>
      <c r="C653" s="174" t="n">
        <v>36.3</v>
      </c>
      <c r="D653" s="153" t="str">
        <f aca="false">IF(C653&lt;$G$4,"1",IF(C653&lt;$G$5,"2",IF(C653&lt;$G$6,"3",IF(C653&lt;$G$7,"4",IF(C653&lt;$G$8,"5",IF(C653&lt;$G$9,"6",IF(C653&lt;$G$10,"7",IF(C653&lt;$G$11,"8",IF(C653&lt;$G$12,"9", IF(C653&lt;$G$13,"10"))))))))))</f>
        <v>4</v>
      </c>
    </row>
    <row r="654" customFormat="false" ht="16.5" hidden="false" customHeight="false" outlineLevel="0" collapsed="false">
      <c r="A654" s="158" t="n">
        <v>653</v>
      </c>
      <c r="B654" s="159" t="n">
        <v>1</v>
      </c>
      <c r="C654" s="174" t="n">
        <v>24.4</v>
      </c>
      <c r="D654" s="153" t="str">
        <f aca="false">IF(C654&lt;$G$4,"1",IF(C654&lt;$G$5,"2",IF(C654&lt;$G$6,"3",IF(C654&lt;$G$7,"4",IF(C654&lt;$G$8,"5",IF(C654&lt;$G$9,"6",IF(C654&lt;$G$10,"7",IF(C654&lt;$G$11,"8",IF(C654&lt;$G$12,"9", IF(C654&lt;$G$13,"10"))))))))))</f>
        <v>2</v>
      </c>
    </row>
    <row r="655" customFormat="false" ht="16.5" hidden="false" customHeight="false" outlineLevel="0" collapsed="false">
      <c r="A655" s="158" t="n">
        <v>654</v>
      </c>
      <c r="B655" s="159" t="n">
        <v>1</v>
      </c>
      <c r="C655" s="174" t="n">
        <v>25.8</v>
      </c>
      <c r="D655" s="153" t="str">
        <f aca="false">IF(C655&lt;$G$4,"1",IF(C655&lt;$G$5,"2",IF(C655&lt;$G$6,"3",IF(C655&lt;$G$7,"4",IF(C655&lt;$G$8,"5",IF(C655&lt;$G$9,"6",IF(C655&lt;$G$10,"7",IF(C655&lt;$G$11,"8",IF(C655&lt;$G$12,"9", IF(C655&lt;$G$13,"10"))))))))))</f>
        <v>2</v>
      </c>
    </row>
    <row r="656" customFormat="false" ht="16.5" hidden="false" customHeight="false" outlineLevel="0" collapsed="false">
      <c r="A656" s="158" t="n">
        <v>655</v>
      </c>
      <c r="B656" s="159" t="n">
        <v>1</v>
      </c>
      <c r="C656" s="174" t="n">
        <v>35.8</v>
      </c>
      <c r="D656" s="153" t="str">
        <f aca="false">IF(C656&lt;$G$4,"1",IF(C656&lt;$G$5,"2",IF(C656&lt;$G$6,"3",IF(C656&lt;$G$7,"4",IF(C656&lt;$G$8,"5",IF(C656&lt;$G$9,"6",IF(C656&lt;$G$10,"7",IF(C656&lt;$G$11,"8",IF(C656&lt;$G$12,"9", IF(C656&lt;$G$13,"10"))))))))))</f>
        <v>4</v>
      </c>
    </row>
    <row r="657" customFormat="false" ht="16.5" hidden="false" customHeight="false" outlineLevel="0" collapsed="false">
      <c r="A657" s="150" t="n">
        <v>656</v>
      </c>
      <c r="B657" s="151" t="n">
        <v>1</v>
      </c>
      <c r="C657" s="152" t="n">
        <v>35.7</v>
      </c>
      <c r="D657" s="153" t="str">
        <f aca="false">IF(C657&lt;$G$4,"1",IF(C657&lt;$G$5,"2",IF(C657&lt;$G$6,"3",IF(C657&lt;$G$7,"4",IF(C657&lt;$G$8,"5",IF(C657&lt;$G$9,"6",IF(C657&lt;$G$10,"7",IF(C657&lt;$G$11,"8",IF(C657&lt;$G$12,"9", IF(C657&lt;$G$13,"10"))))))))))</f>
        <v>4</v>
      </c>
    </row>
    <row r="658" customFormat="false" ht="16.5" hidden="false" customHeight="false" outlineLevel="0" collapsed="false">
      <c r="A658" s="150" t="n">
        <v>657</v>
      </c>
      <c r="B658" s="151" t="n">
        <v>1</v>
      </c>
      <c r="C658" s="152" t="n">
        <v>34.1</v>
      </c>
      <c r="D658" s="153" t="str">
        <f aca="false">IF(C658&lt;$G$4,"1",IF(C658&lt;$G$5,"2",IF(C658&lt;$G$6,"3",IF(C658&lt;$G$7,"4",IF(C658&lt;$G$8,"5",IF(C658&lt;$G$9,"6",IF(C658&lt;$G$10,"7",IF(C658&lt;$G$11,"8",IF(C658&lt;$G$12,"9", IF(C658&lt;$G$13,"10"))))))))))</f>
        <v>4</v>
      </c>
    </row>
    <row r="659" customFormat="false" ht="16.5" hidden="false" customHeight="false" outlineLevel="0" collapsed="false">
      <c r="A659" s="150" t="n">
        <v>658</v>
      </c>
      <c r="B659" s="151" t="n">
        <v>1</v>
      </c>
      <c r="C659" s="152" t="n">
        <v>24.7</v>
      </c>
      <c r="D659" s="153" t="str">
        <f aca="false">IF(C659&lt;$G$4,"1",IF(C659&lt;$G$5,"2",IF(C659&lt;$G$6,"3",IF(C659&lt;$G$7,"4",IF(C659&lt;$G$8,"5",IF(C659&lt;$G$9,"6",IF(C659&lt;$G$10,"7",IF(C659&lt;$G$11,"8",IF(C659&lt;$G$12,"9", IF(C659&lt;$G$13,"10"))))))))))</f>
        <v>2</v>
      </c>
    </row>
    <row r="660" customFormat="false" ht="16.5" hidden="false" customHeight="false" outlineLevel="0" collapsed="false">
      <c r="A660" s="150" t="n">
        <v>659</v>
      </c>
      <c r="B660" s="151" t="n">
        <v>1</v>
      </c>
      <c r="C660" s="152" t="n">
        <v>25.2</v>
      </c>
      <c r="D660" s="153" t="str">
        <f aca="false">IF(C660&lt;$G$4,"1",IF(C660&lt;$G$5,"2",IF(C660&lt;$G$6,"3",IF(C660&lt;$G$7,"4",IF(C660&lt;$G$8,"5",IF(C660&lt;$G$9,"6",IF(C660&lt;$G$10,"7",IF(C660&lt;$G$11,"8",IF(C660&lt;$G$12,"9", IF(C660&lt;$G$13,"10"))))))))))</f>
        <v>2</v>
      </c>
    </row>
    <row r="661" customFormat="false" ht="16.5" hidden="false" customHeight="false" outlineLevel="0" collapsed="false">
      <c r="A661" s="150" t="n">
        <v>660</v>
      </c>
      <c r="B661" s="151" t="n">
        <v>1</v>
      </c>
      <c r="C661" s="152" t="n">
        <v>31.6</v>
      </c>
      <c r="D661" s="153" t="str">
        <f aca="false">IF(C661&lt;$G$4,"1",IF(C661&lt;$G$5,"2",IF(C661&lt;$G$6,"3",IF(C661&lt;$G$7,"4",IF(C661&lt;$G$8,"5",IF(C661&lt;$G$9,"6",IF(C661&lt;$G$10,"7",IF(C661&lt;$G$11,"8",IF(C661&lt;$G$12,"9", IF(C661&lt;$G$13,"10"))))))))))</f>
        <v>3</v>
      </c>
    </row>
    <row r="662" customFormat="false" ht="16.5" hidden="false" customHeight="false" outlineLevel="0" collapsed="false">
      <c r="A662" s="150" t="n">
        <v>661</v>
      </c>
      <c r="B662" s="151" t="n">
        <v>1</v>
      </c>
      <c r="C662" s="152" t="n">
        <v>35.3</v>
      </c>
      <c r="D662" s="153" t="str">
        <f aca="false">IF(C662&lt;$G$4,"1",IF(C662&lt;$G$5,"2",IF(C662&lt;$G$6,"3",IF(C662&lt;$G$7,"4",IF(C662&lt;$G$8,"5",IF(C662&lt;$G$9,"6",IF(C662&lt;$G$10,"7",IF(C662&lt;$G$11,"8",IF(C662&lt;$G$12,"9", IF(C662&lt;$G$13,"10"))))))))))</f>
        <v>4</v>
      </c>
    </row>
    <row r="663" customFormat="false" ht="16.5" hidden="false" customHeight="false" outlineLevel="0" collapsed="false">
      <c r="A663" s="150" t="n">
        <v>662</v>
      </c>
      <c r="B663" s="151" t="n">
        <v>1</v>
      </c>
      <c r="C663" s="152" t="n">
        <v>43</v>
      </c>
      <c r="D663" s="153" t="str">
        <f aca="false">IF(C663&lt;$G$4,"1",IF(C663&lt;$G$5,"2",IF(C663&lt;$G$6,"3",IF(C663&lt;$G$7,"4",IF(C663&lt;$G$8,"5",IF(C663&lt;$G$9,"6",IF(C663&lt;$G$10,"7",IF(C663&lt;$G$11,"8",IF(C663&lt;$G$12,"9", IF(C663&lt;$G$13,"10"))))))))))</f>
        <v>5</v>
      </c>
    </row>
    <row r="664" customFormat="false" ht="16.5" hidden="false" customHeight="false" outlineLevel="0" collapsed="false">
      <c r="A664" s="150" t="n">
        <v>663</v>
      </c>
      <c r="B664" s="151" t="n">
        <v>1</v>
      </c>
      <c r="C664" s="152" t="n">
        <v>34</v>
      </c>
      <c r="D664" s="153" t="str">
        <f aca="false">IF(C664&lt;$G$4,"1",IF(C664&lt;$G$5,"2",IF(C664&lt;$G$6,"3",IF(C664&lt;$G$7,"4",IF(C664&lt;$G$8,"5",IF(C664&lt;$G$9,"6",IF(C664&lt;$G$10,"7",IF(C664&lt;$G$11,"8",IF(C664&lt;$G$12,"9", IF(C664&lt;$G$13,"10"))))))))))</f>
        <v>4</v>
      </c>
    </row>
    <row r="665" customFormat="false" ht="16.5" hidden="false" customHeight="false" outlineLevel="0" collapsed="false">
      <c r="A665" s="150" t="n">
        <v>664</v>
      </c>
      <c r="B665" s="151" t="n">
        <v>1</v>
      </c>
      <c r="C665" s="152" t="n">
        <v>26.7</v>
      </c>
      <c r="D665" s="153" t="str">
        <f aca="false">IF(C665&lt;$G$4,"1",IF(C665&lt;$G$5,"2",IF(C665&lt;$G$6,"3",IF(C665&lt;$G$7,"4",IF(C665&lt;$G$8,"5",IF(C665&lt;$G$9,"6",IF(C665&lt;$G$10,"7",IF(C665&lt;$G$11,"8",IF(C665&lt;$G$12,"9", IF(C665&lt;$G$13,"10"))))))))))</f>
        <v>2</v>
      </c>
    </row>
    <row r="666" customFormat="false" ht="16.5" hidden="false" customHeight="false" outlineLevel="0" collapsed="false">
      <c r="A666" s="150" t="n">
        <v>665</v>
      </c>
      <c r="B666" s="151" t="n">
        <v>1</v>
      </c>
      <c r="C666" s="152" t="n">
        <v>30.7</v>
      </c>
      <c r="D666" s="153" t="str">
        <f aca="false">IF(C666&lt;$G$4,"1",IF(C666&lt;$G$5,"2",IF(C666&lt;$G$6,"3",IF(C666&lt;$G$7,"4",IF(C666&lt;$G$8,"5",IF(C666&lt;$G$9,"6",IF(C666&lt;$G$10,"7",IF(C666&lt;$G$11,"8",IF(C666&lt;$G$12,"9", IF(C666&lt;$G$13,"10"))))))))))</f>
        <v>3</v>
      </c>
    </row>
    <row r="667" customFormat="false" ht="16.5" hidden="false" customHeight="false" outlineLevel="0" collapsed="false">
      <c r="A667" s="150" t="n">
        <v>666</v>
      </c>
      <c r="B667" s="151" t="n">
        <v>1</v>
      </c>
      <c r="C667" s="152" t="n">
        <v>33</v>
      </c>
      <c r="D667" s="153" t="str">
        <f aca="false">IF(C667&lt;$G$4,"1",IF(C667&lt;$G$5,"2",IF(C667&lt;$G$6,"3",IF(C667&lt;$G$7,"4",IF(C667&lt;$G$8,"5",IF(C667&lt;$G$9,"6",IF(C667&lt;$G$10,"7",IF(C667&lt;$G$11,"8",IF(C667&lt;$G$12,"9", IF(C667&lt;$G$13,"10"))))))))))</f>
        <v>3</v>
      </c>
    </row>
    <row r="668" customFormat="false" ht="16.5" hidden="false" customHeight="false" outlineLevel="0" collapsed="false">
      <c r="A668" s="150" t="n">
        <v>667</v>
      </c>
      <c r="B668" s="151" t="n">
        <v>1</v>
      </c>
      <c r="C668" s="152" t="n">
        <v>29.2</v>
      </c>
      <c r="D668" s="153" t="str">
        <f aca="false">IF(C668&lt;$G$4,"1",IF(C668&lt;$G$5,"2",IF(C668&lt;$G$6,"3",IF(C668&lt;$G$7,"4",IF(C668&lt;$G$8,"5",IF(C668&lt;$G$9,"6",IF(C668&lt;$G$10,"7",IF(C668&lt;$G$11,"8",IF(C668&lt;$G$12,"9", IF(C668&lt;$G$13,"10"))))))))))</f>
        <v>3</v>
      </c>
    </row>
    <row r="669" customFormat="false" ht="16.5" hidden="false" customHeight="false" outlineLevel="0" collapsed="false">
      <c r="A669" s="150" t="n">
        <v>668</v>
      </c>
      <c r="B669" s="151" t="n">
        <v>1</v>
      </c>
      <c r="C669" s="152" t="n">
        <v>29.9</v>
      </c>
      <c r="D669" s="153" t="str">
        <f aca="false">IF(C669&lt;$G$4,"1",IF(C669&lt;$G$5,"2",IF(C669&lt;$G$6,"3",IF(C669&lt;$G$7,"4",IF(C669&lt;$G$8,"5",IF(C669&lt;$G$9,"6",IF(C669&lt;$G$10,"7",IF(C669&lt;$G$11,"8",IF(C669&lt;$G$12,"9", IF(C669&lt;$G$13,"10"))))))))))</f>
        <v>3</v>
      </c>
    </row>
    <row r="670" customFormat="false" ht="16.5" hidden="false" customHeight="false" outlineLevel="0" collapsed="false">
      <c r="A670" s="150" t="n">
        <v>669</v>
      </c>
      <c r="B670" s="151" t="n">
        <v>1</v>
      </c>
      <c r="C670" s="152" t="n">
        <v>40.1</v>
      </c>
      <c r="D670" s="153" t="str">
        <f aca="false">IF(C670&lt;$G$4,"1",IF(C670&lt;$G$5,"2",IF(C670&lt;$G$6,"3",IF(C670&lt;$G$7,"4",IF(C670&lt;$G$8,"5",IF(C670&lt;$G$9,"6",IF(C670&lt;$G$10,"7",IF(C670&lt;$G$11,"8",IF(C670&lt;$G$12,"9", IF(C670&lt;$G$13,"10"))))))))))</f>
        <v>5</v>
      </c>
    </row>
    <row r="671" customFormat="false" ht="16.5" hidden="false" customHeight="false" outlineLevel="0" collapsed="false">
      <c r="A671" s="150" t="n">
        <v>670</v>
      </c>
      <c r="B671" s="151" t="n">
        <v>1</v>
      </c>
      <c r="C671" s="152" t="n">
        <v>19.2</v>
      </c>
      <c r="D671" s="153" t="str">
        <f aca="false">IF(C671&lt;$G$4,"1",IF(C671&lt;$G$5,"2",IF(C671&lt;$G$6,"3",IF(C671&lt;$G$7,"4",IF(C671&lt;$G$8,"5",IF(C671&lt;$G$9,"6",IF(C671&lt;$G$10,"7",IF(C671&lt;$G$11,"8",IF(C671&lt;$G$12,"9", IF(C671&lt;$G$13,"10"))))))))))</f>
        <v>1</v>
      </c>
    </row>
    <row r="672" customFormat="false" ht="16.5" hidden="false" customHeight="false" outlineLevel="0" collapsed="false">
      <c r="A672" s="150" t="n">
        <v>671</v>
      </c>
      <c r="B672" s="151" t="n">
        <v>1</v>
      </c>
      <c r="C672" s="152" t="n">
        <v>19.9</v>
      </c>
      <c r="D672" s="153" t="str">
        <f aca="false">IF(C672&lt;$G$4,"1",IF(C672&lt;$G$5,"2",IF(C672&lt;$G$6,"3",IF(C672&lt;$G$7,"4",IF(C672&lt;$G$8,"5",IF(C672&lt;$G$9,"6",IF(C672&lt;$G$10,"7",IF(C672&lt;$G$11,"8",IF(C672&lt;$G$12,"9", IF(C672&lt;$G$13,"10"))))))))))</f>
        <v>1</v>
      </c>
    </row>
    <row r="673" customFormat="false" ht="16.5" hidden="false" customHeight="false" outlineLevel="0" collapsed="false">
      <c r="A673" s="150" t="n">
        <v>672</v>
      </c>
      <c r="B673" s="151" t="n">
        <v>1</v>
      </c>
      <c r="C673" s="152" t="n">
        <v>32.2</v>
      </c>
      <c r="D673" s="153" t="str">
        <f aca="false">IF(C673&lt;$G$4,"1",IF(C673&lt;$G$5,"2",IF(C673&lt;$G$6,"3",IF(C673&lt;$G$7,"4",IF(C673&lt;$G$8,"5",IF(C673&lt;$G$9,"6",IF(C673&lt;$G$10,"7",IF(C673&lt;$G$11,"8",IF(C673&lt;$G$12,"9", IF(C673&lt;$G$13,"10"))))))))))</f>
        <v>3</v>
      </c>
    </row>
    <row r="674" customFormat="false" ht="16.5" hidden="false" customHeight="false" outlineLevel="0" collapsed="false">
      <c r="A674" s="150" t="n">
        <v>673</v>
      </c>
      <c r="B674" s="151" t="n">
        <v>1</v>
      </c>
      <c r="C674" s="152" t="n">
        <v>28.5</v>
      </c>
      <c r="D674" s="153" t="str">
        <f aca="false">IF(C674&lt;$G$4,"1",IF(C674&lt;$G$5,"2",IF(C674&lt;$G$6,"3",IF(C674&lt;$G$7,"4",IF(C674&lt;$G$8,"5",IF(C674&lt;$G$9,"6",IF(C674&lt;$G$10,"7",IF(C674&lt;$G$11,"8",IF(C674&lt;$G$12,"9", IF(C674&lt;$G$13,"10"))))))))))</f>
        <v>2</v>
      </c>
    </row>
    <row r="675" customFormat="false" ht="16.5" hidden="false" customHeight="false" outlineLevel="0" collapsed="false">
      <c r="A675" s="150" t="n">
        <v>674</v>
      </c>
      <c r="B675" s="151" t="n">
        <v>1</v>
      </c>
      <c r="C675" s="152" t="n">
        <v>24</v>
      </c>
      <c r="D675" s="153" t="str">
        <f aca="false">IF(C675&lt;$G$4,"1",IF(C675&lt;$G$5,"2",IF(C675&lt;$G$6,"3",IF(C675&lt;$G$7,"4",IF(C675&lt;$G$8,"5",IF(C675&lt;$G$9,"6",IF(C675&lt;$G$10,"7",IF(C675&lt;$G$11,"8",IF(C675&lt;$G$12,"9", IF(C675&lt;$G$13,"10"))))))))))</f>
        <v>1</v>
      </c>
    </row>
    <row r="676" customFormat="false" ht="16.5" hidden="false" customHeight="false" outlineLevel="0" collapsed="false">
      <c r="A676" s="150" t="n">
        <v>675</v>
      </c>
      <c r="B676" s="151" t="n">
        <v>1</v>
      </c>
      <c r="C676" s="152" t="n">
        <v>26.4</v>
      </c>
      <c r="D676" s="153" t="str">
        <f aca="false">IF(C676&lt;$G$4,"1",IF(C676&lt;$G$5,"2",IF(C676&lt;$G$6,"3",IF(C676&lt;$G$7,"4",IF(C676&lt;$G$8,"5",IF(C676&lt;$G$9,"6",IF(C676&lt;$G$10,"7",IF(C676&lt;$G$11,"8",IF(C676&lt;$G$12,"9", IF(C676&lt;$G$13,"10"))))))))))</f>
        <v>2</v>
      </c>
    </row>
    <row r="677" customFormat="false" ht="16.5" hidden="false" customHeight="false" outlineLevel="0" collapsed="false">
      <c r="A677" s="158" t="n">
        <v>676</v>
      </c>
      <c r="B677" s="159" t="n">
        <v>1</v>
      </c>
      <c r="C677" s="174" t="n">
        <v>31.8</v>
      </c>
      <c r="D677" s="153" t="str">
        <f aca="false">IF(C677&lt;$G$4,"1",IF(C677&lt;$G$5,"2",IF(C677&lt;$G$6,"3",IF(C677&lt;$G$7,"4",IF(C677&lt;$G$8,"5",IF(C677&lt;$G$9,"6",IF(C677&lt;$G$10,"7",IF(C677&lt;$G$11,"8",IF(C677&lt;$G$12,"9", IF(C677&lt;$G$13,"10"))))))))))</f>
        <v>3</v>
      </c>
    </row>
    <row r="678" customFormat="false" ht="16.5" hidden="false" customHeight="false" outlineLevel="0" collapsed="false">
      <c r="A678" s="158" t="n">
        <v>677</v>
      </c>
      <c r="B678" s="159" t="n">
        <v>1</v>
      </c>
      <c r="C678" s="174" t="n">
        <v>25.9</v>
      </c>
      <c r="D678" s="153" t="str">
        <f aca="false">IF(C678&lt;$G$4,"1",IF(C678&lt;$G$5,"2",IF(C678&lt;$G$6,"3",IF(C678&lt;$G$7,"4",IF(C678&lt;$G$8,"5",IF(C678&lt;$G$9,"6",IF(C678&lt;$G$10,"7",IF(C678&lt;$G$11,"8",IF(C678&lt;$G$12,"9", IF(C678&lt;$G$13,"10"))))))))))</f>
        <v>2</v>
      </c>
    </row>
    <row r="679" customFormat="false" ht="16.5" hidden="false" customHeight="false" outlineLevel="0" collapsed="false">
      <c r="A679" s="158" t="n">
        <v>678</v>
      </c>
      <c r="B679" s="159" t="n">
        <v>1</v>
      </c>
      <c r="C679" s="174" t="n">
        <v>25.5</v>
      </c>
      <c r="D679" s="153" t="str">
        <f aca="false">IF(C679&lt;$G$4,"1",IF(C679&lt;$G$5,"2",IF(C679&lt;$G$6,"3",IF(C679&lt;$G$7,"4",IF(C679&lt;$G$8,"5",IF(C679&lt;$G$9,"6",IF(C679&lt;$G$10,"7",IF(C679&lt;$G$11,"8",IF(C679&lt;$G$12,"9", IF(C679&lt;$G$13,"10"))))))))))</f>
        <v>2</v>
      </c>
    </row>
    <row r="680" customFormat="false" ht="16.5" hidden="false" customHeight="false" outlineLevel="0" collapsed="false">
      <c r="A680" s="158" t="n">
        <v>679</v>
      </c>
      <c r="B680" s="159" t="n">
        <v>1</v>
      </c>
      <c r="C680" s="174" t="n">
        <v>21.8</v>
      </c>
      <c r="D680" s="153" t="str">
        <f aca="false">IF(C680&lt;$G$4,"1",IF(C680&lt;$G$5,"2",IF(C680&lt;$G$6,"3",IF(C680&lt;$G$7,"4",IF(C680&lt;$G$8,"5",IF(C680&lt;$G$9,"6",IF(C680&lt;$G$10,"7",IF(C680&lt;$G$11,"8",IF(C680&lt;$G$12,"9", IF(C680&lt;$G$13,"10"))))))))))</f>
        <v>1</v>
      </c>
      <c r="F680" s="168"/>
      <c r="G680" s="168"/>
      <c r="H680" s="168"/>
      <c r="I680" s="168"/>
    </row>
    <row r="681" customFormat="false" ht="16.5" hidden="false" customHeight="false" outlineLevel="0" collapsed="false">
      <c r="A681" s="158" t="n">
        <v>680</v>
      </c>
      <c r="B681" s="159" t="n">
        <v>1</v>
      </c>
      <c r="C681" s="174" t="n">
        <v>22.5</v>
      </c>
      <c r="D681" s="153" t="str">
        <f aca="false">IF(C681&lt;$G$4,"1",IF(C681&lt;$G$5,"2",IF(C681&lt;$G$6,"3",IF(C681&lt;$G$7,"4",IF(C681&lt;$G$8,"5",IF(C681&lt;$G$9,"6",IF(C681&lt;$G$10,"7",IF(C681&lt;$G$11,"8",IF(C681&lt;$G$12,"9", IF(C681&lt;$G$13,"10"))))))))))</f>
        <v>1</v>
      </c>
      <c r="F681" s="168"/>
      <c r="G681" s="168"/>
      <c r="H681" s="168"/>
      <c r="I681" s="168"/>
    </row>
    <row r="682" customFormat="false" ht="16.5" hidden="false" customHeight="false" outlineLevel="0" collapsed="false">
      <c r="A682" s="150" t="n">
        <v>681</v>
      </c>
      <c r="B682" s="151" t="n">
        <v>1</v>
      </c>
      <c r="C682" s="152" t="n">
        <v>28.9</v>
      </c>
      <c r="D682" s="153" t="str">
        <f aca="false">IF(C682&lt;$G$4,"1",IF(C682&lt;$G$5,"2",IF(C682&lt;$G$6,"3",IF(C682&lt;$G$7,"4",IF(C682&lt;$G$8,"5",IF(C682&lt;$G$9,"6",IF(C682&lt;$G$10,"7",IF(C682&lt;$G$11,"8",IF(C682&lt;$G$12,"9", IF(C682&lt;$G$13,"10"))))))))))</f>
        <v>3</v>
      </c>
      <c r="F682" s="168"/>
      <c r="G682" s="168"/>
      <c r="H682" s="168"/>
      <c r="I682" s="168"/>
    </row>
    <row r="683" customFormat="false" ht="16.5" hidden="false" customHeight="false" outlineLevel="0" collapsed="false">
      <c r="A683" s="150" t="n">
        <v>682</v>
      </c>
      <c r="B683" s="151" t="n">
        <v>1</v>
      </c>
      <c r="C683" s="152" t="n">
        <v>20.8</v>
      </c>
      <c r="D683" s="153" t="str">
        <f aca="false">IF(C683&lt;$G$4,"1",IF(C683&lt;$G$5,"2",IF(C683&lt;$G$6,"3",IF(C683&lt;$G$7,"4",IF(C683&lt;$G$8,"5",IF(C683&lt;$G$9,"6",IF(C683&lt;$G$10,"7",IF(C683&lt;$G$11,"8",IF(C683&lt;$G$12,"9", IF(C683&lt;$G$13,"10"))))))))))</f>
        <v>1</v>
      </c>
      <c r="F683" s="168"/>
      <c r="G683" s="168"/>
      <c r="H683" s="168"/>
      <c r="I683" s="168"/>
    </row>
    <row r="684" customFormat="false" ht="16.5" hidden="false" customHeight="false" outlineLevel="0" collapsed="false">
      <c r="A684" s="150" t="n">
        <v>683</v>
      </c>
      <c r="B684" s="151" t="n">
        <v>1</v>
      </c>
      <c r="C684" s="152" t="n">
        <v>26.7</v>
      </c>
      <c r="D684" s="153" t="str">
        <f aca="false">IF(C684&lt;$G$4,"1",IF(C684&lt;$G$5,"2",IF(C684&lt;$G$6,"3",IF(C684&lt;$G$7,"4",IF(C684&lt;$G$8,"5",IF(C684&lt;$G$9,"6",IF(C684&lt;$G$10,"7",IF(C684&lt;$G$11,"8",IF(C684&lt;$G$12,"9", IF(C684&lt;$G$13,"10"))))))))))</f>
        <v>2</v>
      </c>
      <c r="F684" s="168"/>
      <c r="G684" s="168"/>
      <c r="H684" s="168"/>
      <c r="I684" s="168"/>
    </row>
    <row r="685" customFormat="false" ht="16.5" hidden="false" customHeight="false" outlineLevel="0" collapsed="false">
      <c r="A685" s="150" t="n">
        <v>684</v>
      </c>
      <c r="B685" s="151" t="n">
        <v>1</v>
      </c>
      <c r="C685" s="152" t="n">
        <v>33.8</v>
      </c>
      <c r="D685" s="153" t="str">
        <f aca="false">IF(C685&lt;$G$4,"1",IF(C685&lt;$G$5,"2",IF(C685&lt;$G$6,"3",IF(C685&lt;$G$7,"4",IF(C685&lt;$G$8,"5",IF(C685&lt;$G$9,"6",IF(C685&lt;$G$10,"7",IF(C685&lt;$G$11,"8",IF(C685&lt;$G$12,"9", IF(C685&lt;$G$13,"10"))))))))))</f>
        <v>4</v>
      </c>
      <c r="F685" s="168"/>
      <c r="G685" s="168"/>
      <c r="H685" s="168"/>
      <c r="I685" s="168"/>
    </row>
    <row r="686" customFormat="false" ht="16.5" hidden="false" customHeight="false" outlineLevel="0" collapsed="false">
      <c r="A686" s="150" t="n">
        <v>685</v>
      </c>
      <c r="B686" s="151" t="n">
        <v>1</v>
      </c>
      <c r="C686" s="152" t="n">
        <v>36.6</v>
      </c>
      <c r="D686" s="153" t="str">
        <f aca="false">IF(C686&lt;$G$4,"1",IF(C686&lt;$G$5,"2",IF(C686&lt;$G$6,"3",IF(C686&lt;$G$7,"4",IF(C686&lt;$G$8,"5",IF(C686&lt;$G$9,"6",IF(C686&lt;$G$10,"7",IF(C686&lt;$G$11,"8",IF(C686&lt;$G$12,"9", IF(C686&lt;$G$13,"10"))))))))))</f>
        <v>4</v>
      </c>
      <c r="F686" s="168"/>
      <c r="G686" s="168"/>
      <c r="H686" s="168"/>
      <c r="I686" s="168"/>
    </row>
    <row r="687" customFormat="false" ht="16.5" hidden="false" customHeight="false" outlineLevel="0" collapsed="false">
      <c r="A687" s="150" t="n">
        <v>686</v>
      </c>
      <c r="B687" s="151" t="n">
        <v>1</v>
      </c>
      <c r="C687" s="152" t="n">
        <v>43.3</v>
      </c>
      <c r="D687" s="153" t="str">
        <f aca="false">IF(C687&lt;$G$4,"1",IF(C687&lt;$G$5,"2",IF(C687&lt;$G$6,"3",IF(C687&lt;$G$7,"4",IF(C687&lt;$G$8,"5",IF(C687&lt;$G$9,"6",IF(C687&lt;$G$10,"7",IF(C687&lt;$G$11,"8",IF(C687&lt;$G$12,"9", IF(C687&lt;$G$13,"10"))))))))))</f>
        <v>5</v>
      </c>
      <c r="F687" s="168"/>
      <c r="G687" s="168"/>
      <c r="H687" s="168"/>
      <c r="I687" s="168"/>
    </row>
    <row r="688" customFormat="false" ht="16.5" hidden="false" customHeight="false" outlineLevel="0" collapsed="false">
      <c r="A688" s="150" t="n">
        <v>687</v>
      </c>
      <c r="B688" s="151" t="n">
        <v>1</v>
      </c>
      <c r="C688" s="152" t="n">
        <v>35.4</v>
      </c>
      <c r="D688" s="153" t="str">
        <f aca="false">IF(C688&lt;$G$4,"1",IF(C688&lt;$G$5,"2",IF(C688&lt;$G$6,"3",IF(C688&lt;$G$7,"4",IF(C688&lt;$G$8,"5",IF(C688&lt;$G$9,"6",IF(C688&lt;$G$10,"7",IF(C688&lt;$G$11,"8",IF(C688&lt;$G$12,"9", IF(C688&lt;$G$13,"10"))))))))))</f>
        <v>4</v>
      </c>
      <c r="F688" s="168"/>
      <c r="G688" s="168"/>
      <c r="H688" s="168"/>
      <c r="I688" s="168"/>
    </row>
    <row r="689" customFormat="false" ht="16.5" hidden="false" customHeight="false" outlineLevel="0" collapsed="false">
      <c r="A689" s="150" t="n">
        <v>688</v>
      </c>
      <c r="B689" s="151" t="n">
        <v>1</v>
      </c>
      <c r="C689" s="152" t="n">
        <v>54.2</v>
      </c>
      <c r="D689" s="153" t="str">
        <f aca="false">IF(C689&lt;$G$4,"1",IF(C689&lt;$G$5,"2",IF(C689&lt;$G$6,"3",IF(C689&lt;$G$7,"4",IF(C689&lt;$G$8,"5",IF(C689&lt;$G$9,"6",IF(C689&lt;$G$10,"7",IF(C689&lt;$G$11,"8",IF(C689&lt;$G$12,"9", IF(C689&lt;$G$13,"10"))))))))))</f>
        <v>6</v>
      </c>
    </row>
    <row r="690" customFormat="false" ht="16.5" hidden="false" customHeight="false" outlineLevel="0" collapsed="false">
      <c r="A690" s="150" t="n">
        <v>689</v>
      </c>
      <c r="B690" s="151" t="n">
        <v>1</v>
      </c>
      <c r="C690" s="152" t="n">
        <v>35.5</v>
      </c>
      <c r="D690" s="153" t="str">
        <f aca="false">IF(C690&lt;$G$4,"1",IF(C690&lt;$G$5,"2",IF(C690&lt;$G$6,"3",IF(C690&lt;$G$7,"4",IF(C690&lt;$G$8,"5",IF(C690&lt;$G$9,"6",IF(C690&lt;$G$10,"7",IF(C690&lt;$G$11,"8",IF(C690&lt;$G$12,"9", IF(C690&lt;$G$13,"10"))))))))))</f>
        <v>4</v>
      </c>
    </row>
    <row r="691" customFormat="false" ht="16.5" hidden="false" customHeight="false" outlineLevel="0" collapsed="false">
      <c r="A691" s="150" t="n">
        <v>690</v>
      </c>
      <c r="B691" s="151" t="n">
        <v>1</v>
      </c>
      <c r="C691" s="152" t="n">
        <v>42.9</v>
      </c>
      <c r="D691" s="153" t="str">
        <f aca="false">IF(C691&lt;$G$4,"1",IF(C691&lt;$G$5,"2",IF(C691&lt;$G$6,"3",IF(C691&lt;$G$7,"4",IF(C691&lt;$G$8,"5",IF(C691&lt;$G$9,"6",IF(C691&lt;$G$10,"7",IF(C691&lt;$G$11,"8",IF(C691&lt;$G$12,"9", IF(C691&lt;$G$13,"10"))))))))))</f>
        <v>5</v>
      </c>
    </row>
    <row r="692" customFormat="false" ht="16.5" hidden="false" customHeight="false" outlineLevel="0" collapsed="false">
      <c r="A692" s="150" t="n">
        <v>691</v>
      </c>
      <c r="B692" s="151" t="n">
        <v>1</v>
      </c>
      <c r="C692" s="152" t="n">
        <v>50</v>
      </c>
      <c r="D692" s="153" t="str">
        <f aca="false">IF(C692&lt;$G$4,"1",IF(C692&lt;$G$5,"2",IF(C692&lt;$G$6,"3",IF(C692&lt;$G$7,"4",IF(C692&lt;$G$8,"5",IF(C692&lt;$G$9,"6",IF(C692&lt;$G$10,"7",IF(C692&lt;$G$11,"8",IF(C692&lt;$G$12,"9", IF(C692&lt;$G$13,"10"))))))))))</f>
        <v>6</v>
      </c>
    </row>
    <row r="693" customFormat="false" ht="16.5" hidden="false" customHeight="false" outlineLevel="0" collapsed="false">
      <c r="A693" s="150" t="n">
        <v>692</v>
      </c>
      <c r="B693" s="151" t="n">
        <v>1</v>
      </c>
      <c r="C693" s="152" t="n">
        <v>43.2</v>
      </c>
      <c r="D693" s="153" t="str">
        <f aca="false">IF(C693&lt;$G$4,"1",IF(C693&lt;$G$5,"2",IF(C693&lt;$G$6,"3",IF(C693&lt;$G$7,"4",IF(C693&lt;$G$8,"5",IF(C693&lt;$G$9,"6",IF(C693&lt;$G$10,"7",IF(C693&lt;$G$11,"8",IF(C693&lt;$G$12,"9", IF(C693&lt;$G$13,"10"))))))))))</f>
        <v>5</v>
      </c>
    </row>
    <row r="694" customFormat="false" ht="16.5" hidden="false" customHeight="false" outlineLevel="0" collapsed="false">
      <c r="A694" s="150" t="n">
        <v>693</v>
      </c>
      <c r="B694" s="151" t="n">
        <v>1</v>
      </c>
      <c r="C694" s="152" t="n">
        <v>30.9</v>
      </c>
      <c r="D694" s="153" t="str">
        <f aca="false">IF(C694&lt;$G$4,"1",IF(C694&lt;$G$5,"2",IF(C694&lt;$G$6,"3",IF(C694&lt;$G$7,"4",IF(C694&lt;$G$8,"5",IF(C694&lt;$G$9,"6",IF(C694&lt;$G$10,"7",IF(C694&lt;$G$11,"8",IF(C694&lt;$G$12,"9", IF(C694&lt;$G$13,"10"))))))))))</f>
        <v>3</v>
      </c>
    </row>
    <row r="695" customFormat="false" ht="16.5" hidden="false" customHeight="false" outlineLevel="0" collapsed="false">
      <c r="A695" s="150" t="n">
        <v>694</v>
      </c>
      <c r="B695" s="151" t="n">
        <v>1</v>
      </c>
      <c r="C695" s="152" t="n">
        <v>24.7</v>
      </c>
      <c r="D695" s="153" t="str">
        <f aca="false">IF(C695&lt;$G$4,"1",IF(C695&lt;$G$5,"2",IF(C695&lt;$G$6,"3",IF(C695&lt;$G$7,"4",IF(C695&lt;$G$8,"5",IF(C695&lt;$G$9,"6",IF(C695&lt;$G$10,"7",IF(C695&lt;$G$11,"8",IF(C695&lt;$G$12,"9", IF(C695&lt;$G$13,"10"))))))))))</f>
        <v>2</v>
      </c>
    </row>
    <row r="696" customFormat="false" ht="16.5" hidden="false" customHeight="false" outlineLevel="0" collapsed="false">
      <c r="A696" s="150" t="n">
        <v>695</v>
      </c>
      <c r="B696" s="151" t="n">
        <v>1</v>
      </c>
      <c r="C696" s="152" t="n">
        <v>25.8</v>
      </c>
      <c r="D696" s="153" t="str">
        <f aca="false">IF(C696&lt;$G$4,"1",IF(C696&lt;$G$5,"2",IF(C696&lt;$G$6,"3",IF(C696&lt;$G$7,"4",IF(C696&lt;$G$8,"5",IF(C696&lt;$G$9,"6",IF(C696&lt;$G$10,"7",IF(C696&lt;$G$11,"8",IF(C696&lt;$G$12,"9", IF(C696&lt;$G$13,"10"))))))))))</f>
        <v>2</v>
      </c>
    </row>
    <row r="697" customFormat="false" ht="16.5" hidden="false" customHeight="false" outlineLevel="0" collapsed="false">
      <c r="A697" s="150" t="n">
        <v>696</v>
      </c>
      <c r="B697" s="151" t="n">
        <v>1</v>
      </c>
      <c r="C697" s="152" t="n">
        <v>25.4</v>
      </c>
      <c r="D697" s="153" t="str">
        <f aca="false">IF(C697&lt;$G$4,"1",IF(C697&lt;$G$5,"2",IF(C697&lt;$G$6,"3",IF(C697&lt;$G$7,"4",IF(C697&lt;$G$8,"5",IF(C697&lt;$G$9,"6",IF(C697&lt;$G$10,"7",IF(C697&lt;$G$11,"8",IF(C697&lt;$G$12,"9", IF(C697&lt;$G$13,"10"))))))))))</f>
        <v>2</v>
      </c>
    </row>
    <row r="698" customFormat="false" ht="16.5" hidden="false" customHeight="false" outlineLevel="0" collapsed="false">
      <c r="A698" s="150" t="n">
        <v>697</v>
      </c>
      <c r="B698" s="151" t="n">
        <v>1</v>
      </c>
      <c r="C698" s="152" t="n">
        <v>23.8</v>
      </c>
      <c r="D698" s="153" t="str">
        <f aca="false">IF(C698&lt;$G$4,"1",IF(C698&lt;$G$5,"2",IF(C698&lt;$G$6,"3",IF(C698&lt;$G$7,"4",IF(C698&lt;$G$8,"5",IF(C698&lt;$G$9,"6",IF(C698&lt;$G$10,"7",IF(C698&lt;$G$11,"8",IF(C698&lt;$G$12,"9", IF(C698&lt;$G$13,"10"))))))))))</f>
        <v>1</v>
      </c>
    </row>
    <row r="699" customFormat="false" ht="16.5" hidden="false" customHeight="false" outlineLevel="0" collapsed="false">
      <c r="A699" s="150" t="n">
        <v>698</v>
      </c>
      <c r="B699" s="151" t="n">
        <v>1</v>
      </c>
      <c r="C699" s="152" t="n">
        <v>29.9</v>
      </c>
      <c r="D699" s="153" t="str">
        <f aca="false">IF(C699&lt;$G$4,"1",IF(C699&lt;$G$5,"2",IF(C699&lt;$G$6,"3",IF(C699&lt;$G$7,"4",IF(C699&lt;$G$8,"5",IF(C699&lt;$G$9,"6",IF(C699&lt;$G$10,"7",IF(C699&lt;$G$11,"8",IF(C699&lt;$G$12,"9", IF(C699&lt;$G$13,"10"))))))))))</f>
        <v>3</v>
      </c>
    </row>
    <row r="700" customFormat="false" ht="16.5" hidden="false" customHeight="false" outlineLevel="0" collapsed="false">
      <c r="A700" s="150" t="n">
        <v>699</v>
      </c>
      <c r="B700" s="151" t="n">
        <v>1</v>
      </c>
      <c r="C700" s="152" t="n">
        <v>42.8</v>
      </c>
      <c r="D700" s="153" t="str">
        <f aca="false">IF(C700&lt;$G$4,"1",IF(C700&lt;$G$5,"2",IF(C700&lt;$G$6,"3",IF(C700&lt;$G$7,"4",IF(C700&lt;$G$8,"5",IF(C700&lt;$G$9,"6",IF(C700&lt;$G$10,"7",IF(C700&lt;$G$11,"8",IF(C700&lt;$G$12,"9", IF(C700&lt;$G$13,"10"))))))))))</f>
        <v>5</v>
      </c>
    </row>
    <row r="701" customFormat="false" ht="16.5" hidden="false" customHeight="false" outlineLevel="0" collapsed="false">
      <c r="A701" s="150" t="n">
        <v>700</v>
      </c>
      <c r="B701" s="151" t="n">
        <v>1</v>
      </c>
      <c r="C701" s="152" t="n">
        <v>39</v>
      </c>
      <c r="D701" s="153" t="str">
        <f aca="false">IF(C701&lt;$G$4,"1",IF(C701&lt;$G$5,"2",IF(C701&lt;$G$6,"3",IF(C701&lt;$G$7,"4",IF(C701&lt;$G$8,"5",IF(C701&lt;$G$9,"6",IF(C701&lt;$G$10,"7",IF(C701&lt;$G$11,"8",IF(C701&lt;$G$12,"9", IF(C701&lt;$G$13,"10"))))))))))</f>
        <v>4</v>
      </c>
    </row>
    <row r="702" customFormat="false" ht="16.5" hidden="false" customHeight="false" outlineLevel="0" collapsed="false">
      <c r="A702" s="158" t="n">
        <v>701</v>
      </c>
      <c r="B702" s="159" t="n">
        <v>1</v>
      </c>
      <c r="C702" s="174" t="n">
        <v>20.4</v>
      </c>
      <c r="D702" s="153" t="str">
        <f aca="false">IF(C702&lt;$G$4,"1",IF(C702&lt;$G$5,"2",IF(C702&lt;$G$6,"3",IF(C702&lt;$G$7,"4",IF(C702&lt;$G$8,"5",IF(C702&lt;$G$9,"6",IF(C702&lt;$G$10,"7",IF(C702&lt;$G$11,"8",IF(C702&lt;$G$12,"9", IF(C702&lt;$G$13,"10"))))))))))</f>
        <v>1</v>
      </c>
    </row>
    <row r="703" customFormat="false" ht="16.5" hidden="false" customHeight="false" outlineLevel="0" collapsed="false">
      <c r="A703" s="158" t="n">
        <v>702</v>
      </c>
      <c r="B703" s="159" t="n">
        <v>1</v>
      </c>
      <c r="C703" s="174" t="n">
        <v>28.7</v>
      </c>
      <c r="D703" s="153" t="str">
        <f aca="false">IF(C703&lt;$G$4,"1",IF(C703&lt;$G$5,"2",IF(C703&lt;$G$6,"3",IF(C703&lt;$G$7,"4",IF(C703&lt;$G$8,"5",IF(C703&lt;$G$9,"6",IF(C703&lt;$G$10,"7",IF(C703&lt;$G$11,"8",IF(C703&lt;$G$12,"9", IF(C703&lt;$G$13,"10"))))))))))</f>
        <v>3</v>
      </c>
    </row>
    <row r="704" customFormat="false" ht="16.5" hidden="false" customHeight="false" outlineLevel="0" collapsed="false">
      <c r="A704" s="158" t="n">
        <v>703</v>
      </c>
      <c r="B704" s="159" t="n">
        <v>1</v>
      </c>
      <c r="C704" s="174" t="n">
        <v>18.8</v>
      </c>
      <c r="D704" s="153" t="str">
        <f aca="false">IF(C704&lt;$G$4,"1",IF(C704&lt;$G$5,"2",IF(C704&lt;$G$6,"3",IF(C704&lt;$G$7,"4",IF(C704&lt;$G$8,"5",IF(C704&lt;$G$9,"6",IF(C704&lt;$G$10,"7",IF(C704&lt;$G$11,"8",IF(C704&lt;$G$12,"9", IF(C704&lt;$G$13,"10"))))))))))</f>
        <v>1</v>
      </c>
    </row>
    <row r="705" customFormat="false" ht="16.5" hidden="false" customHeight="false" outlineLevel="0" collapsed="false">
      <c r="A705" s="158" t="n">
        <v>704</v>
      </c>
      <c r="B705" s="159" t="n">
        <v>1</v>
      </c>
      <c r="C705" s="174" t="n">
        <v>24.8</v>
      </c>
      <c r="D705" s="153" t="str">
        <f aca="false">IF(C705&lt;$G$4,"1",IF(C705&lt;$G$5,"2",IF(C705&lt;$G$6,"3",IF(C705&lt;$G$7,"4",IF(C705&lt;$G$8,"5",IF(C705&lt;$G$9,"6",IF(C705&lt;$G$10,"7",IF(C705&lt;$G$11,"8",IF(C705&lt;$G$12,"9", IF(C705&lt;$G$13,"10"))))))))))</f>
        <v>2</v>
      </c>
    </row>
    <row r="706" customFormat="false" ht="16.5" hidden="false" customHeight="false" outlineLevel="0" collapsed="false">
      <c r="A706" s="158" t="n">
        <v>705</v>
      </c>
      <c r="B706" s="159" t="n">
        <v>1</v>
      </c>
      <c r="C706" s="174" t="n">
        <v>23.5</v>
      </c>
      <c r="D706" s="153" t="str">
        <f aca="false">IF(C706&lt;$G$4,"1",IF(C706&lt;$G$5,"2",IF(C706&lt;$G$6,"3",IF(C706&lt;$G$7,"4",IF(C706&lt;$G$8,"5",IF(C706&lt;$G$9,"6",IF(C706&lt;$G$10,"7",IF(C706&lt;$G$11,"8",IF(C706&lt;$G$12,"9", IF(C706&lt;$G$13,"10"))))))))))</f>
        <v>1</v>
      </c>
    </row>
    <row r="707" customFormat="false" ht="16.5" hidden="false" customHeight="false" outlineLevel="0" collapsed="false">
      <c r="A707" s="150" t="n">
        <v>706</v>
      </c>
      <c r="B707" s="151" t="n">
        <v>1</v>
      </c>
      <c r="C707" s="152" t="n">
        <v>45.7</v>
      </c>
      <c r="D707" s="153" t="str">
        <f aca="false">IF(C707&lt;$G$4,"1",IF(C707&lt;$G$5,"2",IF(C707&lt;$G$6,"3",IF(C707&lt;$G$7,"4",IF(C707&lt;$G$8,"5",IF(C707&lt;$G$9,"6",IF(C707&lt;$G$10,"7",IF(C707&lt;$G$11,"8",IF(C707&lt;$G$12,"9", IF(C707&lt;$G$13,"10"))))))))))</f>
        <v>5</v>
      </c>
    </row>
    <row r="708" customFormat="false" ht="16.5" hidden="false" customHeight="false" outlineLevel="0" collapsed="false">
      <c r="A708" s="150" t="n">
        <v>707</v>
      </c>
      <c r="B708" s="151" t="n">
        <v>1</v>
      </c>
      <c r="C708" s="152" t="n">
        <v>24.2</v>
      </c>
      <c r="D708" s="153" t="str">
        <f aca="false">IF(C708&lt;$G$4,"1",IF(C708&lt;$G$5,"2",IF(C708&lt;$G$6,"3",IF(C708&lt;$G$7,"4",IF(C708&lt;$G$8,"5",IF(C708&lt;$G$9,"6",IF(C708&lt;$G$10,"7",IF(C708&lt;$G$11,"8",IF(C708&lt;$G$12,"9", IF(C708&lt;$G$13,"10"))))))))))</f>
        <v>1</v>
      </c>
    </row>
    <row r="709" customFormat="false" ht="16.5" hidden="false" customHeight="false" outlineLevel="0" collapsed="false">
      <c r="A709" s="150" t="n">
        <v>708</v>
      </c>
      <c r="B709" s="151" t="n">
        <v>1</v>
      </c>
      <c r="C709" s="152" t="n">
        <v>39.5</v>
      </c>
      <c r="D709" s="153" t="str">
        <f aca="false">IF(C709&lt;$G$4,"1",IF(C709&lt;$G$5,"2",IF(C709&lt;$G$6,"3",IF(C709&lt;$G$7,"4",IF(C709&lt;$G$8,"5",IF(C709&lt;$G$9,"6",IF(C709&lt;$G$10,"7",IF(C709&lt;$G$11,"8",IF(C709&lt;$G$12,"9", IF(C709&lt;$G$13,"10"))))))))))</f>
        <v>5</v>
      </c>
    </row>
    <row r="710" customFormat="false" ht="16.5" hidden="false" customHeight="false" outlineLevel="0" collapsed="false">
      <c r="A710" s="150" t="n">
        <v>709</v>
      </c>
      <c r="B710" s="151" t="n">
        <v>1</v>
      </c>
      <c r="C710" s="152" t="n">
        <v>26.2</v>
      </c>
      <c r="D710" s="153" t="str">
        <f aca="false">IF(C710&lt;$G$4,"1",IF(C710&lt;$G$5,"2",IF(C710&lt;$G$6,"3",IF(C710&lt;$G$7,"4",IF(C710&lt;$G$8,"5",IF(C710&lt;$G$9,"6",IF(C710&lt;$G$10,"7",IF(C710&lt;$G$11,"8",IF(C710&lt;$G$12,"9", IF(C710&lt;$G$13,"10"))))))))))</f>
        <v>2</v>
      </c>
    </row>
    <row r="711" customFormat="false" ht="16.5" hidden="false" customHeight="false" outlineLevel="0" collapsed="false">
      <c r="A711" s="150" t="n">
        <v>710</v>
      </c>
      <c r="B711" s="151" t="n">
        <v>1</v>
      </c>
      <c r="C711" s="152" t="n">
        <v>34.1</v>
      </c>
      <c r="D711" s="153" t="str">
        <f aca="false">IF(C711&lt;$G$4,"1",IF(C711&lt;$G$5,"2",IF(C711&lt;$G$6,"3",IF(C711&lt;$G$7,"4",IF(C711&lt;$G$8,"5",IF(C711&lt;$G$9,"6",IF(C711&lt;$G$10,"7",IF(C711&lt;$G$11,"8",IF(C711&lt;$G$12,"9", IF(C711&lt;$G$13,"10"))))))))))</f>
        <v>4</v>
      </c>
    </row>
    <row r="712" customFormat="false" ht="16.5" hidden="false" customHeight="false" outlineLevel="0" collapsed="false">
      <c r="A712" s="150" t="n">
        <v>711</v>
      </c>
      <c r="B712" s="151" t="n">
        <v>1</v>
      </c>
      <c r="C712" s="152" t="n">
        <v>55.9</v>
      </c>
      <c r="D712" s="153" t="str">
        <f aca="false">IF(C712&lt;$G$4,"1",IF(C712&lt;$G$5,"2",IF(C712&lt;$G$6,"3",IF(C712&lt;$G$7,"4",IF(C712&lt;$G$8,"5",IF(C712&lt;$G$9,"6",IF(C712&lt;$G$10,"7",IF(C712&lt;$G$11,"8",IF(C712&lt;$G$12,"9", IF(C712&lt;$G$13,"10"))))))))))</f>
        <v>6</v>
      </c>
    </row>
    <row r="713" customFormat="false" ht="16.5" hidden="false" customHeight="false" outlineLevel="0" collapsed="false">
      <c r="A713" s="150" t="n">
        <v>712</v>
      </c>
      <c r="B713" s="151" t="n">
        <v>1</v>
      </c>
      <c r="C713" s="152" t="n">
        <v>44.8</v>
      </c>
      <c r="D713" s="153" t="str">
        <f aca="false">IF(C713&lt;$G$4,"1",IF(C713&lt;$G$5,"2",IF(C713&lt;$G$6,"3",IF(C713&lt;$G$7,"4",IF(C713&lt;$G$8,"5",IF(C713&lt;$G$9,"6",IF(C713&lt;$G$10,"7",IF(C713&lt;$G$11,"8",IF(C713&lt;$G$12,"9", IF(C713&lt;$G$13,"10"))))))))))</f>
        <v>5</v>
      </c>
    </row>
    <row r="714" customFormat="false" ht="16.5" hidden="false" customHeight="false" outlineLevel="0" collapsed="false">
      <c r="A714" s="150" t="n">
        <v>713</v>
      </c>
      <c r="B714" s="151" t="n">
        <v>1</v>
      </c>
      <c r="C714" s="152" t="n">
        <v>46.5</v>
      </c>
      <c r="D714" s="153" t="str">
        <f aca="false">IF(C714&lt;$G$4,"1",IF(C714&lt;$G$5,"2",IF(C714&lt;$G$6,"3",IF(C714&lt;$G$7,"4",IF(C714&lt;$G$8,"5",IF(C714&lt;$G$9,"6",IF(C714&lt;$G$10,"7",IF(C714&lt;$G$11,"8",IF(C714&lt;$G$12,"9", IF(C714&lt;$G$13,"10"))))))))))</f>
        <v>5</v>
      </c>
    </row>
    <row r="715" customFormat="false" ht="16.5" hidden="false" customHeight="false" outlineLevel="0" collapsed="false">
      <c r="A715" s="150" t="n">
        <v>714</v>
      </c>
      <c r="B715" s="151" t="n">
        <v>1</v>
      </c>
      <c r="C715" s="152" t="n">
        <v>49.7</v>
      </c>
      <c r="D715" s="153" t="str">
        <f aca="false">IF(C715&lt;$G$4,"1",IF(C715&lt;$G$5,"2",IF(C715&lt;$G$6,"3",IF(C715&lt;$G$7,"4",IF(C715&lt;$G$8,"5",IF(C715&lt;$G$9,"6",IF(C715&lt;$G$10,"7",IF(C715&lt;$G$11,"8",IF(C715&lt;$G$12,"9", IF(C715&lt;$G$13,"10"))))))))))</f>
        <v>6</v>
      </c>
    </row>
    <row r="716" customFormat="false" ht="16.5" hidden="false" customHeight="false" outlineLevel="0" collapsed="false">
      <c r="A716" s="150" t="n">
        <v>715</v>
      </c>
      <c r="B716" s="151" t="n">
        <v>1</v>
      </c>
      <c r="C716" s="152" t="n">
        <v>53</v>
      </c>
      <c r="D716" s="153" t="str">
        <f aca="false">IF(C716&lt;$G$4,"1",IF(C716&lt;$G$5,"2",IF(C716&lt;$G$6,"3",IF(C716&lt;$G$7,"4",IF(C716&lt;$G$8,"5",IF(C716&lt;$G$9,"6",IF(C716&lt;$G$10,"7",IF(C716&lt;$G$11,"8",IF(C716&lt;$G$12,"9", IF(C716&lt;$G$13,"10"))))))))))</f>
        <v>6</v>
      </c>
    </row>
    <row r="717" customFormat="false" ht="16.5" hidden="false" customHeight="false" outlineLevel="0" collapsed="false">
      <c r="A717" s="150" t="n">
        <v>716</v>
      </c>
      <c r="B717" s="151" t="n">
        <v>1</v>
      </c>
      <c r="C717" s="152" t="n">
        <v>34.4</v>
      </c>
      <c r="D717" s="153" t="str">
        <f aca="false">IF(C717&lt;$G$4,"1",IF(C717&lt;$G$5,"2",IF(C717&lt;$G$6,"3",IF(C717&lt;$G$7,"4",IF(C717&lt;$G$8,"5",IF(C717&lt;$G$9,"6",IF(C717&lt;$G$10,"7",IF(C717&lt;$G$11,"8",IF(C717&lt;$G$12,"9", IF(C717&lt;$G$13,"10"))))))))))</f>
        <v>4</v>
      </c>
    </row>
    <row r="718" customFormat="false" ht="16.5" hidden="false" customHeight="false" outlineLevel="0" collapsed="false">
      <c r="A718" s="150" t="n">
        <v>717</v>
      </c>
      <c r="B718" s="151" t="n">
        <v>1</v>
      </c>
      <c r="C718" s="152" t="n">
        <v>25.3</v>
      </c>
      <c r="D718" s="153" t="str">
        <f aca="false">IF(C718&lt;$G$4,"1",IF(C718&lt;$G$5,"2",IF(C718&lt;$G$6,"3",IF(C718&lt;$G$7,"4",IF(C718&lt;$G$8,"5",IF(C718&lt;$G$9,"6",IF(C718&lt;$G$10,"7",IF(C718&lt;$G$11,"8",IF(C718&lt;$G$12,"9", IF(C718&lt;$G$13,"10"))))))))))</f>
        <v>2</v>
      </c>
    </row>
    <row r="719" customFormat="false" ht="16.5" hidden="false" customHeight="false" outlineLevel="0" collapsed="false">
      <c r="A719" s="150" t="n">
        <v>718</v>
      </c>
      <c r="B719" s="151" t="n">
        <v>1</v>
      </c>
      <c r="C719" s="152" t="n">
        <v>35.2</v>
      </c>
      <c r="D719" s="153" t="str">
        <f aca="false">IF(C719&lt;$G$4,"1",IF(C719&lt;$G$5,"2",IF(C719&lt;$G$6,"3",IF(C719&lt;$G$7,"4",IF(C719&lt;$G$8,"5",IF(C719&lt;$G$9,"6",IF(C719&lt;$G$10,"7",IF(C719&lt;$G$11,"8",IF(C719&lt;$G$12,"9", IF(C719&lt;$G$13,"10"))))))))))</f>
        <v>4</v>
      </c>
    </row>
    <row r="720" customFormat="false" ht="16.5" hidden="false" customHeight="false" outlineLevel="0" collapsed="false">
      <c r="A720" s="150" t="n">
        <v>719</v>
      </c>
      <c r="B720" s="151" t="n">
        <v>1</v>
      </c>
      <c r="C720" s="152" t="n">
        <v>40.2</v>
      </c>
      <c r="D720" s="153" t="str">
        <f aca="false">IF(C720&lt;$G$4,"1",IF(C720&lt;$G$5,"2",IF(C720&lt;$G$6,"3",IF(C720&lt;$G$7,"4",IF(C720&lt;$G$8,"5",IF(C720&lt;$G$9,"6",IF(C720&lt;$G$10,"7",IF(C720&lt;$G$11,"8",IF(C720&lt;$G$12,"9", IF(C720&lt;$G$13,"10"))))))))))</f>
        <v>5</v>
      </c>
    </row>
    <row r="721" customFormat="false" ht="16.5" hidden="false" customHeight="false" outlineLevel="0" collapsed="false">
      <c r="A721" s="150" t="n">
        <v>720</v>
      </c>
      <c r="B721" s="151" t="n">
        <v>1</v>
      </c>
      <c r="C721" s="152" t="n">
        <v>44.1</v>
      </c>
      <c r="D721" s="153" t="str">
        <f aca="false">IF(C721&lt;$G$4,"1",IF(C721&lt;$G$5,"2",IF(C721&lt;$G$6,"3",IF(C721&lt;$G$7,"4",IF(C721&lt;$G$8,"5",IF(C721&lt;$G$9,"6",IF(C721&lt;$G$10,"7",IF(C721&lt;$G$11,"8",IF(C721&lt;$G$12,"9", IF(C721&lt;$G$13,"10"))))))))))</f>
        <v>5</v>
      </c>
    </row>
    <row r="722" customFormat="false" ht="16.5" hidden="false" customHeight="false" outlineLevel="0" collapsed="false">
      <c r="A722" s="150" t="n">
        <v>721</v>
      </c>
      <c r="B722" s="151" t="n">
        <v>1</v>
      </c>
      <c r="C722" s="152" t="n">
        <v>24.6</v>
      </c>
      <c r="D722" s="153" t="str">
        <f aca="false">IF(C722&lt;$G$4,"1",IF(C722&lt;$G$5,"2",IF(C722&lt;$G$6,"3",IF(C722&lt;$G$7,"4",IF(C722&lt;$G$8,"5",IF(C722&lt;$G$9,"6",IF(C722&lt;$G$10,"7",IF(C722&lt;$G$11,"8",IF(C722&lt;$G$12,"9", IF(C722&lt;$G$13,"10"))))))))))</f>
        <v>2</v>
      </c>
    </row>
    <row r="723" customFormat="false" ht="16.5" hidden="false" customHeight="false" outlineLevel="0" collapsed="false">
      <c r="A723" s="150" t="n">
        <v>722</v>
      </c>
      <c r="B723" s="151" t="n">
        <v>1</v>
      </c>
      <c r="C723" s="152" t="n">
        <v>35.1</v>
      </c>
      <c r="D723" s="153" t="str">
        <f aca="false">IF(C723&lt;$G$4,"1",IF(C723&lt;$G$5,"2",IF(C723&lt;$G$6,"3",IF(C723&lt;$G$7,"4",IF(C723&lt;$G$8,"5",IF(C723&lt;$G$9,"6",IF(C723&lt;$G$10,"7",IF(C723&lt;$G$11,"8",IF(C723&lt;$G$12,"9", IF(C723&lt;$G$13,"10"))))))))))</f>
        <v>4</v>
      </c>
    </row>
    <row r="724" customFormat="false" ht="16.5" hidden="false" customHeight="false" outlineLevel="0" collapsed="false">
      <c r="A724" s="150" t="n">
        <v>723</v>
      </c>
      <c r="B724" s="151" t="n">
        <v>1</v>
      </c>
      <c r="C724" s="152" t="n">
        <v>24.8</v>
      </c>
      <c r="D724" s="153" t="str">
        <f aca="false">IF(C724&lt;$G$4,"1",IF(C724&lt;$G$5,"2",IF(C724&lt;$G$6,"3",IF(C724&lt;$G$7,"4",IF(C724&lt;$G$8,"5",IF(C724&lt;$G$9,"6",IF(C724&lt;$G$10,"7",IF(C724&lt;$G$11,"8",IF(C724&lt;$G$12,"9", IF(C724&lt;$G$13,"10"))))))))))</f>
        <v>2</v>
      </c>
    </row>
    <row r="725" customFormat="false" ht="16.5" hidden="false" customHeight="false" outlineLevel="0" collapsed="false">
      <c r="A725" s="150" t="n">
        <v>724</v>
      </c>
      <c r="B725" s="151" t="n">
        <v>1</v>
      </c>
      <c r="C725" s="152" t="n">
        <v>22.2</v>
      </c>
      <c r="D725" s="153" t="str">
        <f aca="false">IF(C725&lt;$G$4,"1",IF(C725&lt;$G$5,"2",IF(C725&lt;$G$6,"3",IF(C725&lt;$G$7,"4",IF(C725&lt;$G$8,"5",IF(C725&lt;$G$9,"6",IF(C725&lt;$G$10,"7",IF(C725&lt;$G$11,"8",IF(C725&lt;$G$12,"9", IF(C725&lt;$G$13,"10"))))))))))</f>
        <v>1</v>
      </c>
    </row>
    <row r="726" customFormat="false" ht="16.5" hidden="false" customHeight="false" outlineLevel="0" collapsed="false">
      <c r="A726" s="150" t="n">
        <v>725</v>
      </c>
      <c r="B726" s="151" t="n">
        <v>1</v>
      </c>
      <c r="C726" s="152" t="n">
        <v>26</v>
      </c>
      <c r="D726" s="153" t="str">
        <f aca="false">IF(C726&lt;$G$4,"1",IF(C726&lt;$G$5,"2",IF(C726&lt;$G$6,"3",IF(C726&lt;$G$7,"4",IF(C726&lt;$G$8,"5",IF(C726&lt;$G$9,"6",IF(C726&lt;$G$10,"7",IF(C726&lt;$G$11,"8",IF(C726&lt;$G$12,"9", IF(C726&lt;$G$13,"10"))))))))))</f>
        <v>2</v>
      </c>
    </row>
    <row r="727" customFormat="false" ht="16.5" hidden="false" customHeight="false" outlineLevel="0" collapsed="false">
      <c r="A727" s="158" t="n">
        <v>726</v>
      </c>
      <c r="B727" s="159" t="n">
        <v>1</v>
      </c>
      <c r="C727" s="174" t="n">
        <v>22.5</v>
      </c>
      <c r="D727" s="153" t="str">
        <f aca="false">IF(C727&lt;$G$4,"1",IF(C727&lt;$G$5,"2",IF(C727&lt;$G$6,"3",IF(C727&lt;$G$7,"4",IF(C727&lt;$G$8,"5",IF(C727&lt;$G$9,"6",IF(C727&lt;$G$10,"7",IF(C727&lt;$G$11,"8",IF(C727&lt;$G$12,"9", IF(C727&lt;$G$13,"10"))))))))))</f>
        <v>1</v>
      </c>
    </row>
    <row r="728" customFormat="false" ht="16.5" hidden="false" customHeight="false" outlineLevel="0" collapsed="false">
      <c r="A728" s="158" t="n">
        <v>727</v>
      </c>
      <c r="B728" s="159" t="n">
        <v>1</v>
      </c>
      <c r="C728" s="174" t="n">
        <v>25.6</v>
      </c>
      <c r="D728" s="153" t="str">
        <f aca="false">IF(C728&lt;$G$4,"1",IF(C728&lt;$G$5,"2",IF(C728&lt;$G$6,"3",IF(C728&lt;$G$7,"4",IF(C728&lt;$G$8,"5",IF(C728&lt;$G$9,"6",IF(C728&lt;$G$10,"7",IF(C728&lt;$G$11,"8",IF(C728&lt;$G$12,"9", IF(C728&lt;$G$13,"10"))))))))))</f>
        <v>2</v>
      </c>
    </row>
    <row r="729" customFormat="false" ht="16.5" hidden="false" customHeight="false" outlineLevel="0" collapsed="false">
      <c r="A729" s="158" t="n">
        <v>728</v>
      </c>
      <c r="B729" s="159" t="n">
        <v>1</v>
      </c>
      <c r="C729" s="174" t="n">
        <v>23</v>
      </c>
      <c r="D729" s="153" t="str">
        <f aca="false">IF(C729&lt;$G$4,"1",IF(C729&lt;$G$5,"2",IF(C729&lt;$G$6,"3",IF(C729&lt;$G$7,"4",IF(C729&lt;$G$8,"5",IF(C729&lt;$G$9,"6",IF(C729&lt;$G$10,"7",IF(C729&lt;$G$11,"8",IF(C729&lt;$G$12,"9", IF(C729&lt;$G$13,"10"))))))))))</f>
        <v>1</v>
      </c>
    </row>
    <row r="730" customFormat="false" ht="16.5" hidden="false" customHeight="false" outlineLevel="0" collapsed="false">
      <c r="A730" s="158" t="n">
        <v>729</v>
      </c>
      <c r="B730" s="159" t="n">
        <v>1</v>
      </c>
      <c r="C730" s="174" t="n">
        <v>28.4</v>
      </c>
      <c r="D730" s="153" t="str">
        <f aca="false">IF(C730&lt;$G$4,"1",IF(C730&lt;$G$5,"2",IF(C730&lt;$G$6,"3",IF(C730&lt;$G$7,"4",IF(C730&lt;$G$8,"5",IF(C730&lt;$G$9,"6",IF(C730&lt;$G$10,"7",IF(C730&lt;$G$11,"8",IF(C730&lt;$G$12,"9", IF(C730&lt;$G$13,"10"))))))))))</f>
        <v>2</v>
      </c>
    </row>
    <row r="731" customFormat="false" ht="16.5" hidden="false" customHeight="false" outlineLevel="0" collapsed="false">
      <c r="A731" s="158" t="n">
        <v>730</v>
      </c>
      <c r="B731" s="159" t="n">
        <v>1</v>
      </c>
      <c r="C731" s="174" t="n">
        <v>29.5</v>
      </c>
      <c r="D731" s="153" t="str">
        <f aca="false">IF(C731&lt;$G$4,"1",IF(C731&lt;$G$5,"2",IF(C731&lt;$G$6,"3",IF(C731&lt;$G$7,"4",IF(C731&lt;$G$8,"5",IF(C731&lt;$G$9,"6",IF(C731&lt;$G$10,"7",IF(C731&lt;$G$11,"8",IF(C731&lt;$G$12,"9", IF(C731&lt;$G$13,"10"))))))))))</f>
        <v>3</v>
      </c>
    </row>
    <row r="732" customFormat="false" ht="16.5" hidden="false" customHeight="false" outlineLevel="0" collapsed="false">
      <c r="A732" s="150" t="n">
        <v>731</v>
      </c>
      <c r="B732" s="151" t="n">
        <v>1</v>
      </c>
      <c r="C732" s="152" t="n">
        <v>29</v>
      </c>
      <c r="D732" s="153" t="str">
        <f aca="false">IF(C732&lt;$G$4,"1",IF(C732&lt;$G$5,"2",IF(C732&lt;$G$6,"3",IF(C732&lt;$G$7,"4",IF(C732&lt;$G$8,"5",IF(C732&lt;$G$9,"6",IF(C732&lt;$G$10,"7",IF(C732&lt;$G$11,"8",IF(C732&lt;$G$12,"9", IF(C732&lt;$G$13,"10"))))))))))</f>
        <v>3</v>
      </c>
    </row>
    <row r="733" customFormat="false" ht="16.5" hidden="false" customHeight="false" outlineLevel="0" collapsed="false">
      <c r="A733" s="150" t="n">
        <v>732</v>
      </c>
      <c r="B733" s="151" t="n">
        <v>1</v>
      </c>
      <c r="C733" s="152" t="n">
        <v>42.5</v>
      </c>
      <c r="D733" s="153" t="str">
        <f aca="false">IF(C733&lt;$G$4,"1",IF(C733&lt;$G$5,"2",IF(C733&lt;$G$6,"3",IF(C733&lt;$G$7,"4",IF(C733&lt;$G$8,"5",IF(C733&lt;$G$9,"6",IF(C733&lt;$G$10,"7",IF(C733&lt;$G$11,"8",IF(C733&lt;$G$12,"9", IF(C733&lt;$G$13,"10"))))))))))</f>
        <v>5</v>
      </c>
    </row>
    <row r="734" customFormat="false" ht="16.5" hidden="false" customHeight="false" outlineLevel="0" collapsed="false">
      <c r="A734" s="150" t="n">
        <v>733</v>
      </c>
      <c r="B734" s="151" t="n">
        <v>1</v>
      </c>
      <c r="C734" s="152" t="n">
        <v>28.1</v>
      </c>
      <c r="D734" s="153" t="str">
        <f aca="false">IF(C734&lt;$G$4,"1",IF(C734&lt;$G$5,"2",IF(C734&lt;$G$6,"3",IF(C734&lt;$G$7,"4",IF(C734&lt;$G$8,"5",IF(C734&lt;$G$9,"6",IF(C734&lt;$G$10,"7",IF(C734&lt;$G$11,"8",IF(C734&lt;$G$12,"9", IF(C734&lt;$G$13,"10"))))))))))</f>
        <v>2</v>
      </c>
    </row>
    <row r="735" customFormat="false" ht="16.5" hidden="false" customHeight="false" outlineLevel="0" collapsed="false">
      <c r="A735" s="150" t="n">
        <v>734</v>
      </c>
      <c r="B735" s="151" t="n">
        <v>1</v>
      </c>
      <c r="C735" s="152" t="n">
        <v>28.4</v>
      </c>
      <c r="D735" s="153" t="str">
        <f aca="false">IF(C735&lt;$G$4,"1",IF(C735&lt;$G$5,"2",IF(C735&lt;$G$6,"3",IF(C735&lt;$G$7,"4",IF(C735&lt;$G$8,"5",IF(C735&lt;$G$9,"6",IF(C735&lt;$G$10,"7",IF(C735&lt;$G$11,"8",IF(C735&lt;$G$12,"9", IF(C735&lt;$G$13,"10"))))))))))</f>
        <v>2</v>
      </c>
    </row>
    <row r="736" customFormat="false" ht="16.5" hidden="false" customHeight="false" outlineLevel="0" collapsed="false">
      <c r="A736" s="150" t="n">
        <v>735</v>
      </c>
      <c r="B736" s="151" t="n">
        <v>1</v>
      </c>
      <c r="C736" s="152" t="n">
        <v>27.7</v>
      </c>
      <c r="D736" s="153" t="str">
        <f aca="false">IF(C736&lt;$G$4,"1",IF(C736&lt;$G$5,"2",IF(C736&lt;$G$6,"3",IF(C736&lt;$G$7,"4",IF(C736&lt;$G$8,"5",IF(C736&lt;$G$9,"6",IF(C736&lt;$G$10,"7",IF(C736&lt;$G$11,"8",IF(C736&lt;$G$12,"9", IF(C736&lt;$G$13,"10"))))))))))</f>
        <v>2</v>
      </c>
    </row>
    <row r="737" customFormat="false" ht="16.5" hidden="false" customHeight="false" outlineLevel="0" collapsed="false">
      <c r="A737" s="150" t="n">
        <v>736</v>
      </c>
      <c r="B737" s="151" t="n">
        <v>1</v>
      </c>
      <c r="C737" s="152" t="n">
        <v>21.7</v>
      </c>
      <c r="D737" s="153" t="str">
        <f aca="false">IF(C737&lt;$G$4,"1",IF(C737&lt;$G$5,"2",IF(C737&lt;$G$6,"3",IF(C737&lt;$G$7,"4",IF(C737&lt;$G$8,"5",IF(C737&lt;$G$9,"6",IF(C737&lt;$G$10,"7",IF(C737&lt;$G$11,"8",IF(C737&lt;$G$12,"9", IF(C737&lt;$G$13,"10"))))))))))</f>
        <v>1</v>
      </c>
    </row>
    <row r="738" customFormat="false" ht="16.5" hidden="false" customHeight="false" outlineLevel="0" collapsed="false">
      <c r="A738" s="150" t="n">
        <v>737</v>
      </c>
      <c r="B738" s="151" t="n">
        <v>1</v>
      </c>
      <c r="C738" s="152" t="n">
        <v>30</v>
      </c>
      <c r="D738" s="153" t="str">
        <f aca="false">IF(C738&lt;$G$4,"1",IF(C738&lt;$G$5,"2",IF(C738&lt;$G$6,"3",IF(C738&lt;$G$7,"4",IF(C738&lt;$G$8,"5",IF(C738&lt;$G$9,"6",IF(C738&lt;$G$10,"7",IF(C738&lt;$G$11,"8",IF(C738&lt;$G$12,"9", IF(C738&lt;$G$13,"10"))))))))))</f>
        <v>3</v>
      </c>
    </row>
    <row r="739" customFormat="false" ht="16.5" hidden="false" customHeight="false" outlineLevel="0" collapsed="false">
      <c r="A739" s="150" t="n">
        <v>738</v>
      </c>
      <c r="B739" s="151" t="n">
        <v>1</v>
      </c>
      <c r="C739" s="152" t="n">
        <v>27.5</v>
      </c>
      <c r="D739" s="153" t="str">
        <f aca="false">IF(C739&lt;$G$4,"1",IF(C739&lt;$G$5,"2",IF(C739&lt;$G$6,"3",IF(C739&lt;$G$7,"4",IF(C739&lt;$G$8,"5",IF(C739&lt;$G$9,"6",IF(C739&lt;$G$10,"7",IF(C739&lt;$G$11,"8",IF(C739&lt;$G$12,"9", IF(C739&lt;$G$13,"10"))))))))))</f>
        <v>2</v>
      </c>
    </row>
    <row r="740" customFormat="false" ht="16.5" hidden="false" customHeight="false" outlineLevel="0" collapsed="false">
      <c r="A740" s="150" t="n">
        <v>739</v>
      </c>
      <c r="B740" s="151" t="n">
        <v>1</v>
      </c>
      <c r="C740" s="152" t="n">
        <v>28.7</v>
      </c>
      <c r="D740" s="153" t="str">
        <f aca="false">IF(C740&lt;$G$4,"1",IF(C740&lt;$G$5,"2",IF(C740&lt;$G$6,"3",IF(C740&lt;$G$7,"4",IF(C740&lt;$G$8,"5",IF(C740&lt;$G$9,"6",IF(C740&lt;$G$10,"7",IF(C740&lt;$G$11,"8",IF(C740&lt;$G$12,"9", IF(C740&lt;$G$13,"10"))))))))))</f>
        <v>3</v>
      </c>
    </row>
    <row r="741" customFormat="false" ht="16.5" hidden="false" customHeight="false" outlineLevel="0" collapsed="false">
      <c r="A741" s="150" t="n">
        <v>740</v>
      </c>
      <c r="B741" s="151" t="n">
        <v>1</v>
      </c>
      <c r="C741" s="152" t="n">
        <v>24</v>
      </c>
      <c r="D741" s="153" t="str">
        <f aca="false">IF(C741&lt;$G$4,"1",IF(C741&lt;$G$5,"2",IF(C741&lt;$G$6,"3",IF(C741&lt;$G$7,"4",IF(C741&lt;$G$8,"5",IF(C741&lt;$G$9,"6",IF(C741&lt;$G$10,"7",IF(C741&lt;$G$11,"8",IF(C741&lt;$G$12,"9", IF(C741&lt;$G$13,"10"))))))))))</f>
        <v>1</v>
      </c>
    </row>
    <row r="742" customFormat="false" ht="16.5" hidden="false" customHeight="false" outlineLevel="0" collapsed="false">
      <c r="A742" s="150" t="n">
        <v>741</v>
      </c>
      <c r="B742" s="151" t="n">
        <v>1</v>
      </c>
      <c r="C742" s="152" t="n">
        <v>49.1</v>
      </c>
      <c r="D742" s="153" t="str">
        <f aca="false">IF(C742&lt;$G$4,"1",IF(C742&lt;$G$5,"2",IF(C742&lt;$G$6,"3",IF(C742&lt;$G$7,"4",IF(C742&lt;$G$8,"5",IF(C742&lt;$G$9,"6",IF(C742&lt;$G$10,"7",IF(C742&lt;$G$11,"8",IF(C742&lt;$G$12,"9", IF(C742&lt;$G$13,"10"))))))))))</f>
        <v>6</v>
      </c>
    </row>
    <row r="743" customFormat="false" ht="16.5" hidden="false" customHeight="false" outlineLevel="0" collapsed="false">
      <c r="A743" s="150" t="n">
        <v>742</v>
      </c>
      <c r="B743" s="151" t="n">
        <v>1</v>
      </c>
      <c r="C743" s="152" t="n">
        <v>21.8</v>
      </c>
      <c r="D743" s="153" t="str">
        <f aca="false">IF(C743&lt;$G$4,"1",IF(C743&lt;$G$5,"2",IF(C743&lt;$G$6,"3",IF(C743&lt;$G$7,"4",IF(C743&lt;$G$8,"5",IF(C743&lt;$G$9,"6",IF(C743&lt;$G$10,"7",IF(C743&lt;$G$11,"8",IF(C743&lt;$G$12,"9", IF(C743&lt;$G$13,"10"))))))))))</f>
        <v>1</v>
      </c>
    </row>
    <row r="744" customFormat="false" ht="16.5" hidden="false" customHeight="false" outlineLevel="0" collapsed="false">
      <c r="A744" s="150" t="n">
        <v>743</v>
      </c>
      <c r="B744" s="151" t="n">
        <v>1</v>
      </c>
      <c r="C744" s="152" t="n">
        <v>32.6</v>
      </c>
      <c r="D744" s="153" t="str">
        <f aca="false">IF(C744&lt;$G$4,"1",IF(C744&lt;$G$5,"2",IF(C744&lt;$G$6,"3",IF(C744&lt;$G$7,"4",IF(C744&lt;$G$8,"5",IF(C744&lt;$G$9,"6",IF(C744&lt;$G$10,"7",IF(C744&lt;$G$11,"8",IF(C744&lt;$G$12,"9", IF(C744&lt;$G$13,"10"))))))))))</f>
        <v>3</v>
      </c>
    </row>
    <row r="745" customFormat="false" ht="16.5" hidden="false" customHeight="false" outlineLevel="0" collapsed="false">
      <c r="A745" s="150" t="n">
        <v>744</v>
      </c>
      <c r="B745" s="151" t="n">
        <v>1</v>
      </c>
      <c r="C745" s="152" t="n">
        <v>23.1</v>
      </c>
      <c r="D745" s="153" t="str">
        <f aca="false">IF(C745&lt;$G$4,"1",IF(C745&lt;$G$5,"2",IF(C745&lt;$G$6,"3",IF(C745&lt;$G$7,"4",IF(C745&lt;$G$8,"5",IF(C745&lt;$G$9,"6",IF(C745&lt;$G$10,"7",IF(C745&lt;$G$11,"8",IF(C745&lt;$G$12,"9", IF(C745&lt;$G$13,"10"))))))))))</f>
        <v>1</v>
      </c>
    </row>
    <row r="746" customFormat="false" ht="16.5" hidden="false" customHeight="false" outlineLevel="0" collapsed="false">
      <c r="A746" s="150" t="n">
        <v>745</v>
      </c>
      <c r="B746" s="151" t="n">
        <v>1</v>
      </c>
      <c r="C746" s="152" t="n">
        <v>30.1</v>
      </c>
      <c r="D746" s="153" t="str">
        <f aca="false">IF(C746&lt;$G$4,"1",IF(C746&lt;$G$5,"2",IF(C746&lt;$G$6,"3",IF(C746&lt;$G$7,"4",IF(C746&lt;$G$8,"5",IF(C746&lt;$G$9,"6",IF(C746&lt;$G$10,"7",IF(C746&lt;$G$11,"8",IF(C746&lt;$G$12,"9", IF(C746&lt;$G$13,"10"))))))))))</f>
        <v>3</v>
      </c>
    </row>
    <row r="747" customFormat="false" ht="16.5" hidden="false" customHeight="false" outlineLevel="0" collapsed="false">
      <c r="A747" s="150" t="n">
        <v>746</v>
      </c>
      <c r="B747" s="151" t="n">
        <v>1</v>
      </c>
      <c r="C747" s="152" t="n">
        <v>32.9</v>
      </c>
      <c r="D747" s="153" t="str">
        <f aca="false">IF(C747&lt;$G$4,"1",IF(C747&lt;$G$5,"2",IF(C747&lt;$G$6,"3",IF(C747&lt;$G$7,"4",IF(C747&lt;$G$8,"5",IF(C747&lt;$G$9,"6",IF(C747&lt;$G$10,"7",IF(C747&lt;$G$11,"8",IF(C747&lt;$G$12,"9", IF(C747&lt;$G$13,"10"))))))))))</f>
        <v>3</v>
      </c>
    </row>
    <row r="748" customFormat="false" ht="16.5" hidden="false" customHeight="false" outlineLevel="0" collapsed="false">
      <c r="A748" s="150" t="n">
        <v>747</v>
      </c>
      <c r="B748" s="151" t="n">
        <v>1</v>
      </c>
      <c r="C748" s="152" t="n">
        <v>36.7</v>
      </c>
      <c r="D748" s="153" t="str">
        <f aca="false">IF(C748&lt;$G$4,"1",IF(C748&lt;$G$5,"2",IF(C748&lt;$G$6,"3",IF(C748&lt;$G$7,"4",IF(C748&lt;$G$8,"5",IF(C748&lt;$G$9,"6",IF(C748&lt;$G$10,"7",IF(C748&lt;$G$11,"8",IF(C748&lt;$G$12,"9", IF(C748&lt;$G$13,"10"))))))))))</f>
        <v>4</v>
      </c>
    </row>
    <row r="749" customFormat="false" ht="16.5" hidden="false" customHeight="false" outlineLevel="0" collapsed="false">
      <c r="A749" s="150" t="n">
        <v>748</v>
      </c>
      <c r="B749" s="151" t="n">
        <v>1</v>
      </c>
      <c r="C749" s="152" t="n">
        <v>37</v>
      </c>
      <c r="D749" s="153" t="str">
        <f aca="false">IF(C749&lt;$G$4,"1",IF(C749&lt;$G$5,"2",IF(C749&lt;$G$6,"3",IF(C749&lt;$G$7,"4",IF(C749&lt;$G$8,"5",IF(C749&lt;$G$9,"6",IF(C749&lt;$G$10,"7",IF(C749&lt;$G$11,"8",IF(C749&lt;$G$12,"9", IF(C749&lt;$G$13,"10"))))))))))</f>
        <v>4</v>
      </c>
    </row>
    <row r="750" customFormat="false" ht="16.5" hidden="false" customHeight="false" outlineLevel="0" collapsed="false">
      <c r="A750" s="150" t="n">
        <v>749</v>
      </c>
      <c r="B750" s="151" t="n">
        <v>1</v>
      </c>
      <c r="C750" s="152" t="n">
        <v>27.1</v>
      </c>
      <c r="D750" s="153" t="str">
        <f aca="false">IF(C750&lt;$G$4,"1",IF(C750&lt;$G$5,"2",IF(C750&lt;$G$6,"3",IF(C750&lt;$G$7,"4",IF(C750&lt;$G$8,"5",IF(C750&lt;$G$9,"6",IF(C750&lt;$G$10,"7",IF(C750&lt;$G$11,"8",IF(C750&lt;$G$12,"9", IF(C750&lt;$G$13,"10"))))))))))</f>
        <v>2</v>
      </c>
    </row>
    <row r="751" customFormat="false" ht="16.5" hidden="false" customHeight="false" outlineLevel="0" collapsed="false">
      <c r="A751" s="150" t="n">
        <v>750</v>
      </c>
      <c r="B751" s="151" t="n">
        <v>1</v>
      </c>
      <c r="C751" s="152" t="n">
        <v>27.8</v>
      </c>
      <c r="D751" s="153" t="str">
        <f aca="false">IF(C751&lt;$G$4,"1",IF(C751&lt;$G$5,"2",IF(C751&lt;$G$6,"3",IF(C751&lt;$G$7,"4",IF(C751&lt;$G$8,"5",IF(C751&lt;$G$9,"6",IF(C751&lt;$G$10,"7",IF(C751&lt;$G$11,"8",IF(C751&lt;$G$12,"9", IF(C751&lt;$G$13,"10"))))))))))</f>
        <v>2</v>
      </c>
    </row>
    <row r="752" customFormat="false" ht="16.5" hidden="false" customHeight="false" outlineLevel="0" collapsed="false">
      <c r="A752" s="158" t="n">
        <v>751</v>
      </c>
      <c r="B752" s="159" t="n">
        <v>1</v>
      </c>
      <c r="C752" s="174" t="n">
        <v>17.5</v>
      </c>
      <c r="D752" s="153" t="str">
        <f aca="false">IF(C752&lt;$G$4,"1",IF(C752&lt;$G$5,"2",IF(C752&lt;$G$6,"3",IF(C752&lt;$G$7,"4",IF(C752&lt;$G$8,"5",IF(C752&lt;$G$9,"6",IF(C752&lt;$G$10,"7",IF(C752&lt;$G$11,"8",IF(C752&lt;$G$12,"9", IF(C752&lt;$G$13,"10"))))))))))</f>
        <v>1</v>
      </c>
    </row>
    <row r="753" customFormat="false" ht="16.5" hidden="false" customHeight="false" outlineLevel="0" collapsed="false">
      <c r="A753" s="158" t="n">
        <v>752</v>
      </c>
      <c r="B753" s="159" t="n">
        <v>1</v>
      </c>
      <c r="C753" s="174" t="n">
        <v>27.1</v>
      </c>
      <c r="D753" s="153" t="str">
        <f aca="false">IF(C753&lt;$G$4,"1",IF(C753&lt;$G$5,"2",IF(C753&lt;$G$6,"3",IF(C753&lt;$G$7,"4",IF(C753&lt;$G$8,"5",IF(C753&lt;$G$9,"6",IF(C753&lt;$G$10,"7",IF(C753&lt;$G$11,"8",IF(C753&lt;$G$12,"9", IF(C753&lt;$G$13,"10"))))))))))</f>
        <v>2</v>
      </c>
    </row>
    <row r="754" customFormat="false" ht="16.5" hidden="false" customHeight="false" outlineLevel="0" collapsed="false">
      <c r="A754" s="158" t="n">
        <v>753</v>
      </c>
      <c r="B754" s="159" t="n">
        <v>1</v>
      </c>
      <c r="C754" s="174" t="n">
        <v>20.7</v>
      </c>
      <c r="D754" s="153" t="str">
        <f aca="false">IF(C754&lt;$G$4,"1",IF(C754&lt;$G$5,"2",IF(C754&lt;$G$6,"3",IF(C754&lt;$G$7,"4",IF(C754&lt;$G$8,"5",IF(C754&lt;$G$9,"6",IF(C754&lt;$G$10,"7",IF(C754&lt;$G$11,"8",IF(C754&lt;$G$12,"9", IF(C754&lt;$G$13,"10"))))))))))</f>
        <v>1</v>
      </c>
    </row>
    <row r="755" customFormat="false" ht="16.5" hidden="false" customHeight="false" outlineLevel="0" collapsed="false">
      <c r="A755" s="158" t="n">
        <v>754</v>
      </c>
      <c r="B755" s="159" t="n">
        <v>1</v>
      </c>
      <c r="C755" s="174" t="n">
        <v>21.6</v>
      </c>
      <c r="D755" s="153" t="str">
        <f aca="false">IF(C755&lt;$G$4,"1",IF(C755&lt;$G$5,"2",IF(C755&lt;$G$6,"3",IF(C755&lt;$G$7,"4",IF(C755&lt;$G$8,"5",IF(C755&lt;$G$9,"6",IF(C755&lt;$G$10,"7",IF(C755&lt;$G$11,"8",IF(C755&lt;$G$12,"9", IF(C755&lt;$G$13,"10"))))))))))</f>
        <v>1</v>
      </c>
    </row>
    <row r="756" customFormat="false" ht="16.5" hidden="false" customHeight="false" outlineLevel="0" collapsed="false">
      <c r="A756" s="158" t="n">
        <v>755</v>
      </c>
      <c r="B756" s="159" t="n">
        <v>1</v>
      </c>
      <c r="C756" s="174" t="n">
        <v>17</v>
      </c>
      <c r="D756" s="153" t="str">
        <f aca="false">IF(C756&lt;$G$4,"1",IF(C756&lt;$G$5,"2",IF(C756&lt;$G$6,"3",IF(C756&lt;$G$7,"4",IF(C756&lt;$G$8,"5",IF(C756&lt;$G$9,"6",IF(C756&lt;$G$10,"7",IF(C756&lt;$G$11,"8",IF(C756&lt;$G$12,"9", IF(C756&lt;$G$13,"10"))))))))))</f>
        <v>1</v>
      </c>
    </row>
    <row r="757" customFormat="false" ht="16.5" hidden="false" customHeight="false" outlineLevel="0" collapsed="false">
      <c r="A757" s="150" t="n">
        <v>756</v>
      </c>
      <c r="B757" s="151" t="n">
        <v>1</v>
      </c>
      <c r="C757" s="152" t="n">
        <v>34.6</v>
      </c>
      <c r="D757" s="153" t="str">
        <f aca="false">IF(C757&lt;$G$4,"1",IF(C757&lt;$G$5,"2",IF(C757&lt;$G$6,"3",IF(C757&lt;$G$7,"4",IF(C757&lt;$G$8,"5",IF(C757&lt;$G$9,"6",IF(C757&lt;$G$10,"7",IF(C757&lt;$G$11,"8",IF(C757&lt;$G$12,"9", IF(C757&lt;$G$13,"10"))))))))))</f>
        <v>4</v>
      </c>
    </row>
    <row r="758" customFormat="false" ht="16.5" hidden="false" customHeight="false" outlineLevel="0" collapsed="false">
      <c r="A758" s="150" t="n">
        <v>757</v>
      </c>
      <c r="B758" s="151" t="n">
        <v>1</v>
      </c>
      <c r="C758" s="152" t="n">
        <v>21.6</v>
      </c>
      <c r="D758" s="153" t="str">
        <f aca="false">IF(C758&lt;$G$4,"1",IF(C758&lt;$G$5,"2",IF(C758&lt;$G$6,"3",IF(C758&lt;$G$7,"4",IF(C758&lt;$G$8,"5",IF(C758&lt;$G$9,"6",IF(C758&lt;$G$10,"7",IF(C758&lt;$G$11,"8",IF(C758&lt;$G$12,"9", IF(C758&lt;$G$13,"10"))))))))))</f>
        <v>1</v>
      </c>
    </row>
    <row r="759" customFormat="false" ht="16.5" hidden="false" customHeight="false" outlineLevel="0" collapsed="false">
      <c r="A759" s="150" t="n">
        <v>758</v>
      </c>
      <c r="B759" s="151" t="n">
        <v>1</v>
      </c>
      <c r="C759" s="152" t="n">
        <v>28.2</v>
      </c>
      <c r="D759" s="153" t="str">
        <f aca="false">IF(C759&lt;$G$4,"1",IF(C759&lt;$G$5,"2",IF(C759&lt;$G$6,"3",IF(C759&lt;$G$7,"4",IF(C759&lt;$G$8,"5",IF(C759&lt;$G$9,"6",IF(C759&lt;$G$10,"7",IF(C759&lt;$G$11,"8",IF(C759&lt;$G$12,"9", IF(C759&lt;$G$13,"10"))))))))))</f>
        <v>2</v>
      </c>
    </row>
    <row r="760" customFormat="false" ht="16.5" hidden="false" customHeight="false" outlineLevel="0" collapsed="false">
      <c r="A760" s="150" t="n">
        <v>759</v>
      </c>
      <c r="B760" s="151" t="n">
        <v>1</v>
      </c>
      <c r="C760" s="152" t="n">
        <v>29.1</v>
      </c>
      <c r="D760" s="153" t="str">
        <f aca="false">IF(C760&lt;$G$4,"1",IF(C760&lt;$G$5,"2",IF(C760&lt;$G$6,"3",IF(C760&lt;$G$7,"4",IF(C760&lt;$G$8,"5",IF(C760&lt;$G$9,"6",IF(C760&lt;$G$10,"7",IF(C760&lt;$G$11,"8",IF(C760&lt;$G$12,"9", IF(C760&lt;$G$13,"10"))))))))))</f>
        <v>3</v>
      </c>
    </row>
    <row r="761" customFormat="false" ht="16.5" hidden="false" customHeight="false" outlineLevel="0" collapsed="false">
      <c r="A761" s="150" t="n">
        <v>760</v>
      </c>
      <c r="B761" s="151" t="n">
        <v>1</v>
      </c>
      <c r="C761" s="152" t="n">
        <v>26.9</v>
      </c>
      <c r="D761" s="153" t="str">
        <f aca="false">IF(C761&lt;$G$4,"1",IF(C761&lt;$G$5,"2",IF(C761&lt;$G$6,"3",IF(C761&lt;$G$7,"4",IF(C761&lt;$G$8,"5",IF(C761&lt;$G$9,"6",IF(C761&lt;$G$10,"7",IF(C761&lt;$G$11,"8",IF(C761&lt;$G$12,"9", IF(C761&lt;$G$13,"10"))))))))))</f>
        <v>2</v>
      </c>
    </row>
    <row r="762" customFormat="false" ht="16.5" hidden="false" customHeight="false" outlineLevel="0" collapsed="false">
      <c r="A762" s="150" t="n">
        <v>761</v>
      </c>
      <c r="B762" s="151" t="n">
        <v>1</v>
      </c>
      <c r="C762" s="152" t="n">
        <v>25.5</v>
      </c>
      <c r="D762" s="153" t="str">
        <f aca="false">IF(C762&lt;$G$4,"1",IF(C762&lt;$G$5,"2",IF(C762&lt;$G$6,"3",IF(C762&lt;$G$7,"4",IF(C762&lt;$G$8,"5",IF(C762&lt;$G$9,"6",IF(C762&lt;$G$10,"7",IF(C762&lt;$G$11,"8",IF(C762&lt;$G$12,"9", IF(C762&lt;$G$13,"10"))))))))))</f>
        <v>2</v>
      </c>
    </row>
    <row r="763" customFormat="false" ht="16.5" hidden="false" customHeight="false" outlineLevel="0" collapsed="false">
      <c r="A763" s="150" t="n">
        <v>762</v>
      </c>
      <c r="B763" s="151" t="n">
        <v>1</v>
      </c>
      <c r="C763" s="152" t="n">
        <v>40</v>
      </c>
      <c r="D763" s="153" t="str">
        <f aca="false">IF(C763&lt;$G$4,"1",IF(C763&lt;$G$5,"2",IF(C763&lt;$G$6,"3",IF(C763&lt;$G$7,"4",IF(C763&lt;$G$8,"5",IF(C763&lt;$G$9,"6",IF(C763&lt;$G$10,"7",IF(C763&lt;$G$11,"8",IF(C763&lt;$G$12,"9", IF(C763&lt;$G$13,"10"))))))))))</f>
        <v>5</v>
      </c>
    </row>
    <row r="764" customFormat="false" ht="16.5" hidden="false" customHeight="false" outlineLevel="0" collapsed="false">
      <c r="A764" s="150" t="n">
        <v>763</v>
      </c>
      <c r="B764" s="151" t="n">
        <v>1</v>
      </c>
      <c r="C764" s="152" t="n">
        <v>32.6</v>
      </c>
      <c r="D764" s="153" t="str">
        <f aca="false">IF(C764&lt;$G$4,"1",IF(C764&lt;$G$5,"2",IF(C764&lt;$G$6,"3",IF(C764&lt;$G$7,"4",IF(C764&lt;$G$8,"5",IF(C764&lt;$G$9,"6",IF(C764&lt;$G$10,"7",IF(C764&lt;$G$11,"8",IF(C764&lt;$G$12,"9", IF(C764&lt;$G$13,"10"))))))))))</f>
        <v>3</v>
      </c>
    </row>
    <row r="765" customFormat="false" ht="16.5" hidden="false" customHeight="false" outlineLevel="0" collapsed="false">
      <c r="A765" s="150" t="n">
        <v>764</v>
      </c>
      <c r="B765" s="151" t="n">
        <v>1</v>
      </c>
      <c r="C765" s="152" t="n">
        <v>21.2</v>
      </c>
      <c r="D765" s="153" t="str">
        <f aca="false">IF(C765&lt;$G$4,"1",IF(C765&lt;$G$5,"2",IF(C765&lt;$G$6,"3",IF(C765&lt;$G$7,"4",IF(C765&lt;$G$8,"5",IF(C765&lt;$G$9,"6",IF(C765&lt;$G$10,"7",IF(C765&lt;$G$11,"8",IF(C765&lt;$G$12,"9", IF(C765&lt;$G$13,"10"))))))))))</f>
        <v>1</v>
      </c>
    </row>
    <row r="766" customFormat="false" ht="16.5" hidden="false" customHeight="false" outlineLevel="0" collapsed="false">
      <c r="A766" s="150" t="n">
        <v>765</v>
      </c>
      <c r="B766" s="151" t="n">
        <v>1</v>
      </c>
      <c r="C766" s="152" t="n">
        <v>22.6</v>
      </c>
      <c r="D766" s="153" t="str">
        <f aca="false">IF(C766&lt;$G$4,"1",IF(C766&lt;$G$5,"2",IF(C766&lt;$G$6,"3",IF(C766&lt;$G$7,"4",IF(C766&lt;$G$8,"5",IF(C766&lt;$G$9,"6",IF(C766&lt;$G$10,"7",IF(C766&lt;$G$11,"8",IF(C766&lt;$G$12,"9", IF(C766&lt;$G$13,"10"))))))))))</f>
        <v>1</v>
      </c>
    </row>
    <row r="767" customFormat="false" ht="16.5" hidden="false" customHeight="false" outlineLevel="0" collapsed="false">
      <c r="A767" s="150" t="n">
        <v>766</v>
      </c>
      <c r="B767" s="151" t="n">
        <v>1</v>
      </c>
      <c r="C767" s="152" t="n">
        <v>37.3</v>
      </c>
      <c r="D767" s="153" t="str">
        <f aca="false">IF(C767&lt;$G$4,"1",IF(C767&lt;$G$5,"2",IF(C767&lt;$G$6,"3",IF(C767&lt;$G$7,"4",IF(C767&lt;$G$8,"5",IF(C767&lt;$G$9,"6",IF(C767&lt;$G$10,"7",IF(C767&lt;$G$11,"8",IF(C767&lt;$G$12,"9", IF(C767&lt;$G$13,"10"))))))))))</f>
        <v>4</v>
      </c>
    </row>
    <row r="768" customFormat="false" ht="16.5" hidden="false" customHeight="false" outlineLevel="0" collapsed="false">
      <c r="A768" s="150" t="n">
        <v>767</v>
      </c>
      <c r="B768" s="151" t="n">
        <v>1</v>
      </c>
      <c r="C768" s="152" t="n">
        <v>62.9</v>
      </c>
      <c r="D768" s="153" t="str">
        <f aca="false">IF(C768&lt;$G$4,"1",IF(C768&lt;$G$5,"2",IF(C768&lt;$G$6,"3",IF(C768&lt;$G$7,"4",IF(C768&lt;$G$8,"5",IF(C768&lt;$G$9,"6",IF(C768&lt;$G$10,"7",IF(C768&lt;$G$11,"8",IF(C768&lt;$G$12,"9", IF(C768&lt;$G$13,"10"))))))))))</f>
        <v>6</v>
      </c>
    </row>
    <row r="769" customFormat="false" ht="16.5" hidden="false" customHeight="false" outlineLevel="0" collapsed="false">
      <c r="A769" s="150" t="n">
        <v>768</v>
      </c>
      <c r="B769" s="151" t="n">
        <v>1</v>
      </c>
      <c r="C769" s="152" t="n">
        <v>52.3</v>
      </c>
      <c r="D769" s="153" t="str">
        <f aca="false">IF(C769&lt;$G$4,"1",IF(C769&lt;$G$5,"2",IF(C769&lt;$G$6,"3",IF(C769&lt;$G$7,"4",IF(C769&lt;$G$8,"5",IF(C769&lt;$G$9,"6",IF(C769&lt;$G$10,"7",IF(C769&lt;$G$11,"8",IF(C769&lt;$G$12,"9", IF(C769&lt;$G$13,"10"))))))))))</f>
        <v>6</v>
      </c>
    </row>
    <row r="770" customFormat="false" ht="16.5" hidden="false" customHeight="false" outlineLevel="0" collapsed="false">
      <c r="A770" s="150" t="n">
        <v>769</v>
      </c>
      <c r="B770" s="151" t="n">
        <v>1</v>
      </c>
      <c r="C770" s="152" t="n">
        <v>38.3</v>
      </c>
      <c r="D770" s="153" t="str">
        <f aca="false">IF(C770&lt;$G$4,"1",IF(C770&lt;$G$5,"2",IF(C770&lt;$G$6,"3",IF(C770&lt;$G$7,"4",IF(C770&lt;$G$8,"5",IF(C770&lt;$G$9,"6",IF(C770&lt;$G$10,"7",IF(C770&lt;$G$11,"8",IF(C770&lt;$G$12,"9", IF(C770&lt;$G$13,"10"))))))))))</f>
        <v>4</v>
      </c>
    </row>
    <row r="771" customFormat="false" ht="16.5" hidden="false" customHeight="false" outlineLevel="0" collapsed="false">
      <c r="A771" s="150" t="n">
        <v>770</v>
      </c>
      <c r="B771" s="151" t="n">
        <v>1</v>
      </c>
      <c r="C771" s="152" t="n">
        <v>45.1</v>
      </c>
      <c r="D771" s="153" t="str">
        <f aca="false">IF(C771&lt;$G$4,"1",IF(C771&lt;$G$5,"2",IF(C771&lt;$G$6,"3",IF(C771&lt;$G$7,"4",IF(C771&lt;$G$8,"5",IF(C771&lt;$G$9,"6",IF(C771&lt;$G$10,"7",IF(C771&lt;$G$11,"8",IF(C771&lt;$G$12,"9", IF(C771&lt;$G$13,"10"))))))))))</f>
        <v>5</v>
      </c>
    </row>
    <row r="772" customFormat="false" ht="16.5" hidden="false" customHeight="false" outlineLevel="0" collapsed="false">
      <c r="A772" s="150" t="n">
        <v>771</v>
      </c>
      <c r="B772" s="151" t="n">
        <v>1</v>
      </c>
      <c r="C772" s="152" t="n">
        <v>39.2</v>
      </c>
      <c r="D772" s="153" t="str">
        <f aca="false">IF(C772&lt;$G$4,"1",IF(C772&lt;$G$5,"2",IF(C772&lt;$G$6,"3",IF(C772&lt;$G$7,"4",IF(C772&lt;$G$8,"5",IF(C772&lt;$G$9,"6",IF(C772&lt;$G$10,"7",IF(C772&lt;$G$11,"8",IF(C772&lt;$G$12,"9", IF(C772&lt;$G$13,"10"))))))))))</f>
        <v>5</v>
      </c>
    </row>
    <row r="773" customFormat="false" ht="16.5" hidden="false" customHeight="false" outlineLevel="0" collapsed="false">
      <c r="A773" s="150" t="n">
        <v>772</v>
      </c>
      <c r="B773" s="151" t="n">
        <v>1</v>
      </c>
      <c r="C773" s="152" t="n">
        <v>43.6</v>
      </c>
      <c r="D773" s="153" t="str">
        <f aca="false">IF(C773&lt;$G$4,"1",IF(C773&lt;$G$5,"2",IF(C773&lt;$G$6,"3",IF(C773&lt;$G$7,"4",IF(C773&lt;$G$8,"5",IF(C773&lt;$G$9,"6",IF(C773&lt;$G$10,"7",IF(C773&lt;$G$11,"8",IF(C773&lt;$G$12,"9", IF(C773&lt;$G$13,"10"))))))))))</f>
        <v>5</v>
      </c>
    </row>
    <row r="774" customFormat="false" ht="16.5" hidden="false" customHeight="false" outlineLevel="0" collapsed="false">
      <c r="A774" s="150" t="n">
        <v>773</v>
      </c>
      <c r="B774" s="151" t="n">
        <v>1</v>
      </c>
      <c r="C774" s="152" t="n">
        <v>31.3</v>
      </c>
      <c r="D774" s="153" t="str">
        <f aca="false">IF(C774&lt;$G$4,"1",IF(C774&lt;$G$5,"2",IF(C774&lt;$G$6,"3",IF(C774&lt;$G$7,"4",IF(C774&lt;$G$8,"5",IF(C774&lt;$G$9,"6",IF(C774&lt;$G$10,"7",IF(C774&lt;$G$11,"8",IF(C774&lt;$G$12,"9", IF(C774&lt;$G$13,"10"))))))))))</f>
        <v>3</v>
      </c>
    </row>
    <row r="775" customFormat="false" ht="16.5" hidden="false" customHeight="false" outlineLevel="0" collapsed="false">
      <c r="A775" s="150" t="n">
        <v>774</v>
      </c>
      <c r="B775" s="151" t="n">
        <v>1</v>
      </c>
      <c r="C775" s="152" t="n">
        <v>40.4</v>
      </c>
      <c r="D775" s="153" t="str">
        <f aca="false">IF(C775&lt;$G$4,"1",IF(C775&lt;$G$5,"2",IF(C775&lt;$G$6,"3",IF(C775&lt;$G$7,"4",IF(C775&lt;$G$8,"5",IF(C775&lt;$G$9,"6",IF(C775&lt;$G$10,"7",IF(C775&lt;$G$11,"8",IF(C775&lt;$G$12,"9", IF(C775&lt;$G$13,"10"))))))))))</f>
        <v>5</v>
      </c>
    </row>
    <row r="776" customFormat="false" ht="16.5" hidden="false" customHeight="false" outlineLevel="0" collapsed="false">
      <c r="A776" s="150" t="n">
        <v>775</v>
      </c>
      <c r="B776" s="151" t="n">
        <v>1</v>
      </c>
      <c r="C776" s="152" t="n">
        <v>27.5</v>
      </c>
      <c r="D776" s="153" t="str">
        <f aca="false">IF(C776&lt;$G$4,"1",IF(C776&lt;$G$5,"2",IF(C776&lt;$G$6,"3",IF(C776&lt;$G$7,"4",IF(C776&lt;$G$8,"5",IF(C776&lt;$G$9,"6",IF(C776&lt;$G$10,"7",IF(C776&lt;$G$11,"8",IF(C776&lt;$G$12,"9", IF(C776&lt;$G$13,"10"))))))))))</f>
        <v>2</v>
      </c>
    </row>
    <row r="777" customFormat="false" ht="16.5" hidden="false" customHeight="false" outlineLevel="0" collapsed="false">
      <c r="A777" s="158" t="n">
        <v>776</v>
      </c>
      <c r="B777" s="159" t="n">
        <v>1</v>
      </c>
      <c r="C777" s="174" t="n">
        <v>25</v>
      </c>
      <c r="D777" s="153" t="str">
        <f aca="false">IF(C777&lt;$G$4,"1",IF(C777&lt;$G$5,"2",IF(C777&lt;$G$6,"3",IF(C777&lt;$G$7,"4",IF(C777&lt;$G$8,"5",IF(C777&lt;$G$9,"6",IF(C777&lt;$G$10,"7",IF(C777&lt;$G$11,"8",IF(C777&lt;$G$12,"9", IF(C777&lt;$G$13,"10"))))))))))</f>
        <v>2</v>
      </c>
    </row>
    <row r="778" customFormat="false" ht="16.5" hidden="false" customHeight="false" outlineLevel="0" collapsed="false">
      <c r="A778" s="158" t="n">
        <v>777</v>
      </c>
      <c r="B778" s="159" t="n">
        <v>1</v>
      </c>
      <c r="C778" s="174" t="n">
        <v>28.6</v>
      </c>
      <c r="D778" s="153" t="str">
        <f aca="false">IF(C778&lt;$G$4,"1",IF(C778&lt;$G$5,"2",IF(C778&lt;$G$6,"3",IF(C778&lt;$G$7,"4",IF(C778&lt;$G$8,"5",IF(C778&lt;$G$9,"6",IF(C778&lt;$G$10,"7",IF(C778&lt;$G$11,"8",IF(C778&lt;$G$12,"9", IF(C778&lt;$G$13,"10"))))))))))</f>
        <v>2</v>
      </c>
    </row>
    <row r="779" customFormat="false" ht="16.5" hidden="false" customHeight="false" outlineLevel="0" collapsed="false">
      <c r="A779" s="158" t="n">
        <v>778</v>
      </c>
      <c r="B779" s="159" t="n">
        <v>1</v>
      </c>
      <c r="C779" s="174" t="n">
        <v>33.6</v>
      </c>
      <c r="D779" s="153" t="str">
        <f aca="false">IF(C779&lt;$G$4,"1",IF(C779&lt;$G$5,"2",IF(C779&lt;$G$6,"3",IF(C779&lt;$G$7,"4",IF(C779&lt;$G$8,"5",IF(C779&lt;$G$9,"6",IF(C779&lt;$G$10,"7",IF(C779&lt;$G$11,"8",IF(C779&lt;$G$12,"9", IF(C779&lt;$G$13,"10"))))))))))</f>
        <v>4</v>
      </c>
    </row>
    <row r="780" customFormat="false" ht="16.5" hidden="false" customHeight="false" outlineLevel="0" collapsed="false">
      <c r="A780" s="158" t="n">
        <v>779</v>
      </c>
      <c r="B780" s="159" t="n">
        <v>1</v>
      </c>
      <c r="C780" s="174" t="n">
        <v>30.9</v>
      </c>
      <c r="D780" s="153" t="str">
        <f aca="false">IF(C780&lt;$G$4,"1",IF(C780&lt;$G$5,"2",IF(C780&lt;$G$6,"3",IF(C780&lt;$G$7,"4",IF(C780&lt;$G$8,"5",IF(C780&lt;$G$9,"6",IF(C780&lt;$G$10,"7",IF(C780&lt;$G$11,"8",IF(C780&lt;$G$12,"9", IF(C780&lt;$G$13,"10"))))))))))</f>
        <v>3</v>
      </c>
    </row>
    <row r="781" customFormat="false" ht="16.5" hidden="false" customHeight="false" outlineLevel="0" collapsed="false">
      <c r="A781" s="158" t="n">
        <v>780</v>
      </c>
      <c r="B781" s="159" t="n">
        <v>1</v>
      </c>
      <c r="C781" s="174" t="n">
        <v>21.4</v>
      </c>
      <c r="D781" s="153" t="str">
        <f aca="false">IF(C781&lt;$G$4,"1",IF(C781&lt;$G$5,"2",IF(C781&lt;$G$6,"3",IF(C781&lt;$G$7,"4",IF(C781&lt;$G$8,"5",IF(C781&lt;$G$9,"6",IF(C781&lt;$G$10,"7",IF(C781&lt;$G$11,"8",IF(C781&lt;$G$12,"9", IF(C781&lt;$G$13,"10"))))))))))</f>
        <v>1</v>
      </c>
    </row>
    <row r="782" customFormat="false" ht="16.5" hidden="false" customHeight="false" outlineLevel="0" collapsed="false">
      <c r="A782" s="150" t="n">
        <v>781</v>
      </c>
      <c r="B782" s="151" t="n">
        <v>1</v>
      </c>
      <c r="C782" s="152" t="n">
        <v>30</v>
      </c>
      <c r="D782" s="153" t="str">
        <f aca="false">IF(C782&lt;$G$4,"1",IF(C782&lt;$G$5,"2",IF(C782&lt;$G$6,"3",IF(C782&lt;$G$7,"4",IF(C782&lt;$G$8,"5",IF(C782&lt;$G$9,"6",IF(C782&lt;$G$10,"7",IF(C782&lt;$G$11,"8",IF(C782&lt;$G$12,"9", IF(C782&lt;$G$13,"10"))))))))))</f>
        <v>3</v>
      </c>
    </row>
    <row r="783" customFormat="false" ht="16.5" hidden="false" customHeight="false" outlineLevel="0" collapsed="false">
      <c r="A783" s="150" t="n">
        <v>782</v>
      </c>
      <c r="B783" s="151" t="n">
        <v>1</v>
      </c>
      <c r="C783" s="152" t="n">
        <v>24.2</v>
      </c>
      <c r="D783" s="153" t="str">
        <f aca="false">IF(C783&lt;$G$4,"1",IF(C783&lt;$G$5,"2",IF(C783&lt;$G$6,"3",IF(C783&lt;$G$7,"4",IF(C783&lt;$G$8,"5",IF(C783&lt;$G$9,"6",IF(C783&lt;$G$10,"7",IF(C783&lt;$G$11,"8",IF(C783&lt;$G$12,"9", IF(C783&lt;$G$13,"10"))))))))))</f>
        <v>1</v>
      </c>
    </row>
    <row r="784" customFormat="false" ht="16.5" hidden="false" customHeight="false" outlineLevel="0" collapsed="false">
      <c r="A784" s="150" t="n">
        <v>783</v>
      </c>
      <c r="B784" s="151" t="n">
        <v>1</v>
      </c>
      <c r="C784" s="152" t="n">
        <v>24.9</v>
      </c>
      <c r="D784" s="153" t="str">
        <f aca="false">IF(C784&lt;$G$4,"1",IF(C784&lt;$G$5,"2",IF(C784&lt;$G$6,"3",IF(C784&lt;$G$7,"4",IF(C784&lt;$G$8,"5",IF(C784&lt;$G$9,"6",IF(C784&lt;$G$10,"7",IF(C784&lt;$G$11,"8",IF(C784&lt;$G$12,"9", IF(C784&lt;$G$13,"10"))))))))))</f>
        <v>2</v>
      </c>
    </row>
    <row r="785" customFormat="false" ht="16.5" hidden="false" customHeight="false" outlineLevel="0" collapsed="false">
      <c r="A785" s="150" t="n">
        <v>784</v>
      </c>
      <c r="B785" s="151" t="n">
        <v>1</v>
      </c>
      <c r="C785" s="152" t="n">
        <v>30.8</v>
      </c>
      <c r="D785" s="153" t="str">
        <f aca="false">IF(C785&lt;$G$4,"1",IF(C785&lt;$G$5,"2",IF(C785&lt;$G$6,"3",IF(C785&lt;$G$7,"4",IF(C785&lt;$G$8,"5",IF(C785&lt;$G$9,"6",IF(C785&lt;$G$10,"7",IF(C785&lt;$G$11,"8",IF(C785&lt;$G$12,"9", IF(C785&lt;$G$13,"10"))))))))))</f>
        <v>3</v>
      </c>
    </row>
    <row r="786" customFormat="false" ht="16.5" hidden="false" customHeight="false" outlineLevel="0" collapsed="false">
      <c r="A786" s="150" t="n">
        <v>785</v>
      </c>
      <c r="B786" s="151" t="n">
        <v>1</v>
      </c>
      <c r="C786" s="152" t="n">
        <v>25.4</v>
      </c>
      <c r="D786" s="153" t="str">
        <f aca="false">IF(C786&lt;$G$4,"1",IF(C786&lt;$G$5,"2",IF(C786&lt;$G$6,"3",IF(C786&lt;$G$7,"4",IF(C786&lt;$G$8,"5",IF(C786&lt;$G$9,"6",IF(C786&lt;$G$10,"7",IF(C786&lt;$G$11,"8",IF(C786&lt;$G$12,"9", IF(C786&lt;$G$13,"10"))))))))))</f>
        <v>2</v>
      </c>
    </row>
    <row r="787" customFormat="false" ht="16.5" hidden="false" customHeight="false" outlineLevel="0" collapsed="false">
      <c r="A787" s="150" t="n">
        <v>786</v>
      </c>
      <c r="B787" s="151" t="n">
        <v>1</v>
      </c>
      <c r="C787" s="152" t="n">
        <v>16.1</v>
      </c>
      <c r="D787" s="153" t="str">
        <f aca="false">IF(C787&lt;$G$4,"1",IF(C787&lt;$G$5,"2",IF(C787&lt;$G$6,"3",IF(C787&lt;$G$7,"4",IF(C787&lt;$G$8,"5",IF(C787&lt;$G$9,"6",IF(C787&lt;$G$10,"7",IF(C787&lt;$G$11,"8",IF(C787&lt;$G$12,"9", IF(C787&lt;$G$13,"10"))))))))))</f>
        <v>1</v>
      </c>
    </row>
    <row r="788" customFormat="false" ht="16.5" hidden="false" customHeight="false" outlineLevel="0" collapsed="false">
      <c r="A788" s="150" t="n">
        <v>787</v>
      </c>
      <c r="B788" s="151" t="n">
        <v>1</v>
      </c>
      <c r="C788" s="152" t="n">
        <v>22</v>
      </c>
      <c r="D788" s="153" t="str">
        <f aca="false">IF(C788&lt;$G$4,"1",IF(C788&lt;$G$5,"2",IF(C788&lt;$G$6,"3",IF(C788&lt;$G$7,"4",IF(C788&lt;$G$8,"5",IF(C788&lt;$G$9,"6",IF(C788&lt;$G$10,"7",IF(C788&lt;$G$11,"8",IF(C788&lt;$G$12,"9", IF(C788&lt;$G$13,"10"))))))))))</f>
        <v>1</v>
      </c>
    </row>
    <row r="789" customFormat="false" ht="16.5" hidden="false" customHeight="false" outlineLevel="0" collapsed="false">
      <c r="A789" s="150" t="n">
        <v>788</v>
      </c>
      <c r="B789" s="151" t="n">
        <v>1</v>
      </c>
      <c r="C789" s="152" t="n">
        <v>18</v>
      </c>
      <c r="D789" s="153" t="str">
        <f aca="false">IF(C789&lt;$G$4,"1",IF(C789&lt;$G$5,"2",IF(C789&lt;$G$6,"3",IF(C789&lt;$G$7,"4",IF(C789&lt;$G$8,"5",IF(C789&lt;$G$9,"6",IF(C789&lt;$G$10,"7",IF(C789&lt;$G$11,"8",IF(C789&lt;$G$12,"9", IF(C789&lt;$G$13,"10"))))))))))</f>
        <v>1</v>
      </c>
    </row>
    <row r="790" customFormat="false" ht="16.5" hidden="false" customHeight="false" outlineLevel="0" collapsed="false">
      <c r="A790" s="150" t="n">
        <v>789</v>
      </c>
      <c r="B790" s="151" t="n">
        <v>1</v>
      </c>
      <c r="C790" s="152" t="n">
        <v>18.7</v>
      </c>
      <c r="D790" s="153" t="str">
        <f aca="false">IF(C790&lt;$G$4,"1",IF(C790&lt;$G$5,"2",IF(C790&lt;$G$6,"3",IF(C790&lt;$G$7,"4",IF(C790&lt;$G$8,"5",IF(C790&lt;$G$9,"6",IF(C790&lt;$G$10,"7",IF(C790&lt;$G$11,"8",IF(C790&lt;$G$12,"9", IF(C790&lt;$G$13,"10"))))))))))</f>
        <v>1</v>
      </c>
    </row>
    <row r="791" customFormat="false" ht="16.5" hidden="false" customHeight="false" outlineLevel="0" collapsed="false">
      <c r="A791" s="150" t="n">
        <v>790</v>
      </c>
      <c r="B791" s="151" t="n">
        <v>1</v>
      </c>
      <c r="C791" s="152" t="n">
        <v>21.9</v>
      </c>
      <c r="D791" s="153" t="str">
        <f aca="false">IF(C791&lt;$G$4,"1",IF(C791&lt;$G$5,"2",IF(C791&lt;$G$6,"3",IF(C791&lt;$G$7,"4",IF(C791&lt;$G$8,"5",IF(C791&lt;$G$9,"6",IF(C791&lt;$G$10,"7",IF(C791&lt;$G$11,"8",IF(C791&lt;$G$12,"9", IF(C791&lt;$G$13,"10"))))))))))</f>
        <v>1</v>
      </c>
    </row>
    <row r="792" customFormat="false" ht="16.5" hidden="false" customHeight="false" outlineLevel="0" collapsed="false">
      <c r="A792" s="150" t="n">
        <v>791</v>
      </c>
      <c r="B792" s="151" t="n">
        <v>1</v>
      </c>
      <c r="C792" s="152" t="n">
        <v>25.2</v>
      </c>
      <c r="D792" s="153" t="str">
        <f aca="false">IF(C792&lt;$G$4,"1",IF(C792&lt;$G$5,"2",IF(C792&lt;$G$6,"3",IF(C792&lt;$G$7,"4",IF(C792&lt;$G$8,"5",IF(C792&lt;$G$9,"6",IF(C792&lt;$G$10,"7",IF(C792&lt;$G$11,"8",IF(C792&lt;$G$12,"9", IF(C792&lt;$G$13,"10"))))))))))</f>
        <v>2</v>
      </c>
    </row>
    <row r="793" customFormat="false" ht="16.5" hidden="false" customHeight="false" outlineLevel="0" collapsed="false">
      <c r="A793" s="150" t="n">
        <v>792</v>
      </c>
      <c r="B793" s="151" t="n">
        <v>1</v>
      </c>
      <c r="C793" s="152" t="n">
        <v>37.3</v>
      </c>
      <c r="D793" s="153" t="str">
        <f aca="false">IF(C793&lt;$G$4,"1",IF(C793&lt;$G$5,"2",IF(C793&lt;$G$6,"3",IF(C793&lt;$G$7,"4",IF(C793&lt;$G$8,"5",IF(C793&lt;$G$9,"6",IF(C793&lt;$G$10,"7",IF(C793&lt;$G$11,"8",IF(C793&lt;$G$12,"9", IF(C793&lt;$G$13,"10"))))))))))</f>
        <v>4</v>
      </c>
    </row>
    <row r="794" customFormat="false" ht="16.5" hidden="false" customHeight="false" outlineLevel="0" collapsed="false">
      <c r="A794" s="150" t="n">
        <v>793</v>
      </c>
      <c r="B794" s="151" t="n">
        <v>1</v>
      </c>
      <c r="C794" s="152" t="n">
        <v>34.8</v>
      </c>
      <c r="D794" s="153" t="str">
        <f aca="false">IF(C794&lt;$G$4,"1",IF(C794&lt;$G$5,"2",IF(C794&lt;$G$6,"3",IF(C794&lt;$G$7,"4",IF(C794&lt;$G$8,"5",IF(C794&lt;$G$9,"6",IF(C794&lt;$G$10,"7",IF(C794&lt;$G$11,"8",IF(C794&lt;$G$12,"9", IF(C794&lt;$G$13,"10"))))))))))</f>
        <v>4</v>
      </c>
    </row>
    <row r="795" customFormat="false" ht="16.5" hidden="false" customHeight="false" outlineLevel="0" collapsed="false">
      <c r="A795" s="150" t="n">
        <v>794</v>
      </c>
      <c r="B795" s="151" t="n">
        <v>1</v>
      </c>
      <c r="C795" s="152" t="n">
        <v>27.3</v>
      </c>
      <c r="D795" s="153" t="str">
        <f aca="false">IF(C795&lt;$G$4,"1",IF(C795&lt;$G$5,"2",IF(C795&lt;$G$6,"3",IF(C795&lt;$G$7,"4",IF(C795&lt;$G$8,"5",IF(C795&lt;$G$9,"6",IF(C795&lt;$G$10,"7",IF(C795&lt;$G$11,"8",IF(C795&lt;$G$12,"9", IF(C795&lt;$G$13,"10"))))))))))</f>
        <v>2</v>
      </c>
    </row>
    <row r="796" customFormat="false" ht="16.5" hidden="false" customHeight="false" outlineLevel="0" collapsed="false">
      <c r="A796" s="150" t="n">
        <v>795</v>
      </c>
      <c r="B796" s="151" t="n">
        <v>1</v>
      </c>
      <c r="C796" s="152" t="n">
        <v>21.7</v>
      </c>
      <c r="D796" s="153" t="str">
        <f aca="false">IF(C796&lt;$G$4,"1",IF(C796&lt;$G$5,"2",IF(C796&lt;$G$6,"3",IF(C796&lt;$G$7,"4",IF(C796&lt;$G$8,"5",IF(C796&lt;$G$9,"6",IF(C796&lt;$G$10,"7",IF(C796&lt;$G$11,"8",IF(C796&lt;$G$12,"9", IF(C796&lt;$G$13,"10"))))))))))</f>
        <v>1</v>
      </c>
    </row>
    <row r="797" customFormat="false" ht="16.5" hidden="false" customHeight="false" outlineLevel="0" collapsed="false">
      <c r="A797" s="150" t="n">
        <v>796</v>
      </c>
      <c r="B797" s="151" t="n">
        <v>1</v>
      </c>
      <c r="C797" s="152" t="n">
        <v>26.8</v>
      </c>
      <c r="D797" s="153" t="str">
        <f aca="false">IF(C797&lt;$G$4,"1",IF(C797&lt;$G$5,"2",IF(C797&lt;$G$6,"3",IF(C797&lt;$G$7,"4",IF(C797&lt;$G$8,"5",IF(C797&lt;$G$9,"6",IF(C797&lt;$G$10,"7",IF(C797&lt;$G$11,"8",IF(C797&lt;$G$12,"9", IF(C797&lt;$G$13,"10"))))))))))</f>
        <v>2</v>
      </c>
    </row>
    <row r="798" customFormat="false" ht="16.5" hidden="false" customHeight="false" outlineLevel="0" collapsed="false">
      <c r="A798" s="150" t="n">
        <v>797</v>
      </c>
      <c r="B798" s="151" t="n">
        <v>1</v>
      </c>
      <c r="C798" s="152" t="n">
        <v>39.8</v>
      </c>
      <c r="D798" s="153" t="str">
        <f aca="false">IF(C798&lt;$G$4,"1",IF(C798&lt;$G$5,"2",IF(C798&lt;$G$6,"3",IF(C798&lt;$G$7,"4",IF(C798&lt;$G$8,"5",IF(C798&lt;$G$9,"6",IF(C798&lt;$G$10,"7",IF(C798&lt;$G$11,"8",IF(C798&lt;$G$12,"9", IF(C798&lt;$G$13,"10"))))))))))</f>
        <v>5</v>
      </c>
    </row>
    <row r="799" customFormat="false" ht="16.5" hidden="false" customHeight="false" outlineLevel="0" collapsed="false">
      <c r="A799" s="150" t="n">
        <v>798</v>
      </c>
      <c r="B799" s="151" t="n">
        <v>1</v>
      </c>
      <c r="C799" s="152" t="n">
        <v>25.7</v>
      </c>
      <c r="D799" s="153" t="str">
        <f aca="false">IF(C799&lt;$G$4,"1",IF(C799&lt;$G$5,"2",IF(C799&lt;$G$6,"3",IF(C799&lt;$G$7,"4",IF(C799&lt;$G$8,"5",IF(C799&lt;$G$9,"6",IF(C799&lt;$G$10,"7",IF(C799&lt;$G$11,"8",IF(C799&lt;$G$12,"9", IF(C799&lt;$G$13,"10"))))))))))</f>
        <v>2</v>
      </c>
    </row>
    <row r="800" customFormat="false" ht="16.5" hidden="false" customHeight="false" outlineLevel="0" collapsed="false">
      <c r="A800" s="150" t="n">
        <v>799</v>
      </c>
      <c r="B800" s="151" t="n">
        <v>1</v>
      </c>
      <c r="C800" s="152" t="n">
        <v>30.8</v>
      </c>
      <c r="D800" s="153" t="str">
        <f aca="false">IF(C800&lt;$G$4,"1",IF(C800&lt;$G$5,"2",IF(C800&lt;$G$6,"3",IF(C800&lt;$G$7,"4",IF(C800&lt;$G$8,"5",IF(C800&lt;$G$9,"6",IF(C800&lt;$G$10,"7",IF(C800&lt;$G$11,"8",IF(C800&lt;$G$12,"9", IF(C800&lt;$G$13,"10"))))))))))</f>
        <v>3</v>
      </c>
    </row>
    <row r="801" customFormat="false" ht="16.5" hidden="false" customHeight="false" outlineLevel="0" collapsed="false">
      <c r="A801" s="150" t="n">
        <v>800</v>
      </c>
      <c r="B801" s="151" t="n">
        <v>1</v>
      </c>
      <c r="C801" s="152" t="n">
        <v>23.4</v>
      </c>
      <c r="D801" s="153" t="str">
        <f aca="false">IF(C801&lt;$G$4,"1",IF(C801&lt;$G$5,"2",IF(C801&lt;$G$6,"3",IF(C801&lt;$G$7,"4",IF(C801&lt;$G$8,"5",IF(C801&lt;$G$9,"6",IF(C801&lt;$G$10,"7",IF(C801&lt;$G$11,"8",IF(C801&lt;$G$12,"9", IF(C801&lt;$G$13,"10"))))))))))</f>
        <v>1</v>
      </c>
    </row>
    <row r="802" customFormat="false" ht="16.5" hidden="false" customHeight="false" outlineLevel="0" collapsed="false">
      <c r="A802" s="158" t="n">
        <v>801</v>
      </c>
      <c r="B802" s="159" t="n">
        <v>1</v>
      </c>
      <c r="C802" s="174" t="n">
        <v>24.9</v>
      </c>
      <c r="D802" s="153" t="str">
        <f aca="false">IF(C802&lt;$G$4,"1",IF(C802&lt;$G$5,"2",IF(C802&lt;$G$6,"3",IF(C802&lt;$G$7,"4",IF(C802&lt;$G$8,"5",IF(C802&lt;$G$9,"6",IF(C802&lt;$G$10,"7",IF(C802&lt;$G$11,"8",IF(C802&lt;$G$12,"9", IF(C802&lt;$G$13,"10"))))))))))</f>
        <v>2</v>
      </c>
    </row>
    <row r="803" customFormat="false" ht="16.5" hidden="false" customHeight="false" outlineLevel="0" collapsed="false">
      <c r="A803" s="158" t="n">
        <v>802</v>
      </c>
      <c r="B803" s="159" t="n">
        <v>1</v>
      </c>
      <c r="C803" s="174" t="n">
        <v>24.6</v>
      </c>
      <c r="D803" s="153" t="str">
        <f aca="false">IF(C803&lt;$G$4,"1",IF(C803&lt;$G$5,"2",IF(C803&lt;$G$6,"3",IF(C803&lt;$G$7,"4",IF(C803&lt;$G$8,"5",IF(C803&lt;$G$9,"6",IF(C803&lt;$G$10,"7",IF(C803&lt;$G$11,"8",IF(C803&lt;$G$12,"9", IF(C803&lt;$G$13,"10"))))))))))</f>
        <v>2</v>
      </c>
    </row>
    <row r="804" customFormat="false" ht="16.5" hidden="false" customHeight="false" outlineLevel="0" collapsed="false">
      <c r="A804" s="158" t="n">
        <v>803</v>
      </c>
      <c r="B804" s="159" t="n">
        <v>1</v>
      </c>
      <c r="C804" s="174" t="n">
        <v>22.5</v>
      </c>
      <c r="D804" s="153" t="str">
        <f aca="false">IF(C804&lt;$G$4,"1",IF(C804&lt;$G$5,"2",IF(C804&lt;$G$6,"3",IF(C804&lt;$G$7,"4",IF(C804&lt;$G$8,"5",IF(C804&lt;$G$9,"6",IF(C804&lt;$G$10,"7",IF(C804&lt;$G$11,"8",IF(C804&lt;$G$12,"9", IF(C804&lt;$G$13,"10"))))))))))</f>
        <v>1</v>
      </c>
    </row>
    <row r="805" customFormat="false" ht="16.5" hidden="false" customHeight="false" outlineLevel="0" collapsed="false">
      <c r="A805" s="158" t="n">
        <v>804</v>
      </c>
      <c r="B805" s="159" t="n">
        <v>1</v>
      </c>
      <c r="C805" s="174" t="n">
        <v>26.1</v>
      </c>
      <c r="D805" s="153" t="str">
        <f aca="false">IF(C805&lt;$G$4,"1",IF(C805&lt;$G$5,"2",IF(C805&lt;$G$6,"3",IF(C805&lt;$G$7,"4",IF(C805&lt;$G$8,"5",IF(C805&lt;$G$9,"6",IF(C805&lt;$G$10,"7",IF(C805&lt;$G$11,"8",IF(C805&lt;$G$12,"9", IF(C805&lt;$G$13,"10"))))))))))</f>
        <v>2</v>
      </c>
    </row>
    <row r="806" customFormat="false" ht="16.5" hidden="false" customHeight="false" outlineLevel="0" collapsed="false">
      <c r="A806" s="158" t="n">
        <v>805</v>
      </c>
      <c r="B806" s="159" t="n">
        <v>1</v>
      </c>
      <c r="C806" s="174" t="n">
        <v>18.5</v>
      </c>
      <c r="D806" s="153" t="str">
        <f aca="false">IF(C806&lt;$G$4,"1",IF(C806&lt;$G$5,"2",IF(C806&lt;$G$6,"3",IF(C806&lt;$G$7,"4",IF(C806&lt;$G$8,"5",IF(C806&lt;$G$9,"6",IF(C806&lt;$G$10,"7",IF(C806&lt;$G$11,"8",IF(C806&lt;$G$12,"9", IF(C806&lt;$G$13,"10"))))))))))</f>
        <v>1</v>
      </c>
    </row>
    <row r="807" customFormat="false" ht="16.5" hidden="false" customHeight="false" outlineLevel="0" collapsed="false">
      <c r="A807" s="150" t="n">
        <v>806</v>
      </c>
      <c r="B807" s="151" t="n">
        <v>1</v>
      </c>
      <c r="C807" s="152" t="n">
        <v>45.7</v>
      </c>
      <c r="D807" s="153" t="str">
        <f aca="false">IF(C807&lt;$G$4,"1",IF(C807&lt;$G$5,"2",IF(C807&lt;$G$6,"3",IF(C807&lt;$G$7,"4",IF(C807&lt;$G$8,"5",IF(C807&lt;$G$9,"6",IF(C807&lt;$G$10,"7",IF(C807&lt;$G$11,"8",IF(C807&lt;$G$12,"9", IF(C807&lt;$G$13,"10"))))))))))</f>
        <v>5</v>
      </c>
    </row>
    <row r="808" customFormat="false" ht="16.5" hidden="false" customHeight="false" outlineLevel="0" collapsed="false">
      <c r="A808" s="150" t="n">
        <v>807</v>
      </c>
      <c r="B808" s="151" t="n">
        <v>1</v>
      </c>
      <c r="C808" s="152" t="n">
        <v>32.4</v>
      </c>
      <c r="D808" s="153" t="str">
        <f aca="false">IF(C808&lt;$G$4,"1",IF(C808&lt;$G$5,"2",IF(C808&lt;$G$6,"3",IF(C808&lt;$G$7,"4",IF(C808&lt;$G$8,"5",IF(C808&lt;$G$9,"6",IF(C808&lt;$G$10,"7",IF(C808&lt;$G$11,"8",IF(C808&lt;$G$12,"9", IF(C808&lt;$G$13,"10"))))))))))</f>
        <v>3</v>
      </c>
    </row>
    <row r="809" customFormat="false" ht="16.5" hidden="false" customHeight="false" outlineLevel="0" collapsed="false">
      <c r="A809" s="150" t="n">
        <v>808</v>
      </c>
      <c r="B809" s="151" t="n">
        <v>1</v>
      </c>
      <c r="C809" s="152" t="n">
        <v>23.8</v>
      </c>
      <c r="D809" s="153" t="str">
        <f aca="false">IF(C809&lt;$G$4,"1",IF(C809&lt;$G$5,"2",IF(C809&lt;$G$6,"3",IF(C809&lt;$G$7,"4",IF(C809&lt;$G$8,"5",IF(C809&lt;$G$9,"6",IF(C809&lt;$G$10,"7",IF(C809&lt;$G$11,"8",IF(C809&lt;$G$12,"9", IF(C809&lt;$G$13,"10"))))))))))</f>
        <v>1</v>
      </c>
    </row>
    <row r="810" customFormat="false" ht="16.5" hidden="false" customHeight="false" outlineLevel="0" collapsed="false">
      <c r="A810" s="150" t="n">
        <v>809</v>
      </c>
      <c r="B810" s="151" t="n">
        <v>1</v>
      </c>
      <c r="C810" s="152" t="n">
        <v>54.6</v>
      </c>
      <c r="D810" s="153" t="str">
        <f aca="false">IF(C810&lt;$G$4,"1",IF(C810&lt;$G$5,"2",IF(C810&lt;$G$6,"3",IF(C810&lt;$G$7,"4",IF(C810&lt;$G$8,"5",IF(C810&lt;$G$9,"6",IF(C810&lt;$G$10,"7",IF(C810&lt;$G$11,"8",IF(C810&lt;$G$12,"9", IF(C810&lt;$G$13,"10"))))))))))</f>
        <v>6</v>
      </c>
    </row>
    <row r="811" customFormat="false" ht="16.5" hidden="false" customHeight="false" outlineLevel="0" collapsed="false">
      <c r="A811" s="150" t="n">
        <v>810</v>
      </c>
      <c r="B811" s="151" t="n">
        <v>1</v>
      </c>
      <c r="C811" s="152" t="n">
        <v>47.9</v>
      </c>
      <c r="D811" s="153" t="str">
        <f aca="false">IF(C811&lt;$G$4,"1",IF(C811&lt;$G$5,"2",IF(C811&lt;$G$6,"3",IF(C811&lt;$G$7,"4",IF(C811&lt;$G$8,"5",IF(C811&lt;$G$9,"6",IF(C811&lt;$G$10,"7",IF(C811&lt;$G$11,"8",IF(C811&lt;$G$12,"9", IF(C811&lt;$G$13,"10"))))))))))</f>
        <v>5</v>
      </c>
    </row>
    <row r="812" customFormat="false" ht="16.5" hidden="false" customHeight="false" outlineLevel="0" collapsed="false">
      <c r="A812" s="150" t="n">
        <v>811</v>
      </c>
      <c r="B812" s="151" t="n">
        <v>1</v>
      </c>
      <c r="C812" s="152" t="n">
        <v>36.9</v>
      </c>
      <c r="D812" s="153" t="str">
        <f aca="false">IF(C812&lt;$G$4,"1",IF(C812&lt;$G$5,"2",IF(C812&lt;$G$6,"3",IF(C812&lt;$G$7,"4",IF(C812&lt;$G$8,"5",IF(C812&lt;$G$9,"6",IF(C812&lt;$G$10,"7",IF(C812&lt;$G$11,"8",IF(C812&lt;$G$12,"9", IF(C812&lt;$G$13,"10"))))))))))</f>
        <v>4</v>
      </c>
    </row>
    <row r="813" customFormat="false" ht="16.5" hidden="false" customHeight="false" outlineLevel="0" collapsed="false">
      <c r="A813" s="150" t="n">
        <v>812</v>
      </c>
      <c r="B813" s="151" t="n">
        <v>1</v>
      </c>
      <c r="C813" s="152" t="n">
        <v>49.3</v>
      </c>
      <c r="D813" s="153" t="str">
        <f aca="false">IF(C813&lt;$G$4,"1",IF(C813&lt;$G$5,"2",IF(C813&lt;$G$6,"3",IF(C813&lt;$G$7,"4",IF(C813&lt;$G$8,"5",IF(C813&lt;$G$9,"6",IF(C813&lt;$G$10,"7",IF(C813&lt;$G$11,"8",IF(C813&lt;$G$12,"9", IF(C813&lt;$G$13,"10"))))))))))</f>
        <v>6</v>
      </c>
    </row>
    <row r="814" customFormat="false" ht="16.5" hidden="false" customHeight="false" outlineLevel="0" collapsed="false">
      <c r="A814" s="150" t="n">
        <v>813</v>
      </c>
      <c r="B814" s="151" t="n">
        <v>1</v>
      </c>
      <c r="C814" s="152" t="n">
        <v>31.9</v>
      </c>
      <c r="D814" s="153" t="str">
        <f aca="false">IF(C814&lt;$G$4,"1",IF(C814&lt;$G$5,"2",IF(C814&lt;$G$6,"3",IF(C814&lt;$G$7,"4",IF(C814&lt;$G$8,"5",IF(C814&lt;$G$9,"6",IF(C814&lt;$G$10,"7",IF(C814&lt;$G$11,"8",IF(C814&lt;$G$12,"9", IF(C814&lt;$G$13,"10"))))))))))</f>
        <v>3</v>
      </c>
    </row>
    <row r="815" customFormat="false" ht="16.5" hidden="false" customHeight="false" outlineLevel="0" collapsed="false">
      <c r="A815" s="150" t="n">
        <v>814</v>
      </c>
      <c r="B815" s="151" t="n">
        <v>1</v>
      </c>
      <c r="C815" s="152" t="n">
        <v>37.2</v>
      </c>
      <c r="D815" s="153" t="str">
        <f aca="false">IF(C815&lt;$G$4,"1",IF(C815&lt;$G$5,"2",IF(C815&lt;$G$6,"3",IF(C815&lt;$G$7,"4",IF(C815&lt;$G$8,"5",IF(C815&lt;$G$9,"6",IF(C815&lt;$G$10,"7",IF(C815&lt;$G$11,"8",IF(C815&lt;$G$12,"9", IF(C815&lt;$G$13,"10"))))))))))</f>
        <v>4</v>
      </c>
    </row>
    <row r="816" customFormat="false" ht="16.5" hidden="false" customHeight="false" outlineLevel="0" collapsed="false">
      <c r="A816" s="150" t="n">
        <v>815</v>
      </c>
      <c r="B816" s="151" t="n">
        <v>1</v>
      </c>
      <c r="C816" s="152" t="n">
        <v>43.6</v>
      </c>
      <c r="D816" s="153" t="str">
        <f aca="false">IF(C816&lt;$G$4,"1",IF(C816&lt;$G$5,"2",IF(C816&lt;$G$6,"3",IF(C816&lt;$G$7,"4",IF(C816&lt;$G$8,"5",IF(C816&lt;$G$9,"6",IF(C816&lt;$G$10,"7",IF(C816&lt;$G$11,"8",IF(C816&lt;$G$12,"9", IF(C816&lt;$G$13,"10"))))))))))</f>
        <v>5</v>
      </c>
    </row>
    <row r="817" customFormat="false" ht="16.5" hidden="false" customHeight="false" outlineLevel="0" collapsed="false">
      <c r="A817" s="150" t="n">
        <v>816</v>
      </c>
      <c r="B817" s="151" t="n">
        <v>1</v>
      </c>
      <c r="C817" s="152" t="n">
        <v>28.3</v>
      </c>
      <c r="D817" s="153" t="str">
        <f aca="false">IF(C817&lt;$G$4,"1",IF(C817&lt;$G$5,"2",IF(C817&lt;$G$6,"3",IF(C817&lt;$G$7,"4",IF(C817&lt;$G$8,"5",IF(C817&lt;$G$9,"6",IF(C817&lt;$G$10,"7",IF(C817&lt;$G$11,"8",IF(C817&lt;$G$12,"9", IF(C817&lt;$G$13,"10"))))))))))</f>
        <v>2</v>
      </c>
    </row>
    <row r="818" customFormat="false" ht="16.5" hidden="false" customHeight="false" outlineLevel="0" collapsed="false">
      <c r="A818" s="150" t="n">
        <v>817</v>
      </c>
      <c r="B818" s="151" t="n">
        <v>1</v>
      </c>
      <c r="C818" s="152" t="n">
        <v>41.4</v>
      </c>
      <c r="D818" s="153" t="str">
        <f aca="false">IF(C818&lt;$G$4,"1",IF(C818&lt;$G$5,"2",IF(C818&lt;$G$6,"3",IF(C818&lt;$G$7,"4",IF(C818&lt;$G$8,"5",IF(C818&lt;$G$9,"6",IF(C818&lt;$G$10,"7",IF(C818&lt;$G$11,"8",IF(C818&lt;$G$12,"9", IF(C818&lt;$G$13,"10"))))))))))</f>
        <v>5</v>
      </c>
    </row>
    <row r="819" customFormat="false" ht="16.5" hidden="false" customHeight="false" outlineLevel="0" collapsed="false">
      <c r="A819" s="150" t="n">
        <v>818</v>
      </c>
      <c r="B819" s="151" t="n">
        <v>1</v>
      </c>
      <c r="C819" s="152" t="n">
        <v>40.6</v>
      </c>
      <c r="D819" s="153" t="str">
        <f aca="false">IF(C819&lt;$G$4,"1",IF(C819&lt;$G$5,"2",IF(C819&lt;$G$6,"3",IF(C819&lt;$G$7,"4",IF(C819&lt;$G$8,"5",IF(C819&lt;$G$9,"6",IF(C819&lt;$G$10,"7",IF(C819&lt;$G$11,"8",IF(C819&lt;$G$12,"9", IF(C819&lt;$G$13,"10"))))))))))</f>
        <v>5</v>
      </c>
    </row>
    <row r="820" customFormat="false" ht="16.5" hidden="false" customHeight="false" outlineLevel="0" collapsed="false">
      <c r="A820" s="150" t="n">
        <v>819</v>
      </c>
      <c r="B820" s="151" t="n">
        <v>1</v>
      </c>
      <c r="C820" s="152" t="n">
        <v>30.8</v>
      </c>
      <c r="D820" s="153" t="str">
        <f aca="false">IF(C820&lt;$G$4,"1",IF(C820&lt;$G$5,"2",IF(C820&lt;$G$6,"3",IF(C820&lt;$G$7,"4",IF(C820&lt;$G$8,"5",IF(C820&lt;$G$9,"6",IF(C820&lt;$G$10,"7",IF(C820&lt;$G$11,"8",IF(C820&lt;$G$12,"9", IF(C820&lt;$G$13,"10"))))))))))</f>
        <v>3</v>
      </c>
    </row>
    <row r="821" customFormat="false" ht="16.5" hidden="false" customHeight="false" outlineLevel="0" collapsed="false">
      <c r="A821" s="150" t="n">
        <v>820</v>
      </c>
      <c r="B821" s="151" t="n">
        <v>1</v>
      </c>
      <c r="C821" s="152" t="n">
        <v>39.1</v>
      </c>
      <c r="D821" s="153" t="str">
        <f aca="false">IF(C821&lt;$G$4,"1",IF(C821&lt;$G$5,"2",IF(C821&lt;$G$6,"3",IF(C821&lt;$G$7,"4",IF(C821&lt;$G$8,"5",IF(C821&lt;$G$9,"6",IF(C821&lt;$G$10,"7",IF(C821&lt;$G$11,"8",IF(C821&lt;$G$12,"9", IF(C821&lt;$G$13,"10"))))))))))</f>
        <v>4</v>
      </c>
    </row>
    <row r="822" customFormat="false" ht="16.5" hidden="false" customHeight="false" outlineLevel="0" collapsed="false">
      <c r="A822" s="150" t="n">
        <v>821</v>
      </c>
      <c r="B822" s="151" t="n">
        <v>1</v>
      </c>
      <c r="C822" s="152" t="n">
        <v>23.1</v>
      </c>
      <c r="D822" s="153" t="str">
        <f aca="false">IF(C822&lt;$G$4,"1",IF(C822&lt;$G$5,"2",IF(C822&lt;$G$6,"3",IF(C822&lt;$G$7,"4",IF(C822&lt;$G$8,"5",IF(C822&lt;$G$9,"6",IF(C822&lt;$G$10,"7",IF(C822&lt;$G$11,"8",IF(C822&lt;$G$12,"9", IF(C822&lt;$G$13,"10"))))))))))</f>
        <v>1</v>
      </c>
    </row>
    <row r="823" customFormat="false" ht="16.5" hidden="false" customHeight="false" outlineLevel="0" collapsed="false">
      <c r="A823" s="150" t="n">
        <v>822</v>
      </c>
      <c r="B823" s="151" t="n">
        <v>1</v>
      </c>
      <c r="C823" s="152" t="n">
        <v>32.3</v>
      </c>
      <c r="D823" s="153" t="str">
        <f aca="false">IF(C823&lt;$G$4,"1",IF(C823&lt;$G$5,"2",IF(C823&lt;$G$6,"3",IF(C823&lt;$G$7,"4",IF(C823&lt;$G$8,"5",IF(C823&lt;$G$9,"6",IF(C823&lt;$G$10,"7",IF(C823&lt;$G$11,"8",IF(C823&lt;$G$12,"9", IF(C823&lt;$G$13,"10"))))))))))</f>
        <v>3</v>
      </c>
    </row>
    <row r="824" customFormat="false" ht="16.5" hidden="false" customHeight="false" outlineLevel="0" collapsed="false">
      <c r="A824" s="150" t="n">
        <v>823</v>
      </c>
      <c r="B824" s="151" t="n">
        <v>1</v>
      </c>
      <c r="C824" s="152" t="n">
        <v>23.2</v>
      </c>
      <c r="D824" s="153" t="str">
        <f aca="false">IF(C824&lt;$G$4,"1",IF(C824&lt;$G$5,"2",IF(C824&lt;$G$6,"3",IF(C824&lt;$G$7,"4",IF(C824&lt;$G$8,"5",IF(C824&lt;$G$9,"6",IF(C824&lt;$G$10,"7",IF(C824&lt;$G$11,"8",IF(C824&lt;$G$12,"9", IF(C824&lt;$G$13,"10"))))))))))</f>
        <v>1</v>
      </c>
    </row>
    <row r="825" customFormat="false" ht="16.5" hidden="false" customHeight="false" outlineLevel="0" collapsed="false">
      <c r="A825" s="150" t="n">
        <v>824</v>
      </c>
      <c r="B825" s="151" t="n">
        <v>1</v>
      </c>
      <c r="C825" s="152" t="n">
        <v>39.1</v>
      </c>
      <c r="D825" s="153" t="str">
        <f aca="false">IF(C825&lt;$G$4,"1",IF(C825&lt;$G$5,"2",IF(C825&lt;$G$6,"3",IF(C825&lt;$G$7,"4",IF(C825&lt;$G$8,"5",IF(C825&lt;$G$9,"6",IF(C825&lt;$G$10,"7",IF(C825&lt;$G$11,"8",IF(C825&lt;$G$12,"9", IF(C825&lt;$G$13,"10"))))))))))</f>
        <v>4</v>
      </c>
    </row>
    <row r="826" customFormat="false" ht="16.5" hidden="false" customHeight="false" outlineLevel="0" collapsed="false">
      <c r="A826" s="150" t="n">
        <v>825</v>
      </c>
      <c r="B826" s="151" t="n">
        <v>1</v>
      </c>
      <c r="C826" s="152" t="n">
        <v>22.8</v>
      </c>
      <c r="D826" s="153" t="str">
        <f aca="false">IF(C826&lt;$G$4,"1",IF(C826&lt;$G$5,"2",IF(C826&lt;$G$6,"3",IF(C826&lt;$G$7,"4",IF(C826&lt;$G$8,"5",IF(C826&lt;$G$9,"6",IF(C826&lt;$G$10,"7",IF(C826&lt;$G$11,"8",IF(C826&lt;$G$12,"9", IF(C826&lt;$G$13,"10"))))))))))</f>
        <v>1</v>
      </c>
    </row>
    <row r="827" customFormat="false" ht="16.5" hidden="false" customHeight="false" outlineLevel="0" collapsed="false">
      <c r="A827" s="158" t="n">
        <v>826</v>
      </c>
      <c r="B827" s="159" t="n">
        <v>1</v>
      </c>
      <c r="C827" s="174" t="n">
        <v>29.4</v>
      </c>
      <c r="D827" s="153" t="str">
        <f aca="false">IF(C827&lt;$G$4,"1",IF(C827&lt;$G$5,"2",IF(C827&lt;$G$6,"3",IF(C827&lt;$G$7,"4",IF(C827&lt;$G$8,"5",IF(C827&lt;$G$9,"6",IF(C827&lt;$G$10,"7",IF(C827&lt;$G$11,"8",IF(C827&lt;$G$12,"9", IF(C827&lt;$G$13,"10"))))))))))</f>
        <v>3</v>
      </c>
    </row>
    <row r="828" customFormat="false" ht="16.5" hidden="false" customHeight="false" outlineLevel="0" collapsed="false">
      <c r="A828" s="158" t="n">
        <v>827</v>
      </c>
      <c r="B828" s="159" t="n">
        <v>1</v>
      </c>
      <c r="C828" s="174" t="n">
        <v>24.3</v>
      </c>
      <c r="D828" s="153" t="str">
        <f aca="false">IF(C828&lt;$G$4,"1",IF(C828&lt;$G$5,"2",IF(C828&lt;$G$6,"3",IF(C828&lt;$G$7,"4",IF(C828&lt;$G$8,"5",IF(C828&lt;$G$9,"6",IF(C828&lt;$G$10,"7",IF(C828&lt;$G$11,"8",IF(C828&lt;$G$12,"9", IF(C828&lt;$G$13,"10"))))))))))</f>
        <v>2</v>
      </c>
    </row>
    <row r="829" customFormat="false" ht="16.5" hidden="false" customHeight="false" outlineLevel="0" collapsed="false">
      <c r="A829" s="158" t="n">
        <v>828</v>
      </c>
      <c r="B829" s="159" t="n">
        <v>1</v>
      </c>
      <c r="C829" s="174" t="n">
        <v>27.3</v>
      </c>
      <c r="D829" s="153" t="str">
        <f aca="false">IF(C829&lt;$G$4,"1",IF(C829&lt;$G$5,"2",IF(C829&lt;$G$6,"3",IF(C829&lt;$G$7,"4",IF(C829&lt;$G$8,"5",IF(C829&lt;$G$9,"6",IF(C829&lt;$G$10,"7",IF(C829&lt;$G$11,"8",IF(C829&lt;$G$12,"9", IF(C829&lt;$G$13,"10"))))))))))</f>
        <v>2</v>
      </c>
    </row>
    <row r="830" customFormat="false" ht="16.5" hidden="false" customHeight="false" outlineLevel="0" collapsed="false">
      <c r="A830" s="158" t="n">
        <v>829</v>
      </c>
      <c r="B830" s="159" t="n">
        <v>1</v>
      </c>
      <c r="C830" s="174" t="n">
        <v>24.2</v>
      </c>
      <c r="D830" s="153" t="str">
        <f aca="false">IF(C830&lt;$G$4,"1",IF(C830&lt;$G$5,"2",IF(C830&lt;$G$6,"3",IF(C830&lt;$G$7,"4",IF(C830&lt;$G$8,"5",IF(C830&lt;$G$9,"6",IF(C830&lt;$G$10,"7",IF(C830&lt;$G$11,"8",IF(C830&lt;$G$12,"9", IF(C830&lt;$G$13,"10"))))))))))</f>
        <v>1</v>
      </c>
    </row>
    <row r="831" customFormat="false" ht="16.5" hidden="false" customHeight="false" outlineLevel="0" collapsed="false">
      <c r="A831" s="158" t="n">
        <v>830</v>
      </c>
      <c r="B831" s="159" t="n">
        <v>1</v>
      </c>
      <c r="C831" s="174" t="n">
        <v>23.8</v>
      </c>
      <c r="D831" s="153" t="str">
        <f aca="false">IF(C831&lt;$G$4,"1",IF(C831&lt;$G$5,"2",IF(C831&lt;$G$6,"3",IF(C831&lt;$G$7,"4",IF(C831&lt;$G$8,"5",IF(C831&lt;$G$9,"6",IF(C831&lt;$G$10,"7",IF(C831&lt;$G$11,"8",IF(C831&lt;$G$12,"9", IF(C831&lt;$G$13,"10"))))))))))</f>
        <v>1</v>
      </c>
    </row>
    <row r="832" customFormat="false" ht="16.5" hidden="false" customHeight="false" outlineLevel="0" collapsed="false">
      <c r="A832" s="150" t="n">
        <v>831</v>
      </c>
      <c r="B832" s="151" t="n">
        <v>1</v>
      </c>
      <c r="C832" s="152" t="n">
        <v>28.1</v>
      </c>
      <c r="D832" s="153" t="str">
        <f aca="false">IF(C832&lt;$G$4,"1",IF(C832&lt;$G$5,"2",IF(C832&lt;$G$6,"3",IF(C832&lt;$G$7,"4",IF(C832&lt;$G$8,"5",IF(C832&lt;$G$9,"6",IF(C832&lt;$G$10,"7",IF(C832&lt;$G$11,"8",IF(C832&lt;$G$12,"9", IF(C832&lt;$G$13,"10"))))))))))</f>
        <v>2</v>
      </c>
    </row>
    <row r="833" customFormat="false" ht="16.5" hidden="false" customHeight="false" outlineLevel="0" collapsed="false">
      <c r="A833" s="150" t="n">
        <v>832</v>
      </c>
      <c r="B833" s="151" t="n">
        <v>1</v>
      </c>
      <c r="C833" s="152" t="n">
        <v>23</v>
      </c>
      <c r="D833" s="153" t="str">
        <f aca="false">IF(C833&lt;$G$4,"1",IF(C833&lt;$G$5,"2",IF(C833&lt;$G$6,"3",IF(C833&lt;$G$7,"4",IF(C833&lt;$G$8,"5",IF(C833&lt;$G$9,"6",IF(C833&lt;$G$10,"7",IF(C833&lt;$G$11,"8",IF(C833&lt;$G$12,"9", IF(C833&lt;$G$13,"10"))))))))))</f>
        <v>1</v>
      </c>
    </row>
    <row r="834" customFormat="false" ht="16.5" hidden="false" customHeight="false" outlineLevel="0" collapsed="false">
      <c r="A834" s="150" t="n">
        <v>833</v>
      </c>
      <c r="B834" s="151" t="n">
        <v>1</v>
      </c>
      <c r="C834" s="152" t="n">
        <v>16.4</v>
      </c>
      <c r="D834" s="153" t="str">
        <f aca="false">IF(C834&lt;$G$4,"1",IF(C834&lt;$G$5,"2",IF(C834&lt;$G$6,"3",IF(C834&lt;$G$7,"4",IF(C834&lt;$G$8,"5",IF(C834&lt;$G$9,"6",IF(C834&lt;$G$10,"7",IF(C834&lt;$G$11,"8",IF(C834&lt;$G$12,"9", IF(C834&lt;$G$13,"10"))))))))))</f>
        <v>1</v>
      </c>
    </row>
    <row r="835" customFormat="false" ht="16.5" hidden="false" customHeight="false" outlineLevel="0" collapsed="false">
      <c r="A835" s="150" t="n">
        <v>834</v>
      </c>
      <c r="B835" s="151" t="n">
        <v>1</v>
      </c>
      <c r="C835" s="152" t="n">
        <v>27</v>
      </c>
      <c r="D835" s="153" t="str">
        <f aca="false">IF(C835&lt;$G$4,"1",IF(C835&lt;$G$5,"2",IF(C835&lt;$G$6,"3",IF(C835&lt;$G$7,"4",IF(C835&lt;$G$8,"5",IF(C835&lt;$G$9,"6",IF(C835&lt;$G$10,"7",IF(C835&lt;$G$11,"8",IF(C835&lt;$G$12,"9", IF(C835&lt;$G$13,"10"))))))))))</f>
        <v>2</v>
      </c>
    </row>
    <row r="836" customFormat="false" ht="16.5" hidden="false" customHeight="false" outlineLevel="0" collapsed="false">
      <c r="A836" s="150" t="n">
        <v>835</v>
      </c>
      <c r="B836" s="151" t="n">
        <v>1</v>
      </c>
      <c r="C836" s="152" t="n">
        <v>21.3</v>
      </c>
      <c r="D836" s="153" t="str">
        <f aca="false">IF(C836&lt;$G$4,"1",IF(C836&lt;$G$5,"2",IF(C836&lt;$G$6,"3",IF(C836&lt;$G$7,"4",IF(C836&lt;$G$8,"5",IF(C836&lt;$G$9,"6",IF(C836&lt;$G$10,"7",IF(C836&lt;$G$11,"8",IF(C836&lt;$G$12,"9", IF(C836&lt;$G$13,"10"))))))))))</f>
        <v>1</v>
      </c>
    </row>
    <row r="837" customFormat="false" ht="16.5" hidden="false" customHeight="false" outlineLevel="0" collapsed="false">
      <c r="A837" s="150" t="n">
        <v>836</v>
      </c>
      <c r="B837" s="151" t="n">
        <v>1</v>
      </c>
      <c r="C837" s="152" t="n">
        <v>30.5</v>
      </c>
      <c r="D837" s="153" t="str">
        <f aca="false">IF(C837&lt;$G$4,"1",IF(C837&lt;$G$5,"2",IF(C837&lt;$G$6,"3",IF(C837&lt;$G$7,"4",IF(C837&lt;$G$8,"5",IF(C837&lt;$G$9,"6",IF(C837&lt;$G$10,"7",IF(C837&lt;$G$11,"8",IF(C837&lt;$G$12,"9", IF(C837&lt;$G$13,"10"))))))))))</f>
        <v>3</v>
      </c>
    </row>
    <row r="838" customFormat="false" ht="16.5" hidden="false" customHeight="false" outlineLevel="0" collapsed="false">
      <c r="A838" s="150" t="n">
        <v>837</v>
      </c>
      <c r="B838" s="151" t="n">
        <v>1</v>
      </c>
      <c r="C838" s="152" t="n">
        <v>38.4</v>
      </c>
      <c r="D838" s="153" t="str">
        <f aca="false">IF(C838&lt;$G$4,"1",IF(C838&lt;$G$5,"2",IF(C838&lt;$G$6,"3",IF(C838&lt;$G$7,"4",IF(C838&lt;$G$8,"5",IF(C838&lt;$G$9,"6",IF(C838&lt;$G$10,"7",IF(C838&lt;$G$11,"8",IF(C838&lt;$G$12,"9", IF(C838&lt;$G$13,"10"))))))))))</f>
        <v>4</v>
      </c>
    </row>
    <row r="839" customFormat="false" ht="16.5" hidden="false" customHeight="false" outlineLevel="0" collapsed="false">
      <c r="A839" s="150" t="n">
        <v>838</v>
      </c>
      <c r="B839" s="151" t="n">
        <v>1</v>
      </c>
      <c r="C839" s="152" t="n">
        <v>30</v>
      </c>
      <c r="D839" s="153" t="str">
        <f aca="false">IF(C839&lt;$G$4,"1",IF(C839&lt;$G$5,"2",IF(C839&lt;$G$6,"3",IF(C839&lt;$G$7,"4",IF(C839&lt;$G$8,"5",IF(C839&lt;$G$9,"6",IF(C839&lt;$G$10,"7",IF(C839&lt;$G$11,"8",IF(C839&lt;$G$12,"9", IF(C839&lt;$G$13,"10"))))))))))</f>
        <v>3</v>
      </c>
    </row>
    <row r="840" customFormat="false" ht="16.5" hidden="false" customHeight="false" outlineLevel="0" collapsed="false">
      <c r="A840" s="150" t="n">
        <v>839</v>
      </c>
      <c r="B840" s="151" t="n">
        <v>1</v>
      </c>
      <c r="C840" s="152" t="n">
        <v>32.7</v>
      </c>
      <c r="D840" s="153" t="str">
        <f aca="false">IF(C840&lt;$G$4,"1",IF(C840&lt;$G$5,"2",IF(C840&lt;$G$6,"3",IF(C840&lt;$G$7,"4",IF(C840&lt;$G$8,"5",IF(C840&lt;$G$9,"6",IF(C840&lt;$G$10,"7",IF(C840&lt;$G$11,"8",IF(C840&lt;$G$12,"9", IF(C840&lt;$G$13,"10"))))))))))</f>
        <v>3</v>
      </c>
    </row>
    <row r="841" customFormat="false" ht="16.5" hidden="false" customHeight="false" outlineLevel="0" collapsed="false">
      <c r="A841" s="150" t="n">
        <v>840</v>
      </c>
      <c r="B841" s="151" t="n">
        <v>1</v>
      </c>
      <c r="C841" s="152" t="n">
        <v>36.4</v>
      </c>
      <c r="D841" s="153" t="str">
        <f aca="false">IF(C841&lt;$G$4,"1",IF(C841&lt;$G$5,"2",IF(C841&lt;$G$6,"3",IF(C841&lt;$G$7,"4",IF(C841&lt;$G$8,"5",IF(C841&lt;$G$9,"6",IF(C841&lt;$G$10,"7",IF(C841&lt;$G$11,"8",IF(C841&lt;$G$12,"9", IF(C841&lt;$G$13,"10"))))))))))</f>
        <v>4</v>
      </c>
    </row>
    <row r="842" customFormat="false" ht="16.5" hidden="false" customHeight="false" outlineLevel="0" collapsed="false">
      <c r="A842" s="150" t="n">
        <v>841</v>
      </c>
      <c r="B842" s="151" t="n">
        <v>1</v>
      </c>
      <c r="C842" s="152" t="n">
        <v>40.5</v>
      </c>
      <c r="D842" s="153" t="str">
        <f aca="false">IF(C842&lt;$G$4,"1",IF(C842&lt;$G$5,"2",IF(C842&lt;$G$6,"3",IF(C842&lt;$G$7,"4",IF(C842&lt;$G$8,"5",IF(C842&lt;$G$9,"6",IF(C842&lt;$G$10,"7",IF(C842&lt;$G$11,"8",IF(C842&lt;$G$12,"9", IF(C842&lt;$G$13,"10"))))))))))</f>
        <v>5</v>
      </c>
    </row>
    <row r="843" customFormat="false" ht="16.5" hidden="false" customHeight="false" outlineLevel="0" collapsed="false">
      <c r="A843" s="150" t="n">
        <v>842</v>
      </c>
      <c r="B843" s="151" t="n">
        <v>1</v>
      </c>
      <c r="C843" s="152" t="n">
        <v>44.3</v>
      </c>
      <c r="D843" s="153" t="str">
        <f aca="false">IF(C843&lt;$G$4,"1",IF(C843&lt;$G$5,"2",IF(C843&lt;$G$6,"3",IF(C843&lt;$G$7,"4",IF(C843&lt;$G$8,"5",IF(C843&lt;$G$9,"6",IF(C843&lt;$G$10,"7",IF(C843&lt;$G$11,"8",IF(C843&lt;$G$12,"9", IF(C843&lt;$G$13,"10"))))))))))</f>
        <v>5</v>
      </c>
    </row>
    <row r="844" customFormat="false" ht="16.5" hidden="false" customHeight="false" outlineLevel="0" collapsed="false">
      <c r="A844" s="150" t="n">
        <v>843</v>
      </c>
      <c r="B844" s="151" t="n">
        <v>1</v>
      </c>
      <c r="C844" s="152" t="n">
        <v>44.9</v>
      </c>
      <c r="D844" s="153" t="str">
        <f aca="false">IF(C844&lt;$G$4,"1",IF(C844&lt;$G$5,"2",IF(C844&lt;$G$6,"3",IF(C844&lt;$G$7,"4",IF(C844&lt;$G$8,"5",IF(C844&lt;$G$9,"6",IF(C844&lt;$G$10,"7",IF(C844&lt;$G$11,"8",IF(C844&lt;$G$12,"9", IF(C844&lt;$G$13,"10"))))))))))</f>
        <v>5</v>
      </c>
    </row>
    <row r="845" customFormat="false" ht="16.5" hidden="false" customHeight="false" outlineLevel="0" collapsed="false">
      <c r="A845" s="150" t="n">
        <v>844</v>
      </c>
      <c r="B845" s="151" t="n">
        <v>1</v>
      </c>
      <c r="C845" s="152" t="n">
        <v>45</v>
      </c>
      <c r="D845" s="153" t="str">
        <f aca="false">IF(C845&lt;$G$4,"1",IF(C845&lt;$G$5,"2",IF(C845&lt;$G$6,"3",IF(C845&lt;$G$7,"4",IF(C845&lt;$G$8,"5",IF(C845&lt;$G$9,"6",IF(C845&lt;$G$10,"7",IF(C845&lt;$G$11,"8",IF(C845&lt;$G$12,"9", IF(C845&lt;$G$13,"10"))))))))))</f>
        <v>5</v>
      </c>
    </row>
    <row r="846" customFormat="false" ht="16.5" hidden="false" customHeight="false" outlineLevel="0" collapsed="false">
      <c r="A846" s="150" t="n">
        <v>845</v>
      </c>
      <c r="B846" s="151" t="n">
        <v>1</v>
      </c>
      <c r="C846" s="152" t="n">
        <v>47.7</v>
      </c>
      <c r="D846" s="153" t="str">
        <f aca="false">IF(C846&lt;$G$4,"1",IF(C846&lt;$G$5,"2",IF(C846&lt;$G$6,"3",IF(C846&lt;$G$7,"4",IF(C846&lt;$G$8,"5",IF(C846&lt;$G$9,"6",IF(C846&lt;$G$10,"7",IF(C846&lt;$G$11,"8",IF(C846&lt;$G$12,"9", IF(C846&lt;$G$13,"10"))))))))))</f>
        <v>5</v>
      </c>
    </row>
    <row r="847" customFormat="false" ht="16.5" hidden="false" customHeight="false" outlineLevel="0" collapsed="false">
      <c r="A847" s="150" t="n">
        <v>846</v>
      </c>
      <c r="B847" s="151" t="n">
        <v>1</v>
      </c>
      <c r="C847" s="152" t="n">
        <v>45.1</v>
      </c>
      <c r="D847" s="153" t="str">
        <f aca="false">IF(C847&lt;$G$4,"1",IF(C847&lt;$G$5,"2",IF(C847&lt;$G$6,"3",IF(C847&lt;$G$7,"4",IF(C847&lt;$G$8,"5",IF(C847&lt;$G$9,"6",IF(C847&lt;$G$10,"7",IF(C847&lt;$G$11,"8",IF(C847&lt;$G$12,"9", IF(C847&lt;$G$13,"10"))))))))))</f>
        <v>5</v>
      </c>
    </row>
    <row r="848" customFormat="false" ht="16.5" hidden="false" customHeight="false" outlineLevel="0" collapsed="false">
      <c r="A848" s="150" t="n">
        <v>847</v>
      </c>
      <c r="B848" s="151" t="n">
        <v>1</v>
      </c>
      <c r="C848" s="152" t="n">
        <v>26.3</v>
      </c>
      <c r="D848" s="153" t="str">
        <f aca="false">IF(C848&lt;$G$4,"1",IF(C848&lt;$G$5,"2",IF(C848&lt;$G$6,"3",IF(C848&lt;$G$7,"4",IF(C848&lt;$G$8,"5",IF(C848&lt;$G$9,"6",IF(C848&lt;$G$10,"7",IF(C848&lt;$G$11,"8",IF(C848&lt;$G$12,"9", IF(C848&lt;$G$13,"10"))))))))))</f>
        <v>2</v>
      </c>
    </row>
    <row r="849" customFormat="false" ht="16.5" hidden="false" customHeight="false" outlineLevel="0" collapsed="false">
      <c r="A849" s="150" t="n">
        <v>848</v>
      </c>
      <c r="B849" s="151" t="n">
        <v>1</v>
      </c>
      <c r="C849" s="152" t="n">
        <v>29.6</v>
      </c>
      <c r="D849" s="153" t="str">
        <f aca="false">IF(C849&lt;$G$4,"1",IF(C849&lt;$G$5,"2",IF(C849&lt;$G$6,"3",IF(C849&lt;$G$7,"4",IF(C849&lt;$G$8,"5",IF(C849&lt;$G$9,"6",IF(C849&lt;$G$10,"7",IF(C849&lt;$G$11,"8",IF(C849&lt;$G$12,"9", IF(C849&lt;$G$13,"10"))))))))))</f>
        <v>3</v>
      </c>
    </row>
    <row r="850" customFormat="false" ht="16.5" hidden="false" customHeight="false" outlineLevel="0" collapsed="false">
      <c r="A850" s="150" t="n">
        <v>849</v>
      </c>
      <c r="B850" s="151" t="n">
        <v>1</v>
      </c>
      <c r="C850" s="152" t="n">
        <v>43</v>
      </c>
      <c r="D850" s="153" t="str">
        <f aca="false">IF(C850&lt;$G$4,"1",IF(C850&lt;$G$5,"2",IF(C850&lt;$G$6,"3",IF(C850&lt;$G$7,"4",IF(C850&lt;$G$8,"5",IF(C850&lt;$G$9,"6",IF(C850&lt;$G$10,"7",IF(C850&lt;$G$11,"8",IF(C850&lt;$G$12,"9", IF(C850&lt;$G$13,"10"))))))))))</f>
        <v>5</v>
      </c>
    </row>
    <row r="851" customFormat="false" ht="16.5" hidden="false" customHeight="false" outlineLevel="0" collapsed="false">
      <c r="A851" s="150" t="n">
        <v>850</v>
      </c>
      <c r="B851" s="151" t="n">
        <v>1</v>
      </c>
      <c r="C851" s="152" t="n">
        <v>39.2</v>
      </c>
      <c r="D851" s="153" t="str">
        <f aca="false">IF(C851&lt;$G$4,"1",IF(C851&lt;$G$5,"2",IF(C851&lt;$G$6,"3",IF(C851&lt;$G$7,"4",IF(C851&lt;$G$8,"5",IF(C851&lt;$G$9,"6",IF(C851&lt;$G$10,"7",IF(C851&lt;$G$11,"8",IF(C851&lt;$G$12,"9", IF(C851&lt;$G$13,"10"))))))))))</f>
        <v>5</v>
      </c>
    </row>
    <row r="852" customFormat="false" ht="16.5" hidden="false" customHeight="false" outlineLevel="0" collapsed="false">
      <c r="A852" s="158" t="n">
        <v>851</v>
      </c>
      <c r="B852" s="159" t="n">
        <v>1</v>
      </c>
      <c r="C852" s="174" t="n">
        <v>31</v>
      </c>
      <c r="D852" s="153" t="str">
        <f aca="false">IF(C852&lt;$G$4,"1",IF(C852&lt;$G$5,"2",IF(C852&lt;$G$6,"3",IF(C852&lt;$G$7,"4",IF(C852&lt;$G$8,"5",IF(C852&lt;$G$9,"6",IF(C852&lt;$G$10,"7",IF(C852&lt;$G$11,"8",IF(C852&lt;$G$12,"9", IF(C852&lt;$G$13,"10"))))))))))</f>
        <v>3</v>
      </c>
    </row>
    <row r="853" customFormat="false" ht="16.5" hidden="false" customHeight="false" outlineLevel="0" collapsed="false">
      <c r="A853" s="158" t="n">
        <v>852</v>
      </c>
      <c r="B853" s="159" t="n">
        <v>1</v>
      </c>
      <c r="C853" s="174" t="n">
        <v>23</v>
      </c>
      <c r="D853" s="153" t="str">
        <f aca="false">IF(C853&lt;$G$4,"1",IF(C853&lt;$G$5,"2",IF(C853&lt;$G$6,"3",IF(C853&lt;$G$7,"4",IF(C853&lt;$G$8,"5",IF(C853&lt;$G$9,"6",IF(C853&lt;$G$10,"7",IF(C853&lt;$G$11,"8",IF(C853&lt;$G$12,"9", IF(C853&lt;$G$13,"10"))))))))))</f>
        <v>1</v>
      </c>
    </row>
    <row r="854" customFormat="false" ht="16.5" hidden="false" customHeight="false" outlineLevel="0" collapsed="false">
      <c r="A854" s="158" t="n">
        <v>853</v>
      </c>
      <c r="B854" s="159" t="n">
        <v>1</v>
      </c>
      <c r="C854" s="174" t="n">
        <v>25.2</v>
      </c>
      <c r="D854" s="153" t="str">
        <f aca="false">IF(C854&lt;$G$4,"1",IF(C854&lt;$G$5,"2",IF(C854&lt;$G$6,"3",IF(C854&lt;$G$7,"4",IF(C854&lt;$G$8,"5",IF(C854&lt;$G$9,"6",IF(C854&lt;$G$10,"7",IF(C854&lt;$G$11,"8",IF(C854&lt;$G$12,"9", IF(C854&lt;$G$13,"10"))))))))))</f>
        <v>2</v>
      </c>
    </row>
    <row r="855" customFormat="false" ht="16.5" hidden="false" customHeight="false" outlineLevel="0" collapsed="false">
      <c r="A855" s="158" t="n">
        <v>854</v>
      </c>
      <c r="B855" s="159" t="n">
        <v>1</v>
      </c>
      <c r="C855" s="174" t="n">
        <v>24.2</v>
      </c>
      <c r="D855" s="153" t="str">
        <f aca="false">IF(C855&lt;$G$4,"1",IF(C855&lt;$G$5,"2",IF(C855&lt;$G$6,"3",IF(C855&lt;$G$7,"4",IF(C855&lt;$G$8,"5",IF(C855&lt;$G$9,"6",IF(C855&lt;$G$10,"7",IF(C855&lt;$G$11,"8",IF(C855&lt;$G$12,"9", IF(C855&lt;$G$13,"10"))))))))))</f>
        <v>1</v>
      </c>
    </row>
    <row r="856" customFormat="false" ht="16.5" hidden="false" customHeight="false" outlineLevel="0" collapsed="false">
      <c r="A856" s="158" t="n">
        <v>855</v>
      </c>
      <c r="B856" s="159" t="n">
        <v>1</v>
      </c>
      <c r="C856" s="174" t="n">
        <v>23</v>
      </c>
      <c r="D856" s="153" t="str">
        <f aca="false">IF(C856&lt;$G$4,"1",IF(C856&lt;$G$5,"2",IF(C856&lt;$G$6,"3",IF(C856&lt;$G$7,"4",IF(C856&lt;$G$8,"5",IF(C856&lt;$G$9,"6",IF(C856&lt;$G$10,"7",IF(C856&lt;$G$11,"8",IF(C856&lt;$G$12,"9", IF(C856&lt;$G$13,"10"))))))))))</f>
        <v>1</v>
      </c>
    </row>
    <row r="857" customFormat="false" ht="16.5" hidden="false" customHeight="false" outlineLevel="0" collapsed="false">
      <c r="A857" s="150" t="n">
        <v>856</v>
      </c>
      <c r="B857" s="151" t="n">
        <v>1</v>
      </c>
      <c r="C857" s="152" t="n">
        <v>40.7</v>
      </c>
      <c r="D857" s="153" t="str">
        <f aca="false">IF(C857&lt;$G$4,"1",IF(C857&lt;$G$5,"2",IF(C857&lt;$G$6,"3",IF(C857&lt;$G$7,"4",IF(C857&lt;$G$8,"5",IF(C857&lt;$G$9,"6",IF(C857&lt;$G$10,"7",IF(C857&lt;$G$11,"8",IF(C857&lt;$G$12,"9", IF(C857&lt;$G$13,"10"))))))))))</f>
        <v>5</v>
      </c>
    </row>
    <row r="858" customFormat="false" ht="16.5" hidden="false" customHeight="false" outlineLevel="0" collapsed="false">
      <c r="A858" s="150" t="n">
        <v>857</v>
      </c>
      <c r="B858" s="151" t="n">
        <v>1</v>
      </c>
      <c r="C858" s="152" t="n">
        <v>51.5</v>
      </c>
      <c r="D858" s="153" t="str">
        <f aca="false">IF(C858&lt;$G$4,"1",IF(C858&lt;$G$5,"2",IF(C858&lt;$G$6,"3",IF(C858&lt;$G$7,"4",IF(C858&lt;$G$8,"5",IF(C858&lt;$G$9,"6",IF(C858&lt;$G$10,"7",IF(C858&lt;$G$11,"8",IF(C858&lt;$G$12,"9", IF(C858&lt;$G$13,"10"))))))))))</f>
        <v>6</v>
      </c>
    </row>
    <row r="859" customFormat="false" ht="16.5" hidden="false" customHeight="false" outlineLevel="0" collapsed="false">
      <c r="A859" s="150" t="n">
        <v>858</v>
      </c>
      <c r="B859" s="151" t="n">
        <v>1</v>
      </c>
      <c r="C859" s="152" t="n">
        <v>40</v>
      </c>
      <c r="D859" s="153" t="str">
        <f aca="false">IF(C859&lt;$G$4,"1",IF(C859&lt;$G$5,"2",IF(C859&lt;$G$6,"3",IF(C859&lt;$G$7,"4",IF(C859&lt;$G$8,"5",IF(C859&lt;$G$9,"6",IF(C859&lt;$G$10,"7",IF(C859&lt;$G$11,"8",IF(C859&lt;$G$12,"9", IF(C859&lt;$G$13,"10"))))))))))</f>
        <v>5</v>
      </c>
    </row>
    <row r="860" customFormat="false" ht="16.5" hidden="false" customHeight="false" outlineLevel="0" collapsed="false">
      <c r="A860" s="150" t="n">
        <v>859</v>
      </c>
      <c r="B860" s="151" t="n">
        <v>1</v>
      </c>
      <c r="C860" s="152" t="n">
        <v>49.4</v>
      </c>
      <c r="D860" s="153" t="str">
        <f aca="false">IF(C860&lt;$G$4,"1",IF(C860&lt;$G$5,"2",IF(C860&lt;$G$6,"3",IF(C860&lt;$G$7,"4",IF(C860&lt;$G$8,"5",IF(C860&lt;$G$9,"6",IF(C860&lt;$G$10,"7",IF(C860&lt;$G$11,"8",IF(C860&lt;$G$12,"9", IF(C860&lt;$G$13,"10"))))))))))</f>
        <v>6</v>
      </c>
    </row>
    <row r="861" customFormat="false" ht="16.5" hidden="false" customHeight="false" outlineLevel="0" collapsed="false">
      <c r="A861" s="150" t="n">
        <v>860</v>
      </c>
      <c r="B861" s="151" t="n">
        <v>1</v>
      </c>
      <c r="C861" s="152" t="n">
        <v>33.7</v>
      </c>
      <c r="D861" s="153" t="str">
        <f aca="false">IF(C861&lt;$G$4,"1",IF(C861&lt;$G$5,"2",IF(C861&lt;$G$6,"3",IF(C861&lt;$G$7,"4",IF(C861&lt;$G$8,"5",IF(C861&lt;$G$9,"6",IF(C861&lt;$G$10,"7",IF(C861&lt;$G$11,"8",IF(C861&lt;$G$12,"9", IF(C861&lt;$G$13,"10"))))))))))</f>
        <v>4</v>
      </c>
    </row>
    <row r="862" customFormat="false" ht="16.5" hidden="false" customHeight="false" outlineLevel="0" collapsed="false">
      <c r="A862" s="150" t="n">
        <v>861</v>
      </c>
      <c r="B862" s="151" t="n">
        <v>1</v>
      </c>
      <c r="C862" s="152" t="n">
        <v>30.7</v>
      </c>
      <c r="D862" s="153" t="str">
        <f aca="false">IF(C862&lt;$G$4,"1",IF(C862&lt;$G$5,"2",IF(C862&lt;$G$6,"3",IF(C862&lt;$G$7,"4",IF(C862&lt;$G$8,"5",IF(C862&lt;$G$9,"6",IF(C862&lt;$G$10,"7",IF(C862&lt;$G$11,"8",IF(C862&lt;$G$12,"9", IF(C862&lt;$G$13,"10"))))))))))</f>
        <v>3</v>
      </c>
    </row>
    <row r="863" customFormat="false" ht="16.5" hidden="false" customHeight="false" outlineLevel="0" collapsed="false">
      <c r="A863" s="150" t="n">
        <v>862</v>
      </c>
      <c r="B863" s="151" t="n">
        <v>1</v>
      </c>
      <c r="C863" s="152" t="n">
        <v>36.4</v>
      </c>
      <c r="D863" s="153" t="str">
        <f aca="false">IF(C863&lt;$G$4,"1",IF(C863&lt;$G$5,"2",IF(C863&lt;$G$6,"3",IF(C863&lt;$G$7,"4",IF(C863&lt;$G$8,"5",IF(C863&lt;$G$9,"6",IF(C863&lt;$G$10,"7",IF(C863&lt;$G$11,"8",IF(C863&lt;$G$12,"9", IF(C863&lt;$G$13,"10"))))))))))</f>
        <v>4</v>
      </c>
    </row>
    <row r="864" customFormat="false" ht="16.5" hidden="false" customHeight="false" outlineLevel="0" collapsed="false">
      <c r="A864" s="150" t="n">
        <v>863</v>
      </c>
      <c r="B864" s="151" t="n">
        <v>1</v>
      </c>
      <c r="C864" s="152" t="n">
        <v>27.6</v>
      </c>
      <c r="D864" s="153" t="str">
        <f aca="false">IF(C864&lt;$G$4,"1",IF(C864&lt;$G$5,"2",IF(C864&lt;$G$6,"3",IF(C864&lt;$G$7,"4",IF(C864&lt;$G$8,"5",IF(C864&lt;$G$9,"6",IF(C864&lt;$G$10,"7",IF(C864&lt;$G$11,"8",IF(C864&lt;$G$12,"9", IF(C864&lt;$G$13,"10"))))))))))</f>
        <v>2</v>
      </c>
    </row>
    <row r="865" customFormat="false" ht="16.5" hidden="false" customHeight="false" outlineLevel="0" collapsed="false">
      <c r="A865" s="150" t="n">
        <v>864</v>
      </c>
      <c r="B865" s="151" t="n">
        <v>1</v>
      </c>
      <c r="C865" s="152" t="n">
        <v>31.4</v>
      </c>
      <c r="D865" s="153" t="str">
        <f aca="false">IF(C865&lt;$G$4,"1",IF(C865&lt;$G$5,"2",IF(C865&lt;$G$6,"3",IF(C865&lt;$G$7,"4",IF(C865&lt;$G$8,"5",IF(C865&lt;$G$9,"6",IF(C865&lt;$G$10,"7",IF(C865&lt;$G$11,"8",IF(C865&lt;$G$12,"9", IF(C865&lt;$G$13,"10"))))))))))</f>
        <v>3</v>
      </c>
    </row>
    <row r="866" customFormat="false" ht="16.5" hidden="false" customHeight="false" outlineLevel="0" collapsed="false">
      <c r="A866" s="150" t="n">
        <v>865</v>
      </c>
      <c r="B866" s="151" t="n">
        <v>1</v>
      </c>
      <c r="C866" s="152" t="n">
        <v>19.3</v>
      </c>
      <c r="D866" s="153" t="str">
        <f aca="false">IF(C866&lt;$G$4,"1",IF(C866&lt;$G$5,"2",IF(C866&lt;$G$6,"3",IF(C866&lt;$G$7,"4",IF(C866&lt;$G$8,"5",IF(C866&lt;$G$9,"6",IF(C866&lt;$G$10,"7",IF(C866&lt;$G$11,"8",IF(C866&lt;$G$12,"9", IF(C866&lt;$G$13,"10"))))))))))</f>
        <v>1</v>
      </c>
    </row>
    <row r="867" customFormat="false" ht="16.5" hidden="false" customHeight="false" outlineLevel="0" collapsed="false">
      <c r="A867" s="150" t="n">
        <v>866</v>
      </c>
      <c r="B867" s="151" t="n">
        <v>1</v>
      </c>
      <c r="C867" s="152" t="n">
        <v>24.7</v>
      </c>
      <c r="D867" s="153" t="str">
        <f aca="false">IF(C867&lt;$G$4,"1",IF(C867&lt;$G$5,"2",IF(C867&lt;$G$6,"3",IF(C867&lt;$G$7,"4",IF(C867&lt;$G$8,"5",IF(C867&lt;$G$9,"6",IF(C867&lt;$G$10,"7",IF(C867&lt;$G$11,"8",IF(C867&lt;$G$12,"9", IF(C867&lt;$G$13,"10"))))))))))</f>
        <v>2</v>
      </c>
    </row>
    <row r="868" customFormat="false" ht="16.5" hidden="false" customHeight="false" outlineLevel="0" collapsed="false">
      <c r="A868" s="150" t="n">
        <v>867</v>
      </c>
      <c r="B868" s="151" t="n">
        <v>1</v>
      </c>
      <c r="C868" s="152" t="n">
        <v>20.3</v>
      </c>
      <c r="D868" s="153" t="str">
        <f aca="false">IF(C868&lt;$G$4,"1",IF(C868&lt;$G$5,"2",IF(C868&lt;$G$6,"3",IF(C868&lt;$G$7,"4",IF(C868&lt;$G$8,"5",IF(C868&lt;$G$9,"6",IF(C868&lt;$G$10,"7",IF(C868&lt;$G$11,"8",IF(C868&lt;$G$12,"9", IF(C868&lt;$G$13,"10"))))))))))</f>
        <v>1</v>
      </c>
    </row>
    <row r="869" customFormat="false" ht="16.5" hidden="false" customHeight="false" outlineLevel="0" collapsed="false">
      <c r="A869" s="150" t="n">
        <v>868</v>
      </c>
      <c r="B869" s="151" t="n">
        <v>1</v>
      </c>
      <c r="C869" s="152" t="n">
        <v>16.5</v>
      </c>
      <c r="D869" s="153" t="str">
        <f aca="false">IF(C869&lt;$G$4,"1",IF(C869&lt;$G$5,"2",IF(C869&lt;$G$6,"3",IF(C869&lt;$G$7,"4",IF(C869&lt;$G$8,"5",IF(C869&lt;$G$9,"6",IF(C869&lt;$G$10,"7",IF(C869&lt;$G$11,"8",IF(C869&lt;$G$12,"9", IF(C869&lt;$G$13,"10"))))))))))</f>
        <v>1</v>
      </c>
    </row>
    <row r="870" customFormat="false" ht="16.5" hidden="false" customHeight="false" outlineLevel="0" collapsed="false">
      <c r="A870" s="150" t="n">
        <v>869</v>
      </c>
      <c r="B870" s="151" t="n">
        <v>1</v>
      </c>
      <c r="C870" s="152" t="n">
        <v>14.9</v>
      </c>
      <c r="D870" s="153" t="str">
        <f aca="false">IF(C870&lt;$G$4,"1",IF(C870&lt;$G$5,"2",IF(C870&lt;$G$6,"3",IF(C870&lt;$G$7,"4",IF(C870&lt;$G$8,"5",IF(C870&lt;$G$9,"6",IF(C870&lt;$G$10,"7",IF(C870&lt;$G$11,"8",IF(C870&lt;$G$12,"9", IF(C870&lt;$G$13,"10"))))))))))</f>
        <v>1</v>
      </c>
    </row>
    <row r="871" customFormat="false" ht="16.5" hidden="false" customHeight="false" outlineLevel="0" collapsed="false">
      <c r="A871" s="150" t="n">
        <v>870</v>
      </c>
      <c r="B871" s="151" t="n">
        <v>1</v>
      </c>
      <c r="C871" s="152" t="n">
        <v>14.6</v>
      </c>
      <c r="D871" s="153" t="str">
        <f aca="false">IF(C871&lt;$G$4,"1",IF(C871&lt;$G$5,"2",IF(C871&lt;$G$6,"3",IF(C871&lt;$G$7,"4",IF(C871&lt;$G$8,"5",IF(C871&lt;$G$9,"6",IF(C871&lt;$G$10,"7",IF(C871&lt;$G$11,"8",IF(C871&lt;$G$12,"9", IF(C871&lt;$G$13,"10"))))))))))</f>
        <v>1</v>
      </c>
    </row>
    <row r="872" customFormat="false" ht="16.5" hidden="false" customHeight="false" outlineLevel="0" collapsed="false">
      <c r="A872" s="150" t="n">
        <v>871</v>
      </c>
      <c r="B872" s="151" t="n">
        <v>1</v>
      </c>
      <c r="C872" s="152" t="n">
        <v>38.7</v>
      </c>
      <c r="D872" s="153" t="str">
        <f aca="false">IF(C872&lt;$G$4,"1",IF(C872&lt;$G$5,"2",IF(C872&lt;$G$6,"3",IF(C872&lt;$G$7,"4",IF(C872&lt;$G$8,"5",IF(C872&lt;$G$9,"6",IF(C872&lt;$G$10,"7",IF(C872&lt;$G$11,"8",IF(C872&lt;$G$12,"9", IF(C872&lt;$G$13,"10"))))))))))</f>
        <v>4</v>
      </c>
    </row>
    <row r="873" customFormat="false" ht="16.5" hidden="false" customHeight="false" outlineLevel="0" collapsed="false">
      <c r="A873" s="150" t="n">
        <v>872</v>
      </c>
      <c r="B873" s="151" t="n">
        <v>1</v>
      </c>
      <c r="C873" s="152" t="n">
        <v>31.3</v>
      </c>
      <c r="D873" s="153" t="str">
        <f aca="false">IF(C873&lt;$G$4,"1",IF(C873&lt;$G$5,"2",IF(C873&lt;$G$6,"3",IF(C873&lt;$G$7,"4",IF(C873&lt;$G$8,"5",IF(C873&lt;$G$9,"6",IF(C873&lt;$G$10,"7",IF(C873&lt;$G$11,"8",IF(C873&lt;$G$12,"9", IF(C873&lt;$G$13,"10"))))))))))</f>
        <v>3</v>
      </c>
    </row>
    <row r="874" customFormat="false" ht="16.5" hidden="false" customHeight="false" outlineLevel="0" collapsed="false">
      <c r="A874" s="150" t="n">
        <v>873</v>
      </c>
      <c r="B874" s="151" t="n">
        <v>1</v>
      </c>
      <c r="C874" s="152" t="n">
        <v>24</v>
      </c>
      <c r="D874" s="153" t="str">
        <f aca="false">IF(C874&lt;$G$4,"1",IF(C874&lt;$G$5,"2",IF(C874&lt;$G$6,"3",IF(C874&lt;$G$7,"4",IF(C874&lt;$G$8,"5",IF(C874&lt;$G$9,"6",IF(C874&lt;$G$10,"7",IF(C874&lt;$G$11,"8",IF(C874&lt;$G$12,"9", IF(C874&lt;$G$13,"10"))))))))))</f>
        <v>1</v>
      </c>
    </row>
    <row r="875" customFormat="false" ht="16.5" hidden="false" customHeight="false" outlineLevel="0" collapsed="false">
      <c r="A875" s="150" t="n">
        <v>874</v>
      </c>
      <c r="B875" s="151" t="n">
        <v>1</v>
      </c>
      <c r="C875" s="152" t="n">
        <v>22.3</v>
      </c>
      <c r="D875" s="153" t="str">
        <f aca="false">IF(C875&lt;$G$4,"1",IF(C875&lt;$G$5,"2",IF(C875&lt;$G$6,"3",IF(C875&lt;$G$7,"4",IF(C875&lt;$G$8,"5",IF(C875&lt;$G$9,"6",IF(C875&lt;$G$10,"7",IF(C875&lt;$G$11,"8",IF(C875&lt;$G$12,"9", IF(C875&lt;$G$13,"10"))))))))))</f>
        <v>1</v>
      </c>
    </row>
    <row r="876" customFormat="false" ht="16.5" hidden="false" customHeight="false" outlineLevel="0" collapsed="false">
      <c r="A876" s="150" t="n">
        <v>875</v>
      </c>
      <c r="B876" s="151" t="n">
        <v>1</v>
      </c>
      <c r="C876" s="152" t="n">
        <v>39</v>
      </c>
      <c r="D876" s="153" t="str">
        <f aca="false">IF(C876&lt;$G$4,"1",IF(C876&lt;$G$5,"2",IF(C876&lt;$G$6,"3",IF(C876&lt;$G$7,"4",IF(C876&lt;$G$8,"5",IF(C876&lt;$G$9,"6",IF(C876&lt;$G$10,"7",IF(C876&lt;$G$11,"8",IF(C876&lt;$G$12,"9", IF(C876&lt;$G$13,"10"))))))))))</f>
        <v>4</v>
      </c>
    </row>
    <row r="877" customFormat="false" ht="16.5" hidden="false" customHeight="false" outlineLevel="0" collapsed="false">
      <c r="A877" s="158" t="n">
        <v>876</v>
      </c>
      <c r="B877" s="159" t="n">
        <v>1</v>
      </c>
      <c r="C877" s="174" t="n">
        <v>22</v>
      </c>
      <c r="D877" s="153" t="str">
        <f aca="false">IF(C877&lt;$G$4,"1",IF(C877&lt;$G$5,"2",IF(C877&lt;$G$6,"3",IF(C877&lt;$G$7,"4",IF(C877&lt;$G$8,"5",IF(C877&lt;$G$9,"6",IF(C877&lt;$G$10,"7",IF(C877&lt;$G$11,"8",IF(C877&lt;$G$12,"9", IF(C877&lt;$G$13,"10"))))))))))</f>
        <v>1</v>
      </c>
    </row>
    <row r="878" customFormat="false" ht="16.5" hidden="false" customHeight="false" outlineLevel="0" collapsed="false">
      <c r="A878" s="158" t="n">
        <v>877</v>
      </c>
      <c r="B878" s="159" t="n">
        <v>1</v>
      </c>
      <c r="C878" s="174" t="n">
        <v>24</v>
      </c>
      <c r="D878" s="153" t="str">
        <f aca="false">IF(C878&lt;$G$4,"1",IF(C878&lt;$G$5,"2",IF(C878&lt;$G$6,"3",IF(C878&lt;$G$7,"4",IF(C878&lt;$G$8,"5",IF(C878&lt;$G$9,"6",IF(C878&lt;$G$10,"7",IF(C878&lt;$G$11,"8",IF(C878&lt;$G$12,"9", IF(C878&lt;$G$13,"10"))))))))))</f>
        <v>1</v>
      </c>
    </row>
    <row r="879" customFormat="false" ht="16.5" hidden="false" customHeight="false" outlineLevel="0" collapsed="false">
      <c r="A879" s="158" t="n">
        <v>878</v>
      </c>
      <c r="B879" s="159" t="n">
        <v>1</v>
      </c>
      <c r="C879" s="174" t="n">
        <v>26.6</v>
      </c>
      <c r="D879" s="153" t="str">
        <f aca="false">IF(C879&lt;$G$4,"1",IF(C879&lt;$G$5,"2",IF(C879&lt;$G$6,"3",IF(C879&lt;$G$7,"4",IF(C879&lt;$G$8,"5",IF(C879&lt;$G$9,"6",IF(C879&lt;$G$10,"7",IF(C879&lt;$G$11,"8",IF(C879&lt;$G$12,"9", IF(C879&lt;$G$13,"10"))))))))))</f>
        <v>2</v>
      </c>
    </row>
    <row r="880" customFormat="false" ht="16.5" hidden="false" customHeight="false" outlineLevel="0" collapsed="false">
      <c r="A880" s="158" t="n">
        <v>879</v>
      </c>
      <c r="B880" s="159" t="n">
        <v>1</v>
      </c>
      <c r="C880" s="174" t="n">
        <v>37.4</v>
      </c>
      <c r="D880" s="153" t="str">
        <f aca="false">IF(C880&lt;$G$4,"1",IF(C880&lt;$G$5,"2",IF(C880&lt;$G$6,"3",IF(C880&lt;$G$7,"4",IF(C880&lt;$G$8,"5",IF(C880&lt;$G$9,"6",IF(C880&lt;$G$10,"7",IF(C880&lt;$G$11,"8",IF(C880&lt;$G$12,"9", IF(C880&lt;$G$13,"10"))))))))))</f>
        <v>4</v>
      </c>
    </row>
    <row r="881" customFormat="false" ht="16.5" hidden="false" customHeight="false" outlineLevel="0" collapsed="false">
      <c r="A881" s="158" t="n">
        <v>880</v>
      </c>
      <c r="B881" s="159" t="n">
        <v>1</v>
      </c>
      <c r="C881" s="174" t="n">
        <v>18.1</v>
      </c>
      <c r="D881" s="153" t="str">
        <f aca="false">IF(C881&lt;$G$4,"1",IF(C881&lt;$G$5,"2",IF(C881&lt;$G$6,"3",IF(C881&lt;$G$7,"4",IF(C881&lt;$G$8,"5",IF(C881&lt;$G$9,"6",IF(C881&lt;$G$10,"7",IF(C881&lt;$G$11,"8",IF(C881&lt;$G$12,"9", IF(C881&lt;$G$13,"10"))))))))))</f>
        <v>1</v>
      </c>
    </row>
    <row r="882" customFormat="false" ht="16.5" hidden="false" customHeight="false" outlineLevel="0" collapsed="false">
      <c r="A882" s="150" t="n">
        <v>881</v>
      </c>
      <c r="B882" s="151" t="n">
        <v>1</v>
      </c>
      <c r="C882" s="152" t="n">
        <v>33.6</v>
      </c>
      <c r="D882" s="153" t="str">
        <f aca="false">IF(C882&lt;$G$4,"1",IF(C882&lt;$G$5,"2",IF(C882&lt;$G$6,"3",IF(C882&lt;$G$7,"4",IF(C882&lt;$G$8,"5",IF(C882&lt;$G$9,"6",IF(C882&lt;$G$10,"7",IF(C882&lt;$G$11,"8",IF(C882&lt;$G$12,"9", IF(C882&lt;$G$13,"10"))))))))))</f>
        <v>4</v>
      </c>
    </row>
    <row r="883" customFormat="false" ht="16.5" hidden="false" customHeight="false" outlineLevel="0" collapsed="false">
      <c r="A883" s="150" t="n">
        <v>882</v>
      </c>
      <c r="B883" s="151" t="n">
        <v>1</v>
      </c>
      <c r="C883" s="152" t="n">
        <v>31.4</v>
      </c>
      <c r="D883" s="153" t="str">
        <f aca="false">IF(C883&lt;$G$4,"1",IF(C883&lt;$G$5,"2",IF(C883&lt;$G$6,"3",IF(C883&lt;$G$7,"4",IF(C883&lt;$G$8,"5",IF(C883&lt;$G$9,"6",IF(C883&lt;$G$10,"7",IF(C883&lt;$G$11,"8",IF(C883&lt;$G$12,"9", IF(C883&lt;$G$13,"10"))))))))))</f>
        <v>3</v>
      </c>
    </row>
    <row r="884" customFormat="false" ht="16.5" hidden="false" customHeight="false" outlineLevel="0" collapsed="false">
      <c r="A884" s="150" t="n">
        <v>883</v>
      </c>
      <c r="B884" s="151" t="n">
        <v>1</v>
      </c>
      <c r="C884" s="152" t="n">
        <v>37.8</v>
      </c>
      <c r="D884" s="153" t="str">
        <f aca="false">IF(C884&lt;$G$4,"1",IF(C884&lt;$G$5,"2",IF(C884&lt;$G$6,"3",IF(C884&lt;$G$7,"4",IF(C884&lt;$G$8,"5",IF(C884&lt;$G$9,"6",IF(C884&lt;$G$10,"7",IF(C884&lt;$G$11,"8",IF(C884&lt;$G$12,"9", IF(C884&lt;$G$13,"10"))))))))))</f>
        <v>4</v>
      </c>
    </row>
    <row r="885" customFormat="false" ht="16.5" hidden="false" customHeight="false" outlineLevel="0" collapsed="false">
      <c r="A885" s="150" t="n">
        <v>884</v>
      </c>
      <c r="B885" s="151" t="n">
        <v>1</v>
      </c>
      <c r="C885" s="152" t="n">
        <v>35.6</v>
      </c>
      <c r="D885" s="153" t="str">
        <f aca="false">IF(C885&lt;$G$4,"1",IF(C885&lt;$G$5,"2",IF(C885&lt;$G$6,"3",IF(C885&lt;$G$7,"4",IF(C885&lt;$G$8,"5",IF(C885&lt;$G$9,"6",IF(C885&lt;$G$10,"7",IF(C885&lt;$G$11,"8",IF(C885&lt;$G$12,"9", IF(C885&lt;$G$13,"10"))))))))))</f>
        <v>4</v>
      </c>
    </row>
    <row r="886" customFormat="false" ht="16.5" hidden="false" customHeight="false" outlineLevel="0" collapsed="false">
      <c r="A886" s="150" t="n">
        <v>885</v>
      </c>
      <c r="B886" s="151" t="n">
        <v>1</v>
      </c>
      <c r="C886" s="152" t="n">
        <v>28.7</v>
      </c>
      <c r="D886" s="153" t="str">
        <f aca="false">IF(C886&lt;$G$4,"1",IF(C886&lt;$G$5,"2",IF(C886&lt;$G$6,"3",IF(C886&lt;$G$7,"4",IF(C886&lt;$G$8,"5",IF(C886&lt;$G$9,"6",IF(C886&lt;$G$10,"7",IF(C886&lt;$G$11,"8",IF(C886&lt;$G$12,"9", IF(C886&lt;$G$13,"10"))))))))))</f>
        <v>3</v>
      </c>
    </row>
    <row r="887" customFormat="false" ht="16.5" hidden="false" customHeight="false" outlineLevel="0" collapsed="false">
      <c r="A887" s="150" t="n">
        <v>886</v>
      </c>
      <c r="B887" s="151" t="n">
        <v>1</v>
      </c>
      <c r="C887" s="152" t="n">
        <v>34.6</v>
      </c>
      <c r="D887" s="153" t="str">
        <f aca="false">IF(C887&lt;$G$4,"1",IF(C887&lt;$G$5,"2",IF(C887&lt;$G$6,"3",IF(C887&lt;$G$7,"4",IF(C887&lt;$G$8,"5",IF(C887&lt;$G$9,"6",IF(C887&lt;$G$10,"7",IF(C887&lt;$G$11,"8",IF(C887&lt;$G$12,"9", IF(C887&lt;$G$13,"10"))))))))))</f>
        <v>4</v>
      </c>
    </row>
    <row r="888" customFormat="false" ht="16.5" hidden="false" customHeight="false" outlineLevel="0" collapsed="false">
      <c r="A888" s="150" t="n">
        <v>887</v>
      </c>
      <c r="B888" s="151" t="n">
        <v>1</v>
      </c>
      <c r="C888" s="152" t="n">
        <v>40.9</v>
      </c>
      <c r="D888" s="153" t="str">
        <f aca="false">IF(C888&lt;$G$4,"1",IF(C888&lt;$G$5,"2",IF(C888&lt;$G$6,"3",IF(C888&lt;$G$7,"4",IF(C888&lt;$G$8,"5",IF(C888&lt;$G$9,"6",IF(C888&lt;$G$10,"7",IF(C888&lt;$G$11,"8",IF(C888&lt;$G$12,"9", IF(C888&lt;$G$13,"10"))))))))))</f>
        <v>5</v>
      </c>
    </row>
    <row r="889" customFormat="false" ht="16.5" hidden="false" customHeight="false" outlineLevel="0" collapsed="false">
      <c r="A889" s="150" t="n">
        <v>888</v>
      </c>
      <c r="B889" s="151" t="n">
        <v>1</v>
      </c>
      <c r="C889" s="152" t="n">
        <v>24.1</v>
      </c>
      <c r="D889" s="153" t="str">
        <f aca="false">IF(C889&lt;$G$4,"1",IF(C889&lt;$G$5,"2",IF(C889&lt;$G$6,"3",IF(C889&lt;$G$7,"4",IF(C889&lt;$G$8,"5",IF(C889&lt;$G$9,"6",IF(C889&lt;$G$10,"7",IF(C889&lt;$G$11,"8",IF(C889&lt;$G$12,"9", IF(C889&lt;$G$13,"10"))))))))))</f>
        <v>1</v>
      </c>
    </row>
    <row r="890" customFormat="false" ht="16.5" hidden="false" customHeight="false" outlineLevel="0" collapsed="false">
      <c r="A890" s="150" t="n">
        <v>889</v>
      </c>
      <c r="B890" s="151" t="n">
        <v>1</v>
      </c>
      <c r="C890" s="152" t="n">
        <v>32.6</v>
      </c>
      <c r="D890" s="153" t="str">
        <f aca="false">IF(C890&lt;$G$4,"1",IF(C890&lt;$G$5,"2",IF(C890&lt;$G$6,"3",IF(C890&lt;$G$7,"4",IF(C890&lt;$G$8,"5",IF(C890&lt;$G$9,"6",IF(C890&lt;$G$10,"7",IF(C890&lt;$G$11,"8",IF(C890&lt;$G$12,"9", IF(C890&lt;$G$13,"10"))))))))))</f>
        <v>3</v>
      </c>
    </row>
    <row r="891" customFormat="false" ht="16.5" hidden="false" customHeight="false" outlineLevel="0" collapsed="false">
      <c r="A891" s="150" t="n">
        <v>890</v>
      </c>
      <c r="B891" s="151" t="n">
        <v>1</v>
      </c>
      <c r="C891" s="152" t="n">
        <v>25</v>
      </c>
      <c r="D891" s="153" t="str">
        <f aca="false">IF(C891&lt;$G$4,"1",IF(C891&lt;$G$5,"2",IF(C891&lt;$G$6,"3",IF(C891&lt;$G$7,"4",IF(C891&lt;$G$8,"5",IF(C891&lt;$G$9,"6",IF(C891&lt;$G$10,"7",IF(C891&lt;$G$11,"8",IF(C891&lt;$G$12,"9", IF(C891&lt;$G$13,"10"))))))))))</f>
        <v>2</v>
      </c>
    </row>
    <row r="892" customFormat="false" ht="16.5" hidden="false" customHeight="false" outlineLevel="0" collapsed="false">
      <c r="A892" s="150" t="n">
        <v>891</v>
      </c>
      <c r="B892" s="151" t="n">
        <v>1</v>
      </c>
      <c r="C892" s="152" t="n">
        <v>36.5</v>
      </c>
      <c r="D892" s="153" t="str">
        <f aca="false">IF(C892&lt;$G$4,"1",IF(C892&lt;$G$5,"2",IF(C892&lt;$G$6,"3",IF(C892&lt;$G$7,"4",IF(C892&lt;$G$8,"5",IF(C892&lt;$G$9,"6",IF(C892&lt;$G$10,"7",IF(C892&lt;$G$11,"8",IF(C892&lt;$G$12,"9", IF(C892&lt;$G$13,"10"))))))))))</f>
        <v>4</v>
      </c>
    </row>
    <row r="893" customFormat="false" ht="16.5" hidden="false" customHeight="false" outlineLevel="0" collapsed="false">
      <c r="A893" s="150" t="n">
        <v>892</v>
      </c>
      <c r="B893" s="151" t="n">
        <v>1</v>
      </c>
      <c r="C893" s="152" t="n">
        <v>30.3</v>
      </c>
      <c r="D893" s="153" t="str">
        <f aca="false">IF(C893&lt;$G$4,"1",IF(C893&lt;$G$5,"2",IF(C893&lt;$G$6,"3",IF(C893&lt;$G$7,"4",IF(C893&lt;$G$8,"5",IF(C893&lt;$G$9,"6",IF(C893&lt;$G$10,"7",IF(C893&lt;$G$11,"8",IF(C893&lt;$G$12,"9", IF(C893&lt;$G$13,"10"))))))))))</f>
        <v>3</v>
      </c>
    </row>
    <row r="894" customFormat="false" ht="16.5" hidden="false" customHeight="false" outlineLevel="0" collapsed="false">
      <c r="A894" s="150" t="n">
        <v>893</v>
      </c>
      <c r="B894" s="151" t="n">
        <v>1</v>
      </c>
      <c r="C894" s="152" t="n">
        <v>32</v>
      </c>
      <c r="D894" s="153" t="str">
        <f aca="false">IF(C894&lt;$G$4,"1",IF(C894&lt;$G$5,"2",IF(C894&lt;$G$6,"3",IF(C894&lt;$G$7,"4",IF(C894&lt;$G$8,"5",IF(C894&lt;$G$9,"6",IF(C894&lt;$G$10,"7",IF(C894&lt;$G$11,"8",IF(C894&lt;$G$12,"9", IF(C894&lt;$G$13,"10"))))))))))</f>
        <v>3</v>
      </c>
    </row>
    <row r="895" customFormat="false" ht="16.5" hidden="false" customHeight="false" outlineLevel="0" collapsed="false">
      <c r="A895" s="150" t="n">
        <v>894</v>
      </c>
      <c r="B895" s="151" t="n">
        <v>1</v>
      </c>
      <c r="C895" s="152" t="n">
        <v>31.8</v>
      </c>
      <c r="D895" s="153" t="str">
        <f aca="false">IF(C895&lt;$G$4,"1",IF(C895&lt;$G$5,"2",IF(C895&lt;$G$6,"3",IF(C895&lt;$G$7,"4",IF(C895&lt;$G$8,"5",IF(C895&lt;$G$9,"6",IF(C895&lt;$G$10,"7",IF(C895&lt;$G$11,"8",IF(C895&lt;$G$12,"9", IF(C895&lt;$G$13,"10"))))))))))</f>
        <v>3</v>
      </c>
    </row>
    <row r="896" customFormat="false" ht="16.5" hidden="false" customHeight="false" outlineLevel="0" collapsed="false">
      <c r="A896" s="150" t="n">
        <v>895</v>
      </c>
      <c r="B896" s="151" t="n">
        <v>1</v>
      </c>
      <c r="C896" s="152" t="n">
        <v>28</v>
      </c>
      <c r="D896" s="153" t="str">
        <f aca="false">IF(C896&lt;$G$4,"1",IF(C896&lt;$G$5,"2",IF(C896&lt;$G$6,"3",IF(C896&lt;$G$7,"4",IF(C896&lt;$G$8,"5",IF(C896&lt;$G$9,"6",IF(C896&lt;$G$10,"7",IF(C896&lt;$G$11,"8",IF(C896&lt;$G$12,"9", IF(C896&lt;$G$13,"10"))))))))))</f>
        <v>2</v>
      </c>
    </row>
    <row r="897" customFormat="false" ht="16.5" hidden="false" customHeight="false" outlineLevel="0" collapsed="false">
      <c r="A897" s="150" t="n">
        <v>896</v>
      </c>
      <c r="B897" s="151" t="n">
        <v>1</v>
      </c>
      <c r="C897" s="152" t="n">
        <v>31.1</v>
      </c>
      <c r="D897" s="153" t="str">
        <f aca="false">IF(C897&lt;$G$4,"1",IF(C897&lt;$G$5,"2",IF(C897&lt;$G$6,"3",IF(C897&lt;$G$7,"4",IF(C897&lt;$G$8,"5",IF(C897&lt;$G$9,"6",IF(C897&lt;$G$10,"7",IF(C897&lt;$G$11,"8",IF(C897&lt;$G$12,"9", IF(C897&lt;$G$13,"10"))))))))))</f>
        <v>3</v>
      </c>
    </row>
    <row r="898" customFormat="false" ht="16.5" hidden="false" customHeight="false" outlineLevel="0" collapsed="false">
      <c r="A898" s="150" t="n">
        <v>897</v>
      </c>
      <c r="B898" s="151" t="n">
        <v>1</v>
      </c>
      <c r="C898" s="152" t="n">
        <v>17.3</v>
      </c>
      <c r="D898" s="153" t="str">
        <f aca="false">IF(C898&lt;$G$4,"1",IF(C898&lt;$G$5,"2",IF(C898&lt;$G$6,"3",IF(C898&lt;$G$7,"4",IF(C898&lt;$G$8,"5",IF(C898&lt;$G$9,"6",IF(C898&lt;$G$10,"7",IF(C898&lt;$G$11,"8",IF(C898&lt;$G$12,"9", IF(C898&lt;$G$13,"10"))))))))))</f>
        <v>1</v>
      </c>
    </row>
    <row r="899" customFormat="false" ht="16.5" hidden="false" customHeight="false" outlineLevel="0" collapsed="false">
      <c r="A899" s="150" t="n">
        <v>898</v>
      </c>
      <c r="B899" s="151" t="n">
        <v>1</v>
      </c>
      <c r="C899" s="152" t="n">
        <v>21.7</v>
      </c>
      <c r="D899" s="153" t="str">
        <f aca="false">IF(C899&lt;$G$4,"1",IF(C899&lt;$G$5,"2",IF(C899&lt;$G$6,"3",IF(C899&lt;$G$7,"4",IF(C899&lt;$G$8,"5",IF(C899&lt;$G$9,"6",IF(C899&lt;$G$10,"7",IF(C899&lt;$G$11,"8",IF(C899&lt;$G$12,"9", IF(C899&lt;$G$13,"10"))))))))))</f>
        <v>1</v>
      </c>
    </row>
    <row r="900" customFormat="false" ht="16.5" hidden="false" customHeight="false" outlineLevel="0" collapsed="false">
      <c r="A900" s="150" t="n">
        <v>899</v>
      </c>
      <c r="B900" s="151" t="n">
        <v>1</v>
      </c>
      <c r="C900" s="152" t="n">
        <v>27.4</v>
      </c>
      <c r="D900" s="153" t="str">
        <f aca="false">IF(C900&lt;$G$4,"1",IF(C900&lt;$G$5,"2",IF(C900&lt;$G$6,"3",IF(C900&lt;$G$7,"4",IF(C900&lt;$G$8,"5",IF(C900&lt;$G$9,"6",IF(C900&lt;$G$10,"7",IF(C900&lt;$G$11,"8",IF(C900&lt;$G$12,"9", IF(C900&lt;$G$13,"10"))))))))))</f>
        <v>2</v>
      </c>
    </row>
    <row r="901" customFormat="false" ht="16.5" hidden="false" customHeight="false" outlineLevel="0" collapsed="false">
      <c r="A901" s="150" t="n">
        <v>900</v>
      </c>
      <c r="B901" s="151" t="n">
        <v>1</v>
      </c>
      <c r="C901" s="152" t="n">
        <v>30.6</v>
      </c>
      <c r="D901" s="153" t="str">
        <f aca="false">IF(C901&lt;$G$4,"1",IF(C901&lt;$G$5,"2",IF(C901&lt;$G$6,"3",IF(C901&lt;$G$7,"4",IF(C901&lt;$G$8,"5",IF(C901&lt;$G$9,"6",IF(C901&lt;$G$10,"7",IF(C901&lt;$G$11,"8",IF(C901&lt;$G$12,"9", IF(C901&lt;$G$13,"10"))))))))))</f>
        <v>3</v>
      </c>
    </row>
    <row r="902" customFormat="false" ht="16.5" hidden="false" customHeight="false" outlineLevel="0" collapsed="false">
      <c r="A902" s="158" t="n">
        <v>1001</v>
      </c>
      <c r="B902" s="159" t="n">
        <v>2</v>
      </c>
      <c r="C902" s="160" t="n">
        <v>81.7</v>
      </c>
      <c r="D902" s="153" t="str">
        <f aca="false">IF(C902&lt;$G$4,"1",IF(C902&lt;$G$5,"2",IF(C902&lt;$G$6,"3",IF(C902&lt;$G$7,"4",IF(C902&lt;$G$8,"5",IF(C902&lt;$G$9,"6",IF(C902&lt;$G$10,"7",IF(C902&lt;$G$11,"8",IF(C902&lt;$G$12,"9", IF(C902&lt;$G$13,"10"))))))))))</f>
        <v>7</v>
      </c>
    </row>
    <row r="903" customFormat="false" ht="16.5" hidden="false" customHeight="false" outlineLevel="0" collapsed="false">
      <c r="A903" s="158" t="n">
        <v>1002</v>
      </c>
      <c r="B903" s="159" t="n">
        <v>2</v>
      </c>
      <c r="C903" s="160" t="n">
        <v>90.1</v>
      </c>
      <c r="D903" s="153" t="str">
        <f aca="false">IF(C903&lt;$G$4,"1",IF(C903&lt;$G$5,"2",IF(C903&lt;$G$6,"3",IF(C903&lt;$G$7,"4",IF(C903&lt;$G$8,"5",IF(C903&lt;$G$9,"6",IF(C903&lt;$G$10,"7",IF(C903&lt;$G$11,"8",IF(C903&lt;$G$12,"9", IF(C903&lt;$G$13,"10"))))))))))</f>
        <v>8</v>
      </c>
    </row>
    <row r="904" customFormat="false" ht="16.5" hidden="false" customHeight="false" outlineLevel="0" collapsed="false">
      <c r="A904" s="158" t="n">
        <v>1003</v>
      </c>
      <c r="B904" s="159" t="n">
        <v>2</v>
      </c>
      <c r="C904" s="160" t="n">
        <v>108</v>
      </c>
      <c r="D904" s="153" t="str">
        <f aca="false">IF(C904&lt;$G$4,"1",IF(C904&lt;$G$5,"2",IF(C904&lt;$G$6,"3",IF(C904&lt;$G$7,"4",IF(C904&lt;$G$8,"5",IF(C904&lt;$G$9,"6",IF(C904&lt;$G$10,"7",IF(C904&lt;$G$11,"8",IF(C904&lt;$G$12,"9", IF(C904&lt;$G$13,"10"))))))))))</f>
        <v>9</v>
      </c>
    </row>
    <row r="905" customFormat="false" ht="16.5" hidden="false" customHeight="false" outlineLevel="0" collapsed="false">
      <c r="A905" s="158" t="n">
        <v>1004</v>
      </c>
      <c r="B905" s="159" t="n">
        <v>2</v>
      </c>
      <c r="C905" s="160" t="n">
        <v>90.6</v>
      </c>
      <c r="D905" s="153" t="str">
        <f aca="false">IF(C905&lt;$G$4,"1",IF(C905&lt;$G$5,"2",IF(C905&lt;$G$6,"3",IF(C905&lt;$G$7,"4",IF(C905&lt;$G$8,"5",IF(C905&lt;$G$9,"6",IF(C905&lt;$G$10,"7",IF(C905&lt;$G$11,"8",IF(C905&lt;$G$12,"9", IF(C905&lt;$G$13,"10"))))))))))</f>
        <v>8</v>
      </c>
    </row>
    <row r="906" customFormat="false" ht="16.5" hidden="false" customHeight="false" outlineLevel="0" collapsed="false">
      <c r="A906" s="158" t="n">
        <v>1005</v>
      </c>
      <c r="B906" s="159" t="n">
        <v>2</v>
      </c>
      <c r="C906" s="160" t="n">
        <v>86.7</v>
      </c>
      <c r="D906" s="153" t="str">
        <f aca="false">IF(C906&lt;$G$4,"1",IF(C906&lt;$G$5,"2",IF(C906&lt;$G$6,"3",IF(C906&lt;$G$7,"4",IF(C906&lt;$G$8,"5",IF(C906&lt;$G$9,"6",IF(C906&lt;$G$10,"7",IF(C906&lt;$G$11,"8",IF(C906&lt;$G$12,"9", IF(C906&lt;$G$13,"10"))))))))))</f>
        <v>8</v>
      </c>
    </row>
    <row r="907" customFormat="false" ht="16.5" hidden="false" customHeight="false" outlineLevel="0" collapsed="false">
      <c r="A907" s="150" t="n">
        <v>1006</v>
      </c>
      <c r="B907" s="151" t="n">
        <v>2</v>
      </c>
      <c r="C907" s="165" t="n">
        <v>66.8</v>
      </c>
      <c r="D907" s="153" t="str">
        <f aca="false">IF(C907&lt;$G$4,"1",IF(C907&lt;$G$5,"2",IF(C907&lt;$G$6,"3",IF(C907&lt;$G$7,"4",IF(C907&lt;$G$8,"5",IF(C907&lt;$G$9,"6",IF(C907&lt;$G$10,"7",IF(C907&lt;$G$11,"8",IF(C907&lt;$G$12,"9", IF(C907&lt;$G$13,"10"))))))))))</f>
        <v>7</v>
      </c>
    </row>
    <row r="908" customFormat="false" ht="16.5" hidden="false" customHeight="false" outlineLevel="0" collapsed="false">
      <c r="A908" s="150" t="n">
        <v>1007</v>
      </c>
      <c r="B908" s="151" t="n">
        <v>2</v>
      </c>
      <c r="C908" s="165" t="n">
        <v>82.9</v>
      </c>
      <c r="D908" s="153" t="str">
        <f aca="false">IF(C908&lt;$G$4,"1",IF(C908&lt;$G$5,"2",IF(C908&lt;$G$6,"3",IF(C908&lt;$G$7,"4",IF(C908&lt;$G$8,"5",IF(C908&lt;$G$9,"6",IF(C908&lt;$G$10,"7",IF(C908&lt;$G$11,"8",IF(C908&lt;$G$12,"9", IF(C908&lt;$G$13,"10"))))))))))</f>
        <v>8</v>
      </c>
    </row>
    <row r="909" customFormat="false" ht="16.5" hidden="false" customHeight="false" outlineLevel="0" collapsed="false">
      <c r="A909" s="150" t="n">
        <v>1008</v>
      </c>
      <c r="B909" s="151" t="n">
        <v>2</v>
      </c>
      <c r="C909" s="165" t="n">
        <v>117.4</v>
      </c>
      <c r="D909" s="153" t="str">
        <f aca="false">IF(C909&lt;$G$4,"1",IF(C909&lt;$G$5,"2",IF(C909&lt;$G$6,"3",IF(C909&lt;$G$7,"4",IF(C909&lt;$G$8,"5",IF(C909&lt;$G$9,"6",IF(C909&lt;$G$10,"7",IF(C909&lt;$G$11,"8",IF(C909&lt;$G$12,"9", IF(C909&lt;$G$13,"10"))))))))))</f>
        <v>10</v>
      </c>
    </row>
    <row r="910" customFormat="false" ht="16.5" hidden="false" customHeight="false" outlineLevel="0" collapsed="false">
      <c r="A910" s="150" t="n">
        <v>1009</v>
      </c>
      <c r="B910" s="151" t="n">
        <v>2</v>
      </c>
      <c r="C910" s="165" t="n">
        <v>60</v>
      </c>
      <c r="D910" s="153" t="str">
        <f aca="false">IF(C910&lt;$G$4,"1",IF(C910&lt;$G$5,"2",IF(C910&lt;$G$6,"3",IF(C910&lt;$G$7,"4",IF(C910&lt;$G$8,"5",IF(C910&lt;$G$9,"6",IF(C910&lt;$G$10,"7",IF(C910&lt;$G$11,"8",IF(C910&lt;$G$12,"9", IF(C910&lt;$G$13,"10"))))))))))</f>
        <v>6</v>
      </c>
    </row>
    <row r="911" customFormat="false" ht="16.5" hidden="false" customHeight="false" outlineLevel="0" collapsed="false">
      <c r="A911" s="150" t="n">
        <v>1010</v>
      </c>
      <c r="B911" s="151" t="n">
        <v>2</v>
      </c>
      <c r="C911" s="165" t="n">
        <v>85.8</v>
      </c>
      <c r="D911" s="153" t="str">
        <f aca="false">IF(C911&lt;$G$4,"1",IF(C911&lt;$G$5,"2",IF(C911&lt;$G$6,"3",IF(C911&lt;$G$7,"4",IF(C911&lt;$G$8,"5",IF(C911&lt;$G$9,"6",IF(C911&lt;$G$10,"7",IF(C911&lt;$G$11,"8",IF(C911&lt;$G$12,"9", IF(C911&lt;$G$13,"10"))))))))))</f>
        <v>8</v>
      </c>
    </row>
    <row r="912" customFormat="false" ht="16.5" hidden="false" customHeight="false" outlineLevel="0" collapsed="false">
      <c r="A912" s="150" t="n">
        <v>1011</v>
      </c>
      <c r="B912" s="151" t="n">
        <v>2</v>
      </c>
      <c r="C912" s="165" t="n">
        <v>67.9</v>
      </c>
      <c r="D912" s="153" t="str">
        <f aca="false">IF(C912&lt;$G$4,"1",IF(C912&lt;$G$5,"2",IF(C912&lt;$G$6,"3",IF(C912&lt;$G$7,"4",IF(C912&lt;$G$8,"5",IF(C912&lt;$G$9,"6",IF(C912&lt;$G$10,"7",IF(C912&lt;$G$11,"8",IF(C912&lt;$G$12,"9", IF(C912&lt;$G$13,"10"))))))))))</f>
        <v>7</v>
      </c>
    </row>
    <row r="913" customFormat="false" ht="16.5" hidden="false" customHeight="false" outlineLevel="0" collapsed="false">
      <c r="A913" s="150" t="n">
        <v>1012</v>
      </c>
      <c r="B913" s="151" t="n">
        <v>2</v>
      </c>
      <c r="C913" s="165" t="n">
        <v>96.3</v>
      </c>
      <c r="D913" s="153" t="str">
        <f aca="false">IF(C913&lt;$G$4,"1",IF(C913&lt;$G$5,"2",IF(C913&lt;$G$6,"3",IF(C913&lt;$G$7,"4",IF(C913&lt;$G$8,"5",IF(C913&lt;$G$9,"6",IF(C913&lt;$G$10,"7",IF(C913&lt;$G$11,"8",IF(C913&lt;$G$12,"9", IF(C913&lt;$G$13,"10"))))))))))</f>
        <v>8</v>
      </c>
    </row>
    <row r="914" customFormat="false" ht="16.5" hidden="false" customHeight="false" outlineLevel="0" collapsed="false">
      <c r="A914" s="150" t="n">
        <v>1013</v>
      </c>
      <c r="B914" s="151" t="n">
        <v>2</v>
      </c>
      <c r="C914" s="165" t="n">
        <v>125.4</v>
      </c>
      <c r="D914" s="153" t="str">
        <f aca="false">IF(C914&lt;$G$4,"1",IF(C914&lt;$G$5,"2",IF(C914&lt;$G$6,"3",IF(C914&lt;$G$7,"4",IF(C914&lt;$G$8,"5",IF(C914&lt;$G$9,"6",IF(C914&lt;$G$10,"7",IF(C914&lt;$G$11,"8",IF(C914&lt;$G$12,"9", IF(C914&lt;$G$13,"10"))))))))))</f>
        <v>10</v>
      </c>
    </row>
    <row r="915" customFormat="false" ht="16.5" hidden="false" customHeight="false" outlineLevel="0" collapsed="false">
      <c r="A915" s="150" t="n">
        <v>1014</v>
      </c>
      <c r="B915" s="151" t="n">
        <v>2</v>
      </c>
      <c r="C915" s="165" t="n">
        <v>80.8</v>
      </c>
      <c r="D915" s="153" t="str">
        <f aca="false">IF(C915&lt;$G$4,"1",IF(C915&lt;$G$5,"2",IF(C915&lt;$G$6,"3",IF(C915&lt;$G$7,"4",IF(C915&lt;$G$8,"5",IF(C915&lt;$G$9,"6",IF(C915&lt;$G$10,"7",IF(C915&lt;$G$11,"8",IF(C915&lt;$G$12,"9", IF(C915&lt;$G$13,"10"))))))))))</f>
        <v>7</v>
      </c>
    </row>
    <row r="916" customFormat="false" ht="16.5" hidden="false" customHeight="false" outlineLevel="0" collapsed="false">
      <c r="A916" s="150" t="n">
        <v>1015</v>
      </c>
      <c r="B916" s="151" t="n">
        <v>2</v>
      </c>
      <c r="C916" s="165" t="n">
        <v>134.1</v>
      </c>
      <c r="D916" s="153" t="str">
        <f aca="false">IF(C916&lt;$G$4,"1",IF(C916&lt;$G$5,"2",IF(C916&lt;$G$6,"3",IF(C916&lt;$G$7,"4",IF(C916&lt;$G$8,"5",IF(C916&lt;$G$9,"6",IF(C916&lt;$G$10,"7",IF(C916&lt;$G$11,"8",IF(C916&lt;$G$12,"9", IF(C916&lt;$G$13,"10"))))))))))</f>
        <v>10</v>
      </c>
    </row>
    <row r="917" customFormat="false" ht="16.5" hidden="false" customHeight="false" outlineLevel="0" collapsed="false">
      <c r="A917" s="150" t="n">
        <v>1016</v>
      </c>
      <c r="B917" s="151" t="n">
        <v>2</v>
      </c>
      <c r="C917" s="165" t="n">
        <v>191.7</v>
      </c>
      <c r="D917" s="153" t="str">
        <f aca="false">IF(C917&lt;$G$4,"1",IF(C917&lt;$G$5,"2",IF(C917&lt;$G$6,"3",IF(C917&lt;$G$7,"4",IF(C917&lt;$G$8,"5",IF(C917&lt;$G$9,"6",IF(C917&lt;$G$10,"7",IF(C917&lt;$G$11,"8",IF(C917&lt;$G$12,"9", IF(C917&lt;$G$13,"10"))))))))))</f>
        <v>10</v>
      </c>
    </row>
    <row r="918" customFormat="false" ht="16.5" hidden="false" customHeight="false" outlineLevel="0" collapsed="false">
      <c r="A918" s="150" t="n">
        <v>1017</v>
      </c>
      <c r="B918" s="151" t="n">
        <v>2</v>
      </c>
      <c r="C918" s="165" t="n">
        <v>127.1</v>
      </c>
      <c r="D918" s="153" t="str">
        <f aca="false">IF(C918&lt;$G$4,"1",IF(C918&lt;$G$5,"2",IF(C918&lt;$G$6,"3",IF(C918&lt;$G$7,"4",IF(C918&lt;$G$8,"5",IF(C918&lt;$G$9,"6",IF(C918&lt;$G$10,"7",IF(C918&lt;$G$11,"8",IF(C918&lt;$G$12,"9", IF(C918&lt;$G$13,"10"))))))))))</f>
        <v>10</v>
      </c>
    </row>
    <row r="919" customFormat="false" ht="16.5" hidden="false" customHeight="false" outlineLevel="0" collapsed="false">
      <c r="A919" s="150" t="n">
        <v>1018</v>
      </c>
      <c r="B919" s="151" t="n">
        <v>2</v>
      </c>
      <c r="C919" s="165" t="n">
        <v>156</v>
      </c>
      <c r="D919" s="153" t="str">
        <f aca="false">IF(C919&lt;$G$4,"1",IF(C919&lt;$G$5,"2",IF(C919&lt;$G$6,"3",IF(C919&lt;$G$7,"4",IF(C919&lt;$G$8,"5",IF(C919&lt;$G$9,"6",IF(C919&lt;$G$10,"7",IF(C919&lt;$G$11,"8",IF(C919&lt;$G$12,"9", IF(C919&lt;$G$13,"10"))))))))))</f>
        <v>10</v>
      </c>
    </row>
    <row r="920" customFormat="false" ht="16.5" hidden="false" customHeight="false" outlineLevel="0" collapsed="false">
      <c r="A920" s="150" t="n">
        <v>1019</v>
      </c>
      <c r="B920" s="151" t="n">
        <v>2</v>
      </c>
      <c r="C920" s="165" t="n">
        <v>122.9</v>
      </c>
      <c r="D920" s="153" t="str">
        <f aca="false">IF(C920&lt;$G$4,"1",IF(C920&lt;$G$5,"2",IF(C920&lt;$G$6,"3",IF(C920&lt;$G$7,"4",IF(C920&lt;$G$8,"5",IF(C920&lt;$G$9,"6",IF(C920&lt;$G$10,"7",IF(C920&lt;$G$11,"8",IF(C920&lt;$G$12,"9", IF(C920&lt;$G$13,"10"))))))))))</f>
        <v>10</v>
      </c>
    </row>
    <row r="921" customFormat="false" ht="16.5" hidden="false" customHeight="false" outlineLevel="0" collapsed="false">
      <c r="A921" s="150" t="n">
        <v>1020</v>
      </c>
      <c r="B921" s="151" t="n">
        <v>2</v>
      </c>
      <c r="C921" s="165" t="n">
        <v>98.6</v>
      </c>
      <c r="D921" s="153" t="str">
        <f aca="false">IF(C921&lt;$G$4,"1",IF(C921&lt;$G$5,"2",IF(C921&lt;$G$6,"3",IF(C921&lt;$G$7,"4",IF(C921&lt;$G$8,"5",IF(C921&lt;$G$9,"6",IF(C921&lt;$G$10,"7",IF(C921&lt;$G$11,"8",IF(C921&lt;$G$12,"9", IF(C921&lt;$G$13,"10"))))))))))</f>
        <v>9</v>
      </c>
    </row>
    <row r="922" customFormat="false" ht="16.5" hidden="false" customHeight="false" outlineLevel="0" collapsed="false">
      <c r="A922" s="150" t="n">
        <v>1021</v>
      </c>
      <c r="B922" s="151" t="n">
        <v>2</v>
      </c>
      <c r="C922" s="165" t="n">
        <v>125.8</v>
      </c>
      <c r="D922" s="153" t="str">
        <f aca="false">IF(C922&lt;$G$4,"1",IF(C922&lt;$G$5,"2",IF(C922&lt;$G$6,"3",IF(C922&lt;$G$7,"4",IF(C922&lt;$G$8,"5",IF(C922&lt;$G$9,"6",IF(C922&lt;$G$10,"7",IF(C922&lt;$G$11,"8",IF(C922&lt;$G$12,"9", IF(C922&lt;$G$13,"10"))))))))))</f>
        <v>10</v>
      </c>
    </row>
    <row r="923" customFormat="false" ht="16.5" hidden="false" customHeight="false" outlineLevel="0" collapsed="false">
      <c r="A923" s="150" t="n">
        <v>1022</v>
      </c>
      <c r="B923" s="151" t="n">
        <v>2</v>
      </c>
      <c r="C923" s="165" t="n">
        <v>65.3</v>
      </c>
      <c r="D923" s="153" t="str">
        <f aca="false">IF(C923&lt;$G$4,"1",IF(C923&lt;$G$5,"2",IF(C923&lt;$G$6,"3",IF(C923&lt;$G$7,"4",IF(C923&lt;$G$8,"5",IF(C923&lt;$G$9,"6",IF(C923&lt;$G$10,"7",IF(C923&lt;$G$11,"8",IF(C923&lt;$G$12,"9", IF(C923&lt;$G$13,"10"))))))))))</f>
        <v>6</v>
      </c>
    </row>
    <row r="924" customFormat="false" ht="16.5" hidden="false" customHeight="false" outlineLevel="0" collapsed="false">
      <c r="A924" s="150" t="n">
        <v>1023</v>
      </c>
      <c r="B924" s="151" t="n">
        <v>2</v>
      </c>
      <c r="C924" s="165" t="n">
        <v>83.1</v>
      </c>
      <c r="D924" s="153" t="str">
        <f aca="false">IF(C924&lt;$G$4,"1",IF(C924&lt;$G$5,"2",IF(C924&lt;$G$6,"3",IF(C924&lt;$G$7,"4",IF(C924&lt;$G$8,"5",IF(C924&lt;$G$9,"6",IF(C924&lt;$G$10,"7",IF(C924&lt;$G$11,"8",IF(C924&lt;$G$12,"9", IF(C924&lt;$G$13,"10"))))))))))</f>
        <v>8</v>
      </c>
    </row>
    <row r="925" customFormat="false" ht="16.5" hidden="false" customHeight="false" outlineLevel="0" collapsed="false">
      <c r="A925" s="150" t="n">
        <v>1024</v>
      </c>
      <c r="B925" s="151" t="n">
        <v>2</v>
      </c>
      <c r="C925" s="165" t="n">
        <v>106.6</v>
      </c>
      <c r="D925" s="153" t="str">
        <f aca="false">IF(C925&lt;$G$4,"1",IF(C925&lt;$G$5,"2",IF(C925&lt;$G$6,"3",IF(C925&lt;$G$7,"4",IF(C925&lt;$G$8,"5",IF(C925&lt;$G$9,"6",IF(C925&lt;$G$10,"7",IF(C925&lt;$G$11,"8",IF(C925&lt;$G$12,"9", IF(C925&lt;$G$13,"10"))))))))))</f>
        <v>9</v>
      </c>
    </row>
    <row r="926" customFormat="false" ht="16.5" hidden="false" customHeight="false" outlineLevel="0" collapsed="false">
      <c r="A926" s="150" t="n">
        <v>1025</v>
      </c>
      <c r="B926" s="151" t="n">
        <v>2</v>
      </c>
      <c r="C926" s="165" t="n">
        <v>104.2</v>
      </c>
      <c r="D926" s="153" t="str">
        <f aca="false">IF(C926&lt;$G$4,"1",IF(C926&lt;$G$5,"2",IF(C926&lt;$G$6,"3",IF(C926&lt;$G$7,"4",IF(C926&lt;$G$8,"5",IF(C926&lt;$G$9,"6",IF(C926&lt;$G$10,"7",IF(C926&lt;$G$11,"8",IF(C926&lt;$G$12,"9", IF(C926&lt;$G$13,"10"))))))))))</f>
        <v>9</v>
      </c>
    </row>
    <row r="927" customFormat="false" ht="16.5" hidden="false" customHeight="false" outlineLevel="0" collapsed="false">
      <c r="A927" s="158" t="n">
        <v>1026</v>
      </c>
      <c r="B927" s="159" t="n">
        <v>2</v>
      </c>
      <c r="C927" s="160" t="n">
        <v>54.1</v>
      </c>
      <c r="D927" s="153" t="str">
        <f aca="false">IF(C927&lt;$G$4,"1",IF(C927&lt;$G$5,"2",IF(C927&lt;$G$6,"3",IF(C927&lt;$G$7,"4",IF(C927&lt;$G$8,"5",IF(C927&lt;$G$9,"6",IF(C927&lt;$G$10,"7",IF(C927&lt;$G$11,"8",IF(C927&lt;$G$12,"9", IF(C927&lt;$G$13,"10"))))))))))</f>
        <v>6</v>
      </c>
    </row>
    <row r="928" customFormat="false" ht="16.5" hidden="false" customHeight="false" outlineLevel="0" collapsed="false">
      <c r="A928" s="158" t="n">
        <v>1027</v>
      </c>
      <c r="B928" s="159" t="n">
        <v>2</v>
      </c>
      <c r="C928" s="160" t="n">
        <v>100.6</v>
      </c>
      <c r="D928" s="153" t="str">
        <f aca="false">IF(C928&lt;$G$4,"1",IF(C928&lt;$G$5,"2",IF(C928&lt;$G$6,"3",IF(C928&lt;$G$7,"4",IF(C928&lt;$G$8,"5",IF(C928&lt;$G$9,"6",IF(C928&lt;$G$10,"7",IF(C928&lt;$G$11,"8",IF(C928&lt;$G$12,"9", IF(C928&lt;$G$13,"10"))))))))))</f>
        <v>9</v>
      </c>
    </row>
    <row r="929" customFormat="false" ht="16.5" hidden="false" customHeight="false" outlineLevel="0" collapsed="false">
      <c r="A929" s="158" t="n">
        <v>1028</v>
      </c>
      <c r="B929" s="159" t="n">
        <v>2</v>
      </c>
      <c r="C929" s="160" t="n">
        <v>107.5</v>
      </c>
      <c r="D929" s="153" t="str">
        <f aca="false">IF(C929&lt;$G$4,"1",IF(C929&lt;$G$5,"2",IF(C929&lt;$G$6,"3",IF(C929&lt;$G$7,"4",IF(C929&lt;$G$8,"5",IF(C929&lt;$G$9,"6",IF(C929&lt;$G$10,"7",IF(C929&lt;$G$11,"8",IF(C929&lt;$G$12,"9", IF(C929&lt;$G$13,"10"))))))))))</f>
        <v>9</v>
      </c>
    </row>
    <row r="930" customFormat="false" ht="16.5" hidden="false" customHeight="false" outlineLevel="0" collapsed="false">
      <c r="A930" s="158" t="n">
        <v>1029</v>
      </c>
      <c r="B930" s="159" t="n">
        <v>2</v>
      </c>
      <c r="C930" s="160" t="n">
        <v>40.3</v>
      </c>
      <c r="D930" s="153" t="str">
        <f aca="false">IF(C930&lt;$G$4,"1",IF(C930&lt;$G$5,"2",IF(C930&lt;$G$6,"3",IF(C930&lt;$G$7,"4",IF(C930&lt;$G$8,"5",IF(C930&lt;$G$9,"6",IF(C930&lt;$G$10,"7",IF(C930&lt;$G$11,"8",IF(C930&lt;$G$12,"9", IF(C930&lt;$G$13,"10"))))))))))</f>
        <v>5</v>
      </c>
    </row>
    <row r="931" customFormat="false" ht="16.5" hidden="false" customHeight="false" outlineLevel="0" collapsed="false">
      <c r="A931" s="158" t="n">
        <v>1030</v>
      </c>
      <c r="B931" s="159" t="n">
        <v>2</v>
      </c>
      <c r="C931" s="160" t="n">
        <v>77</v>
      </c>
      <c r="D931" s="153" t="str">
        <f aca="false">IF(C931&lt;$G$4,"1",IF(C931&lt;$G$5,"2",IF(C931&lt;$G$6,"3",IF(C931&lt;$G$7,"4",IF(C931&lt;$G$8,"5",IF(C931&lt;$G$9,"6",IF(C931&lt;$G$10,"7",IF(C931&lt;$G$11,"8",IF(C931&lt;$G$12,"9", IF(C931&lt;$G$13,"10"))))))))))</f>
        <v>7</v>
      </c>
    </row>
    <row r="932" customFormat="false" ht="16.5" hidden="false" customHeight="false" outlineLevel="0" collapsed="false">
      <c r="A932" s="150" t="n">
        <v>1031</v>
      </c>
      <c r="B932" s="151" t="n">
        <v>2</v>
      </c>
      <c r="C932" s="165" t="n">
        <v>50.8</v>
      </c>
      <c r="D932" s="153" t="str">
        <f aca="false">IF(C932&lt;$G$4,"1",IF(C932&lt;$G$5,"2",IF(C932&lt;$G$6,"3",IF(C932&lt;$G$7,"4",IF(C932&lt;$G$8,"5",IF(C932&lt;$G$9,"6",IF(C932&lt;$G$10,"7",IF(C932&lt;$G$11,"8",IF(C932&lt;$G$12,"9", IF(C932&lt;$G$13,"10"))))))))))</f>
        <v>6</v>
      </c>
    </row>
    <row r="933" customFormat="false" ht="16.5" hidden="false" customHeight="false" outlineLevel="0" collapsed="false">
      <c r="A933" s="150" t="n">
        <v>1032</v>
      </c>
      <c r="B933" s="151" t="n">
        <v>2</v>
      </c>
      <c r="C933" s="165" t="n">
        <v>90</v>
      </c>
      <c r="D933" s="153" t="str">
        <f aca="false">IF(C933&lt;$G$4,"1",IF(C933&lt;$G$5,"2",IF(C933&lt;$G$6,"3",IF(C933&lt;$G$7,"4",IF(C933&lt;$G$8,"5",IF(C933&lt;$G$9,"6",IF(C933&lt;$G$10,"7",IF(C933&lt;$G$11,"8",IF(C933&lt;$G$12,"9", IF(C933&lt;$G$13,"10"))))))))))</f>
        <v>8</v>
      </c>
    </row>
    <row r="934" customFormat="false" ht="16.5" hidden="false" customHeight="false" outlineLevel="0" collapsed="false">
      <c r="A934" s="150" t="n">
        <v>1033</v>
      </c>
      <c r="B934" s="151" t="n">
        <v>2</v>
      </c>
      <c r="C934" s="165" t="n">
        <v>78.3</v>
      </c>
      <c r="D934" s="153" t="str">
        <f aca="false">IF(C934&lt;$G$4,"1",IF(C934&lt;$G$5,"2",IF(C934&lt;$G$6,"3",IF(C934&lt;$G$7,"4",IF(C934&lt;$G$8,"5",IF(C934&lt;$G$9,"6",IF(C934&lt;$G$10,"7",IF(C934&lt;$G$11,"8",IF(C934&lt;$G$12,"9", IF(C934&lt;$G$13,"10"))))))))))</f>
        <v>7</v>
      </c>
    </row>
    <row r="935" customFormat="false" ht="16.5" hidden="false" customHeight="false" outlineLevel="0" collapsed="false">
      <c r="A935" s="150" t="n">
        <v>1034</v>
      </c>
      <c r="B935" s="151" t="n">
        <v>2</v>
      </c>
      <c r="C935" s="165" t="n">
        <v>58.9</v>
      </c>
      <c r="D935" s="153" t="str">
        <f aca="false">IF(C935&lt;$G$4,"1",IF(C935&lt;$G$5,"2",IF(C935&lt;$G$6,"3",IF(C935&lt;$G$7,"4",IF(C935&lt;$G$8,"5",IF(C935&lt;$G$9,"6",IF(C935&lt;$G$10,"7",IF(C935&lt;$G$11,"8",IF(C935&lt;$G$12,"9", IF(C935&lt;$G$13,"10"))))))))))</f>
        <v>6</v>
      </c>
    </row>
    <row r="936" customFormat="false" ht="16.5" hidden="false" customHeight="false" outlineLevel="0" collapsed="false">
      <c r="A936" s="150" t="n">
        <v>1035</v>
      </c>
      <c r="B936" s="151" t="n">
        <v>2</v>
      </c>
      <c r="C936" s="165" t="n">
        <v>90.1</v>
      </c>
      <c r="D936" s="153" t="str">
        <f aca="false">IF(C936&lt;$G$4,"1",IF(C936&lt;$G$5,"2",IF(C936&lt;$G$6,"3",IF(C936&lt;$G$7,"4",IF(C936&lt;$G$8,"5",IF(C936&lt;$G$9,"6",IF(C936&lt;$G$10,"7",IF(C936&lt;$G$11,"8",IF(C936&lt;$G$12,"9", IF(C936&lt;$G$13,"10"))))))))))</f>
        <v>8</v>
      </c>
    </row>
    <row r="937" customFormat="false" ht="16.5" hidden="false" customHeight="false" outlineLevel="0" collapsed="false">
      <c r="A937" s="150" t="n">
        <v>1036</v>
      </c>
      <c r="B937" s="151" t="n">
        <v>2</v>
      </c>
      <c r="C937" s="165" t="n">
        <v>106.2</v>
      </c>
      <c r="D937" s="153" t="str">
        <f aca="false">IF(C937&lt;$G$4,"1",IF(C937&lt;$G$5,"2",IF(C937&lt;$G$6,"3",IF(C937&lt;$G$7,"4",IF(C937&lt;$G$8,"5",IF(C937&lt;$G$9,"6",IF(C937&lt;$G$10,"7",IF(C937&lt;$G$11,"8",IF(C937&lt;$G$12,"9", IF(C937&lt;$G$13,"10"))))))))))</f>
        <v>9</v>
      </c>
    </row>
    <row r="938" customFormat="false" ht="16.5" hidden="false" customHeight="false" outlineLevel="0" collapsed="false">
      <c r="A938" s="150" t="n">
        <v>1037</v>
      </c>
      <c r="B938" s="151" t="n">
        <v>2</v>
      </c>
      <c r="C938" s="165" t="n">
        <v>85.4</v>
      </c>
      <c r="D938" s="153" t="str">
        <f aca="false">IF(C938&lt;$G$4,"1",IF(C938&lt;$G$5,"2",IF(C938&lt;$G$6,"3",IF(C938&lt;$G$7,"4",IF(C938&lt;$G$8,"5",IF(C938&lt;$G$9,"6",IF(C938&lt;$G$10,"7",IF(C938&lt;$G$11,"8",IF(C938&lt;$G$12,"9", IF(C938&lt;$G$13,"10"))))))))))</f>
        <v>8</v>
      </c>
    </row>
    <row r="939" customFormat="false" ht="16.5" hidden="false" customHeight="false" outlineLevel="0" collapsed="false">
      <c r="A939" s="150" t="n">
        <v>1038</v>
      </c>
      <c r="B939" s="151" t="n">
        <v>2</v>
      </c>
      <c r="C939" s="165" t="n">
        <v>114.6</v>
      </c>
      <c r="D939" s="153" t="str">
        <f aca="false">IF(C939&lt;$G$4,"1",IF(C939&lt;$G$5,"2",IF(C939&lt;$G$6,"3",IF(C939&lt;$G$7,"4",IF(C939&lt;$G$8,"5",IF(C939&lt;$G$9,"6",IF(C939&lt;$G$10,"7",IF(C939&lt;$G$11,"8",IF(C939&lt;$G$12,"9", IF(C939&lt;$G$13,"10"))))))))))</f>
        <v>10</v>
      </c>
    </row>
    <row r="940" customFormat="false" ht="16.5" hidden="false" customHeight="false" outlineLevel="0" collapsed="false">
      <c r="A940" s="150" t="n">
        <v>1039</v>
      </c>
      <c r="B940" s="151" t="n">
        <v>2</v>
      </c>
      <c r="C940" s="165" t="n">
        <v>121.1</v>
      </c>
      <c r="D940" s="153" t="str">
        <f aca="false">IF(C940&lt;$G$4,"1",IF(C940&lt;$G$5,"2",IF(C940&lt;$G$6,"3",IF(C940&lt;$G$7,"4",IF(C940&lt;$G$8,"5",IF(C940&lt;$G$9,"6",IF(C940&lt;$G$10,"7",IF(C940&lt;$G$11,"8",IF(C940&lt;$G$12,"9", IF(C940&lt;$G$13,"10"))))))))))</f>
        <v>10</v>
      </c>
    </row>
    <row r="941" customFormat="false" ht="16.5" hidden="false" customHeight="false" outlineLevel="0" collapsed="false">
      <c r="A941" s="150" t="n">
        <v>1040</v>
      </c>
      <c r="B941" s="151" t="n">
        <v>2</v>
      </c>
      <c r="C941" s="165" t="n">
        <v>80.3</v>
      </c>
      <c r="D941" s="153" t="str">
        <f aca="false">IF(C941&lt;$G$4,"1",IF(C941&lt;$G$5,"2",IF(C941&lt;$G$6,"3",IF(C941&lt;$G$7,"4",IF(C941&lt;$G$8,"5",IF(C941&lt;$G$9,"6",IF(C941&lt;$G$10,"7",IF(C941&lt;$G$11,"8",IF(C941&lt;$G$12,"9", IF(C941&lt;$G$13,"10"))))))))))</f>
        <v>7</v>
      </c>
    </row>
    <row r="942" customFormat="false" ht="16.5" hidden="false" customHeight="false" outlineLevel="0" collapsed="false">
      <c r="A942" s="150" t="n">
        <v>1041</v>
      </c>
      <c r="B942" s="151" t="n">
        <v>2</v>
      </c>
      <c r="C942" s="165" t="n">
        <v>94.6</v>
      </c>
      <c r="D942" s="153" t="str">
        <f aca="false">IF(C942&lt;$G$4,"1",IF(C942&lt;$G$5,"2",IF(C942&lt;$G$6,"3",IF(C942&lt;$G$7,"4",IF(C942&lt;$G$8,"5",IF(C942&lt;$G$9,"6",IF(C942&lt;$G$10,"7",IF(C942&lt;$G$11,"8",IF(C942&lt;$G$12,"9", IF(C942&lt;$G$13,"10"))))))))))</f>
        <v>8</v>
      </c>
    </row>
    <row r="943" customFormat="false" ht="16.5" hidden="false" customHeight="false" outlineLevel="0" collapsed="false">
      <c r="A943" s="150" t="n">
        <v>1042</v>
      </c>
      <c r="B943" s="151" t="n">
        <v>2</v>
      </c>
      <c r="C943" s="165" t="n">
        <v>88.9</v>
      </c>
      <c r="D943" s="153" t="str">
        <f aca="false">IF(C943&lt;$G$4,"1",IF(C943&lt;$G$5,"2",IF(C943&lt;$G$6,"3",IF(C943&lt;$G$7,"4",IF(C943&lt;$G$8,"5",IF(C943&lt;$G$9,"6",IF(C943&lt;$G$10,"7",IF(C943&lt;$G$11,"8",IF(C943&lt;$G$12,"9", IF(C943&lt;$G$13,"10"))))))))))</f>
        <v>8</v>
      </c>
    </row>
    <row r="944" customFormat="false" ht="16.5" hidden="false" customHeight="false" outlineLevel="0" collapsed="false">
      <c r="A944" s="150" t="n">
        <v>1043</v>
      </c>
      <c r="B944" s="151" t="n">
        <v>2</v>
      </c>
      <c r="C944" s="165" t="n">
        <v>113.8</v>
      </c>
      <c r="D944" s="153" t="str">
        <f aca="false">IF(C944&lt;$G$4,"1",IF(C944&lt;$G$5,"2",IF(C944&lt;$G$6,"3",IF(C944&lt;$G$7,"4",IF(C944&lt;$G$8,"5",IF(C944&lt;$G$9,"6",IF(C944&lt;$G$10,"7",IF(C944&lt;$G$11,"8",IF(C944&lt;$G$12,"9", IF(C944&lt;$G$13,"10"))))))))))</f>
        <v>10</v>
      </c>
    </row>
    <row r="945" customFormat="false" ht="16.5" hidden="false" customHeight="false" outlineLevel="0" collapsed="false">
      <c r="A945" s="150" t="n">
        <v>1044</v>
      </c>
      <c r="B945" s="151" t="n">
        <v>2</v>
      </c>
      <c r="C945" s="165" t="n">
        <v>104.8</v>
      </c>
      <c r="D945" s="153" t="str">
        <f aca="false">IF(C945&lt;$G$4,"1",IF(C945&lt;$G$5,"2",IF(C945&lt;$G$6,"3",IF(C945&lt;$G$7,"4",IF(C945&lt;$G$8,"5",IF(C945&lt;$G$9,"6",IF(C945&lt;$G$10,"7",IF(C945&lt;$G$11,"8",IF(C945&lt;$G$12,"9", IF(C945&lt;$G$13,"10"))))))))))</f>
        <v>9</v>
      </c>
    </row>
    <row r="946" customFormat="false" ht="16.5" hidden="false" customHeight="false" outlineLevel="0" collapsed="false">
      <c r="A946" s="150" t="n">
        <v>1045</v>
      </c>
      <c r="B946" s="151" t="n">
        <v>2</v>
      </c>
      <c r="C946" s="165" t="n">
        <v>108.5</v>
      </c>
      <c r="D946" s="153" t="str">
        <f aca="false">IF(C946&lt;$G$4,"1",IF(C946&lt;$G$5,"2",IF(C946&lt;$G$6,"3",IF(C946&lt;$G$7,"4",IF(C946&lt;$G$8,"5",IF(C946&lt;$G$9,"6",IF(C946&lt;$G$10,"7",IF(C946&lt;$G$11,"8",IF(C946&lt;$G$12,"9", IF(C946&lt;$G$13,"10"))))))))))</f>
        <v>9</v>
      </c>
    </row>
    <row r="947" customFormat="false" ht="16.5" hidden="false" customHeight="false" outlineLevel="0" collapsed="false">
      <c r="A947" s="150" t="n">
        <v>1046</v>
      </c>
      <c r="B947" s="151" t="n">
        <v>2</v>
      </c>
      <c r="C947" s="165" t="n">
        <v>59.4</v>
      </c>
      <c r="D947" s="153" t="str">
        <f aca="false">IF(C947&lt;$G$4,"1",IF(C947&lt;$G$5,"2",IF(C947&lt;$G$6,"3",IF(C947&lt;$G$7,"4",IF(C947&lt;$G$8,"5",IF(C947&lt;$G$9,"6",IF(C947&lt;$G$10,"7",IF(C947&lt;$G$11,"8",IF(C947&lt;$G$12,"9", IF(C947&lt;$G$13,"10"))))))))))</f>
        <v>6</v>
      </c>
    </row>
    <row r="948" customFormat="false" ht="16.5" hidden="false" customHeight="false" outlineLevel="0" collapsed="false">
      <c r="A948" s="150" t="n">
        <v>1047</v>
      </c>
      <c r="B948" s="151" t="n">
        <v>2</v>
      </c>
      <c r="C948" s="165" t="n">
        <v>50.9</v>
      </c>
      <c r="D948" s="153" t="str">
        <f aca="false">IF(C948&lt;$G$4,"1",IF(C948&lt;$G$5,"2",IF(C948&lt;$G$6,"3",IF(C948&lt;$G$7,"4",IF(C948&lt;$G$8,"5",IF(C948&lt;$G$9,"6",IF(C948&lt;$G$10,"7",IF(C948&lt;$G$11,"8",IF(C948&lt;$G$12,"9", IF(C948&lt;$G$13,"10"))))))))))</f>
        <v>6</v>
      </c>
    </row>
    <row r="949" customFormat="false" ht="16.5" hidden="false" customHeight="false" outlineLevel="0" collapsed="false">
      <c r="A949" s="150" t="n">
        <v>1048</v>
      </c>
      <c r="B949" s="151" t="n">
        <v>2</v>
      </c>
      <c r="C949" s="165" t="n">
        <v>82.8</v>
      </c>
      <c r="D949" s="153" t="str">
        <f aca="false">IF(C949&lt;$G$4,"1",IF(C949&lt;$G$5,"2",IF(C949&lt;$G$6,"3",IF(C949&lt;$G$7,"4",IF(C949&lt;$G$8,"5",IF(C949&lt;$G$9,"6",IF(C949&lt;$G$10,"7",IF(C949&lt;$G$11,"8",IF(C949&lt;$G$12,"9", IF(C949&lt;$G$13,"10"))))))))))</f>
        <v>8</v>
      </c>
    </row>
    <row r="950" customFormat="false" ht="16.5" hidden="false" customHeight="false" outlineLevel="0" collapsed="false">
      <c r="A950" s="150" t="n">
        <v>1049</v>
      </c>
      <c r="B950" s="151" t="n">
        <v>2</v>
      </c>
      <c r="C950" s="165" t="n">
        <v>46.2</v>
      </c>
      <c r="D950" s="153" t="str">
        <f aca="false">IF(C950&lt;$G$4,"1",IF(C950&lt;$G$5,"2",IF(C950&lt;$G$6,"3",IF(C950&lt;$G$7,"4",IF(C950&lt;$G$8,"5",IF(C950&lt;$G$9,"6",IF(C950&lt;$G$10,"7",IF(C950&lt;$G$11,"8",IF(C950&lt;$G$12,"9", IF(C950&lt;$G$13,"10"))))))))))</f>
        <v>5</v>
      </c>
    </row>
    <row r="951" customFormat="false" ht="16.5" hidden="false" customHeight="false" outlineLevel="0" collapsed="false">
      <c r="A951" s="150" t="n">
        <v>1050</v>
      </c>
      <c r="B951" s="151" t="n">
        <v>2</v>
      </c>
      <c r="C951" s="165" t="n">
        <v>66.7</v>
      </c>
      <c r="D951" s="153" t="str">
        <f aca="false">IF(C951&lt;$G$4,"1",IF(C951&lt;$G$5,"2",IF(C951&lt;$G$6,"3",IF(C951&lt;$G$7,"4",IF(C951&lt;$G$8,"5",IF(C951&lt;$G$9,"6",IF(C951&lt;$G$10,"7",IF(C951&lt;$G$11,"8",IF(C951&lt;$G$12,"9", IF(C951&lt;$G$13,"10"))))))))))</f>
        <v>7</v>
      </c>
    </row>
    <row r="952" customFormat="false" ht="16.5" hidden="false" customHeight="false" outlineLevel="0" collapsed="false">
      <c r="A952" s="158" t="n">
        <v>1051</v>
      </c>
      <c r="B952" s="159" t="n">
        <v>2</v>
      </c>
      <c r="C952" s="160" t="n">
        <v>155.3</v>
      </c>
      <c r="D952" s="153" t="str">
        <f aca="false">IF(C952&lt;$G$4,"1",IF(C952&lt;$G$5,"2",IF(C952&lt;$G$6,"3",IF(C952&lt;$G$7,"4",IF(C952&lt;$G$8,"5",IF(C952&lt;$G$9,"6",IF(C952&lt;$G$10,"7",IF(C952&lt;$G$11,"8",IF(C952&lt;$G$12,"9", IF(C952&lt;$G$13,"10"))))))))))</f>
        <v>10</v>
      </c>
    </row>
    <row r="953" customFormat="false" ht="16.5" hidden="false" customHeight="false" outlineLevel="0" collapsed="false">
      <c r="A953" s="158" t="n">
        <v>1052</v>
      </c>
      <c r="B953" s="159" t="n">
        <v>2</v>
      </c>
      <c r="C953" s="160" t="n">
        <v>120.6</v>
      </c>
      <c r="D953" s="153" t="str">
        <f aca="false">IF(C953&lt;$G$4,"1",IF(C953&lt;$G$5,"2",IF(C953&lt;$G$6,"3",IF(C953&lt;$G$7,"4",IF(C953&lt;$G$8,"5",IF(C953&lt;$G$9,"6",IF(C953&lt;$G$10,"7",IF(C953&lt;$G$11,"8",IF(C953&lt;$G$12,"9", IF(C953&lt;$G$13,"10"))))))))))</f>
        <v>10</v>
      </c>
    </row>
    <row r="954" customFormat="false" ht="16.5" hidden="false" customHeight="false" outlineLevel="0" collapsed="false">
      <c r="A954" s="158" t="n">
        <v>1053</v>
      </c>
      <c r="B954" s="159" t="n">
        <v>2</v>
      </c>
      <c r="C954" s="160" t="n">
        <v>100.8</v>
      </c>
      <c r="D954" s="153" t="str">
        <f aca="false">IF(C954&lt;$G$4,"1",IF(C954&lt;$G$5,"2",IF(C954&lt;$G$6,"3",IF(C954&lt;$G$7,"4",IF(C954&lt;$G$8,"5",IF(C954&lt;$G$9,"6",IF(C954&lt;$G$10,"7",IF(C954&lt;$G$11,"8",IF(C954&lt;$G$12,"9", IF(C954&lt;$G$13,"10"))))))))))</f>
        <v>9</v>
      </c>
    </row>
    <row r="955" customFormat="false" ht="16.5" hidden="false" customHeight="false" outlineLevel="0" collapsed="false">
      <c r="A955" s="158" t="n">
        <v>1054</v>
      </c>
      <c r="B955" s="159" t="n">
        <v>2</v>
      </c>
      <c r="C955" s="160" t="n">
        <v>101</v>
      </c>
      <c r="D955" s="153" t="str">
        <f aca="false">IF(C955&lt;$G$4,"1",IF(C955&lt;$G$5,"2",IF(C955&lt;$G$6,"3",IF(C955&lt;$G$7,"4",IF(C955&lt;$G$8,"5",IF(C955&lt;$G$9,"6",IF(C955&lt;$G$10,"7",IF(C955&lt;$G$11,"8",IF(C955&lt;$G$12,"9", IF(C955&lt;$G$13,"10"))))))))))</f>
        <v>9</v>
      </c>
    </row>
    <row r="956" customFormat="false" ht="16.5" hidden="false" customHeight="false" outlineLevel="0" collapsed="false">
      <c r="A956" s="158" t="n">
        <v>1055</v>
      </c>
      <c r="B956" s="159" t="n">
        <v>2</v>
      </c>
      <c r="C956" s="160" t="n">
        <v>77.8</v>
      </c>
      <c r="D956" s="153" t="str">
        <f aca="false">IF(C956&lt;$G$4,"1",IF(C956&lt;$G$5,"2",IF(C956&lt;$G$6,"3",IF(C956&lt;$G$7,"4",IF(C956&lt;$G$8,"5",IF(C956&lt;$G$9,"6",IF(C956&lt;$G$10,"7",IF(C956&lt;$G$11,"8",IF(C956&lt;$G$12,"9", IF(C956&lt;$G$13,"10"))))))))))</f>
        <v>7</v>
      </c>
    </row>
    <row r="957" customFormat="false" ht="16.5" hidden="false" customHeight="false" outlineLevel="0" collapsed="false">
      <c r="A957" s="150" t="n">
        <v>1056</v>
      </c>
      <c r="B957" s="151" t="n">
        <v>2</v>
      </c>
      <c r="C957" s="165" t="n">
        <v>114.8</v>
      </c>
      <c r="D957" s="153" t="str">
        <f aca="false">IF(C957&lt;$G$4,"1",IF(C957&lt;$G$5,"2",IF(C957&lt;$G$6,"3",IF(C957&lt;$G$7,"4",IF(C957&lt;$G$8,"5",IF(C957&lt;$G$9,"6",IF(C957&lt;$G$10,"7",IF(C957&lt;$G$11,"8",IF(C957&lt;$G$12,"9", IF(C957&lt;$G$13,"10"))))))))))</f>
        <v>10</v>
      </c>
    </row>
    <row r="958" customFormat="false" ht="16.5" hidden="false" customHeight="false" outlineLevel="0" collapsed="false">
      <c r="A958" s="150" t="n">
        <v>1057</v>
      </c>
      <c r="B958" s="151" t="n">
        <v>2</v>
      </c>
      <c r="C958" s="165" t="n">
        <v>98.4</v>
      </c>
      <c r="D958" s="153" t="str">
        <f aca="false">IF(C958&lt;$G$4,"1",IF(C958&lt;$G$5,"2",IF(C958&lt;$G$6,"3",IF(C958&lt;$G$7,"4",IF(C958&lt;$G$8,"5",IF(C958&lt;$G$9,"6",IF(C958&lt;$G$10,"7",IF(C958&lt;$G$11,"8",IF(C958&lt;$G$12,"9", IF(C958&lt;$G$13,"10"))))))))))</f>
        <v>9</v>
      </c>
    </row>
    <row r="959" customFormat="false" ht="16.5" hidden="false" customHeight="false" outlineLevel="0" collapsed="false">
      <c r="A959" s="150" t="n">
        <v>1058</v>
      </c>
      <c r="B959" s="151" t="n">
        <v>2</v>
      </c>
      <c r="C959" s="165" t="n">
        <v>98</v>
      </c>
      <c r="D959" s="153" t="str">
        <f aca="false">IF(C959&lt;$G$4,"1",IF(C959&lt;$G$5,"2",IF(C959&lt;$G$6,"3",IF(C959&lt;$G$7,"4",IF(C959&lt;$G$8,"5",IF(C959&lt;$G$9,"6",IF(C959&lt;$G$10,"7",IF(C959&lt;$G$11,"8",IF(C959&lt;$G$12,"9", IF(C959&lt;$G$13,"10"))))))))))</f>
        <v>9</v>
      </c>
    </row>
    <row r="960" customFormat="false" ht="16.5" hidden="false" customHeight="false" outlineLevel="0" collapsed="false">
      <c r="A960" s="150" t="n">
        <v>1059</v>
      </c>
      <c r="B960" s="151" t="n">
        <v>2</v>
      </c>
      <c r="C960" s="165" t="n">
        <v>61.8</v>
      </c>
      <c r="D960" s="153" t="str">
        <f aca="false">IF(C960&lt;$G$4,"1",IF(C960&lt;$G$5,"2",IF(C960&lt;$G$6,"3",IF(C960&lt;$G$7,"4",IF(C960&lt;$G$8,"5",IF(C960&lt;$G$9,"6",IF(C960&lt;$G$10,"7",IF(C960&lt;$G$11,"8",IF(C960&lt;$G$12,"9", IF(C960&lt;$G$13,"10"))))))))))</f>
        <v>6</v>
      </c>
    </row>
    <row r="961" customFormat="false" ht="16.5" hidden="false" customHeight="false" outlineLevel="0" collapsed="false">
      <c r="A961" s="150" t="n">
        <v>1060</v>
      </c>
      <c r="B961" s="151" t="n">
        <v>2</v>
      </c>
      <c r="C961" s="165" t="n">
        <v>87.3</v>
      </c>
      <c r="D961" s="153" t="str">
        <f aca="false">IF(C961&lt;$G$4,"1",IF(C961&lt;$G$5,"2",IF(C961&lt;$G$6,"3",IF(C961&lt;$G$7,"4",IF(C961&lt;$G$8,"5",IF(C961&lt;$G$9,"6",IF(C961&lt;$G$10,"7",IF(C961&lt;$G$11,"8",IF(C961&lt;$G$12,"9", IF(C961&lt;$G$13,"10"))))))))))</f>
        <v>8</v>
      </c>
    </row>
    <row r="962" customFormat="false" ht="16.5" hidden="false" customHeight="false" outlineLevel="0" collapsed="false">
      <c r="A962" s="150" t="n">
        <v>1061</v>
      </c>
      <c r="B962" s="151" t="n">
        <v>2</v>
      </c>
      <c r="C962" s="165" t="n">
        <v>112.2</v>
      </c>
      <c r="D962" s="153" t="str">
        <f aca="false">IF(C962&lt;$G$4,"1",IF(C962&lt;$G$5,"2",IF(C962&lt;$G$6,"3",IF(C962&lt;$G$7,"4",IF(C962&lt;$G$8,"5",IF(C962&lt;$G$9,"6",IF(C962&lt;$G$10,"7",IF(C962&lt;$G$11,"8",IF(C962&lt;$G$12,"9", IF(C962&lt;$G$13,"10"))))))))))</f>
        <v>9</v>
      </c>
    </row>
    <row r="963" customFormat="false" ht="16.5" hidden="false" customHeight="false" outlineLevel="0" collapsed="false">
      <c r="A963" s="150" t="n">
        <v>1062</v>
      </c>
      <c r="B963" s="151" t="n">
        <v>2</v>
      </c>
      <c r="C963" s="165" t="n">
        <v>135.7</v>
      </c>
      <c r="D963" s="153" t="str">
        <f aca="false">IF(C963&lt;$G$4,"1",IF(C963&lt;$G$5,"2",IF(C963&lt;$G$6,"3",IF(C963&lt;$G$7,"4",IF(C963&lt;$G$8,"5",IF(C963&lt;$G$9,"6",IF(C963&lt;$G$10,"7",IF(C963&lt;$G$11,"8",IF(C963&lt;$G$12,"9", IF(C963&lt;$G$13,"10"))))))))))</f>
        <v>10</v>
      </c>
    </row>
    <row r="964" customFormat="false" ht="16.5" hidden="false" customHeight="false" outlineLevel="0" collapsed="false">
      <c r="A964" s="150" t="n">
        <v>1063</v>
      </c>
      <c r="B964" s="151" t="n">
        <v>2</v>
      </c>
      <c r="C964" s="165" t="n">
        <v>98.2</v>
      </c>
      <c r="D964" s="153" t="str">
        <f aca="false">IF(C964&lt;$G$4,"1",IF(C964&lt;$G$5,"2",IF(C964&lt;$G$6,"3",IF(C964&lt;$G$7,"4",IF(C964&lt;$G$8,"5",IF(C964&lt;$G$9,"6",IF(C964&lt;$G$10,"7",IF(C964&lt;$G$11,"8",IF(C964&lt;$G$12,"9", IF(C964&lt;$G$13,"10"))))))))))</f>
        <v>9</v>
      </c>
    </row>
    <row r="965" customFormat="false" ht="16.5" hidden="false" customHeight="false" outlineLevel="0" collapsed="false">
      <c r="A965" s="150" t="n">
        <v>1064</v>
      </c>
      <c r="B965" s="151" t="n">
        <v>2</v>
      </c>
      <c r="C965" s="165" t="n">
        <v>106</v>
      </c>
      <c r="D965" s="153" t="str">
        <f aca="false">IF(C965&lt;$G$4,"1",IF(C965&lt;$G$5,"2",IF(C965&lt;$G$6,"3",IF(C965&lt;$G$7,"4",IF(C965&lt;$G$8,"5",IF(C965&lt;$G$9,"6",IF(C965&lt;$G$10,"7",IF(C965&lt;$G$11,"8",IF(C965&lt;$G$12,"9", IF(C965&lt;$G$13,"10"))))))))))</f>
        <v>9</v>
      </c>
    </row>
    <row r="966" customFormat="false" ht="16.5" hidden="false" customHeight="false" outlineLevel="0" collapsed="false">
      <c r="A966" s="150" t="n">
        <v>1065</v>
      </c>
      <c r="B966" s="151" t="n">
        <v>2</v>
      </c>
      <c r="C966" s="165" t="n">
        <v>107.2</v>
      </c>
      <c r="D966" s="153" t="str">
        <f aca="false">IF(C966&lt;$G$4,"1",IF(C966&lt;$G$5,"2",IF(C966&lt;$G$6,"3",IF(C966&lt;$G$7,"4",IF(C966&lt;$G$8,"5",IF(C966&lt;$G$9,"6",IF(C966&lt;$G$10,"7",IF(C966&lt;$G$11,"8",IF(C966&lt;$G$12,"9", IF(C966&lt;$G$13,"10"))))))))))</f>
        <v>9</v>
      </c>
    </row>
    <row r="967" customFormat="false" ht="16.5" hidden="false" customHeight="false" outlineLevel="0" collapsed="false">
      <c r="A967" s="150" t="n">
        <v>1066</v>
      </c>
      <c r="B967" s="151" t="n">
        <v>2</v>
      </c>
      <c r="C967" s="165" t="n">
        <v>43.7</v>
      </c>
      <c r="D967" s="153" t="str">
        <f aca="false">IF(C967&lt;$G$4,"1",IF(C967&lt;$G$5,"2",IF(C967&lt;$G$6,"3",IF(C967&lt;$G$7,"4",IF(C967&lt;$G$8,"5",IF(C967&lt;$G$9,"6",IF(C967&lt;$G$10,"7",IF(C967&lt;$G$11,"8",IF(C967&lt;$G$12,"9", IF(C967&lt;$G$13,"10"))))))))))</f>
        <v>5</v>
      </c>
    </row>
    <row r="968" customFormat="false" ht="16.5" hidden="false" customHeight="false" outlineLevel="0" collapsed="false">
      <c r="A968" s="150" t="n">
        <v>1067</v>
      </c>
      <c r="B968" s="151" t="n">
        <v>2</v>
      </c>
      <c r="C968" s="165" t="n">
        <v>77.2</v>
      </c>
      <c r="D968" s="153" t="str">
        <f aca="false">IF(C968&lt;$G$4,"1",IF(C968&lt;$G$5,"2",IF(C968&lt;$G$6,"3",IF(C968&lt;$G$7,"4",IF(C968&lt;$G$8,"5",IF(C968&lt;$G$9,"6",IF(C968&lt;$G$10,"7",IF(C968&lt;$G$11,"8",IF(C968&lt;$G$12,"9", IF(C968&lt;$G$13,"10"))))))))))</f>
        <v>7</v>
      </c>
    </row>
    <row r="969" customFormat="false" ht="16.5" hidden="false" customHeight="false" outlineLevel="0" collapsed="false">
      <c r="A969" s="150" t="n">
        <v>1068</v>
      </c>
      <c r="B969" s="151" t="n">
        <v>2</v>
      </c>
      <c r="C969" s="165" t="n">
        <v>87.3</v>
      </c>
      <c r="D969" s="153" t="str">
        <f aca="false">IF(C969&lt;$G$4,"1",IF(C969&lt;$G$5,"2",IF(C969&lt;$G$6,"3",IF(C969&lt;$G$7,"4",IF(C969&lt;$G$8,"5",IF(C969&lt;$G$9,"6",IF(C969&lt;$G$10,"7",IF(C969&lt;$G$11,"8",IF(C969&lt;$G$12,"9", IF(C969&lt;$G$13,"10"))))))))))</f>
        <v>8</v>
      </c>
    </row>
    <row r="970" customFormat="false" ht="16.5" hidden="false" customHeight="false" outlineLevel="0" collapsed="false">
      <c r="A970" s="150" t="n">
        <v>1069</v>
      </c>
      <c r="B970" s="151" t="n">
        <v>2</v>
      </c>
      <c r="C970" s="165" t="n">
        <v>84.4</v>
      </c>
      <c r="D970" s="153" t="str">
        <f aca="false">IF(C970&lt;$G$4,"1",IF(C970&lt;$G$5,"2",IF(C970&lt;$G$6,"3",IF(C970&lt;$G$7,"4",IF(C970&lt;$G$8,"5",IF(C970&lt;$G$9,"6",IF(C970&lt;$G$10,"7",IF(C970&lt;$G$11,"8",IF(C970&lt;$G$12,"9", IF(C970&lt;$G$13,"10"))))))))))</f>
        <v>8</v>
      </c>
    </row>
    <row r="971" customFormat="false" ht="16.5" hidden="false" customHeight="false" outlineLevel="0" collapsed="false">
      <c r="A971" s="150" t="n">
        <v>1070</v>
      </c>
      <c r="B971" s="151" t="n">
        <v>2</v>
      </c>
      <c r="C971" s="165" t="n">
        <v>61.8</v>
      </c>
      <c r="D971" s="153" t="str">
        <f aca="false">IF(C971&lt;$G$4,"1",IF(C971&lt;$G$5,"2",IF(C971&lt;$G$6,"3",IF(C971&lt;$G$7,"4",IF(C971&lt;$G$8,"5",IF(C971&lt;$G$9,"6",IF(C971&lt;$G$10,"7",IF(C971&lt;$G$11,"8",IF(C971&lt;$G$12,"9", IF(C971&lt;$G$13,"10"))))))))))</f>
        <v>6</v>
      </c>
    </row>
    <row r="972" customFormat="false" ht="16.5" hidden="false" customHeight="false" outlineLevel="0" collapsed="false">
      <c r="A972" s="150" t="n">
        <v>1071</v>
      </c>
      <c r="B972" s="151" t="n">
        <v>2</v>
      </c>
      <c r="C972" s="165" t="n">
        <v>94.4</v>
      </c>
      <c r="D972" s="153" t="str">
        <f aca="false">IF(C972&lt;$G$4,"1",IF(C972&lt;$G$5,"2",IF(C972&lt;$G$6,"3",IF(C972&lt;$G$7,"4",IF(C972&lt;$G$8,"5",IF(C972&lt;$G$9,"6",IF(C972&lt;$G$10,"7",IF(C972&lt;$G$11,"8",IF(C972&lt;$G$12,"9", IF(C972&lt;$G$13,"10"))))))))))</f>
        <v>8</v>
      </c>
    </row>
    <row r="973" customFormat="false" ht="16.5" hidden="false" customHeight="false" outlineLevel="0" collapsed="false">
      <c r="A973" s="150" t="n">
        <v>1072</v>
      </c>
      <c r="B973" s="151" t="n">
        <v>2</v>
      </c>
      <c r="C973" s="165" t="n">
        <v>103.9</v>
      </c>
      <c r="D973" s="153" t="str">
        <f aca="false">IF(C973&lt;$G$4,"1",IF(C973&lt;$G$5,"2",IF(C973&lt;$G$6,"3",IF(C973&lt;$G$7,"4",IF(C973&lt;$G$8,"5",IF(C973&lt;$G$9,"6",IF(C973&lt;$G$10,"7",IF(C973&lt;$G$11,"8",IF(C973&lt;$G$12,"9", IF(C973&lt;$G$13,"10"))))))))))</f>
        <v>9</v>
      </c>
    </row>
    <row r="974" customFormat="false" ht="16.5" hidden="false" customHeight="false" outlineLevel="0" collapsed="false">
      <c r="A974" s="171" t="n">
        <v>1073</v>
      </c>
      <c r="B974" s="172" t="n">
        <v>2</v>
      </c>
      <c r="C974" s="173" t="n">
        <v>64.3</v>
      </c>
      <c r="D974" s="153" t="str">
        <f aca="false">IF(C974&lt;$G$4,"1",IF(C974&lt;$G$5,"2",IF(C974&lt;$G$6,"3",IF(C974&lt;$G$7,"4",IF(C974&lt;$G$8,"5",IF(C974&lt;$G$9,"6",IF(C974&lt;$G$10,"7",IF(C974&lt;$G$11,"8",IF(C974&lt;$G$12,"9", IF(C974&lt;$G$13,"10"))))))))))</f>
        <v>6</v>
      </c>
    </row>
    <row r="975" customFormat="false" ht="16.5" hidden="false" customHeight="false" outlineLevel="0" collapsed="false">
      <c r="A975" s="150" t="n">
        <v>1074</v>
      </c>
      <c r="B975" s="151" t="n">
        <v>2</v>
      </c>
      <c r="C975" s="165" t="n">
        <v>97</v>
      </c>
      <c r="D975" s="153" t="str">
        <f aca="false">IF(C975&lt;$G$4,"1",IF(C975&lt;$G$5,"2",IF(C975&lt;$G$6,"3",IF(C975&lt;$G$7,"4",IF(C975&lt;$G$8,"5",IF(C975&lt;$G$9,"6",IF(C975&lt;$G$10,"7",IF(C975&lt;$G$11,"8",IF(C975&lt;$G$12,"9", IF(C975&lt;$G$13,"10"))))))))))</f>
        <v>8</v>
      </c>
    </row>
    <row r="976" customFormat="false" ht="16.5" hidden="false" customHeight="false" outlineLevel="0" collapsed="false">
      <c r="A976" s="150" t="n">
        <v>1075</v>
      </c>
      <c r="B976" s="151" t="n">
        <v>2</v>
      </c>
      <c r="C976" s="165" t="n">
        <v>92.3</v>
      </c>
      <c r="D976" s="153" t="str">
        <f aca="false">IF(C976&lt;$G$4,"1",IF(C976&lt;$G$5,"2",IF(C976&lt;$G$6,"3",IF(C976&lt;$G$7,"4",IF(C976&lt;$G$8,"5",IF(C976&lt;$G$9,"6",IF(C976&lt;$G$10,"7",IF(C976&lt;$G$11,"8",IF(C976&lt;$G$12,"9", IF(C976&lt;$G$13,"10"))))))))))</f>
        <v>8</v>
      </c>
    </row>
    <row r="977" customFormat="false" ht="16.5" hidden="false" customHeight="false" outlineLevel="0" collapsed="false">
      <c r="A977" s="158" t="n">
        <v>1076</v>
      </c>
      <c r="B977" s="159" t="n">
        <v>2</v>
      </c>
      <c r="C977" s="160" t="n">
        <v>126.7</v>
      </c>
      <c r="D977" s="153" t="str">
        <f aca="false">IF(C977&lt;$G$4,"1",IF(C977&lt;$G$5,"2",IF(C977&lt;$G$6,"3",IF(C977&lt;$G$7,"4",IF(C977&lt;$G$8,"5",IF(C977&lt;$G$9,"6",IF(C977&lt;$G$10,"7",IF(C977&lt;$G$11,"8",IF(C977&lt;$G$12,"9", IF(C977&lt;$G$13,"10"))))))))))</f>
        <v>10</v>
      </c>
    </row>
    <row r="978" customFormat="false" ht="16.5" hidden="false" customHeight="false" outlineLevel="0" collapsed="false">
      <c r="A978" s="158" t="n">
        <v>1077</v>
      </c>
      <c r="B978" s="159" t="n">
        <v>2</v>
      </c>
      <c r="C978" s="160" t="n">
        <v>137.9</v>
      </c>
      <c r="D978" s="153" t="str">
        <f aca="false">IF(C978&lt;$G$4,"1",IF(C978&lt;$G$5,"2",IF(C978&lt;$G$6,"3",IF(C978&lt;$G$7,"4",IF(C978&lt;$G$8,"5",IF(C978&lt;$G$9,"6",IF(C978&lt;$G$10,"7",IF(C978&lt;$G$11,"8",IF(C978&lt;$G$12,"9", IF(C978&lt;$G$13,"10"))))))))))</f>
        <v>10</v>
      </c>
    </row>
    <row r="979" customFormat="false" ht="16.5" hidden="false" customHeight="false" outlineLevel="0" collapsed="false">
      <c r="A979" s="158" t="n">
        <v>1078</v>
      </c>
      <c r="B979" s="159" t="n">
        <v>2</v>
      </c>
      <c r="C979" s="160" t="n">
        <v>71.5</v>
      </c>
      <c r="D979" s="153" t="str">
        <f aca="false">IF(C979&lt;$G$4,"1",IF(C979&lt;$G$5,"2",IF(C979&lt;$G$6,"3",IF(C979&lt;$G$7,"4",IF(C979&lt;$G$8,"5",IF(C979&lt;$G$9,"6",IF(C979&lt;$G$10,"7",IF(C979&lt;$G$11,"8",IF(C979&lt;$G$12,"9", IF(C979&lt;$G$13,"10"))))))))))</f>
        <v>7</v>
      </c>
    </row>
    <row r="980" customFormat="false" ht="16.5" hidden="false" customHeight="false" outlineLevel="0" collapsed="false">
      <c r="A980" s="158" t="n">
        <v>1079</v>
      </c>
      <c r="B980" s="159" t="n">
        <v>2</v>
      </c>
      <c r="C980" s="160" t="n">
        <v>108</v>
      </c>
      <c r="D980" s="153" t="str">
        <f aca="false">IF(C980&lt;$G$4,"1",IF(C980&lt;$G$5,"2",IF(C980&lt;$G$6,"3",IF(C980&lt;$G$7,"4",IF(C980&lt;$G$8,"5",IF(C980&lt;$G$9,"6",IF(C980&lt;$G$10,"7",IF(C980&lt;$G$11,"8",IF(C980&lt;$G$12,"9", IF(C980&lt;$G$13,"10"))))))))))</f>
        <v>9</v>
      </c>
    </row>
    <row r="981" customFormat="false" ht="16.5" hidden="false" customHeight="false" outlineLevel="0" collapsed="false">
      <c r="A981" s="158" t="n">
        <v>1080</v>
      </c>
      <c r="B981" s="159" t="n">
        <v>2</v>
      </c>
      <c r="C981" s="160" t="n">
        <v>158.3</v>
      </c>
      <c r="D981" s="153" t="str">
        <f aca="false">IF(C981&lt;$G$4,"1",IF(C981&lt;$G$5,"2",IF(C981&lt;$G$6,"3",IF(C981&lt;$G$7,"4",IF(C981&lt;$G$8,"5",IF(C981&lt;$G$9,"6",IF(C981&lt;$G$10,"7",IF(C981&lt;$G$11,"8",IF(C981&lt;$G$12,"9", IF(C981&lt;$G$13,"10"))))))))))</f>
        <v>10</v>
      </c>
    </row>
    <row r="982" customFormat="false" ht="16.5" hidden="false" customHeight="false" outlineLevel="0" collapsed="false">
      <c r="A982" s="150" t="n">
        <v>1081</v>
      </c>
      <c r="B982" s="151" t="n">
        <v>2</v>
      </c>
      <c r="C982" s="165" t="n">
        <v>98.6</v>
      </c>
      <c r="D982" s="153" t="str">
        <f aca="false">IF(C982&lt;$G$4,"1",IF(C982&lt;$G$5,"2",IF(C982&lt;$G$6,"3",IF(C982&lt;$G$7,"4",IF(C982&lt;$G$8,"5",IF(C982&lt;$G$9,"6",IF(C982&lt;$G$10,"7",IF(C982&lt;$G$11,"8",IF(C982&lt;$G$12,"9", IF(C982&lt;$G$13,"10"))))))))))</f>
        <v>9</v>
      </c>
    </row>
    <row r="983" customFormat="false" ht="16.5" hidden="false" customHeight="false" outlineLevel="0" collapsed="false">
      <c r="A983" s="150" t="n">
        <v>1082</v>
      </c>
      <c r="B983" s="151" t="n">
        <v>2</v>
      </c>
      <c r="C983" s="165" t="n">
        <v>86.7</v>
      </c>
      <c r="D983" s="153" t="str">
        <f aca="false">IF(C983&lt;$G$4,"1",IF(C983&lt;$G$5,"2",IF(C983&lt;$G$6,"3",IF(C983&lt;$G$7,"4",IF(C983&lt;$G$8,"5",IF(C983&lt;$G$9,"6",IF(C983&lt;$G$10,"7",IF(C983&lt;$G$11,"8",IF(C983&lt;$G$12,"9", IF(C983&lt;$G$13,"10"))))))))))</f>
        <v>8</v>
      </c>
    </row>
    <row r="984" customFormat="false" ht="16.5" hidden="false" customHeight="false" outlineLevel="0" collapsed="false">
      <c r="A984" s="150" t="n">
        <v>1083</v>
      </c>
      <c r="B984" s="151" t="n">
        <v>2</v>
      </c>
      <c r="C984" s="165" t="n">
        <v>87.5</v>
      </c>
      <c r="D984" s="153" t="str">
        <f aca="false">IF(C984&lt;$G$4,"1",IF(C984&lt;$G$5,"2",IF(C984&lt;$G$6,"3",IF(C984&lt;$G$7,"4",IF(C984&lt;$G$8,"5",IF(C984&lt;$G$9,"6",IF(C984&lt;$G$10,"7",IF(C984&lt;$G$11,"8",IF(C984&lt;$G$12,"9", IF(C984&lt;$G$13,"10"))))))))))</f>
        <v>8</v>
      </c>
    </row>
    <row r="985" customFormat="false" ht="16.5" hidden="false" customHeight="false" outlineLevel="0" collapsed="false">
      <c r="A985" s="150" t="n">
        <v>1084</v>
      </c>
      <c r="B985" s="151" t="n">
        <v>2</v>
      </c>
      <c r="C985" s="165" t="n">
        <v>83.4</v>
      </c>
      <c r="D985" s="153" t="str">
        <f aca="false">IF(C985&lt;$G$4,"1",IF(C985&lt;$G$5,"2",IF(C985&lt;$G$6,"3",IF(C985&lt;$G$7,"4",IF(C985&lt;$G$8,"5",IF(C985&lt;$G$9,"6",IF(C985&lt;$G$10,"7",IF(C985&lt;$G$11,"8",IF(C985&lt;$G$12,"9", IF(C985&lt;$G$13,"10"))))))))))</f>
        <v>8</v>
      </c>
    </row>
    <row r="986" customFormat="false" ht="16.5" hidden="false" customHeight="false" outlineLevel="0" collapsed="false">
      <c r="A986" s="150" t="n">
        <v>1085</v>
      </c>
      <c r="B986" s="151" t="n">
        <v>2</v>
      </c>
      <c r="C986" s="165" t="n">
        <v>57.5</v>
      </c>
      <c r="D986" s="153" t="str">
        <f aca="false">IF(C986&lt;$G$4,"1",IF(C986&lt;$G$5,"2",IF(C986&lt;$G$6,"3",IF(C986&lt;$G$7,"4",IF(C986&lt;$G$8,"5",IF(C986&lt;$G$9,"6",IF(C986&lt;$G$10,"7",IF(C986&lt;$G$11,"8",IF(C986&lt;$G$12,"9", IF(C986&lt;$G$13,"10"))))))))))</f>
        <v>6</v>
      </c>
    </row>
    <row r="987" customFormat="false" ht="16.5" hidden="false" customHeight="false" outlineLevel="0" collapsed="false">
      <c r="A987" s="150" t="n">
        <v>1086</v>
      </c>
      <c r="B987" s="151" t="n">
        <v>2</v>
      </c>
      <c r="C987" s="165" t="n">
        <v>96</v>
      </c>
      <c r="D987" s="153" t="str">
        <f aca="false">IF(C987&lt;$G$4,"1",IF(C987&lt;$G$5,"2",IF(C987&lt;$G$6,"3",IF(C987&lt;$G$7,"4",IF(C987&lt;$G$8,"5",IF(C987&lt;$G$9,"6",IF(C987&lt;$G$10,"7",IF(C987&lt;$G$11,"8",IF(C987&lt;$G$12,"9", IF(C987&lt;$G$13,"10"))))))))))</f>
        <v>8</v>
      </c>
    </row>
    <row r="988" customFormat="false" ht="16.5" hidden="false" customHeight="false" outlineLevel="0" collapsed="false">
      <c r="A988" s="150" t="n">
        <v>1087</v>
      </c>
      <c r="B988" s="151" t="n">
        <v>2</v>
      </c>
      <c r="C988" s="165" t="n">
        <v>71.8</v>
      </c>
      <c r="D988" s="153" t="str">
        <f aca="false">IF(C988&lt;$G$4,"1",IF(C988&lt;$G$5,"2",IF(C988&lt;$G$6,"3",IF(C988&lt;$G$7,"4",IF(C988&lt;$G$8,"5",IF(C988&lt;$G$9,"6",IF(C988&lt;$G$10,"7",IF(C988&lt;$G$11,"8",IF(C988&lt;$G$12,"9", IF(C988&lt;$G$13,"10"))))))))))</f>
        <v>7</v>
      </c>
    </row>
    <row r="989" customFormat="false" ht="16.5" hidden="false" customHeight="false" outlineLevel="0" collapsed="false">
      <c r="A989" s="150" t="n">
        <v>1088</v>
      </c>
      <c r="B989" s="151" t="n">
        <v>2</v>
      </c>
      <c r="C989" s="165" t="n">
        <v>101.2</v>
      </c>
      <c r="D989" s="153" t="str">
        <f aca="false">IF(C989&lt;$G$4,"1",IF(C989&lt;$G$5,"2",IF(C989&lt;$G$6,"3",IF(C989&lt;$G$7,"4",IF(C989&lt;$G$8,"5",IF(C989&lt;$G$9,"6",IF(C989&lt;$G$10,"7",IF(C989&lt;$G$11,"8",IF(C989&lt;$G$12,"9", IF(C989&lt;$G$13,"10"))))))))))</f>
        <v>9</v>
      </c>
    </row>
    <row r="990" customFormat="false" ht="16.5" hidden="false" customHeight="false" outlineLevel="0" collapsed="false">
      <c r="A990" s="150" t="n">
        <v>1089</v>
      </c>
      <c r="B990" s="151" t="n">
        <v>2</v>
      </c>
      <c r="C990" s="165" t="n">
        <v>62.1</v>
      </c>
      <c r="D990" s="153" t="str">
        <f aca="false">IF(C990&lt;$G$4,"1",IF(C990&lt;$G$5,"2",IF(C990&lt;$G$6,"3",IF(C990&lt;$G$7,"4",IF(C990&lt;$G$8,"5",IF(C990&lt;$G$9,"6",IF(C990&lt;$G$10,"7",IF(C990&lt;$G$11,"8",IF(C990&lt;$G$12,"9", IF(C990&lt;$G$13,"10"))))))))))</f>
        <v>6</v>
      </c>
    </row>
    <row r="991" customFormat="false" ht="16.5" hidden="false" customHeight="false" outlineLevel="0" collapsed="false">
      <c r="A991" s="150" t="n">
        <v>1090</v>
      </c>
      <c r="B991" s="151" t="n">
        <v>2</v>
      </c>
      <c r="C991" s="165" t="n">
        <v>58.9</v>
      </c>
      <c r="D991" s="153" t="str">
        <f aca="false">IF(C991&lt;$G$4,"1",IF(C991&lt;$G$5,"2",IF(C991&lt;$G$6,"3",IF(C991&lt;$G$7,"4",IF(C991&lt;$G$8,"5",IF(C991&lt;$G$9,"6",IF(C991&lt;$G$10,"7",IF(C991&lt;$G$11,"8",IF(C991&lt;$G$12,"9", IF(C991&lt;$G$13,"10"))))))))))</f>
        <v>6</v>
      </c>
    </row>
    <row r="992" customFormat="false" ht="16.5" hidden="false" customHeight="false" outlineLevel="0" collapsed="false">
      <c r="A992" s="150" t="n">
        <v>1091</v>
      </c>
      <c r="B992" s="151" t="n">
        <v>2</v>
      </c>
      <c r="C992" s="165" t="n">
        <v>114.1</v>
      </c>
      <c r="D992" s="153" t="str">
        <f aca="false">IF(C992&lt;$G$4,"1",IF(C992&lt;$G$5,"2",IF(C992&lt;$G$6,"3",IF(C992&lt;$G$7,"4",IF(C992&lt;$G$8,"5",IF(C992&lt;$G$9,"6",IF(C992&lt;$G$10,"7",IF(C992&lt;$G$11,"8",IF(C992&lt;$G$12,"9", IF(C992&lt;$G$13,"10"))))))))))</f>
        <v>10</v>
      </c>
    </row>
    <row r="993" customFormat="false" ht="16.5" hidden="false" customHeight="false" outlineLevel="0" collapsed="false">
      <c r="A993" s="150" t="n">
        <v>1092</v>
      </c>
      <c r="B993" s="151" t="n">
        <v>2</v>
      </c>
      <c r="C993" s="165" t="n">
        <v>120.2</v>
      </c>
      <c r="D993" s="153" t="str">
        <f aca="false">IF(C993&lt;$G$4,"1",IF(C993&lt;$G$5,"2",IF(C993&lt;$G$6,"3",IF(C993&lt;$G$7,"4",IF(C993&lt;$G$8,"5",IF(C993&lt;$G$9,"6",IF(C993&lt;$G$10,"7",IF(C993&lt;$G$11,"8",IF(C993&lt;$G$12,"9", IF(C993&lt;$G$13,"10"))))))))))</f>
        <v>10</v>
      </c>
    </row>
    <row r="994" customFormat="false" ht="16.5" hidden="false" customHeight="false" outlineLevel="0" collapsed="false">
      <c r="A994" s="150" t="n">
        <v>1093</v>
      </c>
      <c r="B994" s="151" t="n">
        <v>2</v>
      </c>
      <c r="C994" s="165" t="n">
        <v>90.6</v>
      </c>
      <c r="D994" s="153" t="str">
        <f aca="false">IF(C994&lt;$G$4,"1",IF(C994&lt;$G$5,"2",IF(C994&lt;$G$6,"3",IF(C994&lt;$G$7,"4",IF(C994&lt;$G$8,"5",IF(C994&lt;$G$9,"6",IF(C994&lt;$G$10,"7",IF(C994&lt;$G$11,"8",IF(C994&lt;$G$12,"9", IF(C994&lt;$G$13,"10"))))))))))</f>
        <v>8</v>
      </c>
    </row>
    <row r="995" customFormat="false" ht="16.5" hidden="false" customHeight="false" outlineLevel="0" collapsed="false">
      <c r="A995" s="150" t="n">
        <v>1094</v>
      </c>
      <c r="B995" s="151" t="n">
        <v>2</v>
      </c>
      <c r="C995" s="165" t="n">
        <v>113.5</v>
      </c>
      <c r="D995" s="153" t="str">
        <f aca="false">IF(C995&lt;$G$4,"1",IF(C995&lt;$G$5,"2",IF(C995&lt;$G$6,"3",IF(C995&lt;$G$7,"4",IF(C995&lt;$G$8,"5",IF(C995&lt;$G$9,"6",IF(C995&lt;$G$10,"7",IF(C995&lt;$G$11,"8",IF(C995&lt;$G$12,"9", IF(C995&lt;$G$13,"10"))))))))))</f>
        <v>10</v>
      </c>
    </row>
    <row r="996" customFormat="false" ht="16.5" hidden="false" customHeight="false" outlineLevel="0" collapsed="false">
      <c r="A996" s="150" t="n">
        <v>1095</v>
      </c>
      <c r="B996" s="151" t="n">
        <v>2</v>
      </c>
      <c r="C996" s="165" t="n">
        <v>130.4</v>
      </c>
      <c r="D996" s="153" t="str">
        <f aca="false">IF(C996&lt;$G$4,"1",IF(C996&lt;$G$5,"2",IF(C996&lt;$G$6,"3",IF(C996&lt;$G$7,"4",IF(C996&lt;$G$8,"5",IF(C996&lt;$G$9,"6",IF(C996&lt;$G$10,"7",IF(C996&lt;$G$11,"8",IF(C996&lt;$G$12,"9", IF(C996&lt;$G$13,"10"))))))))))</f>
        <v>10</v>
      </c>
    </row>
    <row r="997" customFormat="false" ht="16.5" hidden="false" customHeight="false" outlineLevel="0" collapsed="false">
      <c r="A997" s="150" t="n">
        <v>1096</v>
      </c>
      <c r="B997" s="151" t="n">
        <v>2</v>
      </c>
      <c r="C997" s="165" t="n">
        <v>60.8</v>
      </c>
      <c r="D997" s="153" t="str">
        <f aca="false">IF(C997&lt;$G$4,"1",IF(C997&lt;$G$5,"2",IF(C997&lt;$G$6,"3",IF(C997&lt;$G$7,"4",IF(C997&lt;$G$8,"5",IF(C997&lt;$G$9,"6",IF(C997&lt;$G$10,"7",IF(C997&lt;$G$11,"8",IF(C997&lt;$G$12,"9", IF(C997&lt;$G$13,"10"))))))))))</f>
        <v>6</v>
      </c>
    </row>
    <row r="998" customFormat="false" ht="16.5" hidden="false" customHeight="false" outlineLevel="0" collapsed="false">
      <c r="A998" s="150" t="n">
        <v>1097</v>
      </c>
      <c r="B998" s="151" t="n">
        <v>2</v>
      </c>
      <c r="C998" s="165" t="n">
        <v>89.1</v>
      </c>
      <c r="D998" s="153" t="str">
        <f aca="false">IF(C998&lt;$G$4,"1",IF(C998&lt;$G$5,"2",IF(C998&lt;$G$6,"3",IF(C998&lt;$G$7,"4",IF(C998&lt;$G$8,"5",IF(C998&lt;$G$9,"6",IF(C998&lt;$G$10,"7",IF(C998&lt;$G$11,"8",IF(C998&lt;$G$12,"9", IF(C998&lt;$G$13,"10"))))))))))</f>
        <v>8</v>
      </c>
    </row>
    <row r="999" customFormat="false" ht="16.5" hidden="false" customHeight="false" outlineLevel="0" collapsed="false">
      <c r="A999" s="150" t="n">
        <v>1098</v>
      </c>
      <c r="B999" s="151" t="n">
        <v>2</v>
      </c>
      <c r="C999" s="165" t="n">
        <v>102.7</v>
      </c>
      <c r="D999" s="153" t="str">
        <f aca="false">IF(C999&lt;$G$4,"1",IF(C999&lt;$G$5,"2",IF(C999&lt;$G$6,"3",IF(C999&lt;$G$7,"4",IF(C999&lt;$G$8,"5",IF(C999&lt;$G$9,"6",IF(C999&lt;$G$10,"7",IF(C999&lt;$G$11,"8",IF(C999&lt;$G$12,"9", IF(C999&lt;$G$13,"10"))))))))))</f>
        <v>9</v>
      </c>
    </row>
    <row r="1000" customFormat="false" ht="16.5" hidden="false" customHeight="false" outlineLevel="0" collapsed="false">
      <c r="A1000" s="150" t="n">
        <v>1099</v>
      </c>
      <c r="B1000" s="151" t="n">
        <v>2</v>
      </c>
      <c r="C1000" s="165" t="n">
        <v>73</v>
      </c>
      <c r="D1000" s="153" t="str">
        <f aca="false">IF(C1000&lt;$G$4,"1",IF(C1000&lt;$G$5,"2",IF(C1000&lt;$G$6,"3",IF(C1000&lt;$G$7,"4",IF(C1000&lt;$G$8,"5",IF(C1000&lt;$G$9,"6",IF(C1000&lt;$G$10,"7",IF(C1000&lt;$G$11,"8",IF(C1000&lt;$G$12,"9", IF(C1000&lt;$G$13,"10"))))))))))</f>
        <v>7</v>
      </c>
    </row>
    <row r="1001" customFormat="false" ht="16.5" hidden="false" customHeight="false" outlineLevel="0" collapsed="false">
      <c r="A1001" s="150" t="n">
        <v>1100</v>
      </c>
      <c r="B1001" s="151" t="n">
        <v>2</v>
      </c>
      <c r="C1001" s="165" t="n">
        <v>111.7</v>
      </c>
      <c r="D1001" s="153" t="str">
        <f aca="false">IF(C1001&lt;$G$4,"1",IF(C1001&lt;$G$5,"2",IF(C1001&lt;$G$6,"3",IF(C1001&lt;$G$7,"4",IF(C1001&lt;$G$8,"5",IF(C1001&lt;$G$9,"6",IF(C1001&lt;$G$10,"7",IF(C1001&lt;$G$11,"8",IF(C1001&lt;$G$12,"9", IF(C1001&lt;$G$13,"10"))))))))))</f>
        <v>9</v>
      </c>
    </row>
    <row r="1002" customFormat="false" ht="16.5" hidden="false" customHeight="false" outlineLevel="0" collapsed="false">
      <c r="A1002" s="158" t="n">
        <v>1101</v>
      </c>
      <c r="B1002" s="159" t="n">
        <v>2</v>
      </c>
      <c r="C1002" s="160" t="n">
        <v>163</v>
      </c>
      <c r="D1002" s="153" t="str">
        <f aca="false">IF(C1002&lt;$G$4,"1",IF(C1002&lt;$G$5,"2",IF(C1002&lt;$G$6,"3",IF(C1002&lt;$G$7,"4",IF(C1002&lt;$G$8,"5",IF(C1002&lt;$G$9,"6",IF(C1002&lt;$G$10,"7",IF(C1002&lt;$G$11,"8",IF(C1002&lt;$G$12,"9", IF(C1002&lt;$G$13,"10"))))))))))</f>
        <v>10</v>
      </c>
    </row>
    <row r="1003" customFormat="false" ht="16.5" hidden="false" customHeight="false" outlineLevel="0" collapsed="false">
      <c r="A1003" s="158" t="n">
        <v>1102</v>
      </c>
      <c r="B1003" s="159" t="n">
        <v>2</v>
      </c>
      <c r="C1003" s="160" t="n">
        <v>166</v>
      </c>
      <c r="D1003" s="153" t="str">
        <f aca="false">IF(C1003&lt;$G$4,"1",IF(C1003&lt;$G$5,"2",IF(C1003&lt;$G$6,"3",IF(C1003&lt;$G$7,"4",IF(C1003&lt;$G$8,"5",IF(C1003&lt;$G$9,"6",IF(C1003&lt;$G$10,"7",IF(C1003&lt;$G$11,"8",IF(C1003&lt;$G$12,"9", IF(C1003&lt;$G$13,"10"))))))))))</f>
        <v>10</v>
      </c>
    </row>
    <row r="1004" customFormat="false" ht="16.5" hidden="false" customHeight="false" outlineLevel="0" collapsed="false">
      <c r="A1004" s="158" t="n">
        <v>1103</v>
      </c>
      <c r="B1004" s="159" t="n">
        <v>2</v>
      </c>
      <c r="C1004" s="160" t="n">
        <v>79</v>
      </c>
      <c r="D1004" s="153" t="str">
        <f aca="false">IF(C1004&lt;$G$4,"1",IF(C1004&lt;$G$5,"2",IF(C1004&lt;$G$6,"3",IF(C1004&lt;$G$7,"4",IF(C1004&lt;$G$8,"5",IF(C1004&lt;$G$9,"6",IF(C1004&lt;$G$10,"7",IF(C1004&lt;$G$11,"8",IF(C1004&lt;$G$12,"9", IF(C1004&lt;$G$13,"10"))))))))))</f>
        <v>7</v>
      </c>
    </row>
    <row r="1005" customFormat="false" ht="16.5" hidden="false" customHeight="false" outlineLevel="0" collapsed="false">
      <c r="A1005" s="158" t="n">
        <v>1104</v>
      </c>
      <c r="B1005" s="159" t="n">
        <v>2</v>
      </c>
      <c r="C1005" s="160" t="n">
        <v>131.5</v>
      </c>
      <c r="D1005" s="153" t="str">
        <f aca="false">IF(C1005&lt;$G$4,"1",IF(C1005&lt;$G$5,"2",IF(C1005&lt;$G$6,"3",IF(C1005&lt;$G$7,"4",IF(C1005&lt;$G$8,"5",IF(C1005&lt;$G$9,"6",IF(C1005&lt;$G$10,"7",IF(C1005&lt;$G$11,"8",IF(C1005&lt;$G$12,"9", IF(C1005&lt;$G$13,"10"))))))))))</f>
        <v>10</v>
      </c>
    </row>
    <row r="1006" customFormat="false" ht="16.5" hidden="false" customHeight="false" outlineLevel="0" collapsed="false">
      <c r="A1006" s="158" t="n">
        <v>1105</v>
      </c>
      <c r="B1006" s="159" t="n">
        <v>2</v>
      </c>
      <c r="C1006" s="160" t="n">
        <v>97.2</v>
      </c>
      <c r="D1006" s="153" t="str">
        <f aca="false">IF(C1006&lt;$G$4,"1",IF(C1006&lt;$G$5,"2",IF(C1006&lt;$G$6,"3",IF(C1006&lt;$G$7,"4",IF(C1006&lt;$G$8,"5",IF(C1006&lt;$G$9,"6",IF(C1006&lt;$G$10,"7",IF(C1006&lt;$G$11,"8",IF(C1006&lt;$G$12,"9", IF(C1006&lt;$G$13,"10"))))))))))</f>
        <v>9</v>
      </c>
    </row>
    <row r="1007" customFormat="false" ht="16.5" hidden="false" customHeight="false" outlineLevel="0" collapsed="false">
      <c r="A1007" s="150" t="n">
        <v>1106</v>
      </c>
      <c r="B1007" s="151" t="n">
        <v>2</v>
      </c>
      <c r="C1007" s="165" t="n">
        <v>62.8</v>
      </c>
      <c r="D1007" s="153" t="str">
        <f aca="false">IF(C1007&lt;$G$4,"1",IF(C1007&lt;$G$5,"2",IF(C1007&lt;$G$6,"3",IF(C1007&lt;$G$7,"4",IF(C1007&lt;$G$8,"5",IF(C1007&lt;$G$9,"6",IF(C1007&lt;$G$10,"7",IF(C1007&lt;$G$11,"8",IF(C1007&lt;$G$12,"9", IF(C1007&lt;$G$13,"10"))))))))))</f>
        <v>6</v>
      </c>
    </row>
    <row r="1008" customFormat="false" ht="16.5" hidden="false" customHeight="false" outlineLevel="0" collapsed="false">
      <c r="A1008" s="150" t="n">
        <v>1107</v>
      </c>
      <c r="B1008" s="151" t="n">
        <v>2</v>
      </c>
      <c r="C1008" s="165" t="n">
        <v>74.9</v>
      </c>
      <c r="D1008" s="153" t="str">
        <f aca="false">IF(C1008&lt;$G$4,"1",IF(C1008&lt;$G$5,"2",IF(C1008&lt;$G$6,"3",IF(C1008&lt;$G$7,"4",IF(C1008&lt;$G$8,"5",IF(C1008&lt;$G$9,"6",IF(C1008&lt;$G$10,"7",IF(C1008&lt;$G$11,"8",IF(C1008&lt;$G$12,"9", IF(C1008&lt;$G$13,"10"))))))))))</f>
        <v>7</v>
      </c>
    </row>
    <row r="1009" customFormat="false" ht="16.5" hidden="false" customHeight="false" outlineLevel="0" collapsed="false">
      <c r="A1009" s="150" t="n">
        <v>1108</v>
      </c>
      <c r="B1009" s="151" t="n">
        <v>2</v>
      </c>
      <c r="C1009" s="165" t="n">
        <v>75</v>
      </c>
      <c r="D1009" s="153" t="str">
        <f aca="false">IF(C1009&lt;$G$4,"1",IF(C1009&lt;$G$5,"2",IF(C1009&lt;$G$6,"3",IF(C1009&lt;$G$7,"4",IF(C1009&lt;$G$8,"5",IF(C1009&lt;$G$9,"6",IF(C1009&lt;$G$10,"7",IF(C1009&lt;$G$11,"8",IF(C1009&lt;$G$12,"9", IF(C1009&lt;$G$13,"10"))))))))))</f>
        <v>7</v>
      </c>
    </row>
    <row r="1010" customFormat="false" ht="16.5" hidden="false" customHeight="false" outlineLevel="0" collapsed="false">
      <c r="A1010" s="150" t="n">
        <v>1109</v>
      </c>
      <c r="B1010" s="151" t="n">
        <v>2</v>
      </c>
      <c r="C1010" s="165" t="n">
        <v>111.2</v>
      </c>
      <c r="D1010" s="153" t="str">
        <f aca="false">IF(C1010&lt;$G$4,"1",IF(C1010&lt;$G$5,"2",IF(C1010&lt;$G$6,"3",IF(C1010&lt;$G$7,"4",IF(C1010&lt;$G$8,"5",IF(C1010&lt;$G$9,"6",IF(C1010&lt;$G$10,"7",IF(C1010&lt;$G$11,"8",IF(C1010&lt;$G$12,"9", IF(C1010&lt;$G$13,"10"))))))))))</f>
        <v>9</v>
      </c>
    </row>
    <row r="1011" customFormat="false" ht="16.5" hidden="false" customHeight="false" outlineLevel="0" collapsed="false">
      <c r="A1011" s="150" t="n">
        <v>1110</v>
      </c>
      <c r="B1011" s="151" t="n">
        <v>2</v>
      </c>
      <c r="C1011" s="165" t="n">
        <v>115.8</v>
      </c>
      <c r="D1011" s="153" t="str">
        <f aca="false">IF(C1011&lt;$G$4,"1",IF(C1011&lt;$G$5,"2",IF(C1011&lt;$G$6,"3",IF(C1011&lt;$G$7,"4",IF(C1011&lt;$G$8,"5",IF(C1011&lt;$G$9,"6",IF(C1011&lt;$G$10,"7",IF(C1011&lt;$G$11,"8",IF(C1011&lt;$G$12,"9", IF(C1011&lt;$G$13,"10"))))))))))</f>
        <v>10</v>
      </c>
    </row>
    <row r="1012" customFormat="false" ht="16.5" hidden="false" customHeight="false" outlineLevel="0" collapsed="false">
      <c r="A1012" s="150" t="n">
        <v>1111</v>
      </c>
      <c r="B1012" s="151" t="n">
        <v>2</v>
      </c>
      <c r="C1012" s="165" t="n">
        <v>116.8</v>
      </c>
      <c r="D1012" s="153" t="str">
        <f aca="false">IF(C1012&lt;$G$4,"1",IF(C1012&lt;$G$5,"2",IF(C1012&lt;$G$6,"3",IF(C1012&lt;$G$7,"4",IF(C1012&lt;$G$8,"5",IF(C1012&lt;$G$9,"6",IF(C1012&lt;$G$10,"7",IF(C1012&lt;$G$11,"8",IF(C1012&lt;$G$12,"9", IF(C1012&lt;$G$13,"10"))))))))))</f>
        <v>10</v>
      </c>
    </row>
    <row r="1013" customFormat="false" ht="16.5" hidden="false" customHeight="false" outlineLevel="0" collapsed="false">
      <c r="A1013" s="150" t="n">
        <v>1112</v>
      </c>
      <c r="B1013" s="151" t="n">
        <v>2</v>
      </c>
      <c r="C1013" s="165" t="n">
        <v>57</v>
      </c>
      <c r="D1013" s="153" t="str">
        <f aca="false">IF(C1013&lt;$G$4,"1",IF(C1013&lt;$G$5,"2",IF(C1013&lt;$G$6,"3",IF(C1013&lt;$G$7,"4",IF(C1013&lt;$G$8,"5",IF(C1013&lt;$G$9,"6",IF(C1013&lt;$G$10,"7",IF(C1013&lt;$G$11,"8",IF(C1013&lt;$G$12,"9", IF(C1013&lt;$G$13,"10"))))))))))</f>
        <v>6</v>
      </c>
    </row>
    <row r="1014" customFormat="false" ht="16.5" hidden="false" customHeight="false" outlineLevel="0" collapsed="false">
      <c r="A1014" s="150" t="n">
        <v>1113</v>
      </c>
      <c r="B1014" s="151" t="n">
        <v>2</v>
      </c>
      <c r="C1014" s="165" t="n">
        <v>125.7</v>
      </c>
      <c r="D1014" s="153" t="str">
        <f aca="false">IF(C1014&lt;$G$4,"1",IF(C1014&lt;$G$5,"2",IF(C1014&lt;$G$6,"3",IF(C1014&lt;$G$7,"4",IF(C1014&lt;$G$8,"5",IF(C1014&lt;$G$9,"6",IF(C1014&lt;$G$10,"7",IF(C1014&lt;$G$11,"8",IF(C1014&lt;$G$12,"9", IF(C1014&lt;$G$13,"10"))))))))))</f>
        <v>10</v>
      </c>
    </row>
    <row r="1015" customFormat="false" ht="16.5" hidden="false" customHeight="false" outlineLevel="0" collapsed="false">
      <c r="A1015" s="150" t="n">
        <v>1114</v>
      </c>
      <c r="B1015" s="151" t="n">
        <v>2</v>
      </c>
      <c r="C1015" s="165" t="n">
        <v>76</v>
      </c>
      <c r="D1015" s="153" t="str">
        <f aca="false">IF(C1015&lt;$G$4,"1",IF(C1015&lt;$G$5,"2",IF(C1015&lt;$G$6,"3",IF(C1015&lt;$G$7,"4",IF(C1015&lt;$G$8,"5",IF(C1015&lt;$G$9,"6",IF(C1015&lt;$G$10,"7",IF(C1015&lt;$G$11,"8",IF(C1015&lt;$G$12,"9", IF(C1015&lt;$G$13,"10"))))))))))</f>
        <v>7</v>
      </c>
    </row>
    <row r="1016" customFormat="false" ht="16.5" hidden="false" customHeight="false" outlineLevel="0" collapsed="false">
      <c r="A1016" s="150" t="n">
        <v>1115</v>
      </c>
      <c r="B1016" s="151" t="n">
        <v>2</v>
      </c>
      <c r="C1016" s="165" t="n">
        <v>72</v>
      </c>
      <c r="D1016" s="153" t="str">
        <f aca="false">IF(C1016&lt;$G$4,"1",IF(C1016&lt;$G$5,"2",IF(C1016&lt;$G$6,"3",IF(C1016&lt;$G$7,"4",IF(C1016&lt;$G$8,"5",IF(C1016&lt;$G$9,"6",IF(C1016&lt;$G$10,"7",IF(C1016&lt;$G$11,"8",IF(C1016&lt;$G$12,"9", IF(C1016&lt;$G$13,"10"))))))))))</f>
        <v>7</v>
      </c>
    </row>
    <row r="1017" customFormat="false" ht="16.5" hidden="false" customHeight="false" outlineLevel="0" collapsed="false">
      <c r="A1017" s="150" t="n">
        <v>1116</v>
      </c>
      <c r="B1017" s="151" t="n">
        <v>2</v>
      </c>
      <c r="C1017" s="165" t="n">
        <v>102.5</v>
      </c>
      <c r="D1017" s="153" t="str">
        <f aca="false">IF(C1017&lt;$G$4,"1",IF(C1017&lt;$G$5,"2",IF(C1017&lt;$G$6,"3",IF(C1017&lt;$G$7,"4",IF(C1017&lt;$G$8,"5",IF(C1017&lt;$G$9,"6",IF(C1017&lt;$G$10,"7",IF(C1017&lt;$G$11,"8",IF(C1017&lt;$G$12,"9", IF(C1017&lt;$G$13,"10"))))))))))</f>
        <v>9</v>
      </c>
    </row>
    <row r="1018" customFormat="false" ht="16.5" hidden="false" customHeight="false" outlineLevel="0" collapsed="false">
      <c r="A1018" s="150" t="n">
        <v>1117</v>
      </c>
      <c r="B1018" s="151" t="n">
        <v>2</v>
      </c>
      <c r="C1018" s="165" t="n">
        <v>131.7</v>
      </c>
      <c r="D1018" s="153" t="str">
        <f aca="false">IF(C1018&lt;$G$4,"1",IF(C1018&lt;$G$5,"2",IF(C1018&lt;$G$6,"3",IF(C1018&lt;$G$7,"4",IF(C1018&lt;$G$8,"5",IF(C1018&lt;$G$9,"6",IF(C1018&lt;$G$10,"7",IF(C1018&lt;$G$11,"8",IF(C1018&lt;$G$12,"9", IF(C1018&lt;$G$13,"10"))))))))))</f>
        <v>10</v>
      </c>
    </row>
    <row r="1019" customFormat="false" ht="16.5" hidden="false" customHeight="false" outlineLevel="0" collapsed="false">
      <c r="A1019" s="150" t="n">
        <v>1118</v>
      </c>
      <c r="B1019" s="151" t="n">
        <v>2</v>
      </c>
      <c r="C1019" s="165" t="n">
        <v>94.3</v>
      </c>
      <c r="D1019" s="153" t="str">
        <f aca="false">IF(C1019&lt;$G$4,"1",IF(C1019&lt;$G$5,"2",IF(C1019&lt;$G$6,"3",IF(C1019&lt;$G$7,"4",IF(C1019&lt;$G$8,"5",IF(C1019&lt;$G$9,"6",IF(C1019&lt;$G$10,"7",IF(C1019&lt;$G$11,"8",IF(C1019&lt;$G$12,"9", IF(C1019&lt;$G$13,"10"))))))))))</f>
        <v>8</v>
      </c>
    </row>
    <row r="1020" customFormat="false" ht="16.5" hidden="false" customHeight="false" outlineLevel="0" collapsed="false">
      <c r="A1020" s="150" t="n">
        <v>1119</v>
      </c>
      <c r="B1020" s="151" t="n">
        <v>2</v>
      </c>
      <c r="C1020" s="165" t="n">
        <v>129.3</v>
      </c>
      <c r="D1020" s="153" t="str">
        <f aca="false">IF(C1020&lt;$G$4,"1",IF(C1020&lt;$G$5,"2",IF(C1020&lt;$G$6,"3",IF(C1020&lt;$G$7,"4",IF(C1020&lt;$G$8,"5",IF(C1020&lt;$G$9,"6",IF(C1020&lt;$G$10,"7",IF(C1020&lt;$G$11,"8",IF(C1020&lt;$G$12,"9", IF(C1020&lt;$G$13,"10"))))))))))</f>
        <v>10</v>
      </c>
    </row>
    <row r="1021" customFormat="false" ht="16.5" hidden="false" customHeight="false" outlineLevel="0" collapsed="false">
      <c r="A1021" s="150" t="n">
        <v>1120</v>
      </c>
      <c r="B1021" s="151" t="n">
        <v>2</v>
      </c>
      <c r="C1021" s="165" t="n">
        <v>99</v>
      </c>
      <c r="D1021" s="153" t="str">
        <f aca="false">IF(C1021&lt;$G$4,"1",IF(C1021&lt;$G$5,"2",IF(C1021&lt;$G$6,"3",IF(C1021&lt;$G$7,"4",IF(C1021&lt;$G$8,"5",IF(C1021&lt;$G$9,"6",IF(C1021&lt;$G$10,"7",IF(C1021&lt;$G$11,"8",IF(C1021&lt;$G$12,"9", IF(C1021&lt;$G$13,"10"))))))))))</f>
        <v>9</v>
      </c>
    </row>
    <row r="1022" customFormat="false" ht="16.5" hidden="false" customHeight="false" outlineLevel="0" collapsed="false">
      <c r="A1022" s="150" t="n">
        <v>1121</v>
      </c>
      <c r="B1022" s="151" t="n">
        <v>2</v>
      </c>
      <c r="C1022" s="165" t="n">
        <v>145.4</v>
      </c>
      <c r="D1022" s="153" t="str">
        <f aca="false">IF(C1022&lt;$G$4,"1",IF(C1022&lt;$G$5,"2",IF(C1022&lt;$G$6,"3",IF(C1022&lt;$G$7,"4",IF(C1022&lt;$G$8,"5",IF(C1022&lt;$G$9,"6",IF(C1022&lt;$G$10,"7",IF(C1022&lt;$G$11,"8",IF(C1022&lt;$G$12,"9", IF(C1022&lt;$G$13,"10"))))))))))</f>
        <v>10</v>
      </c>
    </row>
    <row r="1023" customFormat="false" ht="16.5" hidden="false" customHeight="false" outlineLevel="0" collapsed="false">
      <c r="A1023" s="150" t="n">
        <v>1122</v>
      </c>
      <c r="B1023" s="151" t="n">
        <v>2</v>
      </c>
      <c r="C1023" s="165" t="n">
        <v>87.8</v>
      </c>
      <c r="D1023" s="153" t="str">
        <f aca="false">IF(C1023&lt;$G$4,"1",IF(C1023&lt;$G$5,"2",IF(C1023&lt;$G$6,"3",IF(C1023&lt;$G$7,"4",IF(C1023&lt;$G$8,"5",IF(C1023&lt;$G$9,"6",IF(C1023&lt;$G$10,"7",IF(C1023&lt;$G$11,"8",IF(C1023&lt;$G$12,"9", IF(C1023&lt;$G$13,"10"))))))))))</f>
        <v>8</v>
      </c>
    </row>
    <row r="1024" customFormat="false" ht="16.5" hidden="false" customHeight="false" outlineLevel="0" collapsed="false">
      <c r="A1024" s="150" t="n">
        <v>1123</v>
      </c>
      <c r="B1024" s="151" t="n">
        <v>2</v>
      </c>
      <c r="C1024" s="165" t="n">
        <v>103.5</v>
      </c>
      <c r="D1024" s="153" t="str">
        <f aca="false">IF(C1024&lt;$G$4,"1",IF(C1024&lt;$G$5,"2",IF(C1024&lt;$G$6,"3",IF(C1024&lt;$G$7,"4",IF(C1024&lt;$G$8,"5",IF(C1024&lt;$G$9,"6",IF(C1024&lt;$G$10,"7",IF(C1024&lt;$G$11,"8",IF(C1024&lt;$G$12,"9", IF(C1024&lt;$G$13,"10"))))))))))</f>
        <v>9</v>
      </c>
    </row>
    <row r="1025" customFormat="false" ht="16.5" hidden="false" customHeight="false" outlineLevel="0" collapsed="false">
      <c r="A1025" s="150" t="n">
        <v>1124</v>
      </c>
      <c r="B1025" s="151" t="n">
        <v>2</v>
      </c>
      <c r="C1025" s="165" t="n">
        <v>66.6</v>
      </c>
      <c r="D1025" s="153" t="str">
        <f aca="false">IF(C1025&lt;$G$4,"1",IF(C1025&lt;$G$5,"2",IF(C1025&lt;$G$6,"3",IF(C1025&lt;$G$7,"4",IF(C1025&lt;$G$8,"5",IF(C1025&lt;$G$9,"6",IF(C1025&lt;$G$10,"7",IF(C1025&lt;$G$11,"8",IF(C1025&lt;$G$12,"9", IF(C1025&lt;$G$13,"10"))))))))))</f>
        <v>7</v>
      </c>
    </row>
    <row r="1026" customFormat="false" ht="16.5" hidden="false" customHeight="false" outlineLevel="0" collapsed="false">
      <c r="A1026" s="150" t="n">
        <v>1125</v>
      </c>
      <c r="B1026" s="151" t="n">
        <v>2</v>
      </c>
      <c r="C1026" s="165" t="n">
        <v>81.5</v>
      </c>
      <c r="D1026" s="153" t="str">
        <f aca="false">IF(C1026&lt;$G$4,"1",IF(C1026&lt;$G$5,"2",IF(C1026&lt;$G$6,"3",IF(C1026&lt;$G$7,"4",IF(C1026&lt;$G$8,"5",IF(C1026&lt;$G$9,"6",IF(C1026&lt;$G$10,"7",IF(C1026&lt;$G$11,"8",IF(C1026&lt;$G$12,"9", IF(C1026&lt;$G$13,"10"))))))))))</f>
        <v>7</v>
      </c>
    </row>
    <row r="1027" customFormat="false" ht="16.5" hidden="false" customHeight="false" outlineLevel="0" collapsed="false">
      <c r="A1027" s="158" t="n">
        <v>1126</v>
      </c>
      <c r="B1027" s="159" t="n">
        <v>2</v>
      </c>
      <c r="C1027" s="160" t="n">
        <v>140.4</v>
      </c>
      <c r="D1027" s="153" t="str">
        <f aca="false">IF(C1027&lt;$G$4,"1",IF(C1027&lt;$G$5,"2",IF(C1027&lt;$G$6,"3",IF(C1027&lt;$G$7,"4",IF(C1027&lt;$G$8,"5",IF(C1027&lt;$G$9,"6",IF(C1027&lt;$G$10,"7",IF(C1027&lt;$G$11,"8",IF(C1027&lt;$G$12,"9", IF(C1027&lt;$G$13,"10"))))))))))</f>
        <v>10</v>
      </c>
    </row>
    <row r="1028" customFormat="false" ht="16.5" hidden="false" customHeight="false" outlineLevel="0" collapsed="false">
      <c r="A1028" s="158" t="n">
        <v>1127</v>
      </c>
      <c r="B1028" s="159" t="n">
        <v>2</v>
      </c>
      <c r="C1028" s="160" t="n">
        <v>44</v>
      </c>
      <c r="D1028" s="153" t="str">
        <f aca="false">IF(C1028&lt;$G$4,"1",IF(C1028&lt;$G$5,"2",IF(C1028&lt;$G$6,"3",IF(C1028&lt;$G$7,"4",IF(C1028&lt;$G$8,"5",IF(C1028&lt;$G$9,"6",IF(C1028&lt;$G$10,"7",IF(C1028&lt;$G$11,"8",IF(C1028&lt;$G$12,"9", IF(C1028&lt;$G$13,"10"))))))))))</f>
        <v>5</v>
      </c>
    </row>
    <row r="1029" customFormat="false" ht="16.5" hidden="false" customHeight="false" outlineLevel="0" collapsed="false">
      <c r="A1029" s="158" t="n">
        <v>1128</v>
      </c>
      <c r="B1029" s="159" t="n">
        <v>2</v>
      </c>
      <c r="C1029" s="160" t="n">
        <v>125.5</v>
      </c>
      <c r="D1029" s="153" t="str">
        <f aca="false">IF(C1029&lt;$G$4,"1",IF(C1029&lt;$G$5,"2",IF(C1029&lt;$G$6,"3",IF(C1029&lt;$G$7,"4",IF(C1029&lt;$G$8,"5",IF(C1029&lt;$G$9,"6",IF(C1029&lt;$G$10,"7",IF(C1029&lt;$G$11,"8",IF(C1029&lt;$G$12,"9", IF(C1029&lt;$G$13,"10"))))))))))</f>
        <v>10</v>
      </c>
    </row>
    <row r="1030" customFormat="false" ht="16.5" hidden="false" customHeight="false" outlineLevel="0" collapsed="false">
      <c r="A1030" s="158" t="n">
        <v>1129</v>
      </c>
      <c r="B1030" s="159" t="n">
        <v>2</v>
      </c>
      <c r="C1030" s="160" t="n">
        <v>108.4</v>
      </c>
      <c r="D1030" s="153" t="str">
        <f aca="false">IF(C1030&lt;$G$4,"1",IF(C1030&lt;$G$5,"2",IF(C1030&lt;$G$6,"3",IF(C1030&lt;$G$7,"4",IF(C1030&lt;$G$8,"5",IF(C1030&lt;$G$9,"6",IF(C1030&lt;$G$10,"7",IF(C1030&lt;$G$11,"8",IF(C1030&lt;$G$12,"9", IF(C1030&lt;$G$13,"10"))))))))))</f>
        <v>9</v>
      </c>
    </row>
    <row r="1031" customFormat="false" ht="16.5" hidden="false" customHeight="false" outlineLevel="0" collapsed="false">
      <c r="A1031" s="158" t="n">
        <v>1130</v>
      </c>
      <c r="B1031" s="159" t="n">
        <v>2</v>
      </c>
      <c r="C1031" s="160" t="n">
        <v>154.3</v>
      </c>
      <c r="D1031" s="153" t="str">
        <f aca="false">IF(C1031&lt;$G$4,"1",IF(C1031&lt;$G$5,"2",IF(C1031&lt;$G$6,"3",IF(C1031&lt;$G$7,"4",IF(C1031&lt;$G$8,"5",IF(C1031&lt;$G$9,"6",IF(C1031&lt;$G$10,"7",IF(C1031&lt;$G$11,"8",IF(C1031&lt;$G$12,"9", IF(C1031&lt;$G$13,"10"))))))))))</f>
        <v>10</v>
      </c>
    </row>
    <row r="1032" customFormat="false" ht="16.5" hidden="false" customHeight="false" outlineLevel="0" collapsed="false">
      <c r="A1032" s="150" t="n">
        <v>1131</v>
      </c>
      <c r="B1032" s="151" t="n">
        <v>2</v>
      </c>
      <c r="C1032" s="165" t="n">
        <v>74</v>
      </c>
      <c r="D1032" s="153" t="str">
        <f aca="false">IF(C1032&lt;$G$4,"1",IF(C1032&lt;$G$5,"2",IF(C1032&lt;$G$6,"3",IF(C1032&lt;$G$7,"4",IF(C1032&lt;$G$8,"5",IF(C1032&lt;$G$9,"6",IF(C1032&lt;$G$10,"7",IF(C1032&lt;$G$11,"8",IF(C1032&lt;$G$12,"9", IF(C1032&lt;$G$13,"10"))))))))))</f>
        <v>7</v>
      </c>
    </row>
    <row r="1033" customFormat="false" ht="16.5" hidden="false" customHeight="false" outlineLevel="0" collapsed="false">
      <c r="A1033" s="150" t="n">
        <v>1132</v>
      </c>
      <c r="B1033" s="151" t="n">
        <v>2</v>
      </c>
      <c r="C1033" s="165" t="n">
        <v>102.7</v>
      </c>
      <c r="D1033" s="153" t="str">
        <f aca="false">IF(C1033&lt;$G$4,"1",IF(C1033&lt;$G$5,"2",IF(C1033&lt;$G$6,"3",IF(C1033&lt;$G$7,"4",IF(C1033&lt;$G$8,"5",IF(C1033&lt;$G$9,"6",IF(C1033&lt;$G$10,"7",IF(C1033&lt;$G$11,"8",IF(C1033&lt;$G$12,"9", IF(C1033&lt;$G$13,"10"))))))))))</f>
        <v>9</v>
      </c>
    </row>
    <row r="1034" customFormat="false" ht="16.5" hidden="false" customHeight="false" outlineLevel="0" collapsed="false">
      <c r="A1034" s="150" t="n">
        <v>1133</v>
      </c>
      <c r="B1034" s="151" t="n">
        <v>2</v>
      </c>
      <c r="C1034" s="165" t="n">
        <v>109.1</v>
      </c>
      <c r="D1034" s="153" t="str">
        <f aca="false">IF(C1034&lt;$G$4,"1",IF(C1034&lt;$G$5,"2",IF(C1034&lt;$G$6,"3",IF(C1034&lt;$G$7,"4",IF(C1034&lt;$G$8,"5",IF(C1034&lt;$G$9,"6",IF(C1034&lt;$G$10,"7",IF(C1034&lt;$G$11,"8",IF(C1034&lt;$G$12,"9", IF(C1034&lt;$G$13,"10"))))))))))</f>
        <v>9</v>
      </c>
    </row>
    <row r="1035" customFormat="false" ht="16.5" hidden="false" customHeight="false" outlineLevel="0" collapsed="false">
      <c r="A1035" s="150" t="n">
        <v>1134</v>
      </c>
      <c r="B1035" s="151" t="n">
        <v>2</v>
      </c>
      <c r="C1035" s="165" t="n">
        <v>74.3</v>
      </c>
      <c r="D1035" s="153" t="str">
        <f aca="false">IF(C1035&lt;$G$4,"1",IF(C1035&lt;$G$5,"2",IF(C1035&lt;$G$6,"3",IF(C1035&lt;$G$7,"4",IF(C1035&lt;$G$8,"5",IF(C1035&lt;$G$9,"6",IF(C1035&lt;$G$10,"7",IF(C1035&lt;$G$11,"8",IF(C1035&lt;$G$12,"9", IF(C1035&lt;$G$13,"10"))))))))))</f>
        <v>7</v>
      </c>
    </row>
    <row r="1036" customFormat="false" ht="16.5" hidden="false" customHeight="false" outlineLevel="0" collapsed="false">
      <c r="A1036" s="150" t="n">
        <v>1135</v>
      </c>
      <c r="B1036" s="151" t="n">
        <v>2</v>
      </c>
      <c r="C1036" s="165" t="n">
        <v>76.1</v>
      </c>
      <c r="D1036" s="153" t="str">
        <f aca="false">IF(C1036&lt;$G$4,"1",IF(C1036&lt;$G$5,"2",IF(C1036&lt;$G$6,"3",IF(C1036&lt;$G$7,"4",IF(C1036&lt;$G$8,"5",IF(C1036&lt;$G$9,"6",IF(C1036&lt;$G$10,"7",IF(C1036&lt;$G$11,"8",IF(C1036&lt;$G$12,"9", IF(C1036&lt;$G$13,"10"))))))))))</f>
        <v>7</v>
      </c>
    </row>
    <row r="1037" customFormat="false" ht="16.5" hidden="false" customHeight="false" outlineLevel="0" collapsed="false">
      <c r="A1037" s="150" t="n">
        <v>1136</v>
      </c>
      <c r="B1037" s="151" t="n">
        <v>2</v>
      </c>
      <c r="C1037" s="165" t="n">
        <v>147.7</v>
      </c>
      <c r="D1037" s="153" t="str">
        <f aca="false">IF(C1037&lt;$G$4,"1",IF(C1037&lt;$G$5,"2",IF(C1037&lt;$G$6,"3",IF(C1037&lt;$G$7,"4",IF(C1037&lt;$G$8,"5",IF(C1037&lt;$G$9,"6",IF(C1037&lt;$G$10,"7",IF(C1037&lt;$G$11,"8",IF(C1037&lt;$G$12,"9", IF(C1037&lt;$G$13,"10"))))))))))</f>
        <v>10</v>
      </c>
    </row>
    <row r="1038" customFormat="false" ht="16.5" hidden="false" customHeight="false" outlineLevel="0" collapsed="false">
      <c r="A1038" s="150" t="n">
        <v>1137</v>
      </c>
      <c r="B1038" s="151" t="n">
        <v>2</v>
      </c>
      <c r="C1038" s="165" t="n">
        <v>68.2</v>
      </c>
      <c r="D1038" s="153" t="str">
        <f aca="false">IF(C1038&lt;$G$4,"1",IF(C1038&lt;$G$5,"2",IF(C1038&lt;$G$6,"3",IF(C1038&lt;$G$7,"4",IF(C1038&lt;$G$8,"5",IF(C1038&lt;$G$9,"6",IF(C1038&lt;$G$10,"7",IF(C1038&lt;$G$11,"8",IF(C1038&lt;$G$12,"9", IF(C1038&lt;$G$13,"10"))))))))))</f>
        <v>7</v>
      </c>
    </row>
    <row r="1039" customFormat="false" ht="16.5" hidden="false" customHeight="false" outlineLevel="0" collapsed="false">
      <c r="A1039" s="150" t="n">
        <v>1138</v>
      </c>
      <c r="B1039" s="151" t="n">
        <v>2</v>
      </c>
      <c r="C1039" s="165" t="n">
        <v>105.3</v>
      </c>
      <c r="D1039" s="153" t="str">
        <f aca="false">IF(C1039&lt;$G$4,"1",IF(C1039&lt;$G$5,"2",IF(C1039&lt;$G$6,"3",IF(C1039&lt;$G$7,"4",IF(C1039&lt;$G$8,"5",IF(C1039&lt;$G$9,"6",IF(C1039&lt;$G$10,"7",IF(C1039&lt;$G$11,"8",IF(C1039&lt;$G$12,"9", IF(C1039&lt;$G$13,"10"))))))))))</f>
        <v>9</v>
      </c>
    </row>
    <row r="1040" customFormat="false" ht="16.5" hidden="false" customHeight="false" outlineLevel="0" collapsed="false">
      <c r="A1040" s="150" t="n">
        <v>1139</v>
      </c>
      <c r="B1040" s="151" t="n">
        <v>2</v>
      </c>
      <c r="C1040" s="165" t="n">
        <v>117.5</v>
      </c>
      <c r="D1040" s="153" t="str">
        <f aca="false">IF(C1040&lt;$G$4,"1",IF(C1040&lt;$G$5,"2",IF(C1040&lt;$G$6,"3",IF(C1040&lt;$G$7,"4",IF(C1040&lt;$G$8,"5",IF(C1040&lt;$G$9,"6",IF(C1040&lt;$G$10,"7",IF(C1040&lt;$G$11,"8",IF(C1040&lt;$G$12,"9", IF(C1040&lt;$G$13,"10"))))))))))</f>
        <v>10</v>
      </c>
    </row>
    <row r="1041" customFormat="false" ht="16.5" hidden="false" customHeight="false" outlineLevel="0" collapsed="false">
      <c r="A1041" s="150" t="n">
        <v>1140</v>
      </c>
      <c r="B1041" s="151" t="n">
        <v>2</v>
      </c>
      <c r="C1041" s="165" t="n">
        <v>65.9</v>
      </c>
      <c r="D1041" s="153" t="str">
        <f aca="false">IF(C1041&lt;$G$4,"1",IF(C1041&lt;$G$5,"2",IF(C1041&lt;$G$6,"3",IF(C1041&lt;$G$7,"4",IF(C1041&lt;$G$8,"5",IF(C1041&lt;$G$9,"6",IF(C1041&lt;$G$10,"7",IF(C1041&lt;$G$11,"8",IF(C1041&lt;$G$12,"9", IF(C1041&lt;$G$13,"10"))))))))))</f>
        <v>7</v>
      </c>
    </row>
    <row r="1042" customFormat="false" ht="16.5" hidden="false" customHeight="false" outlineLevel="0" collapsed="false">
      <c r="A1042" s="150" t="n">
        <v>1141</v>
      </c>
      <c r="B1042" s="151" t="n">
        <v>2</v>
      </c>
      <c r="C1042" s="165" t="n">
        <v>78.7</v>
      </c>
      <c r="D1042" s="153" t="str">
        <f aca="false">IF(C1042&lt;$G$4,"1",IF(C1042&lt;$G$5,"2",IF(C1042&lt;$G$6,"3",IF(C1042&lt;$G$7,"4",IF(C1042&lt;$G$8,"5",IF(C1042&lt;$G$9,"6",IF(C1042&lt;$G$10,"7",IF(C1042&lt;$G$11,"8",IF(C1042&lt;$G$12,"9", IF(C1042&lt;$G$13,"10"))))))))))</f>
        <v>7</v>
      </c>
    </row>
    <row r="1043" customFormat="false" ht="16.5" hidden="false" customHeight="false" outlineLevel="0" collapsed="false">
      <c r="A1043" s="150" t="n">
        <v>1142</v>
      </c>
      <c r="B1043" s="151" t="n">
        <v>2</v>
      </c>
      <c r="C1043" s="165" t="n">
        <v>101.1</v>
      </c>
      <c r="D1043" s="153" t="str">
        <f aca="false">IF(C1043&lt;$G$4,"1",IF(C1043&lt;$G$5,"2",IF(C1043&lt;$G$6,"3",IF(C1043&lt;$G$7,"4",IF(C1043&lt;$G$8,"5",IF(C1043&lt;$G$9,"6",IF(C1043&lt;$G$10,"7",IF(C1043&lt;$G$11,"8",IF(C1043&lt;$G$12,"9", IF(C1043&lt;$G$13,"10"))))))))))</f>
        <v>9</v>
      </c>
    </row>
    <row r="1044" customFormat="false" ht="16.5" hidden="false" customHeight="false" outlineLevel="0" collapsed="false">
      <c r="A1044" s="150" t="n">
        <v>1143</v>
      </c>
      <c r="B1044" s="151" t="n">
        <v>2</v>
      </c>
      <c r="C1044" s="165" t="n">
        <v>130.3</v>
      </c>
      <c r="D1044" s="153" t="str">
        <f aca="false">IF(C1044&lt;$G$4,"1",IF(C1044&lt;$G$5,"2",IF(C1044&lt;$G$6,"3",IF(C1044&lt;$G$7,"4",IF(C1044&lt;$G$8,"5",IF(C1044&lt;$G$9,"6",IF(C1044&lt;$G$10,"7",IF(C1044&lt;$G$11,"8",IF(C1044&lt;$G$12,"9", IF(C1044&lt;$G$13,"10"))))))))))</f>
        <v>10</v>
      </c>
    </row>
    <row r="1045" customFormat="false" ht="16.5" hidden="false" customHeight="false" outlineLevel="0" collapsed="false">
      <c r="A1045" s="150" t="n">
        <v>1144</v>
      </c>
      <c r="B1045" s="151" t="n">
        <v>2</v>
      </c>
      <c r="C1045" s="165" t="n">
        <v>99.5</v>
      </c>
      <c r="D1045" s="153" t="str">
        <f aca="false">IF(C1045&lt;$G$4,"1",IF(C1045&lt;$G$5,"2",IF(C1045&lt;$G$6,"3",IF(C1045&lt;$G$7,"4",IF(C1045&lt;$G$8,"5",IF(C1045&lt;$G$9,"6",IF(C1045&lt;$G$10,"7",IF(C1045&lt;$G$11,"8",IF(C1045&lt;$G$12,"9", IF(C1045&lt;$G$13,"10"))))))))))</f>
        <v>9</v>
      </c>
    </row>
    <row r="1046" customFormat="false" ht="16.5" hidden="false" customHeight="false" outlineLevel="0" collapsed="false">
      <c r="A1046" s="150" t="n">
        <v>1145</v>
      </c>
      <c r="B1046" s="151" t="n">
        <v>2</v>
      </c>
      <c r="C1046" s="165" t="n">
        <v>90.8</v>
      </c>
      <c r="D1046" s="153" t="str">
        <f aca="false">IF(C1046&lt;$G$4,"1",IF(C1046&lt;$G$5,"2",IF(C1046&lt;$G$6,"3",IF(C1046&lt;$G$7,"4",IF(C1046&lt;$G$8,"5",IF(C1046&lt;$G$9,"6",IF(C1046&lt;$G$10,"7",IF(C1046&lt;$G$11,"8",IF(C1046&lt;$G$12,"9", IF(C1046&lt;$G$13,"10"))))))))))</f>
        <v>8</v>
      </c>
    </row>
    <row r="1047" customFormat="false" ht="16.5" hidden="false" customHeight="false" outlineLevel="0" collapsed="false">
      <c r="A1047" s="150" t="n">
        <v>1146</v>
      </c>
      <c r="B1047" s="151" t="n">
        <v>2</v>
      </c>
      <c r="C1047" s="165" t="n">
        <v>102.3</v>
      </c>
      <c r="D1047" s="153" t="str">
        <f aca="false">IF(C1047&lt;$G$4,"1",IF(C1047&lt;$G$5,"2",IF(C1047&lt;$G$6,"3",IF(C1047&lt;$G$7,"4",IF(C1047&lt;$G$8,"5",IF(C1047&lt;$G$9,"6",IF(C1047&lt;$G$10,"7",IF(C1047&lt;$G$11,"8",IF(C1047&lt;$G$12,"9", IF(C1047&lt;$G$13,"10"))))))))))</f>
        <v>9</v>
      </c>
    </row>
    <row r="1048" customFormat="false" ht="16.5" hidden="false" customHeight="false" outlineLevel="0" collapsed="false">
      <c r="A1048" s="150" t="n">
        <v>1147</v>
      </c>
      <c r="B1048" s="151" t="n">
        <v>2</v>
      </c>
      <c r="C1048" s="165" t="n">
        <v>55.3</v>
      </c>
      <c r="D1048" s="153" t="str">
        <f aca="false">IF(C1048&lt;$G$4,"1",IF(C1048&lt;$G$5,"2",IF(C1048&lt;$G$6,"3",IF(C1048&lt;$G$7,"4",IF(C1048&lt;$G$8,"5",IF(C1048&lt;$G$9,"6",IF(C1048&lt;$G$10,"7",IF(C1048&lt;$G$11,"8",IF(C1048&lt;$G$12,"9", IF(C1048&lt;$G$13,"10"))))))))))</f>
        <v>6</v>
      </c>
    </row>
    <row r="1049" customFormat="false" ht="16.5" hidden="false" customHeight="false" outlineLevel="0" collapsed="false">
      <c r="A1049" s="150" t="n">
        <v>1148</v>
      </c>
      <c r="B1049" s="151" t="n">
        <v>2</v>
      </c>
      <c r="C1049" s="165" t="n">
        <v>25.9</v>
      </c>
      <c r="D1049" s="153" t="str">
        <f aca="false">IF(C1049&lt;$G$4,"1",IF(C1049&lt;$G$5,"2",IF(C1049&lt;$G$6,"3",IF(C1049&lt;$G$7,"4",IF(C1049&lt;$G$8,"5",IF(C1049&lt;$G$9,"6",IF(C1049&lt;$G$10,"7",IF(C1049&lt;$G$11,"8",IF(C1049&lt;$G$12,"9", IF(C1049&lt;$G$13,"10"))))))))))</f>
        <v>2</v>
      </c>
    </row>
    <row r="1050" customFormat="false" ht="16.5" hidden="false" customHeight="false" outlineLevel="0" collapsed="false">
      <c r="A1050" s="150" t="n">
        <v>1149</v>
      </c>
      <c r="B1050" s="151" t="n">
        <v>2</v>
      </c>
      <c r="C1050" s="165" t="n">
        <v>82.6</v>
      </c>
      <c r="D1050" s="153" t="str">
        <f aca="false">IF(C1050&lt;$G$4,"1",IF(C1050&lt;$G$5,"2",IF(C1050&lt;$G$6,"3",IF(C1050&lt;$G$7,"4",IF(C1050&lt;$G$8,"5",IF(C1050&lt;$G$9,"6",IF(C1050&lt;$G$10,"7",IF(C1050&lt;$G$11,"8",IF(C1050&lt;$G$12,"9", IF(C1050&lt;$G$13,"10"))))))))))</f>
        <v>8</v>
      </c>
    </row>
    <row r="1051" customFormat="false" ht="16.5" hidden="false" customHeight="false" outlineLevel="0" collapsed="false">
      <c r="A1051" s="150" t="n">
        <v>1150</v>
      </c>
      <c r="B1051" s="151" t="n">
        <v>2</v>
      </c>
      <c r="C1051" s="165" t="n">
        <v>43.7</v>
      </c>
      <c r="D1051" s="153" t="str">
        <f aca="false">IF(C1051&lt;$G$4,"1",IF(C1051&lt;$G$5,"2",IF(C1051&lt;$G$6,"3",IF(C1051&lt;$G$7,"4",IF(C1051&lt;$G$8,"5",IF(C1051&lt;$G$9,"6",IF(C1051&lt;$G$10,"7",IF(C1051&lt;$G$11,"8",IF(C1051&lt;$G$12,"9", IF(C1051&lt;$G$13,"10"))))))))))</f>
        <v>5</v>
      </c>
    </row>
    <row r="1052" customFormat="false" ht="16.5" hidden="false" customHeight="false" outlineLevel="0" collapsed="false">
      <c r="A1052" s="158" t="n">
        <v>1151</v>
      </c>
      <c r="B1052" s="159" t="n">
        <v>2</v>
      </c>
      <c r="C1052" s="160" t="n">
        <v>131.5</v>
      </c>
      <c r="D1052" s="153" t="str">
        <f aca="false">IF(C1052&lt;$G$4,"1",IF(C1052&lt;$G$5,"2",IF(C1052&lt;$G$6,"3",IF(C1052&lt;$G$7,"4",IF(C1052&lt;$G$8,"5",IF(C1052&lt;$G$9,"6",IF(C1052&lt;$G$10,"7",IF(C1052&lt;$G$11,"8",IF(C1052&lt;$G$12,"9", IF(C1052&lt;$G$13,"10"))))))))))</f>
        <v>10</v>
      </c>
    </row>
    <row r="1053" customFormat="false" ht="16.5" hidden="false" customHeight="false" outlineLevel="0" collapsed="false">
      <c r="A1053" s="158" t="n">
        <v>1152</v>
      </c>
      <c r="B1053" s="159" t="n">
        <v>2</v>
      </c>
      <c r="C1053" s="160" t="n">
        <v>165.4</v>
      </c>
      <c r="D1053" s="153" t="str">
        <f aca="false">IF(C1053&lt;$G$4,"1",IF(C1053&lt;$G$5,"2",IF(C1053&lt;$G$6,"3",IF(C1053&lt;$G$7,"4",IF(C1053&lt;$G$8,"5",IF(C1053&lt;$G$9,"6",IF(C1053&lt;$G$10,"7",IF(C1053&lt;$G$11,"8",IF(C1053&lt;$G$12,"9", IF(C1053&lt;$G$13,"10"))))))))))</f>
        <v>10</v>
      </c>
    </row>
    <row r="1054" customFormat="false" ht="16.5" hidden="false" customHeight="false" outlineLevel="0" collapsed="false">
      <c r="A1054" s="158" t="n">
        <v>1153</v>
      </c>
      <c r="B1054" s="159" t="n">
        <v>2</v>
      </c>
      <c r="C1054" s="160" t="n">
        <v>80.4</v>
      </c>
      <c r="D1054" s="153" t="str">
        <f aca="false">IF(C1054&lt;$G$4,"1",IF(C1054&lt;$G$5,"2",IF(C1054&lt;$G$6,"3",IF(C1054&lt;$G$7,"4",IF(C1054&lt;$G$8,"5",IF(C1054&lt;$G$9,"6",IF(C1054&lt;$G$10,"7",IF(C1054&lt;$G$11,"8",IF(C1054&lt;$G$12,"9", IF(C1054&lt;$G$13,"10"))))))))))</f>
        <v>7</v>
      </c>
    </row>
    <row r="1055" customFormat="false" ht="16.5" hidden="false" customHeight="false" outlineLevel="0" collapsed="false">
      <c r="A1055" s="158" t="n">
        <v>1154</v>
      </c>
      <c r="B1055" s="159" t="n">
        <v>2</v>
      </c>
      <c r="C1055" s="160" t="n">
        <v>131.2</v>
      </c>
      <c r="D1055" s="153" t="str">
        <f aca="false">IF(C1055&lt;$G$4,"1",IF(C1055&lt;$G$5,"2",IF(C1055&lt;$G$6,"3",IF(C1055&lt;$G$7,"4",IF(C1055&lt;$G$8,"5",IF(C1055&lt;$G$9,"6",IF(C1055&lt;$G$10,"7",IF(C1055&lt;$G$11,"8",IF(C1055&lt;$G$12,"9", IF(C1055&lt;$G$13,"10"))))))))))</f>
        <v>10</v>
      </c>
    </row>
    <row r="1056" customFormat="false" ht="16.5" hidden="false" customHeight="false" outlineLevel="0" collapsed="false">
      <c r="A1056" s="158" t="n">
        <v>1155</v>
      </c>
      <c r="B1056" s="159" t="n">
        <v>2</v>
      </c>
      <c r="C1056" s="160" t="n">
        <v>98</v>
      </c>
      <c r="D1056" s="153" t="str">
        <f aca="false">IF(C1056&lt;$G$4,"1",IF(C1056&lt;$G$5,"2",IF(C1056&lt;$G$6,"3",IF(C1056&lt;$G$7,"4",IF(C1056&lt;$G$8,"5",IF(C1056&lt;$G$9,"6",IF(C1056&lt;$G$10,"7",IF(C1056&lt;$G$11,"8",IF(C1056&lt;$G$12,"9", IF(C1056&lt;$G$13,"10"))))))))))</f>
        <v>9</v>
      </c>
    </row>
    <row r="1057" customFormat="false" ht="16.5" hidden="false" customHeight="false" outlineLevel="0" collapsed="false">
      <c r="A1057" s="150" t="n">
        <v>1156</v>
      </c>
      <c r="B1057" s="151" t="n">
        <v>2</v>
      </c>
      <c r="C1057" s="165" t="n">
        <v>92.5</v>
      </c>
      <c r="D1057" s="153" t="str">
        <f aca="false">IF(C1057&lt;$G$4,"1",IF(C1057&lt;$G$5,"2",IF(C1057&lt;$G$6,"3",IF(C1057&lt;$G$7,"4",IF(C1057&lt;$G$8,"5",IF(C1057&lt;$G$9,"6",IF(C1057&lt;$G$10,"7",IF(C1057&lt;$G$11,"8",IF(C1057&lt;$G$12,"9", IF(C1057&lt;$G$13,"10"))))))))))</f>
        <v>8</v>
      </c>
    </row>
    <row r="1058" customFormat="false" ht="16.5" hidden="false" customHeight="false" outlineLevel="0" collapsed="false">
      <c r="A1058" s="150" t="n">
        <v>1157</v>
      </c>
      <c r="B1058" s="151" t="n">
        <v>2</v>
      </c>
      <c r="C1058" s="165" t="n">
        <v>174.7</v>
      </c>
      <c r="D1058" s="153" t="str">
        <f aca="false">IF(C1058&lt;$G$4,"1",IF(C1058&lt;$G$5,"2",IF(C1058&lt;$G$6,"3",IF(C1058&lt;$G$7,"4",IF(C1058&lt;$G$8,"5",IF(C1058&lt;$G$9,"6",IF(C1058&lt;$G$10,"7",IF(C1058&lt;$G$11,"8",IF(C1058&lt;$G$12,"9", IF(C1058&lt;$G$13,"10"))))))))))</f>
        <v>10</v>
      </c>
    </row>
    <row r="1059" customFormat="false" ht="16.5" hidden="false" customHeight="false" outlineLevel="0" collapsed="false">
      <c r="A1059" s="150" t="n">
        <v>1158</v>
      </c>
      <c r="B1059" s="151" t="n">
        <v>2</v>
      </c>
      <c r="C1059" s="165" t="n">
        <v>152</v>
      </c>
      <c r="D1059" s="153" t="str">
        <f aca="false">IF(C1059&lt;$G$4,"1",IF(C1059&lt;$G$5,"2",IF(C1059&lt;$G$6,"3",IF(C1059&lt;$G$7,"4",IF(C1059&lt;$G$8,"5",IF(C1059&lt;$G$9,"6",IF(C1059&lt;$G$10,"7",IF(C1059&lt;$G$11,"8",IF(C1059&lt;$G$12,"9", IF(C1059&lt;$G$13,"10"))))))))))</f>
        <v>10</v>
      </c>
    </row>
    <row r="1060" customFormat="false" ht="16.5" hidden="false" customHeight="false" outlineLevel="0" collapsed="false">
      <c r="A1060" s="150" t="n">
        <v>1159</v>
      </c>
      <c r="B1060" s="151" t="n">
        <v>2</v>
      </c>
      <c r="C1060" s="165" t="n">
        <v>94.6</v>
      </c>
      <c r="D1060" s="153" t="str">
        <f aca="false">IF(C1060&lt;$G$4,"1",IF(C1060&lt;$G$5,"2",IF(C1060&lt;$G$6,"3",IF(C1060&lt;$G$7,"4",IF(C1060&lt;$G$8,"5",IF(C1060&lt;$G$9,"6",IF(C1060&lt;$G$10,"7",IF(C1060&lt;$G$11,"8",IF(C1060&lt;$G$12,"9", IF(C1060&lt;$G$13,"10"))))))))))</f>
        <v>8</v>
      </c>
    </row>
    <row r="1061" customFormat="false" ht="16.5" hidden="false" customHeight="false" outlineLevel="0" collapsed="false">
      <c r="A1061" s="150" t="n">
        <v>1160</v>
      </c>
      <c r="B1061" s="151" t="n">
        <v>2</v>
      </c>
      <c r="C1061" s="165" t="n">
        <v>119</v>
      </c>
      <c r="D1061" s="153" t="str">
        <f aca="false">IF(C1061&lt;$G$4,"1",IF(C1061&lt;$G$5,"2",IF(C1061&lt;$G$6,"3",IF(C1061&lt;$G$7,"4",IF(C1061&lt;$G$8,"5",IF(C1061&lt;$G$9,"6",IF(C1061&lt;$G$10,"7",IF(C1061&lt;$G$11,"8",IF(C1061&lt;$G$12,"9", IF(C1061&lt;$G$13,"10"))))))))))</f>
        <v>10</v>
      </c>
    </row>
    <row r="1062" customFormat="false" ht="16.5" hidden="false" customHeight="false" outlineLevel="0" collapsed="false">
      <c r="A1062" s="150" t="n">
        <v>1161</v>
      </c>
      <c r="B1062" s="151" t="n">
        <v>2</v>
      </c>
      <c r="C1062" s="165" t="n">
        <v>116.3</v>
      </c>
      <c r="D1062" s="153" t="str">
        <f aca="false">IF(C1062&lt;$G$4,"1",IF(C1062&lt;$G$5,"2",IF(C1062&lt;$G$6,"3",IF(C1062&lt;$G$7,"4",IF(C1062&lt;$G$8,"5",IF(C1062&lt;$G$9,"6",IF(C1062&lt;$G$10,"7",IF(C1062&lt;$G$11,"8",IF(C1062&lt;$G$12,"9", IF(C1062&lt;$G$13,"10"))))))))))</f>
        <v>10</v>
      </c>
    </row>
    <row r="1063" customFormat="false" ht="16.5" hidden="false" customHeight="false" outlineLevel="0" collapsed="false">
      <c r="A1063" s="150" t="n">
        <v>1162</v>
      </c>
      <c r="B1063" s="151" t="n">
        <v>2</v>
      </c>
      <c r="C1063" s="165" t="n">
        <v>89.9</v>
      </c>
      <c r="D1063" s="153" t="str">
        <f aca="false">IF(C1063&lt;$G$4,"1",IF(C1063&lt;$G$5,"2",IF(C1063&lt;$G$6,"3",IF(C1063&lt;$G$7,"4",IF(C1063&lt;$G$8,"5",IF(C1063&lt;$G$9,"6",IF(C1063&lt;$G$10,"7",IF(C1063&lt;$G$11,"8",IF(C1063&lt;$G$12,"9", IF(C1063&lt;$G$13,"10"))))))))))</f>
        <v>8</v>
      </c>
    </row>
    <row r="1064" customFormat="false" ht="16.5" hidden="false" customHeight="false" outlineLevel="0" collapsed="false">
      <c r="A1064" s="150" t="n">
        <v>1163</v>
      </c>
      <c r="B1064" s="151" t="n">
        <v>2</v>
      </c>
      <c r="C1064" s="165" t="n">
        <v>109.7</v>
      </c>
      <c r="D1064" s="153" t="str">
        <f aca="false">IF(C1064&lt;$G$4,"1",IF(C1064&lt;$G$5,"2",IF(C1064&lt;$G$6,"3",IF(C1064&lt;$G$7,"4",IF(C1064&lt;$G$8,"5",IF(C1064&lt;$G$9,"6",IF(C1064&lt;$G$10,"7",IF(C1064&lt;$G$11,"8",IF(C1064&lt;$G$12,"9", IF(C1064&lt;$G$13,"10"))))))))))</f>
        <v>9</v>
      </c>
    </row>
    <row r="1065" customFormat="false" ht="16.5" hidden="false" customHeight="false" outlineLevel="0" collapsed="false">
      <c r="A1065" s="150" t="n">
        <v>1164</v>
      </c>
      <c r="B1065" s="151" t="n">
        <v>2</v>
      </c>
      <c r="C1065" s="165" t="n">
        <v>76.4</v>
      </c>
      <c r="D1065" s="153" t="str">
        <f aca="false">IF(C1065&lt;$G$4,"1",IF(C1065&lt;$G$5,"2",IF(C1065&lt;$G$6,"3",IF(C1065&lt;$G$7,"4",IF(C1065&lt;$G$8,"5",IF(C1065&lt;$G$9,"6",IF(C1065&lt;$G$10,"7",IF(C1065&lt;$G$11,"8",IF(C1065&lt;$G$12,"9", IF(C1065&lt;$G$13,"10"))))))))))</f>
        <v>7</v>
      </c>
    </row>
    <row r="1066" customFormat="false" ht="16.5" hidden="false" customHeight="false" outlineLevel="0" collapsed="false">
      <c r="A1066" s="150" t="n">
        <v>1165</v>
      </c>
      <c r="B1066" s="151" t="n">
        <v>2</v>
      </c>
      <c r="C1066" s="165" t="n">
        <v>76.9</v>
      </c>
      <c r="D1066" s="153" t="str">
        <f aca="false">IF(C1066&lt;$G$4,"1",IF(C1066&lt;$G$5,"2",IF(C1066&lt;$G$6,"3",IF(C1066&lt;$G$7,"4",IF(C1066&lt;$G$8,"5",IF(C1066&lt;$G$9,"6",IF(C1066&lt;$G$10,"7",IF(C1066&lt;$G$11,"8",IF(C1066&lt;$G$12,"9", IF(C1066&lt;$G$13,"10"))))))))))</f>
        <v>7</v>
      </c>
    </row>
    <row r="1067" customFormat="false" ht="16.5" hidden="false" customHeight="false" outlineLevel="0" collapsed="false">
      <c r="A1067" s="150" t="n">
        <v>1166</v>
      </c>
      <c r="B1067" s="151" t="n">
        <v>2</v>
      </c>
      <c r="C1067" s="165" t="n">
        <v>46.9</v>
      </c>
      <c r="D1067" s="153" t="str">
        <f aca="false">IF(C1067&lt;$G$4,"1",IF(C1067&lt;$G$5,"2",IF(C1067&lt;$G$6,"3",IF(C1067&lt;$G$7,"4",IF(C1067&lt;$G$8,"5",IF(C1067&lt;$G$9,"6",IF(C1067&lt;$G$10,"7",IF(C1067&lt;$G$11,"8",IF(C1067&lt;$G$12,"9", IF(C1067&lt;$G$13,"10"))))))))))</f>
        <v>5</v>
      </c>
    </row>
    <row r="1068" customFormat="false" ht="16.5" hidden="false" customHeight="false" outlineLevel="0" collapsed="false">
      <c r="A1068" s="150" t="n">
        <v>1167</v>
      </c>
      <c r="B1068" s="151" t="n">
        <v>2</v>
      </c>
      <c r="C1068" s="165" t="n">
        <v>121.6</v>
      </c>
      <c r="D1068" s="153" t="str">
        <f aca="false">IF(C1068&lt;$G$4,"1",IF(C1068&lt;$G$5,"2",IF(C1068&lt;$G$6,"3",IF(C1068&lt;$G$7,"4",IF(C1068&lt;$G$8,"5",IF(C1068&lt;$G$9,"6",IF(C1068&lt;$G$10,"7",IF(C1068&lt;$G$11,"8",IF(C1068&lt;$G$12,"9", IF(C1068&lt;$G$13,"10"))))))))))</f>
        <v>10</v>
      </c>
    </row>
    <row r="1069" customFormat="false" ht="16.5" hidden="false" customHeight="false" outlineLevel="0" collapsed="false">
      <c r="A1069" s="150" t="n">
        <v>1168</v>
      </c>
      <c r="B1069" s="151" t="n">
        <v>2</v>
      </c>
      <c r="C1069" s="165" t="n">
        <v>98.4</v>
      </c>
      <c r="D1069" s="153" t="str">
        <f aca="false">IF(C1069&lt;$G$4,"1",IF(C1069&lt;$G$5,"2",IF(C1069&lt;$G$6,"3",IF(C1069&lt;$G$7,"4",IF(C1069&lt;$G$8,"5",IF(C1069&lt;$G$9,"6",IF(C1069&lt;$G$10,"7",IF(C1069&lt;$G$11,"8",IF(C1069&lt;$G$12,"9", IF(C1069&lt;$G$13,"10"))))))))))</f>
        <v>9</v>
      </c>
    </row>
    <row r="1070" customFormat="false" ht="16.5" hidden="false" customHeight="false" outlineLevel="0" collapsed="false">
      <c r="A1070" s="150" t="n">
        <v>1169</v>
      </c>
      <c r="B1070" s="151" t="n">
        <v>2</v>
      </c>
      <c r="C1070" s="165" t="n">
        <v>120.8</v>
      </c>
      <c r="D1070" s="153" t="str">
        <f aca="false">IF(C1070&lt;$G$4,"1",IF(C1070&lt;$G$5,"2",IF(C1070&lt;$G$6,"3",IF(C1070&lt;$G$7,"4",IF(C1070&lt;$G$8,"5",IF(C1070&lt;$G$9,"6",IF(C1070&lt;$G$10,"7",IF(C1070&lt;$G$11,"8",IF(C1070&lt;$G$12,"9", IF(C1070&lt;$G$13,"10"))))))))))</f>
        <v>10</v>
      </c>
    </row>
    <row r="1071" customFormat="false" ht="16.5" hidden="false" customHeight="false" outlineLevel="0" collapsed="false">
      <c r="A1071" s="150" t="n">
        <v>1170</v>
      </c>
      <c r="B1071" s="151" t="n">
        <v>2</v>
      </c>
      <c r="C1071" s="165" t="n">
        <v>66.3</v>
      </c>
      <c r="D1071" s="153" t="str">
        <f aca="false">IF(C1071&lt;$G$4,"1",IF(C1071&lt;$G$5,"2",IF(C1071&lt;$G$6,"3",IF(C1071&lt;$G$7,"4",IF(C1071&lt;$G$8,"5",IF(C1071&lt;$G$9,"6",IF(C1071&lt;$G$10,"7",IF(C1071&lt;$G$11,"8",IF(C1071&lt;$G$12,"9", IF(C1071&lt;$G$13,"10"))))))))))</f>
        <v>7</v>
      </c>
    </row>
    <row r="1072" customFormat="false" ht="16.5" hidden="false" customHeight="false" outlineLevel="0" collapsed="false">
      <c r="A1072" s="150" t="n">
        <v>1171</v>
      </c>
      <c r="B1072" s="151" t="n">
        <v>2</v>
      </c>
      <c r="C1072" s="165" t="n">
        <v>70.9</v>
      </c>
      <c r="D1072" s="153" t="str">
        <f aca="false">IF(C1072&lt;$G$4,"1",IF(C1072&lt;$G$5,"2",IF(C1072&lt;$G$6,"3",IF(C1072&lt;$G$7,"4",IF(C1072&lt;$G$8,"5",IF(C1072&lt;$G$9,"6",IF(C1072&lt;$G$10,"7",IF(C1072&lt;$G$11,"8",IF(C1072&lt;$G$12,"9", IF(C1072&lt;$G$13,"10"))))))))))</f>
        <v>7</v>
      </c>
    </row>
    <row r="1073" customFormat="false" ht="16.5" hidden="false" customHeight="false" outlineLevel="0" collapsed="false">
      <c r="A1073" s="150" t="n">
        <v>1172</v>
      </c>
      <c r="B1073" s="151" t="n">
        <v>2</v>
      </c>
      <c r="C1073" s="165" t="n">
        <v>84</v>
      </c>
      <c r="D1073" s="153" t="str">
        <f aca="false">IF(C1073&lt;$G$4,"1",IF(C1073&lt;$G$5,"2",IF(C1073&lt;$G$6,"3",IF(C1073&lt;$G$7,"4",IF(C1073&lt;$G$8,"5",IF(C1073&lt;$G$9,"6",IF(C1073&lt;$G$10,"7",IF(C1073&lt;$G$11,"8",IF(C1073&lt;$G$12,"9", IF(C1073&lt;$G$13,"10"))))))))))</f>
        <v>8</v>
      </c>
    </row>
    <row r="1074" customFormat="false" ht="16.5" hidden="false" customHeight="false" outlineLevel="0" collapsed="false">
      <c r="A1074" s="150" t="n">
        <v>1173</v>
      </c>
      <c r="B1074" s="151" t="n">
        <v>2</v>
      </c>
      <c r="C1074" s="165" t="n">
        <v>65.5</v>
      </c>
      <c r="D1074" s="153" t="str">
        <f aca="false">IF(C1074&lt;$G$4,"1",IF(C1074&lt;$G$5,"2",IF(C1074&lt;$G$6,"3",IF(C1074&lt;$G$7,"4",IF(C1074&lt;$G$8,"5",IF(C1074&lt;$G$9,"6",IF(C1074&lt;$G$10,"7",IF(C1074&lt;$G$11,"8",IF(C1074&lt;$G$12,"9", IF(C1074&lt;$G$13,"10"))))))))))</f>
        <v>6</v>
      </c>
    </row>
    <row r="1075" customFormat="false" ht="16.5" hidden="false" customHeight="false" outlineLevel="0" collapsed="false">
      <c r="A1075" s="150" t="n">
        <v>1174</v>
      </c>
      <c r="B1075" s="151" t="n">
        <v>2</v>
      </c>
      <c r="C1075" s="165" t="n">
        <v>81.5</v>
      </c>
      <c r="D1075" s="153" t="str">
        <f aca="false">IF(C1075&lt;$G$4,"1",IF(C1075&lt;$G$5,"2",IF(C1075&lt;$G$6,"3",IF(C1075&lt;$G$7,"4",IF(C1075&lt;$G$8,"5",IF(C1075&lt;$G$9,"6",IF(C1075&lt;$G$10,"7",IF(C1075&lt;$G$11,"8",IF(C1075&lt;$G$12,"9", IF(C1075&lt;$G$13,"10"))))))))))</f>
        <v>7</v>
      </c>
    </row>
    <row r="1076" customFormat="false" ht="16.5" hidden="false" customHeight="false" outlineLevel="0" collapsed="false">
      <c r="A1076" s="150" t="n">
        <v>1175</v>
      </c>
      <c r="B1076" s="151" t="n">
        <v>2</v>
      </c>
      <c r="C1076" s="165" t="n">
        <v>64.5</v>
      </c>
      <c r="D1076" s="153" t="str">
        <f aca="false">IF(C1076&lt;$G$4,"1",IF(C1076&lt;$G$5,"2",IF(C1076&lt;$G$6,"3",IF(C1076&lt;$G$7,"4",IF(C1076&lt;$G$8,"5",IF(C1076&lt;$G$9,"6",IF(C1076&lt;$G$10,"7",IF(C1076&lt;$G$11,"8",IF(C1076&lt;$G$12,"9", IF(C1076&lt;$G$13,"10"))))))))))</f>
        <v>6</v>
      </c>
    </row>
    <row r="1077" customFormat="false" ht="16.5" hidden="false" customHeight="false" outlineLevel="0" collapsed="false">
      <c r="A1077" s="158" t="n">
        <v>1176</v>
      </c>
      <c r="B1077" s="159" t="n">
        <v>2</v>
      </c>
      <c r="C1077" s="160" t="n">
        <v>94.1</v>
      </c>
      <c r="D1077" s="153" t="str">
        <f aca="false">IF(C1077&lt;$G$4,"1",IF(C1077&lt;$G$5,"2",IF(C1077&lt;$G$6,"3",IF(C1077&lt;$G$7,"4",IF(C1077&lt;$G$8,"5",IF(C1077&lt;$G$9,"6",IF(C1077&lt;$G$10,"7",IF(C1077&lt;$G$11,"8",IF(C1077&lt;$G$12,"9", IF(C1077&lt;$G$13,"10"))))))))))</f>
        <v>8</v>
      </c>
    </row>
    <row r="1078" customFormat="false" ht="16.5" hidden="false" customHeight="false" outlineLevel="0" collapsed="false">
      <c r="A1078" s="158" t="n">
        <v>1177</v>
      </c>
      <c r="B1078" s="159" t="n">
        <v>2</v>
      </c>
      <c r="C1078" s="160" t="n">
        <v>112.1</v>
      </c>
      <c r="D1078" s="153" t="str">
        <f aca="false">IF(C1078&lt;$G$4,"1",IF(C1078&lt;$G$5,"2",IF(C1078&lt;$G$6,"3",IF(C1078&lt;$G$7,"4",IF(C1078&lt;$G$8,"5",IF(C1078&lt;$G$9,"6",IF(C1078&lt;$G$10,"7",IF(C1078&lt;$G$11,"8",IF(C1078&lt;$G$12,"9", IF(C1078&lt;$G$13,"10"))))))))))</f>
        <v>9</v>
      </c>
    </row>
    <row r="1079" customFormat="false" ht="16.5" hidden="false" customHeight="false" outlineLevel="0" collapsed="false">
      <c r="A1079" s="158" t="n">
        <v>1178</v>
      </c>
      <c r="B1079" s="159" t="n">
        <v>2</v>
      </c>
      <c r="C1079" s="160" t="n">
        <v>70.1</v>
      </c>
      <c r="D1079" s="153" t="str">
        <f aca="false">IF(C1079&lt;$G$4,"1",IF(C1079&lt;$G$5,"2",IF(C1079&lt;$G$6,"3",IF(C1079&lt;$G$7,"4",IF(C1079&lt;$G$8,"5",IF(C1079&lt;$G$9,"6",IF(C1079&lt;$G$10,"7",IF(C1079&lt;$G$11,"8",IF(C1079&lt;$G$12,"9", IF(C1079&lt;$G$13,"10"))))))))))</f>
        <v>7</v>
      </c>
    </row>
    <row r="1080" customFormat="false" ht="16.5" hidden="false" customHeight="false" outlineLevel="0" collapsed="false">
      <c r="A1080" s="158" t="n">
        <v>1179</v>
      </c>
      <c r="B1080" s="159" t="n">
        <v>2</v>
      </c>
      <c r="C1080" s="160" t="n">
        <v>82.1</v>
      </c>
      <c r="D1080" s="153" t="str">
        <f aca="false">IF(C1080&lt;$G$4,"1",IF(C1080&lt;$G$5,"2",IF(C1080&lt;$G$6,"3",IF(C1080&lt;$G$7,"4",IF(C1080&lt;$G$8,"5",IF(C1080&lt;$G$9,"6",IF(C1080&lt;$G$10,"7",IF(C1080&lt;$G$11,"8",IF(C1080&lt;$G$12,"9", IF(C1080&lt;$G$13,"10"))))))))))</f>
        <v>8</v>
      </c>
    </row>
    <row r="1081" customFormat="false" ht="16.5" hidden="false" customHeight="false" outlineLevel="0" collapsed="false">
      <c r="A1081" s="158" t="n">
        <v>1180</v>
      </c>
      <c r="B1081" s="159" t="n">
        <v>2</v>
      </c>
      <c r="C1081" s="160" t="n">
        <v>81.7</v>
      </c>
      <c r="D1081" s="153" t="str">
        <f aca="false">IF(C1081&lt;$G$4,"1",IF(C1081&lt;$G$5,"2",IF(C1081&lt;$G$6,"3",IF(C1081&lt;$G$7,"4",IF(C1081&lt;$G$8,"5",IF(C1081&lt;$G$9,"6",IF(C1081&lt;$G$10,"7",IF(C1081&lt;$G$11,"8",IF(C1081&lt;$G$12,"9", IF(C1081&lt;$G$13,"10"))))))))))</f>
        <v>7</v>
      </c>
    </row>
    <row r="1082" customFormat="false" ht="16.5" hidden="false" customHeight="false" outlineLevel="0" collapsed="false">
      <c r="A1082" s="178" t="n">
        <v>1181</v>
      </c>
      <c r="B1082" s="179" t="n">
        <v>2</v>
      </c>
      <c r="C1082" s="181" t="n">
        <v>128.8</v>
      </c>
      <c r="D1082" s="153" t="str">
        <f aca="false">IF(C1082&lt;$G$4,"1",IF(C1082&lt;$G$5,"2",IF(C1082&lt;$G$6,"3",IF(C1082&lt;$G$7,"4",IF(C1082&lt;$G$8,"5",IF(C1082&lt;$G$9,"6",IF(C1082&lt;$G$10,"7",IF(C1082&lt;$G$11,"8",IF(C1082&lt;$G$12,"9", IF(C1082&lt;$G$13,"10"))))))))))</f>
        <v>10</v>
      </c>
    </row>
    <row r="1083" customFormat="false" ht="16.5" hidden="false" customHeight="false" outlineLevel="0" collapsed="false">
      <c r="A1083" s="150" t="n">
        <v>1182</v>
      </c>
      <c r="B1083" s="151" t="n">
        <v>2</v>
      </c>
      <c r="C1083" s="165" t="n">
        <v>60</v>
      </c>
      <c r="D1083" s="153" t="str">
        <f aca="false">IF(C1083&lt;$G$4,"1",IF(C1083&lt;$G$5,"2",IF(C1083&lt;$G$6,"3",IF(C1083&lt;$G$7,"4",IF(C1083&lt;$G$8,"5",IF(C1083&lt;$G$9,"6",IF(C1083&lt;$G$10,"7",IF(C1083&lt;$G$11,"8",IF(C1083&lt;$G$12,"9", IF(C1083&lt;$G$13,"10"))))))))))</f>
        <v>6</v>
      </c>
    </row>
    <row r="1084" customFormat="false" ht="16.5" hidden="false" customHeight="false" outlineLevel="0" collapsed="false">
      <c r="A1084" s="150" t="n">
        <v>1183</v>
      </c>
      <c r="B1084" s="151" t="n">
        <v>2</v>
      </c>
      <c r="C1084" s="165" t="n">
        <v>90</v>
      </c>
      <c r="D1084" s="153" t="str">
        <f aca="false">IF(C1084&lt;$G$4,"1",IF(C1084&lt;$G$5,"2",IF(C1084&lt;$G$6,"3",IF(C1084&lt;$G$7,"4",IF(C1084&lt;$G$8,"5",IF(C1084&lt;$G$9,"6",IF(C1084&lt;$G$10,"7",IF(C1084&lt;$G$11,"8",IF(C1084&lt;$G$12,"9", IF(C1084&lt;$G$13,"10"))))))))))</f>
        <v>8</v>
      </c>
    </row>
    <row r="1085" customFormat="false" ht="16.5" hidden="false" customHeight="false" outlineLevel="0" collapsed="false">
      <c r="A1085" s="150" t="n">
        <v>1184</v>
      </c>
      <c r="B1085" s="151" t="n">
        <v>2</v>
      </c>
      <c r="C1085" s="165" t="n">
        <v>107.4</v>
      </c>
      <c r="D1085" s="153" t="str">
        <f aca="false">IF(C1085&lt;$G$4,"1",IF(C1085&lt;$G$5,"2",IF(C1085&lt;$G$6,"3",IF(C1085&lt;$G$7,"4",IF(C1085&lt;$G$8,"5",IF(C1085&lt;$G$9,"6",IF(C1085&lt;$G$10,"7",IF(C1085&lt;$G$11,"8",IF(C1085&lt;$G$12,"9", IF(C1085&lt;$G$13,"10"))))))))))</f>
        <v>9</v>
      </c>
    </row>
    <row r="1086" customFormat="false" ht="16.5" hidden="false" customHeight="false" outlineLevel="0" collapsed="false">
      <c r="A1086" s="150" t="n">
        <v>1185</v>
      </c>
      <c r="B1086" s="151" t="n">
        <v>2</v>
      </c>
      <c r="C1086" s="165" t="n">
        <v>78.3</v>
      </c>
      <c r="D1086" s="153" t="str">
        <f aca="false">IF(C1086&lt;$G$4,"1",IF(C1086&lt;$G$5,"2",IF(C1086&lt;$G$6,"3",IF(C1086&lt;$G$7,"4",IF(C1086&lt;$G$8,"5",IF(C1086&lt;$G$9,"6",IF(C1086&lt;$G$10,"7",IF(C1086&lt;$G$11,"8",IF(C1086&lt;$G$12,"9", IF(C1086&lt;$G$13,"10"))))))))))</f>
        <v>7</v>
      </c>
    </row>
    <row r="1087" customFormat="false" ht="16.5" hidden="false" customHeight="false" outlineLevel="0" collapsed="false">
      <c r="A1087" s="150" t="n">
        <v>1186</v>
      </c>
      <c r="B1087" s="151" t="n">
        <v>2</v>
      </c>
      <c r="C1087" s="165" t="n">
        <v>69.6</v>
      </c>
      <c r="D1087" s="153" t="str">
        <f aca="false">IF(C1087&lt;$G$4,"1",IF(C1087&lt;$G$5,"2",IF(C1087&lt;$G$6,"3",IF(C1087&lt;$G$7,"4",IF(C1087&lt;$G$8,"5",IF(C1087&lt;$G$9,"6",IF(C1087&lt;$G$10,"7",IF(C1087&lt;$G$11,"8",IF(C1087&lt;$G$12,"9", IF(C1087&lt;$G$13,"10"))))))))))</f>
        <v>7</v>
      </c>
    </row>
    <row r="1088" customFormat="false" ht="16.5" hidden="false" customHeight="false" outlineLevel="0" collapsed="false">
      <c r="A1088" s="150" t="n">
        <v>1187</v>
      </c>
      <c r="B1088" s="151" t="n">
        <v>2</v>
      </c>
      <c r="C1088" s="165" t="n">
        <v>113.9</v>
      </c>
      <c r="D1088" s="153" t="str">
        <f aca="false">IF(C1088&lt;$G$4,"1",IF(C1088&lt;$G$5,"2",IF(C1088&lt;$G$6,"3",IF(C1088&lt;$G$7,"4",IF(C1088&lt;$G$8,"5",IF(C1088&lt;$G$9,"6",IF(C1088&lt;$G$10,"7",IF(C1088&lt;$G$11,"8",IF(C1088&lt;$G$12,"9", IF(C1088&lt;$G$13,"10"))))))))))</f>
        <v>10</v>
      </c>
    </row>
    <row r="1089" customFormat="false" ht="16.5" hidden="false" customHeight="false" outlineLevel="0" collapsed="false">
      <c r="A1089" s="150" t="n">
        <v>1188</v>
      </c>
      <c r="B1089" s="151" t="n">
        <v>2</v>
      </c>
      <c r="C1089" s="165" t="n">
        <v>122.7</v>
      </c>
      <c r="D1089" s="153" t="str">
        <f aca="false">IF(C1089&lt;$G$4,"1",IF(C1089&lt;$G$5,"2",IF(C1089&lt;$G$6,"3",IF(C1089&lt;$G$7,"4",IF(C1089&lt;$G$8,"5",IF(C1089&lt;$G$9,"6",IF(C1089&lt;$G$10,"7",IF(C1089&lt;$G$11,"8",IF(C1089&lt;$G$12,"9", IF(C1089&lt;$G$13,"10"))))))))))</f>
        <v>10</v>
      </c>
    </row>
    <row r="1090" customFormat="false" ht="16.5" hidden="false" customHeight="false" outlineLevel="0" collapsed="false">
      <c r="A1090" s="150" t="n">
        <v>1189</v>
      </c>
      <c r="B1090" s="151" t="n">
        <v>2</v>
      </c>
      <c r="C1090" s="165" t="n">
        <v>66.6</v>
      </c>
      <c r="D1090" s="153" t="str">
        <f aca="false">IF(C1090&lt;$G$4,"1",IF(C1090&lt;$G$5,"2",IF(C1090&lt;$G$6,"3",IF(C1090&lt;$G$7,"4",IF(C1090&lt;$G$8,"5",IF(C1090&lt;$G$9,"6",IF(C1090&lt;$G$10,"7",IF(C1090&lt;$G$11,"8",IF(C1090&lt;$G$12,"9", IF(C1090&lt;$G$13,"10"))))))))))</f>
        <v>7</v>
      </c>
    </row>
    <row r="1091" customFormat="false" ht="16.5" hidden="false" customHeight="false" outlineLevel="0" collapsed="false">
      <c r="A1091" s="150" t="n">
        <v>1190</v>
      </c>
      <c r="B1091" s="151" t="n">
        <v>2</v>
      </c>
      <c r="C1091" s="165" t="n">
        <v>55.3</v>
      </c>
      <c r="D1091" s="153" t="str">
        <f aca="false">IF(C1091&lt;$G$4,"1",IF(C1091&lt;$G$5,"2",IF(C1091&lt;$G$6,"3",IF(C1091&lt;$G$7,"4",IF(C1091&lt;$G$8,"5",IF(C1091&lt;$G$9,"6",IF(C1091&lt;$G$10,"7",IF(C1091&lt;$G$11,"8",IF(C1091&lt;$G$12,"9", IF(C1091&lt;$G$13,"10"))))))))))</f>
        <v>6</v>
      </c>
    </row>
    <row r="1092" customFormat="false" ht="16.5" hidden="false" customHeight="false" outlineLevel="0" collapsed="false">
      <c r="A1092" s="150" t="n">
        <v>1191</v>
      </c>
      <c r="B1092" s="151" t="n">
        <v>2</v>
      </c>
      <c r="C1092" s="165" t="n">
        <v>99.6</v>
      </c>
      <c r="D1092" s="153" t="str">
        <f aca="false">IF(C1092&lt;$G$4,"1",IF(C1092&lt;$G$5,"2",IF(C1092&lt;$G$6,"3",IF(C1092&lt;$G$7,"4",IF(C1092&lt;$G$8,"5",IF(C1092&lt;$G$9,"6",IF(C1092&lt;$G$10,"7",IF(C1092&lt;$G$11,"8",IF(C1092&lt;$G$12,"9", IF(C1092&lt;$G$13,"10"))))))))))</f>
        <v>9</v>
      </c>
    </row>
    <row r="1093" customFormat="false" ht="16.5" hidden="false" customHeight="false" outlineLevel="0" collapsed="false">
      <c r="A1093" s="150" t="n">
        <v>1192</v>
      </c>
      <c r="B1093" s="151" t="n">
        <v>2</v>
      </c>
      <c r="C1093" s="165" t="n">
        <v>71.7</v>
      </c>
      <c r="D1093" s="153" t="str">
        <f aca="false">IF(C1093&lt;$G$4,"1",IF(C1093&lt;$G$5,"2",IF(C1093&lt;$G$6,"3",IF(C1093&lt;$G$7,"4",IF(C1093&lt;$G$8,"5",IF(C1093&lt;$G$9,"6",IF(C1093&lt;$G$10,"7",IF(C1093&lt;$G$11,"8",IF(C1093&lt;$G$12,"9", IF(C1093&lt;$G$13,"10"))))))))))</f>
        <v>7</v>
      </c>
    </row>
    <row r="1094" customFormat="false" ht="16.5" hidden="false" customHeight="false" outlineLevel="0" collapsed="false">
      <c r="A1094" s="150" t="n">
        <v>1193</v>
      </c>
      <c r="B1094" s="151" t="n">
        <v>2</v>
      </c>
      <c r="C1094" s="165" t="n">
        <v>115</v>
      </c>
      <c r="D1094" s="153" t="str">
        <f aca="false">IF(C1094&lt;$G$4,"1",IF(C1094&lt;$G$5,"2",IF(C1094&lt;$G$6,"3",IF(C1094&lt;$G$7,"4",IF(C1094&lt;$G$8,"5",IF(C1094&lt;$G$9,"6",IF(C1094&lt;$G$10,"7",IF(C1094&lt;$G$11,"8",IF(C1094&lt;$G$12,"9", IF(C1094&lt;$G$13,"10"))))))))))</f>
        <v>10</v>
      </c>
    </row>
    <row r="1095" customFormat="false" ht="16.5" hidden="false" customHeight="false" outlineLevel="0" collapsed="false">
      <c r="A1095" s="150" t="n">
        <v>1194</v>
      </c>
      <c r="B1095" s="151" t="n">
        <v>2</v>
      </c>
      <c r="C1095" s="165" t="n">
        <v>110.3</v>
      </c>
      <c r="D1095" s="153" t="str">
        <f aca="false">IF(C1095&lt;$G$4,"1",IF(C1095&lt;$G$5,"2",IF(C1095&lt;$G$6,"3",IF(C1095&lt;$G$7,"4",IF(C1095&lt;$G$8,"5",IF(C1095&lt;$G$9,"6",IF(C1095&lt;$G$10,"7",IF(C1095&lt;$G$11,"8",IF(C1095&lt;$G$12,"9", IF(C1095&lt;$G$13,"10"))))))))))</f>
        <v>9</v>
      </c>
    </row>
    <row r="1096" customFormat="false" ht="16.5" hidden="false" customHeight="false" outlineLevel="0" collapsed="false">
      <c r="A1096" s="150" t="n">
        <v>1195</v>
      </c>
      <c r="B1096" s="151" t="n">
        <v>2</v>
      </c>
      <c r="C1096" s="165" t="n">
        <v>97</v>
      </c>
      <c r="D1096" s="153" t="str">
        <f aca="false">IF(C1096&lt;$G$4,"1",IF(C1096&lt;$G$5,"2",IF(C1096&lt;$G$6,"3",IF(C1096&lt;$G$7,"4",IF(C1096&lt;$G$8,"5",IF(C1096&lt;$G$9,"6",IF(C1096&lt;$G$10,"7",IF(C1096&lt;$G$11,"8",IF(C1096&lt;$G$12,"9", IF(C1096&lt;$G$13,"10"))))))))))</f>
        <v>8</v>
      </c>
    </row>
    <row r="1097" customFormat="false" ht="16.5" hidden="false" customHeight="false" outlineLevel="0" collapsed="false">
      <c r="A1097" s="150" t="n">
        <v>1196</v>
      </c>
      <c r="B1097" s="151" t="n">
        <v>2</v>
      </c>
      <c r="C1097" s="165" t="n">
        <v>85.5</v>
      </c>
      <c r="D1097" s="153" t="str">
        <f aca="false">IF(C1097&lt;$G$4,"1",IF(C1097&lt;$G$5,"2",IF(C1097&lt;$G$6,"3",IF(C1097&lt;$G$7,"4",IF(C1097&lt;$G$8,"5",IF(C1097&lt;$G$9,"6",IF(C1097&lt;$G$10,"7",IF(C1097&lt;$G$11,"8",IF(C1097&lt;$G$12,"9", IF(C1097&lt;$G$13,"10"))))))))))</f>
        <v>8</v>
      </c>
    </row>
    <row r="1098" customFormat="false" ht="16.5" hidden="false" customHeight="false" outlineLevel="0" collapsed="false">
      <c r="A1098" s="150" t="n">
        <v>1197</v>
      </c>
      <c r="B1098" s="151" t="n">
        <v>2</v>
      </c>
      <c r="C1098" s="165" t="n">
        <v>84</v>
      </c>
      <c r="D1098" s="153" t="str">
        <f aca="false">IF(C1098&lt;$G$4,"1",IF(C1098&lt;$G$5,"2",IF(C1098&lt;$G$6,"3",IF(C1098&lt;$G$7,"4",IF(C1098&lt;$G$8,"5",IF(C1098&lt;$G$9,"6",IF(C1098&lt;$G$10,"7",IF(C1098&lt;$G$11,"8",IF(C1098&lt;$G$12,"9", IF(C1098&lt;$G$13,"10"))))))))))</f>
        <v>8</v>
      </c>
    </row>
    <row r="1099" customFormat="false" ht="16.5" hidden="false" customHeight="false" outlineLevel="0" collapsed="false">
      <c r="A1099" s="150" t="n">
        <v>1198</v>
      </c>
      <c r="B1099" s="151" t="n">
        <v>2</v>
      </c>
      <c r="C1099" s="165" t="n">
        <v>127.2</v>
      </c>
      <c r="D1099" s="153" t="str">
        <f aca="false">IF(C1099&lt;$G$4,"1",IF(C1099&lt;$G$5,"2",IF(C1099&lt;$G$6,"3",IF(C1099&lt;$G$7,"4",IF(C1099&lt;$G$8,"5",IF(C1099&lt;$G$9,"6",IF(C1099&lt;$G$10,"7",IF(C1099&lt;$G$11,"8",IF(C1099&lt;$G$12,"9", IF(C1099&lt;$G$13,"10"))))))))))</f>
        <v>10</v>
      </c>
    </row>
    <row r="1100" customFormat="false" ht="16.5" hidden="false" customHeight="false" outlineLevel="0" collapsed="false">
      <c r="A1100" s="150" t="n">
        <v>1199</v>
      </c>
      <c r="B1100" s="151" t="n">
        <v>2</v>
      </c>
      <c r="C1100" s="165" t="n">
        <v>97.5</v>
      </c>
      <c r="D1100" s="153" t="str">
        <f aca="false">IF(C1100&lt;$G$4,"1",IF(C1100&lt;$G$5,"2",IF(C1100&lt;$G$6,"3",IF(C1100&lt;$G$7,"4",IF(C1100&lt;$G$8,"5",IF(C1100&lt;$G$9,"6",IF(C1100&lt;$G$10,"7",IF(C1100&lt;$G$11,"8",IF(C1100&lt;$G$12,"9", IF(C1100&lt;$G$13,"10"))))))))))</f>
        <v>9</v>
      </c>
    </row>
    <row r="1101" customFormat="false" ht="16.5" hidden="false" customHeight="false" outlineLevel="0" collapsed="false">
      <c r="A1101" s="150" t="n">
        <v>1200</v>
      </c>
      <c r="B1101" s="151" t="n">
        <v>2</v>
      </c>
      <c r="C1101" s="165" t="n">
        <v>79.1</v>
      </c>
      <c r="D1101" s="153" t="str">
        <f aca="false">IF(C1101&lt;$G$4,"1",IF(C1101&lt;$G$5,"2",IF(C1101&lt;$G$6,"3",IF(C1101&lt;$G$7,"4",IF(C1101&lt;$G$8,"5",IF(C1101&lt;$G$9,"6",IF(C1101&lt;$G$10,"7",IF(C1101&lt;$G$11,"8",IF(C1101&lt;$G$12,"9", IF(C1101&lt;$G$13,"10"))))))))))</f>
        <v>7</v>
      </c>
    </row>
    <row r="1102" customFormat="false" ht="16.5" hidden="false" customHeight="false" outlineLevel="0" collapsed="false">
      <c r="A1102" s="158" t="n">
        <v>1201</v>
      </c>
      <c r="B1102" s="159" t="n">
        <v>2</v>
      </c>
      <c r="C1102" s="160" t="n">
        <v>80</v>
      </c>
      <c r="D1102" s="153" t="str">
        <f aca="false">IF(C1102&lt;$G$4,"1",IF(C1102&lt;$G$5,"2",IF(C1102&lt;$G$6,"3",IF(C1102&lt;$G$7,"4",IF(C1102&lt;$G$8,"5",IF(C1102&lt;$G$9,"6",IF(C1102&lt;$G$10,"7",IF(C1102&lt;$G$11,"8",IF(C1102&lt;$G$12,"9", IF(C1102&lt;$G$13,"10"))))))))))</f>
        <v>7</v>
      </c>
    </row>
    <row r="1103" customFormat="false" ht="16.5" hidden="false" customHeight="false" outlineLevel="0" collapsed="false">
      <c r="A1103" s="158" t="n">
        <v>1202</v>
      </c>
      <c r="B1103" s="159" t="n">
        <v>2</v>
      </c>
      <c r="C1103" s="160" t="n">
        <v>80.4</v>
      </c>
      <c r="D1103" s="153" t="str">
        <f aca="false">IF(C1103&lt;$G$4,"1",IF(C1103&lt;$G$5,"2",IF(C1103&lt;$G$6,"3",IF(C1103&lt;$G$7,"4",IF(C1103&lt;$G$8,"5",IF(C1103&lt;$G$9,"6",IF(C1103&lt;$G$10,"7",IF(C1103&lt;$G$11,"8",IF(C1103&lt;$G$12,"9", IF(C1103&lt;$G$13,"10"))))))))))</f>
        <v>7</v>
      </c>
    </row>
    <row r="1104" customFormat="false" ht="16.5" hidden="false" customHeight="false" outlineLevel="0" collapsed="false">
      <c r="A1104" s="158" t="n">
        <v>1203</v>
      </c>
      <c r="B1104" s="159" t="n">
        <v>2</v>
      </c>
      <c r="C1104" s="160" t="n">
        <v>71.5</v>
      </c>
      <c r="D1104" s="153" t="str">
        <f aca="false">IF(C1104&lt;$G$4,"1",IF(C1104&lt;$G$5,"2",IF(C1104&lt;$G$6,"3",IF(C1104&lt;$G$7,"4",IF(C1104&lt;$G$8,"5",IF(C1104&lt;$G$9,"6",IF(C1104&lt;$G$10,"7",IF(C1104&lt;$G$11,"8",IF(C1104&lt;$G$12,"9", IF(C1104&lt;$G$13,"10"))))))))))</f>
        <v>7</v>
      </c>
    </row>
    <row r="1105" customFormat="false" ht="16.5" hidden="false" customHeight="false" outlineLevel="0" collapsed="false">
      <c r="A1105" s="158" t="n">
        <v>1204</v>
      </c>
      <c r="B1105" s="159" t="n">
        <v>2</v>
      </c>
      <c r="C1105" s="160" t="n">
        <v>149.5</v>
      </c>
      <c r="D1105" s="153" t="str">
        <f aca="false">IF(C1105&lt;$G$4,"1",IF(C1105&lt;$G$5,"2",IF(C1105&lt;$G$6,"3",IF(C1105&lt;$G$7,"4",IF(C1105&lt;$G$8,"5",IF(C1105&lt;$G$9,"6",IF(C1105&lt;$G$10,"7",IF(C1105&lt;$G$11,"8",IF(C1105&lt;$G$12,"9", IF(C1105&lt;$G$13,"10"))))))))))</f>
        <v>10</v>
      </c>
    </row>
    <row r="1106" customFormat="false" ht="16.5" hidden="false" customHeight="false" outlineLevel="0" collapsed="false">
      <c r="A1106" s="158" t="n">
        <v>1205</v>
      </c>
      <c r="B1106" s="159" t="n">
        <v>2</v>
      </c>
      <c r="C1106" s="160" t="n">
        <v>125.3</v>
      </c>
      <c r="D1106" s="153" t="str">
        <f aca="false">IF(C1106&lt;$G$4,"1",IF(C1106&lt;$G$5,"2",IF(C1106&lt;$G$6,"3",IF(C1106&lt;$G$7,"4",IF(C1106&lt;$G$8,"5",IF(C1106&lt;$G$9,"6",IF(C1106&lt;$G$10,"7",IF(C1106&lt;$G$11,"8",IF(C1106&lt;$G$12,"9", IF(C1106&lt;$G$13,"10"))))))))))</f>
        <v>10</v>
      </c>
    </row>
    <row r="1107" customFormat="false" ht="16.5" hidden="false" customHeight="false" outlineLevel="0" collapsed="false">
      <c r="A1107" s="150" t="n">
        <v>1206</v>
      </c>
      <c r="B1107" s="151" t="n">
        <v>2</v>
      </c>
      <c r="C1107" s="165" t="n">
        <v>96.4</v>
      </c>
      <c r="D1107" s="153" t="str">
        <f aca="false">IF(C1107&lt;$G$4,"1",IF(C1107&lt;$G$5,"2",IF(C1107&lt;$G$6,"3",IF(C1107&lt;$G$7,"4",IF(C1107&lt;$G$8,"5",IF(C1107&lt;$G$9,"6",IF(C1107&lt;$G$10,"7",IF(C1107&lt;$G$11,"8",IF(C1107&lt;$G$12,"9", IF(C1107&lt;$G$13,"10"))))))))))</f>
        <v>8</v>
      </c>
    </row>
    <row r="1108" customFormat="false" ht="16.5" hidden="false" customHeight="false" outlineLevel="0" collapsed="false">
      <c r="A1108" s="150" t="n">
        <v>1207</v>
      </c>
      <c r="B1108" s="151" t="n">
        <v>2</v>
      </c>
      <c r="C1108" s="165" t="n">
        <v>94.1</v>
      </c>
      <c r="D1108" s="153" t="str">
        <f aca="false">IF(C1108&lt;$G$4,"1",IF(C1108&lt;$G$5,"2",IF(C1108&lt;$G$6,"3",IF(C1108&lt;$G$7,"4",IF(C1108&lt;$G$8,"5",IF(C1108&lt;$G$9,"6",IF(C1108&lt;$G$10,"7",IF(C1108&lt;$G$11,"8",IF(C1108&lt;$G$12,"9", IF(C1108&lt;$G$13,"10"))))))))))</f>
        <v>8</v>
      </c>
    </row>
    <row r="1109" customFormat="false" ht="16.5" hidden="false" customHeight="false" outlineLevel="0" collapsed="false">
      <c r="A1109" s="150" t="n">
        <v>1208</v>
      </c>
      <c r="B1109" s="151" t="n">
        <v>2</v>
      </c>
      <c r="C1109" s="165" t="n">
        <v>103.4</v>
      </c>
      <c r="D1109" s="153" t="str">
        <f aca="false">IF(C1109&lt;$G$4,"1",IF(C1109&lt;$G$5,"2",IF(C1109&lt;$G$6,"3",IF(C1109&lt;$G$7,"4",IF(C1109&lt;$G$8,"5",IF(C1109&lt;$G$9,"6",IF(C1109&lt;$G$10,"7",IF(C1109&lt;$G$11,"8",IF(C1109&lt;$G$12,"9", IF(C1109&lt;$G$13,"10"))))))))))</f>
        <v>9</v>
      </c>
    </row>
    <row r="1110" customFormat="false" ht="16.5" hidden="false" customHeight="false" outlineLevel="0" collapsed="false">
      <c r="A1110" s="178" t="n">
        <v>1209</v>
      </c>
      <c r="B1110" s="179" t="n">
        <v>2</v>
      </c>
      <c r="C1110" s="181" t="n">
        <v>62.5</v>
      </c>
      <c r="D1110" s="153" t="str">
        <f aca="false">IF(C1110&lt;$G$4,"1",IF(C1110&lt;$G$5,"2",IF(C1110&lt;$G$6,"3",IF(C1110&lt;$G$7,"4",IF(C1110&lt;$G$8,"5",IF(C1110&lt;$G$9,"6",IF(C1110&lt;$G$10,"7",IF(C1110&lt;$G$11,"8",IF(C1110&lt;$G$12,"9", IF(C1110&lt;$G$13,"10"))))))))))</f>
        <v>6</v>
      </c>
    </row>
    <row r="1111" customFormat="false" ht="16.5" hidden="false" customHeight="false" outlineLevel="0" collapsed="false">
      <c r="A1111" s="150" t="n">
        <v>1210</v>
      </c>
      <c r="B1111" s="151" t="n">
        <v>2</v>
      </c>
      <c r="C1111" s="165" t="n">
        <v>144.6</v>
      </c>
      <c r="D1111" s="153" t="str">
        <f aca="false">IF(C1111&lt;$G$4,"1",IF(C1111&lt;$G$5,"2",IF(C1111&lt;$G$6,"3",IF(C1111&lt;$G$7,"4",IF(C1111&lt;$G$8,"5",IF(C1111&lt;$G$9,"6",IF(C1111&lt;$G$10,"7",IF(C1111&lt;$G$11,"8",IF(C1111&lt;$G$12,"9", IF(C1111&lt;$G$13,"10"))))))))))</f>
        <v>10</v>
      </c>
    </row>
    <row r="1112" customFormat="false" ht="16.5" hidden="false" customHeight="false" outlineLevel="0" collapsed="false">
      <c r="A1112" s="150" t="n">
        <v>1211</v>
      </c>
      <c r="B1112" s="151" t="n">
        <v>2</v>
      </c>
      <c r="C1112" s="165" t="n">
        <v>134.8</v>
      </c>
      <c r="D1112" s="153" t="str">
        <f aca="false">IF(C1112&lt;$G$4,"1",IF(C1112&lt;$G$5,"2",IF(C1112&lt;$G$6,"3",IF(C1112&lt;$G$7,"4",IF(C1112&lt;$G$8,"5",IF(C1112&lt;$G$9,"6",IF(C1112&lt;$G$10,"7",IF(C1112&lt;$G$11,"8",IF(C1112&lt;$G$12,"9", IF(C1112&lt;$G$13,"10"))))))))))</f>
        <v>10</v>
      </c>
    </row>
    <row r="1113" customFormat="false" ht="16.5" hidden="false" customHeight="false" outlineLevel="0" collapsed="false">
      <c r="A1113" s="150" t="n">
        <v>1212</v>
      </c>
      <c r="B1113" s="151" t="n">
        <v>2</v>
      </c>
      <c r="C1113" s="165" t="n">
        <v>119.2</v>
      </c>
      <c r="D1113" s="153" t="str">
        <f aca="false">IF(C1113&lt;$G$4,"1",IF(C1113&lt;$G$5,"2",IF(C1113&lt;$G$6,"3",IF(C1113&lt;$G$7,"4",IF(C1113&lt;$G$8,"5",IF(C1113&lt;$G$9,"6",IF(C1113&lt;$G$10,"7",IF(C1113&lt;$G$11,"8",IF(C1113&lt;$G$12,"9", IF(C1113&lt;$G$13,"10"))))))))))</f>
        <v>10</v>
      </c>
    </row>
    <row r="1114" customFormat="false" ht="16.5" hidden="false" customHeight="false" outlineLevel="0" collapsed="false">
      <c r="A1114" s="150" t="n">
        <v>1213</v>
      </c>
      <c r="B1114" s="151" t="n">
        <v>2</v>
      </c>
      <c r="C1114" s="165" t="n">
        <v>113.7</v>
      </c>
      <c r="D1114" s="153" t="str">
        <f aca="false">IF(C1114&lt;$G$4,"1",IF(C1114&lt;$G$5,"2",IF(C1114&lt;$G$6,"3",IF(C1114&lt;$G$7,"4",IF(C1114&lt;$G$8,"5",IF(C1114&lt;$G$9,"6",IF(C1114&lt;$G$10,"7",IF(C1114&lt;$G$11,"8",IF(C1114&lt;$G$12,"9", IF(C1114&lt;$G$13,"10"))))))))))</f>
        <v>10</v>
      </c>
    </row>
    <row r="1115" customFormat="false" ht="16.5" hidden="false" customHeight="false" outlineLevel="0" collapsed="false">
      <c r="A1115" s="150" t="n">
        <v>1214</v>
      </c>
      <c r="B1115" s="151" t="n">
        <v>2</v>
      </c>
      <c r="C1115" s="165" t="n">
        <v>122.1</v>
      </c>
      <c r="D1115" s="153" t="str">
        <f aca="false">IF(C1115&lt;$G$4,"1",IF(C1115&lt;$G$5,"2",IF(C1115&lt;$G$6,"3",IF(C1115&lt;$G$7,"4",IF(C1115&lt;$G$8,"5",IF(C1115&lt;$G$9,"6",IF(C1115&lt;$G$10,"7",IF(C1115&lt;$G$11,"8",IF(C1115&lt;$G$12,"9", IF(C1115&lt;$G$13,"10"))))))))))</f>
        <v>10</v>
      </c>
    </row>
    <row r="1116" customFormat="false" ht="16.5" hidden="false" customHeight="false" outlineLevel="0" collapsed="false">
      <c r="A1116" s="150" t="n">
        <v>1215</v>
      </c>
      <c r="B1116" s="151" t="n">
        <v>2</v>
      </c>
      <c r="C1116" s="165" t="n">
        <v>105.5</v>
      </c>
      <c r="D1116" s="153" t="str">
        <f aca="false">IF(C1116&lt;$G$4,"1",IF(C1116&lt;$G$5,"2",IF(C1116&lt;$G$6,"3",IF(C1116&lt;$G$7,"4",IF(C1116&lt;$G$8,"5",IF(C1116&lt;$G$9,"6",IF(C1116&lt;$G$10,"7",IF(C1116&lt;$G$11,"8",IF(C1116&lt;$G$12,"9", IF(C1116&lt;$G$13,"10"))))))))))</f>
        <v>9</v>
      </c>
    </row>
    <row r="1117" customFormat="false" ht="16.5" hidden="false" customHeight="false" outlineLevel="0" collapsed="false">
      <c r="A1117" s="150" t="n">
        <v>1216</v>
      </c>
      <c r="B1117" s="151" t="n">
        <v>2</v>
      </c>
      <c r="C1117" s="165" t="n">
        <v>56.2</v>
      </c>
      <c r="D1117" s="153" t="str">
        <f aca="false">IF(C1117&lt;$G$4,"1",IF(C1117&lt;$G$5,"2",IF(C1117&lt;$G$6,"3",IF(C1117&lt;$G$7,"4",IF(C1117&lt;$G$8,"5",IF(C1117&lt;$G$9,"6",IF(C1117&lt;$G$10,"7",IF(C1117&lt;$G$11,"8",IF(C1117&lt;$G$12,"9", IF(C1117&lt;$G$13,"10"))))))))))</f>
        <v>6</v>
      </c>
    </row>
    <row r="1118" customFormat="false" ht="16.5" hidden="false" customHeight="false" outlineLevel="0" collapsed="false">
      <c r="A1118" s="150" t="n">
        <v>1217</v>
      </c>
      <c r="B1118" s="151" t="n">
        <v>2</v>
      </c>
      <c r="C1118" s="165" t="n">
        <v>63.9</v>
      </c>
      <c r="D1118" s="153" t="str">
        <f aca="false">IF(C1118&lt;$G$4,"1",IF(C1118&lt;$G$5,"2",IF(C1118&lt;$G$6,"3",IF(C1118&lt;$G$7,"4",IF(C1118&lt;$G$8,"5",IF(C1118&lt;$G$9,"6",IF(C1118&lt;$G$10,"7",IF(C1118&lt;$G$11,"8",IF(C1118&lt;$G$12,"9", IF(C1118&lt;$G$13,"10"))))))))))</f>
        <v>6</v>
      </c>
    </row>
    <row r="1119" customFormat="false" ht="16.5" hidden="false" customHeight="false" outlineLevel="0" collapsed="false">
      <c r="A1119" s="150" t="n">
        <v>1218</v>
      </c>
      <c r="B1119" s="151" t="n">
        <v>2</v>
      </c>
      <c r="C1119" s="165" t="n">
        <v>74.1</v>
      </c>
      <c r="D1119" s="153" t="str">
        <f aca="false">IF(C1119&lt;$G$4,"1",IF(C1119&lt;$G$5,"2",IF(C1119&lt;$G$6,"3",IF(C1119&lt;$G$7,"4",IF(C1119&lt;$G$8,"5",IF(C1119&lt;$G$9,"6",IF(C1119&lt;$G$10,"7",IF(C1119&lt;$G$11,"8",IF(C1119&lt;$G$12,"9", IF(C1119&lt;$G$13,"10"))))))))))</f>
        <v>7</v>
      </c>
    </row>
    <row r="1120" customFormat="false" ht="16.5" hidden="false" customHeight="false" outlineLevel="0" collapsed="false">
      <c r="A1120" s="150" t="n">
        <v>1219</v>
      </c>
      <c r="B1120" s="151" t="n">
        <v>2</v>
      </c>
      <c r="C1120" s="165" t="n">
        <v>49.3</v>
      </c>
      <c r="D1120" s="153" t="str">
        <f aca="false">IF(C1120&lt;$G$4,"1",IF(C1120&lt;$G$5,"2",IF(C1120&lt;$G$6,"3",IF(C1120&lt;$G$7,"4",IF(C1120&lt;$G$8,"5",IF(C1120&lt;$G$9,"6",IF(C1120&lt;$G$10,"7",IF(C1120&lt;$G$11,"8",IF(C1120&lt;$G$12,"9", IF(C1120&lt;$G$13,"10"))))))))))</f>
        <v>6</v>
      </c>
    </row>
    <row r="1121" customFormat="false" ht="16.5" hidden="false" customHeight="false" outlineLevel="0" collapsed="false">
      <c r="A1121" s="150" t="n">
        <v>1220</v>
      </c>
      <c r="B1121" s="151" t="n">
        <v>2</v>
      </c>
      <c r="C1121" s="165" t="n">
        <v>52.7</v>
      </c>
      <c r="D1121" s="153" t="str">
        <f aca="false">IF(C1121&lt;$G$4,"1",IF(C1121&lt;$G$5,"2",IF(C1121&lt;$G$6,"3",IF(C1121&lt;$G$7,"4",IF(C1121&lt;$G$8,"5",IF(C1121&lt;$G$9,"6",IF(C1121&lt;$G$10,"7",IF(C1121&lt;$G$11,"8",IF(C1121&lt;$G$12,"9", IF(C1121&lt;$G$13,"10"))))))))))</f>
        <v>6</v>
      </c>
    </row>
    <row r="1122" customFormat="false" ht="16.5" hidden="false" customHeight="false" outlineLevel="0" collapsed="false">
      <c r="A1122" s="150" t="n">
        <v>1221</v>
      </c>
      <c r="B1122" s="151" t="n">
        <v>2</v>
      </c>
      <c r="C1122" s="165" t="n">
        <v>108.1</v>
      </c>
      <c r="D1122" s="153" t="str">
        <f aca="false">IF(C1122&lt;$G$4,"1",IF(C1122&lt;$G$5,"2",IF(C1122&lt;$G$6,"3",IF(C1122&lt;$G$7,"4",IF(C1122&lt;$G$8,"5",IF(C1122&lt;$G$9,"6",IF(C1122&lt;$G$10,"7",IF(C1122&lt;$G$11,"8",IF(C1122&lt;$G$12,"9", IF(C1122&lt;$G$13,"10"))))))))))</f>
        <v>9</v>
      </c>
    </row>
    <row r="1123" customFormat="false" ht="16.5" hidden="false" customHeight="false" outlineLevel="0" collapsed="false">
      <c r="A1123" s="150" t="n">
        <v>1222</v>
      </c>
      <c r="B1123" s="151" t="n">
        <v>2</v>
      </c>
      <c r="C1123" s="165" t="n">
        <v>97</v>
      </c>
      <c r="D1123" s="153" t="str">
        <f aca="false">IF(C1123&lt;$G$4,"1",IF(C1123&lt;$G$5,"2",IF(C1123&lt;$G$6,"3",IF(C1123&lt;$G$7,"4",IF(C1123&lt;$G$8,"5",IF(C1123&lt;$G$9,"6",IF(C1123&lt;$G$10,"7",IF(C1123&lt;$G$11,"8",IF(C1123&lt;$G$12,"9", IF(C1123&lt;$G$13,"10"))))))))))</f>
        <v>8</v>
      </c>
    </row>
    <row r="1124" customFormat="false" ht="16.5" hidden="false" customHeight="false" outlineLevel="0" collapsed="false">
      <c r="A1124" s="150" t="n">
        <v>1223</v>
      </c>
      <c r="B1124" s="151" t="n">
        <v>2</v>
      </c>
      <c r="C1124" s="165" t="n">
        <v>120.2</v>
      </c>
      <c r="D1124" s="153" t="str">
        <f aca="false">IF(C1124&lt;$G$4,"1",IF(C1124&lt;$G$5,"2",IF(C1124&lt;$G$6,"3",IF(C1124&lt;$G$7,"4",IF(C1124&lt;$G$8,"5",IF(C1124&lt;$G$9,"6",IF(C1124&lt;$G$10,"7",IF(C1124&lt;$G$11,"8",IF(C1124&lt;$G$12,"9", IF(C1124&lt;$G$13,"10"))))))))))</f>
        <v>10</v>
      </c>
    </row>
    <row r="1125" customFormat="false" ht="16.5" hidden="false" customHeight="false" outlineLevel="0" collapsed="false">
      <c r="A1125" s="150" t="n">
        <v>1224</v>
      </c>
      <c r="B1125" s="151" t="n">
        <v>2</v>
      </c>
      <c r="C1125" s="165" t="n">
        <v>74.9</v>
      </c>
      <c r="D1125" s="153" t="str">
        <f aca="false">IF(C1125&lt;$G$4,"1",IF(C1125&lt;$G$5,"2",IF(C1125&lt;$G$6,"3",IF(C1125&lt;$G$7,"4",IF(C1125&lt;$G$8,"5",IF(C1125&lt;$G$9,"6",IF(C1125&lt;$G$10,"7",IF(C1125&lt;$G$11,"8",IF(C1125&lt;$G$12,"9", IF(C1125&lt;$G$13,"10"))))))))))</f>
        <v>7</v>
      </c>
    </row>
    <row r="1126" customFormat="false" ht="16.5" hidden="false" customHeight="false" outlineLevel="0" collapsed="false">
      <c r="A1126" s="150" t="n">
        <v>1225</v>
      </c>
      <c r="B1126" s="151" t="n">
        <v>2</v>
      </c>
      <c r="C1126" s="165" t="n">
        <v>104</v>
      </c>
      <c r="D1126" s="153" t="str">
        <f aca="false">IF(C1126&lt;$G$4,"1",IF(C1126&lt;$G$5,"2",IF(C1126&lt;$G$6,"3",IF(C1126&lt;$G$7,"4",IF(C1126&lt;$G$8,"5",IF(C1126&lt;$G$9,"6",IF(C1126&lt;$G$10,"7",IF(C1126&lt;$G$11,"8",IF(C1126&lt;$G$12,"9", IF(C1126&lt;$G$13,"10"))))))))))</f>
        <v>9</v>
      </c>
    </row>
    <row r="1127" customFormat="false" ht="16.5" hidden="false" customHeight="false" outlineLevel="0" collapsed="false">
      <c r="A1127" s="158" t="n">
        <v>1226</v>
      </c>
      <c r="B1127" s="159" t="n">
        <v>2</v>
      </c>
      <c r="C1127" s="160" t="n">
        <v>107.4</v>
      </c>
      <c r="D1127" s="153" t="str">
        <f aca="false">IF(C1127&lt;$G$4,"1",IF(C1127&lt;$G$5,"2",IF(C1127&lt;$G$6,"3",IF(C1127&lt;$G$7,"4",IF(C1127&lt;$G$8,"5",IF(C1127&lt;$G$9,"6",IF(C1127&lt;$G$10,"7",IF(C1127&lt;$G$11,"8",IF(C1127&lt;$G$12,"9", IF(C1127&lt;$G$13,"10"))))))))))</f>
        <v>9</v>
      </c>
    </row>
    <row r="1128" customFormat="false" ht="16.5" hidden="false" customHeight="false" outlineLevel="0" collapsed="false">
      <c r="A1128" s="158" t="n">
        <v>1227</v>
      </c>
      <c r="B1128" s="159" t="n">
        <v>2</v>
      </c>
      <c r="C1128" s="160" t="n">
        <v>94.6</v>
      </c>
      <c r="D1128" s="153" t="str">
        <f aca="false">IF(C1128&lt;$G$4,"1",IF(C1128&lt;$G$5,"2",IF(C1128&lt;$G$6,"3",IF(C1128&lt;$G$7,"4",IF(C1128&lt;$G$8,"5",IF(C1128&lt;$G$9,"6",IF(C1128&lt;$G$10,"7",IF(C1128&lt;$G$11,"8",IF(C1128&lt;$G$12,"9", IF(C1128&lt;$G$13,"10"))))))))))</f>
        <v>8</v>
      </c>
    </row>
    <row r="1129" customFormat="false" ht="16.5" hidden="false" customHeight="false" outlineLevel="0" collapsed="false">
      <c r="A1129" s="158" t="n">
        <v>1228</v>
      </c>
      <c r="B1129" s="159" t="n">
        <v>2</v>
      </c>
      <c r="C1129" s="160" t="n">
        <v>109.2</v>
      </c>
      <c r="D1129" s="153" t="str">
        <f aca="false">IF(C1129&lt;$G$4,"1",IF(C1129&lt;$G$5,"2",IF(C1129&lt;$G$6,"3",IF(C1129&lt;$G$7,"4",IF(C1129&lt;$G$8,"5",IF(C1129&lt;$G$9,"6",IF(C1129&lt;$G$10,"7",IF(C1129&lt;$G$11,"8",IF(C1129&lt;$G$12,"9", IF(C1129&lt;$G$13,"10"))))))))))</f>
        <v>9</v>
      </c>
    </row>
    <row r="1130" customFormat="false" ht="16.5" hidden="false" customHeight="false" outlineLevel="0" collapsed="false">
      <c r="A1130" s="158" t="n">
        <v>1229</v>
      </c>
      <c r="B1130" s="159" t="n">
        <v>2</v>
      </c>
      <c r="C1130" s="160" t="n">
        <v>152.7</v>
      </c>
      <c r="D1130" s="153" t="str">
        <f aca="false">IF(C1130&lt;$G$4,"1",IF(C1130&lt;$G$5,"2",IF(C1130&lt;$G$6,"3",IF(C1130&lt;$G$7,"4",IF(C1130&lt;$G$8,"5",IF(C1130&lt;$G$9,"6",IF(C1130&lt;$G$10,"7",IF(C1130&lt;$G$11,"8",IF(C1130&lt;$G$12,"9", IF(C1130&lt;$G$13,"10"))))))))))</f>
        <v>10</v>
      </c>
    </row>
    <row r="1131" customFormat="false" ht="16.5" hidden="false" customHeight="false" outlineLevel="0" collapsed="false">
      <c r="A1131" s="158" t="n">
        <v>1230</v>
      </c>
      <c r="B1131" s="159" t="n">
        <v>2</v>
      </c>
      <c r="C1131" s="160" t="n">
        <v>98.7</v>
      </c>
      <c r="D1131" s="153" t="str">
        <f aca="false">IF(C1131&lt;$G$4,"1",IF(C1131&lt;$G$5,"2",IF(C1131&lt;$G$6,"3",IF(C1131&lt;$G$7,"4",IF(C1131&lt;$G$8,"5",IF(C1131&lt;$G$9,"6",IF(C1131&lt;$G$10,"7",IF(C1131&lt;$G$11,"8",IF(C1131&lt;$G$12,"9", IF(C1131&lt;$G$13,"10"))))))))))</f>
        <v>9</v>
      </c>
    </row>
    <row r="1132" customFormat="false" ht="16.5" hidden="false" customHeight="false" outlineLevel="0" collapsed="false">
      <c r="A1132" s="150" t="n">
        <v>1231</v>
      </c>
      <c r="B1132" s="151" t="n">
        <v>2</v>
      </c>
      <c r="C1132" s="165" t="n">
        <v>123</v>
      </c>
      <c r="D1132" s="153" t="str">
        <f aca="false">IF(C1132&lt;$G$4,"1",IF(C1132&lt;$G$5,"2",IF(C1132&lt;$G$6,"3",IF(C1132&lt;$G$7,"4",IF(C1132&lt;$G$8,"5",IF(C1132&lt;$G$9,"6",IF(C1132&lt;$G$10,"7",IF(C1132&lt;$G$11,"8",IF(C1132&lt;$G$12,"9", IF(C1132&lt;$G$13,"10"))))))))))</f>
        <v>10</v>
      </c>
    </row>
    <row r="1133" customFormat="false" ht="16.5" hidden="false" customHeight="false" outlineLevel="0" collapsed="false">
      <c r="A1133" s="150" t="n">
        <v>1232</v>
      </c>
      <c r="B1133" s="151" t="n">
        <v>2</v>
      </c>
      <c r="C1133" s="165" t="n">
        <v>82.7</v>
      </c>
      <c r="D1133" s="153" t="str">
        <f aca="false">IF(C1133&lt;$G$4,"1",IF(C1133&lt;$G$5,"2",IF(C1133&lt;$G$6,"3",IF(C1133&lt;$G$7,"4",IF(C1133&lt;$G$8,"5",IF(C1133&lt;$G$9,"6",IF(C1133&lt;$G$10,"7",IF(C1133&lt;$G$11,"8",IF(C1133&lt;$G$12,"9", IF(C1133&lt;$G$13,"10"))))))))))</f>
        <v>8</v>
      </c>
    </row>
    <row r="1134" customFormat="false" ht="16.5" hidden="false" customHeight="false" outlineLevel="0" collapsed="false">
      <c r="A1134" s="150" t="n">
        <v>1233</v>
      </c>
      <c r="B1134" s="151" t="n">
        <v>2</v>
      </c>
      <c r="C1134" s="165" t="n">
        <v>118.4</v>
      </c>
      <c r="D1134" s="153" t="str">
        <f aca="false">IF(C1134&lt;$G$4,"1",IF(C1134&lt;$G$5,"2",IF(C1134&lt;$G$6,"3",IF(C1134&lt;$G$7,"4",IF(C1134&lt;$G$8,"5",IF(C1134&lt;$G$9,"6",IF(C1134&lt;$G$10,"7",IF(C1134&lt;$G$11,"8",IF(C1134&lt;$G$12,"9", IF(C1134&lt;$G$13,"10"))))))))))</f>
        <v>10</v>
      </c>
    </row>
    <row r="1135" customFormat="false" ht="16.5" hidden="false" customHeight="false" outlineLevel="0" collapsed="false">
      <c r="A1135" s="150" t="n">
        <v>1234</v>
      </c>
      <c r="B1135" s="151" t="n">
        <v>2</v>
      </c>
      <c r="C1135" s="165" t="n">
        <v>63.4</v>
      </c>
      <c r="D1135" s="153" t="str">
        <f aca="false">IF(C1135&lt;$G$4,"1",IF(C1135&lt;$G$5,"2",IF(C1135&lt;$G$6,"3",IF(C1135&lt;$G$7,"4",IF(C1135&lt;$G$8,"5",IF(C1135&lt;$G$9,"6",IF(C1135&lt;$G$10,"7",IF(C1135&lt;$G$11,"8",IF(C1135&lt;$G$12,"9", IF(C1135&lt;$G$13,"10"))))))))))</f>
        <v>6</v>
      </c>
    </row>
    <row r="1136" customFormat="false" ht="16.5" hidden="false" customHeight="false" outlineLevel="0" collapsed="false">
      <c r="A1136" s="150" t="n">
        <v>1235</v>
      </c>
      <c r="B1136" s="151" t="n">
        <v>2</v>
      </c>
      <c r="C1136" s="165" t="n">
        <v>60.9</v>
      </c>
      <c r="D1136" s="153" t="str">
        <f aca="false">IF(C1136&lt;$G$4,"1",IF(C1136&lt;$G$5,"2",IF(C1136&lt;$G$6,"3",IF(C1136&lt;$G$7,"4",IF(C1136&lt;$G$8,"5",IF(C1136&lt;$G$9,"6",IF(C1136&lt;$G$10,"7",IF(C1136&lt;$G$11,"8",IF(C1136&lt;$G$12,"9", IF(C1136&lt;$G$13,"10"))))))))))</f>
        <v>6</v>
      </c>
    </row>
    <row r="1137" customFormat="false" ht="16.5" hidden="false" customHeight="false" outlineLevel="0" collapsed="false">
      <c r="A1137" s="150" t="n">
        <v>1236</v>
      </c>
      <c r="B1137" s="151" t="n">
        <v>2</v>
      </c>
      <c r="C1137" s="165" t="n">
        <v>104.7</v>
      </c>
      <c r="D1137" s="153" t="str">
        <f aca="false">IF(C1137&lt;$G$4,"1",IF(C1137&lt;$G$5,"2",IF(C1137&lt;$G$6,"3",IF(C1137&lt;$G$7,"4",IF(C1137&lt;$G$8,"5",IF(C1137&lt;$G$9,"6",IF(C1137&lt;$G$10,"7",IF(C1137&lt;$G$11,"8",IF(C1137&lt;$G$12,"9", IF(C1137&lt;$G$13,"10"))))))))))</f>
        <v>9</v>
      </c>
    </row>
    <row r="1138" customFormat="false" ht="16.5" hidden="false" customHeight="false" outlineLevel="0" collapsed="false">
      <c r="A1138" s="150" t="n">
        <v>1237</v>
      </c>
      <c r="B1138" s="151" t="n">
        <v>2</v>
      </c>
      <c r="C1138" s="165" t="n">
        <v>88.9</v>
      </c>
      <c r="D1138" s="153" t="str">
        <f aca="false">IF(C1138&lt;$G$4,"1",IF(C1138&lt;$G$5,"2",IF(C1138&lt;$G$6,"3",IF(C1138&lt;$G$7,"4",IF(C1138&lt;$G$8,"5",IF(C1138&lt;$G$9,"6",IF(C1138&lt;$G$10,"7",IF(C1138&lt;$G$11,"8",IF(C1138&lt;$G$12,"9", IF(C1138&lt;$G$13,"10"))))))))))</f>
        <v>8</v>
      </c>
    </row>
    <row r="1139" customFormat="false" ht="16.5" hidden="false" customHeight="false" outlineLevel="0" collapsed="false">
      <c r="A1139" s="150" t="n">
        <v>1238</v>
      </c>
      <c r="B1139" s="151" t="n">
        <v>2</v>
      </c>
      <c r="C1139" s="165" t="n">
        <v>83.2</v>
      </c>
      <c r="D1139" s="153" t="str">
        <f aca="false">IF(C1139&lt;$G$4,"1",IF(C1139&lt;$G$5,"2",IF(C1139&lt;$G$6,"3",IF(C1139&lt;$G$7,"4",IF(C1139&lt;$G$8,"5",IF(C1139&lt;$G$9,"6",IF(C1139&lt;$G$10,"7",IF(C1139&lt;$G$11,"8",IF(C1139&lt;$G$12,"9", IF(C1139&lt;$G$13,"10"))))))))))</f>
        <v>8</v>
      </c>
    </row>
    <row r="1140" customFormat="false" ht="16.5" hidden="false" customHeight="false" outlineLevel="0" collapsed="false">
      <c r="A1140" s="150" t="n">
        <v>1239</v>
      </c>
      <c r="B1140" s="151" t="n">
        <v>2</v>
      </c>
      <c r="C1140" s="165" t="n">
        <v>133.2</v>
      </c>
      <c r="D1140" s="153" t="str">
        <f aca="false">IF(C1140&lt;$G$4,"1",IF(C1140&lt;$G$5,"2",IF(C1140&lt;$G$6,"3",IF(C1140&lt;$G$7,"4",IF(C1140&lt;$G$8,"5",IF(C1140&lt;$G$9,"6",IF(C1140&lt;$G$10,"7",IF(C1140&lt;$G$11,"8",IF(C1140&lt;$G$12,"9", IF(C1140&lt;$G$13,"10"))))))))))</f>
        <v>10</v>
      </c>
    </row>
    <row r="1141" customFormat="false" ht="16.5" hidden="false" customHeight="false" outlineLevel="0" collapsed="false">
      <c r="A1141" s="150" t="n">
        <v>1240</v>
      </c>
      <c r="B1141" s="151" t="n">
        <v>2</v>
      </c>
      <c r="C1141" s="165" t="n">
        <v>94.9</v>
      </c>
      <c r="D1141" s="153" t="str">
        <f aca="false">IF(C1141&lt;$G$4,"1",IF(C1141&lt;$G$5,"2",IF(C1141&lt;$G$6,"3",IF(C1141&lt;$G$7,"4",IF(C1141&lt;$G$8,"5",IF(C1141&lt;$G$9,"6",IF(C1141&lt;$G$10,"7",IF(C1141&lt;$G$11,"8",IF(C1141&lt;$G$12,"9", IF(C1141&lt;$G$13,"10"))))))))))</f>
        <v>8</v>
      </c>
    </row>
    <row r="1142" customFormat="false" ht="16.5" hidden="false" customHeight="false" outlineLevel="0" collapsed="false">
      <c r="A1142" s="150" t="n">
        <v>1241</v>
      </c>
      <c r="B1142" s="151" t="n">
        <v>2</v>
      </c>
      <c r="C1142" s="165" t="n">
        <v>94.8</v>
      </c>
      <c r="D1142" s="153" t="str">
        <f aca="false">IF(C1142&lt;$G$4,"1",IF(C1142&lt;$G$5,"2",IF(C1142&lt;$G$6,"3",IF(C1142&lt;$G$7,"4",IF(C1142&lt;$G$8,"5",IF(C1142&lt;$G$9,"6",IF(C1142&lt;$G$10,"7",IF(C1142&lt;$G$11,"8",IF(C1142&lt;$G$12,"9", IF(C1142&lt;$G$13,"10"))))))))))</f>
        <v>8</v>
      </c>
    </row>
    <row r="1143" customFormat="false" ht="16.5" hidden="false" customHeight="false" outlineLevel="0" collapsed="false">
      <c r="A1143" s="150" t="n">
        <v>1242</v>
      </c>
      <c r="B1143" s="151" t="n">
        <v>2</v>
      </c>
      <c r="C1143" s="165" t="n">
        <v>127.3</v>
      </c>
      <c r="D1143" s="153" t="str">
        <f aca="false">IF(C1143&lt;$G$4,"1",IF(C1143&lt;$G$5,"2",IF(C1143&lt;$G$6,"3",IF(C1143&lt;$G$7,"4",IF(C1143&lt;$G$8,"5",IF(C1143&lt;$G$9,"6",IF(C1143&lt;$G$10,"7",IF(C1143&lt;$G$11,"8",IF(C1143&lt;$G$12,"9", IF(C1143&lt;$G$13,"10"))))))))))</f>
        <v>10</v>
      </c>
    </row>
    <row r="1144" customFormat="false" ht="16.5" hidden="false" customHeight="false" outlineLevel="0" collapsed="false">
      <c r="A1144" s="150" t="n">
        <v>1243</v>
      </c>
      <c r="B1144" s="151" t="n">
        <v>2</v>
      </c>
      <c r="C1144" s="165" t="n">
        <v>146</v>
      </c>
      <c r="D1144" s="153" t="str">
        <f aca="false">IF(C1144&lt;$G$4,"1",IF(C1144&lt;$G$5,"2",IF(C1144&lt;$G$6,"3",IF(C1144&lt;$G$7,"4",IF(C1144&lt;$G$8,"5",IF(C1144&lt;$G$9,"6",IF(C1144&lt;$G$10,"7",IF(C1144&lt;$G$11,"8",IF(C1144&lt;$G$12,"9", IF(C1144&lt;$G$13,"10"))))))))))</f>
        <v>10</v>
      </c>
    </row>
    <row r="1145" customFormat="false" ht="16.5" hidden="false" customHeight="false" outlineLevel="0" collapsed="false">
      <c r="A1145" s="150" t="n">
        <v>1244</v>
      </c>
      <c r="B1145" s="151" t="n">
        <v>2</v>
      </c>
      <c r="C1145" s="165" t="n">
        <v>109.4</v>
      </c>
      <c r="D1145" s="153" t="str">
        <f aca="false">IF(C1145&lt;$G$4,"1",IF(C1145&lt;$G$5,"2",IF(C1145&lt;$G$6,"3",IF(C1145&lt;$G$7,"4",IF(C1145&lt;$G$8,"5",IF(C1145&lt;$G$9,"6",IF(C1145&lt;$G$10,"7",IF(C1145&lt;$G$11,"8",IF(C1145&lt;$G$12,"9", IF(C1145&lt;$G$13,"10"))))))))))</f>
        <v>9</v>
      </c>
    </row>
    <row r="1146" customFormat="false" ht="16.5" hidden="false" customHeight="false" outlineLevel="0" collapsed="false">
      <c r="A1146" s="150" t="n">
        <v>1245</v>
      </c>
      <c r="B1146" s="151" t="n">
        <v>2</v>
      </c>
      <c r="C1146" s="165" t="n">
        <v>106.7</v>
      </c>
      <c r="D1146" s="153" t="str">
        <f aca="false">IF(C1146&lt;$G$4,"1",IF(C1146&lt;$G$5,"2",IF(C1146&lt;$G$6,"3",IF(C1146&lt;$G$7,"4",IF(C1146&lt;$G$8,"5",IF(C1146&lt;$G$9,"6",IF(C1146&lt;$G$10,"7",IF(C1146&lt;$G$11,"8",IF(C1146&lt;$G$12,"9", IF(C1146&lt;$G$13,"10"))))))))))</f>
        <v>9</v>
      </c>
    </row>
    <row r="1147" customFormat="false" ht="16.5" hidden="false" customHeight="false" outlineLevel="0" collapsed="false">
      <c r="A1147" s="150" t="n">
        <v>1246</v>
      </c>
      <c r="B1147" s="151" t="n">
        <v>2</v>
      </c>
      <c r="C1147" s="165" t="n">
        <v>68.1</v>
      </c>
      <c r="D1147" s="153" t="str">
        <f aca="false">IF(C1147&lt;$G$4,"1",IF(C1147&lt;$G$5,"2",IF(C1147&lt;$G$6,"3",IF(C1147&lt;$G$7,"4",IF(C1147&lt;$G$8,"5",IF(C1147&lt;$G$9,"6",IF(C1147&lt;$G$10,"7",IF(C1147&lt;$G$11,"8",IF(C1147&lt;$G$12,"9", IF(C1147&lt;$G$13,"10"))))))))))</f>
        <v>7</v>
      </c>
    </row>
    <row r="1148" customFormat="false" ht="16.5" hidden="false" customHeight="false" outlineLevel="0" collapsed="false">
      <c r="A1148" s="150" t="n">
        <v>1247</v>
      </c>
      <c r="B1148" s="151" t="n">
        <v>2</v>
      </c>
      <c r="C1148" s="165" t="n">
        <v>99.4</v>
      </c>
      <c r="D1148" s="153" t="str">
        <f aca="false">IF(C1148&lt;$G$4,"1",IF(C1148&lt;$G$5,"2",IF(C1148&lt;$G$6,"3",IF(C1148&lt;$G$7,"4",IF(C1148&lt;$G$8,"5",IF(C1148&lt;$G$9,"6",IF(C1148&lt;$G$10,"7",IF(C1148&lt;$G$11,"8",IF(C1148&lt;$G$12,"9", IF(C1148&lt;$G$13,"10"))))))))))</f>
        <v>9</v>
      </c>
    </row>
    <row r="1149" customFormat="false" ht="16.5" hidden="false" customHeight="false" outlineLevel="0" collapsed="false">
      <c r="A1149" s="150" t="n">
        <v>1248</v>
      </c>
      <c r="B1149" s="151" t="n">
        <v>2</v>
      </c>
      <c r="C1149" s="165" t="n">
        <v>81.8</v>
      </c>
      <c r="D1149" s="153" t="str">
        <f aca="false">IF(C1149&lt;$G$4,"1",IF(C1149&lt;$G$5,"2",IF(C1149&lt;$G$6,"3",IF(C1149&lt;$G$7,"4",IF(C1149&lt;$G$8,"5",IF(C1149&lt;$G$9,"6",IF(C1149&lt;$G$10,"7",IF(C1149&lt;$G$11,"8",IF(C1149&lt;$G$12,"9", IF(C1149&lt;$G$13,"10"))))))))))</f>
        <v>7</v>
      </c>
    </row>
    <row r="1150" customFormat="false" ht="16.5" hidden="false" customHeight="false" outlineLevel="0" collapsed="false">
      <c r="A1150" s="150" t="n">
        <v>1249</v>
      </c>
      <c r="B1150" s="151" t="n">
        <v>2</v>
      </c>
      <c r="C1150" s="165" t="n">
        <v>91.1</v>
      </c>
      <c r="D1150" s="153" t="str">
        <f aca="false">IF(C1150&lt;$G$4,"1",IF(C1150&lt;$G$5,"2",IF(C1150&lt;$G$6,"3",IF(C1150&lt;$G$7,"4",IF(C1150&lt;$G$8,"5",IF(C1150&lt;$G$9,"6",IF(C1150&lt;$G$10,"7",IF(C1150&lt;$G$11,"8",IF(C1150&lt;$G$12,"9", IF(C1150&lt;$G$13,"10"))))))))))</f>
        <v>8</v>
      </c>
    </row>
    <row r="1151" customFormat="false" ht="16.5" hidden="false" customHeight="false" outlineLevel="0" collapsed="false">
      <c r="A1151" s="150" t="n">
        <v>1250</v>
      </c>
      <c r="B1151" s="151" t="n">
        <v>2</v>
      </c>
      <c r="C1151" s="165" t="n">
        <v>57.7</v>
      </c>
      <c r="D1151" s="153" t="str">
        <f aca="false">IF(C1151&lt;$G$4,"1",IF(C1151&lt;$G$5,"2",IF(C1151&lt;$G$6,"3",IF(C1151&lt;$G$7,"4",IF(C1151&lt;$G$8,"5",IF(C1151&lt;$G$9,"6",IF(C1151&lt;$G$10,"7",IF(C1151&lt;$G$11,"8",IF(C1151&lt;$G$12,"9", IF(C1151&lt;$G$13,"10"))))))))))</f>
        <v>6</v>
      </c>
    </row>
    <row r="1152" customFormat="false" ht="16.5" hidden="false" customHeight="false" outlineLevel="0" collapsed="false">
      <c r="A1152" s="158" t="n">
        <v>1251</v>
      </c>
      <c r="B1152" s="159" t="n">
        <v>2</v>
      </c>
      <c r="C1152" s="160" t="n">
        <v>108.4</v>
      </c>
      <c r="D1152" s="153" t="str">
        <f aca="false">IF(C1152&lt;$G$4,"1",IF(C1152&lt;$G$5,"2",IF(C1152&lt;$G$6,"3",IF(C1152&lt;$G$7,"4",IF(C1152&lt;$G$8,"5",IF(C1152&lt;$G$9,"6",IF(C1152&lt;$G$10,"7",IF(C1152&lt;$G$11,"8",IF(C1152&lt;$G$12,"9", IF(C1152&lt;$G$13,"10"))))))))))</f>
        <v>9</v>
      </c>
    </row>
    <row r="1153" customFormat="false" ht="16.5" hidden="false" customHeight="false" outlineLevel="0" collapsed="false">
      <c r="A1153" s="158" t="n">
        <v>1252</v>
      </c>
      <c r="B1153" s="159" t="n">
        <v>2</v>
      </c>
      <c r="C1153" s="160" t="n">
        <v>166.5</v>
      </c>
      <c r="D1153" s="153" t="str">
        <f aca="false">IF(C1153&lt;$G$4,"1",IF(C1153&lt;$G$5,"2",IF(C1153&lt;$G$6,"3",IF(C1153&lt;$G$7,"4",IF(C1153&lt;$G$8,"5",IF(C1153&lt;$G$9,"6",IF(C1153&lt;$G$10,"7",IF(C1153&lt;$G$11,"8",IF(C1153&lt;$G$12,"9", IF(C1153&lt;$G$13,"10"))))))))))</f>
        <v>10</v>
      </c>
    </row>
    <row r="1154" customFormat="false" ht="16.5" hidden="false" customHeight="false" outlineLevel="0" collapsed="false">
      <c r="A1154" s="158" t="n">
        <v>1253</v>
      </c>
      <c r="B1154" s="159" t="n">
        <v>2</v>
      </c>
      <c r="C1154" s="160" t="n">
        <v>141.2</v>
      </c>
      <c r="D1154" s="153" t="str">
        <f aca="false">IF(C1154&lt;$G$4,"1",IF(C1154&lt;$G$5,"2",IF(C1154&lt;$G$6,"3",IF(C1154&lt;$G$7,"4",IF(C1154&lt;$G$8,"5",IF(C1154&lt;$G$9,"6",IF(C1154&lt;$G$10,"7",IF(C1154&lt;$G$11,"8",IF(C1154&lt;$G$12,"9", IF(C1154&lt;$G$13,"10"))))))))))</f>
        <v>10</v>
      </c>
    </row>
    <row r="1155" customFormat="false" ht="16.5" hidden="false" customHeight="false" outlineLevel="0" collapsed="false">
      <c r="A1155" s="158" t="n">
        <v>1254</v>
      </c>
      <c r="B1155" s="159" t="n">
        <v>2</v>
      </c>
      <c r="C1155" s="160" t="n">
        <v>82.1</v>
      </c>
      <c r="D1155" s="153" t="str">
        <f aca="false">IF(C1155&lt;$G$4,"1",IF(C1155&lt;$G$5,"2",IF(C1155&lt;$G$6,"3",IF(C1155&lt;$G$7,"4",IF(C1155&lt;$G$8,"5",IF(C1155&lt;$G$9,"6",IF(C1155&lt;$G$10,"7",IF(C1155&lt;$G$11,"8",IF(C1155&lt;$G$12,"9", IF(C1155&lt;$G$13,"10"))))))))))</f>
        <v>8</v>
      </c>
    </row>
    <row r="1156" customFormat="false" ht="16.5" hidden="false" customHeight="false" outlineLevel="0" collapsed="false">
      <c r="A1156" s="158" t="n">
        <v>1255</v>
      </c>
      <c r="B1156" s="159" t="n">
        <v>2</v>
      </c>
      <c r="C1156" s="160" t="n">
        <v>79.5</v>
      </c>
      <c r="D1156" s="153" t="str">
        <f aca="false">IF(C1156&lt;$G$4,"1",IF(C1156&lt;$G$5,"2",IF(C1156&lt;$G$6,"3",IF(C1156&lt;$G$7,"4",IF(C1156&lt;$G$8,"5",IF(C1156&lt;$G$9,"6",IF(C1156&lt;$G$10,"7",IF(C1156&lt;$G$11,"8",IF(C1156&lt;$G$12,"9", IF(C1156&lt;$G$13,"10"))))))))))</f>
        <v>7</v>
      </c>
    </row>
    <row r="1157" customFormat="false" ht="16.5" hidden="false" customHeight="false" outlineLevel="0" collapsed="false">
      <c r="A1157" s="150" t="n">
        <v>1256</v>
      </c>
      <c r="B1157" s="151" t="n">
        <v>2</v>
      </c>
      <c r="C1157" s="165" t="n">
        <v>73.6</v>
      </c>
      <c r="D1157" s="153" t="str">
        <f aca="false">IF(C1157&lt;$G$4,"1",IF(C1157&lt;$G$5,"2",IF(C1157&lt;$G$6,"3",IF(C1157&lt;$G$7,"4",IF(C1157&lt;$G$8,"5",IF(C1157&lt;$G$9,"6",IF(C1157&lt;$G$10,"7",IF(C1157&lt;$G$11,"8",IF(C1157&lt;$G$12,"9", IF(C1157&lt;$G$13,"10"))))))))))</f>
        <v>7</v>
      </c>
    </row>
    <row r="1158" customFormat="false" ht="16.5" hidden="false" customHeight="false" outlineLevel="0" collapsed="false">
      <c r="A1158" s="150" t="n">
        <v>1257</v>
      </c>
      <c r="B1158" s="151" t="n">
        <v>2</v>
      </c>
      <c r="C1158" s="165" t="n">
        <v>67.6</v>
      </c>
      <c r="D1158" s="153" t="str">
        <f aca="false">IF(C1158&lt;$G$4,"1",IF(C1158&lt;$G$5,"2",IF(C1158&lt;$G$6,"3",IF(C1158&lt;$G$7,"4",IF(C1158&lt;$G$8,"5",IF(C1158&lt;$G$9,"6",IF(C1158&lt;$G$10,"7",IF(C1158&lt;$G$11,"8",IF(C1158&lt;$G$12,"9", IF(C1158&lt;$G$13,"10"))))))))))</f>
        <v>7</v>
      </c>
    </row>
    <row r="1159" customFormat="false" ht="16.5" hidden="false" customHeight="false" outlineLevel="0" collapsed="false">
      <c r="A1159" s="150" t="n">
        <v>1258</v>
      </c>
      <c r="B1159" s="151" t="n">
        <v>2</v>
      </c>
      <c r="C1159" s="165" t="n">
        <v>90</v>
      </c>
      <c r="D1159" s="153" t="str">
        <f aca="false">IF(C1159&lt;$G$4,"1",IF(C1159&lt;$G$5,"2",IF(C1159&lt;$G$6,"3",IF(C1159&lt;$G$7,"4",IF(C1159&lt;$G$8,"5",IF(C1159&lt;$G$9,"6",IF(C1159&lt;$G$10,"7",IF(C1159&lt;$G$11,"8",IF(C1159&lt;$G$12,"9", IF(C1159&lt;$G$13,"10"))))))))))</f>
        <v>8</v>
      </c>
    </row>
    <row r="1160" customFormat="false" ht="16.5" hidden="false" customHeight="false" outlineLevel="0" collapsed="false">
      <c r="A1160" s="150" t="n">
        <v>1259</v>
      </c>
      <c r="B1160" s="151" t="n">
        <v>2</v>
      </c>
      <c r="C1160" s="165" t="n">
        <v>111.1</v>
      </c>
      <c r="D1160" s="153" t="str">
        <f aca="false">IF(C1160&lt;$G$4,"1",IF(C1160&lt;$G$5,"2",IF(C1160&lt;$G$6,"3",IF(C1160&lt;$G$7,"4",IF(C1160&lt;$G$8,"5",IF(C1160&lt;$G$9,"6",IF(C1160&lt;$G$10,"7",IF(C1160&lt;$G$11,"8",IF(C1160&lt;$G$12,"9", IF(C1160&lt;$G$13,"10"))))))))))</f>
        <v>9</v>
      </c>
    </row>
    <row r="1161" customFormat="false" ht="16.5" hidden="false" customHeight="false" outlineLevel="0" collapsed="false">
      <c r="A1161" s="150" t="n">
        <v>1260</v>
      </c>
      <c r="B1161" s="151" t="n">
        <v>2</v>
      </c>
      <c r="C1161" s="165" t="n">
        <v>82.5</v>
      </c>
      <c r="D1161" s="153" t="str">
        <f aca="false">IF(C1161&lt;$G$4,"1",IF(C1161&lt;$G$5,"2",IF(C1161&lt;$G$6,"3",IF(C1161&lt;$G$7,"4",IF(C1161&lt;$G$8,"5",IF(C1161&lt;$G$9,"6",IF(C1161&lt;$G$10,"7",IF(C1161&lt;$G$11,"8",IF(C1161&lt;$G$12,"9", IF(C1161&lt;$G$13,"10"))))))))))</f>
        <v>8</v>
      </c>
    </row>
    <row r="1162" customFormat="false" ht="16.5" hidden="false" customHeight="false" outlineLevel="0" collapsed="false">
      <c r="A1162" s="150" t="n">
        <v>1261</v>
      </c>
      <c r="B1162" s="151" t="n">
        <v>2</v>
      </c>
      <c r="C1162" s="165" t="n">
        <v>86.7</v>
      </c>
      <c r="D1162" s="153" t="str">
        <f aca="false">IF(C1162&lt;$G$4,"1",IF(C1162&lt;$G$5,"2",IF(C1162&lt;$G$6,"3",IF(C1162&lt;$G$7,"4",IF(C1162&lt;$G$8,"5",IF(C1162&lt;$G$9,"6",IF(C1162&lt;$G$10,"7",IF(C1162&lt;$G$11,"8",IF(C1162&lt;$G$12,"9", IF(C1162&lt;$G$13,"10"))))))))))</f>
        <v>8</v>
      </c>
    </row>
    <row r="1163" customFormat="false" ht="16.5" hidden="false" customHeight="false" outlineLevel="0" collapsed="false">
      <c r="A1163" s="150" t="n">
        <v>1262</v>
      </c>
      <c r="B1163" s="151" t="n">
        <v>2</v>
      </c>
      <c r="C1163" s="165" t="n">
        <v>82.9</v>
      </c>
      <c r="D1163" s="153" t="str">
        <f aca="false">IF(C1163&lt;$G$4,"1",IF(C1163&lt;$G$5,"2",IF(C1163&lt;$G$6,"3",IF(C1163&lt;$G$7,"4",IF(C1163&lt;$G$8,"5",IF(C1163&lt;$G$9,"6",IF(C1163&lt;$G$10,"7",IF(C1163&lt;$G$11,"8",IF(C1163&lt;$G$12,"9", IF(C1163&lt;$G$13,"10"))))))))))</f>
        <v>8</v>
      </c>
    </row>
    <row r="1164" customFormat="false" ht="16.5" hidden="false" customHeight="false" outlineLevel="0" collapsed="false">
      <c r="A1164" s="150" t="n">
        <v>1263</v>
      </c>
      <c r="B1164" s="151" t="n">
        <v>2</v>
      </c>
      <c r="C1164" s="165" t="n">
        <v>80</v>
      </c>
      <c r="D1164" s="153" t="str">
        <f aca="false">IF(C1164&lt;$G$4,"1",IF(C1164&lt;$G$5,"2",IF(C1164&lt;$G$6,"3",IF(C1164&lt;$G$7,"4",IF(C1164&lt;$G$8,"5",IF(C1164&lt;$G$9,"6",IF(C1164&lt;$G$10,"7",IF(C1164&lt;$G$11,"8",IF(C1164&lt;$G$12,"9", IF(C1164&lt;$G$13,"10"))))))))))</f>
        <v>7</v>
      </c>
    </row>
    <row r="1165" customFormat="false" ht="16.5" hidden="false" customHeight="false" outlineLevel="0" collapsed="false">
      <c r="A1165" s="150" t="n">
        <v>1264</v>
      </c>
      <c r="B1165" s="151" t="n">
        <v>2</v>
      </c>
      <c r="C1165" s="165" t="n">
        <v>65.4</v>
      </c>
      <c r="D1165" s="153" t="str">
        <f aca="false">IF(C1165&lt;$G$4,"1",IF(C1165&lt;$G$5,"2",IF(C1165&lt;$G$6,"3",IF(C1165&lt;$G$7,"4",IF(C1165&lt;$G$8,"5",IF(C1165&lt;$G$9,"6",IF(C1165&lt;$G$10,"7",IF(C1165&lt;$G$11,"8",IF(C1165&lt;$G$12,"9", IF(C1165&lt;$G$13,"10"))))))))))</f>
        <v>6</v>
      </c>
    </row>
    <row r="1166" customFormat="false" ht="16.5" hidden="false" customHeight="false" outlineLevel="0" collapsed="false">
      <c r="A1166" s="150" t="n">
        <v>1265</v>
      </c>
      <c r="B1166" s="151" t="n">
        <v>2</v>
      </c>
      <c r="C1166" s="165" t="n">
        <v>57.8</v>
      </c>
      <c r="D1166" s="153" t="str">
        <f aca="false">IF(C1166&lt;$G$4,"1",IF(C1166&lt;$G$5,"2",IF(C1166&lt;$G$6,"3",IF(C1166&lt;$G$7,"4",IF(C1166&lt;$G$8,"5",IF(C1166&lt;$G$9,"6",IF(C1166&lt;$G$10,"7",IF(C1166&lt;$G$11,"8",IF(C1166&lt;$G$12,"9", IF(C1166&lt;$G$13,"10"))))))))))</f>
        <v>6</v>
      </c>
    </row>
    <row r="1167" customFormat="false" ht="16.5" hidden="false" customHeight="false" outlineLevel="0" collapsed="false">
      <c r="A1167" s="150" t="n">
        <v>1266</v>
      </c>
      <c r="B1167" s="151" t="n">
        <v>2</v>
      </c>
      <c r="C1167" s="165" t="n">
        <v>84</v>
      </c>
      <c r="D1167" s="153" t="str">
        <f aca="false">IF(C1167&lt;$G$4,"1",IF(C1167&lt;$G$5,"2",IF(C1167&lt;$G$6,"3",IF(C1167&lt;$G$7,"4",IF(C1167&lt;$G$8,"5",IF(C1167&lt;$G$9,"6",IF(C1167&lt;$G$10,"7",IF(C1167&lt;$G$11,"8",IF(C1167&lt;$G$12,"9", IF(C1167&lt;$G$13,"10"))))))))))</f>
        <v>8</v>
      </c>
    </row>
    <row r="1168" customFormat="false" ht="16.5" hidden="false" customHeight="false" outlineLevel="0" collapsed="false">
      <c r="A1168" s="150" t="n">
        <v>1267</v>
      </c>
      <c r="B1168" s="151" t="n">
        <v>2</v>
      </c>
      <c r="C1168" s="165" t="n">
        <v>59.5</v>
      </c>
      <c r="D1168" s="153" t="str">
        <f aca="false">IF(C1168&lt;$G$4,"1",IF(C1168&lt;$G$5,"2",IF(C1168&lt;$G$6,"3",IF(C1168&lt;$G$7,"4",IF(C1168&lt;$G$8,"5",IF(C1168&lt;$G$9,"6",IF(C1168&lt;$G$10,"7",IF(C1168&lt;$G$11,"8",IF(C1168&lt;$G$12,"9", IF(C1168&lt;$G$13,"10"))))))))))</f>
        <v>6</v>
      </c>
    </row>
    <row r="1169" customFormat="false" ht="16.5" hidden="false" customHeight="false" outlineLevel="0" collapsed="false">
      <c r="A1169" s="150" t="n">
        <v>1268</v>
      </c>
      <c r="B1169" s="151" t="n">
        <v>2</v>
      </c>
      <c r="C1169" s="165" t="n">
        <v>47.3</v>
      </c>
      <c r="D1169" s="153" t="str">
        <f aca="false">IF(C1169&lt;$G$4,"1",IF(C1169&lt;$G$5,"2",IF(C1169&lt;$G$6,"3",IF(C1169&lt;$G$7,"4",IF(C1169&lt;$G$8,"5",IF(C1169&lt;$G$9,"6",IF(C1169&lt;$G$10,"7",IF(C1169&lt;$G$11,"8",IF(C1169&lt;$G$12,"9", IF(C1169&lt;$G$13,"10"))))))))))</f>
        <v>5</v>
      </c>
    </row>
    <row r="1170" customFormat="false" ht="16.5" hidden="false" customHeight="false" outlineLevel="0" collapsed="false">
      <c r="A1170" s="150" t="n">
        <v>1269</v>
      </c>
      <c r="B1170" s="151" t="n">
        <v>2</v>
      </c>
      <c r="C1170" s="165" t="n">
        <v>68.5</v>
      </c>
      <c r="D1170" s="153" t="str">
        <f aca="false">IF(C1170&lt;$G$4,"1",IF(C1170&lt;$G$5,"2",IF(C1170&lt;$G$6,"3",IF(C1170&lt;$G$7,"4",IF(C1170&lt;$G$8,"5",IF(C1170&lt;$G$9,"6",IF(C1170&lt;$G$10,"7",IF(C1170&lt;$G$11,"8",IF(C1170&lt;$G$12,"9", IF(C1170&lt;$G$13,"10"))))))))))</f>
        <v>7</v>
      </c>
    </row>
    <row r="1171" customFormat="false" ht="16.5" hidden="false" customHeight="false" outlineLevel="0" collapsed="false">
      <c r="A1171" s="150" t="n">
        <v>1270</v>
      </c>
      <c r="B1171" s="151" t="n">
        <v>2</v>
      </c>
      <c r="C1171" s="165" t="n">
        <v>78.5</v>
      </c>
      <c r="D1171" s="153" t="str">
        <f aca="false">IF(C1171&lt;$G$4,"1",IF(C1171&lt;$G$5,"2",IF(C1171&lt;$G$6,"3",IF(C1171&lt;$G$7,"4",IF(C1171&lt;$G$8,"5",IF(C1171&lt;$G$9,"6",IF(C1171&lt;$G$10,"7",IF(C1171&lt;$G$11,"8",IF(C1171&lt;$G$12,"9", IF(C1171&lt;$G$13,"10"))))))))))</f>
        <v>7</v>
      </c>
    </row>
    <row r="1172" customFormat="false" ht="16.5" hidden="false" customHeight="false" outlineLevel="0" collapsed="false">
      <c r="A1172" s="150" t="n">
        <v>1271</v>
      </c>
      <c r="B1172" s="151" t="n">
        <v>2</v>
      </c>
      <c r="C1172" s="165" t="n">
        <v>51.6</v>
      </c>
      <c r="D1172" s="153" t="str">
        <f aca="false">IF(C1172&lt;$G$4,"1",IF(C1172&lt;$G$5,"2",IF(C1172&lt;$G$6,"3",IF(C1172&lt;$G$7,"4",IF(C1172&lt;$G$8,"5",IF(C1172&lt;$G$9,"6",IF(C1172&lt;$G$10,"7",IF(C1172&lt;$G$11,"8",IF(C1172&lt;$G$12,"9", IF(C1172&lt;$G$13,"10"))))))))))</f>
        <v>6</v>
      </c>
    </row>
    <row r="1173" customFormat="false" ht="16.5" hidden="false" customHeight="false" outlineLevel="0" collapsed="false">
      <c r="A1173" s="150" t="n">
        <v>1272</v>
      </c>
      <c r="B1173" s="151" t="n">
        <v>2</v>
      </c>
      <c r="C1173" s="165" t="n">
        <v>49.7</v>
      </c>
      <c r="D1173" s="153" t="str">
        <f aca="false">IF(C1173&lt;$G$4,"1",IF(C1173&lt;$G$5,"2",IF(C1173&lt;$G$6,"3",IF(C1173&lt;$G$7,"4",IF(C1173&lt;$G$8,"5",IF(C1173&lt;$G$9,"6",IF(C1173&lt;$G$10,"7",IF(C1173&lt;$G$11,"8",IF(C1173&lt;$G$12,"9", IF(C1173&lt;$G$13,"10"))))))))))</f>
        <v>6</v>
      </c>
    </row>
    <row r="1174" customFormat="false" ht="16.5" hidden="false" customHeight="false" outlineLevel="0" collapsed="false">
      <c r="A1174" s="150" t="n">
        <v>1273</v>
      </c>
      <c r="B1174" s="151" t="n">
        <v>2</v>
      </c>
      <c r="C1174" s="165" t="n">
        <v>68.1</v>
      </c>
      <c r="D1174" s="153" t="str">
        <f aca="false">IF(C1174&lt;$G$4,"1",IF(C1174&lt;$G$5,"2",IF(C1174&lt;$G$6,"3",IF(C1174&lt;$G$7,"4",IF(C1174&lt;$G$8,"5",IF(C1174&lt;$G$9,"6",IF(C1174&lt;$G$10,"7",IF(C1174&lt;$G$11,"8",IF(C1174&lt;$G$12,"9", IF(C1174&lt;$G$13,"10"))))))))))</f>
        <v>7</v>
      </c>
    </row>
    <row r="1175" customFormat="false" ht="16.5" hidden="false" customHeight="false" outlineLevel="0" collapsed="false">
      <c r="A1175" s="150" t="n">
        <v>1274</v>
      </c>
      <c r="B1175" s="151" t="n">
        <v>2</v>
      </c>
      <c r="C1175" s="165" t="n">
        <v>78.3</v>
      </c>
      <c r="D1175" s="153" t="str">
        <f aca="false">IF(C1175&lt;$G$4,"1",IF(C1175&lt;$G$5,"2",IF(C1175&lt;$G$6,"3",IF(C1175&lt;$G$7,"4",IF(C1175&lt;$G$8,"5",IF(C1175&lt;$G$9,"6",IF(C1175&lt;$G$10,"7",IF(C1175&lt;$G$11,"8",IF(C1175&lt;$G$12,"9", IF(C1175&lt;$G$13,"10"))))))))))</f>
        <v>7</v>
      </c>
    </row>
    <row r="1176" customFormat="false" ht="16.5" hidden="false" customHeight="false" outlineLevel="0" collapsed="false">
      <c r="A1176" s="171" t="n">
        <v>1275</v>
      </c>
      <c r="B1176" s="172" t="n">
        <v>2</v>
      </c>
      <c r="C1176" s="173" t="n">
        <v>97.9</v>
      </c>
      <c r="D1176" s="153" t="str">
        <f aca="false">IF(C1176&lt;$G$4,"1",IF(C1176&lt;$G$5,"2",IF(C1176&lt;$G$6,"3",IF(C1176&lt;$G$7,"4",IF(C1176&lt;$G$8,"5",IF(C1176&lt;$G$9,"6",IF(C1176&lt;$G$10,"7",IF(C1176&lt;$G$11,"8",IF(C1176&lt;$G$12,"9", IF(C1176&lt;$G$13,"10"))))))))))</f>
        <v>9</v>
      </c>
    </row>
    <row r="1177" customFormat="false" ht="16.5" hidden="false" customHeight="false" outlineLevel="0" collapsed="false">
      <c r="A1177" s="158" t="n">
        <v>1276</v>
      </c>
      <c r="B1177" s="159" t="n">
        <v>2</v>
      </c>
      <c r="C1177" s="160" t="n">
        <v>167</v>
      </c>
      <c r="D1177" s="153" t="str">
        <f aca="false">IF(C1177&lt;$G$4,"1",IF(C1177&lt;$G$5,"2",IF(C1177&lt;$G$6,"3",IF(C1177&lt;$G$7,"4",IF(C1177&lt;$G$8,"5",IF(C1177&lt;$G$9,"6",IF(C1177&lt;$G$10,"7",IF(C1177&lt;$G$11,"8",IF(C1177&lt;$G$12,"9", IF(C1177&lt;$G$13,"10"))))))))))</f>
        <v>10</v>
      </c>
    </row>
    <row r="1178" customFormat="false" ht="16.5" hidden="false" customHeight="false" outlineLevel="0" collapsed="false">
      <c r="A1178" s="158" t="n">
        <v>1277</v>
      </c>
      <c r="B1178" s="159" t="n">
        <v>2</v>
      </c>
      <c r="C1178" s="160" t="n">
        <v>168.9</v>
      </c>
      <c r="D1178" s="153" t="str">
        <f aca="false">IF(C1178&lt;$G$4,"1",IF(C1178&lt;$G$5,"2",IF(C1178&lt;$G$6,"3",IF(C1178&lt;$G$7,"4",IF(C1178&lt;$G$8,"5",IF(C1178&lt;$G$9,"6",IF(C1178&lt;$G$10,"7",IF(C1178&lt;$G$11,"8",IF(C1178&lt;$G$12,"9", IF(C1178&lt;$G$13,"10"))))))))))</f>
        <v>10</v>
      </c>
    </row>
    <row r="1179" customFormat="false" ht="16.5" hidden="false" customHeight="false" outlineLevel="0" collapsed="false">
      <c r="A1179" s="158" t="n">
        <v>1278</v>
      </c>
      <c r="B1179" s="159" t="n">
        <v>2</v>
      </c>
      <c r="C1179" s="160" t="n">
        <v>99.6</v>
      </c>
      <c r="D1179" s="153" t="str">
        <f aca="false">IF(C1179&lt;$G$4,"1",IF(C1179&lt;$G$5,"2",IF(C1179&lt;$G$6,"3",IF(C1179&lt;$G$7,"4",IF(C1179&lt;$G$8,"5",IF(C1179&lt;$G$9,"6",IF(C1179&lt;$G$10,"7",IF(C1179&lt;$G$11,"8",IF(C1179&lt;$G$12,"9", IF(C1179&lt;$G$13,"10"))))))))))</f>
        <v>9</v>
      </c>
    </row>
    <row r="1180" customFormat="false" ht="16.5" hidden="false" customHeight="false" outlineLevel="0" collapsed="false">
      <c r="A1180" s="158" t="n">
        <v>1279</v>
      </c>
      <c r="B1180" s="159" t="n">
        <v>2</v>
      </c>
      <c r="C1180" s="160" t="n">
        <v>147.9</v>
      </c>
      <c r="D1180" s="153" t="str">
        <f aca="false">IF(C1180&lt;$G$4,"1",IF(C1180&lt;$G$5,"2",IF(C1180&lt;$G$6,"3",IF(C1180&lt;$G$7,"4",IF(C1180&lt;$G$8,"5",IF(C1180&lt;$G$9,"6",IF(C1180&lt;$G$10,"7",IF(C1180&lt;$G$11,"8",IF(C1180&lt;$G$12,"9", IF(C1180&lt;$G$13,"10"))))))))))</f>
        <v>10</v>
      </c>
    </row>
    <row r="1181" customFormat="false" ht="16.5" hidden="false" customHeight="false" outlineLevel="0" collapsed="false">
      <c r="A1181" s="158" t="n">
        <v>1280</v>
      </c>
      <c r="B1181" s="159" t="n">
        <v>2</v>
      </c>
      <c r="C1181" s="160" t="n">
        <v>156.6</v>
      </c>
      <c r="D1181" s="153" t="str">
        <f aca="false">IF(C1181&lt;$G$4,"1",IF(C1181&lt;$G$5,"2",IF(C1181&lt;$G$6,"3",IF(C1181&lt;$G$7,"4",IF(C1181&lt;$G$8,"5",IF(C1181&lt;$G$9,"6",IF(C1181&lt;$G$10,"7",IF(C1181&lt;$G$11,"8",IF(C1181&lt;$G$12,"9", IF(C1181&lt;$G$13,"10"))))))))))</f>
        <v>10</v>
      </c>
    </row>
    <row r="1182" customFormat="false" ht="16.5" hidden="false" customHeight="false" outlineLevel="0" collapsed="false">
      <c r="A1182" s="150" t="n">
        <v>1281</v>
      </c>
      <c r="B1182" s="151" t="n">
        <v>2</v>
      </c>
      <c r="C1182" s="165" t="n">
        <v>124</v>
      </c>
      <c r="D1182" s="153" t="str">
        <f aca="false">IF(C1182&lt;$G$4,"1",IF(C1182&lt;$G$5,"2",IF(C1182&lt;$G$6,"3",IF(C1182&lt;$G$7,"4",IF(C1182&lt;$G$8,"5",IF(C1182&lt;$G$9,"6",IF(C1182&lt;$G$10,"7",IF(C1182&lt;$G$11,"8",IF(C1182&lt;$G$12,"9", IF(C1182&lt;$G$13,"10"))))))))))</f>
        <v>10</v>
      </c>
    </row>
    <row r="1183" customFormat="false" ht="16.5" hidden="false" customHeight="false" outlineLevel="0" collapsed="false">
      <c r="A1183" s="150" t="n">
        <v>1282</v>
      </c>
      <c r="B1183" s="151" t="n">
        <v>2</v>
      </c>
      <c r="C1183" s="165" t="n">
        <v>81.6</v>
      </c>
      <c r="D1183" s="153" t="str">
        <f aca="false">IF(C1183&lt;$G$4,"1",IF(C1183&lt;$G$5,"2",IF(C1183&lt;$G$6,"3",IF(C1183&lt;$G$7,"4",IF(C1183&lt;$G$8,"5",IF(C1183&lt;$G$9,"6",IF(C1183&lt;$G$10,"7",IF(C1183&lt;$G$11,"8",IF(C1183&lt;$G$12,"9", IF(C1183&lt;$G$13,"10"))))))))))</f>
        <v>7</v>
      </c>
    </row>
    <row r="1184" customFormat="false" ht="16.5" hidden="false" customHeight="false" outlineLevel="0" collapsed="false">
      <c r="A1184" s="150" t="n">
        <v>1283</v>
      </c>
      <c r="B1184" s="151" t="n">
        <v>2</v>
      </c>
      <c r="C1184" s="165" t="n">
        <v>105.9</v>
      </c>
      <c r="D1184" s="153" t="str">
        <f aca="false">IF(C1184&lt;$G$4,"1",IF(C1184&lt;$G$5,"2",IF(C1184&lt;$G$6,"3",IF(C1184&lt;$G$7,"4",IF(C1184&lt;$G$8,"5",IF(C1184&lt;$G$9,"6",IF(C1184&lt;$G$10,"7",IF(C1184&lt;$G$11,"8",IF(C1184&lt;$G$12,"9", IF(C1184&lt;$G$13,"10"))))))))))</f>
        <v>9</v>
      </c>
    </row>
    <row r="1185" customFormat="false" ht="16.5" hidden="false" customHeight="false" outlineLevel="0" collapsed="false">
      <c r="A1185" s="150" t="n">
        <v>1284</v>
      </c>
      <c r="B1185" s="151" t="n">
        <v>2</v>
      </c>
      <c r="C1185" s="165" t="n">
        <v>61.8</v>
      </c>
      <c r="D1185" s="153" t="str">
        <f aca="false">IF(C1185&lt;$G$4,"1",IF(C1185&lt;$G$5,"2",IF(C1185&lt;$G$6,"3",IF(C1185&lt;$G$7,"4",IF(C1185&lt;$G$8,"5",IF(C1185&lt;$G$9,"6",IF(C1185&lt;$G$10,"7",IF(C1185&lt;$G$11,"8",IF(C1185&lt;$G$12,"9", IF(C1185&lt;$G$13,"10"))))))))))</f>
        <v>6</v>
      </c>
    </row>
    <row r="1186" customFormat="false" ht="16.5" hidden="false" customHeight="false" outlineLevel="0" collapsed="false">
      <c r="A1186" s="150" t="n">
        <v>1285</v>
      </c>
      <c r="B1186" s="151" t="n">
        <v>2</v>
      </c>
      <c r="C1186" s="165" t="n">
        <v>69.2</v>
      </c>
      <c r="D1186" s="153" t="str">
        <f aca="false">IF(C1186&lt;$G$4,"1",IF(C1186&lt;$G$5,"2",IF(C1186&lt;$G$6,"3",IF(C1186&lt;$G$7,"4",IF(C1186&lt;$G$8,"5",IF(C1186&lt;$G$9,"6",IF(C1186&lt;$G$10,"7",IF(C1186&lt;$G$11,"8",IF(C1186&lt;$G$12,"9", IF(C1186&lt;$G$13,"10"))))))))))</f>
        <v>7</v>
      </c>
    </row>
    <row r="1187" customFormat="false" ht="16.5" hidden="false" customHeight="false" outlineLevel="0" collapsed="false">
      <c r="A1187" s="150" t="n">
        <v>1286</v>
      </c>
      <c r="B1187" s="151" t="n">
        <v>2</v>
      </c>
      <c r="C1187" s="165" t="n">
        <v>47.4</v>
      </c>
      <c r="D1187" s="153" t="str">
        <f aca="false">IF(C1187&lt;$G$4,"1",IF(C1187&lt;$G$5,"2",IF(C1187&lt;$G$6,"3",IF(C1187&lt;$G$7,"4",IF(C1187&lt;$G$8,"5",IF(C1187&lt;$G$9,"6",IF(C1187&lt;$G$10,"7",IF(C1187&lt;$G$11,"8",IF(C1187&lt;$G$12,"9", IF(C1187&lt;$G$13,"10"))))))))))</f>
        <v>5</v>
      </c>
    </row>
    <row r="1188" customFormat="false" ht="16.5" hidden="false" customHeight="false" outlineLevel="0" collapsed="false">
      <c r="A1188" s="150" t="n">
        <v>1287</v>
      </c>
      <c r="B1188" s="151" t="n">
        <v>2</v>
      </c>
      <c r="C1188" s="165" t="n">
        <v>73</v>
      </c>
      <c r="D1188" s="153" t="str">
        <f aca="false">IF(C1188&lt;$G$4,"1",IF(C1188&lt;$G$5,"2",IF(C1188&lt;$G$6,"3",IF(C1188&lt;$G$7,"4",IF(C1188&lt;$G$8,"5",IF(C1188&lt;$G$9,"6",IF(C1188&lt;$G$10,"7",IF(C1188&lt;$G$11,"8",IF(C1188&lt;$G$12,"9", IF(C1188&lt;$G$13,"10"))))))))))</f>
        <v>7</v>
      </c>
    </row>
    <row r="1189" customFormat="false" ht="16.5" hidden="false" customHeight="false" outlineLevel="0" collapsed="false">
      <c r="A1189" s="150" t="n">
        <v>1288</v>
      </c>
      <c r="B1189" s="151" t="n">
        <v>2</v>
      </c>
      <c r="C1189" s="165" t="n">
        <v>50.1</v>
      </c>
      <c r="D1189" s="153" t="str">
        <f aca="false">IF(C1189&lt;$G$4,"1",IF(C1189&lt;$G$5,"2",IF(C1189&lt;$G$6,"3",IF(C1189&lt;$G$7,"4",IF(C1189&lt;$G$8,"5",IF(C1189&lt;$G$9,"6",IF(C1189&lt;$G$10,"7",IF(C1189&lt;$G$11,"8",IF(C1189&lt;$G$12,"9", IF(C1189&lt;$G$13,"10"))))))))))</f>
        <v>6</v>
      </c>
    </row>
    <row r="1190" customFormat="false" ht="16.5" hidden="false" customHeight="false" outlineLevel="0" collapsed="false">
      <c r="A1190" s="150" t="n">
        <v>1289</v>
      </c>
      <c r="B1190" s="151" t="n">
        <v>2</v>
      </c>
      <c r="C1190" s="165" t="n">
        <v>65</v>
      </c>
      <c r="D1190" s="153" t="str">
        <f aca="false">IF(C1190&lt;$G$4,"1",IF(C1190&lt;$G$5,"2",IF(C1190&lt;$G$6,"3",IF(C1190&lt;$G$7,"4",IF(C1190&lt;$G$8,"5",IF(C1190&lt;$G$9,"6",IF(C1190&lt;$G$10,"7",IF(C1190&lt;$G$11,"8",IF(C1190&lt;$G$12,"9", IF(C1190&lt;$G$13,"10"))))))))))</f>
        <v>6</v>
      </c>
    </row>
    <row r="1191" customFormat="false" ht="16.5" hidden="false" customHeight="false" outlineLevel="0" collapsed="false">
      <c r="A1191" s="150" t="n">
        <v>1290</v>
      </c>
      <c r="B1191" s="151" t="n">
        <v>2</v>
      </c>
      <c r="C1191" s="165" t="n">
        <v>119.5</v>
      </c>
      <c r="D1191" s="153" t="str">
        <f aca="false">IF(C1191&lt;$G$4,"1",IF(C1191&lt;$G$5,"2",IF(C1191&lt;$G$6,"3",IF(C1191&lt;$G$7,"4",IF(C1191&lt;$G$8,"5",IF(C1191&lt;$G$9,"6",IF(C1191&lt;$G$10,"7",IF(C1191&lt;$G$11,"8",IF(C1191&lt;$G$12,"9", IF(C1191&lt;$G$13,"10"))))))))))</f>
        <v>10</v>
      </c>
    </row>
    <row r="1192" customFormat="false" ht="16.5" hidden="false" customHeight="false" outlineLevel="0" collapsed="false">
      <c r="A1192" s="150" t="n">
        <v>1291</v>
      </c>
      <c r="B1192" s="151" t="n">
        <v>2</v>
      </c>
      <c r="C1192" s="165" t="n">
        <v>56.1</v>
      </c>
      <c r="D1192" s="153" t="str">
        <f aca="false">IF(C1192&lt;$G$4,"1",IF(C1192&lt;$G$5,"2",IF(C1192&lt;$G$6,"3",IF(C1192&lt;$G$7,"4",IF(C1192&lt;$G$8,"5",IF(C1192&lt;$G$9,"6",IF(C1192&lt;$G$10,"7",IF(C1192&lt;$G$11,"8",IF(C1192&lt;$G$12,"9", IF(C1192&lt;$G$13,"10"))))))))))</f>
        <v>6</v>
      </c>
    </row>
    <row r="1193" customFormat="false" ht="16.5" hidden="false" customHeight="false" outlineLevel="0" collapsed="false">
      <c r="A1193" s="150" t="n">
        <v>1292</v>
      </c>
      <c r="B1193" s="151" t="n">
        <v>2</v>
      </c>
      <c r="C1193" s="165" t="n">
        <v>55.5</v>
      </c>
      <c r="D1193" s="153" t="str">
        <f aca="false">IF(C1193&lt;$G$4,"1",IF(C1193&lt;$G$5,"2",IF(C1193&lt;$G$6,"3",IF(C1193&lt;$G$7,"4",IF(C1193&lt;$G$8,"5",IF(C1193&lt;$G$9,"6",IF(C1193&lt;$G$10,"7",IF(C1193&lt;$G$11,"8",IF(C1193&lt;$G$12,"9", IF(C1193&lt;$G$13,"10"))))))))))</f>
        <v>6</v>
      </c>
    </row>
    <row r="1194" customFormat="false" ht="16.5" hidden="false" customHeight="false" outlineLevel="0" collapsed="false">
      <c r="A1194" s="150" t="n">
        <v>1293</v>
      </c>
      <c r="B1194" s="151" t="n">
        <v>2</v>
      </c>
      <c r="C1194" s="165" t="n">
        <v>38.1</v>
      </c>
      <c r="D1194" s="153" t="str">
        <f aca="false">IF(C1194&lt;$G$4,"1",IF(C1194&lt;$G$5,"2",IF(C1194&lt;$G$6,"3",IF(C1194&lt;$G$7,"4",IF(C1194&lt;$G$8,"5",IF(C1194&lt;$G$9,"6",IF(C1194&lt;$G$10,"7",IF(C1194&lt;$G$11,"8",IF(C1194&lt;$G$12,"9", IF(C1194&lt;$G$13,"10"))))))))))</f>
        <v>4</v>
      </c>
    </row>
    <row r="1195" customFormat="false" ht="16.5" hidden="false" customHeight="false" outlineLevel="0" collapsed="false">
      <c r="A1195" s="150" t="n">
        <v>1294</v>
      </c>
      <c r="B1195" s="151" t="n">
        <v>2</v>
      </c>
      <c r="C1195" s="165" t="n">
        <v>42.2</v>
      </c>
      <c r="D1195" s="153" t="str">
        <f aca="false">IF(C1195&lt;$G$4,"1",IF(C1195&lt;$G$5,"2",IF(C1195&lt;$G$6,"3",IF(C1195&lt;$G$7,"4",IF(C1195&lt;$G$8,"5",IF(C1195&lt;$G$9,"6",IF(C1195&lt;$G$10,"7",IF(C1195&lt;$G$11,"8",IF(C1195&lt;$G$12,"9", IF(C1195&lt;$G$13,"10"))))))))))</f>
        <v>5</v>
      </c>
    </row>
    <row r="1196" customFormat="false" ht="16.5" hidden="false" customHeight="false" outlineLevel="0" collapsed="false">
      <c r="A1196" s="150" t="n">
        <v>1295</v>
      </c>
      <c r="B1196" s="151" t="n">
        <v>2</v>
      </c>
      <c r="C1196" s="165" t="n">
        <v>41.3</v>
      </c>
      <c r="D1196" s="153" t="str">
        <f aca="false">IF(C1196&lt;$G$4,"1",IF(C1196&lt;$G$5,"2",IF(C1196&lt;$G$6,"3",IF(C1196&lt;$G$7,"4",IF(C1196&lt;$G$8,"5",IF(C1196&lt;$G$9,"6",IF(C1196&lt;$G$10,"7",IF(C1196&lt;$G$11,"8",IF(C1196&lt;$G$12,"9", IF(C1196&lt;$G$13,"10"))))))))))</f>
        <v>5</v>
      </c>
    </row>
    <row r="1197" customFormat="false" ht="16.5" hidden="false" customHeight="false" outlineLevel="0" collapsed="false">
      <c r="A1197" s="150" t="n">
        <v>1296</v>
      </c>
      <c r="B1197" s="151" t="n">
        <v>2</v>
      </c>
      <c r="C1197" s="165" t="n">
        <v>82.4</v>
      </c>
      <c r="D1197" s="153" t="str">
        <f aca="false">IF(C1197&lt;$G$4,"1",IF(C1197&lt;$G$5,"2",IF(C1197&lt;$G$6,"3",IF(C1197&lt;$G$7,"4",IF(C1197&lt;$G$8,"5",IF(C1197&lt;$G$9,"6",IF(C1197&lt;$G$10,"7",IF(C1197&lt;$G$11,"8",IF(C1197&lt;$G$12,"9", IF(C1197&lt;$G$13,"10"))))))))))</f>
        <v>8</v>
      </c>
    </row>
    <row r="1198" customFormat="false" ht="16.5" hidden="false" customHeight="false" outlineLevel="0" collapsed="false">
      <c r="A1198" s="150" t="n">
        <v>1297</v>
      </c>
      <c r="B1198" s="151" t="n">
        <v>2</v>
      </c>
      <c r="C1198" s="165" t="n">
        <v>83.8</v>
      </c>
      <c r="D1198" s="153" t="str">
        <f aca="false">IF(C1198&lt;$G$4,"1",IF(C1198&lt;$G$5,"2",IF(C1198&lt;$G$6,"3",IF(C1198&lt;$G$7,"4",IF(C1198&lt;$G$8,"5",IF(C1198&lt;$G$9,"6",IF(C1198&lt;$G$10,"7",IF(C1198&lt;$G$11,"8",IF(C1198&lt;$G$12,"9", IF(C1198&lt;$G$13,"10"))))))))))</f>
        <v>8</v>
      </c>
    </row>
    <row r="1199" customFormat="false" ht="16.5" hidden="false" customHeight="false" outlineLevel="0" collapsed="false">
      <c r="A1199" s="150" t="n">
        <v>1298</v>
      </c>
      <c r="B1199" s="151" t="n">
        <v>2</v>
      </c>
      <c r="C1199" s="165" t="n">
        <v>71.9</v>
      </c>
      <c r="D1199" s="153" t="str">
        <f aca="false">IF(C1199&lt;$G$4,"1",IF(C1199&lt;$G$5,"2",IF(C1199&lt;$G$6,"3",IF(C1199&lt;$G$7,"4",IF(C1199&lt;$G$8,"5",IF(C1199&lt;$G$9,"6",IF(C1199&lt;$G$10,"7",IF(C1199&lt;$G$11,"8",IF(C1199&lt;$G$12,"9", IF(C1199&lt;$G$13,"10"))))))))))</f>
        <v>7</v>
      </c>
    </row>
    <row r="1200" customFormat="false" ht="16.5" hidden="false" customHeight="false" outlineLevel="0" collapsed="false">
      <c r="A1200" s="150" t="n">
        <v>1299</v>
      </c>
      <c r="B1200" s="151" t="n">
        <v>2</v>
      </c>
      <c r="C1200" s="165" t="n">
        <v>64.9</v>
      </c>
      <c r="D1200" s="153" t="str">
        <f aca="false">IF(C1200&lt;$G$4,"1",IF(C1200&lt;$G$5,"2",IF(C1200&lt;$G$6,"3",IF(C1200&lt;$G$7,"4",IF(C1200&lt;$G$8,"5",IF(C1200&lt;$G$9,"6",IF(C1200&lt;$G$10,"7",IF(C1200&lt;$G$11,"8",IF(C1200&lt;$G$12,"9", IF(C1200&lt;$G$13,"10"))))))))))</f>
        <v>6</v>
      </c>
    </row>
    <row r="1201" customFormat="false" ht="16.5" hidden="false" customHeight="false" outlineLevel="0" collapsed="false">
      <c r="A1201" s="150" t="n">
        <v>1300</v>
      </c>
      <c r="B1201" s="151" t="n">
        <v>2</v>
      </c>
      <c r="C1201" s="165" t="n">
        <v>57.9</v>
      </c>
      <c r="D1201" s="153" t="str">
        <f aca="false">IF(C1201&lt;$G$4,"1",IF(C1201&lt;$G$5,"2",IF(C1201&lt;$G$6,"3",IF(C1201&lt;$G$7,"4",IF(C1201&lt;$G$8,"5",IF(C1201&lt;$G$9,"6",IF(C1201&lt;$G$10,"7",IF(C1201&lt;$G$11,"8",IF(C1201&lt;$G$12,"9", IF(C1201&lt;$G$13,"10"))))))))))</f>
        <v>6</v>
      </c>
    </row>
    <row r="1202" customFormat="false" ht="16.5" hidden="false" customHeight="false" outlineLevel="0" collapsed="false">
      <c r="A1202" s="158" t="n">
        <v>1301</v>
      </c>
      <c r="B1202" s="159" t="n">
        <v>2</v>
      </c>
      <c r="C1202" s="160" t="n">
        <v>127.8</v>
      </c>
      <c r="D1202" s="153" t="str">
        <f aca="false">IF(C1202&lt;$G$4,"1",IF(C1202&lt;$G$5,"2",IF(C1202&lt;$G$6,"3",IF(C1202&lt;$G$7,"4",IF(C1202&lt;$G$8,"5",IF(C1202&lt;$G$9,"6",IF(C1202&lt;$G$10,"7",IF(C1202&lt;$G$11,"8",IF(C1202&lt;$G$12,"9", IF(C1202&lt;$G$13,"10"))))))))))</f>
        <v>10</v>
      </c>
    </row>
    <row r="1203" customFormat="false" ht="16.5" hidden="false" customHeight="false" outlineLevel="0" collapsed="false">
      <c r="A1203" s="158" t="n">
        <v>1302</v>
      </c>
      <c r="B1203" s="159" t="n">
        <v>2</v>
      </c>
      <c r="C1203" s="160" t="n">
        <v>113.9</v>
      </c>
      <c r="D1203" s="153" t="str">
        <f aca="false">IF(C1203&lt;$G$4,"1",IF(C1203&lt;$G$5,"2",IF(C1203&lt;$G$6,"3",IF(C1203&lt;$G$7,"4",IF(C1203&lt;$G$8,"5",IF(C1203&lt;$G$9,"6",IF(C1203&lt;$G$10,"7",IF(C1203&lt;$G$11,"8",IF(C1203&lt;$G$12,"9", IF(C1203&lt;$G$13,"10"))))))))))</f>
        <v>10</v>
      </c>
    </row>
    <row r="1204" customFormat="false" ht="16.5" hidden="false" customHeight="false" outlineLevel="0" collapsed="false">
      <c r="A1204" s="158" t="n">
        <v>1303</v>
      </c>
      <c r="B1204" s="159" t="n">
        <v>2</v>
      </c>
      <c r="C1204" s="160" t="n">
        <v>90</v>
      </c>
      <c r="D1204" s="153" t="str">
        <f aca="false">IF(C1204&lt;$G$4,"1",IF(C1204&lt;$G$5,"2",IF(C1204&lt;$G$6,"3",IF(C1204&lt;$G$7,"4",IF(C1204&lt;$G$8,"5",IF(C1204&lt;$G$9,"6",IF(C1204&lt;$G$10,"7",IF(C1204&lt;$G$11,"8",IF(C1204&lt;$G$12,"9", IF(C1204&lt;$G$13,"10"))))))))))</f>
        <v>8</v>
      </c>
    </row>
    <row r="1205" customFormat="false" ht="16.5" hidden="false" customHeight="false" outlineLevel="0" collapsed="false">
      <c r="A1205" s="158" t="n">
        <v>1304</v>
      </c>
      <c r="B1205" s="159" t="n">
        <v>2</v>
      </c>
      <c r="C1205" s="160" t="n">
        <v>166.5</v>
      </c>
      <c r="D1205" s="153" t="str">
        <f aca="false">IF(C1205&lt;$G$4,"1",IF(C1205&lt;$G$5,"2",IF(C1205&lt;$G$6,"3",IF(C1205&lt;$G$7,"4",IF(C1205&lt;$G$8,"5",IF(C1205&lt;$G$9,"6",IF(C1205&lt;$G$10,"7",IF(C1205&lt;$G$11,"8",IF(C1205&lt;$G$12,"9", IF(C1205&lt;$G$13,"10"))))))))))</f>
        <v>10</v>
      </c>
    </row>
    <row r="1206" customFormat="false" ht="16.5" hidden="false" customHeight="false" outlineLevel="0" collapsed="false">
      <c r="A1206" s="158" t="n">
        <v>1305</v>
      </c>
      <c r="B1206" s="159" t="n">
        <v>2</v>
      </c>
      <c r="C1206" s="160" t="n">
        <v>125.2</v>
      </c>
      <c r="D1206" s="153" t="str">
        <f aca="false">IF(C1206&lt;$G$4,"1",IF(C1206&lt;$G$5,"2",IF(C1206&lt;$G$6,"3",IF(C1206&lt;$G$7,"4",IF(C1206&lt;$G$8,"5",IF(C1206&lt;$G$9,"6",IF(C1206&lt;$G$10,"7",IF(C1206&lt;$G$11,"8",IF(C1206&lt;$G$12,"9", IF(C1206&lt;$G$13,"10"))))))))))</f>
        <v>10</v>
      </c>
    </row>
    <row r="1207" customFormat="false" ht="16.5" hidden="false" customHeight="false" outlineLevel="0" collapsed="false">
      <c r="A1207" s="150" t="n">
        <v>1306</v>
      </c>
      <c r="B1207" s="151" t="n">
        <v>2</v>
      </c>
      <c r="C1207" s="165" t="n">
        <v>106.8</v>
      </c>
      <c r="D1207" s="153" t="str">
        <f aca="false">IF(C1207&lt;$G$4,"1",IF(C1207&lt;$G$5,"2",IF(C1207&lt;$G$6,"3",IF(C1207&lt;$G$7,"4",IF(C1207&lt;$G$8,"5",IF(C1207&lt;$G$9,"6",IF(C1207&lt;$G$10,"7",IF(C1207&lt;$G$11,"8",IF(C1207&lt;$G$12,"9", IF(C1207&lt;$G$13,"10"))))))))))</f>
        <v>9</v>
      </c>
    </row>
    <row r="1208" customFormat="false" ht="16.5" hidden="false" customHeight="false" outlineLevel="0" collapsed="false">
      <c r="A1208" s="150" t="n">
        <v>1307</v>
      </c>
      <c r="B1208" s="151" t="n">
        <v>2</v>
      </c>
      <c r="C1208" s="165" t="n">
        <v>109.8</v>
      </c>
      <c r="D1208" s="153" t="str">
        <f aca="false">IF(C1208&lt;$G$4,"1",IF(C1208&lt;$G$5,"2",IF(C1208&lt;$G$6,"3",IF(C1208&lt;$G$7,"4",IF(C1208&lt;$G$8,"5",IF(C1208&lt;$G$9,"6",IF(C1208&lt;$G$10,"7",IF(C1208&lt;$G$11,"8",IF(C1208&lt;$G$12,"9", IF(C1208&lt;$G$13,"10"))))))))))</f>
        <v>9</v>
      </c>
    </row>
    <row r="1209" customFormat="false" ht="16.5" hidden="false" customHeight="false" outlineLevel="0" collapsed="false">
      <c r="A1209" s="150" t="n">
        <v>1308</v>
      </c>
      <c r="B1209" s="151" t="n">
        <v>2</v>
      </c>
      <c r="C1209" s="165" t="n">
        <v>53</v>
      </c>
      <c r="D1209" s="153" t="str">
        <f aca="false">IF(C1209&lt;$G$4,"1",IF(C1209&lt;$G$5,"2",IF(C1209&lt;$G$6,"3",IF(C1209&lt;$G$7,"4",IF(C1209&lt;$G$8,"5",IF(C1209&lt;$G$9,"6",IF(C1209&lt;$G$10,"7",IF(C1209&lt;$G$11,"8",IF(C1209&lt;$G$12,"9", IF(C1209&lt;$G$13,"10"))))))))))</f>
        <v>6</v>
      </c>
    </row>
    <row r="1210" customFormat="false" ht="16.5" hidden="false" customHeight="false" outlineLevel="0" collapsed="false">
      <c r="A1210" s="150" t="n">
        <v>1309</v>
      </c>
      <c r="B1210" s="151" t="n">
        <v>2</v>
      </c>
      <c r="C1210" s="165" t="n">
        <v>133</v>
      </c>
      <c r="D1210" s="153" t="str">
        <f aca="false">IF(C1210&lt;$G$4,"1",IF(C1210&lt;$G$5,"2",IF(C1210&lt;$G$6,"3",IF(C1210&lt;$G$7,"4",IF(C1210&lt;$G$8,"5",IF(C1210&lt;$G$9,"6",IF(C1210&lt;$G$10,"7",IF(C1210&lt;$G$11,"8",IF(C1210&lt;$G$12,"9", IF(C1210&lt;$G$13,"10"))))))))))</f>
        <v>10</v>
      </c>
    </row>
    <row r="1211" customFormat="false" ht="16.5" hidden="false" customHeight="false" outlineLevel="0" collapsed="false">
      <c r="A1211" s="150" t="n">
        <v>1310</v>
      </c>
      <c r="B1211" s="151" t="n">
        <v>2</v>
      </c>
      <c r="C1211" s="165" t="n">
        <v>94.5</v>
      </c>
      <c r="D1211" s="153" t="str">
        <f aca="false">IF(C1211&lt;$G$4,"1",IF(C1211&lt;$G$5,"2",IF(C1211&lt;$G$6,"3",IF(C1211&lt;$G$7,"4",IF(C1211&lt;$G$8,"5",IF(C1211&lt;$G$9,"6",IF(C1211&lt;$G$10,"7",IF(C1211&lt;$G$11,"8",IF(C1211&lt;$G$12,"9", IF(C1211&lt;$G$13,"10"))))))))))</f>
        <v>8</v>
      </c>
    </row>
    <row r="1212" customFormat="false" ht="16.5" hidden="false" customHeight="false" outlineLevel="0" collapsed="false">
      <c r="A1212" s="150" t="n">
        <v>1311</v>
      </c>
      <c r="B1212" s="151" t="n">
        <v>2</v>
      </c>
      <c r="C1212" s="165" t="n">
        <v>42.6</v>
      </c>
      <c r="D1212" s="153" t="str">
        <f aca="false">IF(C1212&lt;$G$4,"1",IF(C1212&lt;$G$5,"2",IF(C1212&lt;$G$6,"3",IF(C1212&lt;$G$7,"4",IF(C1212&lt;$G$8,"5",IF(C1212&lt;$G$9,"6",IF(C1212&lt;$G$10,"7",IF(C1212&lt;$G$11,"8",IF(C1212&lt;$G$12,"9", IF(C1212&lt;$G$13,"10"))))))))))</f>
        <v>5</v>
      </c>
    </row>
    <row r="1213" customFormat="false" ht="16.5" hidden="false" customHeight="false" outlineLevel="0" collapsed="false">
      <c r="A1213" s="150" t="n">
        <v>1312</v>
      </c>
      <c r="B1213" s="151" t="n">
        <v>2</v>
      </c>
      <c r="C1213" s="165" t="n">
        <v>89.7</v>
      </c>
      <c r="D1213" s="153" t="str">
        <f aca="false">IF(C1213&lt;$G$4,"1",IF(C1213&lt;$G$5,"2",IF(C1213&lt;$G$6,"3",IF(C1213&lt;$G$7,"4",IF(C1213&lt;$G$8,"5",IF(C1213&lt;$G$9,"6",IF(C1213&lt;$G$10,"7",IF(C1213&lt;$G$11,"8",IF(C1213&lt;$G$12,"9", IF(C1213&lt;$G$13,"10"))))))))))</f>
        <v>8</v>
      </c>
    </row>
    <row r="1214" customFormat="false" ht="16.5" hidden="false" customHeight="false" outlineLevel="0" collapsed="false">
      <c r="A1214" s="150" t="n">
        <v>1313</v>
      </c>
      <c r="B1214" s="151" t="n">
        <v>2</v>
      </c>
      <c r="C1214" s="165" t="n">
        <v>28.7</v>
      </c>
      <c r="D1214" s="153" t="str">
        <f aca="false">IF(C1214&lt;$G$4,"1",IF(C1214&lt;$G$5,"2",IF(C1214&lt;$G$6,"3",IF(C1214&lt;$G$7,"4",IF(C1214&lt;$G$8,"5",IF(C1214&lt;$G$9,"6",IF(C1214&lt;$G$10,"7",IF(C1214&lt;$G$11,"8",IF(C1214&lt;$G$12,"9", IF(C1214&lt;$G$13,"10"))))))))))</f>
        <v>3</v>
      </c>
    </row>
    <row r="1215" customFormat="false" ht="16.5" hidden="false" customHeight="false" outlineLevel="0" collapsed="false">
      <c r="A1215" s="150" t="n">
        <v>1314</v>
      </c>
      <c r="B1215" s="151" t="n">
        <v>2</v>
      </c>
      <c r="C1215" s="165" t="n">
        <v>56.3</v>
      </c>
      <c r="D1215" s="153" t="str">
        <f aca="false">IF(C1215&lt;$G$4,"1",IF(C1215&lt;$G$5,"2",IF(C1215&lt;$G$6,"3",IF(C1215&lt;$G$7,"4",IF(C1215&lt;$G$8,"5",IF(C1215&lt;$G$9,"6",IF(C1215&lt;$G$10,"7",IF(C1215&lt;$G$11,"8",IF(C1215&lt;$G$12,"9", IF(C1215&lt;$G$13,"10"))))))))))</f>
        <v>6</v>
      </c>
    </row>
    <row r="1216" customFormat="false" ht="16.5" hidden="false" customHeight="false" outlineLevel="0" collapsed="false">
      <c r="A1216" s="150" t="n">
        <v>1315</v>
      </c>
      <c r="B1216" s="151" t="n">
        <v>2</v>
      </c>
      <c r="C1216" s="165" t="n">
        <v>43.3</v>
      </c>
      <c r="D1216" s="153" t="str">
        <f aca="false">IF(C1216&lt;$G$4,"1",IF(C1216&lt;$G$5,"2",IF(C1216&lt;$G$6,"3",IF(C1216&lt;$G$7,"4",IF(C1216&lt;$G$8,"5",IF(C1216&lt;$G$9,"6",IF(C1216&lt;$G$10,"7",IF(C1216&lt;$G$11,"8",IF(C1216&lt;$G$12,"9", IF(C1216&lt;$G$13,"10"))))))))))</f>
        <v>5</v>
      </c>
    </row>
    <row r="1217" customFormat="false" ht="16.5" hidden="false" customHeight="false" outlineLevel="0" collapsed="false">
      <c r="A1217" s="150" t="n">
        <v>1316</v>
      </c>
      <c r="B1217" s="151" t="n">
        <v>2</v>
      </c>
      <c r="C1217" s="165" t="n">
        <v>110.2</v>
      </c>
      <c r="D1217" s="153" t="str">
        <f aca="false">IF(C1217&lt;$G$4,"1",IF(C1217&lt;$G$5,"2",IF(C1217&lt;$G$6,"3",IF(C1217&lt;$G$7,"4",IF(C1217&lt;$G$8,"5",IF(C1217&lt;$G$9,"6",IF(C1217&lt;$G$10,"7",IF(C1217&lt;$G$11,"8",IF(C1217&lt;$G$12,"9", IF(C1217&lt;$G$13,"10"))))))))))</f>
        <v>9</v>
      </c>
    </row>
    <row r="1218" customFormat="false" ht="16.5" hidden="false" customHeight="false" outlineLevel="0" collapsed="false">
      <c r="A1218" s="150" t="n">
        <v>1317</v>
      </c>
      <c r="B1218" s="151" t="n">
        <v>2</v>
      </c>
      <c r="C1218" s="165" t="n">
        <v>145.9</v>
      </c>
      <c r="D1218" s="153" t="str">
        <f aca="false">IF(C1218&lt;$G$4,"1",IF(C1218&lt;$G$5,"2",IF(C1218&lt;$G$6,"3",IF(C1218&lt;$G$7,"4",IF(C1218&lt;$G$8,"5",IF(C1218&lt;$G$9,"6",IF(C1218&lt;$G$10,"7",IF(C1218&lt;$G$11,"8",IF(C1218&lt;$G$12,"9", IF(C1218&lt;$G$13,"10"))))))))))</f>
        <v>10</v>
      </c>
    </row>
    <row r="1219" customFormat="false" ht="16.5" hidden="false" customHeight="false" outlineLevel="0" collapsed="false">
      <c r="A1219" s="150" t="n">
        <v>1318</v>
      </c>
      <c r="B1219" s="151" t="n">
        <v>2</v>
      </c>
      <c r="C1219" s="165" t="n">
        <v>95.6</v>
      </c>
      <c r="D1219" s="153" t="str">
        <f aca="false">IF(C1219&lt;$G$4,"1",IF(C1219&lt;$G$5,"2",IF(C1219&lt;$G$6,"3",IF(C1219&lt;$G$7,"4",IF(C1219&lt;$G$8,"5",IF(C1219&lt;$G$9,"6",IF(C1219&lt;$G$10,"7",IF(C1219&lt;$G$11,"8",IF(C1219&lt;$G$12,"9", IF(C1219&lt;$G$13,"10"))))))))))</f>
        <v>8</v>
      </c>
    </row>
    <row r="1220" customFormat="false" ht="16.5" hidden="false" customHeight="false" outlineLevel="0" collapsed="false">
      <c r="A1220" s="150" t="n">
        <v>1319</v>
      </c>
      <c r="B1220" s="151" t="n">
        <v>2</v>
      </c>
      <c r="C1220" s="165" t="n">
        <v>136.7</v>
      </c>
      <c r="D1220" s="153" t="str">
        <f aca="false">IF(C1220&lt;$G$4,"1",IF(C1220&lt;$G$5,"2",IF(C1220&lt;$G$6,"3",IF(C1220&lt;$G$7,"4",IF(C1220&lt;$G$8,"5",IF(C1220&lt;$G$9,"6",IF(C1220&lt;$G$10,"7",IF(C1220&lt;$G$11,"8",IF(C1220&lt;$G$12,"9", IF(C1220&lt;$G$13,"10"))))))))))</f>
        <v>10</v>
      </c>
    </row>
    <row r="1221" customFormat="false" ht="16.5" hidden="false" customHeight="false" outlineLevel="0" collapsed="false">
      <c r="A1221" s="150" t="n">
        <v>1320</v>
      </c>
      <c r="B1221" s="151" t="n">
        <v>2</v>
      </c>
      <c r="C1221" s="165" t="n">
        <v>122.4</v>
      </c>
      <c r="D1221" s="153" t="str">
        <f aca="false">IF(C1221&lt;$G$4,"1",IF(C1221&lt;$G$5,"2",IF(C1221&lt;$G$6,"3",IF(C1221&lt;$G$7,"4",IF(C1221&lt;$G$8,"5",IF(C1221&lt;$G$9,"6",IF(C1221&lt;$G$10,"7",IF(C1221&lt;$G$11,"8",IF(C1221&lt;$G$12,"9", IF(C1221&lt;$G$13,"10"))))))))))</f>
        <v>10</v>
      </c>
    </row>
    <row r="1222" customFormat="false" ht="16.5" hidden="false" customHeight="false" outlineLevel="0" collapsed="false">
      <c r="A1222" s="150" t="n">
        <v>1321</v>
      </c>
      <c r="B1222" s="151" t="n">
        <v>2</v>
      </c>
      <c r="C1222" s="165" t="n">
        <v>142.2</v>
      </c>
      <c r="D1222" s="153" t="str">
        <f aca="false">IF(C1222&lt;$G$4,"1",IF(C1222&lt;$G$5,"2",IF(C1222&lt;$G$6,"3",IF(C1222&lt;$G$7,"4",IF(C1222&lt;$G$8,"5",IF(C1222&lt;$G$9,"6",IF(C1222&lt;$G$10,"7",IF(C1222&lt;$G$11,"8",IF(C1222&lt;$G$12,"9", IF(C1222&lt;$G$13,"10"))))))))))</f>
        <v>10</v>
      </c>
    </row>
    <row r="1223" customFormat="false" ht="16.5" hidden="false" customHeight="false" outlineLevel="0" collapsed="false">
      <c r="A1223" s="150" t="n">
        <v>1322</v>
      </c>
      <c r="B1223" s="151" t="n">
        <v>2</v>
      </c>
      <c r="C1223" s="165" t="n">
        <v>84</v>
      </c>
      <c r="D1223" s="153" t="str">
        <f aca="false">IF(C1223&lt;$G$4,"1",IF(C1223&lt;$G$5,"2",IF(C1223&lt;$G$6,"3",IF(C1223&lt;$G$7,"4",IF(C1223&lt;$G$8,"5",IF(C1223&lt;$G$9,"6",IF(C1223&lt;$G$10,"7",IF(C1223&lt;$G$11,"8",IF(C1223&lt;$G$12,"9", IF(C1223&lt;$G$13,"10"))))))))))</f>
        <v>8</v>
      </c>
    </row>
    <row r="1224" customFormat="false" ht="16.5" hidden="false" customHeight="false" outlineLevel="0" collapsed="false">
      <c r="A1224" s="150" t="n">
        <v>1323</v>
      </c>
      <c r="B1224" s="151" t="n">
        <v>2</v>
      </c>
      <c r="C1224" s="165" t="n">
        <v>64.7</v>
      </c>
      <c r="D1224" s="153" t="str">
        <f aca="false">IF(C1224&lt;$G$4,"1",IF(C1224&lt;$G$5,"2",IF(C1224&lt;$G$6,"3",IF(C1224&lt;$G$7,"4",IF(C1224&lt;$G$8,"5",IF(C1224&lt;$G$9,"6",IF(C1224&lt;$G$10,"7",IF(C1224&lt;$G$11,"8",IF(C1224&lt;$G$12,"9", IF(C1224&lt;$G$13,"10"))))))))))</f>
        <v>6</v>
      </c>
    </row>
    <row r="1225" customFormat="false" ht="16.5" hidden="false" customHeight="false" outlineLevel="0" collapsed="false">
      <c r="A1225" s="150" t="n">
        <v>1324</v>
      </c>
      <c r="B1225" s="151" t="n">
        <v>2</v>
      </c>
      <c r="C1225" s="165" t="n">
        <v>90.8</v>
      </c>
      <c r="D1225" s="153" t="str">
        <f aca="false">IF(C1225&lt;$G$4,"1",IF(C1225&lt;$G$5,"2",IF(C1225&lt;$G$6,"3",IF(C1225&lt;$G$7,"4",IF(C1225&lt;$G$8,"5",IF(C1225&lt;$G$9,"6",IF(C1225&lt;$G$10,"7",IF(C1225&lt;$G$11,"8",IF(C1225&lt;$G$12,"9", IF(C1225&lt;$G$13,"10"))))))))))</f>
        <v>8</v>
      </c>
    </row>
    <row r="1226" customFormat="false" ht="16.5" hidden="false" customHeight="false" outlineLevel="0" collapsed="false">
      <c r="A1226" s="150" t="n">
        <v>1325</v>
      </c>
      <c r="B1226" s="151" t="n">
        <v>2</v>
      </c>
      <c r="C1226" s="165" t="n">
        <v>81.5</v>
      </c>
      <c r="D1226" s="153" t="str">
        <f aca="false">IF(C1226&lt;$G$4,"1",IF(C1226&lt;$G$5,"2",IF(C1226&lt;$G$6,"3",IF(C1226&lt;$G$7,"4",IF(C1226&lt;$G$8,"5",IF(C1226&lt;$G$9,"6",IF(C1226&lt;$G$10,"7",IF(C1226&lt;$G$11,"8",IF(C1226&lt;$G$12,"9", IF(C1226&lt;$G$13,"10"))))))))))</f>
        <v>7</v>
      </c>
    </row>
    <row r="1227" customFormat="false" ht="16.5" hidden="false" customHeight="false" outlineLevel="0" collapsed="false">
      <c r="A1227" s="158" t="n">
        <v>1326</v>
      </c>
      <c r="B1227" s="159" t="n">
        <v>2</v>
      </c>
      <c r="C1227" s="160" t="n">
        <v>106.5</v>
      </c>
      <c r="D1227" s="153" t="str">
        <f aca="false">IF(C1227&lt;$G$4,"1",IF(C1227&lt;$G$5,"2",IF(C1227&lt;$G$6,"3",IF(C1227&lt;$G$7,"4",IF(C1227&lt;$G$8,"5",IF(C1227&lt;$G$9,"6",IF(C1227&lt;$G$10,"7",IF(C1227&lt;$G$11,"8",IF(C1227&lt;$G$12,"9", IF(C1227&lt;$G$13,"10"))))))))))</f>
        <v>9</v>
      </c>
    </row>
    <row r="1228" customFormat="false" ht="16.5" hidden="false" customHeight="false" outlineLevel="0" collapsed="false">
      <c r="A1228" s="158" t="n">
        <v>1327</v>
      </c>
      <c r="B1228" s="159" t="n">
        <v>2</v>
      </c>
      <c r="C1228" s="160" t="n">
        <v>131.4</v>
      </c>
      <c r="D1228" s="153" t="str">
        <f aca="false">IF(C1228&lt;$G$4,"1",IF(C1228&lt;$G$5,"2",IF(C1228&lt;$G$6,"3",IF(C1228&lt;$G$7,"4",IF(C1228&lt;$G$8,"5",IF(C1228&lt;$G$9,"6",IF(C1228&lt;$G$10,"7",IF(C1228&lt;$G$11,"8",IF(C1228&lt;$G$12,"9", IF(C1228&lt;$G$13,"10"))))))))))</f>
        <v>10</v>
      </c>
    </row>
    <row r="1229" customFormat="false" ht="16.5" hidden="false" customHeight="false" outlineLevel="0" collapsed="false">
      <c r="A1229" s="158" t="n">
        <v>1328</v>
      </c>
      <c r="B1229" s="159" t="n">
        <v>2</v>
      </c>
      <c r="C1229" s="160" t="n">
        <v>105.3</v>
      </c>
      <c r="D1229" s="153" t="str">
        <f aca="false">IF(C1229&lt;$G$4,"1",IF(C1229&lt;$G$5,"2",IF(C1229&lt;$G$6,"3",IF(C1229&lt;$G$7,"4",IF(C1229&lt;$G$8,"5",IF(C1229&lt;$G$9,"6",IF(C1229&lt;$G$10,"7",IF(C1229&lt;$G$11,"8",IF(C1229&lt;$G$12,"9", IF(C1229&lt;$G$13,"10"))))))))))</f>
        <v>9</v>
      </c>
    </row>
    <row r="1230" customFormat="false" ht="16.5" hidden="false" customHeight="false" outlineLevel="0" collapsed="false">
      <c r="A1230" s="158" t="n">
        <v>1329</v>
      </c>
      <c r="B1230" s="159" t="n">
        <v>2</v>
      </c>
      <c r="C1230" s="160" t="n">
        <v>81.4</v>
      </c>
      <c r="D1230" s="153" t="str">
        <f aca="false">IF(C1230&lt;$G$4,"1",IF(C1230&lt;$G$5,"2",IF(C1230&lt;$G$6,"3",IF(C1230&lt;$G$7,"4",IF(C1230&lt;$G$8,"5",IF(C1230&lt;$G$9,"6",IF(C1230&lt;$G$10,"7",IF(C1230&lt;$G$11,"8",IF(C1230&lt;$G$12,"9", IF(C1230&lt;$G$13,"10"))))))))))</f>
        <v>7</v>
      </c>
    </row>
    <row r="1231" customFormat="false" ht="16.5" hidden="false" customHeight="false" outlineLevel="0" collapsed="false">
      <c r="A1231" s="158" t="n">
        <v>1330</v>
      </c>
      <c r="B1231" s="159" t="n">
        <v>2</v>
      </c>
      <c r="C1231" s="160" t="n">
        <v>108.5</v>
      </c>
      <c r="D1231" s="153" t="str">
        <f aca="false">IF(C1231&lt;$G$4,"1",IF(C1231&lt;$G$5,"2",IF(C1231&lt;$G$6,"3",IF(C1231&lt;$G$7,"4",IF(C1231&lt;$G$8,"5",IF(C1231&lt;$G$9,"6",IF(C1231&lt;$G$10,"7",IF(C1231&lt;$G$11,"8",IF(C1231&lt;$G$12,"9", IF(C1231&lt;$G$13,"10"))))))))))</f>
        <v>9</v>
      </c>
    </row>
    <row r="1232" customFormat="false" ht="16.5" hidden="false" customHeight="false" outlineLevel="0" collapsed="false">
      <c r="A1232" s="150" t="n">
        <v>1331</v>
      </c>
      <c r="B1232" s="151" t="n">
        <v>2</v>
      </c>
      <c r="C1232" s="165" t="n">
        <v>108.9</v>
      </c>
      <c r="D1232" s="153" t="str">
        <f aca="false">IF(C1232&lt;$G$4,"1",IF(C1232&lt;$G$5,"2",IF(C1232&lt;$G$6,"3",IF(C1232&lt;$G$7,"4",IF(C1232&lt;$G$8,"5",IF(C1232&lt;$G$9,"6",IF(C1232&lt;$G$10,"7",IF(C1232&lt;$G$11,"8",IF(C1232&lt;$G$12,"9", IF(C1232&lt;$G$13,"10"))))))))))</f>
        <v>9</v>
      </c>
    </row>
    <row r="1233" customFormat="false" ht="16.5" hidden="false" customHeight="false" outlineLevel="0" collapsed="false">
      <c r="A1233" s="150" t="n">
        <v>1332</v>
      </c>
      <c r="B1233" s="151" t="n">
        <v>2</v>
      </c>
      <c r="C1233" s="165" t="n">
        <v>122.7</v>
      </c>
      <c r="D1233" s="153" t="str">
        <f aca="false">IF(C1233&lt;$G$4,"1",IF(C1233&lt;$G$5,"2",IF(C1233&lt;$G$6,"3",IF(C1233&lt;$G$7,"4",IF(C1233&lt;$G$8,"5",IF(C1233&lt;$G$9,"6",IF(C1233&lt;$G$10,"7",IF(C1233&lt;$G$11,"8",IF(C1233&lt;$G$12,"9", IF(C1233&lt;$G$13,"10"))))))))))</f>
        <v>10</v>
      </c>
    </row>
    <row r="1234" customFormat="false" ht="16.5" hidden="false" customHeight="false" outlineLevel="0" collapsed="false">
      <c r="A1234" s="150" t="n">
        <v>1333</v>
      </c>
      <c r="B1234" s="151" t="n">
        <v>2</v>
      </c>
      <c r="C1234" s="165" t="n">
        <v>129</v>
      </c>
      <c r="D1234" s="153" t="str">
        <f aca="false">IF(C1234&lt;$G$4,"1",IF(C1234&lt;$G$5,"2",IF(C1234&lt;$G$6,"3",IF(C1234&lt;$G$7,"4",IF(C1234&lt;$G$8,"5",IF(C1234&lt;$G$9,"6",IF(C1234&lt;$G$10,"7",IF(C1234&lt;$G$11,"8",IF(C1234&lt;$G$12,"9", IF(C1234&lt;$G$13,"10"))))))))))</f>
        <v>10</v>
      </c>
    </row>
    <row r="1235" customFormat="false" ht="16.5" hidden="false" customHeight="false" outlineLevel="0" collapsed="false">
      <c r="A1235" s="150" t="n">
        <v>1334</v>
      </c>
      <c r="B1235" s="151" t="n">
        <v>2</v>
      </c>
      <c r="C1235" s="165" t="n">
        <v>88.4</v>
      </c>
      <c r="D1235" s="153" t="str">
        <f aca="false">IF(C1235&lt;$G$4,"1",IF(C1235&lt;$G$5,"2",IF(C1235&lt;$G$6,"3",IF(C1235&lt;$G$7,"4",IF(C1235&lt;$G$8,"5",IF(C1235&lt;$G$9,"6",IF(C1235&lt;$G$10,"7",IF(C1235&lt;$G$11,"8",IF(C1235&lt;$G$12,"9", IF(C1235&lt;$G$13,"10"))))))))))</f>
        <v>8</v>
      </c>
    </row>
    <row r="1236" customFormat="false" ht="16.5" hidden="false" customHeight="false" outlineLevel="0" collapsed="false">
      <c r="A1236" s="150" t="n">
        <v>1335</v>
      </c>
      <c r="B1236" s="151" t="n">
        <v>2</v>
      </c>
      <c r="C1236" s="165" t="n">
        <v>115</v>
      </c>
      <c r="D1236" s="153" t="str">
        <f aca="false">IF(C1236&lt;$G$4,"1",IF(C1236&lt;$G$5,"2",IF(C1236&lt;$G$6,"3",IF(C1236&lt;$G$7,"4",IF(C1236&lt;$G$8,"5",IF(C1236&lt;$G$9,"6",IF(C1236&lt;$G$10,"7",IF(C1236&lt;$G$11,"8",IF(C1236&lt;$G$12,"9", IF(C1236&lt;$G$13,"10"))))))))))</f>
        <v>10</v>
      </c>
    </row>
    <row r="1237" customFormat="false" ht="16.5" hidden="false" customHeight="false" outlineLevel="0" collapsed="false">
      <c r="A1237" s="150" t="n">
        <v>1336</v>
      </c>
      <c r="B1237" s="151" t="n">
        <v>2</v>
      </c>
      <c r="C1237" s="165" t="n">
        <v>123.8</v>
      </c>
      <c r="D1237" s="153" t="str">
        <f aca="false">IF(C1237&lt;$G$4,"1",IF(C1237&lt;$G$5,"2",IF(C1237&lt;$G$6,"3",IF(C1237&lt;$G$7,"4",IF(C1237&lt;$G$8,"5",IF(C1237&lt;$G$9,"6",IF(C1237&lt;$G$10,"7",IF(C1237&lt;$G$11,"8",IF(C1237&lt;$G$12,"9", IF(C1237&lt;$G$13,"10"))))))))))</f>
        <v>10</v>
      </c>
    </row>
    <row r="1238" customFormat="false" ht="16.5" hidden="false" customHeight="false" outlineLevel="0" collapsed="false">
      <c r="A1238" s="150" t="n">
        <v>1337</v>
      </c>
      <c r="B1238" s="151" t="n">
        <v>2</v>
      </c>
      <c r="C1238" s="165" t="n">
        <v>123.7</v>
      </c>
      <c r="D1238" s="153" t="str">
        <f aca="false">IF(C1238&lt;$G$4,"1",IF(C1238&lt;$G$5,"2",IF(C1238&lt;$G$6,"3",IF(C1238&lt;$G$7,"4",IF(C1238&lt;$G$8,"5",IF(C1238&lt;$G$9,"6",IF(C1238&lt;$G$10,"7",IF(C1238&lt;$G$11,"8",IF(C1238&lt;$G$12,"9", IF(C1238&lt;$G$13,"10"))))))))))</f>
        <v>10</v>
      </c>
    </row>
    <row r="1239" customFormat="false" ht="16.5" hidden="false" customHeight="false" outlineLevel="0" collapsed="false">
      <c r="A1239" s="150" t="n">
        <v>1338</v>
      </c>
      <c r="B1239" s="151" t="n">
        <v>2</v>
      </c>
      <c r="C1239" s="165" t="n">
        <v>101.3</v>
      </c>
      <c r="D1239" s="153" t="str">
        <f aca="false">IF(C1239&lt;$G$4,"1",IF(C1239&lt;$G$5,"2",IF(C1239&lt;$G$6,"3",IF(C1239&lt;$G$7,"4",IF(C1239&lt;$G$8,"5",IF(C1239&lt;$G$9,"6",IF(C1239&lt;$G$10,"7",IF(C1239&lt;$G$11,"8",IF(C1239&lt;$G$12,"9", IF(C1239&lt;$G$13,"10"))))))))))</f>
        <v>9</v>
      </c>
    </row>
    <row r="1240" customFormat="false" ht="16.5" hidden="false" customHeight="false" outlineLevel="0" collapsed="false">
      <c r="A1240" s="150" t="n">
        <v>1339</v>
      </c>
      <c r="B1240" s="151" t="n">
        <v>2</v>
      </c>
      <c r="C1240" s="165" t="n">
        <v>121.3</v>
      </c>
      <c r="D1240" s="153" t="str">
        <f aca="false">IF(C1240&lt;$G$4,"1",IF(C1240&lt;$G$5,"2",IF(C1240&lt;$G$6,"3",IF(C1240&lt;$G$7,"4",IF(C1240&lt;$G$8,"5",IF(C1240&lt;$G$9,"6",IF(C1240&lt;$G$10,"7",IF(C1240&lt;$G$11,"8",IF(C1240&lt;$G$12,"9", IF(C1240&lt;$G$13,"10"))))))))))</f>
        <v>10</v>
      </c>
    </row>
    <row r="1241" customFormat="false" ht="16.5" hidden="false" customHeight="false" outlineLevel="0" collapsed="false">
      <c r="A1241" s="150" t="n">
        <v>1340</v>
      </c>
      <c r="B1241" s="151" t="n">
        <v>2</v>
      </c>
      <c r="C1241" s="165" t="n">
        <v>133.8</v>
      </c>
      <c r="D1241" s="153" t="str">
        <f aca="false">IF(C1241&lt;$G$4,"1",IF(C1241&lt;$G$5,"2",IF(C1241&lt;$G$6,"3",IF(C1241&lt;$G$7,"4",IF(C1241&lt;$G$8,"5",IF(C1241&lt;$G$9,"6",IF(C1241&lt;$G$10,"7",IF(C1241&lt;$G$11,"8",IF(C1241&lt;$G$12,"9", IF(C1241&lt;$G$13,"10"))))))))))</f>
        <v>10</v>
      </c>
    </row>
    <row r="1242" customFormat="false" ht="16.5" hidden="false" customHeight="false" outlineLevel="0" collapsed="false">
      <c r="A1242" s="150" t="n">
        <v>1341</v>
      </c>
      <c r="B1242" s="151" t="n">
        <v>2</v>
      </c>
      <c r="C1242" s="165" t="n">
        <v>85</v>
      </c>
      <c r="D1242" s="153" t="str">
        <f aca="false">IF(C1242&lt;$G$4,"1",IF(C1242&lt;$G$5,"2",IF(C1242&lt;$G$6,"3",IF(C1242&lt;$G$7,"4",IF(C1242&lt;$G$8,"5",IF(C1242&lt;$G$9,"6",IF(C1242&lt;$G$10,"7",IF(C1242&lt;$G$11,"8",IF(C1242&lt;$G$12,"9", IF(C1242&lt;$G$13,"10"))))))))))</f>
        <v>8</v>
      </c>
    </row>
    <row r="1243" customFormat="false" ht="16.5" hidden="false" customHeight="false" outlineLevel="0" collapsed="false">
      <c r="A1243" s="150" t="n">
        <v>1342</v>
      </c>
      <c r="B1243" s="151" t="n">
        <v>2</v>
      </c>
      <c r="C1243" s="165" t="n">
        <v>133</v>
      </c>
      <c r="D1243" s="153" t="str">
        <f aca="false">IF(C1243&lt;$G$4,"1",IF(C1243&lt;$G$5,"2",IF(C1243&lt;$G$6,"3",IF(C1243&lt;$G$7,"4",IF(C1243&lt;$G$8,"5",IF(C1243&lt;$G$9,"6",IF(C1243&lt;$G$10,"7",IF(C1243&lt;$G$11,"8",IF(C1243&lt;$G$12,"9", IF(C1243&lt;$G$13,"10"))))))))))</f>
        <v>10</v>
      </c>
    </row>
    <row r="1244" customFormat="false" ht="16.5" hidden="false" customHeight="false" outlineLevel="0" collapsed="false">
      <c r="A1244" s="150" t="n">
        <v>1343</v>
      </c>
      <c r="B1244" s="151" t="n">
        <v>2</v>
      </c>
      <c r="C1244" s="165" t="n">
        <v>89.2</v>
      </c>
      <c r="D1244" s="153" t="str">
        <f aca="false">IF(C1244&lt;$G$4,"1",IF(C1244&lt;$G$5,"2",IF(C1244&lt;$G$6,"3",IF(C1244&lt;$G$7,"4",IF(C1244&lt;$G$8,"5",IF(C1244&lt;$G$9,"6",IF(C1244&lt;$G$10,"7",IF(C1244&lt;$G$11,"8",IF(C1244&lt;$G$12,"9", IF(C1244&lt;$G$13,"10"))))))))))</f>
        <v>8</v>
      </c>
    </row>
    <row r="1245" customFormat="false" ht="16.5" hidden="false" customHeight="false" outlineLevel="0" collapsed="false">
      <c r="A1245" s="150" t="n">
        <v>1344</v>
      </c>
      <c r="B1245" s="151" t="n">
        <v>2</v>
      </c>
      <c r="C1245" s="165" t="n">
        <v>143.3</v>
      </c>
      <c r="D1245" s="153" t="str">
        <f aca="false">IF(C1245&lt;$G$4,"1",IF(C1245&lt;$G$5,"2",IF(C1245&lt;$G$6,"3",IF(C1245&lt;$G$7,"4",IF(C1245&lt;$G$8,"5",IF(C1245&lt;$G$9,"6",IF(C1245&lt;$G$10,"7",IF(C1245&lt;$G$11,"8",IF(C1245&lt;$G$12,"9", IF(C1245&lt;$G$13,"10"))))))))))</f>
        <v>10</v>
      </c>
    </row>
    <row r="1246" customFormat="false" ht="16.5" hidden="false" customHeight="false" outlineLevel="0" collapsed="false">
      <c r="A1246" s="150" t="n">
        <v>1345</v>
      </c>
      <c r="B1246" s="151" t="n">
        <v>2</v>
      </c>
      <c r="C1246" s="165" t="n">
        <v>100.2</v>
      </c>
      <c r="D1246" s="153" t="str">
        <f aca="false">IF(C1246&lt;$G$4,"1",IF(C1246&lt;$G$5,"2",IF(C1246&lt;$G$6,"3",IF(C1246&lt;$G$7,"4",IF(C1246&lt;$G$8,"5",IF(C1246&lt;$G$9,"6",IF(C1246&lt;$G$10,"7",IF(C1246&lt;$G$11,"8",IF(C1246&lt;$G$12,"9", IF(C1246&lt;$G$13,"10"))))))))))</f>
        <v>9</v>
      </c>
    </row>
    <row r="1247" customFormat="false" ht="16.5" hidden="false" customHeight="false" outlineLevel="0" collapsed="false">
      <c r="A1247" s="150" t="n">
        <v>1346</v>
      </c>
      <c r="B1247" s="151" t="n">
        <v>2</v>
      </c>
      <c r="C1247" s="165" t="n">
        <v>80.9</v>
      </c>
      <c r="D1247" s="153" t="str">
        <f aca="false">IF(C1247&lt;$G$4,"1",IF(C1247&lt;$G$5,"2",IF(C1247&lt;$G$6,"3",IF(C1247&lt;$G$7,"4",IF(C1247&lt;$G$8,"5",IF(C1247&lt;$G$9,"6",IF(C1247&lt;$G$10,"7",IF(C1247&lt;$G$11,"8",IF(C1247&lt;$G$12,"9", IF(C1247&lt;$G$13,"10"))))))))))</f>
        <v>7</v>
      </c>
    </row>
    <row r="1248" customFormat="false" ht="16.5" hidden="false" customHeight="false" outlineLevel="0" collapsed="false">
      <c r="A1248" s="150" t="n">
        <v>1347</v>
      </c>
      <c r="B1248" s="151" t="n">
        <v>2</v>
      </c>
      <c r="C1248" s="165" t="n">
        <v>107.4</v>
      </c>
      <c r="D1248" s="153" t="str">
        <f aca="false">IF(C1248&lt;$G$4,"1",IF(C1248&lt;$G$5,"2",IF(C1248&lt;$G$6,"3",IF(C1248&lt;$G$7,"4",IF(C1248&lt;$G$8,"5",IF(C1248&lt;$G$9,"6",IF(C1248&lt;$G$10,"7",IF(C1248&lt;$G$11,"8",IF(C1248&lt;$G$12,"9", IF(C1248&lt;$G$13,"10"))))))))))</f>
        <v>9</v>
      </c>
    </row>
    <row r="1249" customFormat="false" ht="16.5" hidden="false" customHeight="false" outlineLevel="0" collapsed="false">
      <c r="A1249" s="150" t="n">
        <v>1348</v>
      </c>
      <c r="B1249" s="151" t="n">
        <v>2</v>
      </c>
      <c r="C1249" s="165" t="n">
        <v>113.9</v>
      </c>
      <c r="D1249" s="153" t="str">
        <f aca="false">IF(C1249&lt;$G$4,"1",IF(C1249&lt;$G$5,"2",IF(C1249&lt;$G$6,"3",IF(C1249&lt;$G$7,"4",IF(C1249&lt;$G$8,"5",IF(C1249&lt;$G$9,"6",IF(C1249&lt;$G$10,"7",IF(C1249&lt;$G$11,"8",IF(C1249&lt;$G$12,"9", IF(C1249&lt;$G$13,"10"))))))))))</f>
        <v>10</v>
      </c>
    </row>
    <row r="1250" customFormat="false" ht="16.5" hidden="false" customHeight="false" outlineLevel="0" collapsed="false">
      <c r="A1250" s="150" t="n">
        <v>1349</v>
      </c>
      <c r="B1250" s="151" t="n">
        <v>2</v>
      </c>
      <c r="C1250" s="165" t="n">
        <v>88.4</v>
      </c>
      <c r="D1250" s="153" t="str">
        <f aca="false">IF(C1250&lt;$G$4,"1",IF(C1250&lt;$G$5,"2",IF(C1250&lt;$G$6,"3",IF(C1250&lt;$G$7,"4",IF(C1250&lt;$G$8,"5",IF(C1250&lt;$G$9,"6",IF(C1250&lt;$G$10,"7",IF(C1250&lt;$G$11,"8",IF(C1250&lt;$G$12,"9", IF(C1250&lt;$G$13,"10"))))))))))</f>
        <v>8</v>
      </c>
    </row>
    <row r="1251" customFormat="false" ht="16.5" hidden="false" customHeight="false" outlineLevel="0" collapsed="false">
      <c r="A1251" s="150" t="n">
        <v>1350</v>
      </c>
      <c r="B1251" s="151" t="n">
        <v>2</v>
      </c>
      <c r="C1251" s="165" t="n">
        <v>89.2</v>
      </c>
      <c r="D1251" s="153" t="str">
        <f aca="false">IF(C1251&lt;$G$4,"1",IF(C1251&lt;$G$5,"2",IF(C1251&lt;$G$6,"3",IF(C1251&lt;$G$7,"4",IF(C1251&lt;$G$8,"5",IF(C1251&lt;$G$9,"6",IF(C1251&lt;$G$10,"7",IF(C1251&lt;$G$11,"8",IF(C1251&lt;$G$12,"9", IF(C1251&lt;$G$13,"10"))))))))))</f>
        <v>8</v>
      </c>
    </row>
    <row r="1252" customFormat="false" ht="16.5" hidden="false" customHeight="false" outlineLevel="0" collapsed="false">
      <c r="A1252" s="158" t="n">
        <v>1351</v>
      </c>
      <c r="B1252" s="159" t="n">
        <v>2</v>
      </c>
      <c r="C1252" s="160" t="n">
        <v>164.8</v>
      </c>
      <c r="D1252" s="153" t="str">
        <f aca="false">IF(C1252&lt;$G$4,"1",IF(C1252&lt;$G$5,"2",IF(C1252&lt;$G$6,"3",IF(C1252&lt;$G$7,"4",IF(C1252&lt;$G$8,"5",IF(C1252&lt;$G$9,"6",IF(C1252&lt;$G$10,"7",IF(C1252&lt;$G$11,"8",IF(C1252&lt;$G$12,"9", IF(C1252&lt;$G$13,"10"))))))))))</f>
        <v>10</v>
      </c>
    </row>
    <row r="1253" customFormat="false" ht="16.5" hidden="false" customHeight="false" outlineLevel="0" collapsed="false">
      <c r="A1253" s="158" t="n">
        <v>1352</v>
      </c>
      <c r="B1253" s="159" t="n">
        <v>2</v>
      </c>
      <c r="C1253" s="160" t="n">
        <v>143.6</v>
      </c>
      <c r="D1253" s="153" t="str">
        <f aca="false">IF(C1253&lt;$G$4,"1",IF(C1253&lt;$G$5,"2",IF(C1253&lt;$G$6,"3",IF(C1253&lt;$G$7,"4",IF(C1253&lt;$G$8,"5",IF(C1253&lt;$G$9,"6",IF(C1253&lt;$G$10,"7",IF(C1253&lt;$G$11,"8",IF(C1253&lt;$G$12,"9", IF(C1253&lt;$G$13,"10"))))))))))</f>
        <v>10</v>
      </c>
    </row>
    <row r="1254" customFormat="false" ht="16.5" hidden="false" customHeight="false" outlineLevel="0" collapsed="false">
      <c r="A1254" s="158" t="n">
        <v>1353</v>
      </c>
      <c r="B1254" s="159" t="n">
        <v>2</v>
      </c>
      <c r="C1254" s="160" t="n">
        <v>139.1</v>
      </c>
      <c r="D1254" s="153" t="str">
        <f aca="false">IF(C1254&lt;$G$4,"1",IF(C1254&lt;$G$5,"2",IF(C1254&lt;$G$6,"3",IF(C1254&lt;$G$7,"4",IF(C1254&lt;$G$8,"5",IF(C1254&lt;$G$9,"6",IF(C1254&lt;$G$10,"7",IF(C1254&lt;$G$11,"8",IF(C1254&lt;$G$12,"9", IF(C1254&lt;$G$13,"10"))))))))))</f>
        <v>10</v>
      </c>
    </row>
    <row r="1255" customFormat="false" ht="16.5" hidden="false" customHeight="false" outlineLevel="0" collapsed="false">
      <c r="A1255" s="158" t="n">
        <v>1354</v>
      </c>
      <c r="B1255" s="159" t="n">
        <v>2</v>
      </c>
      <c r="C1255" s="160" t="n">
        <v>109.2</v>
      </c>
      <c r="D1255" s="153" t="str">
        <f aca="false">IF(C1255&lt;$G$4,"1",IF(C1255&lt;$G$5,"2",IF(C1255&lt;$G$6,"3",IF(C1255&lt;$G$7,"4",IF(C1255&lt;$G$8,"5",IF(C1255&lt;$G$9,"6",IF(C1255&lt;$G$10,"7",IF(C1255&lt;$G$11,"8",IF(C1255&lt;$G$12,"9", IF(C1255&lt;$G$13,"10"))))))))))</f>
        <v>9</v>
      </c>
    </row>
    <row r="1256" customFormat="false" ht="16.5" hidden="false" customHeight="false" outlineLevel="0" collapsed="false">
      <c r="A1256" s="158" t="n">
        <v>1355</v>
      </c>
      <c r="B1256" s="159" t="n">
        <v>2</v>
      </c>
      <c r="C1256" s="160" t="n">
        <v>142.9</v>
      </c>
      <c r="D1256" s="153" t="str">
        <f aca="false">IF(C1256&lt;$G$4,"1",IF(C1256&lt;$G$5,"2",IF(C1256&lt;$G$6,"3",IF(C1256&lt;$G$7,"4",IF(C1256&lt;$G$8,"5",IF(C1256&lt;$G$9,"6",IF(C1256&lt;$G$10,"7",IF(C1256&lt;$G$11,"8",IF(C1256&lt;$G$12,"9", IF(C1256&lt;$G$13,"10"))))))))))</f>
        <v>10</v>
      </c>
    </row>
    <row r="1257" customFormat="false" ht="16.5" hidden="false" customHeight="false" outlineLevel="0" collapsed="false">
      <c r="A1257" s="150" t="n">
        <v>1356</v>
      </c>
      <c r="B1257" s="151" t="n">
        <v>2</v>
      </c>
      <c r="C1257" s="165" t="n">
        <v>86.2</v>
      </c>
      <c r="D1257" s="153" t="str">
        <f aca="false">IF(C1257&lt;$G$4,"1",IF(C1257&lt;$G$5,"2",IF(C1257&lt;$G$6,"3",IF(C1257&lt;$G$7,"4",IF(C1257&lt;$G$8,"5",IF(C1257&lt;$G$9,"6",IF(C1257&lt;$G$10,"7",IF(C1257&lt;$G$11,"8",IF(C1257&lt;$G$12,"9", IF(C1257&lt;$G$13,"10"))))))))))</f>
        <v>8</v>
      </c>
    </row>
    <row r="1258" customFormat="false" ht="16.5" hidden="false" customHeight="false" outlineLevel="0" collapsed="false">
      <c r="A1258" s="150" t="n">
        <v>1357</v>
      </c>
      <c r="B1258" s="151" t="n">
        <v>2</v>
      </c>
      <c r="C1258" s="165" t="n">
        <v>107.3</v>
      </c>
      <c r="D1258" s="153" t="str">
        <f aca="false">IF(C1258&lt;$G$4,"1",IF(C1258&lt;$G$5,"2",IF(C1258&lt;$G$6,"3",IF(C1258&lt;$G$7,"4",IF(C1258&lt;$G$8,"5",IF(C1258&lt;$G$9,"6",IF(C1258&lt;$G$10,"7",IF(C1258&lt;$G$11,"8",IF(C1258&lt;$G$12,"9", IF(C1258&lt;$G$13,"10"))))))))))</f>
        <v>9</v>
      </c>
    </row>
    <row r="1259" customFormat="false" ht="16.5" hidden="false" customHeight="false" outlineLevel="0" collapsed="false">
      <c r="A1259" s="150" t="n">
        <v>1358</v>
      </c>
      <c r="B1259" s="151" t="n">
        <v>2</v>
      </c>
      <c r="C1259" s="165" t="n">
        <v>95.8</v>
      </c>
      <c r="D1259" s="153" t="str">
        <f aca="false">IF(C1259&lt;$G$4,"1",IF(C1259&lt;$G$5,"2",IF(C1259&lt;$G$6,"3",IF(C1259&lt;$G$7,"4",IF(C1259&lt;$G$8,"5",IF(C1259&lt;$G$9,"6",IF(C1259&lt;$G$10,"7",IF(C1259&lt;$G$11,"8",IF(C1259&lt;$G$12,"9", IF(C1259&lt;$G$13,"10"))))))))))</f>
        <v>8</v>
      </c>
    </row>
    <row r="1260" customFormat="false" ht="16.5" hidden="false" customHeight="false" outlineLevel="0" collapsed="false">
      <c r="A1260" s="150" t="n">
        <v>1359</v>
      </c>
      <c r="B1260" s="151" t="n">
        <v>2</v>
      </c>
      <c r="C1260" s="165" t="n">
        <v>94.7</v>
      </c>
      <c r="D1260" s="153" t="str">
        <f aca="false">IF(C1260&lt;$G$4,"1",IF(C1260&lt;$G$5,"2",IF(C1260&lt;$G$6,"3",IF(C1260&lt;$G$7,"4",IF(C1260&lt;$G$8,"5",IF(C1260&lt;$G$9,"6",IF(C1260&lt;$G$10,"7",IF(C1260&lt;$G$11,"8",IF(C1260&lt;$G$12,"9", IF(C1260&lt;$G$13,"10"))))))))))</f>
        <v>8</v>
      </c>
    </row>
    <row r="1261" customFormat="false" ht="16.5" hidden="false" customHeight="false" outlineLevel="0" collapsed="false">
      <c r="A1261" s="150" t="n">
        <v>1360</v>
      </c>
      <c r="B1261" s="151" t="n">
        <v>2</v>
      </c>
      <c r="C1261" s="165" t="n">
        <v>91.3</v>
      </c>
      <c r="D1261" s="153" t="str">
        <f aca="false">IF(C1261&lt;$G$4,"1",IF(C1261&lt;$G$5,"2",IF(C1261&lt;$G$6,"3",IF(C1261&lt;$G$7,"4",IF(C1261&lt;$G$8,"5",IF(C1261&lt;$G$9,"6",IF(C1261&lt;$G$10,"7",IF(C1261&lt;$G$11,"8",IF(C1261&lt;$G$12,"9", IF(C1261&lt;$G$13,"10"))))))))))</f>
        <v>8</v>
      </c>
    </row>
    <row r="1262" customFormat="false" ht="16.5" hidden="false" customHeight="false" outlineLevel="0" collapsed="false">
      <c r="A1262" s="150" t="n">
        <v>1361</v>
      </c>
      <c r="B1262" s="151" t="n">
        <v>2</v>
      </c>
      <c r="C1262" s="165" t="n">
        <v>95.4</v>
      </c>
      <c r="D1262" s="153" t="str">
        <f aca="false">IF(C1262&lt;$G$4,"1",IF(C1262&lt;$G$5,"2",IF(C1262&lt;$G$6,"3",IF(C1262&lt;$G$7,"4",IF(C1262&lt;$G$8,"5",IF(C1262&lt;$G$9,"6",IF(C1262&lt;$G$10,"7",IF(C1262&lt;$G$11,"8",IF(C1262&lt;$G$12,"9", IF(C1262&lt;$G$13,"10"))))))))))</f>
        <v>8</v>
      </c>
    </row>
    <row r="1263" customFormat="false" ht="16.5" hidden="false" customHeight="false" outlineLevel="0" collapsed="false">
      <c r="A1263" s="150" t="n">
        <v>1362</v>
      </c>
      <c r="B1263" s="151" t="n">
        <v>2</v>
      </c>
      <c r="C1263" s="165" t="n">
        <v>81.2</v>
      </c>
      <c r="D1263" s="153" t="str">
        <f aca="false">IF(C1263&lt;$G$4,"1",IF(C1263&lt;$G$5,"2",IF(C1263&lt;$G$6,"3",IF(C1263&lt;$G$7,"4",IF(C1263&lt;$G$8,"5",IF(C1263&lt;$G$9,"6",IF(C1263&lt;$G$10,"7",IF(C1263&lt;$G$11,"8",IF(C1263&lt;$G$12,"9", IF(C1263&lt;$G$13,"10"))))))))))</f>
        <v>7</v>
      </c>
    </row>
    <row r="1264" customFormat="false" ht="16.5" hidden="false" customHeight="false" outlineLevel="0" collapsed="false">
      <c r="A1264" s="150" t="n">
        <v>1363</v>
      </c>
      <c r="B1264" s="151" t="n">
        <v>2</v>
      </c>
      <c r="C1264" s="165" t="n">
        <v>60.1</v>
      </c>
      <c r="D1264" s="153" t="str">
        <f aca="false">IF(C1264&lt;$G$4,"1",IF(C1264&lt;$G$5,"2",IF(C1264&lt;$G$6,"3",IF(C1264&lt;$G$7,"4",IF(C1264&lt;$G$8,"5",IF(C1264&lt;$G$9,"6",IF(C1264&lt;$G$10,"7",IF(C1264&lt;$G$11,"8",IF(C1264&lt;$G$12,"9", IF(C1264&lt;$G$13,"10"))))))))))</f>
        <v>6</v>
      </c>
    </row>
    <row r="1265" customFormat="false" ht="16.5" hidden="false" customHeight="false" outlineLevel="0" collapsed="false">
      <c r="A1265" s="150" t="n">
        <v>1364</v>
      </c>
      <c r="B1265" s="151" t="n">
        <v>2</v>
      </c>
      <c r="C1265" s="165" t="n">
        <v>89.9</v>
      </c>
      <c r="D1265" s="153" t="str">
        <f aca="false">IF(C1265&lt;$G$4,"1",IF(C1265&lt;$G$5,"2",IF(C1265&lt;$G$6,"3",IF(C1265&lt;$G$7,"4",IF(C1265&lt;$G$8,"5",IF(C1265&lt;$G$9,"6",IF(C1265&lt;$G$10,"7",IF(C1265&lt;$G$11,"8",IF(C1265&lt;$G$12,"9", IF(C1265&lt;$G$13,"10"))))))))))</f>
        <v>8</v>
      </c>
    </row>
    <row r="1266" customFormat="false" ht="16.5" hidden="false" customHeight="false" outlineLevel="0" collapsed="false">
      <c r="A1266" s="150" t="n">
        <v>1365</v>
      </c>
      <c r="B1266" s="151" t="n">
        <v>2</v>
      </c>
      <c r="C1266" s="165" t="n">
        <v>78.9</v>
      </c>
      <c r="D1266" s="153" t="str">
        <f aca="false">IF(C1266&lt;$G$4,"1",IF(C1266&lt;$G$5,"2",IF(C1266&lt;$G$6,"3",IF(C1266&lt;$G$7,"4",IF(C1266&lt;$G$8,"5",IF(C1266&lt;$G$9,"6",IF(C1266&lt;$G$10,"7",IF(C1266&lt;$G$11,"8",IF(C1266&lt;$G$12,"9", IF(C1266&lt;$G$13,"10"))))))))))</f>
        <v>7</v>
      </c>
    </row>
    <row r="1267" customFormat="false" ht="16.5" hidden="false" customHeight="false" outlineLevel="0" collapsed="false">
      <c r="A1267" s="150" t="n">
        <v>1366</v>
      </c>
      <c r="B1267" s="151" t="n">
        <v>2</v>
      </c>
      <c r="C1267" s="165" t="n">
        <v>130.3</v>
      </c>
      <c r="D1267" s="153" t="str">
        <f aca="false">IF(C1267&lt;$G$4,"1",IF(C1267&lt;$G$5,"2",IF(C1267&lt;$G$6,"3",IF(C1267&lt;$G$7,"4",IF(C1267&lt;$G$8,"5",IF(C1267&lt;$G$9,"6",IF(C1267&lt;$G$10,"7",IF(C1267&lt;$G$11,"8",IF(C1267&lt;$G$12,"9", IF(C1267&lt;$G$13,"10"))))))))))</f>
        <v>10</v>
      </c>
    </row>
    <row r="1268" customFormat="false" ht="16.5" hidden="false" customHeight="false" outlineLevel="0" collapsed="false">
      <c r="A1268" s="150" t="n">
        <v>1367</v>
      </c>
      <c r="B1268" s="151" t="n">
        <v>2</v>
      </c>
      <c r="C1268" s="165" t="n">
        <v>100</v>
      </c>
      <c r="D1268" s="153" t="str">
        <f aca="false">IF(C1268&lt;$G$4,"1",IF(C1268&lt;$G$5,"2",IF(C1268&lt;$G$6,"3",IF(C1268&lt;$G$7,"4",IF(C1268&lt;$G$8,"5",IF(C1268&lt;$G$9,"6",IF(C1268&lt;$G$10,"7",IF(C1268&lt;$G$11,"8",IF(C1268&lt;$G$12,"9", IF(C1268&lt;$G$13,"10"))))))))))</f>
        <v>9</v>
      </c>
    </row>
    <row r="1269" customFormat="false" ht="16.5" hidden="false" customHeight="false" outlineLevel="0" collapsed="false">
      <c r="A1269" s="150" t="n">
        <v>1368</v>
      </c>
      <c r="B1269" s="151" t="n">
        <v>2</v>
      </c>
      <c r="C1269" s="165" t="n">
        <v>127.1</v>
      </c>
      <c r="D1269" s="153" t="str">
        <f aca="false">IF(C1269&lt;$G$4,"1",IF(C1269&lt;$G$5,"2",IF(C1269&lt;$G$6,"3",IF(C1269&lt;$G$7,"4",IF(C1269&lt;$G$8,"5",IF(C1269&lt;$G$9,"6",IF(C1269&lt;$G$10,"7",IF(C1269&lt;$G$11,"8",IF(C1269&lt;$G$12,"9", IF(C1269&lt;$G$13,"10"))))))))))</f>
        <v>10</v>
      </c>
    </row>
    <row r="1270" customFormat="false" ht="16.5" hidden="false" customHeight="false" outlineLevel="0" collapsed="false">
      <c r="A1270" s="150" t="n">
        <v>1369</v>
      </c>
      <c r="B1270" s="151" t="n">
        <v>2</v>
      </c>
      <c r="C1270" s="165" t="n">
        <v>97.5</v>
      </c>
      <c r="D1270" s="153" t="str">
        <f aca="false">IF(C1270&lt;$G$4,"1",IF(C1270&lt;$G$5,"2",IF(C1270&lt;$G$6,"3",IF(C1270&lt;$G$7,"4",IF(C1270&lt;$G$8,"5",IF(C1270&lt;$G$9,"6",IF(C1270&lt;$G$10,"7",IF(C1270&lt;$G$11,"8",IF(C1270&lt;$G$12,"9", IF(C1270&lt;$G$13,"10"))))))))))</f>
        <v>9</v>
      </c>
    </row>
    <row r="1271" customFormat="false" ht="16.5" hidden="false" customHeight="false" outlineLevel="0" collapsed="false">
      <c r="A1271" s="150" t="n">
        <v>1370</v>
      </c>
      <c r="B1271" s="151" t="n">
        <v>2</v>
      </c>
      <c r="C1271" s="165" t="n">
        <v>102.9</v>
      </c>
      <c r="D1271" s="153" t="str">
        <f aca="false">IF(C1271&lt;$G$4,"1",IF(C1271&lt;$G$5,"2",IF(C1271&lt;$G$6,"3",IF(C1271&lt;$G$7,"4",IF(C1271&lt;$G$8,"5",IF(C1271&lt;$G$9,"6",IF(C1271&lt;$G$10,"7",IF(C1271&lt;$G$11,"8",IF(C1271&lt;$G$12,"9", IF(C1271&lt;$G$13,"10"))))))))))</f>
        <v>9</v>
      </c>
    </row>
    <row r="1272" customFormat="false" ht="16.5" hidden="false" customHeight="false" outlineLevel="0" collapsed="false">
      <c r="A1272" s="150" t="n">
        <v>1371</v>
      </c>
      <c r="B1272" s="151" t="n">
        <v>2</v>
      </c>
      <c r="C1272" s="165" t="n">
        <v>27.6</v>
      </c>
      <c r="D1272" s="153" t="str">
        <f aca="false">IF(C1272&lt;$G$4,"1",IF(C1272&lt;$G$5,"2",IF(C1272&lt;$G$6,"3",IF(C1272&lt;$G$7,"4",IF(C1272&lt;$G$8,"5",IF(C1272&lt;$G$9,"6",IF(C1272&lt;$G$10,"7",IF(C1272&lt;$G$11,"8",IF(C1272&lt;$G$12,"9", IF(C1272&lt;$G$13,"10"))))))))))</f>
        <v>2</v>
      </c>
    </row>
    <row r="1273" customFormat="false" ht="16.5" hidden="false" customHeight="false" outlineLevel="0" collapsed="false">
      <c r="A1273" s="150" t="n">
        <v>1372</v>
      </c>
      <c r="B1273" s="151" t="n">
        <v>2</v>
      </c>
      <c r="C1273" s="165" t="n">
        <v>100.6</v>
      </c>
      <c r="D1273" s="153" t="str">
        <f aca="false">IF(C1273&lt;$G$4,"1",IF(C1273&lt;$G$5,"2",IF(C1273&lt;$G$6,"3",IF(C1273&lt;$G$7,"4",IF(C1273&lt;$G$8,"5",IF(C1273&lt;$G$9,"6",IF(C1273&lt;$G$10,"7",IF(C1273&lt;$G$11,"8",IF(C1273&lt;$G$12,"9", IF(C1273&lt;$G$13,"10"))))))))))</f>
        <v>9</v>
      </c>
    </row>
    <row r="1274" customFormat="false" ht="16.5" hidden="false" customHeight="false" outlineLevel="0" collapsed="false">
      <c r="A1274" s="150" t="n">
        <v>1373</v>
      </c>
      <c r="B1274" s="151" t="n">
        <v>2</v>
      </c>
      <c r="C1274" s="165" t="n">
        <v>33.1</v>
      </c>
      <c r="D1274" s="153" t="str">
        <f aca="false">IF(C1274&lt;$G$4,"1",IF(C1274&lt;$G$5,"2",IF(C1274&lt;$G$6,"3",IF(C1274&lt;$G$7,"4",IF(C1274&lt;$G$8,"5",IF(C1274&lt;$G$9,"6",IF(C1274&lt;$G$10,"7",IF(C1274&lt;$G$11,"8",IF(C1274&lt;$G$12,"9", IF(C1274&lt;$G$13,"10"))))))))))</f>
        <v>3</v>
      </c>
    </row>
    <row r="1275" customFormat="false" ht="16.5" hidden="false" customHeight="false" outlineLevel="0" collapsed="false">
      <c r="A1275" s="150" t="n">
        <v>1374</v>
      </c>
      <c r="B1275" s="151" t="n">
        <v>2</v>
      </c>
      <c r="C1275" s="165" t="n">
        <v>70.5</v>
      </c>
      <c r="D1275" s="153" t="str">
        <f aca="false">IF(C1275&lt;$G$4,"1",IF(C1275&lt;$G$5,"2",IF(C1275&lt;$G$6,"3",IF(C1275&lt;$G$7,"4",IF(C1275&lt;$G$8,"5",IF(C1275&lt;$G$9,"6",IF(C1275&lt;$G$10,"7",IF(C1275&lt;$G$11,"8",IF(C1275&lt;$G$12,"9", IF(C1275&lt;$G$13,"10"))))))))))</f>
        <v>7</v>
      </c>
    </row>
    <row r="1276" customFormat="false" ht="16.5" hidden="false" customHeight="false" outlineLevel="0" collapsed="false">
      <c r="A1276" s="150" t="n">
        <v>1375</v>
      </c>
      <c r="B1276" s="151" t="n">
        <v>2</v>
      </c>
      <c r="C1276" s="165" t="n">
        <v>76.7</v>
      </c>
      <c r="D1276" s="153" t="str">
        <f aca="false">IF(C1276&lt;$G$4,"1",IF(C1276&lt;$G$5,"2",IF(C1276&lt;$G$6,"3",IF(C1276&lt;$G$7,"4",IF(C1276&lt;$G$8,"5",IF(C1276&lt;$G$9,"6",IF(C1276&lt;$G$10,"7",IF(C1276&lt;$G$11,"8",IF(C1276&lt;$G$12,"9", IF(C1276&lt;$G$13,"10"))))))))))</f>
        <v>7</v>
      </c>
    </row>
    <row r="1277" customFormat="false" ht="16.5" hidden="false" customHeight="false" outlineLevel="0" collapsed="false">
      <c r="A1277" s="158" t="n">
        <v>1376</v>
      </c>
      <c r="B1277" s="159" t="n">
        <v>2</v>
      </c>
      <c r="C1277" s="160" t="n">
        <v>77.6</v>
      </c>
      <c r="D1277" s="153" t="str">
        <f aca="false">IF(C1277&lt;$G$4,"1",IF(C1277&lt;$G$5,"2",IF(C1277&lt;$G$6,"3",IF(C1277&lt;$G$7,"4",IF(C1277&lt;$G$8,"5",IF(C1277&lt;$G$9,"6",IF(C1277&lt;$G$10,"7",IF(C1277&lt;$G$11,"8",IF(C1277&lt;$G$12,"9", IF(C1277&lt;$G$13,"10"))))))))))</f>
        <v>7</v>
      </c>
    </row>
    <row r="1278" customFormat="false" ht="16.5" hidden="false" customHeight="false" outlineLevel="0" collapsed="false">
      <c r="A1278" s="158" t="n">
        <v>1377</v>
      </c>
      <c r="B1278" s="159" t="n">
        <v>2</v>
      </c>
      <c r="C1278" s="160" t="n">
        <v>112.3</v>
      </c>
      <c r="D1278" s="153" t="str">
        <f aca="false">IF(C1278&lt;$G$4,"1",IF(C1278&lt;$G$5,"2",IF(C1278&lt;$G$6,"3",IF(C1278&lt;$G$7,"4",IF(C1278&lt;$G$8,"5",IF(C1278&lt;$G$9,"6",IF(C1278&lt;$G$10,"7",IF(C1278&lt;$G$11,"8",IF(C1278&lt;$G$12,"9", IF(C1278&lt;$G$13,"10"))))))))))</f>
        <v>9</v>
      </c>
    </row>
    <row r="1279" customFormat="false" ht="16.5" hidden="false" customHeight="false" outlineLevel="0" collapsed="false">
      <c r="A1279" s="158" t="n">
        <v>1378</v>
      </c>
      <c r="B1279" s="159" t="n">
        <v>2</v>
      </c>
      <c r="C1279" s="160" t="n">
        <v>118.2</v>
      </c>
      <c r="D1279" s="153" t="str">
        <f aca="false">IF(C1279&lt;$G$4,"1",IF(C1279&lt;$G$5,"2",IF(C1279&lt;$G$6,"3",IF(C1279&lt;$G$7,"4",IF(C1279&lt;$G$8,"5",IF(C1279&lt;$G$9,"6",IF(C1279&lt;$G$10,"7",IF(C1279&lt;$G$11,"8",IF(C1279&lt;$G$12,"9", IF(C1279&lt;$G$13,"10"))))))))))</f>
        <v>10</v>
      </c>
    </row>
    <row r="1280" customFormat="false" ht="16.5" hidden="false" customHeight="false" outlineLevel="0" collapsed="false">
      <c r="A1280" s="158" t="n">
        <v>1379</v>
      </c>
      <c r="B1280" s="159" t="n">
        <v>2</v>
      </c>
      <c r="C1280" s="160" t="n">
        <v>100.7</v>
      </c>
      <c r="D1280" s="153" t="str">
        <f aca="false">IF(C1280&lt;$G$4,"1",IF(C1280&lt;$G$5,"2",IF(C1280&lt;$G$6,"3",IF(C1280&lt;$G$7,"4",IF(C1280&lt;$G$8,"5",IF(C1280&lt;$G$9,"6",IF(C1280&lt;$G$10,"7",IF(C1280&lt;$G$11,"8",IF(C1280&lt;$G$12,"9", IF(C1280&lt;$G$13,"10"))))))))))</f>
        <v>9</v>
      </c>
    </row>
    <row r="1281" customFormat="false" ht="16.5" hidden="false" customHeight="false" outlineLevel="0" collapsed="false">
      <c r="A1281" s="158" t="n">
        <v>1380</v>
      </c>
      <c r="B1281" s="159" t="n">
        <v>2</v>
      </c>
      <c r="C1281" s="160" t="n">
        <v>79.5</v>
      </c>
      <c r="D1281" s="153" t="str">
        <f aca="false">IF(C1281&lt;$G$4,"1",IF(C1281&lt;$G$5,"2",IF(C1281&lt;$G$6,"3",IF(C1281&lt;$G$7,"4",IF(C1281&lt;$G$8,"5",IF(C1281&lt;$G$9,"6",IF(C1281&lt;$G$10,"7",IF(C1281&lt;$G$11,"8",IF(C1281&lt;$G$12,"9", IF(C1281&lt;$G$13,"10"))))))))))</f>
        <v>7</v>
      </c>
    </row>
    <row r="1282" customFormat="false" ht="16.5" hidden="false" customHeight="false" outlineLevel="0" collapsed="false">
      <c r="A1282" s="150" t="n">
        <v>1381</v>
      </c>
      <c r="B1282" s="151" t="n">
        <v>2</v>
      </c>
      <c r="C1282" s="165" t="n">
        <v>119.6</v>
      </c>
      <c r="D1282" s="153" t="str">
        <f aca="false">IF(C1282&lt;$G$4,"1",IF(C1282&lt;$G$5,"2",IF(C1282&lt;$G$6,"3",IF(C1282&lt;$G$7,"4",IF(C1282&lt;$G$8,"5",IF(C1282&lt;$G$9,"6",IF(C1282&lt;$G$10,"7",IF(C1282&lt;$G$11,"8",IF(C1282&lt;$G$12,"9", IF(C1282&lt;$G$13,"10"))))))))))</f>
        <v>10</v>
      </c>
    </row>
    <row r="1283" customFormat="false" ht="16.5" hidden="false" customHeight="false" outlineLevel="0" collapsed="false">
      <c r="A1283" s="150" t="n">
        <v>1382</v>
      </c>
      <c r="B1283" s="151" t="n">
        <v>2</v>
      </c>
      <c r="C1283" s="165" t="n">
        <v>134.9</v>
      </c>
      <c r="D1283" s="153" t="str">
        <f aca="false">IF(C1283&lt;$G$4,"1",IF(C1283&lt;$G$5,"2",IF(C1283&lt;$G$6,"3",IF(C1283&lt;$G$7,"4",IF(C1283&lt;$G$8,"5",IF(C1283&lt;$G$9,"6",IF(C1283&lt;$G$10,"7",IF(C1283&lt;$G$11,"8",IF(C1283&lt;$G$12,"9", IF(C1283&lt;$G$13,"10"))))))))))</f>
        <v>10</v>
      </c>
    </row>
    <row r="1284" customFormat="false" ht="16.5" hidden="false" customHeight="false" outlineLevel="0" collapsed="false">
      <c r="A1284" s="150" t="n">
        <v>1383</v>
      </c>
      <c r="B1284" s="151" t="n">
        <v>2</v>
      </c>
      <c r="C1284" s="165" t="n">
        <v>130</v>
      </c>
      <c r="D1284" s="153" t="str">
        <f aca="false">IF(C1284&lt;$G$4,"1",IF(C1284&lt;$G$5,"2",IF(C1284&lt;$G$6,"3",IF(C1284&lt;$G$7,"4",IF(C1284&lt;$G$8,"5",IF(C1284&lt;$G$9,"6",IF(C1284&lt;$G$10,"7",IF(C1284&lt;$G$11,"8",IF(C1284&lt;$G$12,"9", IF(C1284&lt;$G$13,"10"))))))))))</f>
        <v>10</v>
      </c>
    </row>
    <row r="1285" customFormat="false" ht="16.5" hidden="false" customHeight="false" outlineLevel="0" collapsed="false">
      <c r="A1285" s="150" t="n">
        <v>1384</v>
      </c>
      <c r="B1285" s="151" t="n">
        <v>2</v>
      </c>
      <c r="C1285" s="165" t="n">
        <v>86.4</v>
      </c>
      <c r="D1285" s="153" t="str">
        <f aca="false">IF(C1285&lt;$G$4,"1",IF(C1285&lt;$G$5,"2",IF(C1285&lt;$G$6,"3",IF(C1285&lt;$G$7,"4",IF(C1285&lt;$G$8,"5",IF(C1285&lt;$G$9,"6",IF(C1285&lt;$G$10,"7",IF(C1285&lt;$G$11,"8",IF(C1285&lt;$G$12,"9", IF(C1285&lt;$G$13,"10"))))))))))</f>
        <v>8</v>
      </c>
    </row>
    <row r="1286" customFormat="false" ht="16.5" hidden="false" customHeight="false" outlineLevel="0" collapsed="false">
      <c r="A1286" s="150" t="n">
        <v>1385</v>
      </c>
      <c r="B1286" s="151" t="n">
        <v>2</v>
      </c>
      <c r="C1286" s="165" t="n">
        <v>106.7</v>
      </c>
      <c r="D1286" s="153" t="str">
        <f aca="false">IF(C1286&lt;$G$4,"1",IF(C1286&lt;$G$5,"2",IF(C1286&lt;$G$6,"3",IF(C1286&lt;$G$7,"4",IF(C1286&lt;$G$8,"5",IF(C1286&lt;$G$9,"6",IF(C1286&lt;$G$10,"7",IF(C1286&lt;$G$11,"8",IF(C1286&lt;$G$12,"9", IF(C1286&lt;$G$13,"10"))))))))))</f>
        <v>9</v>
      </c>
    </row>
    <row r="1287" customFormat="false" ht="16.5" hidden="false" customHeight="false" outlineLevel="0" collapsed="false">
      <c r="A1287" s="150" t="n">
        <v>1386</v>
      </c>
      <c r="B1287" s="151" t="n">
        <v>2</v>
      </c>
      <c r="C1287" s="165" t="n">
        <v>98.4</v>
      </c>
      <c r="D1287" s="153" t="str">
        <f aca="false">IF(C1287&lt;$G$4,"1",IF(C1287&lt;$G$5,"2",IF(C1287&lt;$G$6,"3",IF(C1287&lt;$G$7,"4",IF(C1287&lt;$G$8,"5",IF(C1287&lt;$G$9,"6",IF(C1287&lt;$G$10,"7",IF(C1287&lt;$G$11,"8",IF(C1287&lt;$G$12,"9", IF(C1287&lt;$G$13,"10"))))))))))</f>
        <v>9</v>
      </c>
    </row>
    <row r="1288" customFormat="false" ht="16.5" hidden="false" customHeight="false" outlineLevel="0" collapsed="false">
      <c r="A1288" s="150" t="n">
        <v>1387</v>
      </c>
      <c r="B1288" s="151" t="n">
        <v>2</v>
      </c>
      <c r="C1288" s="165" t="n">
        <v>45.6</v>
      </c>
      <c r="D1288" s="153" t="str">
        <f aca="false">IF(C1288&lt;$G$4,"1",IF(C1288&lt;$G$5,"2",IF(C1288&lt;$G$6,"3",IF(C1288&lt;$G$7,"4",IF(C1288&lt;$G$8,"5",IF(C1288&lt;$G$9,"6",IF(C1288&lt;$G$10,"7",IF(C1288&lt;$G$11,"8",IF(C1288&lt;$G$12,"9", IF(C1288&lt;$G$13,"10"))))))))))</f>
        <v>5</v>
      </c>
    </row>
    <row r="1289" customFormat="false" ht="16.5" hidden="false" customHeight="false" outlineLevel="0" collapsed="false">
      <c r="A1289" s="150" t="n">
        <v>1388</v>
      </c>
      <c r="B1289" s="151" t="n">
        <v>2</v>
      </c>
      <c r="C1289" s="165" t="n">
        <v>82.6</v>
      </c>
      <c r="D1289" s="153" t="str">
        <f aca="false">IF(C1289&lt;$G$4,"1",IF(C1289&lt;$G$5,"2",IF(C1289&lt;$G$6,"3",IF(C1289&lt;$G$7,"4",IF(C1289&lt;$G$8,"5",IF(C1289&lt;$G$9,"6",IF(C1289&lt;$G$10,"7",IF(C1289&lt;$G$11,"8",IF(C1289&lt;$G$12,"9", IF(C1289&lt;$G$13,"10"))))))))))</f>
        <v>8</v>
      </c>
    </row>
    <row r="1290" customFormat="false" ht="16.5" hidden="false" customHeight="false" outlineLevel="0" collapsed="false">
      <c r="A1290" s="150" t="n">
        <v>1389</v>
      </c>
      <c r="B1290" s="151" t="n">
        <v>2</v>
      </c>
      <c r="C1290" s="165" t="n">
        <v>102.3</v>
      </c>
      <c r="D1290" s="153" t="str">
        <f aca="false">IF(C1290&lt;$G$4,"1",IF(C1290&lt;$G$5,"2",IF(C1290&lt;$G$6,"3",IF(C1290&lt;$G$7,"4",IF(C1290&lt;$G$8,"5",IF(C1290&lt;$G$9,"6",IF(C1290&lt;$G$10,"7",IF(C1290&lt;$G$11,"8",IF(C1290&lt;$G$12,"9", IF(C1290&lt;$G$13,"10"))))))))))</f>
        <v>9</v>
      </c>
    </row>
    <row r="1291" customFormat="false" ht="16.5" hidden="false" customHeight="false" outlineLevel="0" collapsed="false">
      <c r="A1291" s="150" t="n">
        <v>1390</v>
      </c>
      <c r="B1291" s="151" t="n">
        <v>2</v>
      </c>
      <c r="C1291" s="165" t="n">
        <v>75.4</v>
      </c>
      <c r="D1291" s="153" t="str">
        <f aca="false">IF(C1291&lt;$G$4,"1",IF(C1291&lt;$G$5,"2",IF(C1291&lt;$G$6,"3",IF(C1291&lt;$G$7,"4",IF(C1291&lt;$G$8,"5",IF(C1291&lt;$G$9,"6",IF(C1291&lt;$G$10,"7",IF(C1291&lt;$G$11,"8",IF(C1291&lt;$G$12,"9", IF(C1291&lt;$G$13,"10"))))))))))</f>
        <v>7</v>
      </c>
    </row>
    <row r="1292" customFormat="false" ht="16.5" hidden="false" customHeight="false" outlineLevel="0" collapsed="false">
      <c r="A1292" s="150" t="n">
        <v>1391</v>
      </c>
      <c r="B1292" s="151" t="n">
        <v>2</v>
      </c>
      <c r="C1292" s="165" t="n">
        <v>90.1</v>
      </c>
      <c r="D1292" s="153" t="str">
        <f aca="false">IF(C1292&lt;$G$4,"1",IF(C1292&lt;$G$5,"2",IF(C1292&lt;$G$6,"3",IF(C1292&lt;$G$7,"4",IF(C1292&lt;$G$8,"5",IF(C1292&lt;$G$9,"6",IF(C1292&lt;$G$10,"7",IF(C1292&lt;$G$11,"8",IF(C1292&lt;$G$12,"9", IF(C1292&lt;$G$13,"10"))))))))))</f>
        <v>8</v>
      </c>
    </row>
    <row r="1293" customFormat="false" ht="16.5" hidden="false" customHeight="false" outlineLevel="0" collapsed="false">
      <c r="A1293" s="150" t="n">
        <v>1392</v>
      </c>
      <c r="B1293" s="151" t="n">
        <v>2</v>
      </c>
      <c r="C1293" s="165" t="n">
        <v>75.4</v>
      </c>
      <c r="D1293" s="153" t="str">
        <f aca="false">IF(C1293&lt;$G$4,"1",IF(C1293&lt;$G$5,"2",IF(C1293&lt;$G$6,"3",IF(C1293&lt;$G$7,"4",IF(C1293&lt;$G$8,"5",IF(C1293&lt;$G$9,"6",IF(C1293&lt;$G$10,"7",IF(C1293&lt;$G$11,"8",IF(C1293&lt;$G$12,"9", IF(C1293&lt;$G$13,"10"))))))))))</f>
        <v>7</v>
      </c>
    </row>
    <row r="1294" customFormat="false" ht="16.5" hidden="false" customHeight="false" outlineLevel="0" collapsed="false">
      <c r="A1294" s="150" t="n">
        <v>1393</v>
      </c>
      <c r="B1294" s="151" t="n">
        <v>2</v>
      </c>
      <c r="C1294" s="165" t="n">
        <v>84</v>
      </c>
      <c r="D1294" s="153" t="str">
        <f aca="false">IF(C1294&lt;$G$4,"1",IF(C1294&lt;$G$5,"2",IF(C1294&lt;$G$6,"3",IF(C1294&lt;$G$7,"4",IF(C1294&lt;$G$8,"5",IF(C1294&lt;$G$9,"6",IF(C1294&lt;$G$10,"7",IF(C1294&lt;$G$11,"8",IF(C1294&lt;$G$12,"9", IF(C1294&lt;$G$13,"10"))))))))))</f>
        <v>8</v>
      </c>
    </row>
    <row r="1295" customFormat="false" ht="16.5" hidden="false" customHeight="false" outlineLevel="0" collapsed="false">
      <c r="A1295" s="150" t="n">
        <v>1394</v>
      </c>
      <c r="B1295" s="151" t="n">
        <v>2</v>
      </c>
      <c r="C1295" s="165" t="n">
        <v>91.6</v>
      </c>
      <c r="D1295" s="153" t="str">
        <f aca="false">IF(C1295&lt;$G$4,"1",IF(C1295&lt;$G$5,"2",IF(C1295&lt;$G$6,"3",IF(C1295&lt;$G$7,"4",IF(C1295&lt;$G$8,"5",IF(C1295&lt;$G$9,"6",IF(C1295&lt;$G$10,"7",IF(C1295&lt;$G$11,"8",IF(C1295&lt;$G$12,"9", IF(C1295&lt;$G$13,"10"))))))))))</f>
        <v>8</v>
      </c>
    </row>
    <row r="1296" customFormat="false" ht="16.5" hidden="false" customHeight="false" outlineLevel="0" collapsed="false">
      <c r="A1296" s="150" t="n">
        <v>1395</v>
      </c>
      <c r="B1296" s="151" t="n">
        <v>2</v>
      </c>
      <c r="C1296" s="165" t="n">
        <v>71</v>
      </c>
      <c r="D1296" s="153" t="str">
        <f aca="false">IF(C1296&lt;$G$4,"1",IF(C1296&lt;$G$5,"2",IF(C1296&lt;$G$6,"3",IF(C1296&lt;$G$7,"4",IF(C1296&lt;$G$8,"5",IF(C1296&lt;$G$9,"6",IF(C1296&lt;$G$10,"7",IF(C1296&lt;$G$11,"8",IF(C1296&lt;$G$12,"9", IF(C1296&lt;$G$13,"10"))))))))))</f>
        <v>7</v>
      </c>
    </row>
    <row r="1297" customFormat="false" ht="16.5" hidden="false" customHeight="false" outlineLevel="0" collapsed="false">
      <c r="A1297" s="150" t="n">
        <v>1396</v>
      </c>
      <c r="B1297" s="151" t="n">
        <v>2</v>
      </c>
      <c r="C1297" s="165" t="n">
        <v>76.8</v>
      </c>
      <c r="D1297" s="153" t="str">
        <f aca="false">IF(C1297&lt;$G$4,"1",IF(C1297&lt;$G$5,"2",IF(C1297&lt;$G$6,"3",IF(C1297&lt;$G$7,"4",IF(C1297&lt;$G$8,"5",IF(C1297&lt;$G$9,"6",IF(C1297&lt;$G$10,"7",IF(C1297&lt;$G$11,"8",IF(C1297&lt;$G$12,"9", IF(C1297&lt;$G$13,"10"))))))))))</f>
        <v>7</v>
      </c>
    </row>
    <row r="1298" customFormat="false" ht="16.5" hidden="false" customHeight="false" outlineLevel="0" collapsed="false">
      <c r="A1298" s="150" t="n">
        <v>1397</v>
      </c>
      <c r="B1298" s="151" t="n">
        <v>2</v>
      </c>
      <c r="C1298" s="165" t="n">
        <v>62.9</v>
      </c>
      <c r="D1298" s="153" t="str">
        <f aca="false">IF(C1298&lt;$G$4,"1",IF(C1298&lt;$G$5,"2",IF(C1298&lt;$G$6,"3",IF(C1298&lt;$G$7,"4",IF(C1298&lt;$G$8,"5",IF(C1298&lt;$G$9,"6",IF(C1298&lt;$G$10,"7",IF(C1298&lt;$G$11,"8",IF(C1298&lt;$G$12,"9", IF(C1298&lt;$G$13,"10"))))))))))</f>
        <v>6</v>
      </c>
    </row>
    <row r="1299" customFormat="false" ht="16.5" hidden="false" customHeight="false" outlineLevel="0" collapsed="false">
      <c r="A1299" s="150" t="n">
        <v>1398</v>
      </c>
      <c r="B1299" s="151" t="n">
        <v>2</v>
      </c>
      <c r="C1299" s="165" t="n">
        <v>46</v>
      </c>
      <c r="D1299" s="153" t="str">
        <f aca="false">IF(C1299&lt;$G$4,"1",IF(C1299&lt;$G$5,"2",IF(C1299&lt;$G$6,"3",IF(C1299&lt;$G$7,"4",IF(C1299&lt;$G$8,"5",IF(C1299&lt;$G$9,"6",IF(C1299&lt;$G$10,"7",IF(C1299&lt;$G$11,"8",IF(C1299&lt;$G$12,"9", IF(C1299&lt;$G$13,"10"))))))))))</f>
        <v>5</v>
      </c>
    </row>
    <row r="1300" customFormat="false" ht="16.5" hidden="false" customHeight="false" outlineLevel="0" collapsed="false">
      <c r="A1300" s="150" t="n">
        <v>1399</v>
      </c>
      <c r="B1300" s="151" t="n">
        <v>2</v>
      </c>
      <c r="C1300" s="165" t="n">
        <v>55</v>
      </c>
      <c r="D1300" s="153" t="str">
        <f aca="false">IF(C1300&lt;$G$4,"1",IF(C1300&lt;$G$5,"2",IF(C1300&lt;$G$6,"3",IF(C1300&lt;$G$7,"4",IF(C1300&lt;$G$8,"5",IF(C1300&lt;$G$9,"6",IF(C1300&lt;$G$10,"7",IF(C1300&lt;$G$11,"8",IF(C1300&lt;$G$12,"9", IF(C1300&lt;$G$13,"10"))))))))))</f>
        <v>6</v>
      </c>
    </row>
    <row r="1301" customFormat="false" ht="16.5" hidden="false" customHeight="false" outlineLevel="0" collapsed="false">
      <c r="A1301" s="150" t="n">
        <v>1400</v>
      </c>
      <c r="B1301" s="151" t="n">
        <v>2</v>
      </c>
      <c r="C1301" s="165" t="n">
        <v>76.6</v>
      </c>
      <c r="D1301" s="153" t="str">
        <f aca="false">IF(C1301&lt;$G$4,"1",IF(C1301&lt;$G$5,"2",IF(C1301&lt;$G$6,"3",IF(C1301&lt;$G$7,"4",IF(C1301&lt;$G$8,"5",IF(C1301&lt;$G$9,"6",IF(C1301&lt;$G$10,"7",IF(C1301&lt;$G$11,"8",IF(C1301&lt;$G$12,"9", IF(C1301&lt;$G$13,"10"))))))))))</f>
        <v>7</v>
      </c>
    </row>
    <row r="1302" customFormat="false" ht="16.5" hidden="false" customHeight="false" outlineLevel="0" collapsed="false">
      <c r="A1302" s="158" t="n">
        <v>1401</v>
      </c>
      <c r="B1302" s="159" t="n">
        <v>2</v>
      </c>
      <c r="C1302" s="160" t="n">
        <v>105.3</v>
      </c>
      <c r="D1302" s="153" t="str">
        <f aca="false">IF(C1302&lt;$G$4,"1",IF(C1302&lt;$G$5,"2",IF(C1302&lt;$G$6,"3",IF(C1302&lt;$G$7,"4",IF(C1302&lt;$G$8,"5",IF(C1302&lt;$G$9,"6",IF(C1302&lt;$G$10,"7",IF(C1302&lt;$G$11,"8",IF(C1302&lt;$G$12,"9", IF(C1302&lt;$G$13,"10"))))))))))</f>
        <v>9</v>
      </c>
    </row>
    <row r="1303" customFormat="false" ht="16.5" hidden="false" customHeight="false" outlineLevel="0" collapsed="false">
      <c r="A1303" s="158" t="n">
        <v>1402</v>
      </c>
      <c r="B1303" s="159" t="n">
        <v>2</v>
      </c>
      <c r="C1303" s="160" t="n">
        <v>140.1</v>
      </c>
      <c r="D1303" s="153" t="str">
        <f aca="false">IF(C1303&lt;$G$4,"1",IF(C1303&lt;$G$5,"2",IF(C1303&lt;$G$6,"3",IF(C1303&lt;$G$7,"4",IF(C1303&lt;$G$8,"5",IF(C1303&lt;$G$9,"6",IF(C1303&lt;$G$10,"7",IF(C1303&lt;$G$11,"8",IF(C1303&lt;$G$12,"9", IF(C1303&lt;$G$13,"10"))))))))))</f>
        <v>10</v>
      </c>
    </row>
    <row r="1304" customFormat="false" ht="16.5" hidden="false" customHeight="false" outlineLevel="0" collapsed="false">
      <c r="A1304" s="158" t="n">
        <v>1403</v>
      </c>
      <c r="B1304" s="159" t="n">
        <v>2</v>
      </c>
      <c r="C1304" s="160" t="n">
        <v>121.8</v>
      </c>
      <c r="D1304" s="153" t="str">
        <f aca="false">IF(C1304&lt;$G$4,"1",IF(C1304&lt;$G$5,"2",IF(C1304&lt;$G$6,"3",IF(C1304&lt;$G$7,"4",IF(C1304&lt;$G$8,"5",IF(C1304&lt;$G$9,"6",IF(C1304&lt;$G$10,"7",IF(C1304&lt;$G$11,"8",IF(C1304&lt;$G$12,"9", IF(C1304&lt;$G$13,"10"))))))))))</f>
        <v>10</v>
      </c>
    </row>
    <row r="1305" customFormat="false" ht="16.5" hidden="false" customHeight="false" outlineLevel="0" collapsed="false">
      <c r="A1305" s="158" t="n">
        <v>1404</v>
      </c>
      <c r="B1305" s="159" t="n">
        <v>2</v>
      </c>
      <c r="C1305" s="160" t="n">
        <v>115.6</v>
      </c>
      <c r="D1305" s="153" t="str">
        <f aca="false">IF(C1305&lt;$G$4,"1",IF(C1305&lt;$G$5,"2",IF(C1305&lt;$G$6,"3",IF(C1305&lt;$G$7,"4",IF(C1305&lt;$G$8,"5",IF(C1305&lt;$G$9,"6",IF(C1305&lt;$G$10,"7",IF(C1305&lt;$G$11,"8",IF(C1305&lt;$G$12,"9", IF(C1305&lt;$G$13,"10"))))))))))</f>
        <v>10</v>
      </c>
    </row>
    <row r="1306" customFormat="false" ht="16.5" hidden="false" customHeight="false" outlineLevel="0" collapsed="false">
      <c r="A1306" s="158" t="n">
        <v>1405</v>
      </c>
      <c r="B1306" s="159" t="n">
        <v>2</v>
      </c>
      <c r="C1306" s="160" t="n">
        <v>90.5</v>
      </c>
      <c r="D1306" s="153" t="str">
        <f aca="false">IF(C1306&lt;$G$4,"1",IF(C1306&lt;$G$5,"2",IF(C1306&lt;$G$6,"3",IF(C1306&lt;$G$7,"4",IF(C1306&lt;$G$8,"5",IF(C1306&lt;$G$9,"6",IF(C1306&lt;$G$10,"7",IF(C1306&lt;$G$11,"8",IF(C1306&lt;$G$12,"9", IF(C1306&lt;$G$13,"10"))))))))))</f>
        <v>8</v>
      </c>
    </row>
    <row r="1307" customFormat="false" ht="16.5" hidden="false" customHeight="false" outlineLevel="0" collapsed="false">
      <c r="A1307" s="150" t="n">
        <v>1406</v>
      </c>
      <c r="B1307" s="151" t="n">
        <v>2</v>
      </c>
      <c r="C1307" s="165" t="n">
        <v>101.9</v>
      </c>
      <c r="D1307" s="153" t="str">
        <f aca="false">IF(C1307&lt;$G$4,"1",IF(C1307&lt;$G$5,"2",IF(C1307&lt;$G$6,"3",IF(C1307&lt;$G$7,"4",IF(C1307&lt;$G$8,"5",IF(C1307&lt;$G$9,"6",IF(C1307&lt;$G$10,"7",IF(C1307&lt;$G$11,"8",IF(C1307&lt;$G$12,"9", IF(C1307&lt;$G$13,"10"))))))))))</f>
        <v>9</v>
      </c>
    </row>
    <row r="1308" customFormat="false" ht="16.5" hidden="false" customHeight="false" outlineLevel="0" collapsed="false">
      <c r="A1308" s="150" t="n">
        <v>1407</v>
      </c>
      <c r="B1308" s="151" t="n">
        <v>2</v>
      </c>
      <c r="C1308" s="165" t="n">
        <v>102.2</v>
      </c>
      <c r="D1308" s="153" t="str">
        <f aca="false">IF(C1308&lt;$G$4,"1",IF(C1308&lt;$G$5,"2",IF(C1308&lt;$G$6,"3",IF(C1308&lt;$G$7,"4",IF(C1308&lt;$G$8,"5",IF(C1308&lt;$G$9,"6",IF(C1308&lt;$G$10,"7",IF(C1308&lt;$G$11,"8",IF(C1308&lt;$G$12,"9", IF(C1308&lt;$G$13,"10"))))))))))</f>
        <v>9</v>
      </c>
    </row>
    <row r="1309" customFormat="false" ht="16.5" hidden="false" customHeight="false" outlineLevel="0" collapsed="false">
      <c r="A1309" s="150" t="n">
        <v>1408</v>
      </c>
      <c r="B1309" s="151" t="n">
        <v>2</v>
      </c>
      <c r="C1309" s="165" t="n">
        <v>103.4</v>
      </c>
      <c r="D1309" s="153" t="str">
        <f aca="false">IF(C1309&lt;$G$4,"1",IF(C1309&lt;$G$5,"2",IF(C1309&lt;$G$6,"3",IF(C1309&lt;$G$7,"4",IF(C1309&lt;$G$8,"5",IF(C1309&lt;$G$9,"6",IF(C1309&lt;$G$10,"7",IF(C1309&lt;$G$11,"8",IF(C1309&lt;$G$12,"9", IF(C1309&lt;$G$13,"10"))))))))))</f>
        <v>9</v>
      </c>
    </row>
    <row r="1310" customFormat="false" ht="16.5" hidden="false" customHeight="false" outlineLevel="0" collapsed="false">
      <c r="A1310" s="150" t="n">
        <v>1409</v>
      </c>
      <c r="B1310" s="151" t="n">
        <v>2</v>
      </c>
      <c r="C1310" s="165" t="n">
        <v>81.4</v>
      </c>
      <c r="D1310" s="153" t="str">
        <f aca="false">IF(C1310&lt;$G$4,"1",IF(C1310&lt;$G$5,"2",IF(C1310&lt;$G$6,"3",IF(C1310&lt;$G$7,"4",IF(C1310&lt;$G$8,"5",IF(C1310&lt;$G$9,"6",IF(C1310&lt;$G$10,"7",IF(C1310&lt;$G$11,"8",IF(C1310&lt;$G$12,"9", IF(C1310&lt;$G$13,"10"))))))))))</f>
        <v>7</v>
      </c>
    </row>
    <row r="1311" customFormat="false" ht="16.5" hidden="false" customHeight="false" outlineLevel="0" collapsed="false">
      <c r="A1311" s="150" t="n">
        <v>1410</v>
      </c>
      <c r="B1311" s="151" t="n">
        <v>2</v>
      </c>
      <c r="C1311" s="165" t="n">
        <v>76.9</v>
      </c>
      <c r="D1311" s="153" t="str">
        <f aca="false">IF(C1311&lt;$G$4,"1",IF(C1311&lt;$G$5,"2",IF(C1311&lt;$G$6,"3",IF(C1311&lt;$G$7,"4",IF(C1311&lt;$G$8,"5",IF(C1311&lt;$G$9,"6",IF(C1311&lt;$G$10,"7",IF(C1311&lt;$G$11,"8",IF(C1311&lt;$G$12,"9", IF(C1311&lt;$G$13,"10"))))))))))</f>
        <v>7</v>
      </c>
    </row>
    <row r="1312" customFormat="false" ht="16.5" hidden="false" customHeight="false" outlineLevel="0" collapsed="false">
      <c r="A1312" s="150" t="n">
        <v>1411</v>
      </c>
      <c r="B1312" s="151" t="n">
        <v>2</v>
      </c>
      <c r="C1312" s="165" t="n">
        <v>134.4</v>
      </c>
      <c r="D1312" s="153" t="str">
        <f aca="false">IF(C1312&lt;$G$4,"1",IF(C1312&lt;$G$5,"2",IF(C1312&lt;$G$6,"3",IF(C1312&lt;$G$7,"4",IF(C1312&lt;$G$8,"5",IF(C1312&lt;$G$9,"6",IF(C1312&lt;$G$10,"7",IF(C1312&lt;$G$11,"8",IF(C1312&lt;$G$12,"9", IF(C1312&lt;$G$13,"10"))))))))))</f>
        <v>10</v>
      </c>
    </row>
    <row r="1313" customFormat="false" ht="16.5" hidden="false" customHeight="false" outlineLevel="0" collapsed="false">
      <c r="A1313" s="150" t="n">
        <v>1412</v>
      </c>
      <c r="B1313" s="151" t="n">
        <v>2</v>
      </c>
      <c r="C1313" s="165" t="n">
        <v>65.2</v>
      </c>
      <c r="D1313" s="153" t="str">
        <f aca="false">IF(C1313&lt;$G$4,"1",IF(C1313&lt;$G$5,"2",IF(C1313&lt;$G$6,"3",IF(C1313&lt;$G$7,"4",IF(C1313&lt;$G$8,"5",IF(C1313&lt;$G$9,"6",IF(C1313&lt;$G$10,"7",IF(C1313&lt;$G$11,"8",IF(C1313&lt;$G$12,"9", IF(C1313&lt;$G$13,"10"))))))))))</f>
        <v>6</v>
      </c>
    </row>
    <row r="1314" customFormat="false" ht="16.5" hidden="false" customHeight="false" outlineLevel="0" collapsed="false">
      <c r="A1314" s="150" t="n">
        <v>1413</v>
      </c>
      <c r="B1314" s="151" t="n">
        <v>2</v>
      </c>
      <c r="C1314" s="165" t="n">
        <v>116.9</v>
      </c>
      <c r="D1314" s="153" t="str">
        <f aca="false">IF(C1314&lt;$G$4,"1",IF(C1314&lt;$G$5,"2",IF(C1314&lt;$G$6,"3",IF(C1314&lt;$G$7,"4",IF(C1314&lt;$G$8,"5",IF(C1314&lt;$G$9,"6",IF(C1314&lt;$G$10,"7",IF(C1314&lt;$G$11,"8",IF(C1314&lt;$G$12,"9", IF(C1314&lt;$G$13,"10"))))))))))</f>
        <v>10</v>
      </c>
    </row>
    <row r="1315" customFormat="false" ht="16.5" hidden="false" customHeight="false" outlineLevel="0" collapsed="false">
      <c r="A1315" s="150" t="n">
        <v>1414</v>
      </c>
      <c r="B1315" s="151" t="n">
        <v>2</v>
      </c>
      <c r="C1315" s="165" t="n">
        <v>112.9</v>
      </c>
      <c r="D1315" s="153" t="str">
        <f aca="false">IF(C1315&lt;$G$4,"1",IF(C1315&lt;$G$5,"2",IF(C1315&lt;$G$6,"3",IF(C1315&lt;$G$7,"4",IF(C1315&lt;$G$8,"5",IF(C1315&lt;$G$9,"6",IF(C1315&lt;$G$10,"7",IF(C1315&lt;$G$11,"8",IF(C1315&lt;$G$12,"9", IF(C1315&lt;$G$13,"10"))))))))))</f>
        <v>9</v>
      </c>
    </row>
    <row r="1316" customFormat="false" ht="16.5" hidden="false" customHeight="false" outlineLevel="0" collapsed="false">
      <c r="A1316" s="150" t="n">
        <v>1415</v>
      </c>
      <c r="B1316" s="151" t="n">
        <v>2</v>
      </c>
      <c r="C1316" s="165" t="n">
        <v>76.4</v>
      </c>
      <c r="D1316" s="153" t="str">
        <f aca="false">IF(C1316&lt;$G$4,"1",IF(C1316&lt;$G$5,"2",IF(C1316&lt;$G$6,"3",IF(C1316&lt;$G$7,"4",IF(C1316&lt;$G$8,"5",IF(C1316&lt;$G$9,"6",IF(C1316&lt;$G$10,"7",IF(C1316&lt;$G$11,"8",IF(C1316&lt;$G$12,"9", IF(C1316&lt;$G$13,"10"))))))))))</f>
        <v>7</v>
      </c>
    </row>
    <row r="1317" customFormat="false" ht="16.5" hidden="false" customHeight="false" outlineLevel="0" collapsed="false">
      <c r="A1317" s="171" t="n">
        <v>1416</v>
      </c>
      <c r="B1317" s="172" t="n">
        <v>2</v>
      </c>
      <c r="C1317" s="173" t="n">
        <v>78.5</v>
      </c>
      <c r="D1317" s="153" t="str">
        <f aca="false">IF(C1317&lt;$G$4,"1",IF(C1317&lt;$G$5,"2",IF(C1317&lt;$G$6,"3",IF(C1317&lt;$G$7,"4",IF(C1317&lt;$G$8,"5",IF(C1317&lt;$G$9,"6",IF(C1317&lt;$G$10,"7",IF(C1317&lt;$G$11,"8",IF(C1317&lt;$G$12,"9", IF(C1317&lt;$G$13,"10"))))))))))</f>
        <v>7</v>
      </c>
    </row>
    <row r="1318" customFormat="false" ht="16.5" hidden="false" customHeight="false" outlineLevel="0" collapsed="false">
      <c r="A1318" s="150" t="n">
        <v>1417</v>
      </c>
      <c r="B1318" s="151" t="n">
        <v>2</v>
      </c>
      <c r="C1318" s="165" t="n">
        <v>70.7</v>
      </c>
      <c r="D1318" s="153" t="str">
        <f aca="false">IF(C1318&lt;$G$4,"1",IF(C1318&lt;$G$5,"2",IF(C1318&lt;$G$6,"3",IF(C1318&lt;$G$7,"4",IF(C1318&lt;$G$8,"5",IF(C1318&lt;$G$9,"6",IF(C1318&lt;$G$10,"7",IF(C1318&lt;$G$11,"8",IF(C1318&lt;$G$12,"9", IF(C1318&lt;$G$13,"10"))))))))))</f>
        <v>7</v>
      </c>
    </row>
    <row r="1319" customFormat="false" ht="16.5" hidden="false" customHeight="false" outlineLevel="0" collapsed="false">
      <c r="A1319" s="150" t="n">
        <v>1418</v>
      </c>
      <c r="B1319" s="151" t="n">
        <v>2</v>
      </c>
      <c r="C1319" s="165" t="n">
        <v>103</v>
      </c>
      <c r="D1319" s="153" t="str">
        <f aca="false">IF(C1319&lt;$G$4,"1",IF(C1319&lt;$G$5,"2",IF(C1319&lt;$G$6,"3",IF(C1319&lt;$G$7,"4",IF(C1319&lt;$G$8,"5",IF(C1319&lt;$G$9,"6",IF(C1319&lt;$G$10,"7",IF(C1319&lt;$G$11,"8",IF(C1319&lt;$G$12,"9", IF(C1319&lt;$G$13,"10"))))))))))</f>
        <v>9</v>
      </c>
    </row>
    <row r="1320" customFormat="false" ht="16.5" hidden="false" customHeight="false" outlineLevel="0" collapsed="false">
      <c r="A1320" s="150" t="n">
        <v>1419</v>
      </c>
      <c r="B1320" s="151" t="n">
        <v>2</v>
      </c>
      <c r="C1320" s="165" t="n">
        <v>64.6</v>
      </c>
      <c r="D1320" s="153" t="str">
        <f aca="false">IF(C1320&lt;$G$4,"1",IF(C1320&lt;$G$5,"2",IF(C1320&lt;$G$6,"3",IF(C1320&lt;$G$7,"4",IF(C1320&lt;$G$8,"5",IF(C1320&lt;$G$9,"6",IF(C1320&lt;$G$10,"7",IF(C1320&lt;$G$11,"8",IF(C1320&lt;$G$12,"9", IF(C1320&lt;$G$13,"10"))))))))))</f>
        <v>6</v>
      </c>
    </row>
    <row r="1321" customFormat="false" ht="16.5" hidden="false" customHeight="false" outlineLevel="0" collapsed="false">
      <c r="A1321" s="150" t="n">
        <v>1420</v>
      </c>
      <c r="B1321" s="151" t="n">
        <v>2</v>
      </c>
      <c r="C1321" s="165" t="n">
        <v>62.4</v>
      </c>
      <c r="D1321" s="153" t="str">
        <f aca="false">IF(C1321&lt;$G$4,"1",IF(C1321&lt;$G$5,"2",IF(C1321&lt;$G$6,"3",IF(C1321&lt;$G$7,"4",IF(C1321&lt;$G$8,"5",IF(C1321&lt;$G$9,"6",IF(C1321&lt;$G$10,"7",IF(C1321&lt;$G$11,"8",IF(C1321&lt;$G$12,"9", IF(C1321&lt;$G$13,"10"))))))))))</f>
        <v>6</v>
      </c>
    </row>
    <row r="1322" customFormat="false" ht="16.5" hidden="false" customHeight="false" outlineLevel="0" collapsed="false">
      <c r="A1322" s="150" t="n">
        <v>1421</v>
      </c>
      <c r="B1322" s="151" t="n">
        <v>2</v>
      </c>
      <c r="C1322" s="165" t="n">
        <v>81.4</v>
      </c>
      <c r="D1322" s="153" t="str">
        <f aca="false">IF(C1322&lt;$G$4,"1",IF(C1322&lt;$G$5,"2",IF(C1322&lt;$G$6,"3",IF(C1322&lt;$G$7,"4",IF(C1322&lt;$G$8,"5",IF(C1322&lt;$G$9,"6",IF(C1322&lt;$G$10,"7",IF(C1322&lt;$G$11,"8",IF(C1322&lt;$G$12,"9", IF(C1322&lt;$G$13,"10"))))))))))</f>
        <v>7</v>
      </c>
    </row>
    <row r="1323" customFormat="false" ht="16.5" hidden="false" customHeight="false" outlineLevel="0" collapsed="false">
      <c r="A1323" s="150" t="n">
        <v>1422</v>
      </c>
      <c r="B1323" s="151" t="n">
        <v>2</v>
      </c>
      <c r="C1323" s="165" t="n">
        <v>82.9</v>
      </c>
      <c r="D1323" s="153" t="str">
        <f aca="false">IF(C1323&lt;$G$4,"1",IF(C1323&lt;$G$5,"2",IF(C1323&lt;$G$6,"3",IF(C1323&lt;$G$7,"4",IF(C1323&lt;$G$8,"5",IF(C1323&lt;$G$9,"6",IF(C1323&lt;$G$10,"7",IF(C1323&lt;$G$11,"8",IF(C1323&lt;$G$12,"9", IF(C1323&lt;$G$13,"10"))))))))))</f>
        <v>8</v>
      </c>
    </row>
    <row r="1324" customFormat="false" ht="16.5" hidden="false" customHeight="false" outlineLevel="0" collapsed="false">
      <c r="A1324" s="150" t="n">
        <v>1423</v>
      </c>
      <c r="B1324" s="151" t="n">
        <v>2</v>
      </c>
      <c r="C1324" s="165" t="n">
        <v>92</v>
      </c>
      <c r="D1324" s="153" t="str">
        <f aca="false">IF(C1324&lt;$G$4,"1",IF(C1324&lt;$G$5,"2",IF(C1324&lt;$G$6,"3",IF(C1324&lt;$G$7,"4",IF(C1324&lt;$G$8,"5",IF(C1324&lt;$G$9,"6",IF(C1324&lt;$G$10,"7",IF(C1324&lt;$G$11,"8",IF(C1324&lt;$G$12,"9", IF(C1324&lt;$G$13,"10"))))))))))</f>
        <v>8</v>
      </c>
    </row>
    <row r="1325" customFormat="false" ht="16.5" hidden="false" customHeight="false" outlineLevel="0" collapsed="false">
      <c r="A1325" s="150" t="n">
        <v>1424</v>
      </c>
      <c r="B1325" s="151" t="n">
        <v>2</v>
      </c>
      <c r="C1325" s="165" t="n">
        <v>88.5</v>
      </c>
      <c r="D1325" s="153" t="str">
        <f aca="false">IF(C1325&lt;$G$4,"1",IF(C1325&lt;$G$5,"2",IF(C1325&lt;$G$6,"3",IF(C1325&lt;$G$7,"4",IF(C1325&lt;$G$8,"5",IF(C1325&lt;$G$9,"6",IF(C1325&lt;$G$10,"7",IF(C1325&lt;$G$11,"8",IF(C1325&lt;$G$12,"9", IF(C1325&lt;$G$13,"10"))))))))))</f>
        <v>8</v>
      </c>
    </row>
    <row r="1326" customFormat="false" ht="16.5" hidden="false" customHeight="false" outlineLevel="0" collapsed="false">
      <c r="A1326" s="150" t="n">
        <v>1425</v>
      </c>
      <c r="B1326" s="151" t="n">
        <v>2</v>
      </c>
      <c r="C1326" s="165" t="n">
        <v>57.5</v>
      </c>
      <c r="D1326" s="153" t="str">
        <f aca="false">IF(C1326&lt;$G$4,"1",IF(C1326&lt;$G$5,"2",IF(C1326&lt;$G$6,"3",IF(C1326&lt;$G$7,"4",IF(C1326&lt;$G$8,"5",IF(C1326&lt;$G$9,"6",IF(C1326&lt;$G$10,"7",IF(C1326&lt;$G$11,"8",IF(C1326&lt;$G$12,"9", IF(C1326&lt;$G$13,"10"))))))))))</f>
        <v>6</v>
      </c>
    </row>
    <row r="1327" customFormat="false" ht="16.5" hidden="false" customHeight="false" outlineLevel="0" collapsed="false">
      <c r="A1327" s="158" t="n">
        <v>1426</v>
      </c>
      <c r="B1327" s="159" t="n">
        <v>2</v>
      </c>
      <c r="C1327" s="160" t="n">
        <v>126.3</v>
      </c>
      <c r="D1327" s="153" t="str">
        <f aca="false">IF(C1327&lt;$G$4,"1",IF(C1327&lt;$G$5,"2",IF(C1327&lt;$G$6,"3",IF(C1327&lt;$G$7,"4",IF(C1327&lt;$G$8,"5",IF(C1327&lt;$G$9,"6",IF(C1327&lt;$G$10,"7",IF(C1327&lt;$G$11,"8",IF(C1327&lt;$G$12,"9", IF(C1327&lt;$G$13,"10"))))))))))</f>
        <v>10</v>
      </c>
    </row>
    <row r="1328" customFormat="false" ht="16.5" hidden="false" customHeight="false" outlineLevel="0" collapsed="false">
      <c r="A1328" s="158" t="n">
        <v>1427</v>
      </c>
      <c r="B1328" s="159" t="n">
        <v>2</v>
      </c>
      <c r="C1328" s="160" t="n">
        <v>105</v>
      </c>
      <c r="D1328" s="153" t="str">
        <f aca="false">IF(C1328&lt;$G$4,"1",IF(C1328&lt;$G$5,"2",IF(C1328&lt;$G$6,"3",IF(C1328&lt;$G$7,"4",IF(C1328&lt;$G$8,"5",IF(C1328&lt;$G$9,"6",IF(C1328&lt;$G$10,"7",IF(C1328&lt;$G$11,"8",IF(C1328&lt;$G$12,"9", IF(C1328&lt;$G$13,"10"))))))))))</f>
        <v>9</v>
      </c>
    </row>
    <row r="1329" customFormat="false" ht="16.5" hidden="false" customHeight="false" outlineLevel="0" collapsed="false">
      <c r="A1329" s="158" t="n">
        <v>1428</v>
      </c>
      <c r="B1329" s="159" t="n">
        <v>2</v>
      </c>
      <c r="C1329" s="160" t="n">
        <v>141.2</v>
      </c>
      <c r="D1329" s="153" t="str">
        <f aca="false">IF(C1329&lt;$G$4,"1",IF(C1329&lt;$G$5,"2",IF(C1329&lt;$G$6,"3",IF(C1329&lt;$G$7,"4",IF(C1329&lt;$G$8,"5",IF(C1329&lt;$G$9,"6",IF(C1329&lt;$G$10,"7",IF(C1329&lt;$G$11,"8",IF(C1329&lt;$G$12,"9", IF(C1329&lt;$G$13,"10"))))))))))</f>
        <v>10</v>
      </c>
    </row>
    <row r="1330" customFormat="false" ht="16.5" hidden="false" customHeight="false" outlineLevel="0" collapsed="false">
      <c r="A1330" s="158" t="n">
        <v>1429</v>
      </c>
      <c r="B1330" s="159" t="n">
        <v>2</v>
      </c>
      <c r="C1330" s="160" t="n">
        <v>119.2</v>
      </c>
      <c r="D1330" s="153" t="str">
        <f aca="false">IF(C1330&lt;$G$4,"1",IF(C1330&lt;$G$5,"2",IF(C1330&lt;$G$6,"3",IF(C1330&lt;$G$7,"4",IF(C1330&lt;$G$8,"5",IF(C1330&lt;$G$9,"6",IF(C1330&lt;$G$10,"7",IF(C1330&lt;$G$11,"8",IF(C1330&lt;$G$12,"9", IF(C1330&lt;$G$13,"10"))))))))))</f>
        <v>10</v>
      </c>
    </row>
    <row r="1331" customFormat="false" ht="16.5" hidden="false" customHeight="false" outlineLevel="0" collapsed="false">
      <c r="A1331" s="158" t="n">
        <v>1430</v>
      </c>
      <c r="B1331" s="159" t="n">
        <v>2</v>
      </c>
      <c r="C1331" s="160" t="n">
        <v>151.2</v>
      </c>
      <c r="D1331" s="153" t="str">
        <f aca="false">IF(C1331&lt;$G$4,"1",IF(C1331&lt;$G$5,"2",IF(C1331&lt;$G$6,"3",IF(C1331&lt;$G$7,"4",IF(C1331&lt;$G$8,"5",IF(C1331&lt;$G$9,"6",IF(C1331&lt;$G$10,"7",IF(C1331&lt;$G$11,"8",IF(C1331&lt;$G$12,"9", IF(C1331&lt;$G$13,"10"))))))))))</f>
        <v>10</v>
      </c>
    </row>
    <row r="1332" customFormat="false" ht="16.5" hidden="false" customHeight="false" outlineLevel="0" collapsed="false">
      <c r="A1332" s="150" t="n">
        <v>1431</v>
      </c>
      <c r="B1332" s="151" t="n">
        <v>2</v>
      </c>
      <c r="C1332" s="165" t="n">
        <v>90.9</v>
      </c>
      <c r="D1332" s="153" t="str">
        <f aca="false">IF(C1332&lt;$G$4,"1",IF(C1332&lt;$G$5,"2",IF(C1332&lt;$G$6,"3",IF(C1332&lt;$G$7,"4",IF(C1332&lt;$G$8,"5",IF(C1332&lt;$G$9,"6",IF(C1332&lt;$G$10,"7",IF(C1332&lt;$G$11,"8",IF(C1332&lt;$G$12,"9", IF(C1332&lt;$G$13,"10"))))))))))</f>
        <v>8</v>
      </c>
    </row>
    <row r="1333" customFormat="false" ht="16.5" hidden="false" customHeight="false" outlineLevel="0" collapsed="false">
      <c r="A1333" s="150" t="n">
        <v>1432</v>
      </c>
      <c r="B1333" s="151" t="n">
        <v>2</v>
      </c>
      <c r="C1333" s="165" t="n">
        <v>117.3</v>
      </c>
      <c r="D1333" s="153" t="str">
        <f aca="false">IF(C1333&lt;$G$4,"1",IF(C1333&lt;$G$5,"2",IF(C1333&lt;$G$6,"3",IF(C1333&lt;$G$7,"4",IF(C1333&lt;$G$8,"5",IF(C1333&lt;$G$9,"6",IF(C1333&lt;$G$10,"7",IF(C1333&lt;$G$11,"8",IF(C1333&lt;$G$12,"9", IF(C1333&lt;$G$13,"10"))))))))))</f>
        <v>10</v>
      </c>
    </row>
    <row r="1334" customFormat="false" ht="16.5" hidden="false" customHeight="false" outlineLevel="0" collapsed="false">
      <c r="A1334" s="150" t="n">
        <v>1433</v>
      </c>
      <c r="B1334" s="151" t="n">
        <v>2</v>
      </c>
      <c r="C1334" s="165" t="n">
        <v>112.6</v>
      </c>
      <c r="D1334" s="153" t="str">
        <f aca="false">IF(C1334&lt;$G$4,"1",IF(C1334&lt;$G$5,"2",IF(C1334&lt;$G$6,"3",IF(C1334&lt;$G$7,"4",IF(C1334&lt;$G$8,"5",IF(C1334&lt;$G$9,"6",IF(C1334&lt;$G$10,"7",IF(C1334&lt;$G$11,"8",IF(C1334&lt;$G$12,"9", IF(C1334&lt;$G$13,"10"))))))))))</f>
        <v>9</v>
      </c>
    </row>
    <row r="1335" customFormat="false" ht="16.5" hidden="false" customHeight="false" outlineLevel="0" collapsed="false">
      <c r="A1335" s="150" t="n">
        <v>1434</v>
      </c>
      <c r="B1335" s="151" t="n">
        <v>2</v>
      </c>
      <c r="C1335" s="165" t="n">
        <v>102.6</v>
      </c>
      <c r="D1335" s="153" t="str">
        <f aca="false">IF(C1335&lt;$G$4,"1",IF(C1335&lt;$G$5,"2",IF(C1335&lt;$G$6,"3",IF(C1335&lt;$G$7,"4",IF(C1335&lt;$G$8,"5",IF(C1335&lt;$G$9,"6",IF(C1335&lt;$G$10,"7",IF(C1335&lt;$G$11,"8",IF(C1335&lt;$G$12,"9", IF(C1335&lt;$G$13,"10"))))))))))</f>
        <v>9</v>
      </c>
    </row>
    <row r="1336" customFormat="false" ht="16.5" hidden="false" customHeight="false" outlineLevel="0" collapsed="false">
      <c r="A1336" s="150" t="n">
        <v>1435</v>
      </c>
      <c r="B1336" s="151" t="n">
        <v>2</v>
      </c>
      <c r="C1336" s="165" t="n">
        <v>48.2</v>
      </c>
      <c r="D1336" s="153" t="str">
        <f aca="false">IF(C1336&lt;$G$4,"1",IF(C1336&lt;$G$5,"2",IF(C1336&lt;$G$6,"3",IF(C1336&lt;$G$7,"4",IF(C1336&lt;$G$8,"5",IF(C1336&lt;$G$9,"6",IF(C1336&lt;$G$10,"7",IF(C1336&lt;$G$11,"8",IF(C1336&lt;$G$12,"9", IF(C1336&lt;$G$13,"10"))))))))))</f>
        <v>6</v>
      </c>
    </row>
    <row r="1337" customFormat="false" ht="16.5" hidden="false" customHeight="false" outlineLevel="0" collapsed="false">
      <c r="A1337" s="150" t="n">
        <v>1436</v>
      </c>
      <c r="B1337" s="151" t="n">
        <v>2</v>
      </c>
      <c r="C1337" s="165" t="n">
        <v>121.8</v>
      </c>
      <c r="D1337" s="153" t="str">
        <f aca="false">IF(C1337&lt;$G$4,"1",IF(C1337&lt;$G$5,"2",IF(C1337&lt;$G$6,"3",IF(C1337&lt;$G$7,"4",IF(C1337&lt;$G$8,"5",IF(C1337&lt;$G$9,"6",IF(C1337&lt;$G$10,"7",IF(C1337&lt;$G$11,"8",IF(C1337&lt;$G$12,"9", IF(C1337&lt;$G$13,"10"))))))))))</f>
        <v>10</v>
      </c>
    </row>
    <row r="1338" customFormat="false" ht="16.5" hidden="false" customHeight="false" outlineLevel="0" collapsed="false">
      <c r="A1338" s="150" t="n">
        <v>1437</v>
      </c>
      <c r="B1338" s="151" t="n">
        <v>2</v>
      </c>
      <c r="C1338" s="165" t="n">
        <v>126.4</v>
      </c>
      <c r="D1338" s="153" t="str">
        <f aca="false">IF(C1338&lt;$G$4,"1",IF(C1338&lt;$G$5,"2",IF(C1338&lt;$G$6,"3",IF(C1338&lt;$G$7,"4",IF(C1338&lt;$G$8,"5",IF(C1338&lt;$G$9,"6",IF(C1338&lt;$G$10,"7",IF(C1338&lt;$G$11,"8",IF(C1338&lt;$G$12,"9", IF(C1338&lt;$G$13,"10"))))))))))</f>
        <v>10</v>
      </c>
    </row>
    <row r="1339" customFormat="false" ht="16.5" hidden="false" customHeight="false" outlineLevel="0" collapsed="false">
      <c r="A1339" s="150" t="n">
        <v>1438</v>
      </c>
      <c r="B1339" s="151" t="n">
        <v>2</v>
      </c>
      <c r="C1339" s="165" t="n">
        <v>129.2</v>
      </c>
      <c r="D1339" s="153" t="str">
        <f aca="false">IF(C1339&lt;$G$4,"1",IF(C1339&lt;$G$5,"2",IF(C1339&lt;$G$6,"3",IF(C1339&lt;$G$7,"4",IF(C1339&lt;$G$8,"5",IF(C1339&lt;$G$9,"6",IF(C1339&lt;$G$10,"7",IF(C1339&lt;$G$11,"8",IF(C1339&lt;$G$12,"9", IF(C1339&lt;$G$13,"10"))))))))))</f>
        <v>10</v>
      </c>
    </row>
    <row r="1340" customFormat="false" ht="16.5" hidden="false" customHeight="false" outlineLevel="0" collapsed="false">
      <c r="A1340" s="150" t="n">
        <v>1439</v>
      </c>
      <c r="B1340" s="151" t="n">
        <v>2</v>
      </c>
      <c r="C1340" s="165" t="n">
        <v>107.8</v>
      </c>
      <c r="D1340" s="153" t="str">
        <f aca="false">IF(C1340&lt;$G$4,"1",IF(C1340&lt;$G$5,"2",IF(C1340&lt;$G$6,"3",IF(C1340&lt;$G$7,"4",IF(C1340&lt;$G$8,"5",IF(C1340&lt;$G$9,"6",IF(C1340&lt;$G$10,"7",IF(C1340&lt;$G$11,"8",IF(C1340&lt;$G$12,"9", IF(C1340&lt;$G$13,"10"))))))))))</f>
        <v>9</v>
      </c>
    </row>
    <row r="1341" customFormat="false" ht="16.5" hidden="false" customHeight="false" outlineLevel="0" collapsed="false">
      <c r="A1341" s="150" t="n">
        <v>1440</v>
      </c>
      <c r="B1341" s="151" t="n">
        <v>2</v>
      </c>
      <c r="C1341" s="165" t="n">
        <v>114.2</v>
      </c>
      <c r="D1341" s="153" t="str">
        <f aca="false">IF(C1341&lt;$G$4,"1",IF(C1341&lt;$G$5,"2",IF(C1341&lt;$G$6,"3",IF(C1341&lt;$G$7,"4",IF(C1341&lt;$G$8,"5",IF(C1341&lt;$G$9,"6",IF(C1341&lt;$G$10,"7",IF(C1341&lt;$G$11,"8",IF(C1341&lt;$G$12,"9", IF(C1341&lt;$G$13,"10"))))))))))</f>
        <v>10</v>
      </c>
    </row>
    <row r="1342" customFormat="false" ht="16.5" hidden="false" customHeight="false" outlineLevel="0" collapsed="false">
      <c r="A1342" s="150" t="n">
        <v>1441</v>
      </c>
      <c r="B1342" s="151" t="n">
        <v>2</v>
      </c>
      <c r="C1342" s="165" t="n">
        <v>75.9</v>
      </c>
      <c r="D1342" s="153" t="str">
        <f aca="false">IF(C1342&lt;$G$4,"1",IF(C1342&lt;$G$5,"2",IF(C1342&lt;$G$6,"3",IF(C1342&lt;$G$7,"4",IF(C1342&lt;$G$8,"5",IF(C1342&lt;$G$9,"6",IF(C1342&lt;$G$10,"7",IF(C1342&lt;$G$11,"8",IF(C1342&lt;$G$12,"9", IF(C1342&lt;$G$13,"10"))))))))))</f>
        <v>7</v>
      </c>
    </row>
    <row r="1343" customFormat="false" ht="16.5" hidden="false" customHeight="false" outlineLevel="0" collapsed="false">
      <c r="A1343" s="150" t="n">
        <v>1442</v>
      </c>
      <c r="B1343" s="151" t="n">
        <v>2</v>
      </c>
      <c r="C1343" s="165" t="n">
        <v>57.2</v>
      </c>
      <c r="D1343" s="153" t="str">
        <f aca="false">IF(C1343&lt;$G$4,"1",IF(C1343&lt;$G$5,"2",IF(C1343&lt;$G$6,"3",IF(C1343&lt;$G$7,"4",IF(C1343&lt;$G$8,"5",IF(C1343&lt;$G$9,"6",IF(C1343&lt;$G$10,"7",IF(C1343&lt;$G$11,"8",IF(C1343&lt;$G$12,"9", IF(C1343&lt;$G$13,"10"))))))))))</f>
        <v>6</v>
      </c>
    </row>
    <row r="1344" customFormat="false" ht="16.5" hidden="false" customHeight="false" outlineLevel="0" collapsed="false">
      <c r="A1344" s="150" t="n">
        <v>1443</v>
      </c>
      <c r="B1344" s="151" t="n">
        <v>2</v>
      </c>
      <c r="C1344" s="165" t="n">
        <v>107.1</v>
      </c>
      <c r="D1344" s="153" t="str">
        <f aca="false">IF(C1344&lt;$G$4,"1",IF(C1344&lt;$G$5,"2",IF(C1344&lt;$G$6,"3",IF(C1344&lt;$G$7,"4",IF(C1344&lt;$G$8,"5",IF(C1344&lt;$G$9,"6",IF(C1344&lt;$G$10,"7",IF(C1344&lt;$G$11,"8",IF(C1344&lt;$G$12,"9", IF(C1344&lt;$G$13,"10"))))))))))</f>
        <v>9</v>
      </c>
    </row>
    <row r="1345" customFormat="false" ht="16.5" hidden="false" customHeight="false" outlineLevel="0" collapsed="false">
      <c r="A1345" s="150" t="n">
        <v>1444</v>
      </c>
      <c r="B1345" s="151" t="n">
        <v>2</v>
      </c>
      <c r="C1345" s="165" t="n">
        <v>61.8</v>
      </c>
      <c r="D1345" s="153" t="str">
        <f aca="false">IF(C1345&lt;$G$4,"1",IF(C1345&lt;$G$5,"2",IF(C1345&lt;$G$6,"3",IF(C1345&lt;$G$7,"4",IF(C1345&lt;$G$8,"5",IF(C1345&lt;$G$9,"6",IF(C1345&lt;$G$10,"7",IF(C1345&lt;$G$11,"8",IF(C1345&lt;$G$12,"9", IF(C1345&lt;$G$13,"10"))))))))))</f>
        <v>6</v>
      </c>
    </row>
    <row r="1346" customFormat="false" ht="16.5" hidden="false" customHeight="false" outlineLevel="0" collapsed="false">
      <c r="A1346" s="150" t="n">
        <v>1445</v>
      </c>
      <c r="B1346" s="151" t="n">
        <v>2</v>
      </c>
      <c r="C1346" s="165" t="n">
        <v>49.5</v>
      </c>
      <c r="D1346" s="153" t="str">
        <f aca="false">IF(C1346&lt;$G$4,"1",IF(C1346&lt;$G$5,"2",IF(C1346&lt;$G$6,"3",IF(C1346&lt;$G$7,"4",IF(C1346&lt;$G$8,"5",IF(C1346&lt;$G$9,"6",IF(C1346&lt;$G$10,"7",IF(C1346&lt;$G$11,"8",IF(C1346&lt;$G$12,"9", IF(C1346&lt;$G$13,"10"))))))))))</f>
        <v>6</v>
      </c>
    </row>
    <row r="1347" customFormat="false" ht="16.5" hidden="false" customHeight="false" outlineLevel="0" collapsed="false">
      <c r="A1347" s="150" t="n">
        <v>1446</v>
      </c>
      <c r="B1347" s="151" t="n">
        <v>2</v>
      </c>
      <c r="C1347" s="165" t="n">
        <v>51.9</v>
      </c>
      <c r="D1347" s="153" t="str">
        <f aca="false">IF(C1347&lt;$G$4,"1",IF(C1347&lt;$G$5,"2",IF(C1347&lt;$G$6,"3",IF(C1347&lt;$G$7,"4",IF(C1347&lt;$G$8,"5",IF(C1347&lt;$G$9,"6",IF(C1347&lt;$G$10,"7",IF(C1347&lt;$G$11,"8",IF(C1347&lt;$G$12,"9", IF(C1347&lt;$G$13,"10"))))))))))</f>
        <v>6</v>
      </c>
    </row>
    <row r="1348" customFormat="false" ht="16.5" hidden="false" customHeight="false" outlineLevel="0" collapsed="false">
      <c r="A1348" s="150" t="n">
        <v>1447</v>
      </c>
      <c r="B1348" s="151" t="n">
        <v>2</v>
      </c>
      <c r="C1348" s="165" t="n">
        <v>95.5</v>
      </c>
      <c r="D1348" s="153" t="str">
        <f aca="false">IF(C1348&lt;$G$4,"1",IF(C1348&lt;$G$5,"2",IF(C1348&lt;$G$6,"3",IF(C1348&lt;$G$7,"4",IF(C1348&lt;$G$8,"5",IF(C1348&lt;$G$9,"6",IF(C1348&lt;$G$10,"7",IF(C1348&lt;$G$11,"8",IF(C1348&lt;$G$12,"9", IF(C1348&lt;$G$13,"10"))))))))))</f>
        <v>8</v>
      </c>
    </row>
    <row r="1349" customFormat="false" ht="16.5" hidden="false" customHeight="false" outlineLevel="0" collapsed="false">
      <c r="A1349" s="150" t="n">
        <v>1448</v>
      </c>
      <c r="B1349" s="151" t="n">
        <v>2</v>
      </c>
      <c r="C1349" s="165" t="n">
        <v>80.8</v>
      </c>
      <c r="D1349" s="153" t="str">
        <f aca="false">IF(C1349&lt;$G$4,"1",IF(C1349&lt;$G$5,"2",IF(C1349&lt;$G$6,"3",IF(C1349&lt;$G$7,"4",IF(C1349&lt;$G$8,"5",IF(C1349&lt;$G$9,"6",IF(C1349&lt;$G$10,"7",IF(C1349&lt;$G$11,"8",IF(C1349&lt;$G$12,"9", IF(C1349&lt;$G$13,"10"))))))))))</f>
        <v>7</v>
      </c>
    </row>
    <row r="1350" customFormat="false" ht="16.5" hidden="false" customHeight="false" outlineLevel="0" collapsed="false">
      <c r="A1350" s="150" t="n">
        <v>1449</v>
      </c>
      <c r="B1350" s="151" t="n">
        <v>2</v>
      </c>
      <c r="C1350" s="165" t="n">
        <v>74</v>
      </c>
      <c r="D1350" s="153" t="str">
        <f aca="false">IF(C1350&lt;$G$4,"1",IF(C1350&lt;$G$5,"2",IF(C1350&lt;$G$6,"3",IF(C1350&lt;$G$7,"4",IF(C1350&lt;$G$8,"5",IF(C1350&lt;$G$9,"6",IF(C1350&lt;$G$10,"7",IF(C1350&lt;$G$11,"8",IF(C1350&lt;$G$12,"9", IF(C1350&lt;$G$13,"10"))))))))))</f>
        <v>7</v>
      </c>
    </row>
    <row r="1351" customFormat="false" ht="16.5" hidden="false" customHeight="false" outlineLevel="0" collapsed="false">
      <c r="A1351" s="150" t="n">
        <v>1450</v>
      </c>
      <c r="B1351" s="151" t="n">
        <v>2</v>
      </c>
      <c r="C1351" s="165" t="n">
        <v>52.8</v>
      </c>
      <c r="D1351" s="153" t="str">
        <f aca="false">IF(C1351&lt;$G$4,"1",IF(C1351&lt;$G$5,"2",IF(C1351&lt;$G$6,"3",IF(C1351&lt;$G$7,"4",IF(C1351&lt;$G$8,"5",IF(C1351&lt;$G$9,"6",IF(C1351&lt;$G$10,"7",IF(C1351&lt;$G$11,"8",IF(C1351&lt;$G$12,"9", IF(C1351&lt;$G$13,"10"))))))))))</f>
        <v>6</v>
      </c>
    </row>
    <row r="1352" customFormat="false" ht="16.5" hidden="false" customHeight="false" outlineLevel="0" collapsed="false">
      <c r="A1352" s="158" t="n">
        <v>1451</v>
      </c>
      <c r="B1352" s="159" t="n">
        <v>2</v>
      </c>
      <c r="C1352" s="160" t="n">
        <v>122.1</v>
      </c>
      <c r="D1352" s="153" t="str">
        <f aca="false">IF(C1352&lt;$G$4,"1",IF(C1352&lt;$G$5,"2",IF(C1352&lt;$G$6,"3",IF(C1352&lt;$G$7,"4",IF(C1352&lt;$G$8,"5",IF(C1352&lt;$G$9,"6",IF(C1352&lt;$G$10,"7",IF(C1352&lt;$G$11,"8",IF(C1352&lt;$G$12,"9", IF(C1352&lt;$G$13,"10"))))))))))</f>
        <v>10</v>
      </c>
    </row>
    <row r="1353" customFormat="false" ht="16.5" hidden="false" customHeight="false" outlineLevel="0" collapsed="false">
      <c r="A1353" s="158" t="n">
        <v>1452</v>
      </c>
      <c r="B1353" s="159" t="n">
        <v>2</v>
      </c>
      <c r="C1353" s="160" t="n">
        <v>69.4</v>
      </c>
      <c r="D1353" s="153" t="str">
        <f aca="false">IF(C1353&lt;$G$4,"1",IF(C1353&lt;$G$5,"2",IF(C1353&lt;$G$6,"3",IF(C1353&lt;$G$7,"4",IF(C1353&lt;$G$8,"5",IF(C1353&lt;$G$9,"6",IF(C1353&lt;$G$10,"7",IF(C1353&lt;$G$11,"8",IF(C1353&lt;$G$12,"9", IF(C1353&lt;$G$13,"10"))))))))))</f>
        <v>7</v>
      </c>
    </row>
    <row r="1354" customFormat="false" ht="16.5" hidden="false" customHeight="false" outlineLevel="0" collapsed="false">
      <c r="A1354" s="158" t="n">
        <v>1453</v>
      </c>
      <c r="B1354" s="159" t="n">
        <v>2</v>
      </c>
      <c r="C1354" s="160" t="n">
        <v>59.8</v>
      </c>
      <c r="D1354" s="153" t="str">
        <f aca="false">IF(C1354&lt;$G$4,"1",IF(C1354&lt;$G$5,"2",IF(C1354&lt;$G$6,"3",IF(C1354&lt;$G$7,"4",IF(C1354&lt;$G$8,"5",IF(C1354&lt;$G$9,"6",IF(C1354&lt;$G$10,"7",IF(C1354&lt;$G$11,"8",IF(C1354&lt;$G$12,"9", IF(C1354&lt;$G$13,"10"))))))))))</f>
        <v>6</v>
      </c>
    </row>
    <row r="1355" customFormat="false" ht="16.5" hidden="false" customHeight="false" outlineLevel="0" collapsed="false">
      <c r="A1355" s="158" t="n">
        <v>1454</v>
      </c>
      <c r="B1355" s="159" t="n">
        <v>2</v>
      </c>
      <c r="C1355" s="160" t="n">
        <v>80</v>
      </c>
      <c r="D1355" s="153" t="str">
        <f aca="false">IF(C1355&lt;$G$4,"1",IF(C1355&lt;$G$5,"2",IF(C1355&lt;$G$6,"3",IF(C1355&lt;$G$7,"4",IF(C1355&lt;$G$8,"5",IF(C1355&lt;$G$9,"6",IF(C1355&lt;$G$10,"7",IF(C1355&lt;$G$11,"8",IF(C1355&lt;$G$12,"9", IF(C1355&lt;$G$13,"10"))))))))))</f>
        <v>7</v>
      </c>
    </row>
    <row r="1356" customFormat="false" ht="16.5" hidden="false" customHeight="false" outlineLevel="0" collapsed="false">
      <c r="A1356" s="158" t="n">
        <v>1455</v>
      </c>
      <c r="B1356" s="159" t="n">
        <v>2</v>
      </c>
      <c r="C1356" s="160" t="n">
        <v>53.8</v>
      </c>
      <c r="D1356" s="153" t="str">
        <f aca="false">IF(C1356&lt;$G$4,"1",IF(C1356&lt;$G$5,"2",IF(C1356&lt;$G$6,"3",IF(C1356&lt;$G$7,"4",IF(C1356&lt;$G$8,"5",IF(C1356&lt;$G$9,"6",IF(C1356&lt;$G$10,"7",IF(C1356&lt;$G$11,"8",IF(C1356&lt;$G$12,"9", IF(C1356&lt;$G$13,"10"))))))))))</f>
        <v>6</v>
      </c>
    </row>
    <row r="1357" customFormat="false" ht="16.5" hidden="false" customHeight="false" outlineLevel="0" collapsed="false">
      <c r="A1357" s="150" t="n">
        <v>1456</v>
      </c>
      <c r="B1357" s="151" t="n">
        <v>2</v>
      </c>
      <c r="C1357" s="165" t="n">
        <v>130.9</v>
      </c>
      <c r="D1357" s="153" t="str">
        <f aca="false">IF(C1357&lt;$G$4,"1",IF(C1357&lt;$G$5,"2",IF(C1357&lt;$G$6,"3",IF(C1357&lt;$G$7,"4",IF(C1357&lt;$G$8,"5",IF(C1357&lt;$G$9,"6",IF(C1357&lt;$G$10,"7",IF(C1357&lt;$G$11,"8",IF(C1357&lt;$G$12,"9", IF(C1357&lt;$G$13,"10"))))))))))</f>
        <v>10</v>
      </c>
    </row>
    <row r="1358" customFormat="false" ht="16.5" hidden="false" customHeight="false" outlineLevel="0" collapsed="false">
      <c r="A1358" s="150" t="n">
        <v>1457</v>
      </c>
      <c r="B1358" s="151" t="n">
        <v>2</v>
      </c>
      <c r="C1358" s="165" t="n">
        <v>78</v>
      </c>
      <c r="D1358" s="153" t="str">
        <f aca="false">IF(C1358&lt;$G$4,"1",IF(C1358&lt;$G$5,"2",IF(C1358&lt;$G$6,"3",IF(C1358&lt;$G$7,"4",IF(C1358&lt;$G$8,"5",IF(C1358&lt;$G$9,"6",IF(C1358&lt;$G$10,"7",IF(C1358&lt;$G$11,"8",IF(C1358&lt;$G$12,"9", IF(C1358&lt;$G$13,"10"))))))))))</f>
        <v>7</v>
      </c>
    </row>
    <row r="1359" customFormat="false" ht="16.5" hidden="false" customHeight="false" outlineLevel="0" collapsed="false">
      <c r="A1359" s="150" t="n">
        <v>1458</v>
      </c>
      <c r="B1359" s="151" t="n">
        <v>2</v>
      </c>
      <c r="C1359" s="165" t="n">
        <v>90.6</v>
      </c>
      <c r="D1359" s="153" t="str">
        <f aca="false">IF(C1359&lt;$G$4,"1",IF(C1359&lt;$G$5,"2",IF(C1359&lt;$G$6,"3",IF(C1359&lt;$G$7,"4",IF(C1359&lt;$G$8,"5",IF(C1359&lt;$G$9,"6",IF(C1359&lt;$G$10,"7",IF(C1359&lt;$G$11,"8",IF(C1359&lt;$G$12,"9", IF(C1359&lt;$G$13,"10"))))))))))</f>
        <v>8</v>
      </c>
    </row>
    <row r="1360" customFormat="false" ht="16.5" hidden="false" customHeight="false" outlineLevel="0" collapsed="false">
      <c r="A1360" s="150" t="n">
        <v>1459</v>
      </c>
      <c r="B1360" s="151" t="n">
        <v>2</v>
      </c>
      <c r="C1360" s="165" t="n">
        <v>71.5</v>
      </c>
      <c r="D1360" s="153" t="str">
        <f aca="false">IF(C1360&lt;$G$4,"1",IF(C1360&lt;$G$5,"2",IF(C1360&lt;$G$6,"3",IF(C1360&lt;$G$7,"4",IF(C1360&lt;$G$8,"5",IF(C1360&lt;$G$9,"6",IF(C1360&lt;$G$10,"7",IF(C1360&lt;$G$11,"8",IF(C1360&lt;$G$12,"9", IF(C1360&lt;$G$13,"10"))))))))))</f>
        <v>7</v>
      </c>
    </row>
    <row r="1361" customFormat="false" ht="16.5" hidden="false" customHeight="false" outlineLevel="0" collapsed="false">
      <c r="A1361" s="150" t="n">
        <v>1460</v>
      </c>
      <c r="B1361" s="151" t="n">
        <v>2</v>
      </c>
      <c r="C1361" s="165" t="n">
        <v>86.6</v>
      </c>
      <c r="D1361" s="153" t="str">
        <f aca="false">IF(C1361&lt;$G$4,"1",IF(C1361&lt;$G$5,"2",IF(C1361&lt;$G$6,"3",IF(C1361&lt;$G$7,"4",IF(C1361&lt;$G$8,"5",IF(C1361&lt;$G$9,"6",IF(C1361&lt;$G$10,"7",IF(C1361&lt;$G$11,"8",IF(C1361&lt;$G$12,"9", IF(C1361&lt;$G$13,"10"))))))))))</f>
        <v>8</v>
      </c>
    </row>
    <row r="1362" customFormat="false" ht="16.5" hidden="false" customHeight="false" outlineLevel="0" collapsed="false">
      <c r="A1362" s="150" t="n">
        <v>1461</v>
      </c>
      <c r="B1362" s="151" t="n">
        <v>2</v>
      </c>
      <c r="C1362" s="165" t="n">
        <v>62.6</v>
      </c>
      <c r="D1362" s="153" t="str">
        <f aca="false">IF(C1362&lt;$G$4,"1",IF(C1362&lt;$G$5,"2",IF(C1362&lt;$G$6,"3",IF(C1362&lt;$G$7,"4",IF(C1362&lt;$G$8,"5",IF(C1362&lt;$G$9,"6",IF(C1362&lt;$G$10,"7",IF(C1362&lt;$G$11,"8",IF(C1362&lt;$G$12,"9", IF(C1362&lt;$G$13,"10"))))))))))</f>
        <v>6</v>
      </c>
    </row>
    <row r="1363" customFormat="false" ht="16.5" hidden="false" customHeight="false" outlineLevel="0" collapsed="false">
      <c r="A1363" s="150" t="n">
        <v>1462</v>
      </c>
      <c r="B1363" s="151" t="n">
        <v>2</v>
      </c>
      <c r="C1363" s="165" t="n">
        <v>90.7</v>
      </c>
      <c r="D1363" s="153" t="str">
        <f aca="false">IF(C1363&lt;$G$4,"1",IF(C1363&lt;$G$5,"2",IF(C1363&lt;$G$6,"3",IF(C1363&lt;$G$7,"4",IF(C1363&lt;$G$8,"5",IF(C1363&lt;$G$9,"6",IF(C1363&lt;$G$10,"7",IF(C1363&lt;$G$11,"8",IF(C1363&lt;$G$12,"9", IF(C1363&lt;$G$13,"10"))))))))))</f>
        <v>8</v>
      </c>
    </row>
    <row r="1364" customFormat="false" ht="16.5" hidden="false" customHeight="false" outlineLevel="0" collapsed="false">
      <c r="A1364" s="150" t="n">
        <v>1463</v>
      </c>
      <c r="B1364" s="151" t="n">
        <v>2</v>
      </c>
      <c r="C1364" s="165" t="n">
        <v>116.8</v>
      </c>
      <c r="D1364" s="153" t="str">
        <f aca="false">IF(C1364&lt;$G$4,"1",IF(C1364&lt;$G$5,"2",IF(C1364&lt;$G$6,"3",IF(C1364&lt;$G$7,"4",IF(C1364&lt;$G$8,"5",IF(C1364&lt;$G$9,"6",IF(C1364&lt;$G$10,"7",IF(C1364&lt;$G$11,"8",IF(C1364&lt;$G$12,"9", IF(C1364&lt;$G$13,"10"))))))))))</f>
        <v>10</v>
      </c>
    </row>
    <row r="1365" customFormat="false" ht="16.5" hidden="false" customHeight="false" outlineLevel="0" collapsed="false">
      <c r="A1365" s="150" t="n">
        <v>1464</v>
      </c>
      <c r="B1365" s="151" t="n">
        <v>2</v>
      </c>
      <c r="C1365" s="165" t="n">
        <v>110.8</v>
      </c>
      <c r="D1365" s="153" t="str">
        <f aca="false">IF(C1365&lt;$G$4,"1",IF(C1365&lt;$G$5,"2",IF(C1365&lt;$G$6,"3",IF(C1365&lt;$G$7,"4",IF(C1365&lt;$G$8,"5",IF(C1365&lt;$G$9,"6",IF(C1365&lt;$G$10,"7",IF(C1365&lt;$G$11,"8",IF(C1365&lt;$G$12,"9", IF(C1365&lt;$G$13,"10"))))))))))</f>
        <v>9</v>
      </c>
    </row>
    <row r="1366" customFormat="false" ht="16.5" hidden="false" customHeight="false" outlineLevel="0" collapsed="false">
      <c r="A1366" s="150" t="n">
        <v>1465</v>
      </c>
      <c r="B1366" s="151" t="n">
        <v>2</v>
      </c>
      <c r="C1366" s="165" t="n">
        <v>41.8</v>
      </c>
      <c r="D1366" s="153" t="str">
        <f aca="false">IF(C1366&lt;$G$4,"1",IF(C1366&lt;$G$5,"2",IF(C1366&lt;$G$6,"3",IF(C1366&lt;$G$7,"4",IF(C1366&lt;$G$8,"5",IF(C1366&lt;$G$9,"6",IF(C1366&lt;$G$10,"7",IF(C1366&lt;$G$11,"8",IF(C1366&lt;$G$12,"9", IF(C1366&lt;$G$13,"10"))))))))))</f>
        <v>5</v>
      </c>
    </row>
    <row r="1367" customFormat="false" ht="16.5" hidden="false" customHeight="false" outlineLevel="0" collapsed="false">
      <c r="A1367" s="150" t="n">
        <v>1466</v>
      </c>
      <c r="B1367" s="151" t="n">
        <v>2</v>
      </c>
      <c r="C1367" s="165" t="n">
        <v>114.4</v>
      </c>
      <c r="D1367" s="153" t="str">
        <f aca="false">IF(C1367&lt;$G$4,"1",IF(C1367&lt;$G$5,"2",IF(C1367&lt;$G$6,"3",IF(C1367&lt;$G$7,"4",IF(C1367&lt;$G$8,"5",IF(C1367&lt;$G$9,"6",IF(C1367&lt;$G$10,"7",IF(C1367&lt;$G$11,"8",IF(C1367&lt;$G$12,"9", IF(C1367&lt;$G$13,"10"))))))))))</f>
        <v>10</v>
      </c>
    </row>
    <row r="1368" customFormat="false" ht="16.5" hidden="false" customHeight="false" outlineLevel="0" collapsed="false">
      <c r="A1368" s="150" t="n">
        <v>1467</v>
      </c>
      <c r="B1368" s="151" t="n">
        <v>2</v>
      </c>
      <c r="C1368" s="165" t="n">
        <v>100.2</v>
      </c>
      <c r="D1368" s="153" t="str">
        <f aca="false">IF(C1368&lt;$G$4,"1",IF(C1368&lt;$G$5,"2",IF(C1368&lt;$G$6,"3",IF(C1368&lt;$G$7,"4",IF(C1368&lt;$G$8,"5",IF(C1368&lt;$G$9,"6",IF(C1368&lt;$G$10,"7",IF(C1368&lt;$G$11,"8",IF(C1368&lt;$G$12,"9", IF(C1368&lt;$G$13,"10"))))))))))</f>
        <v>9</v>
      </c>
    </row>
    <row r="1369" customFormat="false" ht="16.5" hidden="false" customHeight="false" outlineLevel="0" collapsed="false">
      <c r="A1369" s="150" t="n">
        <v>1468</v>
      </c>
      <c r="B1369" s="151" t="n">
        <v>2</v>
      </c>
      <c r="C1369" s="165" t="n">
        <v>103.1</v>
      </c>
      <c r="D1369" s="153" t="str">
        <f aca="false">IF(C1369&lt;$G$4,"1",IF(C1369&lt;$G$5,"2",IF(C1369&lt;$G$6,"3",IF(C1369&lt;$G$7,"4",IF(C1369&lt;$G$8,"5",IF(C1369&lt;$G$9,"6",IF(C1369&lt;$G$10,"7",IF(C1369&lt;$G$11,"8",IF(C1369&lt;$G$12,"9", IF(C1369&lt;$G$13,"10"))))))))))</f>
        <v>9</v>
      </c>
    </row>
    <row r="1370" customFormat="false" ht="16.5" hidden="false" customHeight="false" outlineLevel="0" collapsed="false">
      <c r="A1370" s="150" t="n">
        <v>1469</v>
      </c>
      <c r="B1370" s="151" t="n">
        <v>2</v>
      </c>
      <c r="C1370" s="165" t="n">
        <v>67.2</v>
      </c>
      <c r="D1370" s="153" t="str">
        <f aca="false">IF(C1370&lt;$G$4,"1",IF(C1370&lt;$G$5,"2",IF(C1370&lt;$G$6,"3",IF(C1370&lt;$G$7,"4",IF(C1370&lt;$G$8,"5",IF(C1370&lt;$G$9,"6",IF(C1370&lt;$G$10,"7",IF(C1370&lt;$G$11,"8",IF(C1370&lt;$G$12,"9", IF(C1370&lt;$G$13,"10"))))))))))</f>
        <v>7</v>
      </c>
    </row>
    <row r="1371" customFormat="false" ht="16.5" hidden="false" customHeight="false" outlineLevel="0" collapsed="false">
      <c r="A1371" s="150" t="n">
        <v>1470</v>
      </c>
      <c r="B1371" s="151" t="n">
        <v>2</v>
      </c>
      <c r="C1371" s="165" t="n">
        <v>147.9</v>
      </c>
      <c r="D1371" s="153" t="str">
        <f aca="false">IF(C1371&lt;$G$4,"1",IF(C1371&lt;$G$5,"2",IF(C1371&lt;$G$6,"3",IF(C1371&lt;$G$7,"4",IF(C1371&lt;$G$8,"5",IF(C1371&lt;$G$9,"6",IF(C1371&lt;$G$10,"7",IF(C1371&lt;$G$11,"8",IF(C1371&lt;$G$12,"9", IF(C1371&lt;$G$13,"10"))))))))))</f>
        <v>10</v>
      </c>
    </row>
    <row r="1372" customFormat="false" ht="16.5" hidden="false" customHeight="false" outlineLevel="0" collapsed="false">
      <c r="A1372" s="150" t="n">
        <v>1471</v>
      </c>
      <c r="B1372" s="151" t="n">
        <v>2</v>
      </c>
      <c r="C1372" s="165" t="n">
        <v>77.9</v>
      </c>
      <c r="D1372" s="153" t="str">
        <f aca="false">IF(C1372&lt;$G$4,"1",IF(C1372&lt;$G$5,"2",IF(C1372&lt;$G$6,"3",IF(C1372&lt;$G$7,"4",IF(C1372&lt;$G$8,"5",IF(C1372&lt;$G$9,"6",IF(C1372&lt;$G$10,"7",IF(C1372&lt;$G$11,"8",IF(C1372&lt;$G$12,"9", IF(C1372&lt;$G$13,"10"))))))))))</f>
        <v>7</v>
      </c>
    </row>
    <row r="1373" customFormat="false" ht="16.5" hidden="false" customHeight="false" outlineLevel="0" collapsed="false">
      <c r="A1373" s="150" t="n">
        <v>1472</v>
      </c>
      <c r="B1373" s="151" t="n">
        <v>2</v>
      </c>
      <c r="C1373" s="165" t="n">
        <v>91.7</v>
      </c>
      <c r="D1373" s="153" t="str">
        <f aca="false">IF(C1373&lt;$G$4,"1",IF(C1373&lt;$G$5,"2",IF(C1373&lt;$G$6,"3",IF(C1373&lt;$G$7,"4",IF(C1373&lt;$G$8,"5",IF(C1373&lt;$G$9,"6",IF(C1373&lt;$G$10,"7",IF(C1373&lt;$G$11,"8",IF(C1373&lt;$G$12,"9", IF(C1373&lt;$G$13,"10"))))))))))</f>
        <v>8</v>
      </c>
    </row>
    <row r="1374" customFormat="false" ht="16.5" hidden="false" customHeight="false" outlineLevel="0" collapsed="false">
      <c r="A1374" s="150" t="n">
        <v>1473</v>
      </c>
      <c r="B1374" s="151" t="n">
        <v>2</v>
      </c>
      <c r="C1374" s="165" t="n">
        <v>59.7</v>
      </c>
      <c r="D1374" s="153" t="str">
        <f aca="false">IF(C1374&lt;$G$4,"1",IF(C1374&lt;$G$5,"2",IF(C1374&lt;$G$6,"3",IF(C1374&lt;$G$7,"4",IF(C1374&lt;$G$8,"5",IF(C1374&lt;$G$9,"6",IF(C1374&lt;$G$10,"7",IF(C1374&lt;$G$11,"8",IF(C1374&lt;$G$12,"9", IF(C1374&lt;$G$13,"10"))))))))))</f>
        <v>6</v>
      </c>
    </row>
    <row r="1375" customFormat="false" ht="16.5" hidden="false" customHeight="false" outlineLevel="0" collapsed="false">
      <c r="A1375" s="150" t="n">
        <v>1474</v>
      </c>
      <c r="B1375" s="151" t="n">
        <v>2</v>
      </c>
      <c r="C1375" s="165" t="n">
        <v>90.1</v>
      </c>
      <c r="D1375" s="153" t="str">
        <f aca="false">IF(C1375&lt;$G$4,"1",IF(C1375&lt;$G$5,"2",IF(C1375&lt;$G$6,"3",IF(C1375&lt;$G$7,"4",IF(C1375&lt;$G$8,"5",IF(C1375&lt;$G$9,"6",IF(C1375&lt;$G$10,"7",IF(C1375&lt;$G$11,"8",IF(C1375&lt;$G$12,"9", IF(C1375&lt;$G$13,"10"))))))))))</f>
        <v>8</v>
      </c>
    </row>
    <row r="1376" customFormat="false" ht="16.5" hidden="false" customHeight="false" outlineLevel="0" collapsed="false">
      <c r="A1376" s="150" t="n">
        <v>1475</v>
      </c>
      <c r="B1376" s="151" t="n">
        <v>2</v>
      </c>
      <c r="C1376" s="165" t="n">
        <v>90.1</v>
      </c>
      <c r="D1376" s="153" t="str">
        <f aca="false">IF(C1376&lt;$G$4,"1",IF(C1376&lt;$G$5,"2",IF(C1376&lt;$G$6,"3",IF(C1376&lt;$G$7,"4",IF(C1376&lt;$G$8,"5",IF(C1376&lt;$G$9,"6",IF(C1376&lt;$G$10,"7",IF(C1376&lt;$G$11,"8",IF(C1376&lt;$G$12,"9", IF(C1376&lt;$G$13,"10"))))))))))</f>
        <v>8</v>
      </c>
    </row>
    <row r="1377" customFormat="false" ht="16.5" hidden="false" customHeight="false" outlineLevel="0" collapsed="false">
      <c r="A1377" s="158" t="n">
        <v>1476</v>
      </c>
      <c r="B1377" s="159" t="n">
        <v>2</v>
      </c>
      <c r="C1377" s="160" t="n">
        <v>74.7</v>
      </c>
      <c r="D1377" s="153" t="str">
        <f aca="false">IF(C1377&lt;$G$4,"1",IF(C1377&lt;$G$5,"2",IF(C1377&lt;$G$6,"3",IF(C1377&lt;$G$7,"4",IF(C1377&lt;$G$8,"5",IF(C1377&lt;$G$9,"6",IF(C1377&lt;$G$10,"7",IF(C1377&lt;$G$11,"8",IF(C1377&lt;$G$12,"9", IF(C1377&lt;$G$13,"10"))))))))))</f>
        <v>7</v>
      </c>
    </row>
    <row r="1378" customFormat="false" ht="16.5" hidden="false" customHeight="false" outlineLevel="0" collapsed="false">
      <c r="A1378" s="158" t="n">
        <v>1477</v>
      </c>
      <c r="B1378" s="159" t="n">
        <v>2</v>
      </c>
      <c r="C1378" s="160" t="n">
        <v>73.8</v>
      </c>
      <c r="D1378" s="153" t="str">
        <f aca="false">IF(C1378&lt;$G$4,"1",IF(C1378&lt;$G$5,"2",IF(C1378&lt;$G$6,"3",IF(C1378&lt;$G$7,"4",IF(C1378&lt;$G$8,"5",IF(C1378&lt;$G$9,"6",IF(C1378&lt;$G$10,"7",IF(C1378&lt;$G$11,"8",IF(C1378&lt;$G$12,"9", IF(C1378&lt;$G$13,"10"))))))))))</f>
        <v>7</v>
      </c>
    </row>
    <row r="1379" customFormat="false" ht="16.5" hidden="false" customHeight="false" outlineLevel="0" collapsed="false">
      <c r="A1379" s="158" t="n">
        <v>1478</v>
      </c>
      <c r="B1379" s="159" t="n">
        <v>2</v>
      </c>
      <c r="C1379" s="160" t="n">
        <v>121.4</v>
      </c>
      <c r="D1379" s="153" t="str">
        <f aca="false">IF(C1379&lt;$G$4,"1",IF(C1379&lt;$G$5,"2",IF(C1379&lt;$G$6,"3",IF(C1379&lt;$G$7,"4",IF(C1379&lt;$G$8,"5",IF(C1379&lt;$G$9,"6",IF(C1379&lt;$G$10,"7",IF(C1379&lt;$G$11,"8",IF(C1379&lt;$G$12,"9", IF(C1379&lt;$G$13,"10"))))))))))</f>
        <v>10</v>
      </c>
    </row>
    <row r="1380" customFormat="false" ht="16.5" hidden="false" customHeight="false" outlineLevel="0" collapsed="false">
      <c r="A1380" s="158" t="n">
        <v>1479</v>
      </c>
      <c r="B1380" s="159" t="n">
        <v>2</v>
      </c>
      <c r="C1380" s="160" t="n">
        <v>85.4</v>
      </c>
      <c r="D1380" s="153" t="str">
        <f aca="false">IF(C1380&lt;$G$4,"1",IF(C1380&lt;$G$5,"2",IF(C1380&lt;$G$6,"3",IF(C1380&lt;$G$7,"4",IF(C1380&lt;$G$8,"5",IF(C1380&lt;$G$9,"6",IF(C1380&lt;$G$10,"7",IF(C1380&lt;$G$11,"8",IF(C1380&lt;$G$12,"9", IF(C1380&lt;$G$13,"10"))))))))))</f>
        <v>8</v>
      </c>
    </row>
    <row r="1381" customFormat="false" ht="16.5" hidden="false" customHeight="false" outlineLevel="0" collapsed="false">
      <c r="A1381" s="158" t="n">
        <v>1480</v>
      </c>
      <c r="B1381" s="159" t="n">
        <v>2</v>
      </c>
      <c r="C1381" s="160" t="n">
        <v>80</v>
      </c>
      <c r="D1381" s="153" t="str">
        <f aca="false">IF(C1381&lt;$G$4,"1",IF(C1381&lt;$G$5,"2",IF(C1381&lt;$G$6,"3",IF(C1381&lt;$G$7,"4",IF(C1381&lt;$G$8,"5",IF(C1381&lt;$G$9,"6",IF(C1381&lt;$G$10,"7",IF(C1381&lt;$G$11,"8",IF(C1381&lt;$G$12,"9", IF(C1381&lt;$G$13,"10"))))))))))</f>
        <v>7</v>
      </c>
    </row>
    <row r="1382" customFormat="false" ht="16.5" hidden="false" customHeight="false" outlineLevel="0" collapsed="false">
      <c r="A1382" s="150" t="n">
        <v>1481</v>
      </c>
      <c r="B1382" s="151" t="n">
        <v>2</v>
      </c>
      <c r="C1382" s="165" t="n">
        <v>91.8</v>
      </c>
      <c r="D1382" s="153" t="str">
        <f aca="false">IF(C1382&lt;$G$4,"1",IF(C1382&lt;$G$5,"2",IF(C1382&lt;$G$6,"3",IF(C1382&lt;$G$7,"4",IF(C1382&lt;$G$8,"5",IF(C1382&lt;$G$9,"6",IF(C1382&lt;$G$10,"7",IF(C1382&lt;$G$11,"8",IF(C1382&lt;$G$12,"9", IF(C1382&lt;$G$13,"10"))))))))))</f>
        <v>8</v>
      </c>
    </row>
    <row r="1383" customFormat="false" ht="16.5" hidden="false" customHeight="false" outlineLevel="0" collapsed="false">
      <c r="A1383" s="150" t="n">
        <v>1482</v>
      </c>
      <c r="B1383" s="151" t="n">
        <v>2</v>
      </c>
      <c r="C1383" s="165" t="n">
        <v>64.5</v>
      </c>
      <c r="D1383" s="153" t="str">
        <f aca="false">IF(C1383&lt;$G$4,"1",IF(C1383&lt;$G$5,"2",IF(C1383&lt;$G$6,"3",IF(C1383&lt;$G$7,"4",IF(C1383&lt;$G$8,"5",IF(C1383&lt;$G$9,"6",IF(C1383&lt;$G$10,"7",IF(C1383&lt;$G$11,"8",IF(C1383&lt;$G$12,"9", IF(C1383&lt;$G$13,"10"))))))))))</f>
        <v>6</v>
      </c>
    </row>
    <row r="1384" customFormat="false" ht="16.5" hidden="false" customHeight="false" outlineLevel="0" collapsed="false">
      <c r="A1384" s="150" t="n">
        <v>1483</v>
      </c>
      <c r="B1384" s="151" t="n">
        <v>2</v>
      </c>
      <c r="C1384" s="165" t="n">
        <v>50.7</v>
      </c>
      <c r="D1384" s="153" t="str">
        <f aca="false">IF(C1384&lt;$G$4,"1",IF(C1384&lt;$G$5,"2",IF(C1384&lt;$G$6,"3",IF(C1384&lt;$G$7,"4",IF(C1384&lt;$G$8,"5",IF(C1384&lt;$G$9,"6",IF(C1384&lt;$G$10,"7",IF(C1384&lt;$G$11,"8",IF(C1384&lt;$G$12,"9", IF(C1384&lt;$G$13,"10"))))))))))</f>
        <v>6</v>
      </c>
    </row>
    <row r="1385" customFormat="false" ht="16.5" hidden="false" customHeight="false" outlineLevel="0" collapsed="false">
      <c r="A1385" s="150" t="n">
        <v>1484</v>
      </c>
      <c r="B1385" s="151" t="n">
        <v>2</v>
      </c>
      <c r="C1385" s="165" t="n">
        <v>76.2</v>
      </c>
      <c r="D1385" s="153" t="str">
        <f aca="false">IF(C1385&lt;$G$4,"1",IF(C1385&lt;$G$5,"2",IF(C1385&lt;$G$6,"3",IF(C1385&lt;$G$7,"4",IF(C1385&lt;$G$8,"5",IF(C1385&lt;$G$9,"6",IF(C1385&lt;$G$10,"7",IF(C1385&lt;$G$11,"8",IF(C1385&lt;$G$12,"9", IF(C1385&lt;$G$13,"10"))))))))))</f>
        <v>7</v>
      </c>
    </row>
    <row r="1386" customFormat="false" ht="16.5" hidden="false" customHeight="false" outlineLevel="0" collapsed="false">
      <c r="A1386" s="150" t="n">
        <v>1485</v>
      </c>
      <c r="B1386" s="151" t="n">
        <v>2</v>
      </c>
      <c r="C1386" s="165" t="n">
        <v>73.8</v>
      </c>
      <c r="D1386" s="153" t="str">
        <f aca="false">IF(C1386&lt;$G$4,"1",IF(C1386&lt;$G$5,"2",IF(C1386&lt;$G$6,"3",IF(C1386&lt;$G$7,"4",IF(C1386&lt;$G$8,"5",IF(C1386&lt;$G$9,"6",IF(C1386&lt;$G$10,"7",IF(C1386&lt;$G$11,"8",IF(C1386&lt;$G$12,"9", IF(C1386&lt;$G$13,"10"))))))))))</f>
        <v>7</v>
      </c>
    </row>
    <row r="1387" customFormat="false" ht="16.5" hidden="false" customHeight="false" outlineLevel="0" collapsed="false">
      <c r="A1387" s="150" t="n">
        <v>1486</v>
      </c>
      <c r="B1387" s="151" t="n">
        <v>2</v>
      </c>
      <c r="C1387" s="165" t="n">
        <v>81.5</v>
      </c>
      <c r="D1387" s="153" t="str">
        <f aca="false">IF(C1387&lt;$G$4,"1",IF(C1387&lt;$G$5,"2",IF(C1387&lt;$G$6,"3",IF(C1387&lt;$G$7,"4",IF(C1387&lt;$G$8,"5",IF(C1387&lt;$G$9,"6",IF(C1387&lt;$G$10,"7",IF(C1387&lt;$G$11,"8",IF(C1387&lt;$G$12,"9", IF(C1387&lt;$G$13,"10"))))))))))</f>
        <v>7</v>
      </c>
    </row>
    <row r="1388" customFormat="false" ht="16.5" hidden="false" customHeight="false" outlineLevel="0" collapsed="false">
      <c r="A1388" s="150" t="n">
        <v>1487</v>
      </c>
      <c r="B1388" s="151" t="n">
        <v>2</v>
      </c>
      <c r="C1388" s="165" t="n">
        <v>103.2</v>
      </c>
      <c r="D1388" s="153" t="str">
        <f aca="false">IF(C1388&lt;$G$4,"1",IF(C1388&lt;$G$5,"2",IF(C1388&lt;$G$6,"3",IF(C1388&lt;$G$7,"4",IF(C1388&lt;$G$8,"5",IF(C1388&lt;$G$9,"6",IF(C1388&lt;$G$10,"7",IF(C1388&lt;$G$11,"8",IF(C1388&lt;$G$12,"9", IF(C1388&lt;$G$13,"10"))))))))))</f>
        <v>9</v>
      </c>
    </row>
    <row r="1389" customFormat="false" ht="16.5" hidden="false" customHeight="false" outlineLevel="0" collapsed="false">
      <c r="A1389" s="150" t="n">
        <v>1488</v>
      </c>
      <c r="B1389" s="151" t="n">
        <v>2</v>
      </c>
      <c r="C1389" s="165" t="n">
        <v>98.6</v>
      </c>
      <c r="D1389" s="153" t="str">
        <f aca="false">IF(C1389&lt;$G$4,"1",IF(C1389&lt;$G$5,"2",IF(C1389&lt;$G$6,"3",IF(C1389&lt;$G$7,"4",IF(C1389&lt;$G$8,"5",IF(C1389&lt;$G$9,"6",IF(C1389&lt;$G$10,"7",IF(C1389&lt;$G$11,"8",IF(C1389&lt;$G$12,"9", IF(C1389&lt;$G$13,"10"))))))))))</f>
        <v>9</v>
      </c>
    </row>
    <row r="1390" customFormat="false" ht="16.5" hidden="false" customHeight="false" outlineLevel="0" collapsed="false">
      <c r="A1390" s="150" t="n">
        <v>1489</v>
      </c>
      <c r="B1390" s="151" t="n">
        <v>2</v>
      </c>
      <c r="C1390" s="165" t="n">
        <v>76.9</v>
      </c>
      <c r="D1390" s="153" t="str">
        <f aca="false">IF(C1390&lt;$G$4,"1",IF(C1390&lt;$G$5,"2",IF(C1390&lt;$G$6,"3",IF(C1390&lt;$G$7,"4",IF(C1390&lt;$G$8,"5",IF(C1390&lt;$G$9,"6",IF(C1390&lt;$G$10,"7",IF(C1390&lt;$G$11,"8",IF(C1390&lt;$G$12,"9", IF(C1390&lt;$G$13,"10"))))))))))</f>
        <v>7</v>
      </c>
    </row>
    <row r="1391" customFormat="false" ht="16.5" hidden="false" customHeight="false" outlineLevel="0" collapsed="false">
      <c r="A1391" s="150" t="n">
        <v>1490</v>
      </c>
      <c r="B1391" s="151" t="n">
        <v>2</v>
      </c>
      <c r="C1391" s="165" t="n">
        <v>112.6</v>
      </c>
      <c r="D1391" s="153" t="str">
        <f aca="false">IF(C1391&lt;$G$4,"1",IF(C1391&lt;$G$5,"2",IF(C1391&lt;$G$6,"3",IF(C1391&lt;$G$7,"4",IF(C1391&lt;$G$8,"5",IF(C1391&lt;$G$9,"6",IF(C1391&lt;$G$10,"7",IF(C1391&lt;$G$11,"8",IF(C1391&lt;$G$12,"9", IF(C1391&lt;$G$13,"10"))))))))))</f>
        <v>9</v>
      </c>
    </row>
    <row r="1392" customFormat="false" ht="16.5" hidden="false" customHeight="false" outlineLevel="0" collapsed="false">
      <c r="A1392" s="150" t="n">
        <v>1491</v>
      </c>
      <c r="B1392" s="151" t="n">
        <v>2</v>
      </c>
      <c r="C1392" s="165" t="n">
        <v>125.5</v>
      </c>
      <c r="D1392" s="153" t="str">
        <f aca="false">IF(C1392&lt;$G$4,"1",IF(C1392&lt;$G$5,"2",IF(C1392&lt;$G$6,"3",IF(C1392&lt;$G$7,"4",IF(C1392&lt;$G$8,"5",IF(C1392&lt;$G$9,"6",IF(C1392&lt;$G$10,"7",IF(C1392&lt;$G$11,"8",IF(C1392&lt;$G$12,"9", IF(C1392&lt;$G$13,"10"))))))))))</f>
        <v>10</v>
      </c>
    </row>
    <row r="1393" customFormat="false" ht="16.5" hidden="false" customHeight="false" outlineLevel="0" collapsed="false">
      <c r="A1393" s="150" t="n">
        <v>1492</v>
      </c>
      <c r="B1393" s="151" t="n">
        <v>2</v>
      </c>
      <c r="C1393" s="165" t="n">
        <v>92.1</v>
      </c>
      <c r="D1393" s="153" t="str">
        <f aca="false">IF(C1393&lt;$G$4,"1",IF(C1393&lt;$G$5,"2",IF(C1393&lt;$G$6,"3",IF(C1393&lt;$G$7,"4",IF(C1393&lt;$G$8,"5",IF(C1393&lt;$G$9,"6",IF(C1393&lt;$G$10,"7",IF(C1393&lt;$G$11,"8",IF(C1393&lt;$G$12,"9", IF(C1393&lt;$G$13,"10"))))))))))</f>
        <v>8</v>
      </c>
    </row>
    <row r="1394" customFormat="false" ht="16.5" hidden="false" customHeight="false" outlineLevel="0" collapsed="false">
      <c r="A1394" s="150" t="n">
        <v>1493</v>
      </c>
      <c r="B1394" s="151" t="n">
        <v>2</v>
      </c>
      <c r="C1394" s="165" t="n">
        <v>110.4</v>
      </c>
      <c r="D1394" s="153" t="str">
        <f aca="false">IF(C1394&lt;$G$4,"1",IF(C1394&lt;$G$5,"2",IF(C1394&lt;$G$6,"3",IF(C1394&lt;$G$7,"4",IF(C1394&lt;$G$8,"5",IF(C1394&lt;$G$9,"6",IF(C1394&lt;$G$10,"7",IF(C1394&lt;$G$11,"8",IF(C1394&lt;$G$12,"9", IF(C1394&lt;$G$13,"10"))))))))))</f>
        <v>9</v>
      </c>
    </row>
    <row r="1395" customFormat="false" ht="16.5" hidden="false" customHeight="false" outlineLevel="0" collapsed="false">
      <c r="A1395" s="150" t="n">
        <v>1494</v>
      </c>
      <c r="B1395" s="151" t="n">
        <v>2</v>
      </c>
      <c r="C1395" s="165" t="n">
        <v>78.9</v>
      </c>
      <c r="D1395" s="153" t="str">
        <f aca="false">IF(C1395&lt;$G$4,"1",IF(C1395&lt;$G$5,"2",IF(C1395&lt;$G$6,"3",IF(C1395&lt;$G$7,"4",IF(C1395&lt;$G$8,"5",IF(C1395&lt;$G$9,"6",IF(C1395&lt;$G$10,"7",IF(C1395&lt;$G$11,"8",IF(C1395&lt;$G$12,"9", IF(C1395&lt;$G$13,"10"))))))))))</f>
        <v>7</v>
      </c>
    </row>
    <row r="1396" customFormat="false" ht="16.5" hidden="false" customHeight="false" outlineLevel="0" collapsed="false">
      <c r="A1396" s="150" t="n">
        <v>1495</v>
      </c>
      <c r="B1396" s="151" t="n">
        <v>2</v>
      </c>
      <c r="C1396" s="165" t="n">
        <v>66.5</v>
      </c>
      <c r="D1396" s="153" t="str">
        <f aca="false">IF(C1396&lt;$G$4,"1",IF(C1396&lt;$G$5,"2",IF(C1396&lt;$G$6,"3",IF(C1396&lt;$G$7,"4",IF(C1396&lt;$G$8,"5",IF(C1396&lt;$G$9,"6",IF(C1396&lt;$G$10,"7",IF(C1396&lt;$G$11,"8",IF(C1396&lt;$G$12,"9", IF(C1396&lt;$G$13,"10"))))))))))</f>
        <v>7</v>
      </c>
    </row>
    <row r="1397" customFormat="false" ht="16.5" hidden="false" customHeight="false" outlineLevel="0" collapsed="false">
      <c r="A1397" s="150" t="n">
        <v>1496</v>
      </c>
      <c r="B1397" s="151" t="n">
        <v>2</v>
      </c>
      <c r="C1397" s="165" t="n">
        <v>87.7</v>
      </c>
      <c r="D1397" s="153" t="str">
        <f aca="false">IF(C1397&lt;$G$4,"1",IF(C1397&lt;$G$5,"2",IF(C1397&lt;$G$6,"3",IF(C1397&lt;$G$7,"4",IF(C1397&lt;$G$8,"5",IF(C1397&lt;$G$9,"6",IF(C1397&lt;$G$10,"7",IF(C1397&lt;$G$11,"8",IF(C1397&lt;$G$12,"9", IF(C1397&lt;$G$13,"10"))))))))))</f>
        <v>8</v>
      </c>
    </row>
    <row r="1398" customFormat="false" ht="16.5" hidden="false" customHeight="false" outlineLevel="0" collapsed="false">
      <c r="A1398" s="150" t="n">
        <v>1497</v>
      </c>
      <c r="B1398" s="151" t="n">
        <v>2</v>
      </c>
      <c r="C1398" s="165" t="n">
        <v>58.2</v>
      </c>
      <c r="D1398" s="153" t="str">
        <f aca="false">IF(C1398&lt;$G$4,"1",IF(C1398&lt;$G$5,"2",IF(C1398&lt;$G$6,"3",IF(C1398&lt;$G$7,"4",IF(C1398&lt;$G$8,"5",IF(C1398&lt;$G$9,"6",IF(C1398&lt;$G$10,"7",IF(C1398&lt;$G$11,"8",IF(C1398&lt;$G$12,"9", IF(C1398&lt;$G$13,"10"))))))))))</f>
        <v>6</v>
      </c>
    </row>
    <row r="1399" customFormat="false" ht="16.5" hidden="false" customHeight="false" outlineLevel="0" collapsed="false">
      <c r="A1399" s="150" t="n">
        <v>1498</v>
      </c>
      <c r="B1399" s="151" t="n">
        <v>2</v>
      </c>
      <c r="C1399" s="165" t="n">
        <v>26</v>
      </c>
      <c r="D1399" s="153" t="str">
        <f aca="false">IF(C1399&lt;$G$4,"1",IF(C1399&lt;$G$5,"2",IF(C1399&lt;$G$6,"3",IF(C1399&lt;$G$7,"4",IF(C1399&lt;$G$8,"5",IF(C1399&lt;$G$9,"6",IF(C1399&lt;$G$10,"7",IF(C1399&lt;$G$11,"8",IF(C1399&lt;$G$12,"9", IF(C1399&lt;$G$13,"10"))))))))))</f>
        <v>2</v>
      </c>
    </row>
    <row r="1400" customFormat="false" ht="16.5" hidden="false" customHeight="false" outlineLevel="0" collapsed="false">
      <c r="A1400" s="150" t="n">
        <v>1499</v>
      </c>
      <c r="B1400" s="151" t="n">
        <v>2</v>
      </c>
      <c r="C1400" s="165" t="n">
        <v>52.7</v>
      </c>
      <c r="D1400" s="153" t="str">
        <f aca="false">IF(C1400&lt;$G$4,"1",IF(C1400&lt;$G$5,"2",IF(C1400&lt;$G$6,"3",IF(C1400&lt;$G$7,"4",IF(C1400&lt;$G$8,"5",IF(C1400&lt;$G$9,"6",IF(C1400&lt;$G$10,"7",IF(C1400&lt;$G$11,"8",IF(C1400&lt;$G$12,"9", IF(C1400&lt;$G$13,"10"))))))))))</f>
        <v>6</v>
      </c>
    </row>
    <row r="1401" customFormat="false" ht="16.5" hidden="false" customHeight="false" outlineLevel="0" collapsed="false">
      <c r="A1401" s="150" t="n">
        <v>1500</v>
      </c>
      <c r="B1401" s="151" t="n">
        <v>2</v>
      </c>
      <c r="C1401" s="165" t="n">
        <v>78.8</v>
      </c>
      <c r="D1401" s="153" t="str">
        <f aca="false">IF(C1401&lt;$G$4,"1",IF(C1401&lt;$G$5,"2",IF(C1401&lt;$G$6,"3",IF(C1401&lt;$G$7,"4",IF(C1401&lt;$G$8,"5",IF(C1401&lt;$G$9,"6",IF(C1401&lt;$G$10,"7",IF(C1401&lt;$G$11,"8",IF(C1401&lt;$G$12,"9", IF(C1401&lt;$G$13,"10"))))))))))</f>
        <v>7</v>
      </c>
    </row>
    <row r="1402" customFormat="false" ht="16.5" hidden="false" customHeight="false" outlineLevel="0" collapsed="false">
      <c r="A1402" s="158" t="n">
        <v>1501</v>
      </c>
      <c r="B1402" s="159" t="n">
        <v>2</v>
      </c>
      <c r="C1402" s="160" t="n">
        <v>68</v>
      </c>
      <c r="D1402" s="153" t="str">
        <f aca="false">IF(C1402&lt;$G$4,"1",IF(C1402&lt;$G$5,"2",IF(C1402&lt;$G$6,"3",IF(C1402&lt;$G$7,"4",IF(C1402&lt;$G$8,"5",IF(C1402&lt;$G$9,"6",IF(C1402&lt;$G$10,"7",IF(C1402&lt;$G$11,"8",IF(C1402&lt;$G$12,"9", IF(C1402&lt;$G$13,"10"))))))))))</f>
        <v>7</v>
      </c>
    </row>
    <row r="1403" customFormat="false" ht="16.5" hidden="false" customHeight="false" outlineLevel="0" collapsed="false">
      <c r="A1403" s="158" t="n">
        <v>1502</v>
      </c>
      <c r="B1403" s="159" t="n">
        <v>2</v>
      </c>
      <c r="C1403" s="160" t="n">
        <v>73.8</v>
      </c>
      <c r="D1403" s="153" t="str">
        <f aca="false">IF(C1403&lt;$G$4,"1",IF(C1403&lt;$G$5,"2",IF(C1403&lt;$G$6,"3",IF(C1403&lt;$G$7,"4",IF(C1403&lt;$G$8,"5",IF(C1403&lt;$G$9,"6",IF(C1403&lt;$G$10,"7",IF(C1403&lt;$G$11,"8",IF(C1403&lt;$G$12,"9", IF(C1403&lt;$G$13,"10"))))))))))</f>
        <v>7</v>
      </c>
    </row>
    <row r="1404" customFormat="false" ht="16.5" hidden="false" customHeight="false" outlineLevel="0" collapsed="false">
      <c r="A1404" s="158" t="n">
        <v>1503</v>
      </c>
      <c r="B1404" s="159" t="n">
        <v>2</v>
      </c>
      <c r="C1404" s="160" t="n">
        <v>49.2</v>
      </c>
      <c r="D1404" s="153" t="str">
        <f aca="false">IF(C1404&lt;$G$4,"1",IF(C1404&lt;$G$5,"2",IF(C1404&lt;$G$6,"3",IF(C1404&lt;$G$7,"4",IF(C1404&lt;$G$8,"5",IF(C1404&lt;$G$9,"6",IF(C1404&lt;$G$10,"7",IF(C1404&lt;$G$11,"8",IF(C1404&lt;$G$12,"9", IF(C1404&lt;$G$13,"10"))))))))))</f>
        <v>6</v>
      </c>
    </row>
    <row r="1405" customFormat="false" ht="16.5" hidden="false" customHeight="false" outlineLevel="0" collapsed="false">
      <c r="A1405" s="158" t="n">
        <v>1504</v>
      </c>
      <c r="B1405" s="159" t="n">
        <v>2</v>
      </c>
      <c r="C1405" s="160" t="n">
        <v>140.8</v>
      </c>
      <c r="D1405" s="153" t="str">
        <f aca="false">IF(C1405&lt;$G$4,"1",IF(C1405&lt;$G$5,"2",IF(C1405&lt;$G$6,"3",IF(C1405&lt;$G$7,"4",IF(C1405&lt;$G$8,"5",IF(C1405&lt;$G$9,"6",IF(C1405&lt;$G$10,"7",IF(C1405&lt;$G$11,"8",IF(C1405&lt;$G$12,"9", IF(C1405&lt;$G$13,"10"))))))))))</f>
        <v>10</v>
      </c>
    </row>
    <row r="1406" customFormat="false" ht="16.5" hidden="false" customHeight="false" outlineLevel="0" collapsed="false">
      <c r="A1406" s="158" t="n">
        <v>1505</v>
      </c>
      <c r="B1406" s="159" t="n">
        <v>2</v>
      </c>
      <c r="C1406" s="160" t="n">
        <v>45.2</v>
      </c>
      <c r="D1406" s="153" t="str">
        <f aca="false">IF(C1406&lt;$G$4,"1",IF(C1406&lt;$G$5,"2",IF(C1406&lt;$G$6,"3",IF(C1406&lt;$G$7,"4",IF(C1406&lt;$G$8,"5",IF(C1406&lt;$G$9,"6",IF(C1406&lt;$G$10,"7",IF(C1406&lt;$G$11,"8",IF(C1406&lt;$G$12,"9", IF(C1406&lt;$G$13,"10"))))))))))</f>
        <v>5</v>
      </c>
    </row>
    <row r="1407" customFormat="false" ht="16.5" hidden="false" customHeight="false" outlineLevel="0" collapsed="false">
      <c r="A1407" s="150" t="n">
        <v>1506</v>
      </c>
      <c r="B1407" s="151" t="n">
        <v>2</v>
      </c>
      <c r="C1407" s="165" t="n">
        <v>132.4</v>
      </c>
      <c r="D1407" s="153" t="str">
        <f aca="false">IF(C1407&lt;$G$4,"1",IF(C1407&lt;$G$5,"2",IF(C1407&lt;$G$6,"3",IF(C1407&lt;$G$7,"4",IF(C1407&lt;$G$8,"5",IF(C1407&lt;$G$9,"6",IF(C1407&lt;$G$10,"7",IF(C1407&lt;$G$11,"8",IF(C1407&lt;$G$12,"9", IF(C1407&lt;$G$13,"10"))))))))))</f>
        <v>10</v>
      </c>
    </row>
    <row r="1408" customFormat="false" ht="16.5" hidden="false" customHeight="false" outlineLevel="0" collapsed="false">
      <c r="A1408" s="150" t="n">
        <v>1507</v>
      </c>
      <c r="B1408" s="151" t="n">
        <v>2</v>
      </c>
      <c r="C1408" s="165" t="n">
        <v>128.2</v>
      </c>
      <c r="D1408" s="153" t="str">
        <f aca="false">IF(C1408&lt;$G$4,"1",IF(C1408&lt;$G$5,"2",IF(C1408&lt;$G$6,"3",IF(C1408&lt;$G$7,"4",IF(C1408&lt;$G$8,"5",IF(C1408&lt;$G$9,"6",IF(C1408&lt;$G$10,"7",IF(C1408&lt;$G$11,"8",IF(C1408&lt;$G$12,"9", IF(C1408&lt;$G$13,"10"))))))))))</f>
        <v>10</v>
      </c>
    </row>
    <row r="1409" customFormat="false" ht="16.5" hidden="false" customHeight="false" outlineLevel="0" collapsed="false">
      <c r="A1409" s="150" t="n">
        <v>1508</v>
      </c>
      <c r="B1409" s="151" t="n">
        <v>2</v>
      </c>
      <c r="C1409" s="165" t="n">
        <v>68.3</v>
      </c>
      <c r="D1409" s="153" t="str">
        <f aca="false">IF(C1409&lt;$G$4,"1",IF(C1409&lt;$G$5,"2",IF(C1409&lt;$G$6,"3",IF(C1409&lt;$G$7,"4",IF(C1409&lt;$G$8,"5",IF(C1409&lt;$G$9,"6",IF(C1409&lt;$G$10,"7",IF(C1409&lt;$G$11,"8",IF(C1409&lt;$G$12,"9", IF(C1409&lt;$G$13,"10"))))))))))</f>
        <v>7</v>
      </c>
    </row>
    <row r="1410" customFormat="false" ht="16.5" hidden="false" customHeight="false" outlineLevel="0" collapsed="false">
      <c r="A1410" s="150" t="n">
        <v>1509</v>
      </c>
      <c r="B1410" s="151" t="n">
        <v>2</v>
      </c>
      <c r="C1410" s="165" t="n">
        <v>110.7</v>
      </c>
      <c r="D1410" s="153" t="str">
        <f aca="false">IF(C1410&lt;$G$4,"1",IF(C1410&lt;$G$5,"2",IF(C1410&lt;$G$6,"3",IF(C1410&lt;$G$7,"4",IF(C1410&lt;$G$8,"5",IF(C1410&lt;$G$9,"6",IF(C1410&lt;$G$10,"7",IF(C1410&lt;$G$11,"8",IF(C1410&lt;$G$12,"9", IF(C1410&lt;$G$13,"10"))))))))))</f>
        <v>9</v>
      </c>
    </row>
    <row r="1411" customFormat="false" ht="16.5" hidden="false" customHeight="false" outlineLevel="0" collapsed="false">
      <c r="A1411" s="150" t="n">
        <v>1510</v>
      </c>
      <c r="B1411" s="151" t="n">
        <v>2</v>
      </c>
      <c r="C1411" s="165" t="n">
        <v>55</v>
      </c>
      <c r="D1411" s="153" t="str">
        <f aca="false">IF(C1411&lt;$G$4,"1",IF(C1411&lt;$G$5,"2",IF(C1411&lt;$G$6,"3",IF(C1411&lt;$G$7,"4",IF(C1411&lt;$G$8,"5",IF(C1411&lt;$G$9,"6",IF(C1411&lt;$G$10,"7",IF(C1411&lt;$G$11,"8",IF(C1411&lt;$G$12,"9", IF(C1411&lt;$G$13,"10"))))))))))</f>
        <v>6</v>
      </c>
    </row>
    <row r="1412" customFormat="false" ht="16.5" hidden="false" customHeight="false" outlineLevel="0" collapsed="false">
      <c r="A1412" s="150" t="n">
        <v>1511</v>
      </c>
      <c r="B1412" s="151" t="n">
        <v>2</v>
      </c>
      <c r="C1412" s="165" t="n">
        <v>48.7</v>
      </c>
      <c r="D1412" s="153" t="str">
        <f aca="false">IF(C1412&lt;$G$4,"1",IF(C1412&lt;$G$5,"2",IF(C1412&lt;$G$6,"3",IF(C1412&lt;$G$7,"4",IF(C1412&lt;$G$8,"5",IF(C1412&lt;$G$9,"6",IF(C1412&lt;$G$10,"7",IF(C1412&lt;$G$11,"8",IF(C1412&lt;$G$12,"9", IF(C1412&lt;$G$13,"10"))))))))))</f>
        <v>6</v>
      </c>
    </row>
    <row r="1413" customFormat="false" ht="16.5" hidden="false" customHeight="false" outlineLevel="0" collapsed="false">
      <c r="A1413" s="150" t="n">
        <v>1512</v>
      </c>
      <c r="B1413" s="151" t="n">
        <v>2</v>
      </c>
      <c r="C1413" s="165" t="n">
        <v>66.5</v>
      </c>
      <c r="D1413" s="153" t="str">
        <f aca="false">IF(C1413&lt;$G$4,"1",IF(C1413&lt;$G$5,"2",IF(C1413&lt;$G$6,"3",IF(C1413&lt;$G$7,"4",IF(C1413&lt;$G$8,"5",IF(C1413&lt;$G$9,"6",IF(C1413&lt;$G$10,"7",IF(C1413&lt;$G$11,"8",IF(C1413&lt;$G$12,"9", IF(C1413&lt;$G$13,"10"))))))))))</f>
        <v>7</v>
      </c>
    </row>
    <row r="1414" customFormat="false" ht="16.5" hidden="false" customHeight="false" outlineLevel="0" collapsed="false">
      <c r="A1414" s="150" t="n">
        <v>1513</v>
      </c>
      <c r="B1414" s="151" t="n">
        <v>2</v>
      </c>
      <c r="C1414" s="165" t="n">
        <v>42.2</v>
      </c>
      <c r="D1414" s="153" t="str">
        <f aca="false">IF(C1414&lt;$G$4,"1",IF(C1414&lt;$G$5,"2",IF(C1414&lt;$G$6,"3",IF(C1414&lt;$G$7,"4",IF(C1414&lt;$G$8,"5",IF(C1414&lt;$G$9,"6",IF(C1414&lt;$G$10,"7",IF(C1414&lt;$G$11,"8",IF(C1414&lt;$G$12,"9", IF(C1414&lt;$G$13,"10"))))))))))</f>
        <v>5</v>
      </c>
    </row>
    <row r="1415" customFormat="false" ht="16.5" hidden="false" customHeight="false" outlineLevel="0" collapsed="false">
      <c r="A1415" s="150" t="n">
        <v>1514</v>
      </c>
      <c r="B1415" s="151" t="n">
        <v>2</v>
      </c>
      <c r="C1415" s="165" t="n">
        <v>66</v>
      </c>
      <c r="D1415" s="153" t="str">
        <f aca="false">IF(C1415&lt;$G$4,"1",IF(C1415&lt;$G$5,"2",IF(C1415&lt;$G$6,"3",IF(C1415&lt;$G$7,"4",IF(C1415&lt;$G$8,"5",IF(C1415&lt;$G$9,"6",IF(C1415&lt;$G$10,"7",IF(C1415&lt;$G$11,"8",IF(C1415&lt;$G$12,"9", IF(C1415&lt;$G$13,"10"))))))))))</f>
        <v>7</v>
      </c>
    </row>
    <row r="1416" customFormat="false" ht="16.5" hidden="false" customHeight="false" outlineLevel="0" collapsed="false">
      <c r="A1416" s="150" t="n">
        <v>1515</v>
      </c>
      <c r="B1416" s="151" t="n">
        <v>2</v>
      </c>
      <c r="C1416" s="165" t="n">
        <v>96.4</v>
      </c>
      <c r="D1416" s="153" t="str">
        <f aca="false">IF(C1416&lt;$G$4,"1",IF(C1416&lt;$G$5,"2",IF(C1416&lt;$G$6,"3",IF(C1416&lt;$G$7,"4",IF(C1416&lt;$G$8,"5",IF(C1416&lt;$G$9,"6",IF(C1416&lt;$G$10,"7",IF(C1416&lt;$G$11,"8",IF(C1416&lt;$G$12,"9", IF(C1416&lt;$G$13,"10"))))))))))</f>
        <v>8</v>
      </c>
    </row>
    <row r="1417" customFormat="false" ht="16.5" hidden="false" customHeight="false" outlineLevel="0" collapsed="false">
      <c r="A1417" s="150" t="n">
        <v>1516</v>
      </c>
      <c r="B1417" s="151" t="n">
        <v>2</v>
      </c>
      <c r="C1417" s="165" t="n">
        <v>36.6</v>
      </c>
      <c r="D1417" s="153" t="str">
        <f aca="false">IF(C1417&lt;$G$4,"1",IF(C1417&lt;$G$5,"2",IF(C1417&lt;$G$6,"3",IF(C1417&lt;$G$7,"4",IF(C1417&lt;$G$8,"5",IF(C1417&lt;$G$9,"6",IF(C1417&lt;$G$10,"7",IF(C1417&lt;$G$11,"8",IF(C1417&lt;$G$12,"9", IF(C1417&lt;$G$13,"10"))))))))))</f>
        <v>4</v>
      </c>
    </row>
    <row r="1418" customFormat="false" ht="16.5" hidden="false" customHeight="false" outlineLevel="0" collapsed="false">
      <c r="A1418" s="150" t="n">
        <v>1517</v>
      </c>
      <c r="B1418" s="151" t="n">
        <v>2</v>
      </c>
      <c r="C1418" s="165" t="n">
        <v>66.8</v>
      </c>
      <c r="D1418" s="153" t="str">
        <f aca="false">IF(C1418&lt;$G$4,"1",IF(C1418&lt;$G$5,"2",IF(C1418&lt;$G$6,"3",IF(C1418&lt;$G$7,"4",IF(C1418&lt;$G$8,"5",IF(C1418&lt;$G$9,"6",IF(C1418&lt;$G$10,"7",IF(C1418&lt;$G$11,"8",IF(C1418&lt;$G$12,"9", IF(C1418&lt;$G$13,"10"))))))))))</f>
        <v>7</v>
      </c>
    </row>
    <row r="1419" customFormat="false" ht="16.5" hidden="false" customHeight="false" outlineLevel="0" collapsed="false">
      <c r="A1419" s="150" t="n">
        <v>1518</v>
      </c>
      <c r="B1419" s="151" t="n">
        <v>2</v>
      </c>
      <c r="C1419" s="165" t="n">
        <v>79.4</v>
      </c>
      <c r="D1419" s="153" t="str">
        <f aca="false">IF(C1419&lt;$G$4,"1",IF(C1419&lt;$G$5,"2",IF(C1419&lt;$G$6,"3",IF(C1419&lt;$G$7,"4",IF(C1419&lt;$G$8,"5",IF(C1419&lt;$G$9,"6",IF(C1419&lt;$G$10,"7",IF(C1419&lt;$G$11,"8",IF(C1419&lt;$G$12,"9", IF(C1419&lt;$G$13,"10"))))))))))</f>
        <v>7</v>
      </c>
    </row>
    <row r="1420" customFormat="false" ht="16.5" hidden="false" customHeight="false" outlineLevel="0" collapsed="false">
      <c r="A1420" s="150" t="n">
        <v>1519</v>
      </c>
      <c r="B1420" s="151" t="n">
        <v>2</v>
      </c>
      <c r="C1420" s="165" t="n">
        <v>74.9</v>
      </c>
      <c r="D1420" s="153" t="str">
        <f aca="false">IF(C1420&lt;$G$4,"1",IF(C1420&lt;$G$5,"2",IF(C1420&lt;$G$6,"3",IF(C1420&lt;$G$7,"4",IF(C1420&lt;$G$8,"5",IF(C1420&lt;$G$9,"6",IF(C1420&lt;$G$10,"7",IF(C1420&lt;$G$11,"8",IF(C1420&lt;$G$12,"9", IF(C1420&lt;$G$13,"10"))))))))))</f>
        <v>7</v>
      </c>
    </row>
    <row r="1421" customFormat="false" ht="16.5" hidden="false" customHeight="false" outlineLevel="0" collapsed="false">
      <c r="A1421" s="150" t="n">
        <v>1520</v>
      </c>
      <c r="B1421" s="151" t="n">
        <v>2</v>
      </c>
      <c r="C1421" s="165" t="n">
        <v>60</v>
      </c>
      <c r="D1421" s="153" t="str">
        <f aca="false">IF(C1421&lt;$G$4,"1",IF(C1421&lt;$G$5,"2",IF(C1421&lt;$G$6,"3",IF(C1421&lt;$G$7,"4",IF(C1421&lt;$G$8,"5",IF(C1421&lt;$G$9,"6",IF(C1421&lt;$G$10,"7",IF(C1421&lt;$G$11,"8",IF(C1421&lt;$G$12,"9", IF(C1421&lt;$G$13,"10"))))))))))</f>
        <v>6</v>
      </c>
    </row>
    <row r="1422" customFormat="false" ht="16.5" hidden="false" customHeight="false" outlineLevel="0" collapsed="false">
      <c r="A1422" s="150" t="n">
        <v>1521</v>
      </c>
      <c r="B1422" s="151" t="n">
        <v>2</v>
      </c>
      <c r="C1422" s="165" t="n">
        <v>75.7</v>
      </c>
      <c r="D1422" s="153" t="str">
        <f aca="false">IF(C1422&lt;$G$4,"1",IF(C1422&lt;$G$5,"2",IF(C1422&lt;$G$6,"3",IF(C1422&lt;$G$7,"4",IF(C1422&lt;$G$8,"5",IF(C1422&lt;$G$9,"6",IF(C1422&lt;$G$10,"7",IF(C1422&lt;$G$11,"8",IF(C1422&lt;$G$12,"9", IF(C1422&lt;$G$13,"10"))))))))))</f>
        <v>7</v>
      </c>
    </row>
    <row r="1423" customFormat="false" ht="16.5" hidden="false" customHeight="false" outlineLevel="0" collapsed="false">
      <c r="A1423" s="150" t="n">
        <v>1522</v>
      </c>
      <c r="B1423" s="151" t="n">
        <v>2</v>
      </c>
      <c r="C1423" s="165" t="n">
        <v>83.7</v>
      </c>
      <c r="D1423" s="153" t="str">
        <f aca="false">IF(C1423&lt;$G$4,"1",IF(C1423&lt;$G$5,"2",IF(C1423&lt;$G$6,"3",IF(C1423&lt;$G$7,"4",IF(C1423&lt;$G$8,"5",IF(C1423&lt;$G$9,"6",IF(C1423&lt;$G$10,"7",IF(C1423&lt;$G$11,"8",IF(C1423&lt;$G$12,"9", IF(C1423&lt;$G$13,"10"))))))))))</f>
        <v>8</v>
      </c>
    </row>
    <row r="1424" customFormat="false" ht="16.5" hidden="false" customHeight="false" outlineLevel="0" collapsed="false">
      <c r="A1424" s="150" t="n">
        <v>1523</v>
      </c>
      <c r="B1424" s="151" t="n">
        <v>2</v>
      </c>
      <c r="C1424" s="165" t="n">
        <v>63.5</v>
      </c>
      <c r="D1424" s="153" t="str">
        <f aca="false">IF(C1424&lt;$G$4,"1",IF(C1424&lt;$G$5,"2",IF(C1424&lt;$G$6,"3",IF(C1424&lt;$G$7,"4",IF(C1424&lt;$G$8,"5",IF(C1424&lt;$G$9,"6",IF(C1424&lt;$G$10,"7",IF(C1424&lt;$G$11,"8",IF(C1424&lt;$G$12,"9", IF(C1424&lt;$G$13,"10"))))))))))</f>
        <v>6</v>
      </c>
    </row>
    <row r="1425" customFormat="false" ht="16.5" hidden="false" customHeight="false" outlineLevel="0" collapsed="false">
      <c r="A1425" s="150" t="n">
        <v>1524</v>
      </c>
      <c r="B1425" s="151" t="n">
        <v>2</v>
      </c>
      <c r="C1425" s="165" t="n">
        <v>64.5</v>
      </c>
      <c r="D1425" s="153" t="str">
        <f aca="false">IF(C1425&lt;$G$4,"1",IF(C1425&lt;$G$5,"2",IF(C1425&lt;$G$6,"3",IF(C1425&lt;$G$7,"4",IF(C1425&lt;$G$8,"5",IF(C1425&lt;$G$9,"6",IF(C1425&lt;$G$10,"7",IF(C1425&lt;$G$11,"8",IF(C1425&lt;$G$12,"9", IF(C1425&lt;$G$13,"10"))))))))))</f>
        <v>6</v>
      </c>
    </row>
    <row r="1426" customFormat="false" ht="16.5" hidden="false" customHeight="false" outlineLevel="0" collapsed="false">
      <c r="A1426" s="150" t="n">
        <v>1525</v>
      </c>
      <c r="B1426" s="151" t="n">
        <v>2</v>
      </c>
      <c r="C1426" s="165" t="n">
        <v>93.8</v>
      </c>
      <c r="D1426" s="153" t="str">
        <f aca="false">IF(C1426&lt;$G$4,"1",IF(C1426&lt;$G$5,"2",IF(C1426&lt;$G$6,"3",IF(C1426&lt;$G$7,"4",IF(C1426&lt;$G$8,"5",IF(C1426&lt;$G$9,"6",IF(C1426&lt;$G$10,"7",IF(C1426&lt;$G$11,"8",IF(C1426&lt;$G$12,"9", IF(C1426&lt;$G$13,"10"))))))))))</f>
        <v>8</v>
      </c>
    </row>
    <row r="1427" customFormat="false" ht="16.5" hidden="false" customHeight="false" outlineLevel="0" collapsed="false">
      <c r="A1427" s="158" t="n">
        <v>1526</v>
      </c>
      <c r="B1427" s="159" t="n">
        <v>2</v>
      </c>
      <c r="C1427" s="160" t="n">
        <v>83.4</v>
      </c>
      <c r="D1427" s="153" t="str">
        <f aca="false">IF(C1427&lt;$G$4,"1",IF(C1427&lt;$G$5,"2",IF(C1427&lt;$G$6,"3",IF(C1427&lt;$G$7,"4",IF(C1427&lt;$G$8,"5",IF(C1427&lt;$G$9,"6",IF(C1427&lt;$G$10,"7",IF(C1427&lt;$G$11,"8",IF(C1427&lt;$G$12,"9", IF(C1427&lt;$G$13,"10"))))))))))</f>
        <v>8</v>
      </c>
    </row>
    <row r="1428" customFormat="false" ht="16.5" hidden="false" customHeight="false" outlineLevel="0" collapsed="false">
      <c r="A1428" s="158" t="n">
        <v>1527</v>
      </c>
      <c r="B1428" s="159" t="n">
        <v>2</v>
      </c>
      <c r="C1428" s="160" t="n">
        <v>18.8</v>
      </c>
      <c r="D1428" s="153" t="str">
        <f aca="false">IF(C1428&lt;$G$4,"1",IF(C1428&lt;$G$5,"2",IF(C1428&lt;$G$6,"3",IF(C1428&lt;$G$7,"4",IF(C1428&lt;$G$8,"5",IF(C1428&lt;$G$9,"6",IF(C1428&lt;$G$10,"7",IF(C1428&lt;$G$11,"8",IF(C1428&lt;$G$12,"9", IF(C1428&lt;$G$13,"10"))))))))))</f>
        <v>1</v>
      </c>
    </row>
    <row r="1429" customFormat="false" ht="16.5" hidden="false" customHeight="false" outlineLevel="0" collapsed="false">
      <c r="A1429" s="158" t="n">
        <v>1528</v>
      </c>
      <c r="B1429" s="159" t="n">
        <v>2</v>
      </c>
      <c r="C1429" s="160" t="n">
        <v>106.1</v>
      </c>
      <c r="D1429" s="153" t="str">
        <f aca="false">IF(C1429&lt;$G$4,"1",IF(C1429&lt;$G$5,"2",IF(C1429&lt;$G$6,"3",IF(C1429&lt;$G$7,"4",IF(C1429&lt;$G$8,"5",IF(C1429&lt;$G$9,"6",IF(C1429&lt;$G$10,"7",IF(C1429&lt;$G$11,"8",IF(C1429&lt;$G$12,"9", IF(C1429&lt;$G$13,"10"))))))))))</f>
        <v>9</v>
      </c>
    </row>
    <row r="1430" customFormat="false" ht="16.5" hidden="false" customHeight="false" outlineLevel="0" collapsed="false">
      <c r="A1430" s="158" t="n">
        <v>1529</v>
      </c>
      <c r="B1430" s="159" t="n">
        <v>2</v>
      </c>
      <c r="C1430" s="160" t="n">
        <v>73.6</v>
      </c>
      <c r="D1430" s="153" t="str">
        <f aca="false">IF(C1430&lt;$G$4,"1",IF(C1430&lt;$G$5,"2",IF(C1430&lt;$G$6,"3",IF(C1430&lt;$G$7,"4",IF(C1430&lt;$G$8,"5",IF(C1430&lt;$G$9,"6",IF(C1430&lt;$G$10,"7",IF(C1430&lt;$G$11,"8",IF(C1430&lt;$G$12,"9", IF(C1430&lt;$G$13,"10"))))))))))</f>
        <v>7</v>
      </c>
    </row>
    <row r="1431" customFormat="false" ht="16.5" hidden="false" customHeight="false" outlineLevel="0" collapsed="false">
      <c r="A1431" s="158" t="n">
        <v>1530</v>
      </c>
      <c r="B1431" s="159" t="n">
        <v>2</v>
      </c>
      <c r="C1431" s="160" t="n">
        <v>81.7</v>
      </c>
      <c r="D1431" s="153" t="str">
        <f aca="false">IF(C1431&lt;$G$4,"1",IF(C1431&lt;$G$5,"2",IF(C1431&lt;$G$6,"3",IF(C1431&lt;$G$7,"4",IF(C1431&lt;$G$8,"5",IF(C1431&lt;$G$9,"6",IF(C1431&lt;$G$10,"7",IF(C1431&lt;$G$11,"8",IF(C1431&lt;$G$12,"9", IF(C1431&lt;$G$13,"10"))))))))))</f>
        <v>7</v>
      </c>
    </row>
    <row r="1432" customFormat="false" ht="16.5" hidden="false" customHeight="false" outlineLevel="0" collapsed="false">
      <c r="A1432" s="150" t="n">
        <v>1531</v>
      </c>
      <c r="B1432" s="151" t="n">
        <v>2</v>
      </c>
      <c r="C1432" s="165" t="n">
        <v>142.3</v>
      </c>
      <c r="D1432" s="153" t="str">
        <f aca="false">IF(C1432&lt;$G$4,"1",IF(C1432&lt;$G$5,"2",IF(C1432&lt;$G$6,"3",IF(C1432&lt;$G$7,"4",IF(C1432&lt;$G$8,"5",IF(C1432&lt;$G$9,"6",IF(C1432&lt;$G$10,"7",IF(C1432&lt;$G$11,"8",IF(C1432&lt;$G$12,"9", IF(C1432&lt;$G$13,"10"))))))))))</f>
        <v>10</v>
      </c>
    </row>
    <row r="1433" customFormat="false" ht="16.5" hidden="false" customHeight="false" outlineLevel="0" collapsed="false">
      <c r="A1433" s="150" t="n">
        <v>1532</v>
      </c>
      <c r="B1433" s="151" t="n">
        <v>2</v>
      </c>
      <c r="C1433" s="165" t="n">
        <v>90.1</v>
      </c>
      <c r="D1433" s="153" t="str">
        <f aca="false">IF(C1433&lt;$G$4,"1",IF(C1433&lt;$G$5,"2",IF(C1433&lt;$G$6,"3",IF(C1433&lt;$G$7,"4",IF(C1433&lt;$G$8,"5",IF(C1433&lt;$G$9,"6",IF(C1433&lt;$G$10,"7",IF(C1433&lt;$G$11,"8",IF(C1433&lt;$G$12,"9", IF(C1433&lt;$G$13,"10"))))))))))</f>
        <v>8</v>
      </c>
    </row>
    <row r="1434" customFormat="false" ht="16.5" hidden="false" customHeight="false" outlineLevel="0" collapsed="false">
      <c r="A1434" s="150" t="n">
        <v>1533</v>
      </c>
      <c r="B1434" s="151" t="n">
        <v>2</v>
      </c>
      <c r="C1434" s="165" t="n">
        <v>82.6</v>
      </c>
      <c r="D1434" s="153" t="str">
        <f aca="false">IF(C1434&lt;$G$4,"1",IF(C1434&lt;$G$5,"2",IF(C1434&lt;$G$6,"3",IF(C1434&lt;$G$7,"4",IF(C1434&lt;$G$8,"5",IF(C1434&lt;$G$9,"6",IF(C1434&lt;$G$10,"7",IF(C1434&lt;$G$11,"8",IF(C1434&lt;$G$12,"9", IF(C1434&lt;$G$13,"10"))))))))))</f>
        <v>8</v>
      </c>
    </row>
    <row r="1435" customFormat="false" ht="16.5" hidden="false" customHeight="false" outlineLevel="0" collapsed="false">
      <c r="A1435" s="150" t="n">
        <v>1534</v>
      </c>
      <c r="B1435" s="151" t="n">
        <v>2</v>
      </c>
      <c r="C1435" s="165" t="n">
        <v>87.9</v>
      </c>
      <c r="D1435" s="153" t="str">
        <f aca="false">IF(C1435&lt;$G$4,"1",IF(C1435&lt;$G$5,"2",IF(C1435&lt;$G$6,"3",IF(C1435&lt;$G$7,"4",IF(C1435&lt;$G$8,"5",IF(C1435&lt;$G$9,"6",IF(C1435&lt;$G$10,"7",IF(C1435&lt;$G$11,"8",IF(C1435&lt;$G$12,"9", IF(C1435&lt;$G$13,"10"))))))))))</f>
        <v>8</v>
      </c>
    </row>
    <row r="1436" customFormat="false" ht="16.5" hidden="false" customHeight="false" outlineLevel="0" collapsed="false">
      <c r="A1436" s="150" t="n">
        <v>1535</v>
      </c>
      <c r="B1436" s="151" t="n">
        <v>2</v>
      </c>
      <c r="C1436" s="165" t="n">
        <v>87.2</v>
      </c>
      <c r="D1436" s="153" t="str">
        <f aca="false">IF(C1436&lt;$G$4,"1",IF(C1436&lt;$G$5,"2",IF(C1436&lt;$G$6,"3",IF(C1436&lt;$G$7,"4",IF(C1436&lt;$G$8,"5",IF(C1436&lt;$G$9,"6",IF(C1436&lt;$G$10,"7",IF(C1436&lt;$G$11,"8",IF(C1436&lt;$G$12,"9", IF(C1436&lt;$G$13,"10"))))))))))</f>
        <v>8</v>
      </c>
    </row>
    <row r="1437" customFormat="false" ht="16.5" hidden="false" customHeight="false" outlineLevel="0" collapsed="false">
      <c r="A1437" s="150" t="n">
        <v>1536</v>
      </c>
      <c r="B1437" s="151" t="n">
        <v>2</v>
      </c>
      <c r="C1437" s="165" t="n">
        <v>96.4</v>
      </c>
      <c r="D1437" s="153" t="str">
        <f aca="false">IF(C1437&lt;$G$4,"1",IF(C1437&lt;$G$5,"2",IF(C1437&lt;$G$6,"3",IF(C1437&lt;$G$7,"4",IF(C1437&lt;$G$8,"5",IF(C1437&lt;$G$9,"6",IF(C1437&lt;$G$10,"7",IF(C1437&lt;$G$11,"8",IF(C1437&lt;$G$12,"9", IF(C1437&lt;$G$13,"10"))))))))))</f>
        <v>8</v>
      </c>
    </row>
    <row r="1438" customFormat="false" ht="16.5" hidden="false" customHeight="false" outlineLevel="0" collapsed="false">
      <c r="A1438" s="150" t="n">
        <v>1537</v>
      </c>
      <c r="B1438" s="151" t="n">
        <v>2</v>
      </c>
      <c r="C1438" s="165" t="n">
        <v>63.2</v>
      </c>
      <c r="D1438" s="153" t="str">
        <f aca="false">IF(C1438&lt;$G$4,"1",IF(C1438&lt;$G$5,"2",IF(C1438&lt;$G$6,"3",IF(C1438&lt;$G$7,"4",IF(C1438&lt;$G$8,"5",IF(C1438&lt;$G$9,"6",IF(C1438&lt;$G$10,"7",IF(C1438&lt;$G$11,"8",IF(C1438&lt;$G$12,"9", IF(C1438&lt;$G$13,"10"))))))))))</f>
        <v>6</v>
      </c>
    </row>
    <row r="1439" customFormat="false" ht="16.5" hidden="false" customHeight="false" outlineLevel="0" collapsed="false">
      <c r="A1439" s="150" t="n">
        <v>1538</v>
      </c>
      <c r="B1439" s="151" t="n">
        <v>2</v>
      </c>
      <c r="C1439" s="165" t="n">
        <v>58.5</v>
      </c>
      <c r="D1439" s="153" t="str">
        <f aca="false">IF(C1439&lt;$G$4,"1",IF(C1439&lt;$G$5,"2",IF(C1439&lt;$G$6,"3",IF(C1439&lt;$G$7,"4",IF(C1439&lt;$G$8,"5",IF(C1439&lt;$G$9,"6",IF(C1439&lt;$G$10,"7",IF(C1439&lt;$G$11,"8",IF(C1439&lt;$G$12,"9", IF(C1439&lt;$G$13,"10"))))))))))</f>
        <v>6</v>
      </c>
    </row>
    <row r="1440" customFormat="false" ht="16.5" hidden="false" customHeight="false" outlineLevel="0" collapsed="false">
      <c r="A1440" s="150" t="n">
        <v>1539</v>
      </c>
      <c r="B1440" s="151" t="n">
        <v>2</v>
      </c>
      <c r="C1440" s="165" t="n">
        <v>102.9</v>
      </c>
      <c r="D1440" s="153" t="str">
        <f aca="false">IF(C1440&lt;$G$4,"1",IF(C1440&lt;$G$5,"2",IF(C1440&lt;$G$6,"3",IF(C1440&lt;$G$7,"4",IF(C1440&lt;$G$8,"5",IF(C1440&lt;$G$9,"6",IF(C1440&lt;$G$10,"7",IF(C1440&lt;$G$11,"8",IF(C1440&lt;$G$12,"9", IF(C1440&lt;$G$13,"10"))))))))))</f>
        <v>9</v>
      </c>
    </row>
    <row r="1441" customFormat="false" ht="16.5" hidden="false" customHeight="false" outlineLevel="0" collapsed="false">
      <c r="A1441" s="150" t="n">
        <v>1540</v>
      </c>
      <c r="B1441" s="151" t="n">
        <v>2</v>
      </c>
      <c r="C1441" s="165" t="n">
        <v>68.8</v>
      </c>
      <c r="D1441" s="153" t="str">
        <f aca="false">IF(C1441&lt;$G$4,"1",IF(C1441&lt;$G$5,"2",IF(C1441&lt;$G$6,"3",IF(C1441&lt;$G$7,"4",IF(C1441&lt;$G$8,"5",IF(C1441&lt;$G$9,"6",IF(C1441&lt;$G$10,"7",IF(C1441&lt;$G$11,"8",IF(C1441&lt;$G$12,"9", IF(C1441&lt;$G$13,"10"))))))))))</f>
        <v>7</v>
      </c>
    </row>
    <row r="1442" customFormat="false" ht="16.5" hidden="false" customHeight="false" outlineLevel="0" collapsed="false">
      <c r="A1442" s="150" t="n">
        <v>1541</v>
      </c>
      <c r="B1442" s="151" t="n">
        <v>2</v>
      </c>
      <c r="C1442" s="165" t="n">
        <v>84.3</v>
      </c>
      <c r="D1442" s="153" t="str">
        <f aca="false">IF(C1442&lt;$G$4,"1",IF(C1442&lt;$G$5,"2",IF(C1442&lt;$G$6,"3",IF(C1442&lt;$G$7,"4",IF(C1442&lt;$G$8,"5",IF(C1442&lt;$G$9,"6",IF(C1442&lt;$G$10,"7",IF(C1442&lt;$G$11,"8",IF(C1442&lt;$G$12,"9", IF(C1442&lt;$G$13,"10"))))))))))</f>
        <v>8</v>
      </c>
    </row>
    <row r="1443" customFormat="false" ht="16.5" hidden="false" customHeight="false" outlineLevel="0" collapsed="false">
      <c r="A1443" s="150" t="n">
        <v>1542</v>
      </c>
      <c r="B1443" s="151" t="n">
        <v>2</v>
      </c>
      <c r="C1443" s="165" t="n">
        <v>137.2</v>
      </c>
      <c r="D1443" s="153" t="str">
        <f aca="false">IF(C1443&lt;$G$4,"1",IF(C1443&lt;$G$5,"2",IF(C1443&lt;$G$6,"3",IF(C1443&lt;$G$7,"4",IF(C1443&lt;$G$8,"5",IF(C1443&lt;$G$9,"6",IF(C1443&lt;$G$10,"7",IF(C1443&lt;$G$11,"8",IF(C1443&lt;$G$12,"9", IF(C1443&lt;$G$13,"10"))))))))))</f>
        <v>10</v>
      </c>
    </row>
    <row r="1444" customFormat="false" ht="16.5" hidden="false" customHeight="false" outlineLevel="0" collapsed="false">
      <c r="A1444" s="150" t="n">
        <v>1543</v>
      </c>
      <c r="B1444" s="151" t="n">
        <v>2</v>
      </c>
      <c r="C1444" s="165" t="n">
        <v>67.9</v>
      </c>
      <c r="D1444" s="153" t="str">
        <f aca="false">IF(C1444&lt;$G$4,"1",IF(C1444&lt;$G$5,"2",IF(C1444&lt;$G$6,"3",IF(C1444&lt;$G$7,"4",IF(C1444&lt;$G$8,"5",IF(C1444&lt;$G$9,"6",IF(C1444&lt;$G$10,"7",IF(C1444&lt;$G$11,"8",IF(C1444&lt;$G$12,"9", IF(C1444&lt;$G$13,"10"))))))))))</f>
        <v>7</v>
      </c>
    </row>
    <row r="1445" customFormat="false" ht="16.5" hidden="false" customHeight="false" outlineLevel="0" collapsed="false">
      <c r="A1445" s="150" t="n">
        <v>1544</v>
      </c>
      <c r="B1445" s="151" t="n">
        <v>2</v>
      </c>
      <c r="C1445" s="165" t="n">
        <v>102.6</v>
      </c>
      <c r="D1445" s="153" t="str">
        <f aca="false">IF(C1445&lt;$G$4,"1",IF(C1445&lt;$G$5,"2",IF(C1445&lt;$G$6,"3",IF(C1445&lt;$G$7,"4",IF(C1445&lt;$G$8,"5",IF(C1445&lt;$G$9,"6",IF(C1445&lt;$G$10,"7",IF(C1445&lt;$G$11,"8",IF(C1445&lt;$G$12,"9", IF(C1445&lt;$G$13,"10"))))))))))</f>
        <v>9</v>
      </c>
    </row>
    <row r="1446" customFormat="false" ht="16.5" hidden="false" customHeight="false" outlineLevel="0" collapsed="false">
      <c r="A1446" s="150" t="n">
        <v>1545</v>
      </c>
      <c r="B1446" s="151" t="n">
        <v>2</v>
      </c>
      <c r="C1446" s="165" t="n">
        <v>99.1</v>
      </c>
      <c r="D1446" s="153" t="str">
        <f aca="false">IF(C1446&lt;$G$4,"1",IF(C1446&lt;$G$5,"2",IF(C1446&lt;$G$6,"3",IF(C1446&lt;$G$7,"4",IF(C1446&lt;$G$8,"5",IF(C1446&lt;$G$9,"6",IF(C1446&lt;$G$10,"7",IF(C1446&lt;$G$11,"8",IF(C1446&lt;$G$12,"9", IF(C1446&lt;$G$13,"10"))))))))))</f>
        <v>9</v>
      </c>
    </row>
    <row r="1447" customFormat="false" ht="16.5" hidden="false" customHeight="false" outlineLevel="0" collapsed="false">
      <c r="A1447" s="150" t="n">
        <v>1546</v>
      </c>
      <c r="B1447" s="151" t="n">
        <v>2</v>
      </c>
      <c r="C1447" s="165" t="n">
        <v>76.9</v>
      </c>
      <c r="D1447" s="153" t="str">
        <f aca="false">IF(C1447&lt;$G$4,"1",IF(C1447&lt;$G$5,"2",IF(C1447&lt;$G$6,"3",IF(C1447&lt;$G$7,"4",IF(C1447&lt;$G$8,"5",IF(C1447&lt;$G$9,"6",IF(C1447&lt;$G$10,"7",IF(C1447&lt;$G$11,"8",IF(C1447&lt;$G$12,"9", IF(C1447&lt;$G$13,"10"))))))))))</f>
        <v>7</v>
      </c>
    </row>
    <row r="1448" customFormat="false" ht="16.5" hidden="false" customHeight="false" outlineLevel="0" collapsed="false">
      <c r="A1448" s="150" t="n">
        <v>1547</v>
      </c>
      <c r="B1448" s="151" t="n">
        <v>2</v>
      </c>
      <c r="C1448" s="165" t="n">
        <v>60.9</v>
      </c>
      <c r="D1448" s="153" t="str">
        <f aca="false">IF(C1448&lt;$G$4,"1",IF(C1448&lt;$G$5,"2",IF(C1448&lt;$G$6,"3",IF(C1448&lt;$G$7,"4",IF(C1448&lt;$G$8,"5",IF(C1448&lt;$G$9,"6",IF(C1448&lt;$G$10,"7",IF(C1448&lt;$G$11,"8",IF(C1448&lt;$G$12,"9", IF(C1448&lt;$G$13,"10"))))))))))</f>
        <v>6</v>
      </c>
    </row>
    <row r="1449" customFormat="false" ht="16.5" hidden="false" customHeight="false" outlineLevel="0" collapsed="false">
      <c r="A1449" s="150" t="n">
        <v>1548</v>
      </c>
      <c r="B1449" s="151" t="n">
        <v>2</v>
      </c>
      <c r="C1449" s="165" t="n">
        <v>80.3</v>
      </c>
      <c r="D1449" s="153" t="str">
        <f aca="false">IF(C1449&lt;$G$4,"1",IF(C1449&lt;$G$5,"2",IF(C1449&lt;$G$6,"3",IF(C1449&lt;$G$7,"4",IF(C1449&lt;$G$8,"5",IF(C1449&lt;$G$9,"6",IF(C1449&lt;$G$10,"7",IF(C1449&lt;$G$11,"8",IF(C1449&lt;$G$12,"9", IF(C1449&lt;$G$13,"10"))))))))))</f>
        <v>7</v>
      </c>
    </row>
    <row r="1450" customFormat="false" ht="16.5" hidden="false" customHeight="false" outlineLevel="0" collapsed="false">
      <c r="A1450" s="150" t="n">
        <v>1549</v>
      </c>
      <c r="B1450" s="151" t="n">
        <v>2</v>
      </c>
      <c r="C1450" s="165" t="n">
        <v>106.2</v>
      </c>
      <c r="D1450" s="153" t="str">
        <f aca="false">IF(C1450&lt;$G$4,"1",IF(C1450&lt;$G$5,"2",IF(C1450&lt;$G$6,"3",IF(C1450&lt;$G$7,"4",IF(C1450&lt;$G$8,"5",IF(C1450&lt;$G$9,"6",IF(C1450&lt;$G$10,"7",IF(C1450&lt;$G$11,"8",IF(C1450&lt;$G$12,"9", IF(C1450&lt;$G$13,"10"))))))))))</f>
        <v>9</v>
      </c>
    </row>
    <row r="1451" customFormat="false" ht="16.5" hidden="false" customHeight="false" outlineLevel="0" collapsed="false">
      <c r="A1451" s="150" t="n">
        <v>1550</v>
      </c>
      <c r="B1451" s="151" t="n">
        <v>2</v>
      </c>
      <c r="C1451" s="165" t="n">
        <v>93.7</v>
      </c>
      <c r="D1451" s="153" t="str">
        <f aca="false">IF(C1451&lt;$G$4,"1",IF(C1451&lt;$G$5,"2",IF(C1451&lt;$G$6,"3",IF(C1451&lt;$G$7,"4",IF(C1451&lt;$G$8,"5",IF(C1451&lt;$G$9,"6",IF(C1451&lt;$G$10,"7",IF(C1451&lt;$G$11,"8",IF(C1451&lt;$G$12,"9", IF(C1451&lt;$G$13,"10"))))))))))</f>
        <v>8</v>
      </c>
    </row>
    <row r="1452" customFormat="false" ht="16.5" hidden="false" customHeight="false" outlineLevel="0" collapsed="false">
      <c r="A1452" s="158" t="n">
        <v>1551</v>
      </c>
      <c r="B1452" s="159" t="n">
        <v>2</v>
      </c>
      <c r="C1452" s="160" t="n">
        <v>61</v>
      </c>
      <c r="D1452" s="153" t="str">
        <f aca="false">IF(C1452&lt;$G$4,"1",IF(C1452&lt;$G$5,"2",IF(C1452&lt;$G$6,"3",IF(C1452&lt;$G$7,"4",IF(C1452&lt;$G$8,"5",IF(C1452&lt;$G$9,"6",IF(C1452&lt;$G$10,"7",IF(C1452&lt;$G$11,"8",IF(C1452&lt;$G$12,"9", IF(C1452&lt;$G$13,"10"))))))))))</f>
        <v>6</v>
      </c>
    </row>
    <row r="1453" customFormat="false" ht="16.5" hidden="false" customHeight="false" outlineLevel="0" collapsed="false">
      <c r="A1453" s="158" t="n">
        <v>1552</v>
      </c>
      <c r="B1453" s="159" t="n">
        <v>2</v>
      </c>
      <c r="C1453" s="160" t="n">
        <v>113.2</v>
      </c>
      <c r="D1453" s="153" t="str">
        <f aca="false">IF(C1453&lt;$G$4,"1",IF(C1453&lt;$G$5,"2",IF(C1453&lt;$G$6,"3",IF(C1453&lt;$G$7,"4",IF(C1453&lt;$G$8,"5",IF(C1453&lt;$G$9,"6",IF(C1453&lt;$G$10,"7",IF(C1453&lt;$G$11,"8",IF(C1453&lt;$G$12,"9", IF(C1453&lt;$G$13,"10"))))))))))</f>
        <v>9</v>
      </c>
    </row>
    <row r="1454" customFormat="false" ht="16.5" hidden="false" customHeight="false" outlineLevel="0" collapsed="false">
      <c r="A1454" s="158" t="n">
        <v>1553</v>
      </c>
      <c r="B1454" s="159" t="n">
        <v>2</v>
      </c>
      <c r="C1454" s="160" t="n">
        <v>95.4</v>
      </c>
      <c r="D1454" s="153" t="str">
        <f aca="false">IF(C1454&lt;$G$4,"1",IF(C1454&lt;$G$5,"2",IF(C1454&lt;$G$6,"3",IF(C1454&lt;$G$7,"4",IF(C1454&lt;$G$8,"5",IF(C1454&lt;$G$9,"6",IF(C1454&lt;$G$10,"7",IF(C1454&lt;$G$11,"8",IF(C1454&lt;$G$12,"9", IF(C1454&lt;$G$13,"10"))))))))))</f>
        <v>8</v>
      </c>
    </row>
    <row r="1455" customFormat="false" ht="16.5" hidden="false" customHeight="false" outlineLevel="0" collapsed="false">
      <c r="A1455" s="158" t="n">
        <v>1554</v>
      </c>
      <c r="B1455" s="159" t="n">
        <v>2</v>
      </c>
      <c r="C1455" s="160" t="n">
        <v>99.8</v>
      </c>
      <c r="D1455" s="153" t="str">
        <f aca="false">IF(C1455&lt;$G$4,"1",IF(C1455&lt;$G$5,"2",IF(C1455&lt;$G$6,"3",IF(C1455&lt;$G$7,"4",IF(C1455&lt;$G$8,"5",IF(C1455&lt;$G$9,"6",IF(C1455&lt;$G$10,"7",IF(C1455&lt;$G$11,"8",IF(C1455&lt;$G$12,"9", IF(C1455&lt;$G$13,"10"))))))))))</f>
        <v>9</v>
      </c>
    </row>
    <row r="1456" customFormat="false" ht="16.5" hidden="false" customHeight="false" outlineLevel="0" collapsed="false">
      <c r="A1456" s="158" t="n">
        <v>1555</v>
      </c>
      <c r="B1456" s="159" t="n">
        <v>2</v>
      </c>
      <c r="C1456" s="160" t="n">
        <v>101.5</v>
      </c>
      <c r="D1456" s="153" t="str">
        <f aca="false">IF(C1456&lt;$G$4,"1",IF(C1456&lt;$G$5,"2",IF(C1456&lt;$G$6,"3",IF(C1456&lt;$G$7,"4",IF(C1456&lt;$G$8,"5",IF(C1456&lt;$G$9,"6",IF(C1456&lt;$G$10,"7",IF(C1456&lt;$G$11,"8",IF(C1456&lt;$G$12,"9", IF(C1456&lt;$G$13,"10"))))))))))</f>
        <v>9</v>
      </c>
    </row>
    <row r="1457" customFormat="false" ht="16.5" hidden="false" customHeight="false" outlineLevel="0" collapsed="false">
      <c r="A1457" s="150" t="n">
        <v>1556</v>
      </c>
      <c r="B1457" s="151" t="n">
        <v>2</v>
      </c>
      <c r="C1457" s="165" t="n">
        <v>97.7</v>
      </c>
      <c r="D1457" s="153" t="str">
        <f aca="false">IF(C1457&lt;$G$4,"1",IF(C1457&lt;$G$5,"2",IF(C1457&lt;$G$6,"3",IF(C1457&lt;$G$7,"4",IF(C1457&lt;$G$8,"5",IF(C1457&lt;$G$9,"6",IF(C1457&lt;$G$10,"7",IF(C1457&lt;$G$11,"8",IF(C1457&lt;$G$12,"9", IF(C1457&lt;$G$13,"10"))))))))))</f>
        <v>9</v>
      </c>
    </row>
    <row r="1458" customFormat="false" ht="16.5" hidden="false" customHeight="false" outlineLevel="0" collapsed="false">
      <c r="A1458" s="150" t="n">
        <v>1557</v>
      </c>
      <c r="B1458" s="151" t="n">
        <v>2</v>
      </c>
      <c r="C1458" s="165" t="n">
        <v>117.7</v>
      </c>
      <c r="D1458" s="153" t="str">
        <f aca="false">IF(C1458&lt;$G$4,"1",IF(C1458&lt;$G$5,"2",IF(C1458&lt;$G$6,"3",IF(C1458&lt;$G$7,"4",IF(C1458&lt;$G$8,"5",IF(C1458&lt;$G$9,"6",IF(C1458&lt;$G$10,"7",IF(C1458&lt;$G$11,"8",IF(C1458&lt;$G$12,"9", IF(C1458&lt;$G$13,"10"))))))))))</f>
        <v>10</v>
      </c>
    </row>
    <row r="1459" customFormat="false" ht="16.5" hidden="false" customHeight="false" outlineLevel="0" collapsed="false">
      <c r="A1459" s="171" t="n">
        <v>1558</v>
      </c>
      <c r="B1459" s="172" t="n">
        <v>2</v>
      </c>
      <c r="C1459" s="173" t="n">
        <v>62.7</v>
      </c>
      <c r="D1459" s="153" t="str">
        <f aca="false">IF(C1459&lt;$G$4,"1",IF(C1459&lt;$G$5,"2",IF(C1459&lt;$G$6,"3",IF(C1459&lt;$G$7,"4",IF(C1459&lt;$G$8,"5",IF(C1459&lt;$G$9,"6",IF(C1459&lt;$G$10,"7",IF(C1459&lt;$G$11,"8",IF(C1459&lt;$G$12,"9", IF(C1459&lt;$G$13,"10"))))))))))</f>
        <v>6</v>
      </c>
    </row>
    <row r="1460" customFormat="false" ht="16.5" hidden="false" customHeight="false" outlineLevel="0" collapsed="false">
      <c r="A1460" s="150" t="n">
        <v>1559</v>
      </c>
      <c r="B1460" s="151" t="n">
        <v>2</v>
      </c>
      <c r="C1460" s="165" t="n">
        <v>70.9</v>
      </c>
      <c r="D1460" s="153" t="str">
        <f aca="false">IF(C1460&lt;$G$4,"1",IF(C1460&lt;$G$5,"2",IF(C1460&lt;$G$6,"3",IF(C1460&lt;$G$7,"4",IF(C1460&lt;$G$8,"5",IF(C1460&lt;$G$9,"6",IF(C1460&lt;$G$10,"7",IF(C1460&lt;$G$11,"8",IF(C1460&lt;$G$12,"9", IF(C1460&lt;$G$13,"10"))))))))))</f>
        <v>7</v>
      </c>
    </row>
    <row r="1461" customFormat="false" ht="16.5" hidden="false" customHeight="false" outlineLevel="0" collapsed="false">
      <c r="A1461" s="171" t="n">
        <v>1560</v>
      </c>
      <c r="B1461" s="172" t="n">
        <v>2</v>
      </c>
      <c r="C1461" s="173" t="n">
        <v>55.4</v>
      </c>
      <c r="D1461" s="153" t="str">
        <f aca="false">IF(C1461&lt;$G$4,"1",IF(C1461&lt;$G$5,"2",IF(C1461&lt;$G$6,"3",IF(C1461&lt;$G$7,"4",IF(C1461&lt;$G$8,"5",IF(C1461&lt;$G$9,"6",IF(C1461&lt;$G$10,"7",IF(C1461&lt;$G$11,"8",IF(C1461&lt;$G$12,"9", IF(C1461&lt;$G$13,"10"))))))))))</f>
        <v>6</v>
      </c>
    </row>
    <row r="1462" customFormat="false" ht="16.5" hidden="false" customHeight="false" outlineLevel="0" collapsed="false">
      <c r="A1462" s="150" t="n">
        <v>1561</v>
      </c>
      <c r="B1462" s="151" t="n">
        <v>2</v>
      </c>
      <c r="C1462" s="165" t="n">
        <v>83.7</v>
      </c>
      <c r="D1462" s="153" t="str">
        <f aca="false">IF(C1462&lt;$G$4,"1",IF(C1462&lt;$G$5,"2",IF(C1462&lt;$G$6,"3",IF(C1462&lt;$G$7,"4",IF(C1462&lt;$G$8,"5",IF(C1462&lt;$G$9,"6",IF(C1462&lt;$G$10,"7",IF(C1462&lt;$G$11,"8",IF(C1462&lt;$G$12,"9", IF(C1462&lt;$G$13,"10"))))))))))</f>
        <v>8</v>
      </c>
    </row>
    <row r="1463" customFormat="false" ht="16.5" hidden="false" customHeight="false" outlineLevel="0" collapsed="false">
      <c r="A1463" s="150" t="n">
        <v>1562</v>
      </c>
      <c r="B1463" s="151" t="n">
        <v>2</v>
      </c>
      <c r="C1463" s="165" t="n">
        <v>92.6</v>
      </c>
      <c r="D1463" s="153" t="str">
        <f aca="false">IF(C1463&lt;$G$4,"1",IF(C1463&lt;$G$5,"2",IF(C1463&lt;$G$6,"3",IF(C1463&lt;$G$7,"4",IF(C1463&lt;$G$8,"5",IF(C1463&lt;$G$9,"6",IF(C1463&lt;$G$10,"7",IF(C1463&lt;$G$11,"8",IF(C1463&lt;$G$12,"9", IF(C1463&lt;$G$13,"10"))))))))))</f>
        <v>8</v>
      </c>
    </row>
    <row r="1464" customFormat="false" ht="16.5" hidden="false" customHeight="false" outlineLevel="0" collapsed="false">
      <c r="A1464" s="150" t="n">
        <v>1563</v>
      </c>
      <c r="B1464" s="151" t="n">
        <v>2</v>
      </c>
      <c r="C1464" s="165" t="n">
        <v>93.1</v>
      </c>
      <c r="D1464" s="153" t="str">
        <f aca="false">IF(C1464&lt;$G$4,"1",IF(C1464&lt;$G$5,"2",IF(C1464&lt;$G$6,"3",IF(C1464&lt;$G$7,"4",IF(C1464&lt;$G$8,"5",IF(C1464&lt;$G$9,"6",IF(C1464&lt;$G$10,"7",IF(C1464&lt;$G$11,"8",IF(C1464&lt;$G$12,"9", IF(C1464&lt;$G$13,"10"))))))))))</f>
        <v>8</v>
      </c>
    </row>
    <row r="1465" customFormat="false" ht="16.5" hidden="false" customHeight="false" outlineLevel="0" collapsed="false">
      <c r="A1465" s="150" t="n">
        <v>1564</v>
      </c>
      <c r="B1465" s="151" t="n">
        <v>2</v>
      </c>
      <c r="C1465" s="165" t="n">
        <v>96.7</v>
      </c>
      <c r="D1465" s="153" t="str">
        <f aca="false">IF(C1465&lt;$G$4,"1",IF(C1465&lt;$G$5,"2",IF(C1465&lt;$G$6,"3",IF(C1465&lt;$G$7,"4",IF(C1465&lt;$G$8,"5",IF(C1465&lt;$G$9,"6",IF(C1465&lt;$G$10,"7",IF(C1465&lt;$G$11,"8",IF(C1465&lt;$G$12,"9", IF(C1465&lt;$G$13,"10"))))))))))</f>
        <v>8</v>
      </c>
    </row>
    <row r="1466" customFormat="false" ht="16.5" hidden="false" customHeight="false" outlineLevel="0" collapsed="false">
      <c r="A1466" s="150" t="n">
        <v>1565</v>
      </c>
      <c r="B1466" s="151" t="n">
        <v>2</v>
      </c>
      <c r="C1466" s="165" t="n">
        <v>94.4</v>
      </c>
      <c r="D1466" s="153" t="str">
        <f aca="false">IF(C1466&lt;$G$4,"1",IF(C1466&lt;$G$5,"2",IF(C1466&lt;$G$6,"3",IF(C1466&lt;$G$7,"4",IF(C1466&lt;$G$8,"5",IF(C1466&lt;$G$9,"6",IF(C1466&lt;$G$10,"7",IF(C1466&lt;$G$11,"8",IF(C1466&lt;$G$12,"9", IF(C1466&lt;$G$13,"10"))))))))))</f>
        <v>8</v>
      </c>
    </row>
    <row r="1467" customFormat="false" ht="16.5" hidden="false" customHeight="false" outlineLevel="0" collapsed="false">
      <c r="A1467" s="150" t="n">
        <v>1566</v>
      </c>
      <c r="B1467" s="151" t="n">
        <v>2</v>
      </c>
      <c r="C1467" s="165" t="n">
        <v>135.2</v>
      </c>
      <c r="D1467" s="153" t="str">
        <f aca="false">IF(C1467&lt;$G$4,"1",IF(C1467&lt;$G$5,"2",IF(C1467&lt;$G$6,"3",IF(C1467&lt;$G$7,"4",IF(C1467&lt;$G$8,"5",IF(C1467&lt;$G$9,"6",IF(C1467&lt;$G$10,"7",IF(C1467&lt;$G$11,"8",IF(C1467&lt;$G$12,"9", IF(C1467&lt;$G$13,"10"))))))))))</f>
        <v>10</v>
      </c>
    </row>
    <row r="1468" customFormat="false" ht="16.5" hidden="false" customHeight="false" outlineLevel="0" collapsed="false">
      <c r="A1468" s="150" t="n">
        <v>1567</v>
      </c>
      <c r="B1468" s="151" t="n">
        <v>2</v>
      </c>
      <c r="C1468" s="165" t="n">
        <v>152.8</v>
      </c>
      <c r="D1468" s="153" t="str">
        <f aca="false">IF(C1468&lt;$G$4,"1",IF(C1468&lt;$G$5,"2",IF(C1468&lt;$G$6,"3",IF(C1468&lt;$G$7,"4",IF(C1468&lt;$G$8,"5",IF(C1468&lt;$G$9,"6",IF(C1468&lt;$G$10,"7",IF(C1468&lt;$G$11,"8",IF(C1468&lt;$G$12,"9", IF(C1468&lt;$G$13,"10"))))))))))</f>
        <v>10</v>
      </c>
    </row>
    <row r="1469" customFormat="false" ht="16.5" hidden="false" customHeight="false" outlineLevel="0" collapsed="false">
      <c r="A1469" s="150" t="n">
        <v>1568</v>
      </c>
      <c r="B1469" s="151" t="n">
        <v>2</v>
      </c>
      <c r="C1469" s="165" t="n">
        <v>105.7</v>
      </c>
      <c r="D1469" s="153" t="str">
        <f aca="false">IF(C1469&lt;$G$4,"1",IF(C1469&lt;$G$5,"2",IF(C1469&lt;$G$6,"3",IF(C1469&lt;$G$7,"4",IF(C1469&lt;$G$8,"5",IF(C1469&lt;$G$9,"6",IF(C1469&lt;$G$10,"7",IF(C1469&lt;$G$11,"8",IF(C1469&lt;$G$12,"9", IF(C1469&lt;$G$13,"10"))))))))))</f>
        <v>9</v>
      </c>
    </row>
    <row r="1470" customFormat="false" ht="16.5" hidden="false" customHeight="false" outlineLevel="0" collapsed="false">
      <c r="A1470" s="150" t="n">
        <v>1569</v>
      </c>
      <c r="B1470" s="151" t="n">
        <v>2</v>
      </c>
      <c r="C1470" s="165" t="n">
        <v>107.8</v>
      </c>
      <c r="D1470" s="153" t="str">
        <f aca="false">IF(C1470&lt;$G$4,"1",IF(C1470&lt;$G$5,"2",IF(C1470&lt;$G$6,"3",IF(C1470&lt;$G$7,"4",IF(C1470&lt;$G$8,"5",IF(C1470&lt;$G$9,"6",IF(C1470&lt;$G$10,"7",IF(C1470&lt;$G$11,"8",IF(C1470&lt;$G$12,"9", IF(C1470&lt;$G$13,"10"))))))))))</f>
        <v>9</v>
      </c>
    </row>
    <row r="1471" customFormat="false" ht="16.5" hidden="false" customHeight="false" outlineLevel="0" collapsed="false">
      <c r="A1471" s="150" t="n">
        <v>1570</v>
      </c>
      <c r="B1471" s="151" t="n">
        <v>2</v>
      </c>
      <c r="C1471" s="165" t="n">
        <v>87</v>
      </c>
      <c r="D1471" s="153" t="str">
        <f aca="false">IF(C1471&lt;$G$4,"1",IF(C1471&lt;$G$5,"2",IF(C1471&lt;$G$6,"3",IF(C1471&lt;$G$7,"4",IF(C1471&lt;$G$8,"5",IF(C1471&lt;$G$9,"6",IF(C1471&lt;$G$10,"7",IF(C1471&lt;$G$11,"8",IF(C1471&lt;$G$12,"9", IF(C1471&lt;$G$13,"10"))))))))))</f>
        <v>8</v>
      </c>
    </row>
    <row r="1472" customFormat="false" ht="16.5" hidden="false" customHeight="false" outlineLevel="0" collapsed="false">
      <c r="A1472" s="150" t="n">
        <v>1571</v>
      </c>
      <c r="B1472" s="151" t="n">
        <v>2</v>
      </c>
      <c r="C1472" s="165" t="n">
        <v>89.5</v>
      </c>
      <c r="D1472" s="153" t="str">
        <f aca="false">IF(C1472&lt;$G$4,"1",IF(C1472&lt;$G$5,"2",IF(C1472&lt;$G$6,"3",IF(C1472&lt;$G$7,"4",IF(C1472&lt;$G$8,"5",IF(C1472&lt;$G$9,"6",IF(C1472&lt;$G$10,"7",IF(C1472&lt;$G$11,"8",IF(C1472&lt;$G$12,"9", IF(C1472&lt;$G$13,"10"))))))))))</f>
        <v>8</v>
      </c>
    </row>
    <row r="1473" customFormat="false" ht="16.5" hidden="false" customHeight="false" outlineLevel="0" collapsed="false">
      <c r="A1473" s="150" t="n">
        <v>1572</v>
      </c>
      <c r="B1473" s="151" t="n">
        <v>2</v>
      </c>
      <c r="C1473" s="165" t="n">
        <v>93.1</v>
      </c>
      <c r="D1473" s="153" t="str">
        <f aca="false">IF(C1473&lt;$G$4,"1",IF(C1473&lt;$G$5,"2",IF(C1473&lt;$G$6,"3",IF(C1473&lt;$G$7,"4",IF(C1473&lt;$G$8,"5",IF(C1473&lt;$G$9,"6",IF(C1473&lt;$G$10,"7",IF(C1473&lt;$G$11,"8",IF(C1473&lt;$G$12,"9", IF(C1473&lt;$G$13,"10"))))))))))</f>
        <v>8</v>
      </c>
    </row>
    <row r="1474" customFormat="false" ht="16.5" hidden="false" customHeight="false" outlineLevel="0" collapsed="false">
      <c r="A1474" s="150" t="n">
        <v>1573</v>
      </c>
      <c r="B1474" s="151" t="n">
        <v>2</v>
      </c>
      <c r="C1474" s="165" t="n">
        <v>140.3</v>
      </c>
      <c r="D1474" s="153" t="str">
        <f aca="false">IF(C1474&lt;$G$4,"1",IF(C1474&lt;$G$5,"2",IF(C1474&lt;$G$6,"3",IF(C1474&lt;$G$7,"4",IF(C1474&lt;$G$8,"5",IF(C1474&lt;$G$9,"6",IF(C1474&lt;$G$10,"7",IF(C1474&lt;$G$11,"8",IF(C1474&lt;$G$12,"9", IF(C1474&lt;$G$13,"10"))))))))))</f>
        <v>10</v>
      </c>
    </row>
    <row r="1475" customFormat="false" ht="16.5" hidden="false" customHeight="false" outlineLevel="0" collapsed="false">
      <c r="A1475" s="150" t="n">
        <v>1574</v>
      </c>
      <c r="B1475" s="151" t="n">
        <v>2</v>
      </c>
      <c r="C1475" s="165" t="n">
        <v>105.8</v>
      </c>
      <c r="D1475" s="153" t="str">
        <f aca="false">IF(C1475&lt;$G$4,"1",IF(C1475&lt;$G$5,"2",IF(C1475&lt;$G$6,"3",IF(C1475&lt;$G$7,"4",IF(C1475&lt;$G$8,"5",IF(C1475&lt;$G$9,"6",IF(C1475&lt;$G$10,"7",IF(C1475&lt;$G$11,"8",IF(C1475&lt;$G$12,"9", IF(C1475&lt;$G$13,"10"))))))))))</f>
        <v>9</v>
      </c>
    </row>
    <row r="1476" customFormat="false" ht="16.5" hidden="false" customHeight="false" outlineLevel="0" collapsed="false">
      <c r="A1476" s="150" t="n">
        <v>1575</v>
      </c>
      <c r="B1476" s="151" t="n">
        <v>2</v>
      </c>
      <c r="C1476" s="165" t="n">
        <v>90.7</v>
      </c>
      <c r="D1476" s="153" t="str">
        <f aca="false">IF(C1476&lt;$G$4,"1",IF(C1476&lt;$G$5,"2",IF(C1476&lt;$G$6,"3",IF(C1476&lt;$G$7,"4",IF(C1476&lt;$G$8,"5",IF(C1476&lt;$G$9,"6",IF(C1476&lt;$G$10,"7",IF(C1476&lt;$G$11,"8",IF(C1476&lt;$G$12,"9", IF(C1476&lt;$G$13,"10"))))))))))</f>
        <v>8</v>
      </c>
    </row>
    <row r="1477" customFormat="false" ht="16.5" hidden="false" customHeight="false" outlineLevel="0" collapsed="false">
      <c r="A1477" s="158" t="n">
        <v>1576</v>
      </c>
      <c r="B1477" s="159" t="n">
        <v>2</v>
      </c>
      <c r="C1477" s="160" t="n">
        <v>48.3</v>
      </c>
      <c r="D1477" s="153" t="str">
        <f aca="false">IF(C1477&lt;$G$4,"1",IF(C1477&lt;$G$5,"2",IF(C1477&lt;$G$6,"3",IF(C1477&lt;$G$7,"4",IF(C1477&lt;$G$8,"5",IF(C1477&lt;$G$9,"6",IF(C1477&lt;$G$10,"7",IF(C1477&lt;$G$11,"8",IF(C1477&lt;$G$12,"9", IF(C1477&lt;$G$13,"10"))))))))))</f>
        <v>6</v>
      </c>
    </row>
    <row r="1478" customFormat="false" ht="16.5" hidden="false" customHeight="false" outlineLevel="0" collapsed="false">
      <c r="A1478" s="158" t="n">
        <v>1577</v>
      </c>
      <c r="B1478" s="159" t="n">
        <v>2</v>
      </c>
      <c r="C1478" s="160" t="n">
        <v>74.2</v>
      </c>
      <c r="D1478" s="153" t="str">
        <f aca="false">IF(C1478&lt;$G$4,"1",IF(C1478&lt;$G$5,"2",IF(C1478&lt;$G$6,"3",IF(C1478&lt;$G$7,"4",IF(C1478&lt;$G$8,"5",IF(C1478&lt;$G$9,"6",IF(C1478&lt;$G$10,"7",IF(C1478&lt;$G$11,"8",IF(C1478&lt;$G$12,"9", IF(C1478&lt;$G$13,"10"))))))))))</f>
        <v>7</v>
      </c>
    </row>
    <row r="1479" customFormat="false" ht="16.5" hidden="false" customHeight="false" outlineLevel="0" collapsed="false">
      <c r="A1479" s="158" t="n">
        <v>1578</v>
      </c>
      <c r="B1479" s="159" t="n">
        <v>2</v>
      </c>
      <c r="C1479" s="160" t="n">
        <v>65.5</v>
      </c>
      <c r="D1479" s="153" t="str">
        <f aca="false">IF(C1479&lt;$G$4,"1",IF(C1479&lt;$G$5,"2",IF(C1479&lt;$G$6,"3",IF(C1479&lt;$G$7,"4",IF(C1479&lt;$G$8,"5",IF(C1479&lt;$G$9,"6",IF(C1479&lt;$G$10,"7",IF(C1479&lt;$G$11,"8",IF(C1479&lt;$G$12,"9", IF(C1479&lt;$G$13,"10"))))))))))</f>
        <v>6</v>
      </c>
    </row>
    <row r="1480" customFormat="false" ht="16.5" hidden="false" customHeight="false" outlineLevel="0" collapsed="false">
      <c r="A1480" s="158" t="n">
        <v>1579</v>
      </c>
      <c r="B1480" s="159" t="n">
        <v>2</v>
      </c>
      <c r="C1480" s="160" t="n">
        <v>99.5</v>
      </c>
      <c r="D1480" s="153" t="str">
        <f aca="false">IF(C1480&lt;$G$4,"1",IF(C1480&lt;$G$5,"2",IF(C1480&lt;$G$6,"3",IF(C1480&lt;$G$7,"4",IF(C1480&lt;$G$8,"5",IF(C1480&lt;$G$9,"6",IF(C1480&lt;$G$10,"7",IF(C1480&lt;$G$11,"8",IF(C1480&lt;$G$12,"9", IF(C1480&lt;$G$13,"10"))))))))))</f>
        <v>9</v>
      </c>
    </row>
    <row r="1481" customFormat="false" ht="16.5" hidden="false" customHeight="false" outlineLevel="0" collapsed="false">
      <c r="A1481" s="158" t="n">
        <v>1580</v>
      </c>
      <c r="B1481" s="159" t="n">
        <v>2</v>
      </c>
      <c r="C1481" s="160" t="n">
        <v>84.6</v>
      </c>
      <c r="D1481" s="153" t="str">
        <f aca="false">IF(C1481&lt;$G$4,"1",IF(C1481&lt;$G$5,"2",IF(C1481&lt;$G$6,"3",IF(C1481&lt;$G$7,"4",IF(C1481&lt;$G$8,"5",IF(C1481&lt;$G$9,"6",IF(C1481&lt;$G$10,"7",IF(C1481&lt;$G$11,"8",IF(C1481&lt;$G$12,"9", IF(C1481&lt;$G$13,"10"))))))))))</f>
        <v>8</v>
      </c>
    </row>
    <row r="1482" customFormat="false" ht="16.5" hidden="false" customHeight="false" outlineLevel="0" collapsed="false">
      <c r="A1482" s="150" t="n">
        <v>1581</v>
      </c>
      <c r="B1482" s="151" t="n">
        <v>2</v>
      </c>
      <c r="C1482" s="165" t="n">
        <v>72.8</v>
      </c>
      <c r="D1482" s="153" t="str">
        <f aca="false">IF(C1482&lt;$G$4,"1",IF(C1482&lt;$G$5,"2",IF(C1482&lt;$G$6,"3",IF(C1482&lt;$G$7,"4",IF(C1482&lt;$G$8,"5",IF(C1482&lt;$G$9,"6",IF(C1482&lt;$G$10,"7",IF(C1482&lt;$G$11,"8",IF(C1482&lt;$G$12,"9", IF(C1482&lt;$G$13,"10"))))))))))</f>
        <v>7</v>
      </c>
    </row>
    <row r="1483" customFormat="false" ht="16.5" hidden="false" customHeight="false" outlineLevel="0" collapsed="false">
      <c r="A1483" s="150" t="n">
        <v>1582</v>
      </c>
      <c r="B1483" s="151" t="n">
        <v>2</v>
      </c>
      <c r="C1483" s="165" t="n">
        <v>137.3</v>
      </c>
      <c r="D1483" s="153" t="str">
        <f aca="false">IF(C1483&lt;$G$4,"1",IF(C1483&lt;$G$5,"2",IF(C1483&lt;$G$6,"3",IF(C1483&lt;$G$7,"4",IF(C1483&lt;$G$8,"5",IF(C1483&lt;$G$9,"6",IF(C1483&lt;$G$10,"7",IF(C1483&lt;$G$11,"8",IF(C1483&lt;$G$12,"9", IF(C1483&lt;$G$13,"10"))))))))))</f>
        <v>10</v>
      </c>
    </row>
    <row r="1484" customFormat="false" ht="16.5" hidden="false" customHeight="false" outlineLevel="0" collapsed="false">
      <c r="A1484" s="150" t="n">
        <v>1583</v>
      </c>
      <c r="B1484" s="151" t="n">
        <v>2</v>
      </c>
      <c r="C1484" s="165" t="n">
        <v>92.9</v>
      </c>
      <c r="D1484" s="153" t="str">
        <f aca="false">IF(C1484&lt;$G$4,"1",IF(C1484&lt;$G$5,"2",IF(C1484&lt;$G$6,"3",IF(C1484&lt;$G$7,"4",IF(C1484&lt;$G$8,"5",IF(C1484&lt;$G$9,"6",IF(C1484&lt;$G$10,"7",IF(C1484&lt;$G$11,"8",IF(C1484&lt;$G$12,"9", IF(C1484&lt;$G$13,"10"))))))))))</f>
        <v>8</v>
      </c>
    </row>
    <row r="1485" customFormat="false" ht="16.5" hidden="false" customHeight="false" outlineLevel="0" collapsed="false">
      <c r="A1485" s="150" t="n">
        <v>1584</v>
      </c>
      <c r="B1485" s="151" t="n">
        <v>2</v>
      </c>
      <c r="C1485" s="165" t="n">
        <v>114.4</v>
      </c>
      <c r="D1485" s="153" t="str">
        <f aca="false">IF(C1485&lt;$G$4,"1",IF(C1485&lt;$G$5,"2",IF(C1485&lt;$G$6,"3",IF(C1485&lt;$G$7,"4",IF(C1485&lt;$G$8,"5",IF(C1485&lt;$G$9,"6",IF(C1485&lt;$G$10,"7",IF(C1485&lt;$G$11,"8",IF(C1485&lt;$G$12,"9", IF(C1485&lt;$G$13,"10"))))))))))</f>
        <v>10</v>
      </c>
    </row>
    <row r="1486" customFormat="false" ht="16.5" hidden="false" customHeight="false" outlineLevel="0" collapsed="false">
      <c r="A1486" s="150" t="n">
        <v>1585</v>
      </c>
      <c r="B1486" s="151" t="n">
        <v>2</v>
      </c>
      <c r="C1486" s="165" t="n">
        <v>73.3</v>
      </c>
      <c r="D1486" s="153" t="str">
        <f aca="false">IF(C1486&lt;$G$4,"1",IF(C1486&lt;$G$5,"2",IF(C1486&lt;$G$6,"3",IF(C1486&lt;$G$7,"4",IF(C1486&lt;$G$8,"5",IF(C1486&lt;$G$9,"6",IF(C1486&lt;$G$10,"7",IF(C1486&lt;$G$11,"8",IF(C1486&lt;$G$12,"9", IF(C1486&lt;$G$13,"10"))))))))))</f>
        <v>7</v>
      </c>
    </row>
    <row r="1487" customFormat="false" ht="16.5" hidden="false" customHeight="false" outlineLevel="0" collapsed="false">
      <c r="A1487" s="150" t="n">
        <v>1586</v>
      </c>
      <c r="B1487" s="151" t="n">
        <v>2</v>
      </c>
      <c r="C1487" s="165" t="n">
        <v>73.4</v>
      </c>
      <c r="D1487" s="153" t="str">
        <f aca="false">IF(C1487&lt;$G$4,"1",IF(C1487&lt;$G$5,"2",IF(C1487&lt;$G$6,"3",IF(C1487&lt;$G$7,"4",IF(C1487&lt;$G$8,"5",IF(C1487&lt;$G$9,"6",IF(C1487&lt;$G$10,"7",IF(C1487&lt;$G$11,"8",IF(C1487&lt;$G$12,"9", IF(C1487&lt;$G$13,"10"))))))))))</f>
        <v>7</v>
      </c>
    </row>
    <row r="1488" customFormat="false" ht="16.5" hidden="false" customHeight="false" outlineLevel="0" collapsed="false">
      <c r="A1488" s="150" t="n">
        <v>1587</v>
      </c>
      <c r="B1488" s="151" t="n">
        <v>2</v>
      </c>
      <c r="C1488" s="165" t="n">
        <v>85.5</v>
      </c>
      <c r="D1488" s="153" t="str">
        <f aca="false">IF(C1488&lt;$G$4,"1",IF(C1488&lt;$G$5,"2",IF(C1488&lt;$G$6,"3",IF(C1488&lt;$G$7,"4",IF(C1488&lt;$G$8,"5",IF(C1488&lt;$G$9,"6",IF(C1488&lt;$G$10,"7",IF(C1488&lt;$G$11,"8",IF(C1488&lt;$G$12,"9", IF(C1488&lt;$G$13,"10"))))))))))</f>
        <v>8</v>
      </c>
    </row>
    <row r="1489" customFormat="false" ht="16.5" hidden="false" customHeight="false" outlineLevel="0" collapsed="false">
      <c r="A1489" s="150" t="n">
        <v>1588</v>
      </c>
      <c r="B1489" s="151" t="n">
        <v>2</v>
      </c>
      <c r="C1489" s="165" t="n">
        <v>76.9</v>
      </c>
      <c r="D1489" s="153" t="str">
        <f aca="false">IF(C1489&lt;$G$4,"1",IF(C1489&lt;$G$5,"2",IF(C1489&lt;$G$6,"3",IF(C1489&lt;$G$7,"4",IF(C1489&lt;$G$8,"5",IF(C1489&lt;$G$9,"6",IF(C1489&lt;$G$10,"7",IF(C1489&lt;$G$11,"8",IF(C1489&lt;$G$12,"9", IF(C1489&lt;$G$13,"10"))))))))))</f>
        <v>7</v>
      </c>
    </row>
    <row r="1490" customFormat="false" ht="16.5" hidden="false" customHeight="false" outlineLevel="0" collapsed="false">
      <c r="A1490" s="150" t="n">
        <v>1589</v>
      </c>
      <c r="B1490" s="151" t="n">
        <v>2</v>
      </c>
      <c r="C1490" s="165" t="n">
        <v>58.3</v>
      </c>
      <c r="D1490" s="153" t="str">
        <f aca="false">IF(C1490&lt;$G$4,"1",IF(C1490&lt;$G$5,"2",IF(C1490&lt;$G$6,"3",IF(C1490&lt;$G$7,"4",IF(C1490&lt;$G$8,"5",IF(C1490&lt;$G$9,"6",IF(C1490&lt;$G$10,"7",IF(C1490&lt;$G$11,"8",IF(C1490&lt;$G$12,"9", IF(C1490&lt;$G$13,"10"))))))))))</f>
        <v>6</v>
      </c>
    </row>
    <row r="1491" customFormat="false" ht="16.5" hidden="false" customHeight="false" outlineLevel="0" collapsed="false">
      <c r="A1491" s="150" t="n">
        <v>1590</v>
      </c>
      <c r="B1491" s="151" t="n">
        <v>2</v>
      </c>
      <c r="C1491" s="165" t="n">
        <v>59.4</v>
      </c>
      <c r="D1491" s="153" t="str">
        <f aca="false">IF(C1491&lt;$G$4,"1",IF(C1491&lt;$G$5,"2",IF(C1491&lt;$G$6,"3",IF(C1491&lt;$G$7,"4",IF(C1491&lt;$G$8,"5",IF(C1491&lt;$G$9,"6",IF(C1491&lt;$G$10,"7",IF(C1491&lt;$G$11,"8",IF(C1491&lt;$G$12,"9", IF(C1491&lt;$G$13,"10"))))))))))</f>
        <v>6</v>
      </c>
    </row>
    <row r="1492" customFormat="false" ht="16.5" hidden="false" customHeight="false" outlineLevel="0" collapsed="false">
      <c r="A1492" s="150" t="n">
        <v>1591</v>
      </c>
      <c r="B1492" s="151" t="n">
        <v>2</v>
      </c>
      <c r="C1492" s="165" t="n">
        <v>105.8</v>
      </c>
      <c r="D1492" s="153" t="str">
        <f aca="false">IF(C1492&lt;$G$4,"1",IF(C1492&lt;$G$5,"2",IF(C1492&lt;$G$6,"3",IF(C1492&lt;$G$7,"4",IF(C1492&lt;$G$8,"5",IF(C1492&lt;$G$9,"6",IF(C1492&lt;$G$10,"7",IF(C1492&lt;$G$11,"8",IF(C1492&lt;$G$12,"9", IF(C1492&lt;$G$13,"10"))))))))))</f>
        <v>9</v>
      </c>
    </row>
    <row r="1493" customFormat="false" ht="16.5" hidden="false" customHeight="false" outlineLevel="0" collapsed="false">
      <c r="A1493" s="150" t="n">
        <v>1592</v>
      </c>
      <c r="B1493" s="151" t="n">
        <v>2</v>
      </c>
      <c r="C1493" s="165" t="n">
        <v>135.2</v>
      </c>
      <c r="D1493" s="153" t="str">
        <f aca="false">IF(C1493&lt;$G$4,"1",IF(C1493&lt;$G$5,"2",IF(C1493&lt;$G$6,"3",IF(C1493&lt;$G$7,"4",IF(C1493&lt;$G$8,"5",IF(C1493&lt;$G$9,"6",IF(C1493&lt;$G$10,"7",IF(C1493&lt;$G$11,"8",IF(C1493&lt;$G$12,"9", IF(C1493&lt;$G$13,"10"))))))))))</f>
        <v>10</v>
      </c>
    </row>
    <row r="1494" customFormat="false" ht="16.5" hidden="false" customHeight="false" outlineLevel="0" collapsed="false">
      <c r="A1494" s="150" t="n">
        <v>1593</v>
      </c>
      <c r="B1494" s="151" t="n">
        <v>2</v>
      </c>
      <c r="C1494" s="165" t="n">
        <v>107.8</v>
      </c>
      <c r="D1494" s="153" t="str">
        <f aca="false">IF(C1494&lt;$G$4,"1",IF(C1494&lt;$G$5,"2",IF(C1494&lt;$G$6,"3",IF(C1494&lt;$G$7,"4",IF(C1494&lt;$G$8,"5",IF(C1494&lt;$G$9,"6",IF(C1494&lt;$G$10,"7",IF(C1494&lt;$G$11,"8",IF(C1494&lt;$G$12,"9", IF(C1494&lt;$G$13,"10"))))))))))</f>
        <v>9</v>
      </c>
    </row>
    <row r="1495" customFormat="false" ht="16.5" hidden="false" customHeight="false" outlineLevel="0" collapsed="false">
      <c r="A1495" s="150" t="n">
        <v>1594</v>
      </c>
      <c r="B1495" s="151" t="n">
        <v>2</v>
      </c>
      <c r="C1495" s="165" t="n">
        <v>107.1</v>
      </c>
      <c r="D1495" s="153" t="str">
        <f aca="false">IF(C1495&lt;$G$4,"1",IF(C1495&lt;$G$5,"2",IF(C1495&lt;$G$6,"3",IF(C1495&lt;$G$7,"4",IF(C1495&lt;$G$8,"5",IF(C1495&lt;$G$9,"6",IF(C1495&lt;$G$10,"7",IF(C1495&lt;$G$11,"8",IF(C1495&lt;$G$12,"9", IF(C1495&lt;$G$13,"10"))))))))))</f>
        <v>9</v>
      </c>
    </row>
    <row r="1496" customFormat="false" ht="16.5" hidden="false" customHeight="false" outlineLevel="0" collapsed="false">
      <c r="A1496" s="150" t="n">
        <v>1595</v>
      </c>
      <c r="B1496" s="151" t="n">
        <v>2</v>
      </c>
      <c r="C1496" s="165" t="n">
        <v>105</v>
      </c>
      <c r="D1496" s="153" t="str">
        <f aca="false">IF(C1496&lt;$G$4,"1",IF(C1496&lt;$G$5,"2",IF(C1496&lt;$G$6,"3",IF(C1496&lt;$G$7,"4",IF(C1496&lt;$G$8,"5",IF(C1496&lt;$G$9,"6",IF(C1496&lt;$G$10,"7",IF(C1496&lt;$G$11,"8",IF(C1496&lt;$G$12,"9", IF(C1496&lt;$G$13,"10"))))))))))</f>
        <v>9</v>
      </c>
    </row>
    <row r="1497" customFormat="false" ht="16.5" hidden="false" customHeight="false" outlineLevel="0" collapsed="false">
      <c r="A1497" s="150" t="n">
        <v>1596</v>
      </c>
      <c r="B1497" s="151" t="n">
        <v>2</v>
      </c>
      <c r="C1497" s="165" t="n">
        <v>79.6</v>
      </c>
      <c r="D1497" s="153" t="str">
        <f aca="false">IF(C1497&lt;$G$4,"1",IF(C1497&lt;$G$5,"2",IF(C1497&lt;$G$6,"3",IF(C1497&lt;$G$7,"4",IF(C1497&lt;$G$8,"5",IF(C1497&lt;$G$9,"6",IF(C1497&lt;$G$10,"7",IF(C1497&lt;$G$11,"8",IF(C1497&lt;$G$12,"9", IF(C1497&lt;$G$13,"10"))))))))))</f>
        <v>7</v>
      </c>
    </row>
    <row r="1498" customFormat="false" ht="16.5" hidden="false" customHeight="false" outlineLevel="0" collapsed="false">
      <c r="A1498" s="150" t="n">
        <v>1597</v>
      </c>
      <c r="B1498" s="151" t="n">
        <v>2</v>
      </c>
      <c r="C1498" s="165" t="n">
        <v>99</v>
      </c>
      <c r="D1498" s="153" t="str">
        <f aca="false">IF(C1498&lt;$G$4,"1",IF(C1498&lt;$G$5,"2",IF(C1498&lt;$G$6,"3",IF(C1498&lt;$G$7,"4",IF(C1498&lt;$G$8,"5",IF(C1498&lt;$G$9,"6",IF(C1498&lt;$G$10,"7",IF(C1498&lt;$G$11,"8",IF(C1498&lt;$G$12,"9", IF(C1498&lt;$G$13,"10"))))))))))</f>
        <v>9</v>
      </c>
    </row>
    <row r="1499" customFormat="false" ht="16.5" hidden="false" customHeight="false" outlineLevel="0" collapsed="false">
      <c r="A1499" s="150" t="n">
        <v>1598</v>
      </c>
      <c r="B1499" s="151" t="n">
        <v>2</v>
      </c>
      <c r="C1499" s="165" t="n">
        <v>83.4</v>
      </c>
      <c r="D1499" s="153" t="str">
        <f aca="false">IF(C1499&lt;$G$4,"1",IF(C1499&lt;$G$5,"2",IF(C1499&lt;$G$6,"3",IF(C1499&lt;$G$7,"4",IF(C1499&lt;$G$8,"5",IF(C1499&lt;$G$9,"6",IF(C1499&lt;$G$10,"7",IF(C1499&lt;$G$11,"8",IF(C1499&lt;$G$12,"9", IF(C1499&lt;$G$13,"10"))))))))))</f>
        <v>8</v>
      </c>
    </row>
    <row r="1500" customFormat="false" ht="16.5" hidden="false" customHeight="false" outlineLevel="0" collapsed="false">
      <c r="A1500" s="150" t="n">
        <v>1599</v>
      </c>
      <c r="B1500" s="151" t="n">
        <v>2</v>
      </c>
      <c r="C1500" s="165" t="n">
        <v>63.4</v>
      </c>
      <c r="D1500" s="153" t="str">
        <f aca="false">IF(C1500&lt;$G$4,"1",IF(C1500&lt;$G$5,"2",IF(C1500&lt;$G$6,"3",IF(C1500&lt;$G$7,"4",IF(C1500&lt;$G$8,"5",IF(C1500&lt;$G$9,"6",IF(C1500&lt;$G$10,"7",IF(C1500&lt;$G$11,"8",IF(C1500&lt;$G$12,"9", IF(C1500&lt;$G$13,"10"))))))))))</f>
        <v>6</v>
      </c>
    </row>
    <row r="1501" customFormat="false" ht="16.5" hidden="false" customHeight="false" outlineLevel="0" collapsed="false">
      <c r="A1501" s="150" t="n">
        <v>1600</v>
      </c>
      <c r="B1501" s="151" t="n">
        <v>2</v>
      </c>
      <c r="C1501" s="165" t="n">
        <v>78.7</v>
      </c>
      <c r="D1501" s="153" t="str">
        <f aca="false">IF(C1501&lt;$G$4,"1",IF(C1501&lt;$G$5,"2",IF(C1501&lt;$G$6,"3",IF(C1501&lt;$G$7,"4",IF(C1501&lt;$G$8,"5",IF(C1501&lt;$G$9,"6",IF(C1501&lt;$G$10,"7",IF(C1501&lt;$G$11,"8",IF(C1501&lt;$G$12,"9", IF(C1501&lt;$G$13,"10"))))))))))</f>
        <v>7</v>
      </c>
    </row>
    <row r="1502" customFormat="false" ht="16.5" hidden="false" customHeight="false" outlineLevel="0" collapsed="false">
      <c r="A1502" s="158" t="n">
        <v>1601</v>
      </c>
      <c r="B1502" s="159" t="n">
        <v>2</v>
      </c>
      <c r="C1502" s="160" t="n">
        <v>116.6</v>
      </c>
      <c r="D1502" s="153" t="str">
        <f aca="false">IF(C1502&lt;$G$4,"1",IF(C1502&lt;$G$5,"2",IF(C1502&lt;$G$6,"3",IF(C1502&lt;$G$7,"4",IF(C1502&lt;$G$8,"5",IF(C1502&lt;$G$9,"6",IF(C1502&lt;$G$10,"7",IF(C1502&lt;$G$11,"8",IF(C1502&lt;$G$12,"9", IF(C1502&lt;$G$13,"10"))))))))))</f>
        <v>10</v>
      </c>
    </row>
    <row r="1503" customFormat="false" ht="16.5" hidden="false" customHeight="false" outlineLevel="0" collapsed="false">
      <c r="A1503" s="158" t="n">
        <v>1602</v>
      </c>
      <c r="B1503" s="159" t="n">
        <v>2</v>
      </c>
      <c r="C1503" s="160" t="n">
        <v>79.1</v>
      </c>
      <c r="D1503" s="153" t="str">
        <f aca="false">IF(C1503&lt;$G$4,"1",IF(C1503&lt;$G$5,"2",IF(C1503&lt;$G$6,"3",IF(C1503&lt;$G$7,"4",IF(C1503&lt;$G$8,"5",IF(C1503&lt;$G$9,"6",IF(C1503&lt;$G$10,"7",IF(C1503&lt;$G$11,"8",IF(C1503&lt;$G$12,"9", IF(C1503&lt;$G$13,"10"))))))))))</f>
        <v>7</v>
      </c>
    </row>
    <row r="1504" customFormat="false" ht="16.5" hidden="false" customHeight="false" outlineLevel="0" collapsed="false">
      <c r="A1504" s="158" t="n">
        <v>1603</v>
      </c>
      <c r="B1504" s="159" t="n">
        <v>2</v>
      </c>
      <c r="C1504" s="160" t="n">
        <v>68.4</v>
      </c>
      <c r="D1504" s="153" t="str">
        <f aca="false">IF(C1504&lt;$G$4,"1",IF(C1504&lt;$G$5,"2",IF(C1504&lt;$G$6,"3",IF(C1504&lt;$G$7,"4",IF(C1504&lt;$G$8,"5",IF(C1504&lt;$G$9,"6",IF(C1504&lt;$G$10,"7",IF(C1504&lt;$G$11,"8",IF(C1504&lt;$G$12,"9", IF(C1504&lt;$G$13,"10"))))))))))</f>
        <v>7</v>
      </c>
    </row>
    <row r="1505" customFormat="false" ht="16.5" hidden="false" customHeight="false" outlineLevel="0" collapsed="false">
      <c r="A1505" s="158" t="n">
        <v>1604</v>
      </c>
      <c r="B1505" s="159" t="n">
        <v>2</v>
      </c>
      <c r="C1505" s="160" t="n">
        <v>96.8</v>
      </c>
      <c r="D1505" s="153" t="str">
        <f aca="false">IF(C1505&lt;$G$4,"1",IF(C1505&lt;$G$5,"2",IF(C1505&lt;$G$6,"3",IF(C1505&lt;$G$7,"4",IF(C1505&lt;$G$8,"5",IF(C1505&lt;$G$9,"6",IF(C1505&lt;$G$10,"7",IF(C1505&lt;$G$11,"8",IF(C1505&lt;$G$12,"9", IF(C1505&lt;$G$13,"10"))))))))))</f>
        <v>8</v>
      </c>
    </row>
    <row r="1506" customFormat="false" ht="16.5" hidden="false" customHeight="false" outlineLevel="0" collapsed="false">
      <c r="A1506" s="158" t="n">
        <v>1605</v>
      </c>
      <c r="B1506" s="159" t="n">
        <v>2</v>
      </c>
      <c r="C1506" s="160" t="n">
        <v>99.7</v>
      </c>
      <c r="D1506" s="153" t="str">
        <f aca="false">IF(C1506&lt;$G$4,"1",IF(C1506&lt;$G$5,"2",IF(C1506&lt;$G$6,"3",IF(C1506&lt;$G$7,"4",IF(C1506&lt;$G$8,"5",IF(C1506&lt;$G$9,"6",IF(C1506&lt;$G$10,"7",IF(C1506&lt;$G$11,"8",IF(C1506&lt;$G$12,"9", IF(C1506&lt;$G$13,"10"))))))))))</f>
        <v>9</v>
      </c>
    </row>
    <row r="1507" customFormat="false" ht="16.5" hidden="false" customHeight="false" outlineLevel="0" collapsed="false">
      <c r="A1507" s="150" t="n">
        <v>1606</v>
      </c>
      <c r="B1507" s="151" t="n">
        <v>2</v>
      </c>
      <c r="C1507" s="165" t="n">
        <v>116</v>
      </c>
      <c r="D1507" s="153" t="str">
        <f aca="false">IF(C1507&lt;$G$4,"1",IF(C1507&lt;$G$5,"2",IF(C1507&lt;$G$6,"3",IF(C1507&lt;$G$7,"4",IF(C1507&lt;$G$8,"5",IF(C1507&lt;$G$9,"6",IF(C1507&lt;$G$10,"7",IF(C1507&lt;$G$11,"8",IF(C1507&lt;$G$12,"9", IF(C1507&lt;$G$13,"10"))))))))))</f>
        <v>10</v>
      </c>
    </row>
    <row r="1508" customFormat="false" ht="16.5" hidden="false" customHeight="false" outlineLevel="0" collapsed="false">
      <c r="A1508" s="150" t="n">
        <v>1607</v>
      </c>
      <c r="B1508" s="151" t="n">
        <v>2</v>
      </c>
      <c r="C1508" s="165" t="n">
        <v>161.4</v>
      </c>
      <c r="D1508" s="153" t="str">
        <f aca="false">IF(C1508&lt;$G$4,"1",IF(C1508&lt;$G$5,"2",IF(C1508&lt;$G$6,"3",IF(C1508&lt;$G$7,"4",IF(C1508&lt;$G$8,"5",IF(C1508&lt;$G$9,"6",IF(C1508&lt;$G$10,"7",IF(C1508&lt;$G$11,"8",IF(C1508&lt;$G$12,"9", IF(C1508&lt;$G$13,"10"))))))))))</f>
        <v>10</v>
      </c>
    </row>
    <row r="1509" customFormat="false" ht="16.5" hidden="false" customHeight="false" outlineLevel="0" collapsed="false">
      <c r="A1509" s="150" t="n">
        <v>1608</v>
      </c>
      <c r="B1509" s="151" t="n">
        <v>2</v>
      </c>
      <c r="C1509" s="165" t="n">
        <v>157.7</v>
      </c>
      <c r="D1509" s="153" t="str">
        <f aca="false">IF(C1509&lt;$G$4,"1",IF(C1509&lt;$G$5,"2",IF(C1509&lt;$G$6,"3",IF(C1509&lt;$G$7,"4",IF(C1509&lt;$G$8,"5",IF(C1509&lt;$G$9,"6",IF(C1509&lt;$G$10,"7",IF(C1509&lt;$G$11,"8",IF(C1509&lt;$G$12,"9", IF(C1509&lt;$G$13,"10"))))))))))</f>
        <v>10</v>
      </c>
    </row>
    <row r="1510" customFormat="false" ht="16.5" hidden="false" customHeight="false" outlineLevel="0" collapsed="false">
      <c r="A1510" s="150" t="n">
        <v>1609</v>
      </c>
      <c r="B1510" s="151" t="n">
        <v>2</v>
      </c>
      <c r="C1510" s="165" t="n">
        <v>159.8</v>
      </c>
      <c r="D1510" s="153" t="str">
        <f aca="false">IF(C1510&lt;$G$4,"1",IF(C1510&lt;$G$5,"2",IF(C1510&lt;$G$6,"3",IF(C1510&lt;$G$7,"4",IF(C1510&lt;$G$8,"5",IF(C1510&lt;$G$9,"6",IF(C1510&lt;$G$10,"7",IF(C1510&lt;$G$11,"8",IF(C1510&lt;$G$12,"9", IF(C1510&lt;$G$13,"10"))))))))))</f>
        <v>10</v>
      </c>
    </row>
    <row r="1511" customFormat="false" ht="16.5" hidden="false" customHeight="false" outlineLevel="0" collapsed="false">
      <c r="A1511" s="150" t="n">
        <v>1610</v>
      </c>
      <c r="B1511" s="151" t="n">
        <v>2</v>
      </c>
      <c r="C1511" s="165" t="n">
        <v>99.6</v>
      </c>
      <c r="D1511" s="153" t="str">
        <f aca="false">IF(C1511&lt;$G$4,"1",IF(C1511&lt;$G$5,"2",IF(C1511&lt;$G$6,"3",IF(C1511&lt;$G$7,"4",IF(C1511&lt;$G$8,"5",IF(C1511&lt;$G$9,"6",IF(C1511&lt;$G$10,"7",IF(C1511&lt;$G$11,"8",IF(C1511&lt;$G$12,"9", IF(C1511&lt;$G$13,"10"))))))))))</f>
        <v>9</v>
      </c>
    </row>
    <row r="1512" customFormat="false" ht="16.5" hidden="false" customHeight="false" outlineLevel="0" collapsed="false">
      <c r="A1512" s="150" t="n">
        <v>1611</v>
      </c>
      <c r="B1512" s="151" t="n">
        <v>2</v>
      </c>
      <c r="C1512" s="165" t="n">
        <v>161</v>
      </c>
      <c r="D1512" s="153" t="str">
        <f aca="false">IF(C1512&lt;$G$4,"1",IF(C1512&lt;$G$5,"2",IF(C1512&lt;$G$6,"3",IF(C1512&lt;$G$7,"4",IF(C1512&lt;$G$8,"5",IF(C1512&lt;$G$9,"6",IF(C1512&lt;$G$10,"7",IF(C1512&lt;$G$11,"8",IF(C1512&lt;$G$12,"9", IF(C1512&lt;$G$13,"10"))))))))))</f>
        <v>10</v>
      </c>
    </row>
    <row r="1513" customFormat="false" ht="16.5" hidden="false" customHeight="false" outlineLevel="0" collapsed="false">
      <c r="A1513" s="150" t="n">
        <v>1612</v>
      </c>
      <c r="B1513" s="151" t="n">
        <v>2</v>
      </c>
      <c r="C1513" s="165" t="n">
        <v>65.3</v>
      </c>
      <c r="D1513" s="153" t="str">
        <f aca="false">IF(C1513&lt;$G$4,"1",IF(C1513&lt;$G$5,"2",IF(C1513&lt;$G$6,"3",IF(C1513&lt;$G$7,"4",IF(C1513&lt;$G$8,"5",IF(C1513&lt;$G$9,"6",IF(C1513&lt;$G$10,"7",IF(C1513&lt;$G$11,"8",IF(C1513&lt;$G$12,"9", IF(C1513&lt;$G$13,"10"))))))))))</f>
        <v>6</v>
      </c>
    </row>
    <row r="1514" customFormat="false" ht="16.5" hidden="false" customHeight="false" outlineLevel="0" collapsed="false">
      <c r="A1514" s="150" t="n">
        <v>1613</v>
      </c>
      <c r="B1514" s="151" t="n">
        <v>2</v>
      </c>
      <c r="C1514" s="165" t="n">
        <v>107.6</v>
      </c>
      <c r="D1514" s="153" t="str">
        <f aca="false">IF(C1514&lt;$G$4,"1",IF(C1514&lt;$G$5,"2",IF(C1514&lt;$G$6,"3",IF(C1514&lt;$G$7,"4",IF(C1514&lt;$G$8,"5",IF(C1514&lt;$G$9,"6",IF(C1514&lt;$G$10,"7",IF(C1514&lt;$G$11,"8",IF(C1514&lt;$G$12,"9", IF(C1514&lt;$G$13,"10"))))))))))</f>
        <v>9</v>
      </c>
    </row>
    <row r="1515" customFormat="false" ht="16.5" hidden="false" customHeight="false" outlineLevel="0" collapsed="false">
      <c r="A1515" s="150" t="n">
        <v>1614</v>
      </c>
      <c r="B1515" s="151" t="n">
        <v>2</v>
      </c>
      <c r="C1515" s="165" t="n">
        <v>93.7</v>
      </c>
      <c r="D1515" s="153" t="str">
        <f aca="false">IF(C1515&lt;$G$4,"1",IF(C1515&lt;$G$5,"2",IF(C1515&lt;$G$6,"3",IF(C1515&lt;$G$7,"4",IF(C1515&lt;$G$8,"5",IF(C1515&lt;$G$9,"6",IF(C1515&lt;$G$10,"7",IF(C1515&lt;$G$11,"8",IF(C1515&lt;$G$12,"9", IF(C1515&lt;$G$13,"10"))))))))))</f>
        <v>8</v>
      </c>
    </row>
    <row r="1516" customFormat="false" ht="16.5" hidden="false" customHeight="false" outlineLevel="0" collapsed="false">
      <c r="A1516" s="150" t="n">
        <v>1615</v>
      </c>
      <c r="B1516" s="151" t="n">
        <v>2</v>
      </c>
      <c r="C1516" s="165" t="n">
        <v>36.8</v>
      </c>
      <c r="D1516" s="153" t="str">
        <f aca="false">IF(C1516&lt;$G$4,"1",IF(C1516&lt;$G$5,"2",IF(C1516&lt;$G$6,"3",IF(C1516&lt;$G$7,"4",IF(C1516&lt;$G$8,"5",IF(C1516&lt;$G$9,"6",IF(C1516&lt;$G$10,"7",IF(C1516&lt;$G$11,"8",IF(C1516&lt;$G$12,"9", IF(C1516&lt;$G$13,"10"))))))))))</f>
        <v>4</v>
      </c>
    </row>
    <row r="1517" customFormat="false" ht="16.5" hidden="false" customHeight="false" outlineLevel="0" collapsed="false">
      <c r="A1517" s="150" t="n">
        <v>1616</v>
      </c>
      <c r="B1517" s="151" t="n">
        <v>2</v>
      </c>
      <c r="C1517" s="165" t="n">
        <v>148.1</v>
      </c>
      <c r="D1517" s="153" t="str">
        <f aca="false">IF(C1517&lt;$G$4,"1",IF(C1517&lt;$G$5,"2",IF(C1517&lt;$G$6,"3",IF(C1517&lt;$G$7,"4",IF(C1517&lt;$G$8,"5",IF(C1517&lt;$G$9,"6",IF(C1517&lt;$G$10,"7",IF(C1517&lt;$G$11,"8",IF(C1517&lt;$G$12,"9", IF(C1517&lt;$G$13,"10"))))))))))</f>
        <v>10</v>
      </c>
    </row>
    <row r="1518" customFormat="false" ht="16.5" hidden="false" customHeight="false" outlineLevel="0" collapsed="false">
      <c r="A1518" s="150" t="n">
        <v>1617</v>
      </c>
      <c r="B1518" s="151" t="n">
        <v>2</v>
      </c>
      <c r="C1518" s="165" t="n">
        <v>111.2</v>
      </c>
      <c r="D1518" s="153" t="str">
        <f aca="false">IF(C1518&lt;$G$4,"1",IF(C1518&lt;$G$5,"2",IF(C1518&lt;$G$6,"3",IF(C1518&lt;$G$7,"4",IF(C1518&lt;$G$8,"5",IF(C1518&lt;$G$9,"6",IF(C1518&lt;$G$10,"7",IF(C1518&lt;$G$11,"8",IF(C1518&lt;$G$12,"9", IF(C1518&lt;$G$13,"10"))))))))))</f>
        <v>9</v>
      </c>
    </row>
    <row r="1519" customFormat="false" ht="16.5" hidden="false" customHeight="false" outlineLevel="0" collapsed="false">
      <c r="A1519" s="150" t="n">
        <v>1618</v>
      </c>
      <c r="B1519" s="151" t="n">
        <v>2</v>
      </c>
      <c r="C1519" s="165" t="n">
        <v>107.6</v>
      </c>
      <c r="D1519" s="153" t="str">
        <f aca="false">IF(C1519&lt;$G$4,"1",IF(C1519&lt;$G$5,"2",IF(C1519&lt;$G$6,"3",IF(C1519&lt;$G$7,"4",IF(C1519&lt;$G$8,"5",IF(C1519&lt;$G$9,"6",IF(C1519&lt;$G$10,"7",IF(C1519&lt;$G$11,"8",IF(C1519&lt;$G$12,"9", IF(C1519&lt;$G$13,"10"))))))))))</f>
        <v>9</v>
      </c>
    </row>
    <row r="1520" customFormat="false" ht="16.5" hidden="false" customHeight="false" outlineLevel="0" collapsed="false">
      <c r="A1520" s="150" t="n">
        <v>1619</v>
      </c>
      <c r="B1520" s="151" t="n">
        <v>2</v>
      </c>
      <c r="C1520" s="165" t="n">
        <v>110.3</v>
      </c>
      <c r="D1520" s="153" t="str">
        <f aca="false">IF(C1520&lt;$G$4,"1",IF(C1520&lt;$G$5,"2",IF(C1520&lt;$G$6,"3",IF(C1520&lt;$G$7,"4",IF(C1520&lt;$G$8,"5",IF(C1520&lt;$G$9,"6",IF(C1520&lt;$G$10,"7",IF(C1520&lt;$G$11,"8",IF(C1520&lt;$G$12,"9", IF(C1520&lt;$G$13,"10"))))))))))</f>
        <v>9</v>
      </c>
    </row>
    <row r="1521" customFormat="false" ht="16.5" hidden="false" customHeight="false" outlineLevel="0" collapsed="false">
      <c r="A1521" s="150" t="n">
        <v>1620</v>
      </c>
      <c r="B1521" s="151" t="n">
        <v>2</v>
      </c>
      <c r="C1521" s="165" t="n">
        <v>73.8</v>
      </c>
      <c r="D1521" s="153" t="str">
        <f aca="false">IF(C1521&lt;$G$4,"1",IF(C1521&lt;$G$5,"2",IF(C1521&lt;$G$6,"3",IF(C1521&lt;$G$7,"4",IF(C1521&lt;$G$8,"5",IF(C1521&lt;$G$9,"6",IF(C1521&lt;$G$10,"7",IF(C1521&lt;$G$11,"8",IF(C1521&lt;$G$12,"9", IF(C1521&lt;$G$13,"10"))))))))))</f>
        <v>7</v>
      </c>
    </row>
    <row r="1522" customFormat="false" ht="16.5" hidden="false" customHeight="false" outlineLevel="0" collapsed="false">
      <c r="A1522" s="150" t="n">
        <v>1621</v>
      </c>
      <c r="B1522" s="151" t="n">
        <v>2</v>
      </c>
      <c r="C1522" s="165" t="n">
        <v>82.2</v>
      </c>
      <c r="D1522" s="153" t="str">
        <f aca="false">IF(C1522&lt;$G$4,"1",IF(C1522&lt;$G$5,"2",IF(C1522&lt;$G$6,"3",IF(C1522&lt;$G$7,"4",IF(C1522&lt;$G$8,"5",IF(C1522&lt;$G$9,"6",IF(C1522&lt;$G$10,"7",IF(C1522&lt;$G$11,"8",IF(C1522&lt;$G$12,"9", IF(C1522&lt;$G$13,"10"))))))))))</f>
        <v>8</v>
      </c>
    </row>
    <row r="1523" customFormat="false" ht="16.5" hidden="false" customHeight="false" outlineLevel="0" collapsed="false">
      <c r="A1523" s="150" t="n">
        <v>1622</v>
      </c>
      <c r="B1523" s="151" t="n">
        <v>2</v>
      </c>
      <c r="C1523" s="165" t="n">
        <v>68.4</v>
      </c>
      <c r="D1523" s="153" t="str">
        <f aca="false">IF(C1523&lt;$G$4,"1",IF(C1523&lt;$G$5,"2",IF(C1523&lt;$G$6,"3",IF(C1523&lt;$G$7,"4",IF(C1523&lt;$G$8,"5",IF(C1523&lt;$G$9,"6",IF(C1523&lt;$G$10,"7",IF(C1523&lt;$G$11,"8",IF(C1523&lt;$G$12,"9", IF(C1523&lt;$G$13,"10"))))))))))</f>
        <v>7</v>
      </c>
    </row>
    <row r="1524" customFormat="false" ht="16.5" hidden="false" customHeight="false" outlineLevel="0" collapsed="false">
      <c r="A1524" s="150" t="n">
        <v>1623</v>
      </c>
      <c r="B1524" s="151" t="n">
        <v>2</v>
      </c>
      <c r="C1524" s="165" t="n">
        <v>66.1</v>
      </c>
      <c r="D1524" s="153" t="str">
        <f aca="false">IF(C1524&lt;$G$4,"1",IF(C1524&lt;$G$5,"2",IF(C1524&lt;$G$6,"3",IF(C1524&lt;$G$7,"4",IF(C1524&lt;$G$8,"5",IF(C1524&lt;$G$9,"6",IF(C1524&lt;$G$10,"7",IF(C1524&lt;$G$11,"8",IF(C1524&lt;$G$12,"9", IF(C1524&lt;$G$13,"10"))))))))))</f>
        <v>7</v>
      </c>
    </row>
    <row r="1525" customFormat="false" ht="16.5" hidden="false" customHeight="false" outlineLevel="0" collapsed="false">
      <c r="A1525" s="150" t="n">
        <v>1624</v>
      </c>
      <c r="B1525" s="151" t="n">
        <v>2</v>
      </c>
      <c r="C1525" s="165" t="n">
        <v>45</v>
      </c>
      <c r="D1525" s="153" t="str">
        <f aca="false">IF(C1525&lt;$G$4,"1",IF(C1525&lt;$G$5,"2",IF(C1525&lt;$G$6,"3",IF(C1525&lt;$G$7,"4",IF(C1525&lt;$G$8,"5",IF(C1525&lt;$G$9,"6",IF(C1525&lt;$G$10,"7",IF(C1525&lt;$G$11,"8",IF(C1525&lt;$G$12,"9", IF(C1525&lt;$G$13,"10"))))))))))</f>
        <v>5</v>
      </c>
    </row>
    <row r="1526" customFormat="false" ht="16.5" hidden="false" customHeight="false" outlineLevel="0" collapsed="false">
      <c r="A1526" s="150" t="n">
        <v>1625</v>
      </c>
      <c r="B1526" s="151" t="n">
        <v>2</v>
      </c>
      <c r="C1526" s="165" t="n">
        <v>85.6</v>
      </c>
      <c r="D1526" s="153" t="str">
        <f aca="false">IF(C1526&lt;$G$4,"1",IF(C1526&lt;$G$5,"2",IF(C1526&lt;$G$6,"3",IF(C1526&lt;$G$7,"4",IF(C1526&lt;$G$8,"5",IF(C1526&lt;$G$9,"6",IF(C1526&lt;$G$10,"7",IF(C1526&lt;$G$11,"8",IF(C1526&lt;$G$12,"9", IF(C1526&lt;$G$13,"10"))))))))))</f>
        <v>8</v>
      </c>
    </row>
    <row r="1527" customFormat="false" ht="16.5" hidden="false" customHeight="false" outlineLevel="0" collapsed="false">
      <c r="A1527" s="158" t="n">
        <v>1626</v>
      </c>
      <c r="B1527" s="159" t="n">
        <v>2</v>
      </c>
      <c r="C1527" s="160" t="n">
        <v>108.7</v>
      </c>
      <c r="D1527" s="153" t="str">
        <f aca="false">IF(C1527&lt;$G$4,"1",IF(C1527&lt;$G$5,"2",IF(C1527&lt;$G$6,"3",IF(C1527&lt;$G$7,"4",IF(C1527&lt;$G$8,"5",IF(C1527&lt;$G$9,"6",IF(C1527&lt;$G$10,"7",IF(C1527&lt;$G$11,"8",IF(C1527&lt;$G$12,"9", IF(C1527&lt;$G$13,"10"))))))))))</f>
        <v>9</v>
      </c>
    </row>
    <row r="1528" customFormat="false" ht="16.5" hidden="false" customHeight="false" outlineLevel="0" collapsed="false">
      <c r="A1528" s="158" t="n">
        <v>1627</v>
      </c>
      <c r="B1528" s="159" t="n">
        <v>2</v>
      </c>
      <c r="C1528" s="160" t="n">
        <v>197</v>
      </c>
      <c r="D1528" s="182" t="b">
        <f aca="false">IF(C1528&lt;$G$4,"1",IF(C1528&lt;$G$5,"2",IF(C1528&lt;$G$6,"3",IF(C1528&lt;$G$7,"4",IF(C1528&lt;$G$8,"5",IF(C1528&lt;$G$9,"6",IF(C1528&lt;$G$10,"7",IF(C1528&lt;$G$11,"8",IF(C1528&lt;$G$12,"9", IF(C1528&lt;$G$13,"10"))))))))))</f>
        <v>0</v>
      </c>
    </row>
    <row r="1529" customFormat="false" ht="16.5" hidden="false" customHeight="false" outlineLevel="0" collapsed="false">
      <c r="A1529" s="158" t="n">
        <v>1628</v>
      </c>
      <c r="B1529" s="159" t="n">
        <v>2</v>
      </c>
      <c r="C1529" s="160" t="n">
        <v>72</v>
      </c>
      <c r="D1529" s="153" t="str">
        <f aca="false">IF(C1529&lt;$G$4,"1",IF(C1529&lt;$G$5,"2",IF(C1529&lt;$G$6,"3",IF(C1529&lt;$G$7,"4",IF(C1529&lt;$G$8,"5",IF(C1529&lt;$G$9,"6",IF(C1529&lt;$G$10,"7",IF(C1529&lt;$G$11,"8",IF(C1529&lt;$G$12,"9", IF(C1529&lt;$G$13,"10"))))))))))</f>
        <v>7</v>
      </c>
    </row>
    <row r="1530" customFormat="false" ht="16.5" hidden="false" customHeight="false" outlineLevel="0" collapsed="false">
      <c r="A1530" s="158" t="n">
        <v>1629</v>
      </c>
      <c r="B1530" s="159" t="n">
        <v>2</v>
      </c>
      <c r="C1530" s="160" t="n">
        <v>86.2</v>
      </c>
      <c r="D1530" s="153" t="str">
        <f aca="false">IF(C1530&lt;$G$4,"1",IF(C1530&lt;$G$5,"2",IF(C1530&lt;$G$6,"3",IF(C1530&lt;$G$7,"4",IF(C1530&lt;$G$8,"5",IF(C1530&lt;$G$9,"6",IF(C1530&lt;$G$10,"7",IF(C1530&lt;$G$11,"8",IF(C1530&lt;$G$12,"9", IF(C1530&lt;$G$13,"10"))))))))))</f>
        <v>8</v>
      </c>
    </row>
    <row r="1531" customFormat="false" ht="16.5" hidden="false" customHeight="false" outlineLevel="0" collapsed="false">
      <c r="A1531" s="158" t="n">
        <v>1630</v>
      </c>
      <c r="B1531" s="159" t="n">
        <v>2</v>
      </c>
      <c r="C1531" s="160" t="n">
        <v>64.3</v>
      </c>
      <c r="D1531" s="153" t="str">
        <f aca="false">IF(C1531&lt;$G$4,"1",IF(C1531&lt;$G$5,"2",IF(C1531&lt;$G$6,"3",IF(C1531&lt;$G$7,"4",IF(C1531&lt;$G$8,"5",IF(C1531&lt;$G$9,"6",IF(C1531&lt;$G$10,"7",IF(C1531&lt;$G$11,"8",IF(C1531&lt;$G$12,"9", IF(C1531&lt;$G$13,"10"))))))))))</f>
        <v>6</v>
      </c>
    </row>
    <row r="1532" customFormat="false" ht="16.5" hidden="false" customHeight="false" outlineLevel="0" collapsed="false">
      <c r="A1532" s="150" t="n">
        <v>1631</v>
      </c>
      <c r="B1532" s="151" t="n">
        <v>2</v>
      </c>
      <c r="C1532" s="165" t="n">
        <v>61.6</v>
      </c>
      <c r="D1532" s="153" t="str">
        <f aca="false">IF(C1532&lt;$G$4,"1",IF(C1532&lt;$G$5,"2",IF(C1532&lt;$G$6,"3",IF(C1532&lt;$G$7,"4",IF(C1532&lt;$G$8,"5",IF(C1532&lt;$G$9,"6",IF(C1532&lt;$G$10,"7",IF(C1532&lt;$G$11,"8",IF(C1532&lt;$G$12,"9", IF(C1532&lt;$G$13,"10"))))))))))</f>
        <v>6</v>
      </c>
    </row>
    <row r="1533" customFormat="false" ht="16.5" hidden="false" customHeight="false" outlineLevel="0" collapsed="false">
      <c r="A1533" s="150" t="n">
        <v>1632</v>
      </c>
      <c r="B1533" s="151" t="n">
        <v>2</v>
      </c>
      <c r="C1533" s="165" t="n">
        <v>49.3</v>
      </c>
      <c r="D1533" s="153" t="str">
        <f aca="false">IF(C1533&lt;$G$4,"1",IF(C1533&lt;$G$5,"2",IF(C1533&lt;$G$6,"3",IF(C1533&lt;$G$7,"4",IF(C1533&lt;$G$8,"5",IF(C1533&lt;$G$9,"6",IF(C1533&lt;$G$10,"7",IF(C1533&lt;$G$11,"8",IF(C1533&lt;$G$12,"9", IF(C1533&lt;$G$13,"10"))))))))))</f>
        <v>6</v>
      </c>
    </row>
    <row r="1534" customFormat="false" ht="16.5" hidden="false" customHeight="false" outlineLevel="0" collapsed="false">
      <c r="A1534" s="150" t="n">
        <v>1633</v>
      </c>
      <c r="B1534" s="151" t="n">
        <v>2</v>
      </c>
      <c r="C1534" s="165" t="n">
        <v>123.8</v>
      </c>
      <c r="D1534" s="153" t="str">
        <f aca="false">IF(C1534&lt;$G$4,"1",IF(C1534&lt;$G$5,"2",IF(C1534&lt;$G$6,"3",IF(C1534&lt;$G$7,"4",IF(C1534&lt;$G$8,"5",IF(C1534&lt;$G$9,"6",IF(C1534&lt;$G$10,"7",IF(C1534&lt;$G$11,"8",IF(C1534&lt;$G$12,"9", IF(C1534&lt;$G$13,"10"))))))))))</f>
        <v>10</v>
      </c>
    </row>
    <row r="1535" customFormat="false" ht="16.5" hidden="false" customHeight="false" outlineLevel="0" collapsed="false">
      <c r="A1535" s="150" t="n">
        <v>1634</v>
      </c>
      <c r="B1535" s="151" t="n">
        <v>2</v>
      </c>
      <c r="C1535" s="165" t="n">
        <v>45.7</v>
      </c>
      <c r="D1535" s="153" t="str">
        <f aca="false">IF(C1535&lt;$G$4,"1",IF(C1535&lt;$G$5,"2",IF(C1535&lt;$G$6,"3",IF(C1535&lt;$G$7,"4",IF(C1535&lt;$G$8,"5",IF(C1535&lt;$G$9,"6",IF(C1535&lt;$G$10,"7",IF(C1535&lt;$G$11,"8",IF(C1535&lt;$G$12,"9", IF(C1535&lt;$G$13,"10"))))))))))</f>
        <v>5</v>
      </c>
    </row>
    <row r="1536" customFormat="false" ht="16.5" hidden="false" customHeight="false" outlineLevel="0" collapsed="false">
      <c r="A1536" s="150" t="n">
        <v>1635</v>
      </c>
      <c r="B1536" s="151" t="n">
        <v>2</v>
      </c>
      <c r="C1536" s="165" t="n">
        <v>80.7</v>
      </c>
      <c r="D1536" s="153" t="str">
        <f aca="false">IF(C1536&lt;$G$4,"1",IF(C1536&lt;$G$5,"2",IF(C1536&lt;$G$6,"3",IF(C1536&lt;$G$7,"4",IF(C1536&lt;$G$8,"5",IF(C1536&lt;$G$9,"6",IF(C1536&lt;$G$10,"7",IF(C1536&lt;$G$11,"8",IF(C1536&lt;$G$12,"9", IF(C1536&lt;$G$13,"10"))))))))))</f>
        <v>7</v>
      </c>
    </row>
    <row r="1537" customFormat="false" ht="16.5" hidden="false" customHeight="false" outlineLevel="0" collapsed="false">
      <c r="A1537" s="150" t="n">
        <v>1636</v>
      </c>
      <c r="B1537" s="151" t="n">
        <v>2</v>
      </c>
      <c r="C1537" s="165" t="n">
        <v>86.6</v>
      </c>
      <c r="D1537" s="153" t="str">
        <f aca="false">IF(C1537&lt;$G$4,"1",IF(C1537&lt;$G$5,"2",IF(C1537&lt;$G$6,"3",IF(C1537&lt;$G$7,"4",IF(C1537&lt;$G$8,"5",IF(C1537&lt;$G$9,"6",IF(C1537&lt;$G$10,"7",IF(C1537&lt;$G$11,"8",IF(C1537&lt;$G$12,"9", IF(C1537&lt;$G$13,"10"))))))))))</f>
        <v>8</v>
      </c>
    </row>
    <row r="1538" customFormat="false" ht="16.5" hidden="false" customHeight="false" outlineLevel="0" collapsed="false">
      <c r="A1538" s="150" t="n">
        <v>1637</v>
      </c>
      <c r="B1538" s="151" t="n">
        <v>2</v>
      </c>
      <c r="C1538" s="165" t="n">
        <v>116.8</v>
      </c>
      <c r="D1538" s="153" t="str">
        <f aca="false">IF(C1538&lt;$G$4,"1",IF(C1538&lt;$G$5,"2",IF(C1538&lt;$G$6,"3",IF(C1538&lt;$G$7,"4",IF(C1538&lt;$G$8,"5",IF(C1538&lt;$G$9,"6",IF(C1538&lt;$G$10,"7",IF(C1538&lt;$G$11,"8",IF(C1538&lt;$G$12,"9", IF(C1538&lt;$G$13,"10"))))))))))</f>
        <v>10</v>
      </c>
    </row>
    <row r="1539" customFormat="false" ht="16.5" hidden="false" customHeight="false" outlineLevel="0" collapsed="false">
      <c r="A1539" s="150" t="n">
        <v>1638</v>
      </c>
      <c r="B1539" s="151" t="n">
        <v>2</v>
      </c>
      <c r="C1539" s="165" t="n">
        <v>86.5</v>
      </c>
      <c r="D1539" s="153" t="str">
        <f aca="false">IF(C1539&lt;$G$4,"1",IF(C1539&lt;$G$5,"2",IF(C1539&lt;$G$6,"3",IF(C1539&lt;$G$7,"4",IF(C1539&lt;$G$8,"5",IF(C1539&lt;$G$9,"6",IF(C1539&lt;$G$10,"7",IF(C1539&lt;$G$11,"8",IF(C1539&lt;$G$12,"9", IF(C1539&lt;$G$13,"10"))))))))))</f>
        <v>8</v>
      </c>
    </row>
    <row r="1540" customFormat="false" ht="16.5" hidden="false" customHeight="false" outlineLevel="0" collapsed="false">
      <c r="A1540" s="150" t="n">
        <v>1639</v>
      </c>
      <c r="B1540" s="151" t="n">
        <v>2</v>
      </c>
      <c r="C1540" s="165" t="n">
        <v>66.2</v>
      </c>
      <c r="D1540" s="153" t="str">
        <f aca="false">IF(C1540&lt;$G$4,"1",IF(C1540&lt;$G$5,"2",IF(C1540&lt;$G$6,"3",IF(C1540&lt;$G$7,"4",IF(C1540&lt;$G$8,"5",IF(C1540&lt;$G$9,"6",IF(C1540&lt;$G$10,"7",IF(C1540&lt;$G$11,"8",IF(C1540&lt;$G$12,"9", IF(C1540&lt;$G$13,"10"))))))))))</f>
        <v>7</v>
      </c>
    </row>
    <row r="1541" customFormat="false" ht="16.5" hidden="false" customHeight="false" outlineLevel="0" collapsed="false">
      <c r="A1541" s="150" t="n">
        <v>1640</v>
      </c>
      <c r="B1541" s="151" t="n">
        <v>2</v>
      </c>
      <c r="C1541" s="165" t="n">
        <v>43.4</v>
      </c>
      <c r="D1541" s="153" t="str">
        <f aca="false">IF(C1541&lt;$G$4,"1",IF(C1541&lt;$G$5,"2",IF(C1541&lt;$G$6,"3",IF(C1541&lt;$G$7,"4",IF(C1541&lt;$G$8,"5",IF(C1541&lt;$G$9,"6",IF(C1541&lt;$G$10,"7",IF(C1541&lt;$G$11,"8",IF(C1541&lt;$G$12,"9", IF(C1541&lt;$G$13,"10"))))))))))</f>
        <v>5</v>
      </c>
    </row>
    <row r="1542" customFormat="false" ht="16.5" hidden="false" customHeight="false" outlineLevel="0" collapsed="false">
      <c r="A1542" s="150" t="n">
        <v>1641</v>
      </c>
      <c r="B1542" s="151" t="n">
        <v>2</v>
      </c>
      <c r="C1542" s="165" t="n">
        <v>59.8</v>
      </c>
      <c r="D1542" s="153" t="str">
        <f aca="false">IF(C1542&lt;$G$4,"1",IF(C1542&lt;$G$5,"2",IF(C1542&lt;$G$6,"3",IF(C1542&lt;$G$7,"4",IF(C1542&lt;$G$8,"5",IF(C1542&lt;$G$9,"6",IF(C1542&lt;$G$10,"7",IF(C1542&lt;$G$11,"8",IF(C1542&lt;$G$12,"9", IF(C1542&lt;$G$13,"10"))))))))))</f>
        <v>6</v>
      </c>
    </row>
    <row r="1543" customFormat="false" ht="16.5" hidden="false" customHeight="false" outlineLevel="0" collapsed="false">
      <c r="A1543" s="150" t="n">
        <v>1642</v>
      </c>
      <c r="B1543" s="151" t="n">
        <v>2</v>
      </c>
      <c r="C1543" s="165" t="n">
        <v>78</v>
      </c>
      <c r="D1543" s="153" t="str">
        <f aca="false">IF(C1543&lt;$G$4,"1",IF(C1543&lt;$G$5,"2",IF(C1543&lt;$G$6,"3",IF(C1543&lt;$G$7,"4",IF(C1543&lt;$G$8,"5",IF(C1543&lt;$G$9,"6",IF(C1543&lt;$G$10,"7",IF(C1543&lt;$G$11,"8",IF(C1543&lt;$G$12,"9", IF(C1543&lt;$G$13,"10"))))))))))</f>
        <v>7</v>
      </c>
    </row>
    <row r="1544" customFormat="false" ht="16.5" hidden="false" customHeight="false" outlineLevel="0" collapsed="false">
      <c r="A1544" s="150" t="n">
        <v>1643</v>
      </c>
      <c r="B1544" s="151" t="n">
        <v>2</v>
      </c>
      <c r="C1544" s="165" t="n">
        <v>63.2</v>
      </c>
      <c r="D1544" s="153" t="str">
        <f aca="false">IF(C1544&lt;$G$4,"1",IF(C1544&lt;$G$5,"2",IF(C1544&lt;$G$6,"3",IF(C1544&lt;$G$7,"4",IF(C1544&lt;$G$8,"5",IF(C1544&lt;$G$9,"6",IF(C1544&lt;$G$10,"7",IF(C1544&lt;$G$11,"8",IF(C1544&lt;$G$12,"9", IF(C1544&lt;$G$13,"10"))))))))))</f>
        <v>6</v>
      </c>
    </row>
    <row r="1545" customFormat="false" ht="16.5" hidden="false" customHeight="false" outlineLevel="0" collapsed="false">
      <c r="A1545" s="150" t="n">
        <v>1644</v>
      </c>
      <c r="B1545" s="151" t="n">
        <v>2</v>
      </c>
      <c r="C1545" s="165" t="n">
        <v>56.1</v>
      </c>
      <c r="D1545" s="153" t="str">
        <f aca="false">IF(C1545&lt;$G$4,"1",IF(C1545&lt;$G$5,"2",IF(C1545&lt;$G$6,"3",IF(C1545&lt;$G$7,"4",IF(C1545&lt;$G$8,"5",IF(C1545&lt;$G$9,"6",IF(C1545&lt;$G$10,"7",IF(C1545&lt;$G$11,"8",IF(C1545&lt;$G$12,"9", IF(C1545&lt;$G$13,"10"))))))))))</f>
        <v>6</v>
      </c>
    </row>
    <row r="1546" customFormat="false" ht="16.5" hidden="false" customHeight="false" outlineLevel="0" collapsed="false">
      <c r="A1546" s="150" t="n">
        <v>1645</v>
      </c>
      <c r="B1546" s="151" t="n">
        <v>2</v>
      </c>
      <c r="C1546" s="165" t="n">
        <v>83.2</v>
      </c>
      <c r="D1546" s="153" t="str">
        <f aca="false">IF(C1546&lt;$G$4,"1",IF(C1546&lt;$G$5,"2",IF(C1546&lt;$G$6,"3",IF(C1546&lt;$G$7,"4",IF(C1546&lt;$G$8,"5",IF(C1546&lt;$G$9,"6",IF(C1546&lt;$G$10,"7",IF(C1546&lt;$G$11,"8",IF(C1546&lt;$G$12,"9", IF(C1546&lt;$G$13,"10"))))))))))</f>
        <v>8</v>
      </c>
    </row>
    <row r="1547" customFormat="false" ht="16.5" hidden="false" customHeight="false" outlineLevel="0" collapsed="false">
      <c r="A1547" s="150" t="n">
        <v>1646</v>
      </c>
      <c r="B1547" s="151" t="n">
        <v>2</v>
      </c>
      <c r="C1547" s="165" t="n">
        <v>88.9</v>
      </c>
      <c r="D1547" s="153" t="str">
        <f aca="false">IF(C1547&lt;$G$4,"1",IF(C1547&lt;$G$5,"2",IF(C1547&lt;$G$6,"3",IF(C1547&lt;$G$7,"4",IF(C1547&lt;$G$8,"5",IF(C1547&lt;$G$9,"6",IF(C1547&lt;$G$10,"7",IF(C1547&lt;$G$11,"8",IF(C1547&lt;$G$12,"9", IF(C1547&lt;$G$13,"10"))))))))))</f>
        <v>8</v>
      </c>
    </row>
    <row r="1548" customFormat="false" ht="16.5" hidden="false" customHeight="false" outlineLevel="0" collapsed="false">
      <c r="A1548" s="150" t="n">
        <v>1647</v>
      </c>
      <c r="B1548" s="151" t="n">
        <v>2</v>
      </c>
      <c r="C1548" s="165" t="n">
        <v>96</v>
      </c>
      <c r="D1548" s="153" t="str">
        <f aca="false">IF(C1548&lt;$G$4,"1",IF(C1548&lt;$G$5,"2",IF(C1548&lt;$G$6,"3",IF(C1548&lt;$G$7,"4",IF(C1548&lt;$G$8,"5",IF(C1548&lt;$G$9,"6",IF(C1548&lt;$G$10,"7",IF(C1548&lt;$G$11,"8",IF(C1548&lt;$G$12,"9", IF(C1548&lt;$G$13,"10"))))))))))</f>
        <v>8</v>
      </c>
    </row>
    <row r="1549" customFormat="false" ht="16.5" hidden="false" customHeight="false" outlineLevel="0" collapsed="false">
      <c r="A1549" s="150" t="n">
        <v>1648</v>
      </c>
      <c r="B1549" s="151" t="n">
        <v>2</v>
      </c>
      <c r="C1549" s="165" t="n">
        <v>89</v>
      </c>
      <c r="D1549" s="153" t="str">
        <f aca="false">IF(C1549&lt;$G$4,"1",IF(C1549&lt;$G$5,"2",IF(C1549&lt;$G$6,"3",IF(C1549&lt;$G$7,"4",IF(C1549&lt;$G$8,"5",IF(C1549&lt;$G$9,"6",IF(C1549&lt;$G$10,"7",IF(C1549&lt;$G$11,"8",IF(C1549&lt;$G$12,"9", IF(C1549&lt;$G$13,"10"))))))))))</f>
        <v>8</v>
      </c>
    </row>
    <row r="1550" customFormat="false" ht="16.5" hidden="false" customHeight="false" outlineLevel="0" collapsed="false">
      <c r="A1550" s="150" t="n">
        <v>1649</v>
      </c>
      <c r="B1550" s="151" t="n">
        <v>2</v>
      </c>
      <c r="C1550" s="165" t="n">
        <v>53</v>
      </c>
      <c r="D1550" s="153" t="str">
        <f aca="false">IF(C1550&lt;$G$4,"1",IF(C1550&lt;$G$5,"2",IF(C1550&lt;$G$6,"3",IF(C1550&lt;$G$7,"4",IF(C1550&lt;$G$8,"5",IF(C1550&lt;$G$9,"6",IF(C1550&lt;$G$10,"7",IF(C1550&lt;$G$11,"8",IF(C1550&lt;$G$12,"9", IF(C1550&lt;$G$13,"10"))))))))))</f>
        <v>6</v>
      </c>
    </row>
    <row r="1551" customFormat="false" ht="16.5" hidden="false" customHeight="false" outlineLevel="0" collapsed="false">
      <c r="A1551" s="150" t="n">
        <v>1650</v>
      </c>
      <c r="B1551" s="151" t="n">
        <v>2</v>
      </c>
      <c r="C1551" s="165" t="n">
        <v>41.6</v>
      </c>
      <c r="D1551" s="153" t="str">
        <f aca="false">IF(C1551&lt;$G$4,"1",IF(C1551&lt;$G$5,"2",IF(C1551&lt;$G$6,"3",IF(C1551&lt;$G$7,"4",IF(C1551&lt;$G$8,"5",IF(C1551&lt;$G$9,"6",IF(C1551&lt;$G$10,"7",IF(C1551&lt;$G$11,"8",IF(C1551&lt;$G$12,"9", IF(C1551&lt;$G$13,"10"))))))))))</f>
        <v>5</v>
      </c>
    </row>
    <row r="1552" customFormat="false" ht="16.5" hidden="false" customHeight="false" outlineLevel="0" collapsed="false">
      <c r="A1552" s="158" t="n">
        <v>1651</v>
      </c>
      <c r="B1552" s="159" t="n">
        <v>2</v>
      </c>
      <c r="C1552" s="160" t="n">
        <v>76.3</v>
      </c>
      <c r="D1552" s="153" t="str">
        <f aca="false">IF(C1552&lt;$G$4,"1",IF(C1552&lt;$G$5,"2",IF(C1552&lt;$G$6,"3",IF(C1552&lt;$G$7,"4",IF(C1552&lt;$G$8,"5",IF(C1552&lt;$G$9,"6",IF(C1552&lt;$G$10,"7",IF(C1552&lt;$G$11,"8",IF(C1552&lt;$G$12,"9", IF(C1552&lt;$G$13,"10"))))))))))</f>
        <v>7</v>
      </c>
    </row>
    <row r="1553" customFormat="false" ht="16.5" hidden="false" customHeight="false" outlineLevel="0" collapsed="false">
      <c r="A1553" s="158" t="n">
        <v>1652</v>
      </c>
      <c r="B1553" s="159" t="n">
        <v>2</v>
      </c>
      <c r="C1553" s="160" t="n">
        <v>81.9</v>
      </c>
      <c r="D1553" s="153" t="str">
        <f aca="false">IF(C1553&lt;$G$4,"1",IF(C1553&lt;$G$5,"2",IF(C1553&lt;$G$6,"3",IF(C1553&lt;$G$7,"4",IF(C1553&lt;$G$8,"5",IF(C1553&lt;$G$9,"6",IF(C1553&lt;$G$10,"7",IF(C1553&lt;$G$11,"8",IF(C1553&lt;$G$12,"9", IF(C1553&lt;$G$13,"10"))))))))))</f>
        <v>7</v>
      </c>
    </row>
    <row r="1554" customFormat="false" ht="16.5" hidden="false" customHeight="false" outlineLevel="0" collapsed="false">
      <c r="A1554" s="158" t="n">
        <v>1653</v>
      </c>
      <c r="B1554" s="159" t="n">
        <v>2</v>
      </c>
      <c r="C1554" s="160" t="n">
        <v>83.5</v>
      </c>
      <c r="D1554" s="153" t="str">
        <f aca="false">IF(C1554&lt;$G$4,"1",IF(C1554&lt;$G$5,"2",IF(C1554&lt;$G$6,"3",IF(C1554&lt;$G$7,"4",IF(C1554&lt;$G$8,"5",IF(C1554&lt;$G$9,"6",IF(C1554&lt;$G$10,"7",IF(C1554&lt;$G$11,"8",IF(C1554&lt;$G$12,"9", IF(C1554&lt;$G$13,"10"))))))))))</f>
        <v>8</v>
      </c>
    </row>
    <row r="1555" customFormat="false" ht="16.5" hidden="false" customHeight="false" outlineLevel="0" collapsed="false">
      <c r="A1555" s="158" t="n">
        <v>1654</v>
      </c>
      <c r="B1555" s="159" t="n">
        <v>2</v>
      </c>
      <c r="C1555" s="160" t="n">
        <v>99.8</v>
      </c>
      <c r="D1555" s="153" t="str">
        <f aca="false">IF(C1555&lt;$G$4,"1",IF(C1555&lt;$G$5,"2",IF(C1555&lt;$G$6,"3",IF(C1555&lt;$G$7,"4",IF(C1555&lt;$G$8,"5",IF(C1555&lt;$G$9,"6",IF(C1555&lt;$G$10,"7",IF(C1555&lt;$G$11,"8",IF(C1555&lt;$G$12,"9", IF(C1555&lt;$G$13,"10"))))))))))</f>
        <v>9</v>
      </c>
    </row>
    <row r="1556" customFormat="false" ht="16.5" hidden="false" customHeight="false" outlineLevel="0" collapsed="false">
      <c r="A1556" s="158" t="n">
        <v>1655</v>
      </c>
      <c r="B1556" s="159" t="n">
        <v>2</v>
      </c>
      <c r="C1556" s="160" t="n">
        <v>84.6</v>
      </c>
      <c r="D1556" s="153" t="str">
        <f aca="false">IF(C1556&lt;$G$4,"1",IF(C1556&lt;$G$5,"2",IF(C1556&lt;$G$6,"3",IF(C1556&lt;$G$7,"4",IF(C1556&lt;$G$8,"5",IF(C1556&lt;$G$9,"6",IF(C1556&lt;$G$10,"7",IF(C1556&lt;$G$11,"8",IF(C1556&lt;$G$12,"9", IF(C1556&lt;$G$13,"10"))))))))))</f>
        <v>8</v>
      </c>
    </row>
    <row r="1557" customFormat="false" ht="16.5" hidden="false" customHeight="false" outlineLevel="0" collapsed="false">
      <c r="A1557" s="150" t="n">
        <v>1656</v>
      </c>
      <c r="B1557" s="151" t="n">
        <v>2</v>
      </c>
      <c r="C1557" s="165" t="n">
        <v>121.4</v>
      </c>
      <c r="D1557" s="153" t="str">
        <f aca="false">IF(C1557&lt;$G$4,"1",IF(C1557&lt;$G$5,"2",IF(C1557&lt;$G$6,"3",IF(C1557&lt;$G$7,"4",IF(C1557&lt;$G$8,"5",IF(C1557&lt;$G$9,"6",IF(C1557&lt;$G$10,"7",IF(C1557&lt;$G$11,"8",IF(C1557&lt;$G$12,"9", IF(C1557&lt;$G$13,"10"))))))))))</f>
        <v>10</v>
      </c>
    </row>
    <row r="1558" customFormat="false" ht="16.5" hidden="false" customHeight="false" outlineLevel="0" collapsed="false">
      <c r="A1558" s="150" t="n">
        <v>1657</v>
      </c>
      <c r="B1558" s="151" t="n">
        <v>2</v>
      </c>
      <c r="C1558" s="165" t="n">
        <v>143.1</v>
      </c>
      <c r="D1558" s="153" t="str">
        <f aca="false">IF(C1558&lt;$G$4,"1",IF(C1558&lt;$G$5,"2",IF(C1558&lt;$G$6,"3",IF(C1558&lt;$G$7,"4",IF(C1558&lt;$G$8,"5",IF(C1558&lt;$G$9,"6",IF(C1558&lt;$G$10,"7",IF(C1558&lt;$G$11,"8",IF(C1558&lt;$G$12,"9", IF(C1558&lt;$G$13,"10"))))))))))</f>
        <v>10</v>
      </c>
    </row>
    <row r="1559" customFormat="false" ht="16.5" hidden="false" customHeight="false" outlineLevel="0" collapsed="false">
      <c r="A1559" s="150" t="n">
        <v>1658</v>
      </c>
      <c r="B1559" s="151" t="n">
        <v>2</v>
      </c>
      <c r="C1559" s="165" t="n">
        <v>109</v>
      </c>
      <c r="D1559" s="153" t="str">
        <f aca="false">IF(C1559&lt;$G$4,"1",IF(C1559&lt;$G$5,"2",IF(C1559&lt;$G$6,"3",IF(C1559&lt;$G$7,"4",IF(C1559&lt;$G$8,"5",IF(C1559&lt;$G$9,"6",IF(C1559&lt;$G$10,"7",IF(C1559&lt;$G$11,"8",IF(C1559&lt;$G$12,"9", IF(C1559&lt;$G$13,"10"))))))))))</f>
        <v>9</v>
      </c>
    </row>
    <row r="1560" customFormat="false" ht="16.5" hidden="false" customHeight="false" outlineLevel="0" collapsed="false">
      <c r="A1560" s="150" t="n">
        <v>1659</v>
      </c>
      <c r="B1560" s="151" t="n">
        <v>2</v>
      </c>
      <c r="C1560" s="165" t="n">
        <v>71.2</v>
      </c>
      <c r="D1560" s="153" t="str">
        <f aca="false">IF(C1560&lt;$G$4,"1",IF(C1560&lt;$G$5,"2",IF(C1560&lt;$G$6,"3",IF(C1560&lt;$G$7,"4",IF(C1560&lt;$G$8,"5",IF(C1560&lt;$G$9,"6",IF(C1560&lt;$G$10,"7",IF(C1560&lt;$G$11,"8",IF(C1560&lt;$G$12,"9", IF(C1560&lt;$G$13,"10"))))))))))</f>
        <v>7</v>
      </c>
    </row>
    <row r="1561" customFormat="false" ht="16.5" hidden="false" customHeight="false" outlineLevel="0" collapsed="false">
      <c r="A1561" s="150" t="n">
        <v>1660</v>
      </c>
      <c r="B1561" s="151" t="n">
        <v>2</v>
      </c>
      <c r="C1561" s="165" t="n">
        <v>68</v>
      </c>
      <c r="D1561" s="153" t="str">
        <f aca="false">IF(C1561&lt;$G$4,"1",IF(C1561&lt;$G$5,"2",IF(C1561&lt;$G$6,"3",IF(C1561&lt;$G$7,"4",IF(C1561&lt;$G$8,"5",IF(C1561&lt;$G$9,"6",IF(C1561&lt;$G$10,"7",IF(C1561&lt;$G$11,"8",IF(C1561&lt;$G$12,"9", IF(C1561&lt;$G$13,"10"))))))))))</f>
        <v>7</v>
      </c>
    </row>
    <row r="1562" customFormat="false" ht="16.5" hidden="false" customHeight="false" outlineLevel="0" collapsed="false">
      <c r="A1562" s="150" t="n">
        <v>1661</v>
      </c>
      <c r="B1562" s="151" t="n">
        <v>2</v>
      </c>
      <c r="C1562" s="165" t="n">
        <v>127.5</v>
      </c>
      <c r="D1562" s="153" t="str">
        <f aca="false">IF(C1562&lt;$G$4,"1",IF(C1562&lt;$G$5,"2",IF(C1562&lt;$G$6,"3",IF(C1562&lt;$G$7,"4",IF(C1562&lt;$G$8,"5",IF(C1562&lt;$G$9,"6",IF(C1562&lt;$G$10,"7",IF(C1562&lt;$G$11,"8",IF(C1562&lt;$G$12,"9", IF(C1562&lt;$G$13,"10"))))))))))</f>
        <v>10</v>
      </c>
    </row>
    <row r="1563" customFormat="false" ht="16.5" hidden="false" customHeight="false" outlineLevel="0" collapsed="false">
      <c r="A1563" s="150" t="n">
        <v>1662</v>
      </c>
      <c r="B1563" s="151" t="n">
        <v>2</v>
      </c>
      <c r="C1563" s="165" t="n">
        <v>99.9</v>
      </c>
      <c r="D1563" s="153" t="str">
        <f aca="false">IF(C1563&lt;$G$4,"1",IF(C1563&lt;$G$5,"2",IF(C1563&lt;$G$6,"3",IF(C1563&lt;$G$7,"4",IF(C1563&lt;$G$8,"5",IF(C1563&lt;$G$9,"6",IF(C1563&lt;$G$10,"7",IF(C1563&lt;$G$11,"8",IF(C1563&lt;$G$12,"9", IF(C1563&lt;$G$13,"10"))))))))))</f>
        <v>9</v>
      </c>
    </row>
    <row r="1564" customFormat="false" ht="16.5" hidden="false" customHeight="false" outlineLevel="0" collapsed="false">
      <c r="A1564" s="150" t="n">
        <v>1663</v>
      </c>
      <c r="B1564" s="151" t="n">
        <v>2</v>
      </c>
      <c r="C1564" s="165" t="n">
        <v>97.5</v>
      </c>
      <c r="D1564" s="153" t="str">
        <f aca="false">IF(C1564&lt;$G$4,"1",IF(C1564&lt;$G$5,"2",IF(C1564&lt;$G$6,"3",IF(C1564&lt;$G$7,"4",IF(C1564&lt;$G$8,"5",IF(C1564&lt;$G$9,"6",IF(C1564&lt;$G$10,"7",IF(C1564&lt;$G$11,"8",IF(C1564&lt;$G$12,"9", IF(C1564&lt;$G$13,"10"))))))))))</f>
        <v>9</v>
      </c>
    </row>
    <row r="1565" customFormat="false" ht="16.5" hidden="false" customHeight="false" outlineLevel="0" collapsed="false">
      <c r="A1565" s="150" t="n">
        <v>1664</v>
      </c>
      <c r="B1565" s="151" t="n">
        <v>2</v>
      </c>
      <c r="C1565" s="165" t="n">
        <v>97.3</v>
      </c>
      <c r="D1565" s="153" t="str">
        <f aca="false">IF(C1565&lt;$G$4,"1",IF(C1565&lt;$G$5,"2",IF(C1565&lt;$G$6,"3",IF(C1565&lt;$G$7,"4",IF(C1565&lt;$G$8,"5",IF(C1565&lt;$G$9,"6",IF(C1565&lt;$G$10,"7",IF(C1565&lt;$G$11,"8",IF(C1565&lt;$G$12,"9", IF(C1565&lt;$G$13,"10"))))))))))</f>
        <v>9</v>
      </c>
    </row>
    <row r="1566" customFormat="false" ht="16.5" hidden="false" customHeight="false" outlineLevel="0" collapsed="false">
      <c r="A1566" s="150" t="n">
        <v>1665</v>
      </c>
      <c r="B1566" s="151" t="n">
        <v>2</v>
      </c>
      <c r="C1566" s="165" t="n">
        <v>100.6</v>
      </c>
      <c r="D1566" s="153" t="str">
        <f aca="false">IF(C1566&lt;$G$4,"1",IF(C1566&lt;$G$5,"2",IF(C1566&lt;$G$6,"3",IF(C1566&lt;$G$7,"4",IF(C1566&lt;$G$8,"5",IF(C1566&lt;$G$9,"6",IF(C1566&lt;$G$10,"7",IF(C1566&lt;$G$11,"8",IF(C1566&lt;$G$12,"9", IF(C1566&lt;$G$13,"10"))))))))))</f>
        <v>9</v>
      </c>
    </row>
    <row r="1567" customFormat="false" ht="16.5" hidden="false" customHeight="false" outlineLevel="0" collapsed="false">
      <c r="A1567" s="150" t="n">
        <v>1666</v>
      </c>
      <c r="B1567" s="151" t="n">
        <v>2</v>
      </c>
      <c r="C1567" s="165" t="n">
        <v>70.6</v>
      </c>
      <c r="D1567" s="153" t="str">
        <f aca="false">IF(C1567&lt;$G$4,"1",IF(C1567&lt;$G$5,"2",IF(C1567&lt;$G$6,"3",IF(C1567&lt;$G$7,"4",IF(C1567&lt;$G$8,"5",IF(C1567&lt;$G$9,"6",IF(C1567&lt;$G$10,"7",IF(C1567&lt;$G$11,"8",IF(C1567&lt;$G$12,"9", IF(C1567&lt;$G$13,"10"))))))))))</f>
        <v>7</v>
      </c>
    </row>
    <row r="1568" customFormat="false" ht="16.5" hidden="false" customHeight="false" outlineLevel="0" collapsed="false">
      <c r="A1568" s="150" t="n">
        <v>1667</v>
      </c>
      <c r="B1568" s="151" t="n">
        <v>2</v>
      </c>
      <c r="C1568" s="165" t="n">
        <v>58</v>
      </c>
      <c r="D1568" s="153" t="str">
        <f aca="false">IF(C1568&lt;$G$4,"1",IF(C1568&lt;$G$5,"2",IF(C1568&lt;$G$6,"3",IF(C1568&lt;$G$7,"4",IF(C1568&lt;$G$8,"5",IF(C1568&lt;$G$9,"6",IF(C1568&lt;$G$10,"7",IF(C1568&lt;$G$11,"8",IF(C1568&lt;$G$12,"9", IF(C1568&lt;$G$13,"10"))))))))))</f>
        <v>6</v>
      </c>
    </row>
    <row r="1569" customFormat="false" ht="16.5" hidden="false" customHeight="false" outlineLevel="0" collapsed="false">
      <c r="A1569" s="150" t="n">
        <v>1668</v>
      </c>
      <c r="B1569" s="151" t="n">
        <v>2</v>
      </c>
      <c r="C1569" s="165" t="n">
        <v>38.2</v>
      </c>
      <c r="D1569" s="153" t="str">
        <f aca="false">IF(C1569&lt;$G$4,"1",IF(C1569&lt;$G$5,"2",IF(C1569&lt;$G$6,"3",IF(C1569&lt;$G$7,"4",IF(C1569&lt;$G$8,"5",IF(C1569&lt;$G$9,"6",IF(C1569&lt;$G$10,"7",IF(C1569&lt;$G$11,"8",IF(C1569&lt;$G$12,"9", IF(C1569&lt;$G$13,"10"))))))))))</f>
        <v>4</v>
      </c>
    </row>
    <row r="1570" customFormat="false" ht="16.5" hidden="false" customHeight="false" outlineLevel="0" collapsed="false">
      <c r="A1570" s="150" t="n">
        <v>1669</v>
      </c>
      <c r="B1570" s="151" t="n">
        <v>2</v>
      </c>
      <c r="C1570" s="165" t="n">
        <v>135.5</v>
      </c>
      <c r="D1570" s="153" t="str">
        <f aca="false">IF(C1570&lt;$G$4,"1",IF(C1570&lt;$G$5,"2",IF(C1570&lt;$G$6,"3",IF(C1570&lt;$G$7,"4",IF(C1570&lt;$G$8,"5",IF(C1570&lt;$G$9,"6",IF(C1570&lt;$G$10,"7",IF(C1570&lt;$G$11,"8",IF(C1570&lt;$G$12,"9", IF(C1570&lt;$G$13,"10"))))))))))</f>
        <v>10</v>
      </c>
    </row>
    <row r="1571" customFormat="false" ht="16.5" hidden="false" customHeight="false" outlineLevel="0" collapsed="false">
      <c r="A1571" s="150" t="n">
        <v>1670</v>
      </c>
      <c r="B1571" s="151" t="n">
        <v>2</v>
      </c>
      <c r="C1571" s="165" t="n">
        <v>58.8</v>
      </c>
      <c r="D1571" s="153" t="str">
        <f aca="false">IF(C1571&lt;$G$4,"1",IF(C1571&lt;$G$5,"2",IF(C1571&lt;$G$6,"3",IF(C1571&lt;$G$7,"4",IF(C1571&lt;$G$8,"5",IF(C1571&lt;$G$9,"6",IF(C1571&lt;$G$10,"7",IF(C1571&lt;$G$11,"8",IF(C1571&lt;$G$12,"9", IF(C1571&lt;$G$13,"10"))))))))))</f>
        <v>6</v>
      </c>
    </row>
    <row r="1572" customFormat="false" ht="16.5" hidden="false" customHeight="false" outlineLevel="0" collapsed="false">
      <c r="A1572" s="150" t="n">
        <v>1671</v>
      </c>
      <c r="B1572" s="151" t="n">
        <v>2</v>
      </c>
      <c r="C1572" s="165" t="n">
        <v>88.7</v>
      </c>
      <c r="D1572" s="153" t="str">
        <f aca="false">IF(C1572&lt;$G$4,"1",IF(C1572&lt;$G$5,"2",IF(C1572&lt;$G$6,"3",IF(C1572&lt;$G$7,"4",IF(C1572&lt;$G$8,"5",IF(C1572&lt;$G$9,"6",IF(C1572&lt;$G$10,"7",IF(C1572&lt;$G$11,"8",IF(C1572&lt;$G$12,"9", IF(C1572&lt;$G$13,"10"))))))))))</f>
        <v>8</v>
      </c>
    </row>
    <row r="1573" customFormat="false" ht="16.5" hidden="false" customHeight="false" outlineLevel="0" collapsed="false">
      <c r="A1573" s="150" t="n">
        <v>1672</v>
      </c>
      <c r="B1573" s="151" t="n">
        <v>2</v>
      </c>
      <c r="C1573" s="165" t="n">
        <v>116.9</v>
      </c>
      <c r="D1573" s="153" t="str">
        <f aca="false">IF(C1573&lt;$G$4,"1",IF(C1573&lt;$G$5,"2",IF(C1573&lt;$G$6,"3",IF(C1573&lt;$G$7,"4",IF(C1573&lt;$G$8,"5",IF(C1573&lt;$G$9,"6",IF(C1573&lt;$G$10,"7",IF(C1573&lt;$G$11,"8",IF(C1573&lt;$G$12,"9", IF(C1573&lt;$G$13,"10"))))))))))</f>
        <v>10</v>
      </c>
    </row>
    <row r="1574" customFormat="false" ht="16.5" hidden="false" customHeight="false" outlineLevel="0" collapsed="false">
      <c r="A1574" s="150" t="n">
        <v>1673</v>
      </c>
      <c r="B1574" s="151" t="n">
        <v>2</v>
      </c>
      <c r="C1574" s="165" t="n">
        <v>100.7</v>
      </c>
      <c r="D1574" s="153" t="str">
        <f aca="false">IF(C1574&lt;$G$4,"1",IF(C1574&lt;$G$5,"2",IF(C1574&lt;$G$6,"3",IF(C1574&lt;$G$7,"4",IF(C1574&lt;$G$8,"5",IF(C1574&lt;$G$9,"6",IF(C1574&lt;$G$10,"7",IF(C1574&lt;$G$11,"8",IF(C1574&lt;$G$12,"9", IF(C1574&lt;$G$13,"10"))))))))))</f>
        <v>9</v>
      </c>
    </row>
    <row r="1575" customFormat="false" ht="16.5" hidden="false" customHeight="false" outlineLevel="0" collapsed="false">
      <c r="A1575" s="150" t="n">
        <v>1674</v>
      </c>
      <c r="B1575" s="151" t="n">
        <v>2</v>
      </c>
      <c r="C1575" s="165" t="n">
        <v>54.4</v>
      </c>
      <c r="D1575" s="153" t="str">
        <f aca="false">IF(C1575&lt;$G$4,"1",IF(C1575&lt;$G$5,"2",IF(C1575&lt;$G$6,"3",IF(C1575&lt;$G$7,"4",IF(C1575&lt;$G$8,"5",IF(C1575&lt;$G$9,"6",IF(C1575&lt;$G$10,"7",IF(C1575&lt;$G$11,"8",IF(C1575&lt;$G$12,"9", IF(C1575&lt;$G$13,"10"))))))))))</f>
        <v>6</v>
      </c>
    </row>
    <row r="1576" customFormat="false" ht="16.5" hidden="false" customHeight="false" outlineLevel="0" collapsed="false">
      <c r="A1576" s="150" t="n">
        <v>1675</v>
      </c>
      <c r="B1576" s="151" t="n">
        <v>2</v>
      </c>
      <c r="C1576" s="165" t="n">
        <v>59.7</v>
      </c>
      <c r="D1576" s="153" t="str">
        <f aca="false">IF(C1576&lt;$G$4,"1",IF(C1576&lt;$G$5,"2",IF(C1576&lt;$G$6,"3",IF(C1576&lt;$G$7,"4",IF(C1576&lt;$G$8,"5",IF(C1576&lt;$G$9,"6",IF(C1576&lt;$G$10,"7",IF(C1576&lt;$G$11,"8",IF(C1576&lt;$G$12,"9", IF(C1576&lt;$G$13,"10"))))))))))</f>
        <v>6</v>
      </c>
    </row>
    <row r="1577" customFormat="false" ht="16.5" hidden="false" customHeight="false" outlineLevel="0" collapsed="false">
      <c r="A1577" s="158" t="n">
        <v>1676</v>
      </c>
      <c r="B1577" s="159" t="n">
        <v>2</v>
      </c>
      <c r="C1577" s="160" t="n">
        <v>100.8</v>
      </c>
      <c r="D1577" s="153" t="str">
        <f aca="false">IF(C1577&lt;$G$4,"1",IF(C1577&lt;$G$5,"2",IF(C1577&lt;$G$6,"3",IF(C1577&lt;$G$7,"4",IF(C1577&lt;$G$8,"5",IF(C1577&lt;$G$9,"6",IF(C1577&lt;$G$10,"7",IF(C1577&lt;$G$11,"8",IF(C1577&lt;$G$12,"9", IF(C1577&lt;$G$13,"10"))))))))))</f>
        <v>9</v>
      </c>
    </row>
    <row r="1578" customFormat="false" ht="16.5" hidden="false" customHeight="false" outlineLevel="0" collapsed="false">
      <c r="A1578" s="158" t="n">
        <v>1677</v>
      </c>
      <c r="B1578" s="159" t="n">
        <v>2</v>
      </c>
      <c r="C1578" s="160" t="n">
        <v>123.6</v>
      </c>
      <c r="D1578" s="153" t="str">
        <f aca="false">IF(C1578&lt;$G$4,"1",IF(C1578&lt;$G$5,"2",IF(C1578&lt;$G$6,"3",IF(C1578&lt;$G$7,"4",IF(C1578&lt;$G$8,"5",IF(C1578&lt;$G$9,"6",IF(C1578&lt;$G$10,"7",IF(C1578&lt;$G$11,"8",IF(C1578&lt;$G$12,"9", IF(C1578&lt;$G$13,"10"))))))))))</f>
        <v>10</v>
      </c>
    </row>
    <row r="1579" customFormat="false" ht="16.5" hidden="false" customHeight="false" outlineLevel="0" collapsed="false">
      <c r="A1579" s="158" t="n">
        <v>1678</v>
      </c>
      <c r="B1579" s="159" t="n">
        <v>2</v>
      </c>
      <c r="C1579" s="160" t="n">
        <v>99.9</v>
      </c>
      <c r="D1579" s="153" t="str">
        <f aca="false">IF(C1579&lt;$G$4,"1",IF(C1579&lt;$G$5,"2",IF(C1579&lt;$G$6,"3",IF(C1579&lt;$G$7,"4",IF(C1579&lt;$G$8,"5",IF(C1579&lt;$G$9,"6",IF(C1579&lt;$G$10,"7",IF(C1579&lt;$G$11,"8",IF(C1579&lt;$G$12,"9", IF(C1579&lt;$G$13,"10"))))))))))</f>
        <v>9</v>
      </c>
    </row>
    <row r="1580" customFormat="false" ht="16.5" hidden="false" customHeight="false" outlineLevel="0" collapsed="false">
      <c r="A1580" s="158" t="n">
        <v>1679</v>
      </c>
      <c r="B1580" s="159" t="n">
        <v>2</v>
      </c>
      <c r="C1580" s="160" t="n">
        <v>92.4</v>
      </c>
      <c r="D1580" s="153" t="str">
        <f aca="false">IF(C1580&lt;$G$4,"1",IF(C1580&lt;$G$5,"2",IF(C1580&lt;$G$6,"3",IF(C1580&lt;$G$7,"4",IF(C1580&lt;$G$8,"5",IF(C1580&lt;$G$9,"6",IF(C1580&lt;$G$10,"7",IF(C1580&lt;$G$11,"8",IF(C1580&lt;$G$12,"9", IF(C1580&lt;$G$13,"10"))))))))))</f>
        <v>8</v>
      </c>
    </row>
    <row r="1581" customFormat="false" ht="16.5" hidden="false" customHeight="false" outlineLevel="0" collapsed="false">
      <c r="A1581" s="158" t="n">
        <v>1680</v>
      </c>
      <c r="B1581" s="159" t="n">
        <v>2</v>
      </c>
      <c r="C1581" s="160" t="n">
        <v>74.7</v>
      </c>
      <c r="D1581" s="153" t="str">
        <f aca="false">IF(C1581&lt;$G$4,"1",IF(C1581&lt;$G$5,"2",IF(C1581&lt;$G$6,"3",IF(C1581&lt;$G$7,"4",IF(C1581&lt;$G$8,"5",IF(C1581&lt;$G$9,"6",IF(C1581&lt;$G$10,"7",IF(C1581&lt;$G$11,"8",IF(C1581&lt;$G$12,"9", IF(C1581&lt;$G$13,"10"))))))))))</f>
        <v>7</v>
      </c>
    </row>
    <row r="1582" customFormat="false" ht="16.5" hidden="false" customHeight="false" outlineLevel="0" collapsed="false">
      <c r="A1582" s="150" t="n">
        <v>1681</v>
      </c>
      <c r="B1582" s="151" t="n">
        <v>2</v>
      </c>
      <c r="C1582" s="165" t="n">
        <v>103.2</v>
      </c>
      <c r="D1582" s="153" t="str">
        <f aca="false">IF(C1582&lt;$G$4,"1",IF(C1582&lt;$G$5,"2",IF(C1582&lt;$G$6,"3",IF(C1582&lt;$G$7,"4",IF(C1582&lt;$G$8,"5",IF(C1582&lt;$G$9,"6",IF(C1582&lt;$G$10,"7",IF(C1582&lt;$G$11,"8",IF(C1582&lt;$G$12,"9", IF(C1582&lt;$G$13,"10"))))))))))</f>
        <v>9</v>
      </c>
    </row>
    <row r="1583" customFormat="false" ht="16.5" hidden="false" customHeight="false" outlineLevel="0" collapsed="false">
      <c r="A1583" s="150" t="n">
        <v>1682</v>
      </c>
      <c r="B1583" s="151" t="n">
        <v>2</v>
      </c>
      <c r="C1583" s="165" t="n">
        <v>62.4</v>
      </c>
      <c r="D1583" s="153" t="str">
        <f aca="false">IF(C1583&lt;$G$4,"1",IF(C1583&lt;$G$5,"2",IF(C1583&lt;$G$6,"3",IF(C1583&lt;$G$7,"4",IF(C1583&lt;$G$8,"5",IF(C1583&lt;$G$9,"6",IF(C1583&lt;$G$10,"7",IF(C1583&lt;$G$11,"8",IF(C1583&lt;$G$12,"9", IF(C1583&lt;$G$13,"10"))))))))))</f>
        <v>6</v>
      </c>
    </row>
    <row r="1584" customFormat="false" ht="16.5" hidden="false" customHeight="false" outlineLevel="0" collapsed="false">
      <c r="A1584" s="150" t="n">
        <v>1683</v>
      </c>
      <c r="B1584" s="151" t="n">
        <v>2</v>
      </c>
      <c r="C1584" s="165" t="n">
        <v>61.5</v>
      </c>
      <c r="D1584" s="153" t="str">
        <f aca="false">IF(C1584&lt;$G$4,"1",IF(C1584&lt;$G$5,"2",IF(C1584&lt;$G$6,"3",IF(C1584&lt;$G$7,"4",IF(C1584&lt;$G$8,"5",IF(C1584&lt;$G$9,"6",IF(C1584&lt;$G$10,"7",IF(C1584&lt;$G$11,"8",IF(C1584&lt;$G$12,"9", IF(C1584&lt;$G$13,"10"))))))))))</f>
        <v>6</v>
      </c>
    </row>
    <row r="1585" customFormat="false" ht="16.5" hidden="false" customHeight="false" outlineLevel="0" collapsed="false">
      <c r="A1585" s="150" t="n">
        <v>1684</v>
      </c>
      <c r="B1585" s="151" t="n">
        <v>2</v>
      </c>
      <c r="C1585" s="165" t="n">
        <v>57.4</v>
      </c>
      <c r="D1585" s="153" t="str">
        <f aca="false">IF(C1585&lt;$G$4,"1",IF(C1585&lt;$G$5,"2",IF(C1585&lt;$G$6,"3",IF(C1585&lt;$G$7,"4",IF(C1585&lt;$G$8,"5",IF(C1585&lt;$G$9,"6",IF(C1585&lt;$G$10,"7",IF(C1585&lt;$G$11,"8",IF(C1585&lt;$G$12,"9", IF(C1585&lt;$G$13,"10"))))))))))</f>
        <v>6</v>
      </c>
    </row>
    <row r="1586" customFormat="false" ht="16.5" hidden="false" customHeight="false" outlineLevel="0" collapsed="false">
      <c r="A1586" s="150" t="n">
        <v>1685</v>
      </c>
      <c r="B1586" s="151" t="n">
        <v>2</v>
      </c>
      <c r="C1586" s="165" t="n">
        <v>57.4</v>
      </c>
      <c r="D1586" s="153" t="str">
        <f aca="false">IF(C1586&lt;$G$4,"1",IF(C1586&lt;$G$5,"2",IF(C1586&lt;$G$6,"3",IF(C1586&lt;$G$7,"4",IF(C1586&lt;$G$8,"5",IF(C1586&lt;$G$9,"6",IF(C1586&lt;$G$10,"7",IF(C1586&lt;$G$11,"8",IF(C1586&lt;$G$12,"9", IF(C1586&lt;$G$13,"10"))))))))))</f>
        <v>6</v>
      </c>
    </row>
    <row r="1587" customFormat="false" ht="16.5" hidden="false" customHeight="false" outlineLevel="0" collapsed="false">
      <c r="A1587" s="150" t="n">
        <v>1686</v>
      </c>
      <c r="B1587" s="151" t="n">
        <v>2</v>
      </c>
      <c r="C1587" s="165" t="n">
        <v>88.9</v>
      </c>
      <c r="D1587" s="153" t="str">
        <f aca="false">IF(C1587&lt;$G$4,"1",IF(C1587&lt;$G$5,"2",IF(C1587&lt;$G$6,"3",IF(C1587&lt;$G$7,"4",IF(C1587&lt;$G$8,"5",IF(C1587&lt;$G$9,"6",IF(C1587&lt;$G$10,"7",IF(C1587&lt;$G$11,"8",IF(C1587&lt;$G$12,"9", IF(C1587&lt;$G$13,"10"))))))))))</f>
        <v>8</v>
      </c>
    </row>
    <row r="1588" customFormat="false" ht="16.5" hidden="false" customHeight="false" outlineLevel="0" collapsed="false">
      <c r="A1588" s="150" t="n">
        <v>1687</v>
      </c>
      <c r="B1588" s="151" t="n">
        <v>2</v>
      </c>
      <c r="C1588" s="165" t="n">
        <v>89.4</v>
      </c>
      <c r="D1588" s="153" t="str">
        <f aca="false">IF(C1588&lt;$G$4,"1",IF(C1588&lt;$G$5,"2",IF(C1588&lt;$G$6,"3",IF(C1588&lt;$G$7,"4",IF(C1588&lt;$G$8,"5",IF(C1588&lt;$G$9,"6",IF(C1588&lt;$G$10,"7",IF(C1588&lt;$G$11,"8",IF(C1588&lt;$G$12,"9", IF(C1588&lt;$G$13,"10"))))))))))</f>
        <v>8</v>
      </c>
    </row>
    <row r="1589" customFormat="false" ht="16.5" hidden="false" customHeight="false" outlineLevel="0" collapsed="false">
      <c r="A1589" s="150" t="n">
        <v>1688</v>
      </c>
      <c r="B1589" s="151" t="n">
        <v>2</v>
      </c>
      <c r="C1589" s="165" t="n">
        <v>72.9</v>
      </c>
      <c r="D1589" s="153" t="str">
        <f aca="false">IF(C1589&lt;$G$4,"1",IF(C1589&lt;$G$5,"2",IF(C1589&lt;$G$6,"3",IF(C1589&lt;$G$7,"4",IF(C1589&lt;$G$8,"5",IF(C1589&lt;$G$9,"6",IF(C1589&lt;$G$10,"7",IF(C1589&lt;$G$11,"8",IF(C1589&lt;$G$12,"9", IF(C1589&lt;$G$13,"10"))))))))))</f>
        <v>7</v>
      </c>
    </row>
    <row r="1590" customFormat="false" ht="16.5" hidden="false" customHeight="false" outlineLevel="0" collapsed="false">
      <c r="A1590" s="150" t="n">
        <v>1689</v>
      </c>
      <c r="B1590" s="151" t="n">
        <v>2</v>
      </c>
      <c r="C1590" s="165" t="n">
        <v>110.2</v>
      </c>
      <c r="D1590" s="153" t="str">
        <f aca="false">IF(C1590&lt;$G$4,"1",IF(C1590&lt;$G$5,"2",IF(C1590&lt;$G$6,"3",IF(C1590&lt;$G$7,"4",IF(C1590&lt;$G$8,"5",IF(C1590&lt;$G$9,"6",IF(C1590&lt;$G$10,"7",IF(C1590&lt;$G$11,"8",IF(C1590&lt;$G$12,"9", IF(C1590&lt;$G$13,"10"))))))))))</f>
        <v>9</v>
      </c>
    </row>
    <row r="1591" customFormat="false" ht="16.5" hidden="false" customHeight="false" outlineLevel="0" collapsed="false">
      <c r="A1591" s="150" t="n">
        <v>1690</v>
      </c>
      <c r="B1591" s="151" t="n">
        <v>2</v>
      </c>
      <c r="C1591" s="165" t="n">
        <v>61.1</v>
      </c>
      <c r="D1591" s="153" t="str">
        <f aca="false">IF(C1591&lt;$G$4,"1",IF(C1591&lt;$G$5,"2",IF(C1591&lt;$G$6,"3",IF(C1591&lt;$G$7,"4",IF(C1591&lt;$G$8,"5",IF(C1591&lt;$G$9,"6",IF(C1591&lt;$G$10,"7",IF(C1591&lt;$G$11,"8",IF(C1591&lt;$G$12,"9", IF(C1591&lt;$G$13,"10"))))))))))</f>
        <v>6</v>
      </c>
    </row>
    <row r="1592" customFormat="false" ht="16.5" hidden="false" customHeight="false" outlineLevel="0" collapsed="false">
      <c r="A1592" s="150" t="n">
        <v>1691</v>
      </c>
      <c r="B1592" s="151" t="n">
        <v>2</v>
      </c>
      <c r="C1592" s="165" t="n">
        <v>120.4</v>
      </c>
      <c r="D1592" s="153" t="str">
        <f aca="false">IF(C1592&lt;$G$4,"1",IF(C1592&lt;$G$5,"2",IF(C1592&lt;$G$6,"3",IF(C1592&lt;$G$7,"4",IF(C1592&lt;$G$8,"5",IF(C1592&lt;$G$9,"6",IF(C1592&lt;$G$10,"7",IF(C1592&lt;$G$11,"8",IF(C1592&lt;$G$12,"9", IF(C1592&lt;$G$13,"10"))))))))))</f>
        <v>10</v>
      </c>
    </row>
    <row r="1593" customFormat="false" ht="16.5" hidden="false" customHeight="false" outlineLevel="0" collapsed="false">
      <c r="A1593" s="150" t="n">
        <v>1692</v>
      </c>
      <c r="B1593" s="151" t="n">
        <v>2</v>
      </c>
      <c r="C1593" s="165" t="n">
        <v>102.5</v>
      </c>
      <c r="D1593" s="153" t="str">
        <f aca="false">IF(C1593&lt;$G$4,"1",IF(C1593&lt;$G$5,"2",IF(C1593&lt;$G$6,"3",IF(C1593&lt;$G$7,"4",IF(C1593&lt;$G$8,"5",IF(C1593&lt;$G$9,"6",IF(C1593&lt;$G$10,"7",IF(C1593&lt;$G$11,"8",IF(C1593&lt;$G$12,"9", IF(C1593&lt;$G$13,"10"))))))))))</f>
        <v>9</v>
      </c>
    </row>
    <row r="1594" customFormat="false" ht="16.5" hidden="false" customHeight="false" outlineLevel="0" collapsed="false">
      <c r="A1594" s="150" t="n">
        <v>1693</v>
      </c>
      <c r="B1594" s="151" t="n">
        <v>2</v>
      </c>
      <c r="C1594" s="165" t="n">
        <v>169.4</v>
      </c>
      <c r="D1594" s="153" t="str">
        <f aca="false">IF(C1594&lt;$G$4,"1",IF(C1594&lt;$G$5,"2",IF(C1594&lt;$G$6,"3",IF(C1594&lt;$G$7,"4",IF(C1594&lt;$G$8,"5",IF(C1594&lt;$G$9,"6",IF(C1594&lt;$G$10,"7",IF(C1594&lt;$G$11,"8",IF(C1594&lt;$G$12,"9", IF(C1594&lt;$G$13,"10"))))))))))</f>
        <v>10</v>
      </c>
    </row>
    <row r="1595" customFormat="false" ht="16.5" hidden="false" customHeight="false" outlineLevel="0" collapsed="false">
      <c r="A1595" s="150" t="n">
        <v>1694</v>
      </c>
      <c r="B1595" s="151" t="n">
        <v>2</v>
      </c>
      <c r="C1595" s="165" t="n">
        <v>79.8</v>
      </c>
      <c r="D1595" s="153" t="str">
        <f aca="false">IF(C1595&lt;$G$4,"1",IF(C1595&lt;$G$5,"2",IF(C1595&lt;$G$6,"3",IF(C1595&lt;$G$7,"4",IF(C1595&lt;$G$8,"5",IF(C1595&lt;$G$9,"6",IF(C1595&lt;$G$10,"7",IF(C1595&lt;$G$11,"8",IF(C1595&lt;$G$12,"9", IF(C1595&lt;$G$13,"10"))))))))))</f>
        <v>7</v>
      </c>
    </row>
    <row r="1596" customFormat="false" ht="16.5" hidden="false" customHeight="false" outlineLevel="0" collapsed="false">
      <c r="A1596" s="150" t="n">
        <v>1695</v>
      </c>
      <c r="B1596" s="151" t="n">
        <v>2</v>
      </c>
      <c r="C1596" s="165" t="n">
        <v>94.4</v>
      </c>
      <c r="D1596" s="153" t="str">
        <f aca="false">IF(C1596&lt;$G$4,"1",IF(C1596&lt;$G$5,"2",IF(C1596&lt;$G$6,"3",IF(C1596&lt;$G$7,"4",IF(C1596&lt;$G$8,"5",IF(C1596&lt;$G$9,"6",IF(C1596&lt;$G$10,"7",IF(C1596&lt;$G$11,"8",IF(C1596&lt;$G$12,"9", IF(C1596&lt;$G$13,"10"))))))))))</f>
        <v>8</v>
      </c>
    </row>
    <row r="1597" customFormat="false" ht="16.5" hidden="false" customHeight="false" outlineLevel="0" collapsed="false">
      <c r="A1597" s="150" t="n">
        <v>1696</v>
      </c>
      <c r="B1597" s="151" t="n">
        <v>2</v>
      </c>
      <c r="C1597" s="165" t="n">
        <v>88.8</v>
      </c>
      <c r="D1597" s="153" t="str">
        <f aca="false">IF(C1597&lt;$G$4,"1",IF(C1597&lt;$G$5,"2",IF(C1597&lt;$G$6,"3",IF(C1597&lt;$G$7,"4",IF(C1597&lt;$G$8,"5",IF(C1597&lt;$G$9,"6",IF(C1597&lt;$G$10,"7",IF(C1597&lt;$G$11,"8",IF(C1597&lt;$G$12,"9", IF(C1597&lt;$G$13,"10"))))))))))</f>
        <v>8</v>
      </c>
    </row>
    <row r="1598" customFormat="false" ht="16.5" hidden="false" customHeight="false" outlineLevel="0" collapsed="false">
      <c r="A1598" s="150" t="n">
        <v>1697</v>
      </c>
      <c r="B1598" s="151" t="n">
        <v>2</v>
      </c>
      <c r="C1598" s="165" t="n">
        <v>127.9</v>
      </c>
      <c r="D1598" s="153" t="str">
        <f aca="false">IF(C1598&lt;$G$4,"1",IF(C1598&lt;$G$5,"2",IF(C1598&lt;$G$6,"3",IF(C1598&lt;$G$7,"4",IF(C1598&lt;$G$8,"5",IF(C1598&lt;$G$9,"6",IF(C1598&lt;$G$10,"7",IF(C1598&lt;$G$11,"8",IF(C1598&lt;$G$12,"9", IF(C1598&lt;$G$13,"10"))))))))))</f>
        <v>10</v>
      </c>
    </row>
    <row r="1599" customFormat="false" ht="16.5" hidden="false" customHeight="false" outlineLevel="0" collapsed="false">
      <c r="A1599" s="150" t="n">
        <v>1698</v>
      </c>
      <c r="B1599" s="151" t="n">
        <v>2</v>
      </c>
      <c r="C1599" s="165" t="n">
        <v>46.5</v>
      </c>
      <c r="D1599" s="153" t="str">
        <f aca="false">IF(C1599&lt;$G$4,"1",IF(C1599&lt;$G$5,"2",IF(C1599&lt;$G$6,"3",IF(C1599&lt;$G$7,"4",IF(C1599&lt;$G$8,"5",IF(C1599&lt;$G$9,"6",IF(C1599&lt;$G$10,"7",IF(C1599&lt;$G$11,"8",IF(C1599&lt;$G$12,"9", IF(C1599&lt;$G$13,"10"))))))))))</f>
        <v>5</v>
      </c>
    </row>
    <row r="1600" customFormat="false" ht="16.5" hidden="false" customHeight="false" outlineLevel="0" collapsed="false">
      <c r="A1600" s="150" t="n">
        <v>1699</v>
      </c>
      <c r="B1600" s="151" t="n">
        <v>2</v>
      </c>
      <c r="C1600" s="165" t="n">
        <v>71.2</v>
      </c>
      <c r="D1600" s="153" t="str">
        <f aca="false">IF(C1600&lt;$G$4,"1",IF(C1600&lt;$G$5,"2",IF(C1600&lt;$G$6,"3",IF(C1600&lt;$G$7,"4",IF(C1600&lt;$G$8,"5",IF(C1600&lt;$G$9,"6",IF(C1600&lt;$G$10,"7",IF(C1600&lt;$G$11,"8",IF(C1600&lt;$G$12,"9", IF(C1600&lt;$G$13,"10"))))))))))</f>
        <v>7</v>
      </c>
    </row>
    <row r="1601" customFormat="false" ht="16.5" hidden="false" customHeight="false" outlineLevel="0" collapsed="false">
      <c r="A1601" s="150" t="n">
        <v>1700</v>
      </c>
      <c r="B1601" s="151" t="n">
        <v>2</v>
      </c>
      <c r="C1601" s="165" t="n">
        <v>48.7</v>
      </c>
      <c r="D1601" s="153" t="str">
        <f aca="false">IF(C1601&lt;$G$4,"1",IF(C1601&lt;$G$5,"2",IF(C1601&lt;$G$6,"3",IF(C1601&lt;$G$7,"4",IF(C1601&lt;$G$8,"5",IF(C1601&lt;$G$9,"6",IF(C1601&lt;$G$10,"7",IF(C1601&lt;$G$11,"8",IF(C1601&lt;$G$12,"9", IF(C1601&lt;$G$13,"10"))))))))))</f>
        <v>6</v>
      </c>
    </row>
    <row r="1602" customFormat="false" ht="16.5" hidden="false" customHeight="false" outlineLevel="0" collapsed="false">
      <c r="A1602" s="158" t="n">
        <v>1701</v>
      </c>
      <c r="B1602" s="159" t="n">
        <v>2</v>
      </c>
      <c r="C1602" s="160" t="n">
        <v>61.1</v>
      </c>
      <c r="D1602" s="153" t="str">
        <f aca="false">IF(C1602&lt;$G$4,"1",IF(C1602&lt;$G$5,"2",IF(C1602&lt;$G$6,"3",IF(C1602&lt;$G$7,"4",IF(C1602&lt;$G$8,"5",IF(C1602&lt;$G$9,"6",IF(C1602&lt;$G$10,"7",IF(C1602&lt;$G$11,"8",IF(C1602&lt;$G$12,"9", IF(C1602&lt;$G$13,"10"))))))))))</f>
        <v>6</v>
      </c>
    </row>
    <row r="1603" customFormat="false" ht="16.5" hidden="false" customHeight="false" outlineLevel="0" collapsed="false">
      <c r="A1603" s="158" t="n">
        <v>1702</v>
      </c>
      <c r="B1603" s="159" t="n">
        <v>2</v>
      </c>
      <c r="C1603" s="160" t="n">
        <v>136.3</v>
      </c>
      <c r="D1603" s="153" t="str">
        <f aca="false">IF(C1603&lt;$G$4,"1",IF(C1603&lt;$G$5,"2",IF(C1603&lt;$G$6,"3",IF(C1603&lt;$G$7,"4",IF(C1603&lt;$G$8,"5",IF(C1603&lt;$G$9,"6",IF(C1603&lt;$G$10,"7",IF(C1603&lt;$G$11,"8",IF(C1603&lt;$G$12,"9", IF(C1603&lt;$G$13,"10"))))))))))</f>
        <v>10</v>
      </c>
    </row>
    <row r="1604" customFormat="false" ht="16.5" hidden="false" customHeight="false" outlineLevel="0" collapsed="false">
      <c r="A1604" s="158" t="n">
        <v>1703</v>
      </c>
      <c r="B1604" s="159" t="n">
        <v>2</v>
      </c>
      <c r="C1604" s="160" t="n">
        <v>96.5</v>
      </c>
      <c r="D1604" s="153" t="str">
        <f aca="false">IF(C1604&lt;$G$4,"1",IF(C1604&lt;$G$5,"2",IF(C1604&lt;$G$6,"3",IF(C1604&lt;$G$7,"4",IF(C1604&lt;$G$8,"5",IF(C1604&lt;$G$9,"6",IF(C1604&lt;$G$10,"7",IF(C1604&lt;$G$11,"8",IF(C1604&lt;$G$12,"9", IF(C1604&lt;$G$13,"10"))))))))))</f>
        <v>8</v>
      </c>
    </row>
    <row r="1605" customFormat="false" ht="16.5" hidden="false" customHeight="false" outlineLevel="0" collapsed="false">
      <c r="A1605" s="158" t="n">
        <v>1704</v>
      </c>
      <c r="B1605" s="159" t="n">
        <v>2</v>
      </c>
      <c r="C1605" s="160" t="n">
        <v>99.8</v>
      </c>
      <c r="D1605" s="153" t="str">
        <f aca="false">IF(C1605&lt;$G$4,"1",IF(C1605&lt;$G$5,"2",IF(C1605&lt;$G$6,"3",IF(C1605&lt;$G$7,"4",IF(C1605&lt;$G$8,"5",IF(C1605&lt;$G$9,"6",IF(C1605&lt;$G$10,"7",IF(C1605&lt;$G$11,"8",IF(C1605&lt;$G$12,"9", IF(C1605&lt;$G$13,"10"))))))))))</f>
        <v>9</v>
      </c>
    </row>
    <row r="1606" customFormat="false" ht="16.5" hidden="false" customHeight="false" outlineLevel="0" collapsed="false">
      <c r="A1606" s="158" t="n">
        <v>1705</v>
      </c>
      <c r="B1606" s="159" t="n">
        <v>2</v>
      </c>
      <c r="C1606" s="160" t="n">
        <v>107.1</v>
      </c>
      <c r="D1606" s="153" t="str">
        <f aca="false">IF(C1606&lt;$G$4,"1",IF(C1606&lt;$G$5,"2",IF(C1606&lt;$G$6,"3",IF(C1606&lt;$G$7,"4",IF(C1606&lt;$G$8,"5",IF(C1606&lt;$G$9,"6",IF(C1606&lt;$G$10,"7",IF(C1606&lt;$G$11,"8",IF(C1606&lt;$G$12,"9", IF(C1606&lt;$G$13,"10"))))))))))</f>
        <v>9</v>
      </c>
    </row>
    <row r="1607" customFormat="false" ht="16.5" hidden="false" customHeight="false" outlineLevel="0" collapsed="false">
      <c r="A1607" s="150" t="n">
        <v>1706</v>
      </c>
      <c r="B1607" s="151" t="n">
        <v>2</v>
      </c>
      <c r="C1607" s="165" t="n">
        <v>95</v>
      </c>
      <c r="D1607" s="153" t="str">
        <f aca="false">IF(C1607&lt;$G$4,"1",IF(C1607&lt;$G$5,"2",IF(C1607&lt;$G$6,"3",IF(C1607&lt;$G$7,"4",IF(C1607&lt;$G$8,"5",IF(C1607&lt;$G$9,"6",IF(C1607&lt;$G$10,"7",IF(C1607&lt;$G$11,"8",IF(C1607&lt;$G$12,"9", IF(C1607&lt;$G$13,"10"))))))))))</f>
        <v>8</v>
      </c>
    </row>
    <row r="1608" customFormat="false" ht="16.5" hidden="false" customHeight="false" outlineLevel="0" collapsed="false">
      <c r="A1608" s="150" t="n">
        <v>1707</v>
      </c>
      <c r="B1608" s="151" t="n">
        <v>2</v>
      </c>
      <c r="C1608" s="165" t="n">
        <v>65.7</v>
      </c>
      <c r="D1608" s="153" t="str">
        <f aca="false">IF(C1608&lt;$G$4,"1",IF(C1608&lt;$G$5,"2",IF(C1608&lt;$G$6,"3",IF(C1608&lt;$G$7,"4",IF(C1608&lt;$G$8,"5",IF(C1608&lt;$G$9,"6",IF(C1608&lt;$G$10,"7",IF(C1608&lt;$G$11,"8",IF(C1608&lt;$G$12,"9", IF(C1608&lt;$G$13,"10"))))))))))</f>
        <v>6</v>
      </c>
    </row>
    <row r="1609" customFormat="false" ht="16.5" hidden="false" customHeight="false" outlineLevel="0" collapsed="false">
      <c r="A1609" s="150" t="n">
        <v>1708</v>
      </c>
      <c r="B1609" s="151" t="n">
        <v>2</v>
      </c>
      <c r="C1609" s="165" t="n">
        <v>47.9</v>
      </c>
      <c r="D1609" s="153" t="str">
        <f aca="false">IF(C1609&lt;$G$4,"1",IF(C1609&lt;$G$5,"2",IF(C1609&lt;$G$6,"3",IF(C1609&lt;$G$7,"4",IF(C1609&lt;$G$8,"5",IF(C1609&lt;$G$9,"6",IF(C1609&lt;$G$10,"7",IF(C1609&lt;$G$11,"8",IF(C1609&lt;$G$12,"9", IF(C1609&lt;$G$13,"10"))))))))))</f>
        <v>5</v>
      </c>
    </row>
    <row r="1610" customFormat="false" ht="16.5" hidden="false" customHeight="false" outlineLevel="0" collapsed="false">
      <c r="A1610" s="150" t="n">
        <v>1709</v>
      </c>
      <c r="B1610" s="151" t="n">
        <v>2</v>
      </c>
      <c r="C1610" s="165" t="n">
        <v>76.2</v>
      </c>
      <c r="D1610" s="153" t="str">
        <f aca="false">IF(C1610&lt;$G$4,"1",IF(C1610&lt;$G$5,"2",IF(C1610&lt;$G$6,"3",IF(C1610&lt;$G$7,"4",IF(C1610&lt;$G$8,"5",IF(C1610&lt;$G$9,"6",IF(C1610&lt;$G$10,"7",IF(C1610&lt;$G$11,"8",IF(C1610&lt;$G$12,"9", IF(C1610&lt;$G$13,"10"))))))))))</f>
        <v>7</v>
      </c>
    </row>
    <row r="1611" customFormat="false" ht="16.5" hidden="false" customHeight="false" outlineLevel="0" collapsed="false">
      <c r="A1611" s="150" t="n">
        <v>1710</v>
      </c>
      <c r="B1611" s="151" t="n">
        <v>2</v>
      </c>
      <c r="C1611" s="165" t="n">
        <v>80.8</v>
      </c>
      <c r="D1611" s="153" t="str">
        <f aca="false">IF(C1611&lt;$G$4,"1",IF(C1611&lt;$G$5,"2",IF(C1611&lt;$G$6,"3",IF(C1611&lt;$G$7,"4",IF(C1611&lt;$G$8,"5",IF(C1611&lt;$G$9,"6",IF(C1611&lt;$G$10,"7",IF(C1611&lt;$G$11,"8",IF(C1611&lt;$G$12,"9", IF(C1611&lt;$G$13,"10"))))))))))</f>
        <v>7</v>
      </c>
    </row>
    <row r="1612" customFormat="false" ht="16.5" hidden="false" customHeight="false" outlineLevel="0" collapsed="false">
      <c r="A1612" s="150" t="n">
        <v>1711</v>
      </c>
      <c r="B1612" s="151" t="n">
        <v>2</v>
      </c>
      <c r="C1612" s="165" t="n">
        <v>100.9</v>
      </c>
      <c r="D1612" s="153" t="str">
        <f aca="false">IF(C1612&lt;$G$4,"1",IF(C1612&lt;$G$5,"2",IF(C1612&lt;$G$6,"3",IF(C1612&lt;$G$7,"4",IF(C1612&lt;$G$8,"5",IF(C1612&lt;$G$9,"6",IF(C1612&lt;$G$10,"7",IF(C1612&lt;$G$11,"8",IF(C1612&lt;$G$12,"9", IF(C1612&lt;$G$13,"10"))))))))))</f>
        <v>9</v>
      </c>
    </row>
    <row r="1613" customFormat="false" ht="16.5" hidden="false" customHeight="false" outlineLevel="0" collapsed="false">
      <c r="A1613" s="150" t="n">
        <v>1712</v>
      </c>
      <c r="B1613" s="151" t="n">
        <v>2</v>
      </c>
      <c r="C1613" s="165" t="n">
        <v>86.9</v>
      </c>
      <c r="D1613" s="153" t="str">
        <f aca="false">IF(C1613&lt;$G$4,"1",IF(C1613&lt;$G$5,"2",IF(C1613&lt;$G$6,"3",IF(C1613&lt;$G$7,"4",IF(C1613&lt;$G$8,"5",IF(C1613&lt;$G$9,"6",IF(C1613&lt;$G$10,"7",IF(C1613&lt;$G$11,"8",IF(C1613&lt;$G$12,"9", IF(C1613&lt;$G$13,"10"))))))))))</f>
        <v>8</v>
      </c>
    </row>
    <row r="1614" customFormat="false" ht="16.5" hidden="false" customHeight="false" outlineLevel="0" collapsed="false">
      <c r="A1614" s="150" t="n">
        <v>1713</v>
      </c>
      <c r="B1614" s="151" t="n">
        <v>2</v>
      </c>
      <c r="C1614" s="165" t="n">
        <v>106.5</v>
      </c>
      <c r="D1614" s="153" t="str">
        <f aca="false">IF(C1614&lt;$G$4,"1",IF(C1614&lt;$G$5,"2",IF(C1614&lt;$G$6,"3",IF(C1614&lt;$G$7,"4",IF(C1614&lt;$G$8,"5",IF(C1614&lt;$G$9,"6",IF(C1614&lt;$G$10,"7",IF(C1614&lt;$G$11,"8",IF(C1614&lt;$G$12,"9", IF(C1614&lt;$G$13,"10"))))))))))</f>
        <v>9</v>
      </c>
    </row>
    <row r="1615" customFormat="false" ht="16.5" hidden="false" customHeight="false" outlineLevel="0" collapsed="false">
      <c r="A1615" s="150" t="n">
        <v>1714</v>
      </c>
      <c r="B1615" s="151" t="n">
        <v>2</v>
      </c>
      <c r="C1615" s="165" t="n">
        <v>93.7</v>
      </c>
      <c r="D1615" s="153" t="str">
        <f aca="false">IF(C1615&lt;$G$4,"1",IF(C1615&lt;$G$5,"2",IF(C1615&lt;$G$6,"3",IF(C1615&lt;$G$7,"4",IF(C1615&lt;$G$8,"5",IF(C1615&lt;$G$9,"6",IF(C1615&lt;$G$10,"7",IF(C1615&lt;$G$11,"8",IF(C1615&lt;$G$12,"9", IF(C1615&lt;$G$13,"10"))))))))))</f>
        <v>8</v>
      </c>
    </row>
    <row r="1616" customFormat="false" ht="16.5" hidden="false" customHeight="false" outlineLevel="0" collapsed="false">
      <c r="A1616" s="150" t="n">
        <v>1715</v>
      </c>
      <c r="B1616" s="151" t="n">
        <v>2</v>
      </c>
      <c r="C1616" s="165" t="n">
        <v>87.8</v>
      </c>
      <c r="D1616" s="153" t="str">
        <f aca="false">IF(C1616&lt;$G$4,"1",IF(C1616&lt;$G$5,"2",IF(C1616&lt;$G$6,"3",IF(C1616&lt;$G$7,"4",IF(C1616&lt;$G$8,"5",IF(C1616&lt;$G$9,"6",IF(C1616&lt;$G$10,"7",IF(C1616&lt;$G$11,"8",IF(C1616&lt;$G$12,"9", IF(C1616&lt;$G$13,"10"))))))))))</f>
        <v>8</v>
      </c>
    </row>
    <row r="1617" customFormat="false" ht="16.5" hidden="false" customHeight="false" outlineLevel="0" collapsed="false">
      <c r="A1617" s="150" t="n">
        <v>1716</v>
      </c>
      <c r="B1617" s="151" t="n">
        <v>2</v>
      </c>
      <c r="C1617" s="165" t="n">
        <v>94.4</v>
      </c>
      <c r="D1617" s="153" t="str">
        <f aca="false">IF(C1617&lt;$G$4,"1",IF(C1617&lt;$G$5,"2",IF(C1617&lt;$G$6,"3",IF(C1617&lt;$G$7,"4",IF(C1617&lt;$G$8,"5",IF(C1617&lt;$G$9,"6",IF(C1617&lt;$G$10,"7",IF(C1617&lt;$G$11,"8",IF(C1617&lt;$G$12,"9", IF(C1617&lt;$G$13,"10"))))))))))</f>
        <v>8</v>
      </c>
    </row>
    <row r="1618" customFormat="false" ht="16.5" hidden="false" customHeight="false" outlineLevel="0" collapsed="false">
      <c r="A1618" s="150" t="n">
        <v>1717</v>
      </c>
      <c r="B1618" s="151" t="n">
        <v>2</v>
      </c>
      <c r="C1618" s="165" t="n">
        <v>89</v>
      </c>
      <c r="D1618" s="153" t="str">
        <f aca="false">IF(C1618&lt;$G$4,"1",IF(C1618&lt;$G$5,"2",IF(C1618&lt;$G$6,"3",IF(C1618&lt;$G$7,"4",IF(C1618&lt;$G$8,"5",IF(C1618&lt;$G$9,"6",IF(C1618&lt;$G$10,"7",IF(C1618&lt;$G$11,"8",IF(C1618&lt;$G$12,"9", IF(C1618&lt;$G$13,"10"))))))))))</f>
        <v>8</v>
      </c>
    </row>
    <row r="1619" customFormat="false" ht="16.5" hidden="false" customHeight="false" outlineLevel="0" collapsed="false">
      <c r="A1619" s="150" t="n">
        <v>1718</v>
      </c>
      <c r="B1619" s="151" t="n">
        <v>2</v>
      </c>
      <c r="C1619" s="165" t="n">
        <v>58</v>
      </c>
      <c r="D1619" s="153" t="str">
        <f aca="false">IF(C1619&lt;$G$4,"1",IF(C1619&lt;$G$5,"2",IF(C1619&lt;$G$6,"3",IF(C1619&lt;$G$7,"4",IF(C1619&lt;$G$8,"5",IF(C1619&lt;$G$9,"6",IF(C1619&lt;$G$10,"7",IF(C1619&lt;$G$11,"8",IF(C1619&lt;$G$12,"9", IF(C1619&lt;$G$13,"10"))))))))))</f>
        <v>6</v>
      </c>
    </row>
    <row r="1620" customFormat="false" ht="16.5" hidden="false" customHeight="false" outlineLevel="0" collapsed="false">
      <c r="A1620" s="150" t="n">
        <v>1719</v>
      </c>
      <c r="B1620" s="151" t="n">
        <v>2</v>
      </c>
      <c r="C1620" s="165" t="n">
        <v>65.3</v>
      </c>
      <c r="D1620" s="153" t="str">
        <f aca="false">IF(C1620&lt;$G$4,"1",IF(C1620&lt;$G$5,"2",IF(C1620&lt;$G$6,"3",IF(C1620&lt;$G$7,"4",IF(C1620&lt;$G$8,"5",IF(C1620&lt;$G$9,"6",IF(C1620&lt;$G$10,"7",IF(C1620&lt;$G$11,"8",IF(C1620&lt;$G$12,"9", IF(C1620&lt;$G$13,"10"))))))))))</f>
        <v>6</v>
      </c>
    </row>
    <row r="1621" customFormat="false" ht="16.5" hidden="false" customHeight="false" outlineLevel="0" collapsed="false">
      <c r="A1621" s="150" t="n">
        <v>1720</v>
      </c>
      <c r="B1621" s="151" t="n">
        <v>2</v>
      </c>
      <c r="C1621" s="165" t="n">
        <v>56.9</v>
      </c>
      <c r="D1621" s="153" t="str">
        <f aca="false">IF(C1621&lt;$G$4,"1",IF(C1621&lt;$G$5,"2",IF(C1621&lt;$G$6,"3",IF(C1621&lt;$G$7,"4",IF(C1621&lt;$G$8,"5",IF(C1621&lt;$G$9,"6",IF(C1621&lt;$G$10,"7",IF(C1621&lt;$G$11,"8",IF(C1621&lt;$G$12,"9", IF(C1621&lt;$G$13,"10"))))))))))</f>
        <v>6</v>
      </c>
    </row>
    <row r="1622" customFormat="false" ht="16.5" hidden="false" customHeight="false" outlineLevel="0" collapsed="false">
      <c r="A1622" s="150" t="n">
        <v>1721</v>
      </c>
      <c r="B1622" s="151" t="n">
        <v>2</v>
      </c>
      <c r="C1622" s="165" t="n">
        <v>46.2</v>
      </c>
      <c r="D1622" s="153" t="str">
        <f aca="false">IF(C1622&lt;$G$4,"1",IF(C1622&lt;$G$5,"2",IF(C1622&lt;$G$6,"3",IF(C1622&lt;$G$7,"4",IF(C1622&lt;$G$8,"5",IF(C1622&lt;$G$9,"6",IF(C1622&lt;$G$10,"7",IF(C1622&lt;$G$11,"8",IF(C1622&lt;$G$12,"9", IF(C1622&lt;$G$13,"10"))))))))))</f>
        <v>5</v>
      </c>
    </row>
    <row r="1623" customFormat="false" ht="16.5" hidden="false" customHeight="false" outlineLevel="0" collapsed="false">
      <c r="A1623" s="150" t="n">
        <v>1722</v>
      </c>
      <c r="B1623" s="151" t="n">
        <v>2</v>
      </c>
      <c r="C1623" s="165" t="n">
        <v>69</v>
      </c>
      <c r="D1623" s="153" t="str">
        <f aca="false">IF(C1623&lt;$G$4,"1",IF(C1623&lt;$G$5,"2",IF(C1623&lt;$G$6,"3",IF(C1623&lt;$G$7,"4",IF(C1623&lt;$G$8,"5",IF(C1623&lt;$G$9,"6",IF(C1623&lt;$G$10,"7",IF(C1623&lt;$G$11,"8",IF(C1623&lt;$G$12,"9", IF(C1623&lt;$G$13,"10"))))))))))</f>
        <v>7</v>
      </c>
    </row>
    <row r="1624" customFormat="false" ht="16.5" hidden="false" customHeight="false" outlineLevel="0" collapsed="false">
      <c r="A1624" s="150" t="n">
        <v>1723</v>
      </c>
      <c r="B1624" s="151" t="n">
        <v>2</v>
      </c>
      <c r="C1624" s="165" t="n">
        <v>37.6</v>
      </c>
      <c r="D1624" s="153" t="str">
        <f aca="false">IF(C1624&lt;$G$4,"1",IF(C1624&lt;$G$5,"2",IF(C1624&lt;$G$6,"3",IF(C1624&lt;$G$7,"4",IF(C1624&lt;$G$8,"5",IF(C1624&lt;$G$9,"6",IF(C1624&lt;$G$10,"7",IF(C1624&lt;$G$11,"8",IF(C1624&lt;$G$12,"9", IF(C1624&lt;$G$13,"10"))))))))))</f>
        <v>4</v>
      </c>
    </row>
    <row r="1625" customFormat="false" ht="16.5" hidden="false" customHeight="false" outlineLevel="0" collapsed="false">
      <c r="A1625" s="171" t="n">
        <v>1724</v>
      </c>
      <c r="B1625" s="172" t="n">
        <v>2</v>
      </c>
      <c r="C1625" s="173" t="n">
        <v>83.4</v>
      </c>
      <c r="D1625" s="153" t="str">
        <f aca="false">IF(C1625&lt;$G$4,"1",IF(C1625&lt;$G$5,"2",IF(C1625&lt;$G$6,"3",IF(C1625&lt;$G$7,"4",IF(C1625&lt;$G$8,"5",IF(C1625&lt;$G$9,"6",IF(C1625&lt;$G$10,"7",IF(C1625&lt;$G$11,"8",IF(C1625&lt;$G$12,"9", IF(C1625&lt;$G$13,"10"))))))))))</f>
        <v>8</v>
      </c>
    </row>
    <row r="1626" customFormat="false" ht="16.5" hidden="false" customHeight="false" outlineLevel="0" collapsed="false">
      <c r="A1626" s="150" t="n">
        <v>1725</v>
      </c>
      <c r="B1626" s="151" t="n">
        <v>2</v>
      </c>
      <c r="C1626" s="165" t="n">
        <v>82.2</v>
      </c>
      <c r="D1626" s="153" t="str">
        <f aca="false">IF(C1626&lt;$G$4,"1",IF(C1626&lt;$G$5,"2",IF(C1626&lt;$G$6,"3",IF(C1626&lt;$G$7,"4",IF(C1626&lt;$G$8,"5",IF(C1626&lt;$G$9,"6",IF(C1626&lt;$G$10,"7",IF(C1626&lt;$G$11,"8",IF(C1626&lt;$G$12,"9", IF(C1626&lt;$G$13,"10"))))))))))</f>
        <v>8</v>
      </c>
    </row>
    <row r="1627" customFormat="false" ht="16.5" hidden="false" customHeight="false" outlineLevel="0" collapsed="false">
      <c r="A1627" s="158" t="n">
        <v>1726</v>
      </c>
      <c r="B1627" s="159" t="n">
        <v>2</v>
      </c>
      <c r="C1627" s="160" t="n">
        <v>82.1</v>
      </c>
      <c r="D1627" s="153" t="str">
        <f aca="false">IF(C1627&lt;$G$4,"1",IF(C1627&lt;$G$5,"2",IF(C1627&lt;$G$6,"3",IF(C1627&lt;$G$7,"4",IF(C1627&lt;$G$8,"5",IF(C1627&lt;$G$9,"6",IF(C1627&lt;$G$10,"7",IF(C1627&lt;$G$11,"8",IF(C1627&lt;$G$12,"9", IF(C1627&lt;$G$13,"10"))))))))))</f>
        <v>8</v>
      </c>
    </row>
    <row r="1628" customFormat="false" ht="16.5" hidden="false" customHeight="false" outlineLevel="0" collapsed="false">
      <c r="A1628" s="158" t="n">
        <v>1727</v>
      </c>
      <c r="B1628" s="159" t="n">
        <v>2</v>
      </c>
      <c r="C1628" s="160" t="n">
        <v>100.8</v>
      </c>
      <c r="D1628" s="153" t="str">
        <f aca="false">IF(C1628&lt;$G$4,"1",IF(C1628&lt;$G$5,"2",IF(C1628&lt;$G$6,"3",IF(C1628&lt;$G$7,"4",IF(C1628&lt;$G$8,"5",IF(C1628&lt;$G$9,"6",IF(C1628&lt;$G$10,"7",IF(C1628&lt;$G$11,"8",IF(C1628&lt;$G$12,"9", IF(C1628&lt;$G$13,"10"))))))))))</f>
        <v>9</v>
      </c>
    </row>
    <row r="1629" customFormat="false" ht="16.5" hidden="false" customHeight="false" outlineLevel="0" collapsed="false">
      <c r="A1629" s="158" t="n">
        <v>1728</v>
      </c>
      <c r="B1629" s="159" t="n">
        <v>2</v>
      </c>
      <c r="C1629" s="160" t="n">
        <v>97.3</v>
      </c>
      <c r="D1629" s="153" t="str">
        <f aca="false">IF(C1629&lt;$G$4,"1",IF(C1629&lt;$G$5,"2",IF(C1629&lt;$G$6,"3",IF(C1629&lt;$G$7,"4",IF(C1629&lt;$G$8,"5",IF(C1629&lt;$G$9,"6",IF(C1629&lt;$G$10,"7",IF(C1629&lt;$G$11,"8",IF(C1629&lt;$G$12,"9", IF(C1629&lt;$G$13,"10"))))))))))</f>
        <v>9</v>
      </c>
    </row>
    <row r="1630" customFormat="false" ht="16.5" hidden="false" customHeight="false" outlineLevel="0" collapsed="false">
      <c r="A1630" s="158" t="n">
        <v>1729</v>
      </c>
      <c r="B1630" s="159" t="n">
        <v>2</v>
      </c>
      <c r="C1630" s="160" t="n">
        <v>87.2</v>
      </c>
      <c r="D1630" s="153" t="str">
        <f aca="false">IF(C1630&lt;$G$4,"1",IF(C1630&lt;$G$5,"2",IF(C1630&lt;$G$6,"3",IF(C1630&lt;$G$7,"4",IF(C1630&lt;$G$8,"5",IF(C1630&lt;$G$9,"6",IF(C1630&lt;$G$10,"7",IF(C1630&lt;$G$11,"8",IF(C1630&lt;$G$12,"9", IF(C1630&lt;$G$13,"10"))))))))))</f>
        <v>8</v>
      </c>
    </row>
    <row r="1631" customFormat="false" ht="16.5" hidden="false" customHeight="false" outlineLevel="0" collapsed="false">
      <c r="A1631" s="158" t="n">
        <v>1730</v>
      </c>
      <c r="B1631" s="159" t="n">
        <v>2</v>
      </c>
      <c r="C1631" s="160" t="n">
        <v>97.2</v>
      </c>
      <c r="D1631" s="153" t="str">
        <f aca="false">IF(C1631&lt;$G$4,"1",IF(C1631&lt;$G$5,"2",IF(C1631&lt;$G$6,"3",IF(C1631&lt;$G$7,"4",IF(C1631&lt;$G$8,"5",IF(C1631&lt;$G$9,"6",IF(C1631&lt;$G$10,"7",IF(C1631&lt;$G$11,"8",IF(C1631&lt;$G$12,"9", IF(C1631&lt;$G$13,"10"))))))))))</f>
        <v>9</v>
      </c>
    </row>
    <row r="1632" customFormat="false" ht="16.5" hidden="false" customHeight="false" outlineLevel="0" collapsed="false">
      <c r="A1632" s="150" t="n">
        <v>1731</v>
      </c>
      <c r="B1632" s="151" t="n">
        <v>2</v>
      </c>
      <c r="C1632" s="165" t="n">
        <v>56.1</v>
      </c>
      <c r="D1632" s="153" t="str">
        <f aca="false">IF(C1632&lt;$G$4,"1",IF(C1632&lt;$G$5,"2",IF(C1632&lt;$G$6,"3",IF(C1632&lt;$G$7,"4",IF(C1632&lt;$G$8,"5",IF(C1632&lt;$G$9,"6",IF(C1632&lt;$G$10,"7",IF(C1632&lt;$G$11,"8",IF(C1632&lt;$G$12,"9", IF(C1632&lt;$G$13,"10"))))))))))</f>
        <v>6</v>
      </c>
    </row>
    <row r="1633" customFormat="false" ht="16.5" hidden="false" customHeight="false" outlineLevel="0" collapsed="false">
      <c r="A1633" s="150" t="n">
        <v>1732</v>
      </c>
      <c r="B1633" s="151" t="n">
        <v>2</v>
      </c>
      <c r="C1633" s="165" t="n">
        <v>114.2</v>
      </c>
      <c r="D1633" s="153" t="str">
        <f aca="false">IF(C1633&lt;$G$4,"1",IF(C1633&lt;$G$5,"2",IF(C1633&lt;$G$6,"3",IF(C1633&lt;$G$7,"4",IF(C1633&lt;$G$8,"5",IF(C1633&lt;$G$9,"6",IF(C1633&lt;$G$10,"7",IF(C1633&lt;$G$11,"8",IF(C1633&lt;$G$12,"9", IF(C1633&lt;$G$13,"10"))))))))))</f>
        <v>10</v>
      </c>
    </row>
    <row r="1634" customFormat="false" ht="16.5" hidden="false" customHeight="false" outlineLevel="0" collapsed="false">
      <c r="A1634" s="150" t="n">
        <v>1733</v>
      </c>
      <c r="B1634" s="151" t="n">
        <v>2</v>
      </c>
      <c r="C1634" s="165" t="n">
        <v>86.7</v>
      </c>
      <c r="D1634" s="153" t="str">
        <f aca="false">IF(C1634&lt;$G$4,"1",IF(C1634&lt;$G$5,"2",IF(C1634&lt;$G$6,"3",IF(C1634&lt;$G$7,"4",IF(C1634&lt;$G$8,"5",IF(C1634&lt;$G$9,"6",IF(C1634&lt;$G$10,"7",IF(C1634&lt;$G$11,"8",IF(C1634&lt;$G$12,"9", IF(C1634&lt;$G$13,"10"))))))))))</f>
        <v>8</v>
      </c>
    </row>
    <row r="1635" customFormat="false" ht="16.5" hidden="false" customHeight="false" outlineLevel="0" collapsed="false">
      <c r="A1635" s="150" t="n">
        <v>1734</v>
      </c>
      <c r="B1635" s="151" t="n">
        <v>2</v>
      </c>
      <c r="C1635" s="165" t="n">
        <v>73.4</v>
      </c>
      <c r="D1635" s="153" t="str">
        <f aca="false">IF(C1635&lt;$G$4,"1",IF(C1635&lt;$G$5,"2",IF(C1635&lt;$G$6,"3",IF(C1635&lt;$G$7,"4",IF(C1635&lt;$G$8,"5",IF(C1635&lt;$G$9,"6",IF(C1635&lt;$G$10,"7",IF(C1635&lt;$G$11,"8",IF(C1635&lt;$G$12,"9", IF(C1635&lt;$G$13,"10"))))))))))</f>
        <v>7</v>
      </c>
    </row>
    <row r="1636" customFormat="false" ht="16.5" hidden="false" customHeight="false" outlineLevel="0" collapsed="false">
      <c r="A1636" s="150" t="n">
        <v>1735</v>
      </c>
      <c r="B1636" s="151" t="n">
        <v>2</v>
      </c>
      <c r="C1636" s="165" t="n">
        <v>70.8</v>
      </c>
      <c r="D1636" s="153" t="str">
        <f aca="false">IF(C1636&lt;$G$4,"1",IF(C1636&lt;$G$5,"2",IF(C1636&lt;$G$6,"3",IF(C1636&lt;$G$7,"4",IF(C1636&lt;$G$8,"5",IF(C1636&lt;$G$9,"6",IF(C1636&lt;$G$10,"7",IF(C1636&lt;$G$11,"8",IF(C1636&lt;$G$12,"9", IF(C1636&lt;$G$13,"10"))))))))))</f>
        <v>7</v>
      </c>
    </row>
    <row r="1637" customFormat="false" ht="16.5" hidden="false" customHeight="false" outlineLevel="0" collapsed="false">
      <c r="A1637" s="150" t="n">
        <v>1736</v>
      </c>
      <c r="B1637" s="151" t="n">
        <v>2</v>
      </c>
      <c r="C1637" s="165" t="n">
        <v>61.6</v>
      </c>
      <c r="D1637" s="153" t="str">
        <f aca="false">IF(C1637&lt;$G$4,"1",IF(C1637&lt;$G$5,"2",IF(C1637&lt;$G$6,"3",IF(C1637&lt;$G$7,"4",IF(C1637&lt;$G$8,"5",IF(C1637&lt;$G$9,"6",IF(C1637&lt;$G$10,"7",IF(C1637&lt;$G$11,"8",IF(C1637&lt;$G$12,"9", IF(C1637&lt;$G$13,"10"))))))))))</f>
        <v>6</v>
      </c>
    </row>
    <row r="1638" customFormat="false" ht="16.5" hidden="false" customHeight="false" outlineLevel="0" collapsed="false">
      <c r="A1638" s="150" t="n">
        <v>1737</v>
      </c>
      <c r="B1638" s="151" t="n">
        <v>2</v>
      </c>
      <c r="C1638" s="165" t="n">
        <v>66.4</v>
      </c>
      <c r="D1638" s="153" t="str">
        <f aca="false">IF(C1638&lt;$G$4,"1",IF(C1638&lt;$G$5,"2",IF(C1638&lt;$G$6,"3",IF(C1638&lt;$G$7,"4",IF(C1638&lt;$G$8,"5",IF(C1638&lt;$G$9,"6",IF(C1638&lt;$G$10,"7",IF(C1638&lt;$G$11,"8",IF(C1638&lt;$G$12,"9", IF(C1638&lt;$G$13,"10"))))))))))</f>
        <v>7</v>
      </c>
    </row>
    <row r="1639" customFormat="false" ht="16.5" hidden="false" customHeight="false" outlineLevel="0" collapsed="false">
      <c r="A1639" s="150" t="n">
        <v>1738</v>
      </c>
      <c r="B1639" s="151" t="n">
        <v>2</v>
      </c>
      <c r="C1639" s="165" t="n">
        <v>59.9</v>
      </c>
      <c r="D1639" s="153" t="str">
        <f aca="false">IF(C1639&lt;$G$4,"1",IF(C1639&lt;$G$5,"2",IF(C1639&lt;$G$6,"3",IF(C1639&lt;$G$7,"4",IF(C1639&lt;$G$8,"5",IF(C1639&lt;$G$9,"6",IF(C1639&lt;$G$10,"7",IF(C1639&lt;$G$11,"8",IF(C1639&lt;$G$12,"9", IF(C1639&lt;$G$13,"10"))))))))))</f>
        <v>6</v>
      </c>
    </row>
    <row r="1640" customFormat="false" ht="16.5" hidden="false" customHeight="false" outlineLevel="0" collapsed="false">
      <c r="A1640" s="150" t="n">
        <v>1739</v>
      </c>
      <c r="B1640" s="151" t="n">
        <v>2</v>
      </c>
      <c r="C1640" s="165" t="n">
        <v>67.8</v>
      </c>
      <c r="D1640" s="153" t="str">
        <f aca="false">IF(C1640&lt;$G$4,"1",IF(C1640&lt;$G$5,"2",IF(C1640&lt;$G$6,"3",IF(C1640&lt;$G$7,"4",IF(C1640&lt;$G$8,"5",IF(C1640&lt;$G$9,"6",IF(C1640&lt;$G$10,"7",IF(C1640&lt;$G$11,"8",IF(C1640&lt;$G$12,"9", IF(C1640&lt;$G$13,"10"))))))))))</f>
        <v>7</v>
      </c>
    </row>
    <row r="1641" customFormat="false" ht="16.5" hidden="false" customHeight="false" outlineLevel="0" collapsed="false">
      <c r="A1641" s="150" t="n">
        <v>1740</v>
      </c>
      <c r="B1641" s="151" t="n">
        <v>2</v>
      </c>
      <c r="C1641" s="165" t="n">
        <v>106.7</v>
      </c>
      <c r="D1641" s="153" t="str">
        <f aca="false">IF(C1641&lt;$G$4,"1",IF(C1641&lt;$G$5,"2",IF(C1641&lt;$G$6,"3",IF(C1641&lt;$G$7,"4",IF(C1641&lt;$G$8,"5",IF(C1641&lt;$G$9,"6",IF(C1641&lt;$G$10,"7",IF(C1641&lt;$G$11,"8",IF(C1641&lt;$G$12,"9", IF(C1641&lt;$G$13,"10"))))))))))</f>
        <v>9</v>
      </c>
    </row>
    <row r="1642" customFormat="false" ht="16.5" hidden="false" customHeight="false" outlineLevel="0" collapsed="false">
      <c r="A1642" s="150" t="n">
        <v>1741</v>
      </c>
      <c r="B1642" s="151" t="n">
        <v>2</v>
      </c>
      <c r="C1642" s="165" t="n">
        <v>80.9</v>
      </c>
      <c r="D1642" s="153" t="str">
        <f aca="false">IF(C1642&lt;$G$4,"1",IF(C1642&lt;$G$5,"2",IF(C1642&lt;$G$6,"3",IF(C1642&lt;$G$7,"4",IF(C1642&lt;$G$8,"5",IF(C1642&lt;$G$9,"6",IF(C1642&lt;$G$10,"7",IF(C1642&lt;$G$11,"8",IF(C1642&lt;$G$12,"9", IF(C1642&lt;$G$13,"10"))))))))))</f>
        <v>7</v>
      </c>
    </row>
    <row r="1643" customFormat="false" ht="16.5" hidden="false" customHeight="false" outlineLevel="0" collapsed="false">
      <c r="A1643" s="150" t="n">
        <v>1742</v>
      </c>
      <c r="B1643" s="151" t="n">
        <v>2</v>
      </c>
      <c r="C1643" s="165" t="n">
        <v>70.5</v>
      </c>
      <c r="D1643" s="153" t="str">
        <f aca="false">IF(C1643&lt;$G$4,"1",IF(C1643&lt;$G$5,"2",IF(C1643&lt;$G$6,"3",IF(C1643&lt;$G$7,"4",IF(C1643&lt;$G$8,"5",IF(C1643&lt;$G$9,"6",IF(C1643&lt;$G$10,"7",IF(C1643&lt;$G$11,"8",IF(C1643&lt;$G$12,"9", IF(C1643&lt;$G$13,"10"))))))))))</f>
        <v>7</v>
      </c>
    </row>
    <row r="1644" customFormat="false" ht="16.5" hidden="false" customHeight="false" outlineLevel="0" collapsed="false">
      <c r="A1644" s="150" t="n">
        <v>1743</v>
      </c>
      <c r="B1644" s="151" t="n">
        <v>2</v>
      </c>
      <c r="C1644" s="165" t="n">
        <v>68.9</v>
      </c>
      <c r="D1644" s="153" t="str">
        <f aca="false">IF(C1644&lt;$G$4,"1",IF(C1644&lt;$G$5,"2",IF(C1644&lt;$G$6,"3",IF(C1644&lt;$G$7,"4",IF(C1644&lt;$G$8,"5",IF(C1644&lt;$G$9,"6",IF(C1644&lt;$G$10,"7",IF(C1644&lt;$G$11,"8",IF(C1644&lt;$G$12,"9", IF(C1644&lt;$G$13,"10"))))))))))</f>
        <v>7</v>
      </c>
    </row>
    <row r="1645" customFormat="false" ht="16.5" hidden="false" customHeight="false" outlineLevel="0" collapsed="false">
      <c r="A1645" s="150" t="n">
        <v>1744</v>
      </c>
      <c r="B1645" s="151" t="n">
        <v>2</v>
      </c>
      <c r="C1645" s="165" t="n">
        <v>55.5</v>
      </c>
      <c r="D1645" s="153" t="str">
        <f aca="false">IF(C1645&lt;$G$4,"1",IF(C1645&lt;$G$5,"2",IF(C1645&lt;$G$6,"3",IF(C1645&lt;$G$7,"4",IF(C1645&lt;$G$8,"5",IF(C1645&lt;$G$9,"6",IF(C1645&lt;$G$10,"7",IF(C1645&lt;$G$11,"8",IF(C1645&lt;$G$12,"9", IF(C1645&lt;$G$13,"10"))))))))))</f>
        <v>6</v>
      </c>
    </row>
    <row r="1646" customFormat="false" ht="16.5" hidden="false" customHeight="false" outlineLevel="0" collapsed="false">
      <c r="A1646" s="150" t="n">
        <v>1745</v>
      </c>
      <c r="B1646" s="151" t="n">
        <v>2</v>
      </c>
      <c r="C1646" s="165" t="n">
        <v>73.2</v>
      </c>
      <c r="D1646" s="153" t="str">
        <f aca="false">IF(C1646&lt;$G$4,"1",IF(C1646&lt;$G$5,"2",IF(C1646&lt;$G$6,"3",IF(C1646&lt;$G$7,"4",IF(C1646&lt;$G$8,"5",IF(C1646&lt;$G$9,"6",IF(C1646&lt;$G$10,"7",IF(C1646&lt;$G$11,"8",IF(C1646&lt;$G$12,"9", IF(C1646&lt;$G$13,"10"))))))))))</f>
        <v>7</v>
      </c>
    </row>
    <row r="1647" customFormat="false" ht="16.5" hidden="false" customHeight="false" outlineLevel="0" collapsed="false">
      <c r="A1647" s="150" t="n">
        <v>1746</v>
      </c>
      <c r="B1647" s="151" t="n">
        <v>2</v>
      </c>
      <c r="C1647" s="165" t="n">
        <v>68.9</v>
      </c>
      <c r="D1647" s="153" t="str">
        <f aca="false">IF(C1647&lt;$G$4,"1",IF(C1647&lt;$G$5,"2",IF(C1647&lt;$G$6,"3",IF(C1647&lt;$G$7,"4",IF(C1647&lt;$G$8,"5",IF(C1647&lt;$G$9,"6",IF(C1647&lt;$G$10,"7",IF(C1647&lt;$G$11,"8",IF(C1647&lt;$G$12,"9", IF(C1647&lt;$G$13,"10"))))))))))</f>
        <v>7</v>
      </c>
    </row>
    <row r="1648" customFormat="false" ht="16.5" hidden="false" customHeight="false" outlineLevel="0" collapsed="false">
      <c r="A1648" s="150" t="n">
        <v>1747</v>
      </c>
      <c r="B1648" s="151" t="n">
        <v>2</v>
      </c>
      <c r="C1648" s="165" t="n">
        <v>54.9</v>
      </c>
      <c r="D1648" s="153" t="str">
        <f aca="false">IF(C1648&lt;$G$4,"1",IF(C1648&lt;$G$5,"2",IF(C1648&lt;$G$6,"3",IF(C1648&lt;$G$7,"4",IF(C1648&lt;$G$8,"5",IF(C1648&lt;$G$9,"6",IF(C1648&lt;$G$10,"7",IF(C1648&lt;$G$11,"8",IF(C1648&lt;$G$12,"9", IF(C1648&lt;$G$13,"10"))))))))))</f>
        <v>6</v>
      </c>
    </row>
    <row r="1649" customFormat="false" ht="16.5" hidden="false" customHeight="false" outlineLevel="0" collapsed="false">
      <c r="A1649" s="150" t="n">
        <v>1748</v>
      </c>
      <c r="B1649" s="151" t="n">
        <v>2</v>
      </c>
      <c r="C1649" s="165" t="n">
        <v>57.7</v>
      </c>
      <c r="D1649" s="153" t="str">
        <f aca="false">IF(C1649&lt;$G$4,"1",IF(C1649&lt;$G$5,"2",IF(C1649&lt;$G$6,"3",IF(C1649&lt;$G$7,"4",IF(C1649&lt;$G$8,"5",IF(C1649&lt;$G$9,"6",IF(C1649&lt;$G$10,"7",IF(C1649&lt;$G$11,"8",IF(C1649&lt;$G$12,"9", IF(C1649&lt;$G$13,"10"))))))))))</f>
        <v>6</v>
      </c>
    </row>
    <row r="1650" customFormat="false" ht="16.5" hidden="false" customHeight="false" outlineLevel="0" collapsed="false">
      <c r="A1650" s="150" t="n">
        <v>1749</v>
      </c>
      <c r="B1650" s="151" t="n">
        <v>2</v>
      </c>
      <c r="C1650" s="165" t="n">
        <v>46.5</v>
      </c>
      <c r="D1650" s="153" t="str">
        <f aca="false">IF(C1650&lt;$G$4,"1",IF(C1650&lt;$G$5,"2",IF(C1650&lt;$G$6,"3",IF(C1650&lt;$G$7,"4",IF(C1650&lt;$G$8,"5",IF(C1650&lt;$G$9,"6",IF(C1650&lt;$G$10,"7",IF(C1650&lt;$G$11,"8",IF(C1650&lt;$G$12,"9", IF(C1650&lt;$G$13,"10"))))))))))</f>
        <v>5</v>
      </c>
    </row>
    <row r="1651" customFormat="false" ht="16.5" hidden="false" customHeight="false" outlineLevel="0" collapsed="false">
      <c r="A1651" s="150" t="n">
        <v>1750</v>
      </c>
      <c r="B1651" s="151" t="n">
        <v>2</v>
      </c>
      <c r="C1651" s="165" t="n">
        <v>98.5</v>
      </c>
      <c r="D1651" s="153" t="str">
        <f aca="false">IF(C1651&lt;$G$4,"1",IF(C1651&lt;$G$5,"2",IF(C1651&lt;$G$6,"3",IF(C1651&lt;$G$7,"4",IF(C1651&lt;$G$8,"5",IF(C1651&lt;$G$9,"6",IF(C1651&lt;$G$10,"7",IF(C1651&lt;$G$11,"8",IF(C1651&lt;$G$12,"9", IF(C1651&lt;$G$13,"10"))))))))))</f>
        <v>9</v>
      </c>
    </row>
    <row r="1652" customFormat="false" ht="16.5" hidden="false" customHeight="false" outlineLevel="0" collapsed="false">
      <c r="A1652" s="158" t="n">
        <v>1751</v>
      </c>
      <c r="B1652" s="159" t="n">
        <v>2</v>
      </c>
      <c r="C1652" s="160" t="n">
        <v>100.1</v>
      </c>
      <c r="D1652" s="153" t="str">
        <f aca="false">IF(C1652&lt;$G$4,"1",IF(C1652&lt;$G$5,"2",IF(C1652&lt;$G$6,"3",IF(C1652&lt;$G$7,"4",IF(C1652&lt;$G$8,"5",IF(C1652&lt;$G$9,"6",IF(C1652&lt;$G$10,"7",IF(C1652&lt;$G$11,"8",IF(C1652&lt;$G$12,"9", IF(C1652&lt;$G$13,"10"))))))))))</f>
        <v>9</v>
      </c>
    </row>
    <row r="1653" customFormat="false" ht="16.5" hidden="false" customHeight="false" outlineLevel="0" collapsed="false">
      <c r="A1653" s="158" t="n">
        <v>1752</v>
      </c>
      <c r="B1653" s="159" t="n">
        <v>2</v>
      </c>
      <c r="C1653" s="160" t="n">
        <v>101.6</v>
      </c>
      <c r="D1653" s="153" t="str">
        <f aca="false">IF(C1653&lt;$G$4,"1",IF(C1653&lt;$G$5,"2",IF(C1653&lt;$G$6,"3",IF(C1653&lt;$G$7,"4",IF(C1653&lt;$G$8,"5",IF(C1653&lt;$G$9,"6",IF(C1653&lt;$G$10,"7",IF(C1653&lt;$G$11,"8",IF(C1653&lt;$G$12,"9", IF(C1653&lt;$G$13,"10"))))))))))</f>
        <v>9</v>
      </c>
    </row>
    <row r="1654" customFormat="false" ht="16.5" hidden="false" customHeight="false" outlineLevel="0" collapsed="false">
      <c r="A1654" s="158" t="n">
        <v>1753</v>
      </c>
      <c r="B1654" s="159" t="n">
        <v>2</v>
      </c>
      <c r="C1654" s="160" t="n">
        <v>85.4</v>
      </c>
      <c r="D1654" s="153" t="str">
        <f aca="false">IF(C1654&lt;$G$4,"1",IF(C1654&lt;$G$5,"2",IF(C1654&lt;$G$6,"3",IF(C1654&lt;$G$7,"4",IF(C1654&lt;$G$8,"5",IF(C1654&lt;$G$9,"6",IF(C1654&lt;$G$10,"7",IF(C1654&lt;$G$11,"8",IF(C1654&lt;$G$12,"9", IF(C1654&lt;$G$13,"10"))))))))))</f>
        <v>8</v>
      </c>
    </row>
    <row r="1655" customFormat="false" ht="16.5" hidden="false" customHeight="false" outlineLevel="0" collapsed="false">
      <c r="A1655" s="158" t="n">
        <v>1754</v>
      </c>
      <c r="B1655" s="159" t="n">
        <v>2</v>
      </c>
      <c r="C1655" s="160" t="n">
        <v>53.5</v>
      </c>
      <c r="D1655" s="153" t="str">
        <f aca="false">IF(C1655&lt;$G$4,"1",IF(C1655&lt;$G$5,"2",IF(C1655&lt;$G$6,"3",IF(C1655&lt;$G$7,"4",IF(C1655&lt;$G$8,"5",IF(C1655&lt;$G$9,"6",IF(C1655&lt;$G$10,"7",IF(C1655&lt;$G$11,"8",IF(C1655&lt;$G$12,"9", IF(C1655&lt;$G$13,"10"))))))))))</f>
        <v>6</v>
      </c>
    </row>
    <row r="1656" customFormat="false" ht="16.5" hidden="false" customHeight="false" outlineLevel="0" collapsed="false">
      <c r="A1656" s="158" t="n">
        <v>1755</v>
      </c>
      <c r="B1656" s="159" t="n">
        <v>2</v>
      </c>
      <c r="C1656" s="160" t="n">
        <v>121.2</v>
      </c>
      <c r="D1656" s="153" t="str">
        <f aca="false">IF(C1656&lt;$G$4,"1",IF(C1656&lt;$G$5,"2",IF(C1656&lt;$G$6,"3",IF(C1656&lt;$G$7,"4",IF(C1656&lt;$G$8,"5",IF(C1656&lt;$G$9,"6",IF(C1656&lt;$G$10,"7",IF(C1656&lt;$G$11,"8",IF(C1656&lt;$G$12,"9", IF(C1656&lt;$G$13,"10"))))))))))</f>
        <v>10</v>
      </c>
    </row>
    <row r="1657" customFormat="false" ht="16.5" hidden="false" customHeight="false" outlineLevel="0" collapsed="false">
      <c r="A1657" s="150" t="n">
        <v>1756</v>
      </c>
      <c r="B1657" s="151" t="n">
        <v>2</v>
      </c>
      <c r="C1657" s="165" t="n">
        <v>101</v>
      </c>
      <c r="D1657" s="153" t="str">
        <f aca="false">IF(C1657&lt;$G$4,"1",IF(C1657&lt;$G$5,"2",IF(C1657&lt;$G$6,"3",IF(C1657&lt;$G$7,"4",IF(C1657&lt;$G$8,"5",IF(C1657&lt;$G$9,"6",IF(C1657&lt;$G$10,"7",IF(C1657&lt;$G$11,"8",IF(C1657&lt;$G$12,"9", IF(C1657&lt;$G$13,"10"))))))))))</f>
        <v>9</v>
      </c>
    </row>
    <row r="1658" customFormat="false" ht="16.5" hidden="false" customHeight="false" outlineLevel="0" collapsed="false">
      <c r="A1658" s="150" t="n">
        <v>1757</v>
      </c>
      <c r="B1658" s="151" t="n">
        <v>2</v>
      </c>
      <c r="C1658" s="165" t="n">
        <v>70</v>
      </c>
      <c r="D1658" s="153" t="str">
        <f aca="false">IF(C1658&lt;$G$4,"1",IF(C1658&lt;$G$5,"2",IF(C1658&lt;$G$6,"3",IF(C1658&lt;$G$7,"4",IF(C1658&lt;$G$8,"5",IF(C1658&lt;$G$9,"6",IF(C1658&lt;$G$10,"7",IF(C1658&lt;$G$11,"8",IF(C1658&lt;$G$12,"9", IF(C1658&lt;$G$13,"10"))))))))))</f>
        <v>7</v>
      </c>
    </row>
    <row r="1659" customFormat="false" ht="16.5" hidden="false" customHeight="false" outlineLevel="0" collapsed="false">
      <c r="A1659" s="150" t="n">
        <v>1758</v>
      </c>
      <c r="B1659" s="151" t="n">
        <v>2</v>
      </c>
      <c r="C1659" s="165" t="n">
        <v>67.7</v>
      </c>
      <c r="D1659" s="153" t="str">
        <f aca="false">IF(C1659&lt;$G$4,"1",IF(C1659&lt;$G$5,"2",IF(C1659&lt;$G$6,"3",IF(C1659&lt;$G$7,"4",IF(C1659&lt;$G$8,"5",IF(C1659&lt;$G$9,"6",IF(C1659&lt;$G$10,"7",IF(C1659&lt;$G$11,"8",IF(C1659&lt;$G$12,"9", IF(C1659&lt;$G$13,"10"))))))))))</f>
        <v>7</v>
      </c>
    </row>
    <row r="1660" customFormat="false" ht="16.5" hidden="false" customHeight="false" outlineLevel="0" collapsed="false">
      <c r="A1660" s="150" t="n">
        <v>1759</v>
      </c>
      <c r="B1660" s="151" t="n">
        <v>2</v>
      </c>
      <c r="C1660" s="165" t="n">
        <v>112.2</v>
      </c>
      <c r="D1660" s="153" t="str">
        <f aca="false">IF(C1660&lt;$G$4,"1",IF(C1660&lt;$G$5,"2",IF(C1660&lt;$G$6,"3",IF(C1660&lt;$G$7,"4",IF(C1660&lt;$G$8,"5",IF(C1660&lt;$G$9,"6",IF(C1660&lt;$G$10,"7",IF(C1660&lt;$G$11,"8",IF(C1660&lt;$G$12,"9", IF(C1660&lt;$G$13,"10"))))))))))</f>
        <v>9</v>
      </c>
    </row>
    <row r="1661" customFormat="false" ht="16.5" hidden="false" customHeight="false" outlineLevel="0" collapsed="false">
      <c r="A1661" s="150" t="n">
        <v>1760</v>
      </c>
      <c r="B1661" s="151" t="n">
        <v>2</v>
      </c>
      <c r="C1661" s="165" t="n">
        <v>91.1</v>
      </c>
      <c r="D1661" s="153" t="str">
        <f aca="false">IF(C1661&lt;$G$4,"1",IF(C1661&lt;$G$5,"2",IF(C1661&lt;$G$6,"3",IF(C1661&lt;$G$7,"4",IF(C1661&lt;$G$8,"5",IF(C1661&lt;$G$9,"6",IF(C1661&lt;$G$10,"7",IF(C1661&lt;$G$11,"8",IF(C1661&lt;$G$12,"9", IF(C1661&lt;$G$13,"10"))))))))))</f>
        <v>8</v>
      </c>
    </row>
    <row r="1662" customFormat="false" ht="16.5" hidden="false" customHeight="false" outlineLevel="0" collapsed="false">
      <c r="A1662" s="150" t="n">
        <v>1761</v>
      </c>
      <c r="B1662" s="151" t="n">
        <v>2</v>
      </c>
      <c r="C1662" s="165" t="n">
        <v>41.3</v>
      </c>
      <c r="D1662" s="153" t="str">
        <f aca="false">IF(C1662&lt;$G$4,"1",IF(C1662&lt;$G$5,"2",IF(C1662&lt;$G$6,"3",IF(C1662&lt;$G$7,"4",IF(C1662&lt;$G$8,"5",IF(C1662&lt;$G$9,"6",IF(C1662&lt;$G$10,"7",IF(C1662&lt;$G$11,"8",IF(C1662&lt;$G$12,"9", IF(C1662&lt;$G$13,"10"))))))))))</f>
        <v>5</v>
      </c>
    </row>
    <row r="1663" customFormat="false" ht="16.5" hidden="false" customHeight="false" outlineLevel="0" collapsed="false">
      <c r="A1663" s="150" t="n">
        <v>1762</v>
      </c>
      <c r="B1663" s="151" t="n">
        <v>2</v>
      </c>
      <c r="C1663" s="165" t="n">
        <v>81</v>
      </c>
      <c r="D1663" s="153" t="str">
        <f aca="false">IF(C1663&lt;$G$4,"1",IF(C1663&lt;$G$5,"2",IF(C1663&lt;$G$6,"3",IF(C1663&lt;$G$7,"4",IF(C1663&lt;$G$8,"5",IF(C1663&lt;$G$9,"6",IF(C1663&lt;$G$10,"7",IF(C1663&lt;$G$11,"8",IF(C1663&lt;$G$12,"9", IF(C1663&lt;$G$13,"10"))))))))))</f>
        <v>7</v>
      </c>
    </row>
    <row r="1664" customFormat="false" ht="16.5" hidden="false" customHeight="false" outlineLevel="0" collapsed="false">
      <c r="A1664" s="150" t="n">
        <v>1763</v>
      </c>
      <c r="B1664" s="151" t="n">
        <v>2</v>
      </c>
      <c r="C1664" s="165" t="n">
        <v>60.9</v>
      </c>
      <c r="D1664" s="153" t="str">
        <f aca="false">IF(C1664&lt;$G$4,"1",IF(C1664&lt;$G$5,"2",IF(C1664&lt;$G$6,"3",IF(C1664&lt;$G$7,"4",IF(C1664&lt;$G$8,"5",IF(C1664&lt;$G$9,"6",IF(C1664&lt;$G$10,"7",IF(C1664&lt;$G$11,"8",IF(C1664&lt;$G$12,"9", IF(C1664&lt;$G$13,"10"))))))))))</f>
        <v>6</v>
      </c>
    </row>
    <row r="1665" customFormat="false" ht="16.5" hidden="false" customHeight="false" outlineLevel="0" collapsed="false">
      <c r="A1665" s="150" t="n">
        <v>1764</v>
      </c>
      <c r="B1665" s="151" t="n">
        <v>2</v>
      </c>
      <c r="C1665" s="165" t="n">
        <v>80.9</v>
      </c>
      <c r="D1665" s="153" t="str">
        <f aca="false">IF(C1665&lt;$G$4,"1",IF(C1665&lt;$G$5,"2",IF(C1665&lt;$G$6,"3",IF(C1665&lt;$G$7,"4",IF(C1665&lt;$G$8,"5",IF(C1665&lt;$G$9,"6",IF(C1665&lt;$G$10,"7",IF(C1665&lt;$G$11,"8",IF(C1665&lt;$G$12,"9", IF(C1665&lt;$G$13,"10"))))))))))</f>
        <v>7</v>
      </c>
    </row>
    <row r="1666" customFormat="false" ht="16.5" hidden="false" customHeight="false" outlineLevel="0" collapsed="false">
      <c r="A1666" s="150" t="n">
        <v>1765</v>
      </c>
      <c r="B1666" s="151" t="n">
        <v>2</v>
      </c>
      <c r="C1666" s="165" t="n">
        <v>66.6</v>
      </c>
      <c r="D1666" s="153" t="str">
        <f aca="false">IF(C1666&lt;$G$4,"1",IF(C1666&lt;$G$5,"2",IF(C1666&lt;$G$6,"3",IF(C1666&lt;$G$7,"4",IF(C1666&lt;$G$8,"5",IF(C1666&lt;$G$9,"6",IF(C1666&lt;$G$10,"7",IF(C1666&lt;$G$11,"8",IF(C1666&lt;$G$12,"9", IF(C1666&lt;$G$13,"10"))))))))))</f>
        <v>7</v>
      </c>
    </row>
    <row r="1667" customFormat="false" ht="16.5" hidden="false" customHeight="false" outlineLevel="0" collapsed="false">
      <c r="A1667" s="150" t="n">
        <v>1766</v>
      </c>
      <c r="B1667" s="151" t="n">
        <v>2</v>
      </c>
      <c r="C1667" s="165" t="n">
        <v>122.3</v>
      </c>
      <c r="D1667" s="153" t="str">
        <f aca="false">IF(C1667&lt;$G$4,"1",IF(C1667&lt;$G$5,"2",IF(C1667&lt;$G$6,"3",IF(C1667&lt;$G$7,"4",IF(C1667&lt;$G$8,"5",IF(C1667&lt;$G$9,"6",IF(C1667&lt;$G$10,"7",IF(C1667&lt;$G$11,"8",IF(C1667&lt;$G$12,"9", IF(C1667&lt;$G$13,"10"))))))))))</f>
        <v>10</v>
      </c>
    </row>
    <row r="1668" customFormat="false" ht="16.5" hidden="false" customHeight="false" outlineLevel="0" collapsed="false">
      <c r="A1668" s="150" t="n">
        <v>1767</v>
      </c>
      <c r="B1668" s="151" t="n">
        <v>2</v>
      </c>
      <c r="C1668" s="165" t="n">
        <v>104.2</v>
      </c>
      <c r="D1668" s="153" t="str">
        <f aca="false">IF(C1668&lt;$G$4,"1",IF(C1668&lt;$G$5,"2",IF(C1668&lt;$G$6,"3",IF(C1668&lt;$G$7,"4",IF(C1668&lt;$G$8,"5",IF(C1668&lt;$G$9,"6",IF(C1668&lt;$G$10,"7",IF(C1668&lt;$G$11,"8",IF(C1668&lt;$G$12,"9", IF(C1668&lt;$G$13,"10"))))))))))</f>
        <v>9</v>
      </c>
    </row>
    <row r="1669" customFormat="false" ht="16.5" hidden="false" customHeight="false" outlineLevel="0" collapsed="false">
      <c r="A1669" s="150" t="n">
        <v>1768</v>
      </c>
      <c r="B1669" s="151" t="n">
        <v>2</v>
      </c>
      <c r="C1669" s="165" t="n">
        <v>109</v>
      </c>
      <c r="D1669" s="153" t="str">
        <f aca="false">IF(C1669&lt;$G$4,"1",IF(C1669&lt;$G$5,"2",IF(C1669&lt;$G$6,"3",IF(C1669&lt;$G$7,"4",IF(C1669&lt;$G$8,"5",IF(C1669&lt;$G$9,"6",IF(C1669&lt;$G$10,"7",IF(C1669&lt;$G$11,"8",IF(C1669&lt;$G$12,"9", IF(C1669&lt;$G$13,"10"))))))))))</f>
        <v>9</v>
      </c>
    </row>
    <row r="1670" customFormat="false" ht="16.5" hidden="false" customHeight="false" outlineLevel="0" collapsed="false">
      <c r="A1670" s="150" t="n">
        <v>1769</v>
      </c>
      <c r="B1670" s="151" t="n">
        <v>2</v>
      </c>
      <c r="C1670" s="165" t="n">
        <v>121.1</v>
      </c>
      <c r="D1670" s="153" t="str">
        <f aca="false">IF(C1670&lt;$G$4,"1",IF(C1670&lt;$G$5,"2",IF(C1670&lt;$G$6,"3",IF(C1670&lt;$G$7,"4",IF(C1670&lt;$G$8,"5",IF(C1670&lt;$G$9,"6",IF(C1670&lt;$G$10,"7",IF(C1670&lt;$G$11,"8",IF(C1670&lt;$G$12,"9", IF(C1670&lt;$G$13,"10"))))))))))</f>
        <v>10</v>
      </c>
    </row>
    <row r="1671" customFormat="false" ht="16.5" hidden="false" customHeight="false" outlineLevel="0" collapsed="false">
      <c r="A1671" s="150" t="n">
        <v>1770</v>
      </c>
      <c r="B1671" s="151" t="n">
        <v>2</v>
      </c>
      <c r="C1671" s="165" t="n">
        <v>126.9</v>
      </c>
      <c r="D1671" s="153" t="str">
        <f aca="false">IF(C1671&lt;$G$4,"1",IF(C1671&lt;$G$5,"2",IF(C1671&lt;$G$6,"3",IF(C1671&lt;$G$7,"4",IF(C1671&lt;$G$8,"5",IF(C1671&lt;$G$9,"6",IF(C1671&lt;$G$10,"7",IF(C1671&lt;$G$11,"8",IF(C1671&lt;$G$12,"9", IF(C1671&lt;$G$13,"10"))))))))))</f>
        <v>10</v>
      </c>
    </row>
    <row r="1672" customFormat="false" ht="16.5" hidden="false" customHeight="false" outlineLevel="0" collapsed="false">
      <c r="A1672" s="150" t="n">
        <v>1771</v>
      </c>
      <c r="B1672" s="151" t="n">
        <v>2</v>
      </c>
      <c r="C1672" s="165" t="n">
        <v>105.5</v>
      </c>
      <c r="D1672" s="153" t="str">
        <f aca="false">IF(C1672&lt;$G$4,"1",IF(C1672&lt;$G$5,"2",IF(C1672&lt;$G$6,"3",IF(C1672&lt;$G$7,"4",IF(C1672&lt;$G$8,"5",IF(C1672&lt;$G$9,"6",IF(C1672&lt;$G$10,"7",IF(C1672&lt;$G$11,"8",IF(C1672&lt;$G$12,"9", IF(C1672&lt;$G$13,"10"))))))))))</f>
        <v>9</v>
      </c>
    </row>
    <row r="1673" customFormat="false" ht="16.5" hidden="false" customHeight="false" outlineLevel="0" collapsed="false">
      <c r="A1673" s="150" t="n">
        <v>1772</v>
      </c>
      <c r="B1673" s="151" t="n">
        <v>2</v>
      </c>
      <c r="C1673" s="165" t="n">
        <v>90.4</v>
      </c>
      <c r="D1673" s="153" t="str">
        <f aca="false">IF(C1673&lt;$G$4,"1",IF(C1673&lt;$G$5,"2",IF(C1673&lt;$G$6,"3",IF(C1673&lt;$G$7,"4",IF(C1673&lt;$G$8,"5",IF(C1673&lt;$G$9,"6",IF(C1673&lt;$G$10,"7",IF(C1673&lt;$G$11,"8",IF(C1673&lt;$G$12,"9", IF(C1673&lt;$G$13,"10"))))))))))</f>
        <v>8</v>
      </c>
    </row>
    <row r="1674" customFormat="false" ht="16.5" hidden="false" customHeight="false" outlineLevel="0" collapsed="false">
      <c r="A1674" s="150" t="n">
        <v>1773</v>
      </c>
      <c r="B1674" s="151" t="n">
        <v>2</v>
      </c>
      <c r="C1674" s="165" t="n">
        <v>42.7</v>
      </c>
      <c r="D1674" s="153" t="str">
        <f aca="false">IF(C1674&lt;$G$4,"1",IF(C1674&lt;$G$5,"2",IF(C1674&lt;$G$6,"3",IF(C1674&lt;$G$7,"4",IF(C1674&lt;$G$8,"5",IF(C1674&lt;$G$9,"6",IF(C1674&lt;$G$10,"7",IF(C1674&lt;$G$11,"8",IF(C1674&lt;$G$12,"9", IF(C1674&lt;$G$13,"10"))))))))))</f>
        <v>5</v>
      </c>
    </row>
    <row r="1675" customFormat="false" ht="16.5" hidden="false" customHeight="false" outlineLevel="0" collapsed="false">
      <c r="A1675" s="150" t="n">
        <v>1774</v>
      </c>
      <c r="B1675" s="151" t="n">
        <v>2</v>
      </c>
      <c r="C1675" s="165" t="n">
        <v>87.4</v>
      </c>
      <c r="D1675" s="153" t="str">
        <f aca="false">IF(C1675&lt;$G$4,"1",IF(C1675&lt;$G$5,"2",IF(C1675&lt;$G$6,"3",IF(C1675&lt;$G$7,"4",IF(C1675&lt;$G$8,"5",IF(C1675&lt;$G$9,"6",IF(C1675&lt;$G$10,"7",IF(C1675&lt;$G$11,"8",IF(C1675&lt;$G$12,"9", IF(C1675&lt;$G$13,"10"))))))))))</f>
        <v>8</v>
      </c>
    </row>
    <row r="1676" customFormat="false" ht="16.5" hidden="false" customHeight="false" outlineLevel="0" collapsed="false">
      <c r="A1676" s="150" t="n">
        <v>1775</v>
      </c>
      <c r="B1676" s="151" t="n">
        <v>2</v>
      </c>
      <c r="C1676" s="165" t="n">
        <v>116.6</v>
      </c>
      <c r="D1676" s="153" t="str">
        <f aca="false">IF(C1676&lt;$G$4,"1",IF(C1676&lt;$G$5,"2",IF(C1676&lt;$G$6,"3",IF(C1676&lt;$G$7,"4",IF(C1676&lt;$G$8,"5",IF(C1676&lt;$G$9,"6",IF(C1676&lt;$G$10,"7",IF(C1676&lt;$G$11,"8",IF(C1676&lt;$G$12,"9", IF(C1676&lt;$G$13,"10"))))))))))</f>
        <v>10</v>
      </c>
    </row>
    <row r="1677" customFormat="false" ht="16.5" hidden="false" customHeight="false" outlineLevel="0" collapsed="false">
      <c r="A1677" s="158" t="n">
        <v>1776</v>
      </c>
      <c r="B1677" s="159" t="n">
        <v>2</v>
      </c>
      <c r="C1677" s="160" t="n">
        <v>58.2</v>
      </c>
      <c r="D1677" s="153" t="str">
        <f aca="false">IF(C1677&lt;$G$4,"1",IF(C1677&lt;$G$5,"2",IF(C1677&lt;$G$6,"3",IF(C1677&lt;$G$7,"4",IF(C1677&lt;$G$8,"5",IF(C1677&lt;$G$9,"6",IF(C1677&lt;$G$10,"7",IF(C1677&lt;$G$11,"8",IF(C1677&lt;$G$12,"9", IF(C1677&lt;$G$13,"10"))))))))))</f>
        <v>6</v>
      </c>
    </row>
    <row r="1678" customFormat="false" ht="16.5" hidden="false" customHeight="false" outlineLevel="0" collapsed="false">
      <c r="A1678" s="158" t="n">
        <v>1777</v>
      </c>
      <c r="B1678" s="159" t="n">
        <v>2</v>
      </c>
      <c r="C1678" s="160" t="n">
        <v>123</v>
      </c>
      <c r="D1678" s="153" t="str">
        <f aca="false">IF(C1678&lt;$G$4,"1",IF(C1678&lt;$G$5,"2",IF(C1678&lt;$G$6,"3",IF(C1678&lt;$G$7,"4",IF(C1678&lt;$G$8,"5",IF(C1678&lt;$G$9,"6",IF(C1678&lt;$G$10,"7",IF(C1678&lt;$G$11,"8",IF(C1678&lt;$G$12,"9", IF(C1678&lt;$G$13,"10"))))))))))</f>
        <v>10</v>
      </c>
    </row>
    <row r="1679" customFormat="false" ht="16.5" hidden="false" customHeight="false" outlineLevel="0" collapsed="false">
      <c r="A1679" s="158" t="n">
        <v>1778</v>
      </c>
      <c r="B1679" s="159" t="n">
        <v>2</v>
      </c>
      <c r="C1679" s="160" t="n">
        <v>49.9</v>
      </c>
      <c r="D1679" s="153" t="str">
        <f aca="false">IF(C1679&lt;$G$4,"1",IF(C1679&lt;$G$5,"2",IF(C1679&lt;$G$6,"3",IF(C1679&lt;$G$7,"4",IF(C1679&lt;$G$8,"5",IF(C1679&lt;$G$9,"6",IF(C1679&lt;$G$10,"7",IF(C1679&lt;$G$11,"8",IF(C1679&lt;$G$12,"9", IF(C1679&lt;$G$13,"10"))))))))))</f>
        <v>6</v>
      </c>
    </row>
    <row r="1680" customFormat="false" ht="16.5" hidden="false" customHeight="false" outlineLevel="0" collapsed="false">
      <c r="A1680" s="158" t="n">
        <v>1779</v>
      </c>
      <c r="B1680" s="159" t="n">
        <v>2</v>
      </c>
      <c r="C1680" s="160" t="n">
        <v>99.5</v>
      </c>
      <c r="D1680" s="153" t="str">
        <f aca="false">IF(C1680&lt;$G$4,"1",IF(C1680&lt;$G$5,"2",IF(C1680&lt;$G$6,"3",IF(C1680&lt;$G$7,"4",IF(C1680&lt;$G$8,"5",IF(C1680&lt;$G$9,"6",IF(C1680&lt;$G$10,"7",IF(C1680&lt;$G$11,"8",IF(C1680&lt;$G$12,"9", IF(C1680&lt;$G$13,"10"))))))))))</f>
        <v>9</v>
      </c>
    </row>
    <row r="1681" customFormat="false" ht="16.5" hidden="false" customHeight="false" outlineLevel="0" collapsed="false">
      <c r="A1681" s="158" t="n">
        <v>1780</v>
      </c>
      <c r="B1681" s="159" t="n">
        <v>2</v>
      </c>
      <c r="C1681" s="160" t="n">
        <v>85.3</v>
      </c>
      <c r="D1681" s="153" t="str">
        <f aca="false">IF(C1681&lt;$G$4,"1",IF(C1681&lt;$G$5,"2",IF(C1681&lt;$G$6,"3",IF(C1681&lt;$G$7,"4",IF(C1681&lt;$G$8,"5",IF(C1681&lt;$G$9,"6",IF(C1681&lt;$G$10,"7",IF(C1681&lt;$G$11,"8",IF(C1681&lt;$G$12,"9", IF(C1681&lt;$G$13,"10"))))))))))</f>
        <v>8</v>
      </c>
    </row>
    <row r="1682" customFormat="false" ht="16.5" hidden="false" customHeight="false" outlineLevel="0" collapsed="false">
      <c r="A1682" s="150" t="n">
        <v>1781</v>
      </c>
      <c r="B1682" s="151" t="n">
        <v>2</v>
      </c>
      <c r="C1682" s="165" t="n">
        <v>101</v>
      </c>
      <c r="D1682" s="153" t="str">
        <f aca="false">IF(C1682&lt;$G$4,"1",IF(C1682&lt;$G$5,"2",IF(C1682&lt;$G$6,"3",IF(C1682&lt;$G$7,"4",IF(C1682&lt;$G$8,"5",IF(C1682&lt;$G$9,"6",IF(C1682&lt;$G$10,"7",IF(C1682&lt;$G$11,"8",IF(C1682&lt;$G$12,"9", IF(C1682&lt;$G$13,"10"))))))))))</f>
        <v>9</v>
      </c>
    </row>
    <row r="1683" customFormat="false" ht="16.5" hidden="false" customHeight="false" outlineLevel="0" collapsed="false">
      <c r="A1683" s="150" t="n">
        <v>1782</v>
      </c>
      <c r="B1683" s="151" t="n">
        <v>2</v>
      </c>
      <c r="C1683" s="165" t="n">
        <v>30.9</v>
      </c>
      <c r="D1683" s="153" t="str">
        <f aca="false">IF(C1683&lt;$G$4,"1",IF(C1683&lt;$G$5,"2",IF(C1683&lt;$G$6,"3",IF(C1683&lt;$G$7,"4",IF(C1683&lt;$G$8,"5",IF(C1683&lt;$G$9,"6",IF(C1683&lt;$G$10,"7",IF(C1683&lt;$G$11,"8",IF(C1683&lt;$G$12,"9", IF(C1683&lt;$G$13,"10"))))))))))</f>
        <v>3</v>
      </c>
    </row>
    <row r="1684" customFormat="false" ht="16.5" hidden="false" customHeight="false" outlineLevel="0" collapsed="false">
      <c r="A1684" s="150" t="n">
        <v>1783</v>
      </c>
      <c r="B1684" s="151" t="n">
        <v>2</v>
      </c>
      <c r="C1684" s="165" t="n">
        <v>93.1</v>
      </c>
      <c r="D1684" s="153" t="str">
        <f aca="false">IF(C1684&lt;$G$4,"1",IF(C1684&lt;$G$5,"2",IF(C1684&lt;$G$6,"3",IF(C1684&lt;$G$7,"4",IF(C1684&lt;$G$8,"5",IF(C1684&lt;$G$9,"6",IF(C1684&lt;$G$10,"7",IF(C1684&lt;$G$11,"8",IF(C1684&lt;$G$12,"9", IF(C1684&lt;$G$13,"10"))))))))))</f>
        <v>8</v>
      </c>
    </row>
    <row r="1685" customFormat="false" ht="16.5" hidden="false" customHeight="false" outlineLevel="0" collapsed="false">
      <c r="A1685" s="150" t="n">
        <v>1784</v>
      </c>
      <c r="B1685" s="151" t="n">
        <v>2</v>
      </c>
      <c r="C1685" s="165" t="n">
        <v>158.3</v>
      </c>
      <c r="D1685" s="153" t="str">
        <f aca="false">IF(C1685&lt;$G$4,"1",IF(C1685&lt;$G$5,"2",IF(C1685&lt;$G$6,"3",IF(C1685&lt;$G$7,"4",IF(C1685&lt;$G$8,"5",IF(C1685&lt;$G$9,"6",IF(C1685&lt;$G$10,"7",IF(C1685&lt;$G$11,"8",IF(C1685&lt;$G$12,"9", IF(C1685&lt;$G$13,"10"))))))))))</f>
        <v>10</v>
      </c>
    </row>
    <row r="1686" customFormat="false" ht="16.5" hidden="false" customHeight="false" outlineLevel="0" collapsed="false">
      <c r="A1686" s="150" t="n">
        <v>1785</v>
      </c>
      <c r="B1686" s="151" t="n">
        <v>2</v>
      </c>
      <c r="C1686" s="165" t="n">
        <v>56.5</v>
      </c>
      <c r="D1686" s="153" t="str">
        <f aca="false">IF(C1686&lt;$G$4,"1",IF(C1686&lt;$G$5,"2",IF(C1686&lt;$G$6,"3",IF(C1686&lt;$G$7,"4",IF(C1686&lt;$G$8,"5",IF(C1686&lt;$G$9,"6",IF(C1686&lt;$G$10,"7",IF(C1686&lt;$G$11,"8",IF(C1686&lt;$G$12,"9", IF(C1686&lt;$G$13,"10"))))))))))</f>
        <v>6</v>
      </c>
    </row>
    <row r="1687" customFormat="false" ht="16.5" hidden="false" customHeight="false" outlineLevel="0" collapsed="false">
      <c r="A1687" s="150" t="n">
        <v>1786</v>
      </c>
      <c r="B1687" s="151" t="n">
        <v>2</v>
      </c>
      <c r="C1687" s="165" t="n">
        <v>128.9</v>
      </c>
      <c r="D1687" s="153" t="str">
        <f aca="false">IF(C1687&lt;$G$4,"1",IF(C1687&lt;$G$5,"2",IF(C1687&lt;$G$6,"3",IF(C1687&lt;$G$7,"4",IF(C1687&lt;$G$8,"5",IF(C1687&lt;$G$9,"6",IF(C1687&lt;$G$10,"7",IF(C1687&lt;$G$11,"8",IF(C1687&lt;$G$12,"9", IF(C1687&lt;$G$13,"10"))))))))))</f>
        <v>10</v>
      </c>
    </row>
    <row r="1688" customFormat="false" ht="16.5" hidden="false" customHeight="false" outlineLevel="0" collapsed="false">
      <c r="A1688" s="150" t="n">
        <v>1787</v>
      </c>
      <c r="B1688" s="151" t="n">
        <v>2</v>
      </c>
      <c r="C1688" s="165" t="n">
        <v>109.8</v>
      </c>
      <c r="D1688" s="153" t="str">
        <f aca="false">IF(C1688&lt;$G$4,"1",IF(C1688&lt;$G$5,"2",IF(C1688&lt;$G$6,"3",IF(C1688&lt;$G$7,"4",IF(C1688&lt;$G$8,"5",IF(C1688&lt;$G$9,"6",IF(C1688&lt;$G$10,"7",IF(C1688&lt;$G$11,"8",IF(C1688&lt;$G$12,"9", IF(C1688&lt;$G$13,"10"))))))))))</f>
        <v>9</v>
      </c>
    </row>
    <row r="1689" customFormat="false" ht="16.5" hidden="false" customHeight="false" outlineLevel="0" collapsed="false">
      <c r="A1689" s="150" t="n">
        <v>1788</v>
      </c>
      <c r="B1689" s="151" t="n">
        <v>2</v>
      </c>
      <c r="C1689" s="165" t="n">
        <v>62.1</v>
      </c>
      <c r="D1689" s="153" t="str">
        <f aca="false">IF(C1689&lt;$G$4,"1",IF(C1689&lt;$G$5,"2",IF(C1689&lt;$G$6,"3",IF(C1689&lt;$G$7,"4",IF(C1689&lt;$G$8,"5",IF(C1689&lt;$G$9,"6",IF(C1689&lt;$G$10,"7",IF(C1689&lt;$G$11,"8",IF(C1689&lt;$G$12,"9", IF(C1689&lt;$G$13,"10"))))))))))</f>
        <v>6</v>
      </c>
    </row>
    <row r="1690" customFormat="false" ht="16.5" hidden="false" customHeight="false" outlineLevel="0" collapsed="false">
      <c r="A1690" s="150" t="n">
        <v>1789</v>
      </c>
      <c r="B1690" s="151" t="n">
        <v>2</v>
      </c>
      <c r="C1690" s="165" t="n">
        <v>94.2</v>
      </c>
      <c r="D1690" s="153" t="str">
        <f aca="false">IF(C1690&lt;$G$4,"1",IF(C1690&lt;$G$5,"2",IF(C1690&lt;$G$6,"3",IF(C1690&lt;$G$7,"4",IF(C1690&lt;$G$8,"5",IF(C1690&lt;$G$9,"6",IF(C1690&lt;$G$10,"7",IF(C1690&lt;$G$11,"8",IF(C1690&lt;$G$12,"9", IF(C1690&lt;$G$13,"10"))))))))))</f>
        <v>8</v>
      </c>
    </row>
    <row r="1691" customFormat="false" ht="16.5" hidden="false" customHeight="false" outlineLevel="0" collapsed="false">
      <c r="A1691" s="150" t="n">
        <v>1790</v>
      </c>
      <c r="B1691" s="151" t="n">
        <v>2</v>
      </c>
      <c r="C1691" s="165" t="n">
        <v>112.5</v>
      </c>
      <c r="D1691" s="153" t="str">
        <f aca="false">IF(C1691&lt;$G$4,"1",IF(C1691&lt;$G$5,"2",IF(C1691&lt;$G$6,"3",IF(C1691&lt;$G$7,"4",IF(C1691&lt;$G$8,"5",IF(C1691&lt;$G$9,"6",IF(C1691&lt;$G$10,"7",IF(C1691&lt;$G$11,"8",IF(C1691&lt;$G$12,"9", IF(C1691&lt;$G$13,"10"))))))))))</f>
        <v>9</v>
      </c>
    </row>
    <row r="1692" customFormat="false" ht="16.5" hidden="false" customHeight="false" outlineLevel="0" collapsed="false">
      <c r="A1692" s="150" t="n">
        <v>1791</v>
      </c>
      <c r="B1692" s="151" t="n">
        <v>2</v>
      </c>
      <c r="C1692" s="165" t="n">
        <v>148.2</v>
      </c>
      <c r="D1692" s="153" t="str">
        <f aca="false">IF(C1692&lt;$G$4,"1",IF(C1692&lt;$G$5,"2",IF(C1692&lt;$G$6,"3",IF(C1692&lt;$G$7,"4",IF(C1692&lt;$G$8,"5",IF(C1692&lt;$G$9,"6",IF(C1692&lt;$G$10,"7",IF(C1692&lt;$G$11,"8",IF(C1692&lt;$G$12,"9", IF(C1692&lt;$G$13,"10"))))))))))</f>
        <v>10</v>
      </c>
    </row>
    <row r="1693" customFormat="false" ht="16.5" hidden="false" customHeight="false" outlineLevel="0" collapsed="false">
      <c r="A1693" s="150" t="n">
        <v>1792</v>
      </c>
      <c r="B1693" s="151" t="n">
        <v>2</v>
      </c>
      <c r="C1693" s="165" t="n">
        <v>113</v>
      </c>
      <c r="D1693" s="153" t="str">
        <f aca="false">IF(C1693&lt;$G$4,"1",IF(C1693&lt;$G$5,"2",IF(C1693&lt;$G$6,"3",IF(C1693&lt;$G$7,"4",IF(C1693&lt;$G$8,"5",IF(C1693&lt;$G$9,"6",IF(C1693&lt;$G$10,"7",IF(C1693&lt;$G$11,"8",IF(C1693&lt;$G$12,"9", IF(C1693&lt;$G$13,"10"))))))))))</f>
        <v>9</v>
      </c>
    </row>
    <row r="1694" customFormat="false" ht="16.5" hidden="false" customHeight="false" outlineLevel="0" collapsed="false">
      <c r="A1694" s="150" t="n">
        <v>1793</v>
      </c>
      <c r="B1694" s="151" t="n">
        <v>2</v>
      </c>
      <c r="C1694" s="165" t="n">
        <v>121.4</v>
      </c>
      <c r="D1694" s="153" t="str">
        <f aca="false">IF(C1694&lt;$G$4,"1",IF(C1694&lt;$G$5,"2",IF(C1694&lt;$G$6,"3",IF(C1694&lt;$G$7,"4",IF(C1694&lt;$G$8,"5",IF(C1694&lt;$G$9,"6",IF(C1694&lt;$G$10,"7",IF(C1694&lt;$G$11,"8",IF(C1694&lt;$G$12,"9", IF(C1694&lt;$G$13,"10"))))))))))</f>
        <v>10</v>
      </c>
    </row>
    <row r="1695" customFormat="false" ht="16.5" hidden="false" customHeight="false" outlineLevel="0" collapsed="false">
      <c r="A1695" s="150" t="n">
        <v>1794</v>
      </c>
      <c r="B1695" s="151" t="n">
        <v>2</v>
      </c>
      <c r="C1695" s="165" t="n">
        <v>98.6</v>
      </c>
      <c r="D1695" s="153" t="str">
        <f aca="false">IF(C1695&lt;$G$4,"1",IF(C1695&lt;$G$5,"2",IF(C1695&lt;$G$6,"3",IF(C1695&lt;$G$7,"4",IF(C1695&lt;$G$8,"5",IF(C1695&lt;$G$9,"6",IF(C1695&lt;$G$10,"7",IF(C1695&lt;$G$11,"8",IF(C1695&lt;$G$12,"9", IF(C1695&lt;$G$13,"10"))))))))))</f>
        <v>9</v>
      </c>
    </row>
    <row r="1696" customFormat="false" ht="16.5" hidden="false" customHeight="false" outlineLevel="0" collapsed="false">
      <c r="A1696" s="150" t="n">
        <v>1795</v>
      </c>
      <c r="B1696" s="151" t="n">
        <v>2</v>
      </c>
      <c r="C1696" s="165" t="n">
        <v>71.9</v>
      </c>
      <c r="D1696" s="153" t="str">
        <f aca="false">IF(C1696&lt;$G$4,"1",IF(C1696&lt;$G$5,"2",IF(C1696&lt;$G$6,"3",IF(C1696&lt;$G$7,"4",IF(C1696&lt;$G$8,"5",IF(C1696&lt;$G$9,"6",IF(C1696&lt;$G$10,"7",IF(C1696&lt;$G$11,"8",IF(C1696&lt;$G$12,"9", IF(C1696&lt;$G$13,"10"))))))))))</f>
        <v>7</v>
      </c>
    </row>
    <row r="1697" customFormat="false" ht="16.5" hidden="false" customHeight="false" outlineLevel="0" collapsed="false">
      <c r="A1697" s="150" t="n">
        <v>1796</v>
      </c>
      <c r="B1697" s="151" t="n">
        <v>2</v>
      </c>
      <c r="C1697" s="165" t="n">
        <v>102.2</v>
      </c>
      <c r="D1697" s="153" t="str">
        <f aca="false">IF(C1697&lt;$G$4,"1",IF(C1697&lt;$G$5,"2",IF(C1697&lt;$G$6,"3",IF(C1697&lt;$G$7,"4",IF(C1697&lt;$G$8,"5",IF(C1697&lt;$G$9,"6",IF(C1697&lt;$G$10,"7",IF(C1697&lt;$G$11,"8",IF(C1697&lt;$G$12,"9", IF(C1697&lt;$G$13,"10"))))))))))</f>
        <v>9</v>
      </c>
    </row>
    <row r="1698" customFormat="false" ht="16.5" hidden="false" customHeight="false" outlineLevel="0" collapsed="false">
      <c r="A1698" s="150" t="n">
        <v>1797</v>
      </c>
      <c r="B1698" s="151" t="n">
        <v>2</v>
      </c>
      <c r="C1698" s="165" t="n">
        <v>80.4</v>
      </c>
      <c r="D1698" s="153" t="str">
        <f aca="false">IF(C1698&lt;$G$4,"1",IF(C1698&lt;$G$5,"2",IF(C1698&lt;$G$6,"3",IF(C1698&lt;$G$7,"4",IF(C1698&lt;$G$8,"5",IF(C1698&lt;$G$9,"6",IF(C1698&lt;$G$10,"7",IF(C1698&lt;$G$11,"8",IF(C1698&lt;$G$12,"9", IF(C1698&lt;$G$13,"10"))))))))))</f>
        <v>7</v>
      </c>
    </row>
    <row r="1699" customFormat="false" ht="16.5" hidden="false" customHeight="false" outlineLevel="0" collapsed="false">
      <c r="A1699" s="150" t="n">
        <v>1798</v>
      </c>
      <c r="B1699" s="151" t="n">
        <v>2</v>
      </c>
      <c r="C1699" s="165" t="n">
        <v>104.7</v>
      </c>
      <c r="D1699" s="153" t="str">
        <f aca="false">IF(C1699&lt;$G$4,"1",IF(C1699&lt;$G$5,"2",IF(C1699&lt;$G$6,"3",IF(C1699&lt;$G$7,"4",IF(C1699&lt;$G$8,"5",IF(C1699&lt;$G$9,"6",IF(C1699&lt;$G$10,"7",IF(C1699&lt;$G$11,"8",IF(C1699&lt;$G$12,"9", IF(C1699&lt;$G$13,"10"))))))))))</f>
        <v>9</v>
      </c>
    </row>
    <row r="1700" customFormat="false" ht="16.5" hidden="false" customHeight="false" outlineLevel="0" collapsed="false">
      <c r="A1700" s="150" t="n">
        <v>1799</v>
      </c>
      <c r="B1700" s="151" t="n">
        <v>2</v>
      </c>
      <c r="C1700" s="165" t="n">
        <v>111.3</v>
      </c>
      <c r="D1700" s="153" t="str">
        <f aca="false">IF(C1700&lt;$G$4,"1",IF(C1700&lt;$G$5,"2",IF(C1700&lt;$G$6,"3",IF(C1700&lt;$G$7,"4",IF(C1700&lt;$G$8,"5",IF(C1700&lt;$G$9,"6",IF(C1700&lt;$G$10,"7",IF(C1700&lt;$G$11,"8",IF(C1700&lt;$G$12,"9", IF(C1700&lt;$G$13,"10"))))))))))</f>
        <v>9</v>
      </c>
    </row>
    <row r="1701" customFormat="false" ht="16.5" hidden="false" customHeight="false" outlineLevel="0" collapsed="false">
      <c r="A1701" s="150" t="n">
        <v>1800</v>
      </c>
      <c r="B1701" s="151" t="n">
        <v>2</v>
      </c>
      <c r="C1701" s="165" t="n">
        <v>52.4</v>
      </c>
      <c r="D1701" s="153" t="str">
        <f aca="false">IF(C1701&lt;$G$4,"1",IF(C1701&lt;$G$5,"2",IF(C1701&lt;$G$6,"3",IF(C1701&lt;$G$7,"4",IF(C1701&lt;$G$8,"5",IF(C1701&lt;$G$9,"6",IF(C1701&lt;$G$10,"7",IF(C1701&lt;$G$11,"8",IF(C1701&lt;$G$12,"9", IF(C1701&lt;$G$13,"10"))))))))))</f>
        <v>6</v>
      </c>
    </row>
    <row r="1702" customFormat="false" ht="16.5" hidden="false" customHeight="false" outlineLevel="0" collapsed="false">
      <c r="A1702" s="158" t="n">
        <v>1801</v>
      </c>
      <c r="B1702" s="159" t="n">
        <v>2</v>
      </c>
      <c r="C1702" s="160" t="n">
        <v>74.5</v>
      </c>
      <c r="D1702" s="153" t="str">
        <f aca="false">IF(C1702&lt;$G$4,"1",IF(C1702&lt;$G$5,"2",IF(C1702&lt;$G$6,"3",IF(C1702&lt;$G$7,"4",IF(C1702&lt;$G$8,"5",IF(C1702&lt;$G$9,"6",IF(C1702&lt;$G$10,"7",IF(C1702&lt;$G$11,"8",IF(C1702&lt;$G$12,"9", IF(C1702&lt;$G$13,"10"))))))))))</f>
        <v>7</v>
      </c>
    </row>
    <row r="1703" customFormat="false" ht="16.5" hidden="false" customHeight="false" outlineLevel="0" collapsed="false">
      <c r="A1703" s="158" t="n">
        <v>1802</v>
      </c>
      <c r="B1703" s="159" t="n">
        <v>2</v>
      </c>
      <c r="C1703" s="160" t="n">
        <v>100.4</v>
      </c>
      <c r="D1703" s="153" t="str">
        <f aca="false">IF(C1703&lt;$G$4,"1",IF(C1703&lt;$G$5,"2",IF(C1703&lt;$G$6,"3",IF(C1703&lt;$G$7,"4",IF(C1703&lt;$G$8,"5",IF(C1703&lt;$G$9,"6",IF(C1703&lt;$G$10,"7",IF(C1703&lt;$G$11,"8",IF(C1703&lt;$G$12,"9", IF(C1703&lt;$G$13,"10"))))))))))</f>
        <v>9</v>
      </c>
    </row>
    <row r="1704" customFormat="false" ht="16.5" hidden="false" customHeight="false" outlineLevel="0" collapsed="false">
      <c r="A1704" s="158" t="n">
        <v>1803</v>
      </c>
      <c r="B1704" s="159" t="n">
        <v>2</v>
      </c>
      <c r="C1704" s="160" t="n">
        <v>90.8</v>
      </c>
      <c r="D1704" s="153" t="str">
        <f aca="false">IF(C1704&lt;$G$4,"1",IF(C1704&lt;$G$5,"2",IF(C1704&lt;$G$6,"3",IF(C1704&lt;$G$7,"4",IF(C1704&lt;$G$8,"5",IF(C1704&lt;$G$9,"6",IF(C1704&lt;$G$10,"7",IF(C1704&lt;$G$11,"8",IF(C1704&lt;$G$12,"9", IF(C1704&lt;$G$13,"10"))))))))))</f>
        <v>8</v>
      </c>
    </row>
    <row r="1705" customFormat="false" ht="16.5" hidden="false" customHeight="false" outlineLevel="0" collapsed="false">
      <c r="A1705" s="158" t="n">
        <v>1804</v>
      </c>
      <c r="B1705" s="159" t="n">
        <v>2</v>
      </c>
      <c r="C1705" s="160" t="n">
        <v>55.7</v>
      </c>
      <c r="D1705" s="153" t="str">
        <f aca="false">IF(C1705&lt;$G$4,"1",IF(C1705&lt;$G$5,"2",IF(C1705&lt;$G$6,"3",IF(C1705&lt;$G$7,"4",IF(C1705&lt;$G$8,"5",IF(C1705&lt;$G$9,"6",IF(C1705&lt;$G$10,"7",IF(C1705&lt;$G$11,"8",IF(C1705&lt;$G$12,"9", IF(C1705&lt;$G$13,"10"))))))))))</f>
        <v>6</v>
      </c>
    </row>
    <row r="1706" customFormat="false" ht="16.5" hidden="false" customHeight="false" outlineLevel="0" collapsed="false">
      <c r="A1706" s="158" t="n">
        <v>1805</v>
      </c>
      <c r="B1706" s="159" t="n">
        <v>2</v>
      </c>
      <c r="C1706" s="160" t="n">
        <v>76.7</v>
      </c>
      <c r="D1706" s="153" t="str">
        <f aca="false">IF(C1706&lt;$G$4,"1",IF(C1706&lt;$G$5,"2",IF(C1706&lt;$G$6,"3",IF(C1706&lt;$G$7,"4",IF(C1706&lt;$G$8,"5",IF(C1706&lt;$G$9,"6",IF(C1706&lt;$G$10,"7",IF(C1706&lt;$G$11,"8",IF(C1706&lt;$G$12,"9", IF(C1706&lt;$G$13,"10"))))))))))</f>
        <v>7</v>
      </c>
    </row>
    <row r="1707" customFormat="false" ht="16.5" hidden="false" customHeight="false" outlineLevel="0" collapsed="false">
      <c r="A1707" s="150" t="n">
        <v>1806</v>
      </c>
      <c r="B1707" s="151" t="n">
        <v>2</v>
      </c>
      <c r="C1707" s="165" t="n">
        <v>47.4</v>
      </c>
      <c r="D1707" s="153" t="str">
        <f aca="false">IF(C1707&lt;$G$4,"1",IF(C1707&lt;$G$5,"2",IF(C1707&lt;$G$6,"3",IF(C1707&lt;$G$7,"4",IF(C1707&lt;$G$8,"5",IF(C1707&lt;$G$9,"6",IF(C1707&lt;$G$10,"7",IF(C1707&lt;$G$11,"8",IF(C1707&lt;$G$12,"9", IF(C1707&lt;$G$13,"10"))))))))))</f>
        <v>5</v>
      </c>
    </row>
    <row r="1708" customFormat="false" ht="16.5" hidden="false" customHeight="false" outlineLevel="0" collapsed="false">
      <c r="A1708" s="150" t="n">
        <v>1807</v>
      </c>
      <c r="B1708" s="151" t="n">
        <v>2</v>
      </c>
      <c r="C1708" s="165" t="n">
        <v>107.8</v>
      </c>
      <c r="D1708" s="153" t="str">
        <f aca="false">IF(C1708&lt;$G$4,"1",IF(C1708&lt;$G$5,"2",IF(C1708&lt;$G$6,"3",IF(C1708&lt;$G$7,"4",IF(C1708&lt;$G$8,"5",IF(C1708&lt;$G$9,"6",IF(C1708&lt;$G$10,"7",IF(C1708&lt;$G$11,"8",IF(C1708&lt;$G$12,"9", IF(C1708&lt;$G$13,"10"))))))))))</f>
        <v>9</v>
      </c>
    </row>
    <row r="1709" customFormat="false" ht="16.5" hidden="false" customHeight="false" outlineLevel="0" collapsed="false">
      <c r="A1709" s="150" t="n">
        <v>1808</v>
      </c>
      <c r="B1709" s="151" t="n">
        <v>2</v>
      </c>
      <c r="C1709" s="165" t="n">
        <v>100</v>
      </c>
      <c r="D1709" s="153" t="str">
        <f aca="false">IF(C1709&lt;$G$4,"1",IF(C1709&lt;$G$5,"2",IF(C1709&lt;$G$6,"3",IF(C1709&lt;$G$7,"4",IF(C1709&lt;$G$8,"5",IF(C1709&lt;$G$9,"6",IF(C1709&lt;$G$10,"7",IF(C1709&lt;$G$11,"8",IF(C1709&lt;$G$12,"9", IF(C1709&lt;$G$13,"10"))))))))))</f>
        <v>9</v>
      </c>
    </row>
    <row r="1710" customFormat="false" ht="16.5" hidden="false" customHeight="false" outlineLevel="0" collapsed="false">
      <c r="A1710" s="150" t="n">
        <v>1809</v>
      </c>
      <c r="B1710" s="151" t="n">
        <v>2</v>
      </c>
      <c r="C1710" s="165" t="n">
        <v>89.9</v>
      </c>
      <c r="D1710" s="153" t="str">
        <f aca="false">IF(C1710&lt;$G$4,"1",IF(C1710&lt;$G$5,"2",IF(C1710&lt;$G$6,"3",IF(C1710&lt;$G$7,"4",IF(C1710&lt;$G$8,"5",IF(C1710&lt;$G$9,"6",IF(C1710&lt;$G$10,"7",IF(C1710&lt;$G$11,"8",IF(C1710&lt;$G$12,"9", IF(C1710&lt;$G$13,"10"))))))))))</f>
        <v>8</v>
      </c>
    </row>
    <row r="1711" customFormat="false" ht="16.5" hidden="false" customHeight="false" outlineLevel="0" collapsed="false">
      <c r="A1711" s="150" t="n">
        <v>1810</v>
      </c>
      <c r="B1711" s="151" t="n">
        <v>2</v>
      </c>
      <c r="C1711" s="165" t="n">
        <v>113.3</v>
      </c>
      <c r="D1711" s="153" t="str">
        <f aca="false">IF(C1711&lt;$G$4,"1",IF(C1711&lt;$G$5,"2",IF(C1711&lt;$G$6,"3",IF(C1711&lt;$G$7,"4",IF(C1711&lt;$G$8,"5",IF(C1711&lt;$G$9,"6",IF(C1711&lt;$G$10,"7",IF(C1711&lt;$G$11,"8",IF(C1711&lt;$G$12,"9", IF(C1711&lt;$G$13,"10"))))))))))</f>
        <v>9</v>
      </c>
    </row>
    <row r="1712" customFormat="false" ht="16.5" hidden="false" customHeight="false" outlineLevel="0" collapsed="false">
      <c r="A1712" s="150" t="n">
        <v>1811</v>
      </c>
      <c r="B1712" s="151" t="n">
        <v>2</v>
      </c>
      <c r="C1712" s="165" t="n">
        <v>123.3</v>
      </c>
      <c r="D1712" s="153" t="str">
        <f aca="false">IF(C1712&lt;$G$4,"1",IF(C1712&lt;$G$5,"2",IF(C1712&lt;$G$6,"3",IF(C1712&lt;$G$7,"4",IF(C1712&lt;$G$8,"5",IF(C1712&lt;$G$9,"6",IF(C1712&lt;$G$10,"7",IF(C1712&lt;$G$11,"8",IF(C1712&lt;$G$12,"9", IF(C1712&lt;$G$13,"10"))))))))))</f>
        <v>10</v>
      </c>
    </row>
    <row r="1713" customFormat="false" ht="16.5" hidden="false" customHeight="false" outlineLevel="0" collapsed="false">
      <c r="A1713" s="150" t="n">
        <v>1812</v>
      </c>
      <c r="B1713" s="151" t="n">
        <v>2</v>
      </c>
      <c r="C1713" s="165" t="n">
        <v>92.6</v>
      </c>
      <c r="D1713" s="153" t="str">
        <f aca="false">IF(C1713&lt;$G$4,"1",IF(C1713&lt;$G$5,"2",IF(C1713&lt;$G$6,"3",IF(C1713&lt;$G$7,"4",IF(C1713&lt;$G$8,"5",IF(C1713&lt;$G$9,"6",IF(C1713&lt;$G$10,"7",IF(C1713&lt;$G$11,"8",IF(C1713&lt;$G$12,"9", IF(C1713&lt;$G$13,"10"))))))))))</f>
        <v>8</v>
      </c>
    </row>
    <row r="1714" customFormat="false" ht="16.5" hidden="false" customHeight="false" outlineLevel="0" collapsed="false">
      <c r="A1714" s="150" t="n">
        <v>1813</v>
      </c>
      <c r="B1714" s="151" t="n">
        <v>2</v>
      </c>
      <c r="C1714" s="165" t="n">
        <v>132.5</v>
      </c>
      <c r="D1714" s="153" t="str">
        <f aca="false">IF(C1714&lt;$G$4,"1",IF(C1714&lt;$G$5,"2",IF(C1714&lt;$G$6,"3",IF(C1714&lt;$G$7,"4",IF(C1714&lt;$G$8,"5",IF(C1714&lt;$G$9,"6",IF(C1714&lt;$G$10,"7",IF(C1714&lt;$G$11,"8",IF(C1714&lt;$G$12,"9", IF(C1714&lt;$G$13,"10"))))))))))</f>
        <v>10</v>
      </c>
    </row>
    <row r="1715" customFormat="false" ht="16.5" hidden="false" customHeight="false" outlineLevel="0" collapsed="false">
      <c r="A1715" s="150" t="n">
        <v>1814</v>
      </c>
      <c r="B1715" s="151" t="n">
        <v>2</v>
      </c>
      <c r="C1715" s="165" t="n">
        <v>86.3</v>
      </c>
      <c r="D1715" s="153" t="str">
        <f aca="false">IF(C1715&lt;$G$4,"1",IF(C1715&lt;$G$5,"2",IF(C1715&lt;$G$6,"3",IF(C1715&lt;$G$7,"4",IF(C1715&lt;$G$8,"5",IF(C1715&lt;$G$9,"6",IF(C1715&lt;$G$10,"7",IF(C1715&lt;$G$11,"8",IF(C1715&lt;$G$12,"9", IF(C1715&lt;$G$13,"10"))))))))))</f>
        <v>8</v>
      </c>
    </row>
    <row r="1716" customFormat="false" ht="16.5" hidden="false" customHeight="false" outlineLevel="0" collapsed="false">
      <c r="A1716" s="150" t="n">
        <v>1815</v>
      </c>
      <c r="B1716" s="151" t="n">
        <v>2</v>
      </c>
      <c r="C1716" s="165" t="n">
        <v>69.1</v>
      </c>
      <c r="D1716" s="153" t="str">
        <f aca="false">IF(C1716&lt;$G$4,"1",IF(C1716&lt;$G$5,"2",IF(C1716&lt;$G$6,"3",IF(C1716&lt;$G$7,"4",IF(C1716&lt;$G$8,"5",IF(C1716&lt;$G$9,"6",IF(C1716&lt;$G$10,"7",IF(C1716&lt;$G$11,"8",IF(C1716&lt;$G$12,"9", IF(C1716&lt;$G$13,"10"))))))))))</f>
        <v>7</v>
      </c>
    </row>
    <row r="1717" customFormat="false" ht="16.5" hidden="false" customHeight="false" outlineLevel="0" collapsed="false">
      <c r="A1717" s="150" t="n">
        <v>1816</v>
      </c>
      <c r="B1717" s="151" t="n">
        <v>2</v>
      </c>
      <c r="C1717" s="165" t="n">
        <v>108.2</v>
      </c>
      <c r="D1717" s="153" t="str">
        <f aca="false">IF(C1717&lt;$G$4,"1",IF(C1717&lt;$G$5,"2",IF(C1717&lt;$G$6,"3",IF(C1717&lt;$G$7,"4",IF(C1717&lt;$G$8,"5",IF(C1717&lt;$G$9,"6",IF(C1717&lt;$G$10,"7",IF(C1717&lt;$G$11,"8",IF(C1717&lt;$G$12,"9", IF(C1717&lt;$G$13,"10"))))))))))</f>
        <v>9</v>
      </c>
    </row>
    <row r="1718" customFormat="false" ht="16.5" hidden="false" customHeight="false" outlineLevel="0" collapsed="false">
      <c r="A1718" s="150" t="n">
        <v>1817</v>
      </c>
      <c r="B1718" s="151" t="n">
        <v>2</v>
      </c>
      <c r="C1718" s="165" t="n">
        <v>127.7</v>
      </c>
      <c r="D1718" s="153" t="str">
        <f aca="false">IF(C1718&lt;$G$4,"1",IF(C1718&lt;$G$5,"2",IF(C1718&lt;$G$6,"3",IF(C1718&lt;$G$7,"4",IF(C1718&lt;$G$8,"5",IF(C1718&lt;$G$9,"6",IF(C1718&lt;$G$10,"7",IF(C1718&lt;$G$11,"8",IF(C1718&lt;$G$12,"9", IF(C1718&lt;$G$13,"10"))))))))))</f>
        <v>10</v>
      </c>
    </row>
    <row r="1719" customFormat="false" ht="16.5" hidden="false" customHeight="false" outlineLevel="0" collapsed="false">
      <c r="A1719" s="150" t="n">
        <v>1818</v>
      </c>
      <c r="B1719" s="151" t="n">
        <v>2</v>
      </c>
      <c r="C1719" s="165" t="n">
        <v>128.3</v>
      </c>
      <c r="D1719" s="153" t="str">
        <f aca="false">IF(C1719&lt;$G$4,"1",IF(C1719&lt;$G$5,"2",IF(C1719&lt;$G$6,"3",IF(C1719&lt;$G$7,"4",IF(C1719&lt;$G$8,"5",IF(C1719&lt;$G$9,"6",IF(C1719&lt;$G$10,"7",IF(C1719&lt;$G$11,"8",IF(C1719&lt;$G$12,"9", IF(C1719&lt;$G$13,"10"))))))))))</f>
        <v>10</v>
      </c>
    </row>
    <row r="1720" customFormat="false" ht="16.5" hidden="false" customHeight="false" outlineLevel="0" collapsed="false">
      <c r="A1720" s="150" t="n">
        <v>1819</v>
      </c>
      <c r="B1720" s="151" t="n">
        <v>2</v>
      </c>
      <c r="C1720" s="165" t="n">
        <v>107.3</v>
      </c>
      <c r="D1720" s="153" t="str">
        <f aca="false">IF(C1720&lt;$G$4,"1",IF(C1720&lt;$G$5,"2",IF(C1720&lt;$G$6,"3",IF(C1720&lt;$G$7,"4",IF(C1720&lt;$G$8,"5",IF(C1720&lt;$G$9,"6",IF(C1720&lt;$G$10,"7",IF(C1720&lt;$G$11,"8",IF(C1720&lt;$G$12,"9", IF(C1720&lt;$G$13,"10"))))))))))</f>
        <v>9</v>
      </c>
    </row>
    <row r="1721" customFormat="false" ht="16.5" hidden="false" customHeight="false" outlineLevel="0" collapsed="false">
      <c r="A1721" s="150" t="n">
        <v>1820</v>
      </c>
      <c r="B1721" s="151" t="n">
        <v>2</v>
      </c>
      <c r="C1721" s="165" t="n">
        <v>80.5</v>
      </c>
      <c r="D1721" s="153" t="str">
        <f aca="false">IF(C1721&lt;$G$4,"1",IF(C1721&lt;$G$5,"2",IF(C1721&lt;$G$6,"3",IF(C1721&lt;$G$7,"4",IF(C1721&lt;$G$8,"5",IF(C1721&lt;$G$9,"6",IF(C1721&lt;$G$10,"7",IF(C1721&lt;$G$11,"8",IF(C1721&lt;$G$12,"9", IF(C1721&lt;$G$13,"10"))))))))))</f>
        <v>7</v>
      </c>
    </row>
    <row r="1722" customFormat="false" ht="16.5" hidden="false" customHeight="false" outlineLevel="0" collapsed="false">
      <c r="A1722" s="150" t="n">
        <v>1821</v>
      </c>
      <c r="B1722" s="151" t="n">
        <v>2</v>
      </c>
      <c r="C1722" s="165" t="n">
        <v>45.6</v>
      </c>
      <c r="D1722" s="153" t="str">
        <f aca="false">IF(C1722&lt;$G$4,"1",IF(C1722&lt;$G$5,"2",IF(C1722&lt;$G$6,"3",IF(C1722&lt;$G$7,"4",IF(C1722&lt;$G$8,"5",IF(C1722&lt;$G$9,"6",IF(C1722&lt;$G$10,"7",IF(C1722&lt;$G$11,"8",IF(C1722&lt;$G$12,"9", IF(C1722&lt;$G$13,"10"))))))))))</f>
        <v>5</v>
      </c>
    </row>
    <row r="1723" customFormat="false" ht="16.5" hidden="false" customHeight="false" outlineLevel="0" collapsed="false">
      <c r="A1723" s="150" t="n">
        <v>1822</v>
      </c>
      <c r="B1723" s="151" t="n">
        <v>2</v>
      </c>
      <c r="C1723" s="165" t="n">
        <v>82.6</v>
      </c>
      <c r="D1723" s="153" t="str">
        <f aca="false">IF(C1723&lt;$G$4,"1",IF(C1723&lt;$G$5,"2",IF(C1723&lt;$G$6,"3",IF(C1723&lt;$G$7,"4",IF(C1723&lt;$G$8,"5",IF(C1723&lt;$G$9,"6",IF(C1723&lt;$G$10,"7",IF(C1723&lt;$G$11,"8",IF(C1723&lt;$G$12,"9", IF(C1723&lt;$G$13,"10"))))))))))</f>
        <v>8</v>
      </c>
    </row>
    <row r="1724" customFormat="false" ht="16.5" hidden="false" customHeight="false" outlineLevel="0" collapsed="false">
      <c r="A1724" s="150" t="n">
        <v>1823</v>
      </c>
      <c r="B1724" s="151" t="n">
        <v>2</v>
      </c>
      <c r="C1724" s="165" t="n">
        <v>73</v>
      </c>
      <c r="D1724" s="153" t="str">
        <f aca="false">IF(C1724&lt;$G$4,"1",IF(C1724&lt;$G$5,"2",IF(C1724&lt;$G$6,"3",IF(C1724&lt;$G$7,"4",IF(C1724&lt;$G$8,"5",IF(C1724&lt;$G$9,"6",IF(C1724&lt;$G$10,"7",IF(C1724&lt;$G$11,"8",IF(C1724&lt;$G$12,"9", IF(C1724&lt;$G$13,"10"))))))))))</f>
        <v>7</v>
      </c>
    </row>
    <row r="1725" customFormat="false" ht="16.5" hidden="false" customHeight="false" outlineLevel="0" collapsed="false">
      <c r="A1725" s="150" t="n">
        <v>1824</v>
      </c>
      <c r="B1725" s="151" t="n">
        <v>2</v>
      </c>
      <c r="C1725" s="165" t="n">
        <v>50.8</v>
      </c>
      <c r="D1725" s="153" t="str">
        <f aca="false">IF(C1725&lt;$G$4,"1",IF(C1725&lt;$G$5,"2",IF(C1725&lt;$G$6,"3",IF(C1725&lt;$G$7,"4",IF(C1725&lt;$G$8,"5",IF(C1725&lt;$G$9,"6",IF(C1725&lt;$G$10,"7",IF(C1725&lt;$G$11,"8",IF(C1725&lt;$G$12,"9", IF(C1725&lt;$G$13,"10"))))))))))</f>
        <v>6</v>
      </c>
    </row>
    <row r="1726" customFormat="false" ht="16.5" hidden="false" customHeight="false" outlineLevel="0" collapsed="false">
      <c r="A1726" s="150" t="n">
        <v>1825</v>
      </c>
      <c r="B1726" s="151" t="n">
        <v>2</v>
      </c>
      <c r="C1726" s="165" t="n">
        <v>37.6</v>
      </c>
      <c r="D1726" s="153" t="str">
        <f aca="false">IF(C1726&lt;$G$4,"1",IF(C1726&lt;$G$5,"2",IF(C1726&lt;$G$6,"3",IF(C1726&lt;$G$7,"4",IF(C1726&lt;$G$8,"5",IF(C1726&lt;$G$9,"6",IF(C1726&lt;$G$10,"7",IF(C1726&lt;$G$11,"8",IF(C1726&lt;$G$12,"9", IF(C1726&lt;$G$13,"10"))))))))))</f>
        <v>4</v>
      </c>
    </row>
    <row r="1727" customFormat="false" ht="16.5" hidden="false" customHeight="false" outlineLevel="0" collapsed="false">
      <c r="A1727" s="158" t="n">
        <v>1826</v>
      </c>
      <c r="B1727" s="159" t="n">
        <v>2</v>
      </c>
      <c r="C1727" s="160" t="n">
        <v>94.2</v>
      </c>
      <c r="D1727" s="153" t="str">
        <f aca="false">IF(C1727&lt;$G$4,"1",IF(C1727&lt;$G$5,"2",IF(C1727&lt;$G$6,"3",IF(C1727&lt;$G$7,"4",IF(C1727&lt;$G$8,"5",IF(C1727&lt;$G$9,"6",IF(C1727&lt;$G$10,"7",IF(C1727&lt;$G$11,"8",IF(C1727&lt;$G$12,"9", IF(C1727&lt;$G$13,"10"))))))))))</f>
        <v>8</v>
      </c>
    </row>
    <row r="1728" customFormat="false" ht="16.5" hidden="false" customHeight="false" outlineLevel="0" collapsed="false">
      <c r="A1728" s="158" t="n">
        <v>1827</v>
      </c>
      <c r="B1728" s="159" t="n">
        <v>2</v>
      </c>
      <c r="C1728" s="160" t="n">
        <v>101.2</v>
      </c>
      <c r="D1728" s="153" t="str">
        <f aca="false">IF(C1728&lt;$G$4,"1",IF(C1728&lt;$G$5,"2",IF(C1728&lt;$G$6,"3",IF(C1728&lt;$G$7,"4",IF(C1728&lt;$G$8,"5",IF(C1728&lt;$G$9,"6",IF(C1728&lt;$G$10,"7",IF(C1728&lt;$G$11,"8",IF(C1728&lt;$G$12,"9", IF(C1728&lt;$G$13,"10"))))))))))</f>
        <v>9</v>
      </c>
    </row>
    <row r="1729" customFormat="false" ht="16.5" hidden="false" customHeight="false" outlineLevel="0" collapsed="false">
      <c r="A1729" s="158" t="n">
        <v>1828</v>
      </c>
      <c r="B1729" s="159" t="n">
        <v>2</v>
      </c>
      <c r="C1729" s="160" t="n">
        <v>97.2</v>
      </c>
      <c r="D1729" s="153" t="str">
        <f aca="false">IF(C1729&lt;$G$4,"1",IF(C1729&lt;$G$5,"2",IF(C1729&lt;$G$6,"3",IF(C1729&lt;$G$7,"4",IF(C1729&lt;$G$8,"5",IF(C1729&lt;$G$9,"6",IF(C1729&lt;$G$10,"7",IF(C1729&lt;$G$11,"8",IF(C1729&lt;$G$12,"9", IF(C1729&lt;$G$13,"10"))))))))))</f>
        <v>9</v>
      </c>
    </row>
    <row r="1730" customFormat="false" ht="16.5" hidden="false" customHeight="false" outlineLevel="0" collapsed="false">
      <c r="A1730" s="158" t="n">
        <v>1829</v>
      </c>
      <c r="B1730" s="159" t="n">
        <v>2</v>
      </c>
      <c r="C1730" s="160" t="n">
        <v>81.1</v>
      </c>
      <c r="D1730" s="153" t="str">
        <f aca="false">IF(C1730&lt;$G$4,"1",IF(C1730&lt;$G$5,"2",IF(C1730&lt;$G$6,"3",IF(C1730&lt;$G$7,"4",IF(C1730&lt;$G$8,"5",IF(C1730&lt;$G$9,"6",IF(C1730&lt;$G$10,"7",IF(C1730&lt;$G$11,"8",IF(C1730&lt;$G$12,"9", IF(C1730&lt;$G$13,"10"))))))))))</f>
        <v>7</v>
      </c>
    </row>
    <row r="1731" customFormat="false" ht="16.5" hidden="false" customHeight="false" outlineLevel="0" collapsed="false">
      <c r="A1731" s="158" t="n">
        <v>1830</v>
      </c>
      <c r="B1731" s="159" t="n">
        <v>2</v>
      </c>
      <c r="C1731" s="160" t="n">
        <v>33.5</v>
      </c>
      <c r="D1731" s="153" t="str">
        <f aca="false">IF(C1731&lt;$G$4,"1",IF(C1731&lt;$G$5,"2",IF(C1731&lt;$G$6,"3",IF(C1731&lt;$G$7,"4",IF(C1731&lt;$G$8,"5",IF(C1731&lt;$G$9,"6",IF(C1731&lt;$G$10,"7",IF(C1731&lt;$G$11,"8",IF(C1731&lt;$G$12,"9", IF(C1731&lt;$G$13,"10"))))))))))</f>
        <v>4</v>
      </c>
    </row>
    <row r="1732" customFormat="false" ht="16.5" hidden="false" customHeight="false" outlineLevel="0" collapsed="false">
      <c r="A1732" s="150" t="n">
        <v>1831</v>
      </c>
      <c r="B1732" s="151" t="n">
        <v>2</v>
      </c>
      <c r="C1732" s="165" t="n">
        <v>114.9</v>
      </c>
      <c r="D1732" s="153" t="str">
        <f aca="false">IF(C1732&lt;$G$4,"1",IF(C1732&lt;$G$5,"2",IF(C1732&lt;$G$6,"3",IF(C1732&lt;$G$7,"4",IF(C1732&lt;$G$8,"5",IF(C1732&lt;$G$9,"6",IF(C1732&lt;$G$10,"7",IF(C1732&lt;$G$11,"8",IF(C1732&lt;$G$12,"9", IF(C1732&lt;$G$13,"10"))))))))))</f>
        <v>10</v>
      </c>
    </row>
    <row r="1733" customFormat="false" ht="16.5" hidden="false" customHeight="false" outlineLevel="0" collapsed="false">
      <c r="A1733" s="150" t="n">
        <v>1832</v>
      </c>
      <c r="B1733" s="151" t="n">
        <v>2</v>
      </c>
      <c r="C1733" s="165" t="n">
        <v>196.3</v>
      </c>
      <c r="D1733" s="153" t="str">
        <f aca="false">IF(C1733&lt;$G$4,"1",IF(C1733&lt;$G$5,"2",IF(C1733&lt;$G$6,"3",IF(C1733&lt;$G$7,"4",IF(C1733&lt;$G$8,"5",IF(C1733&lt;$G$9,"6",IF(C1733&lt;$G$10,"7",IF(C1733&lt;$G$11,"8",IF(C1733&lt;$G$12,"9", IF(C1733&lt;$G$13,"10"))))))))))</f>
        <v>10</v>
      </c>
    </row>
    <row r="1734" customFormat="false" ht="16.5" hidden="false" customHeight="false" outlineLevel="0" collapsed="false">
      <c r="A1734" s="150" t="n">
        <v>1833</v>
      </c>
      <c r="B1734" s="151" t="n">
        <v>2</v>
      </c>
      <c r="C1734" s="165" t="n">
        <v>89.3</v>
      </c>
      <c r="D1734" s="153" t="str">
        <f aca="false">IF(C1734&lt;$G$4,"1",IF(C1734&lt;$G$5,"2",IF(C1734&lt;$G$6,"3",IF(C1734&lt;$G$7,"4",IF(C1734&lt;$G$8,"5",IF(C1734&lt;$G$9,"6",IF(C1734&lt;$G$10,"7",IF(C1734&lt;$G$11,"8",IF(C1734&lt;$G$12,"9", IF(C1734&lt;$G$13,"10"))))))))))</f>
        <v>8</v>
      </c>
    </row>
    <row r="1735" customFormat="false" ht="16.5" hidden="false" customHeight="false" outlineLevel="0" collapsed="false">
      <c r="A1735" s="150" t="n">
        <v>1834</v>
      </c>
      <c r="B1735" s="151" t="n">
        <v>2</v>
      </c>
      <c r="C1735" s="165" t="n">
        <v>133.4</v>
      </c>
      <c r="D1735" s="153" t="str">
        <f aca="false">IF(C1735&lt;$G$4,"1",IF(C1735&lt;$G$5,"2",IF(C1735&lt;$G$6,"3",IF(C1735&lt;$G$7,"4",IF(C1735&lt;$G$8,"5",IF(C1735&lt;$G$9,"6",IF(C1735&lt;$G$10,"7",IF(C1735&lt;$G$11,"8",IF(C1735&lt;$G$12,"9", IF(C1735&lt;$G$13,"10"))))))))))</f>
        <v>10</v>
      </c>
    </row>
    <row r="1736" customFormat="false" ht="16.5" hidden="false" customHeight="false" outlineLevel="0" collapsed="false">
      <c r="A1736" s="150" t="n">
        <v>1835</v>
      </c>
      <c r="B1736" s="151" t="n">
        <v>2</v>
      </c>
      <c r="C1736" s="165" t="n">
        <v>104.4</v>
      </c>
      <c r="D1736" s="153" t="str">
        <f aca="false">IF(C1736&lt;$G$4,"1",IF(C1736&lt;$G$5,"2",IF(C1736&lt;$G$6,"3",IF(C1736&lt;$G$7,"4",IF(C1736&lt;$G$8,"5",IF(C1736&lt;$G$9,"6",IF(C1736&lt;$G$10,"7",IF(C1736&lt;$G$11,"8",IF(C1736&lt;$G$12,"9", IF(C1736&lt;$G$13,"10"))))))))))</f>
        <v>9</v>
      </c>
    </row>
    <row r="1737" customFormat="false" ht="16.5" hidden="false" customHeight="false" outlineLevel="0" collapsed="false">
      <c r="A1737" s="150" t="n">
        <v>1836</v>
      </c>
      <c r="B1737" s="151" t="n">
        <v>2</v>
      </c>
      <c r="C1737" s="165" t="n">
        <v>75.7</v>
      </c>
      <c r="D1737" s="153" t="str">
        <f aca="false">IF(C1737&lt;$G$4,"1",IF(C1737&lt;$G$5,"2",IF(C1737&lt;$G$6,"3",IF(C1737&lt;$G$7,"4",IF(C1737&lt;$G$8,"5",IF(C1737&lt;$G$9,"6",IF(C1737&lt;$G$10,"7",IF(C1737&lt;$G$11,"8",IF(C1737&lt;$G$12,"9", IF(C1737&lt;$G$13,"10"))))))))))</f>
        <v>7</v>
      </c>
    </row>
    <row r="1738" customFormat="false" ht="16.5" hidden="false" customHeight="false" outlineLevel="0" collapsed="false">
      <c r="A1738" s="150" t="n">
        <v>1837</v>
      </c>
      <c r="B1738" s="151" t="n">
        <v>2</v>
      </c>
      <c r="C1738" s="165" t="n">
        <v>84.1</v>
      </c>
      <c r="D1738" s="153" t="str">
        <f aca="false">IF(C1738&lt;$G$4,"1",IF(C1738&lt;$G$5,"2",IF(C1738&lt;$G$6,"3",IF(C1738&lt;$G$7,"4",IF(C1738&lt;$G$8,"5",IF(C1738&lt;$G$9,"6",IF(C1738&lt;$G$10,"7",IF(C1738&lt;$G$11,"8",IF(C1738&lt;$G$12,"9", IF(C1738&lt;$G$13,"10"))))))))))</f>
        <v>8</v>
      </c>
    </row>
    <row r="1739" customFormat="false" ht="16.5" hidden="false" customHeight="false" outlineLevel="0" collapsed="false">
      <c r="A1739" s="150" t="n">
        <v>1838</v>
      </c>
      <c r="B1739" s="151" t="n">
        <v>2</v>
      </c>
      <c r="C1739" s="165" t="n">
        <v>89</v>
      </c>
      <c r="D1739" s="153" t="str">
        <f aca="false">IF(C1739&lt;$G$4,"1",IF(C1739&lt;$G$5,"2",IF(C1739&lt;$G$6,"3",IF(C1739&lt;$G$7,"4",IF(C1739&lt;$G$8,"5",IF(C1739&lt;$G$9,"6",IF(C1739&lt;$G$10,"7",IF(C1739&lt;$G$11,"8",IF(C1739&lt;$G$12,"9", IF(C1739&lt;$G$13,"10"))))))))))</f>
        <v>8</v>
      </c>
    </row>
    <row r="1740" customFormat="false" ht="16.5" hidden="false" customHeight="false" outlineLevel="0" collapsed="false">
      <c r="A1740" s="150" t="n">
        <v>1839</v>
      </c>
      <c r="B1740" s="151" t="n">
        <v>2</v>
      </c>
      <c r="C1740" s="165" t="n">
        <v>106.1</v>
      </c>
      <c r="D1740" s="153" t="str">
        <f aca="false">IF(C1740&lt;$G$4,"1",IF(C1740&lt;$G$5,"2",IF(C1740&lt;$G$6,"3",IF(C1740&lt;$G$7,"4",IF(C1740&lt;$G$8,"5",IF(C1740&lt;$G$9,"6",IF(C1740&lt;$G$10,"7",IF(C1740&lt;$G$11,"8",IF(C1740&lt;$G$12,"9", IF(C1740&lt;$G$13,"10"))))))))))</f>
        <v>9</v>
      </c>
    </row>
    <row r="1741" customFormat="false" ht="16.5" hidden="false" customHeight="false" outlineLevel="0" collapsed="false">
      <c r="A1741" s="150" t="n">
        <v>1840</v>
      </c>
      <c r="B1741" s="151" t="n">
        <v>2</v>
      </c>
      <c r="C1741" s="165" t="n">
        <v>123.6</v>
      </c>
      <c r="D1741" s="153" t="str">
        <f aca="false">IF(C1741&lt;$G$4,"1",IF(C1741&lt;$G$5,"2",IF(C1741&lt;$G$6,"3",IF(C1741&lt;$G$7,"4",IF(C1741&lt;$G$8,"5",IF(C1741&lt;$G$9,"6",IF(C1741&lt;$G$10,"7",IF(C1741&lt;$G$11,"8",IF(C1741&lt;$G$12,"9", IF(C1741&lt;$G$13,"10"))))))))))</f>
        <v>10</v>
      </c>
    </row>
    <row r="1742" customFormat="false" ht="16.5" hidden="false" customHeight="false" outlineLevel="0" collapsed="false">
      <c r="A1742" s="150" t="n">
        <v>1841</v>
      </c>
      <c r="B1742" s="151" t="n">
        <v>2</v>
      </c>
      <c r="C1742" s="165" t="n">
        <v>59.1</v>
      </c>
      <c r="D1742" s="153" t="str">
        <f aca="false">IF(C1742&lt;$G$4,"1",IF(C1742&lt;$G$5,"2",IF(C1742&lt;$G$6,"3",IF(C1742&lt;$G$7,"4",IF(C1742&lt;$G$8,"5",IF(C1742&lt;$G$9,"6",IF(C1742&lt;$G$10,"7",IF(C1742&lt;$G$11,"8",IF(C1742&lt;$G$12,"9", IF(C1742&lt;$G$13,"10"))))))))))</f>
        <v>6</v>
      </c>
    </row>
    <row r="1743" customFormat="false" ht="16.5" hidden="false" customHeight="false" outlineLevel="0" collapsed="false">
      <c r="A1743" s="150" t="n">
        <v>1842</v>
      </c>
      <c r="B1743" s="151" t="n">
        <v>2</v>
      </c>
      <c r="C1743" s="165" t="n">
        <v>83.5</v>
      </c>
      <c r="D1743" s="153" t="str">
        <f aca="false">IF(C1743&lt;$G$4,"1",IF(C1743&lt;$G$5,"2",IF(C1743&lt;$G$6,"3",IF(C1743&lt;$G$7,"4",IF(C1743&lt;$G$8,"5",IF(C1743&lt;$G$9,"6",IF(C1743&lt;$G$10,"7",IF(C1743&lt;$G$11,"8",IF(C1743&lt;$G$12,"9", IF(C1743&lt;$G$13,"10"))))))))))</f>
        <v>8</v>
      </c>
    </row>
    <row r="1744" customFormat="false" ht="16.5" hidden="false" customHeight="false" outlineLevel="0" collapsed="false">
      <c r="A1744" s="150" t="n">
        <v>1843</v>
      </c>
      <c r="B1744" s="151" t="n">
        <v>2</v>
      </c>
      <c r="C1744" s="165" t="n">
        <v>109.1</v>
      </c>
      <c r="D1744" s="153" t="str">
        <f aca="false">IF(C1744&lt;$G$4,"1",IF(C1744&lt;$G$5,"2",IF(C1744&lt;$G$6,"3",IF(C1744&lt;$G$7,"4",IF(C1744&lt;$G$8,"5",IF(C1744&lt;$G$9,"6",IF(C1744&lt;$G$10,"7",IF(C1744&lt;$G$11,"8",IF(C1744&lt;$G$12,"9", IF(C1744&lt;$G$13,"10"))))))))))</f>
        <v>9</v>
      </c>
    </row>
    <row r="1745" customFormat="false" ht="16.5" hidden="false" customHeight="false" outlineLevel="0" collapsed="false">
      <c r="A1745" s="171" t="n">
        <v>1844</v>
      </c>
      <c r="B1745" s="172" t="n">
        <v>2</v>
      </c>
      <c r="C1745" s="173" t="n">
        <v>136.6</v>
      </c>
      <c r="D1745" s="153" t="str">
        <f aca="false">IF(C1745&lt;$G$4,"1",IF(C1745&lt;$G$5,"2",IF(C1745&lt;$G$6,"3",IF(C1745&lt;$G$7,"4",IF(C1745&lt;$G$8,"5",IF(C1745&lt;$G$9,"6",IF(C1745&lt;$G$10,"7",IF(C1745&lt;$G$11,"8",IF(C1745&lt;$G$12,"9", IF(C1745&lt;$G$13,"10"))))))))))</f>
        <v>10</v>
      </c>
    </row>
    <row r="1746" customFormat="false" ht="16.5" hidden="false" customHeight="false" outlineLevel="0" collapsed="false">
      <c r="A1746" s="150" t="n">
        <v>1845</v>
      </c>
      <c r="B1746" s="151" t="n">
        <v>2</v>
      </c>
      <c r="C1746" s="165" t="n">
        <v>91.5</v>
      </c>
      <c r="D1746" s="153" t="str">
        <f aca="false">IF(C1746&lt;$G$4,"1",IF(C1746&lt;$G$5,"2",IF(C1746&lt;$G$6,"3",IF(C1746&lt;$G$7,"4",IF(C1746&lt;$G$8,"5",IF(C1746&lt;$G$9,"6",IF(C1746&lt;$G$10,"7",IF(C1746&lt;$G$11,"8",IF(C1746&lt;$G$12,"9", IF(C1746&lt;$G$13,"10"))))))))))</f>
        <v>8</v>
      </c>
    </row>
    <row r="1747" customFormat="false" ht="16.5" hidden="false" customHeight="false" outlineLevel="0" collapsed="false">
      <c r="A1747" s="150" t="n">
        <v>1846</v>
      </c>
      <c r="B1747" s="151" t="n">
        <v>2</v>
      </c>
      <c r="C1747" s="165" t="n">
        <v>45.7</v>
      </c>
      <c r="D1747" s="153" t="str">
        <f aca="false">IF(C1747&lt;$G$4,"1",IF(C1747&lt;$G$5,"2",IF(C1747&lt;$G$6,"3",IF(C1747&lt;$G$7,"4",IF(C1747&lt;$G$8,"5",IF(C1747&lt;$G$9,"6",IF(C1747&lt;$G$10,"7",IF(C1747&lt;$G$11,"8",IF(C1747&lt;$G$12,"9", IF(C1747&lt;$G$13,"10"))))))))))</f>
        <v>5</v>
      </c>
    </row>
    <row r="1748" customFormat="false" ht="16.5" hidden="false" customHeight="false" outlineLevel="0" collapsed="false">
      <c r="A1748" s="150" t="n">
        <v>1847</v>
      </c>
      <c r="B1748" s="151" t="n">
        <v>2</v>
      </c>
      <c r="C1748" s="165" t="n">
        <v>78.3</v>
      </c>
      <c r="D1748" s="153" t="str">
        <f aca="false">IF(C1748&lt;$G$4,"1",IF(C1748&lt;$G$5,"2",IF(C1748&lt;$G$6,"3",IF(C1748&lt;$G$7,"4",IF(C1748&lt;$G$8,"5",IF(C1748&lt;$G$9,"6",IF(C1748&lt;$G$10,"7",IF(C1748&lt;$G$11,"8",IF(C1748&lt;$G$12,"9", IF(C1748&lt;$G$13,"10"))))))))))</f>
        <v>7</v>
      </c>
    </row>
    <row r="1749" customFormat="false" ht="16.5" hidden="false" customHeight="false" outlineLevel="0" collapsed="false">
      <c r="A1749" s="150" t="n">
        <v>1848</v>
      </c>
      <c r="B1749" s="151" t="n">
        <v>2</v>
      </c>
      <c r="C1749" s="165" t="n">
        <v>59.6</v>
      </c>
      <c r="D1749" s="153" t="str">
        <f aca="false">IF(C1749&lt;$G$4,"1",IF(C1749&lt;$G$5,"2",IF(C1749&lt;$G$6,"3",IF(C1749&lt;$G$7,"4",IF(C1749&lt;$G$8,"5",IF(C1749&lt;$G$9,"6",IF(C1749&lt;$G$10,"7",IF(C1749&lt;$G$11,"8",IF(C1749&lt;$G$12,"9", IF(C1749&lt;$G$13,"10"))))))))))</f>
        <v>6</v>
      </c>
    </row>
    <row r="1750" customFormat="false" ht="16.5" hidden="false" customHeight="false" outlineLevel="0" collapsed="false">
      <c r="A1750" s="150" t="n">
        <v>1849</v>
      </c>
      <c r="B1750" s="151" t="n">
        <v>2</v>
      </c>
      <c r="C1750" s="165" t="n">
        <v>75.3</v>
      </c>
      <c r="D1750" s="153" t="str">
        <f aca="false">IF(C1750&lt;$G$4,"1",IF(C1750&lt;$G$5,"2",IF(C1750&lt;$G$6,"3",IF(C1750&lt;$G$7,"4",IF(C1750&lt;$G$8,"5",IF(C1750&lt;$G$9,"6",IF(C1750&lt;$G$10,"7",IF(C1750&lt;$G$11,"8",IF(C1750&lt;$G$12,"9", IF(C1750&lt;$G$13,"10"))))))))))</f>
        <v>7</v>
      </c>
    </row>
    <row r="1751" customFormat="false" ht="16.5" hidden="false" customHeight="false" outlineLevel="0" collapsed="false">
      <c r="A1751" s="150" t="n">
        <v>1850</v>
      </c>
      <c r="B1751" s="151" t="n">
        <v>2</v>
      </c>
      <c r="C1751" s="165" t="n">
        <v>66.6</v>
      </c>
      <c r="D1751" s="153" t="str">
        <f aca="false">IF(C1751&lt;$G$4,"1",IF(C1751&lt;$G$5,"2",IF(C1751&lt;$G$6,"3",IF(C1751&lt;$G$7,"4",IF(C1751&lt;$G$8,"5",IF(C1751&lt;$G$9,"6",IF(C1751&lt;$G$10,"7",IF(C1751&lt;$G$11,"8",IF(C1751&lt;$G$12,"9", IF(C1751&lt;$G$13,"10"))))))))))</f>
        <v>7</v>
      </c>
    </row>
    <row r="1752" customFormat="false" ht="16.5" hidden="false" customHeight="false" outlineLevel="0" collapsed="false">
      <c r="A1752" s="158" t="n">
        <v>1851</v>
      </c>
      <c r="B1752" s="159" t="n">
        <v>2</v>
      </c>
      <c r="C1752" s="160" t="n">
        <v>90.6</v>
      </c>
      <c r="D1752" s="153" t="str">
        <f aca="false">IF(C1752&lt;$G$4,"1",IF(C1752&lt;$G$5,"2",IF(C1752&lt;$G$6,"3",IF(C1752&lt;$G$7,"4",IF(C1752&lt;$G$8,"5",IF(C1752&lt;$G$9,"6",IF(C1752&lt;$G$10,"7",IF(C1752&lt;$G$11,"8",IF(C1752&lt;$G$12,"9", IF(C1752&lt;$G$13,"10"))))))))))</f>
        <v>8</v>
      </c>
    </row>
    <row r="1753" customFormat="false" ht="16.5" hidden="false" customHeight="false" outlineLevel="0" collapsed="false">
      <c r="A1753" s="158" t="n">
        <v>1852</v>
      </c>
      <c r="B1753" s="159" t="n">
        <v>2</v>
      </c>
      <c r="C1753" s="160" t="n">
        <v>92.6</v>
      </c>
      <c r="D1753" s="153" t="str">
        <f aca="false">IF(C1753&lt;$G$4,"1",IF(C1753&lt;$G$5,"2",IF(C1753&lt;$G$6,"3",IF(C1753&lt;$G$7,"4",IF(C1753&lt;$G$8,"5",IF(C1753&lt;$G$9,"6",IF(C1753&lt;$G$10,"7",IF(C1753&lt;$G$11,"8",IF(C1753&lt;$G$12,"9", IF(C1753&lt;$G$13,"10"))))))))))</f>
        <v>8</v>
      </c>
    </row>
    <row r="1754" customFormat="false" ht="16.5" hidden="false" customHeight="false" outlineLevel="0" collapsed="false">
      <c r="A1754" s="158" t="n">
        <v>1853</v>
      </c>
      <c r="B1754" s="159" t="n">
        <v>2</v>
      </c>
      <c r="C1754" s="160" t="n">
        <v>82</v>
      </c>
      <c r="D1754" s="153" t="str">
        <f aca="false">IF(C1754&lt;$G$4,"1",IF(C1754&lt;$G$5,"2",IF(C1754&lt;$G$6,"3",IF(C1754&lt;$G$7,"4",IF(C1754&lt;$G$8,"5",IF(C1754&lt;$G$9,"6",IF(C1754&lt;$G$10,"7",IF(C1754&lt;$G$11,"8",IF(C1754&lt;$G$12,"9", IF(C1754&lt;$G$13,"10"))))))))))</f>
        <v>7</v>
      </c>
    </row>
    <row r="1755" customFormat="false" ht="16.5" hidden="false" customHeight="false" outlineLevel="0" collapsed="false">
      <c r="A1755" s="158" t="n">
        <v>1854</v>
      </c>
      <c r="B1755" s="159" t="n">
        <v>2</v>
      </c>
      <c r="C1755" s="160" t="n">
        <v>91.7</v>
      </c>
      <c r="D1755" s="153" t="str">
        <f aca="false">IF(C1755&lt;$G$4,"1",IF(C1755&lt;$G$5,"2",IF(C1755&lt;$G$6,"3",IF(C1755&lt;$G$7,"4",IF(C1755&lt;$G$8,"5",IF(C1755&lt;$G$9,"6",IF(C1755&lt;$G$10,"7",IF(C1755&lt;$G$11,"8",IF(C1755&lt;$G$12,"9", IF(C1755&lt;$G$13,"10"))))))))))</f>
        <v>8</v>
      </c>
    </row>
    <row r="1756" customFormat="false" ht="16.5" hidden="false" customHeight="false" outlineLevel="0" collapsed="false">
      <c r="A1756" s="158" t="n">
        <v>1855</v>
      </c>
      <c r="B1756" s="159" t="n">
        <v>2</v>
      </c>
      <c r="C1756" s="160" t="n">
        <v>89.6</v>
      </c>
      <c r="D1756" s="153" t="str">
        <f aca="false">IF(C1756&lt;$G$4,"1",IF(C1756&lt;$G$5,"2",IF(C1756&lt;$G$6,"3",IF(C1756&lt;$G$7,"4",IF(C1756&lt;$G$8,"5",IF(C1756&lt;$G$9,"6",IF(C1756&lt;$G$10,"7",IF(C1756&lt;$G$11,"8",IF(C1756&lt;$G$12,"9", IF(C1756&lt;$G$13,"10"))))))))))</f>
        <v>8</v>
      </c>
    </row>
    <row r="1757" customFormat="false" ht="16.5" hidden="false" customHeight="false" outlineLevel="0" collapsed="false">
      <c r="A1757" s="150" t="n">
        <v>1856</v>
      </c>
      <c r="B1757" s="151" t="n">
        <v>2</v>
      </c>
      <c r="C1757" s="165" t="n">
        <v>82.9</v>
      </c>
      <c r="D1757" s="153" t="str">
        <f aca="false">IF(C1757&lt;$G$4,"1",IF(C1757&lt;$G$5,"2",IF(C1757&lt;$G$6,"3",IF(C1757&lt;$G$7,"4",IF(C1757&lt;$G$8,"5",IF(C1757&lt;$G$9,"6",IF(C1757&lt;$G$10,"7",IF(C1757&lt;$G$11,"8",IF(C1757&lt;$G$12,"9", IF(C1757&lt;$G$13,"10"))))))))))</f>
        <v>8</v>
      </c>
    </row>
    <row r="1758" customFormat="false" ht="16.5" hidden="false" customHeight="false" outlineLevel="0" collapsed="false">
      <c r="A1758" s="150" t="n">
        <v>1857</v>
      </c>
      <c r="B1758" s="151" t="n">
        <v>2</v>
      </c>
      <c r="C1758" s="165" t="n">
        <v>83.1</v>
      </c>
      <c r="D1758" s="153" t="str">
        <f aca="false">IF(C1758&lt;$G$4,"1",IF(C1758&lt;$G$5,"2",IF(C1758&lt;$G$6,"3",IF(C1758&lt;$G$7,"4",IF(C1758&lt;$G$8,"5",IF(C1758&lt;$G$9,"6",IF(C1758&lt;$G$10,"7",IF(C1758&lt;$G$11,"8",IF(C1758&lt;$G$12,"9", IF(C1758&lt;$G$13,"10"))))))))))</f>
        <v>8</v>
      </c>
    </row>
    <row r="1759" customFormat="false" ht="16.5" hidden="false" customHeight="false" outlineLevel="0" collapsed="false">
      <c r="A1759" s="150" t="n">
        <v>1858</v>
      </c>
      <c r="B1759" s="151" t="n">
        <v>2</v>
      </c>
      <c r="C1759" s="165" t="n">
        <v>100.5</v>
      </c>
      <c r="D1759" s="153" t="str">
        <f aca="false">IF(C1759&lt;$G$4,"1",IF(C1759&lt;$G$5,"2",IF(C1759&lt;$G$6,"3",IF(C1759&lt;$G$7,"4",IF(C1759&lt;$G$8,"5",IF(C1759&lt;$G$9,"6",IF(C1759&lt;$G$10,"7",IF(C1759&lt;$G$11,"8",IF(C1759&lt;$G$12,"9", IF(C1759&lt;$G$13,"10"))))))))))</f>
        <v>9</v>
      </c>
    </row>
    <row r="1760" customFormat="false" ht="16.5" hidden="false" customHeight="false" outlineLevel="0" collapsed="false">
      <c r="A1760" s="150" t="n">
        <v>1859</v>
      </c>
      <c r="B1760" s="151" t="n">
        <v>2</v>
      </c>
      <c r="C1760" s="165" t="n">
        <v>49.2</v>
      </c>
      <c r="D1760" s="153" t="str">
        <f aca="false">IF(C1760&lt;$G$4,"1",IF(C1760&lt;$G$5,"2",IF(C1760&lt;$G$6,"3",IF(C1760&lt;$G$7,"4",IF(C1760&lt;$G$8,"5",IF(C1760&lt;$G$9,"6",IF(C1760&lt;$G$10,"7",IF(C1760&lt;$G$11,"8",IF(C1760&lt;$G$12,"9", IF(C1760&lt;$G$13,"10"))))))))))</f>
        <v>6</v>
      </c>
    </row>
    <row r="1761" customFormat="false" ht="16.5" hidden="false" customHeight="false" outlineLevel="0" collapsed="false">
      <c r="A1761" s="150" t="n">
        <v>1860</v>
      </c>
      <c r="B1761" s="151" t="n">
        <v>2</v>
      </c>
      <c r="C1761" s="165" t="n">
        <v>79.7</v>
      </c>
      <c r="D1761" s="153" t="str">
        <f aca="false">IF(C1761&lt;$G$4,"1",IF(C1761&lt;$G$5,"2",IF(C1761&lt;$G$6,"3",IF(C1761&lt;$G$7,"4",IF(C1761&lt;$G$8,"5",IF(C1761&lt;$G$9,"6",IF(C1761&lt;$G$10,"7",IF(C1761&lt;$G$11,"8",IF(C1761&lt;$G$12,"9", IF(C1761&lt;$G$13,"10"))))))))))</f>
        <v>7</v>
      </c>
    </row>
    <row r="1762" customFormat="false" ht="16.5" hidden="false" customHeight="false" outlineLevel="0" collapsed="false">
      <c r="A1762" s="150" t="n">
        <v>1861</v>
      </c>
      <c r="B1762" s="151" t="n">
        <v>2</v>
      </c>
      <c r="C1762" s="165" t="n">
        <v>68</v>
      </c>
      <c r="D1762" s="153" t="str">
        <f aca="false">IF(C1762&lt;$G$4,"1",IF(C1762&lt;$G$5,"2",IF(C1762&lt;$G$6,"3",IF(C1762&lt;$G$7,"4",IF(C1762&lt;$G$8,"5",IF(C1762&lt;$G$9,"6",IF(C1762&lt;$G$10,"7",IF(C1762&lt;$G$11,"8",IF(C1762&lt;$G$12,"9", IF(C1762&lt;$G$13,"10"))))))))))</f>
        <v>7</v>
      </c>
    </row>
    <row r="1763" customFormat="false" ht="16.5" hidden="false" customHeight="false" outlineLevel="0" collapsed="false">
      <c r="A1763" s="150" t="n">
        <v>1862</v>
      </c>
      <c r="B1763" s="151" t="n">
        <v>2</v>
      </c>
      <c r="C1763" s="165" t="n">
        <v>53.4</v>
      </c>
      <c r="D1763" s="153" t="str">
        <f aca="false">IF(C1763&lt;$G$4,"1",IF(C1763&lt;$G$5,"2",IF(C1763&lt;$G$6,"3",IF(C1763&lt;$G$7,"4",IF(C1763&lt;$G$8,"5",IF(C1763&lt;$G$9,"6",IF(C1763&lt;$G$10,"7",IF(C1763&lt;$G$11,"8",IF(C1763&lt;$G$12,"9", IF(C1763&lt;$G$13,"10"))))))))))</f>
        <v>6</v>
      </c>
    </row>
    <row r="1764" customFormat="false" ht="16.5" hidden="false" customHeight="false" outlineLevel="0" collapsed="false">
      <c r="A1764" s="150" t="n">
        <v>1863</v>
      </c>
      <c r="B1764" s="151" t="n">
        <v>2</v>
      </c>
      <c r="C1764" s="165" t="n">
        <v>97.9</v>
      </c>
      <c r="D1764" s="153" t="str">
        <f aca="false">IF(C1764&lt;$G$4,"1",IF(C1764&lt;$G$5,"2",IF(C1764&lt;$G$6,"3",IF(C1764&lt;$G$7,"4",IF(C1764&lt;$G$8,"5",IF(C1764&lt;$G$9,"6",IF(C1764&lt;$G$10,"7",IF(C1764&lt;$G$11,"8",IF(C1764&lt;$G$12,"9", IF(C1764&lt;$G$13,"10"))))))))))</f>
        <v>9</v>
      </c>
    </row>
    <row r="1765" customFormat="false" ht="16.5" hidden="false" customHeight="false" outlineLevel="0" collapsed="false">
      <c r="A1765" s="150" t="n">
        <v>1864</v>
      </c>
      <c r="B1765" s="151" t="n">
        <v>2</v>
      </c>
      <c r="C1765" s="165" t="n">
        <v>102.3</v>
      </c>
      <c r="D1765" s="153" t="str">
        <f aca="false">IF(C1765&lt;$G$4,"1",IF(C1765&lt;$G$5,"2",IF(C1765&lt;$G$6,"3",IF(C1765&lt;$G$7,"4",IF(C1765&lt;$G$8,"5",IF(C1765&lt;$G$9,"6",IF(C1765&lt;$G$10,"7",IF(C1765&lt;$G$11,"8",IF(C1765&lt;$G$12,"9", IF(C1765&lt;$G$13,"10"))))))))))</f>
        <v>9</v>
      </c>
    </row>
    <row r="1766" customFormat="false" ht="16.5" hidden="false" customHeight="false" outlineLevel="0" collapsed="false">
      <c r="A1766" s="150" t="n">
        <v>1865</v>
      </c>
      <c r="B1766" s="151" t="n">
        <v>2</v>
      </c>
      <c r="C1766" s="165" t="n">
        <v>54.4</v>
      </c>
      <c r="D1766" s="153" t="str">
        <f aca="false">IF(C1766&lt;$G$4,"1",IF(C1766&lt;$G$5,"2",IF(C1766&lt;$G$6,"3",IF(C1766&lt;$G$7,"4",IF(C1766&lt;$G$8,"5",IF(C1766&lt;$G$9,"6",IF(C1766&lt;$G$10,"7",IF(C1766&lt;$G$11,"8",IF(C1766&lt;$G$12,"9", IF(C1766&lt;$G$13,"10"))))))))))</f>
        <v>6</v>
      </c>
    </row>
    <row r="1767" customFormat="false" ht="16.5" hidden="false" customHeight="false" outlineLevel="0" collapsed="false">
      <c r="A1767" s="150" t="n">
        <v>1866</v>
      </c>
      <c r="B1767" s="151" t="n">
        <v>2</v>
      </c>
      <c r="C1767" s="165" t="n">
        <v>59.3</v>
      </c>
      <c r="D1767" s="153" t="str">
        <f aca="false">IF(C1767&lt;$G$4,"1",IF(C1767&lt;$G$5,"2",IF(C1767&lt;$G$6,"3",IF(C1767&lt;$G$7,"4",IF(C1767&lt;$G$8,"5",IF(C1767&lt;$G$9,"6",IF(C1767&lt;$G$10,"7",IF(C1767&lt;$G$11,"8",IF(C1767&lt;$G$12,"9", IF(C1767&lt;$G$13,"10"))))))))))</f>
        <v>6</v>
      </c>
    </row>
    <row r="1768" customFormat="false" ht="16.5" hidden="false" customHeight="false" outlineLevel="0" collapsed="false">
      <c r="A1768" s="150" t="n">
        <v>1867</v>
      </c>
      <c r="B1768" s="151" t="n">
        <v>2</v>
      </c>
      <c r="C1768" s="165" t="n">
        <v>59.6</v>
      </c>
      <c r="D1768" s="153" t="str">
        <f aca="false">IF(C1768&lt;$G$4,"1",IF(C1768&lt;$G$5,"2",IF(C1768&lt;$G$6,"3",IF(C1768&lt;$G$7,"4",IF(C1768&lt;$G$8,"5",IF(C1768&lt;$G$9,"6",IF(C1768&lt;$G$10,"7",IF(C1768&lt;$G$11,"8",IF(C1768&lt;$G$12,"9", IF(C1768&lt;$G$13,"10"))))))))))</f>
        <v>6</v>
      </c>
    </row>
    <row r="1769" customFormat="false" ht="16.5" hidden="false" customHeight="false" outlineLevel="0" collapsed="false">
      <c r="A1769" s="150" t="n">
        <v>1868</v>
      </c>
      <c r="B1769" s="151" t="n">
        <v>2</v>
      </c>
      <c r="C1769" s="165" t="n">
        <v>74.8</v>
      </c>
      <c r="D1769" s="153" t="str">
        <f aca="false">IF(C1769&lt;$G$4,"1",IF(C1769&lt;$G$5,"2",IF(C1769&lt;$G$6,"3",IF(C1769&lt;$G$7,"4",IF(C1769&lt;$G$8,"5",IF(C1769&lt;$G$9,"6",IF(C1769&lt;$G$10,"7",IF(C1769&lt;$G$11,"8",IF(C1769&lt;$G$12,"9", IF(C1769&lt;$G$13,"10"))))))))))</f>
        <v>7</v>
      </c>
    </row>
    <row r="1770" customFormat="false" ht="16.5" hidden="false" customHeight="false" outlineLevel="0" collapsed="false">
      <c r="A1770" s="150" t="n">
        <v>1869</v>
      </c>
      <c r="B1770" s="151" t="n">
        <v>2</v>
      </c>
      <c r="C1770" s="165" t="n">
        <v>38</v>
      </c>
      <c r="D1770" s="153" t="str">
        <f aca="false">IF(C1770&lt;$G$4,"1",IF(C1770&lt;$G$5,"2",IF(C1770&lt;$G$6,"3",IF(C1770&lt;$G$7,"4",IF(C1770&lt;$G$8,"5",IF(C1770&lt;$G$9,"6",IF(C1770&lt;$G$10,"7",IF(C1770&lt;$G$11,"8",IF(C1770&lt;$G$12,"9", IF(C1770&lt;$G$13,"10"))))))))))</f>
        <v>4</v>
      </c>
    </row>
    <row r="1771" customFormat="false" ht="16.5" hidden="false" customHeight="false" outlineLevel="0" collapsed="false">
      <c r="A1771" s="150" t="n">
        <v>1870</v>
      </c>
      <c r="B1771" s="151" t="n">
        <v>2</v>
      </c>
      <c r="C1771" s="165" t="n">
        <v>49.9</v>
      </c>
      <c r="D1771" s="153" t="str">
        <f aca="false">IF(C1771&lt;$G$4,"1",IF(C1771&lt;$G$5,"2",IF(C1771&lt;$G$6,"3",IF(C1771&lt;$G$7,"4",IF(C1771&lt;$G$8,"5",IF(C1771&lt;$G$9,"6",IF(C1771&lt;$G$10,"7",IF(C1771&lt;$G$11,"8",IF(C1771&lt;$G$12,"9", IF(C1771&lt;$G$13,"10"))))))))))</f>
        <v>6</v>
      </c>
    </row>
    <row r="1772" customFormat="false" ht="16.5" hidden="false" customHeight="false" outlineLevel="0" collapsed="false">
      <c r="A1772" s="150" t="n">
        <v>1871</v>
      </c>
      <c r="B1772" s="151" t="n">
        <v>2</v>
      </c>
      <c r="C1772" s="165" t="n">
        <v>42.3</v>
      </c>
      <c r="D1772" s="153" t="str">
        <f aca="false">IF(C1772&lt;$G$4,"1",IF(C1772&lt;$G$5,"2",IF(C1772&lt;$G$6,"3",IF(C1772&lt;$G$7,"4",IF(C1772&lt;$G$8,"5",IF(C1772&lt;$G$9,"6",IF(C1772&lt;$G$10,"7",IF(C1772&lt;$G$11,"8",IF(C1772&lt;$G$12,"9", IF(C1772&lt;$G$13,"10"))))))))))</f>
        <v>5</v>
      </c>
    </row>
    <row r="1773" customFormat="false" ht="16.5" hidden="false" customHeight="false" outlineLevel="0" collapsed="false">
      <c r="A1773" s="150" t="n">
        <v>1872</v>
      </c>
      <c r="B1773" s="151" t="n">
        <v>2</v>
      </c>
      <c r="C1773" s="165" t="n">
        <v>118.4</v>
      </c>
      <c r="D1773" s="153" t="str">
        <f aca="false">IF(C1773&lt;$G$4,"1",IF(C1773&lt;$G$5,"2",IF(C1773&lt;$G$6,"3",IF(C1773&lt;$G$7,"4",IF(C1773&lt;$G$8,"5",IF(C1773&lt;$G$9,"6",IF(C1773&lt;$G$10,"7",IF(C1773&lt;$G$11,"8",IF(C1773&lt;$G$12,"9", IF(C1773&lt;$G$13,"10"))))))))))</f>
        <v>10</v>
      </c>
    </row>
    <row r="1774" customFormat="false" ht="16.5" hidden="false" customHeight="false" outlineLevel="0" collapsed="false">
      <c r="A1774" s="150" t="n">
        <v>1873</v>
      </c>
      <c r="B1774" s="151" t="n">
        <v>2</v>
      </c>
      <c r="C1774" s="165" t="n">
        <v>69.6</v>
      </c>
      <c r="D1774" s="153" t="str">
        <f aca="false">IF(C1774&lt;$G$4,"1",IF(C1774&lt;$G$5,"2",IF(C1774&lt;$G$6,"3",IF(C1774&lt;$G$7,"4",IF(C1774&lt;$G$8,"5",IF(C1774&lt;$G$9,"6",IF(C1774&lt;$G$10,"7",IF(C1774&lt;$G$11,"8",IF(C1774&lt;$G$12,"9", IF(C1774&lt;$G$13,"10"))))))))))</f>
        <v>7</v>
      </c>
    </row>
    <row r="1775" customFormat="false" ht="16.5" hidden="false" customHeight="false" outlineLevel="0" collapsed="false">
      <c r="A1775" s="150" t="n">
        <v>1874</v>
      </c>
      <c r="B1775" s="151" t="n">
        <v>2</v>
      </c>
      <c r="C1775" s="165" t="n">
        <v>57</v>
      </c>
      <c r="D1775" s="153" t="str">
        <f aca="false">IF(C1775&lt;$G$4,"1",IF(C1775&lt;$G$5,"2",IF(C1775&lt;$G$6,"3",IF(C1775&lt;$G$7,"4",IF(C1775&lt;$G$8,"5",IF(C1775&lt;$G$9,"6",IF(C1775&lt;$G$10,"7",IF(C1775&lt;$G$11,"8",IF(C1775&lt;$G$12,"9", IF(C1775&lt;$G$13,"10"))))))))))</f>
        <v>6</v>
      </c>
    </row>
    <row r="1776" customFormat="false" ht="16.5" hidden="false" customHeight="false" outlineLevel="0" collapsed="false">
      <c r="A1776" s="150" t="n">
        <v>1875</v>
      </c>
      <c r="B1776" s="151" t="n">
        <v>2</v>
      </c>
      <c r="C1776" s="165" t="n">
        <v>56.3</v>
      </c>
      <c r="D1776" s="153" t="str">
        <f aca="false">IF(C1776&lt;$G$4,"1",IF(C1776&lt;$G$5,"2",IF(C1776&lt;$G$6,"3",IF(C1776&lt;$G$7,"4",IF(C1776&lt;$G$8,"5",IF(C1776&lt;$G$9,"6",IF(C1776&lt;$G$10,"7",IF(C1776&lt;$G$11,"8",IF(C1776&lt;$G$12,"9", IF(C1776&lt;$G$13,"10"))))))))))</f>
        <v>6</v>
      </c>
    </row>
    <row r="1777" customFormat="false" ht="16.5" hidden="false" customHeight="false" outlineLevel="0" collapsed="false">
      <c r="A1777" s="158" t="n">
        <v>1876</v>
      </c>
      <c r="B1777" s="159" t="n">
        <v>2</v>
      </c>
      <c r="C1777" s="160" t="n">
        <v>79.6</v>
      </c>
      <c r="D1777" s="153" t="str">
        <f aca="false">IF(C1777&lt;$G$4,"1",IF(C1777&lt;$G$5,"2",IF(C1777&lt;$G$6,"3",IF(C1777&lt;$G$7,"4",IF(C1777&lt;$G$8,"5",IF(C1777&lt;$G$9,"6",IF(C1777&lt;$G$10,"7",IF(C1777&lt;$G$11,"8",IF(C1777&lt;$G$12,"9", IF(C1777&lt;$G$13,"10"))))))))))</f>
        <v>7</v>
      </c>
    </row>
    <row r="1778" customFormat="false" ht="16.5" hidden="false" customHeight="false" outlineLevel="0" collapsed="false">
      <c r="A1778" s="158" t="n">
        <v>1877</v>
      </c>
      <c r="B1778" s="159" t="n">
        <v>2</v>
      </c>
      <c r="C1778" s="160" t="n">
        <v>119.3</v>
      </c>
      <c r="D1778" s="153" t="str">
        <f aca="false">IF(C1778&lt;$G$4,"1",IF(C1778&lt;$G$5,"2",IF(C1778&lt;$G$6,"3",IF(C1778&lt;$G$7,"4",IF(C1778&lt;$G$8,"5",IF(C1778&lt;$G$9,"6",IF(C1778&lt;$G$10,"7",IF(C1778&lt;$G$11,"8",IF(C1778&lt;$G$12,"9", IF(C1778&lt;$G$13,"10"))))))))))</f>
        <v>10</v>
      </c>
    </row>
    <row r="1779" customFormat="false" ht="16.5" hidden="false" customHeight="false" outlineLevel="0" collapsed="false">
      <c r="A1779" s="158" t="n">
        <v>1878</v>
      </c>
      <c r="B1779" s="159" t="n">
        <v>2</v>
      </c>
      <c r="C1779" s="160" t="n">
        <v>124.8</v>
      </c>
      <c r="D1779" s="153" t="str">
        <f aca="false">IF(C1779&lt;$G$4,"1",IF(C1779&lt;$G$5,"2",IF(C1779&lt;$G$6,"3",IF(C1779&lt;$G$7,"4",IF(C1779&lt;$G$8,"5",IF(C1779&lt;$G$9,"6",IF(C1779&lt;$G$10,"7",IF(C1779&lt;$G$11,"8",IF(C1779&lt;$G$12,"9", IF(C1779&lt;$G$13,"10"))))))))))</f>
        <v>10</v>
      </c>
    </row>
    <row r="1780" customFormat="false" ht="16.5" hidden="false" customHeight="false" outlineLevel="0" collapsed="false">
      <c r="A1780" s="158" t="n">
        <v>1879</v>
      </c>
      <c r="B1780" s="159" t="n">
        <v>2</v>
      </c>
      <c r="C1780" s="160" t="n">
        <v>94.2</v>
      </c>
      <c r="D1780" s="153" t="str">
        <f aca="false">IF(C1780&lt;$G$4,"1",IF(C1780&lt;$G$5,"2",IF(C1780&lt;$G$6,"3",IF(C1780&lt;$G$7,"4",IF(C1780&lt;$G$8,"5",IF(C1780&lt;$G$9,"6",IF(C1780&lt;$G$10,"7",IF(C1780&lt;$G$11,"8",IF(C1780&lt;$G$12,"9", IF(C1780&lt;$G$13,"10"))))))))))</f>
        <v>8</v>
      </c>
    </row>
    <row r="1781" customFormat="false" ht="16.5" hidden="false" customHeight="false" outlineLevel="0" collapsed="false">
      <c r="A1781" s="158" t="n">
        <v>1880</v>
      </c>
      <c r="B1781" s="159" t="n">
        <v>2</v>
      </c>
      <c r="C1781" s="160" t="n">
        <v>86.2</v>
      </c>
      <c r="D1781" s="153" t="str">
        <f aca="false">IF(C1781&lt;$G$4,"1",IF(C1781&lt;$G$5,"2",IF(C1781&lt;$G$6,"3",IF(C1781&lt;$G$7,"4",IF(C1781&lt;$G$8,"5",IF(C1781&lt;$G$9,"6",IF(C1781&lt;$G$10,"7",IF(C1781&lt;$G$11,"8",IF(C1781&lt;$G$12,"9", IF(C1781&lt;$G$13,"10"))))))))))</f>
        <v>8</v>
      </c>
    </row>
    <row r="1782" customFormat="false" ht="16.5" hidden="false" customHeight="false" outlineLevel="0" collapsed="false">
      <c r="A1782" s="150" t="n">
        <v>1881</v>
      </c>
      <c r="B1782" s="151" t="n">
        <v>2</v>
      </c>
      <c r="C1782" s="165" t="n">
        <v>108.7</v>
      </c>
      <c r="D1782" s="153" t="str">
        <f aca="false">IF(C1782&lt;$G$4,"1",IF(C1782&lt;$G$5,"2",IF(C1782&lt;$G$6,"3",IF(C1782&lt;$G$7,"4",IF(C1782&lt;$G$8,"5",IF(C1782&lt;$G$9,"6",IF(C1782&lt;$G$10,"7",IF(C1782&lt;$G$11,"8",IF(C1782&lt;$G$12,"9", IF(C1782&lt;$G$13,"10"))))))))))</f>
        <v>9</v>
      </c>
    </row>
    <row r="1783" customFormat="false" ht="16.5" hidden="false" customHeight="false" outlineLevel="0" collapsed="false">
      <c r="A1783" s="150" t="n">
        <v>1882</v>
      </c>
      <c r="B1783" s="151" t="n">
        <v>2</v>
      </c>
      <c r="C1783" s="165" t="n">
        <v>74.4</v>
      </c>
      <c r="D1783" s="153" t="str">
        <f aca="false">IF(C1783&lt;$G$4,"1",IF(C1783&lt;$G$5,"2",IF(C1783&lt;$G$6,"3",IF(C1783&lt;$G$7,"4",IF(C1783&lt;$G$8,"5",IF(C1783&lt;$G$9,"6",IF(C1783&lt;$G$10,"7",IF(C1783&lt;$G$11,"8",IF(C1783&lt;$G$12,"9", IF(C1783&lt;$G$13,"10"))))))))))</f>
        <v>7</v>
      </c>
    </row>
    <row r="1784" customFormat="false" ht="16.5" hidden="false" customHeight="false" outlineLevel="0" collapsed="false">
      <c r="A1784" s="150" t="n">
        <v>1883</v>
      </c>
      <c r="B1784" s="151" t="n">
        <v>2</v>
      </c>
      <c r="C1784" s="165" t="n">
        <v>87.4</v>
      </c>
      <c r="D1784" s="153" t="str">
        <f aca="false">IF(C1784&lt;$G$4,"1",IF(C1784&lt;$G$5,"2",IF(C1784&lt;$G$6,"3",IF(C1784&lt;$G$7,"4",IF(C1784&lt;$G$8,"5",IF(C1784&lt;$G$9,"6",IF(C1784&lt;$G$10,"7",IF(C1784&lt;$G$11,"8",IF(C1784&lt;$G$12,"9", IF(C1784&lt;$G$13,"10"))))))))))</f>
        <v>8</v>
      </c>
    </row>
    <row r="1785" customFormat="false" ht="16.5" hidden="false" customHeight="false" outlineLevel="0" collapsed="false">
      <c r="A1785" s="150" t="n">
        <v>1884</v>
      </c>
      <c r="B1785" s="151" t="n">
        <v>2</v>
      </c>
      <c r="C1785" s="165" t="n">
        <v>74.9</v>
      </c>
      <c r="D1785" s="153" t="str">
        <f aca="false">IF(C1785&lt;$G$4,"1",IF(C1785&lt;$G$5,"2",IF(C1785&lt;$G$6,"3",IF(C1785&lt;$G$7,"4",IF(C1785&lt;$G$8,"5",IF(C1785&lt;$G$9,"6",IF(C1785&lt;$G$10,"7",IF(C1785&lt;$G$11,"8",IF(C1785&lt;$G$12,"9", IF(C1785&lt;$G$13,"10"))))))))))</f>
        <v>7</v>
      </c>
    </row>
    <row r="1786" customFormat="false" ht="16.5" hidden="false" customHeight="false" outlineLevel="0" collapsed="false">
      <c r="A1786" s="150" t="n">
        <v>1885</v>
      </c>
      <c r="B1786" s="151" t="n">
        <v>2</v>
      </c>
      <c r="C1786" s="165" t="n">
        <v>63</v>
      </c>
      <c r="D1786" s="153" t="str">
        <f aca="false">IF(C1786&lt;$G$4,"1",IF(C1786&lt;$G$5,"2",IF(C1786&lt;$G$6,"3",IF(C1786&lt;$G$7,"4",IF(C1786&lt;$G$8,"5",IF(C1786&lt;$G$9,"6",IF(C1786&lt;$G$10,"7",IF(C1786&lt;$G$11,"8",IF(C1786&lt;$G$12,"9", IF(C1786&lt;$G$13,"10"))))))))))</f>
        <v>6</v>
      </c>
    </row>
    <row r="1787" customFormat="false" ht="16.5" hidden="false" customHeight="false" outlineLevel="0" collapsed="false">
      <c r="A1787" s="150" t="n">
        <v>1886</v>
      </c>
      <c r="B1787" s="151" t="n">
        <v>2</v>
      </c>
      <c r="C1787" s="165" t="n">
        <v>87</v>
      </c>
      <c r="D1787" s="153" t="str">
        <f aca="false">IF(C1787&lt;$G$4,"1",IF(C1787&lt;$G$5,"2",IF(C1787&lt;$G$6,"3",IF(C1787&lt;$G$7,"4",IF(C1787&lt;$G$8,"5",IF(C1787&lt;$G$9,"6",IF(C1787&lt;$G$10,"7",IF(C1787&lt;$G$11,"8",IF(C1787&lt;$G$12,"9", IF(C1787&lt;$G$13,"10"))))))))))</f>
        <v>8</v>
      </c>
    </row>
    <row r="1788" customFormat="false" ht="16.5" hidden="false" customHeight="false" outlineLevel="0" collapsed="false">
      <c r="A1788" s="171" t="n">
        <v>1887</v>
      </c>
      <c r="B1788" s="172" t="n">
        <v>2</v>
      </c>
      <c r="C1788" s="173" t="n">
        <v>104.9</v>
      </c>
      <c r="D1788" s="153" t="str">
        <f aca="false">IF(C1788&lt;$G$4,"1",IF(C1788&lt;$G$5,"2",IF(C1788&lt;$G$6,"3",IF(C1788&lt;$G$7,"4",IF(C1788&lt;$G$8,"5",IF(C1788&lt;$G$9,"6",IF(C1788&lt;$G$10,"7",IF(C1788&lt;$G$11,"8",IF(C1788&lt;$G$12,"9", IF(C1788&lt;$G$13,"10"))))))))))</f>
        <v>9</v>
      </c>
    </row>
    <row r="1789" customFormat="false" ht="16.5" hidden="false" customHeight="false" outlineLevel="0" collapsed="false">
      <c r="A1789" s="150" t="n">
        <v>1888</v>
      </c>
      <c r="B1789" s="151" t="n">
        <v>2</v>
      </c>
      <c r="C1789" s="165" t="n">
        <v>79.7</v>
      </c>
      <c r="D1789" s="153" t="str">
        <f aca="false">IF(C1789&lt;$G$4,"1",IF(C1789&lt;$G$5,"2",IF(C1789&lt;$G$6,"3",IF(C1789&lt;$G$7,"4",IF(C1789&lt;$G$8,"5",IF(C1789&lt;$G$9,"6",IF(C1789&lt;$G$10,"7",IF(C1789&lt;$G$11,"8",IF(C1789&lt;$G$12,"9", IF(C1789&lt;$G$13,"10"))))))))))</f>
        <v>7</v>
      </c>
    </row>
    <row r="1790" customFormat="false" ht="16.5" hidden="false" customHeight="false" outlineLevel="0" collapsed="false">
      <c r="A1790" s="150" t="n">
        <v>1889</v>
      </c>
      <c r="B1790" s="151" t="n">
        <v>2</v>
      </c>
      <c r="C1790" s="165" t="n">
        <v>81.6</v>
      </c>
      <c r="D1790" s="153" t="str">
        <f aca="false">IF(C1790&lt;$G$4,"1",IF(C1790&lt;$G$5,"2",IF(C1790&lt;$G$6,"3",IF(C1790&lt;$G$7,"4",IF(C1790&lt;$G$8,"5",IF(C1790&lt;$G$9,"6",IF(C1790&lt;$G$10,"7",IF(C1790&lt;$G$11,"8",IF(C1790&lt;$G$12,"9", IF(C1790&lt;$G$13,"10"))))))))))</f>
        <v>7</v>
      </c>
    </row>
    <row r="1791" customFormat="false" ht="16.5" hidden="false" customHeight="false" outlineLevel="0" collapsed="false">
      <c r="A1791" s="171" t="n">
        <v>1890</v>
      </c>
      <c r="B1791" s="172" t="n">
        <v>2</v>
      </c>
      <c r="C1791" s="173" t="n">
        <v>85.4</v>
      </c>
      <c r="D1791" s="153" t="str">
        <f aca="false">IF(C1791&lt;$G$4,"1",IF(C1791&lt;$G$5,"2",IF(C1791&lt;$G$6,"3",IF(C1791&lt;$G$7,"4",IF(C1791&lt;$G$8,"5",IF(C1791&lt;$G$9,"6",IF(C1791&lt;$G$10,"7",IF(C1791&lt;$G$11,"8",IF(C1791&lt;$G$12,"9", IF(C1791&lt;$G$13,"10"))))))))))</f>
        <v>8</v>
      </c>
    </row>
    <row r="1792" customFormat="false" ht="16.5" hidden="false" customHeight="false" outlineLevel="0" collapsed="false">
      <c r="A1792" s="150" t="n">
        <v>1891</v>
      </c>
      <c r="B1792" s="151" t="n">
        <v>2</v>
      </c>
      <c r="C1792" s="165" t="n">
        <v>48.3</v>
      </c>
      <c r="D1792" s="153" t="str">
        <f aca="false">IF(C1792&lt;$G$4,"1",IF(C1792&lt;$G$5,"2",IF(C1792&lt;$G$6,"3",IF(C1792&lt;$G$7,"4",IF(C1792&lt;$G$8,"5",IF(C1792&lt;$G$9,"6",IF(C1792&lt;$G$10,"7",IF(C1792&lt;$G$11,"8",IF(C1792&lt;$G$12,"9", IF(C1792&lt;$G$13,"10"))))))))))</f>
        <v>6</v>
      </c>
    </row>
    <row r="1793" customFormat="false" ht="16.5" hidden="false" customHeight="false" outlineLevel="0" collapsed="false">
      <c r="A1793" s="150" t="n">
        <v>1892</v>
      </c>
      <c r="B1793" s="151" t="n">
        <v>2</v>
      </c>
      <c r="C1793" s="165" t="n">
        <v>57.5</v>
      </c>
      <c r="D1793" s="153" t="str">
        <f aca="false">IF(C1793&lt;$G$4,"1",IF(C1793&lt;$G$5,"2",IF(C1793&lt;$G$6,"3",IF(C1793&lt;$G$7,"4",IF(C1793&lt;$G$8,"5",IF(C1793&lt;$G$9,"6",IF(C1793&lt;$G$10,"7",IF(C1793&lt;$G$11,"8",IF(C1793&lt;$G$12,"9", IF(C1793&lt;$G$13,"10"))))))))))</f>
        <v>6</v>
      </c>
    </row>
    <row r="1794" customFormat="false" ht="16.5" hidden="false" customHeight="false" outlineLevel="0" collapsed="false">
      <c r="A1794" s="150" t="n">
        <v>1893</v>
      </c>
      <c r="B1794" s="151" t="n">
        <v>2</v>
      </c>
      <c r="C1794" s="165" t="n">
        <v>33.4</v>
      </c>
      <c r="D1794" s="153" t="str">
        <f aca="false">IF(C1794&lt;$G$4,"1",IF(C1794&lt;$G$5,"2",IF(C1794&lt;$G$6,"3",IF(C1794&lt;$G$7,"4",IF(C1794&lt;$G$8,"5",IF(C1794&lt;$G$9,"6",IF(C1794&lt;$G$10,"7",IF(C1794&lt;$G$11,"8",IF(C1794&lt;$G$12,"9", IF(C1794&lt;$G$13,"10"))))))))))</f>
        <v>4</v>
      </c>
    </row>
    <row r="1795" customFormat="false" ht="16.5" hidden="false" customHeight="false" outlineLevel="0" collapsed="false">
      <c r="A1795" s="150" t="n">
        <v>1894</v>
      </c>
      <c r="B1795" s="151" t="n">
        <v>2</v>
      </c>
      <c r="C1795" s="165" t="n">
        <v>68.3</v>
      </c>
      <c r="D1795" s="153" t="str">
        <f aca="false">IF(C1795&lt;$G$4,"1",IF(C1795&lt;$G$5,"2",IF(C1795&lt;$G$6,"3",IF(C1795&lt;$G$7,"4",IF(C1795&lt;$G$8,"5",IF(C1795&lt;$G$9,"6",IF(C1795&lt;$G$10,"7",IF(C1795&lt;$G$11,"8",IF(C1795&lt;$G$12,"9", IF(C1795&lt;$G$13,"10"))))))))))</f>
        <v>7</v>
      </c>
    </row>
    <row r="1796" customFormat="false" ht="16.5" hidden="false" customHeight="false" outlineLevel="0" collapsed="false">
      <c r="A1796" s="150" t="n">
        <v>1895</v>
      </c>
      <c r="B1796" s="151" t="n">
        <v>2</v>
      </c>
      <c r="C1796" s="165" t="n">
        <v>80.2</v>
      </c>
      <c r="D1796" s="153" t="str">
        <f aca="false">IF(C1796&lt;$G$4,"1",IF(C1796&lt;$G$5,"2",IF(C1796&lt;$G$6,"3",IF(C1796&lt;$G$7,"4",IF(C1796&lt;$G$8,"5",IF(C1796&lt;$G$9,"6",IF(C1796&lt;$G$10,"7",IF(C1796&lt;$G$11,"8",IF(C1796&lt;$G$12,"9", IF(C1796&lt;$G$13,"10"))))))))))</f>
        <v>7</v>
      </c>
    </row>
    <row r="1797" customFormat="false" ht="16.5" hidden="false" customHeight="false" outlineLevel="0" collapsed="false">
      <c r="A1797" s="150" t="n">
        <v>1896</v>
      </c>
      <c r="B1797" s="151" t="n">
        <v>2</v>
      </c>
      <c r="C1797" s="165" t="n">
        <v>104.3</v>
      </c>
      <c r="D1797" s="153" t="str">
        <f aca="false">IF(C1797&lt;$G$4,"1",IF(C1797&lt;$G$5,"2",IF(C1797&lt;$G$6,"3",IF(C1797&lt;$G$7,"4",IF(C1797&lt;$G$8,"5",IF(C1797&lt;$G$9,"6",IF(C1797&lt;$G$10,"7",IF(C1797&lt;$G$11,"8",IF(C1797&lt;$G$12,"9", IF(C1797&lt;$G$13,"10"))))))))))</f>
        <v>9</v>
      </c>
    </row>
    <row r="1798" customFormat="false" ht="16.5" hidden="false" customHeight="false" outlineLevel="0" collapsed="false">
      <c r="A1798" s="150" t="n">
        <v>1897</v>
      </c>
      <c r="B1798" s="151" t="n">
        <v>2</v>
      </c>
      <c r="C1798" s="165" t="n">
        <v>97.1</v>
      </c>
      <c r="D1798" s="153" t="str">
        <f aca="false">IF(C1798&lt;$G$4,"1",IF(C1798&lt;$G$5,"2",IF(C1798&lt;$G$6,"3",IF(C1798&lt;$G$7,"4",IF(C1798&lt;$G$8,"5",IF(C1798&lt;$G$9,"6",IF(C1798&lt;$G$10,"7",IF(C1798&lt;$G$11,"8",IF(C1798&lt;$G$12,"9", IF(C1798&lt;$G$13,"10"))))))))))</f>
        <v>9</v>
      </c>
    </row>
    <row r="1799" customFormat="false" ht="16.5" hidden="false" customHeight="false" outlineLevel="0" collapsed="false">
      <c r="A1799" s="150" t="n">
        <v>1898</v>
      </c>
      <c r="B1799" s="151" t="n">
        <v>2</v>
      </c>
      <c r="C1799" s="165" t="n">
        <v>118.3</v>
      </c>
      <c r="D1799" s="153" t="str">
        <f aca="false">IF(C1799&lt;$G$4,"1",IF(C1799&lt;$G$5,"2",IF(C1799&lt;$G$6,"3",IF(C1799&lt;$G$7,"4",IF(C1799&lt;$G$8,"5",IF(C1799&lt;$G$9,"6",IF(C1799&lt;$G$10,"7",IF(C1799&lt;$G$11,"8",IF(C1799&lt;$G$12,"9", IF(C1799&lt;$G$13,"10"))))))))))</f>
        <v>10</v>
      </c>
    </row>
    <row r="1800" customFormat="false" ht="16.5" hidden="false" customHeight="false" outlineLevel="0" collapsed="false">
      <c r="A1800" s="150" t="n">
        <v>1899</v>
      </c>
      <c r="B1800" s="151" t="n">
        <v>2</v>
      </c>
      <c r="C1800" s="165" t="n">
        <v>75.2</v>
      </c>
      <c r="D1800" s="153" t="str">
        <f aca="false">IF(C1800&lt;$G$4,"1",IF(C1800&lt;$G$5,"2",IF(C1800&lt;$G$6,"3",IF(C1800&lt;$G$7,"4",IF(C1800&lt;$G$8,"5",IF(C1800&lt;$G$9,"6",IF(C1800&lt;$G$10,"7",IF(C1800&lt;$G$11,"8",IF(C1800&lt;$G$12,"9", IF(C1800&lt;$G$13,"10"))))))))))</f>
        <v>7</v>
      </c>
    </row>
    <row r="1801" customFormat="false" ht="16.5" hidden="false" customHeight="false" outlineLevel="0" collapsed="false">
      <c r="A1801" s="150" t="n">
        <v>1900</v>
      </c>
      <c r="B1801" s="151" t="n">
        <v>2</v>
      </c>
      <c r="C1801" s="165" t="n">
        <v>98.2</v>
      </c>
      <c r="D1801" s="153" t="str">
        <f aca="false">IF(C1801&lt;$G$4,"1",IF(C1801&lt;$G$5,"2",IF(C1801&lt;$G$6,"3",IF(C1801&lt;$G$7,"4",IF(C1801&lt;$G$8,"5",IF(C1801&lt;$G$9,"6",IF(C1801&lt;$G$10,"7",IF(C1801&lt;$G$11,"8",IF(C1801&lt;$G$12,"9", IF(C1801&lt;$G$13,"10"))))))))))</f>
        <v>9</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Q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T44" activeCellId="0" sqref="T44"/>
    </sheetView>
  </sheetViews>
  <sheetFormatPr defaultColWidth="4.8671875" defaultRowHeight="14.25" zeroHeight="false" outlineLevelRow="0" outlineLevelCol="0"/>
  <cols>
    <col collapsed="false" customWidth="true" hidden="false" outlineLevel="0" max="17" min="17" style="38" width="15.57"/>
  </cols>
  <sheetData>
    <row r="1" customFormat="false" ht="14.25" hidden="false" customHeight="true" outlineLevel="0" collapsed="false">
      <c r="B1" s="183"/>
      <c r="C1" s="184"/>
      <c r="D1" s="184"/>
      <c r="E1" s="184"/>
      <c r="H1" s="183"/>
      <c r="I1" s="184"/>
      <c r="J1" s="184"/>
      <c r="K1" s="184"/>
    </row>
    <row r="2" customFormat="false" ht="14.25" hidden="false" customHeight="true" outlineLevel="0" collapsed="false">
      <c r="A2" s="38" t="s">
        <v>204</v>
      </c>
      <c r="B2" s="185" t="n">
        <v>23</v>
      </c>
      <c r="C2" s="184"/>
      <c r="D2" s="184"/>
      <c r="E2" s="184"/>
      <c r="G2" s="38" t="s">
        <v>204</v>
      </c>
      <c r="H2" s="185" t="n">
        <v>31</v>
      </c>
      <c r="I2" s="184"/>
      <c r="J2" s="184"/>
      <c r="K2" s="184"/>
    </row>
    <row r="3" customFormat="false" ht="14.25" hidden="false" customHeight="true" outlineLevel="0" collapsed="false">
      <c r="A3" s="186" t="n">
        <v>1</v>
      </c>
      <c r="B3" s="187" t="n">
        <v>16</v>
      </c>
      <c r="C3" s="187" t="n">
        <v>10</v>
      </c>
      <c r="D3" s="187" t="n">
        <v>12</v>
      </c>
      <c r="E3" s="187" t="n">
        <v>39</v>
      </c>
      <c r="G3" s="186" t="n">
        <v>10</v>
      </c>
      <c r="H3" s="187" t="n">
        <v>59</v>
      </c>
      <c r="I3" s="187" t="n">
        <v>55</v>
      </c>
      <c r="J3" s="187" t="n">
        <v>9</v>
      </c>
      <c r="K3" s="187" t="n">
        <v>58</v>
      </c>
      <c r="P3" s="188"/>
      <c r="Q3" s="189" t="s">
        <v>205</v>
      </c>
    </row>
    <row r="4" customFormat="false" ht="14.25" hidden="false" customHeight="true" outlineLevel="0" collapsed="false">
      <c r="A4" s="186" t="n">
        <v>2</v>
      </c>
      <c r="B4" s="190" t="n">
        <v>20</v>
      </c>
      <c r="C4" s="190" t="n">
        <v>7</v>
      </c>
      <c r="D4" s="190" t="n">
        <v>19</v>
      </c>
      <c r="E4" s="190" t="n">
        <v>30</v>
      </c>
      <c r="G4" s="186" t="n">
        <v>11</v>
      </c>
      <c r="H4" s="190" t="n">
        <v>56</v>
      </c>
      <c r="I4" s="190" t="n">
        <v>42</v>
      </c>
      <c r="J4" s="190" t="n">
        <v>60</v>
      </c>
      <c r="K4" s="190" t="n">
        <v>53</v>
      </c>
      <c r="P4" s="191"/>
      <c r="Q4" s="192" t="s">
        <v>206</v>
      </c>
    </row>
    <row r="5" customFormat="false" ht="14.25" hidden="false" customHeight="true" outlineLevel="0" collapsed="false">
      <c r="A5" s="186" t="n">
        <v>3</v>
      </c>
      <c r="B5" s="187" t="n">
        <v>33</v>
      </c>
      <c r="C5" s="187" t="n">
        <v>13</v>
      </c>
      <c r="D5" s="187" t="n">
        <v>18</v>
      </c>
      <c r="E5" s="187" t="n">
        <v>15</v>
      </c>
      <c r="G5" s="186" t="n">
        <v>12</v>
      </c>
      <c r="H5" s="187" t="n">
        <v>47</v>
      </c>
      <c r="I5" s="187" t="n">
        <v>56</v>
      </c>
      <c r="J5" s="187" t="n">
        <v>54</v>
      </c>
      <c r="K5" s="187" t="n">
        <v>63</v>
      </c>
      <c r="P5" s="193"/>
      <c r="Q5" s="192"/>
    </row>
    <row r="6" customFormat="false" ht="14.25" hidden="false" customHeight="true" outlineLevel="0" collapsed="false">
      <c r="A6" s="186" t="n">
        <v>4</v>
      </c>
      <c r="B6" s="190" t="n">
        <v>22</v>
      </c>
      <c r="C6" s="190" t="n">
        <v>14</v>
      </c>
      <c r="D6" s="190" t="n">
        <v>8</v>
      </c>
      <c r="E6" s="190" t="n">
        <v>11</v>
      </c>
      <c r="G6" s="186" t="n">
        <v>13</v>
      </c>
      <c r="H6" s="190" t="n">
        <v>45</v>
      </c>
      <c r="I6" s="190" t="n">
        <v>70</v>
      </c>
      <c r="J6" s="190" t="n">
        <v>36</v>
      </c>
      <c r="K6" s="190" t="n">
        <v>42</v>
      </c>
    </row>
    <row r="7" customFormat="false" ht="14.25" hidden="false" customHeight="true" outlineLevel="0" collapsed="false">
      <c r="A7" s="186" t="n">
        <v>5</v>
      </c>
      <c r="B7" s="187" t="n">
        <v>32</v>
      </c>
      <c r="C7" s="187" t="n">
        <v>28</v>
      </c>
      <c r="D7" s="187" t="n">
        <v>18</v>
      </c>
      <c r="E7" s="187" t="n">
        <v>20</v>
      </c>
      <c r="G7" s="186" t="n">
        <v>14</v>
      </c>
      <c r="H7" s="187" t="n">
        <v>43</v>
      </c>
      <c r="I7" s="187" t="n">
        <v>59</v>
      </c>
      <c r="J7" s="187" t="n">
        <v>60</v>
      </c>
      <c r="K7" s="187" t="n">
        <v>48</v>
      </c>
    </row>
    <row r="8" customFormat="false" ht="14.25" hidden="false" customHeight="true" outlineLevel="0" collapsed="false">
      <c r="A8" s="186" t="n">
        <v>6</v>
      </c>
      <c r="B8" s="190" t="n">
        <v>10</v>
      </c>
      <c r="C8" s="190" t="n">
        <v>8</v>
      </c>
      <c r="D8" s="190" t="n">
        <v>33</v>
      </c>
      <c r="E8" s="190" t="n">
        <v>32</v>
      </c>
      <c r="G8" s="186" t="n">
        <v>15</v>
      </c>
      <c r="H8" s="190" t="n">
        <v>55</v>
      </c>
      <c r="I8" s="190" t="n">
        <v>38</v>
      </c>
      <c r="J8" s="190" t="n">
        <v>48</v>
      </c>
      <c r="K8" s="190" t="n">
        <v>70</v>
      </c>
    </row>
    <row r="9" customFormat="false" ht="14.25" hidden="false" customHeight="true" outlineLevel="0" collapsed="false">
      <c r="A9" s="186" t="n">
        <v>7</v>
      </c>
      <c r="B9" s="187" t="n">
        <v>30</v>
      </c>
      <c r="C9" s="187" t="n">
        <v>12</v>
      </c>
      <c r="D9" s="187" t="n">
        <v>11</v>
      </c>
      <c r="E9" s="187" t="n">
        <v>15</v>
      </c>
      <c r="G9" s="186" t="n">
        <v>16</v>
      </c>
      <c r="H9" s="187" t="n">
        <v>9</v>
      </c>
      <c r="I9" s="187" t="n">
        <v>47</v>
      </c>
      <c r="J9" s="187" t="n">
        <v>45</v>
      </c>
      <c r="K9" s="187" t="n">
        <v>53</v>
      </c>
    </row>
    <row r="10" customFormat="false" ht="14.25" hidden="false" customHeight="true" outlineLevel="0" collapsed="false">
      <c r="A10" s="186" t="n">
        <v>8</v>
      </c>
      <c r="B10" s="190" t="n">
        <v>7</v>
      </c>
      <c r="C10" s="190" t="n">
        <v>39</v>
      </c>
      <c r="D10" s="190" t="n">
        <v>28</v>
      </c>
      <c r="E10" s="190" t="n">
        <v>22</v>
      </c>
      <c r="G10" s="186" t="n">
        <v>17</v>
      </c>
      <c r="H10" s="190" t="n">
        <v>58</v>
      </c>
      <c r="I10" s="190" t="n">
        <v>52</v>
      </c>
      <c r="J10" s="194" t="s">
        <v>207</v>
      </c>
      <c r="K10" s="190" t="n">
        <v>68</v>
      </c>
    </row>
    <row r="11" customFormat="false" ht="14.25" hidden="false" customHeight="true" outlineLevel="0" collapsed="false">
      <c r="A11" s="186" t="n">
        <v>9</v>
      </c>
      <c r="B11" s="187" t="n">
        <v>13</v>
      </c>
      <c r="C11" s="187" t="n">
        <v>14</v>
      </c>
      <c r="D11" s="187" t="n">
        <v>19</v>
      </c>
      <c r="E11" s="187" t="n">
        <v>16</v>
      </c>
      <c r="G11" s="186" t="n">
        <v>18</v>
      </c>
      <c r="H11" s="187" t="n">
        <v>52</v>
      </c>
      <c r="I11" s="187" t="n">
        <v>36</v>
      </c>
      <c r="J11" s="187" t="n">
        <v>54</v>
      </c>
      <c r="K11" s="187" t="n">
        <v>43</v>
      </c>
    </row>
    <row r="12" customFormat="false" ht="14.25" hidden="false" customHeight="true" outlineLevel="0" collapsed="false">
      <c r="B12" s="195"/>
      <c r="C12" s="195"/>
      <c r="D12" s="195"/>
      <c r="E12" s="195"/>
      <c r="H12" s="195"/>
      <c r="I12" s="195"/>
      <c r="J12" s="195"/>
      <c r="K12" s="195"/>
    </row>
    <row r="13" customFormat="false" ht="14.25" hidden="false" customHeight="true" outlineLevel="0" collapsed="false">
      <c r="A13" s="38" t="s">
        <v>204</v>
      </c>
      <c r="B13" s="185" t="n">
        <v>24</v>
      </c>
      <c r="C13" s="184"/>
      <c r="D13" s="184"/>
      <c r="E13" s="184"/>
      <c r="G13" s="38" t="s">
        <v>204</v>
      </c>
      <c r="H13" s="185" t="n">
        <v>44</v>
      </c>
      <c r="I13" s="184"/>
      <c r="J13" s="184"/>
      <c r="K13" s="184"/>
    </row>
    <row r="14" customFormat="false" ht="14.25" hidden="false" customHeight="true" outlineLevel="0" collapsed="false">
      <c r="A14" s="186" t="n">
        <v>1</v>
      </c>
      <c r="B14" s="187" t="n">
        <v>16</v>
      </c>
      <c r="C14" s="187" t="n">
        <v>10</v>
      </c>
      <c r="D14" s="187" t="n">
        <v>12</v>
      </c>
      <c r="E14" s="187" t="n">
        <v>39</v>
      </c>
      <c r="G14" s="186" t="n">
        <v>10</v>
      </c>
      <c r="H14" s="187" t="n">
        <v>59</v>
      </c>
      <c r="I14" s="187" t="n">
        <v>55</v>
      </c>
      <c r="J14" s="187" t="n">
        <v>9</v>
      </c>
      <c r="K14" s="187" t="n">
        <v>58</v>
      </c>
    </row>
    <row r="15" customFormat="false" ht="14.25" hidden="false" customHeight="true" outlineLevel="0" collapsed="false">
      <c r="A15" s="186" t="n">
        <v>2</v>
      </c>
      <c r="B15" s="190" t="n">
        <v>20</v>
      </c>
      <c r="C15" s="190" t="n">
        <v>7</v>
      </c>
      <c r="D15" s="190" t="n">
        <v>19</v>
      </c>
      <c r="E15" s="190" t="n">
        <v>30</v>
      </c>
      <c r="G15" s="186" t="n">
        <v>11</v>
      </c>
      <c r="H15" s="190" t="n">
        <v>56</v>
      </c>
      <c r="I15" s="190" t="n">
        <v>42</v>
      </c>
      <c r="J15" s="190" t="n">
        <v>60</v>
      </c>
      <c r="K15" s="190" t="n">
        <v>53</v>
      </c>
    </row>
    <row r="16" customFormat="false" ht="14.25" hidden="false" customHeight="true" outlineLevel="0" collapsed="false">
      <c r="A16" s="186" t="n">
        <v>3</v>
      </c>
      <c r="B16" s="187" t="n">
        <v>33</v>
      </c>
      <c r="C16" s="187" t="n">
        <v>13</v>
      </c>
      <c r="D16" s="187" t="n">
        <v>18</v>
      </c>
      <c r="E16" s="187" t="n">
        <v>15</v>
      </c>
      <c r="G16" s="186" t="n">
        <v>12</v>
      </c>
      <c r="H16" s="187" t="n">
        <v>47</v>
      </c>
      <c r="I16" s="187" t="n">
        <v>56</v>
      </c>
      <c r="J16" s="187" t="n">
        <v>54</v>
      </c>
      <c r="K16" s="187" t="n">
        <v>63</v>
      </c>
    </row>
    <row r="17" customFormat="false" ht="14.25" hidden="false" customHeight="true" outlineLevel="0" collapsed="false">
      <c r="A17" s="186" t="n">
        <v>4</v>
      </c>
      <c r="B17" s="190" t="n">
        <v>22</v>
      </c>
      <c r="C17" s="190" t="n">
        <v>14</v>
      </c>
      <c r="D17" s="190" t="n">
        <v>8</v>
      </c>
      <c r="E17" s="190" t="n">
        <v>11</v>
      </c>
      <c r="G17" s="186" t="n">
        <v>13</v>
      </c>
      <c r="H17" s="190" t="n">
        <v>45</v>
      </c>
      <c r="I17" s="190" t="n">
        <v>70</v>
      </c>
      <c r="J17" s="190" t="n">
        <v>36</v>
      </c>
      <c r="K17" s="190" t="n">
        <v>42</v>
      </c>
    </row>
    <row r="18" customFormat="false" ht="14.25" hidden="false" customHeight="true" outlineLevel="0" collapsed="false">
      <c r="A18" s="186" t="n">
        <v>5</v>
      </c>
      <c r="B18" s="187" t="n">
        <v>32</v>
      </c>
      <c r="C18" s="187" t="n">
        <v>28</v>
      </c>
      <c r="D18" s="187" t="n">
        <v>18</v>
      </c>
      <c r="E18" s="187" t="n">
        <v>20</v>
      </c>
      <c r="G18" s="186" t="n">
        <v>14</v>
      </c>
      <c r="H18" s="187" t="n">
        <v>43</v>
      </c>
      <c r="I18" s="187" t="n">
        <v>59</v>
      </c>
      <c r="J18" s="187" t="n">
        <v>60</v>
      </c>
      <c r="K18" s="187" t="n">
        <v>48</v>
      </c>
    </row>
    <row r="19" customFormat="false" ht="14.25" hidden="false" customHeight="true" outlineLevel="0" collapsed="false">
      <c r="A19" s="186" t="n">
        <v>6</v>
      </c>
      <c r="B19" s="190" t="n">
        <v>10</v>
      </c>
      <c r="C19" s="190" t="n">
        <v>8</v>
      </c>
      <c r="D19" s="190" t="n">
        <v>33</v>
      </c>
      <c r="E19" s="190" t="n">
        <v>32</v>
      </c>
      <c r="G19" s="186" t="n">
        <v>15</v>
      </c>
      <c r="H19" s="190" t="n">
        <v>55</v>
      </c>
      <c r="I19" s="190" t="n">
        <v>38</v>
      </c>
      <c r="J19" s="190" t="n">
        <v>48</v>
      </c>
      <c r="K19" s="190" t="n">
        <v>70</v>
      </c>
    </row>
    <row r="20" customFormat="false" ht="14.25" hidden="false" customHeight="true" outlineLevel="0" collapsed="false">
      <c r="A20" s="186" t="n">
        <v>7</v>
      </c>
      <c r="B20" s="187" t="n">
        <v>30</v>
      </c>
      <c r="C20" s="187" t="n">
        <v>12</v>
      </c>
      <c r="D20" s="187" t="n">
        <v>11</v>
      </c>
      <c r="E20" s="187" t="n">
        <v>15</v>
      </c>
      <c r="G20" s="186" t="n">
        <v>16</v>
      </c>
      <c r="H20" s="196" t="s">
        <v>208</v>
      </c>
      <c r="I20" s="187" t="n">
        <v>47</v>
      </c>
      <c r="J20" s="187" t="n">
        <v>45</v>
      </c>
      <c r="K20" s="187" t="n">
        <v>53</v>
      </c>
    </row>
    <row r="21" customFormat="false" ht="14.25" hidden="false" customHeight="true" outlineLevel="0" collapsed="false">
      <c r="A21" s="186" t="n">
        <v>8</v>
      </c>
      <c r="B21" s="190" t="n">
        <v>7</v>
      </c>
      <c r="C21" s="190" t="n">
        <v>39</v>
      </c>
      <c r="D21" s="190" t="n">
        <v>28</v>
      </c>
      <c r="E21" s="190" t="n">
        <v>22</v>
      </c>
      <c r="G21" s="186" t="n">
        <v>17</v>
      </c>
      <c r="H21" s="190" t="n">
        <v>58</v>
      </c>
      <c r="I21" s="190" t="n">
        <v>52</v>
      </c>
      <c r="J21" s="190" t="n">
        <v>63</v>
      </c>
      <c r="K21" s="190" t="n">
        <v>38</v>
      </c>
    </row>
    <row r="22" customFormat="false" ht="14.25" hidden="false" customHeight="true" outlineLevel="0" collapsed="false">
      <c r="A22" s="186" t="n">
        <v>9</v>
      </c>
      <c r="B22" s="187" t="n">
        <v>13</v>
      </c>
      <c r="C22" s="187" t="n">
        <v>14</v>
      </c>
      <c r="D22" s="187" t="n">
        <v>19</v>
      </c>
      <c r="E22" s="187" t="n">
        <v>16</v>
      </c>
      <c r="G22" s="186" t="n">
        <v>18</v>
      </c>
      <c r="H22" s="187" t="n">
        <v>52</v>
      </c>
      <c r="I22" s="187" t="n">
        <v>36</v>
      </c>
      <c r="J22" s="187" t="n">
        <v>54</v>
      </c>
      <c r="K22" s="187" t="n">
        <v>43</v>
      </c>
    </row>
    <row r="23" customFormat="false" ht="14.25" hidden="false" customHeight="true" outlineLevel="0" collapsed="false">
      <c r="B23" s="197"/>
      <c r="C23" s="197"/>
      <c r="D23" s="197"/>
      <c r="E23" s="197"/>
      <c r="H23" s="197"/>
      <c r="I23" s="197"/>
      <c r="J23" s="197"/>
      <c r="K23" s="197"/>
    </row>
    <row r="24" customFormat="false" ht="14.25" hidden="false" customHeight="true" outlineLevel="0" collapsed="false">
      <c r="A24" s="38" t="s">
        <v>204</v>
      </c>
      <c r="B24" s="185" t="n">
        <v>25</v>
      </c>
      <c r="C24" s="184"/>
      <c r="D24" s="184"/>
      <c r="E24" s="184"/>
      <c r="G24" s="38" t="s">
        <v>204</v>
      </c>
      <c r="H24" s="185" t="n">
        <v>46</v>
      </c>
      <c r="I24" s="184"/>
      <c r="J24" s="184"/>
      <c r="K24" s="184"/>
    </row>
    <row r="25" customFormat="false" ht="14.25" hidden="false" customHeight="true" outlineLevel="0" collapsed="false">
      <c r="A25" s="186" t="n">
        <v>1</v>
      </c>
      <c r="B25" s="187" t="n">
        <v>16</v>
      </c>
      <c r="C25" s="187" t="n">
        <v>10</v>
      </c>
      <c r="D25" s="187" t="n">
        <v>12</v>
      </c>
      <c r="E25" s="187" t="n">
        <v>39</v>
      </c>
      <c r="G25" s="186" t="n">
        <v>10</v>
      </c>
      <c r="H25" s="187" t="n">
        <v>59</v>
      </c>
      <c r="I25" s="187" t="n">
        <v>55</v>
      </c>
      <c r="J25" s="187" t="n">
        <v>9</v>
      </c>
      <c r="K25" s="187" t="n">
        <v>58</v>
      </c>
    </row>
    <row r="26" customFormat="false" ht="14.25" hidden="false" customHeight="true" outlineLevel="0" collapsed="false">
      <c r="A26" s="186" t="n">
        <v>2</v>
      </c>
      <c r="B26" s="190" t="n">
        <v>20</v>
      </c>
      <c r="C26" s="190" t="n">
        <v>7</v>
      </c>
      <c r="D26" s="190" t="n">
        <v>19</v>
      </c>
      <c r="E26" s="190" t="n">
        <v>30</v>
      </c>
      <c r="G26" s="186" t="n">
        <v>11</v>
      </c>
      <c r="H26" s="190" t="n">
        <v>56</v>
      </c>
      <c r="I26" s="190" t="n">
        <v>42</v>
      </c>
      <c r="J26" s="190" t="n">
        <v>60</v>
      </c>
      <c r="K26" s="190" t="n">
        <v>53</v>
      </c>
    </row>
    <row r="27" customFormat="false" ht="14.25" hidden="false" customHeight="true" outlineLevel="0" collapsed="false">
      <c r="A27" s="186" t="n">
        <v>3</v>
      </c>
      <c r="B27" s="187" t="n">
        <v>33</v>
      </c>
      <c r="C27" s="187" t="n">
        <v>13</v>
      </c>
      <c r="D27" s="187" t="n">
        <v>18</v>
      </c>
      <c r="E27" s="187" t="n">
        <v>15</v>
      </c>
      <c r="G27" s="186" t="n">
        <v>12</v>
      </c>
      <c r="H27" s="187" t="n">
        <v>47</v>
      </c>
      <c r="I27" s="187" t="n">
        <v>56</v>
      </c>
      <c r="J27" s="187" t="n">
        <v>54</v>
      </c>
      <c r="K27" s="187" t="n">
        <v>63</v>
      </c>
    </row>
    <row r="28" customFormat="false" ht="14.25" hidden="false" customHeight="true" outlineLevel="0" collapsed="false">
      <c r="A28" s="186" t="n">
        <v>4</v>
      </c>
      <c r="B28" s="190" t="n">
        <v>22</v>
      </c>
      <c r="C28" s="190" t="n">
        <v>14</v>
      </c>
      <c r="D28" s="190" t="n">
        <v>8</v>
      </c>
      <c r="E28" s="190" t="n">
        <v>11</v>
      </c>
      <c r="G28" s="186" t="n">
        <v>13</v>
      </c>
      <c r="H28" s="190" t="n">
        <v>45</v>
      </c>
      <c r="I28" s="190" t="n">
        <v>70</v>
      </c>
      <c r="J28" s="190" t="n">
        <v>36</v>
      </c>
      <c r="K28" s="190" t="n">
        <v>42</v>
      </c>
    </row>
    <row r="29" customFormat="false" ht="14.25" hidden="false" customHeight="true" outlineLevel="0" collapsed="false">
      <c r="A29" s="186" t="n">
        <v>5</v>
      </c>
      <c r="B29" s="187" t="n">
        <v>32</v>
      </c>
      <c r="C29" s="187" t="n">
        <v>28</v>
      </c>
      <c r="D29" s="187" t="n">
        <v>18</v>
      </c>
      <c r="E29" s="187" t="n">
        <v>20</v>
      </c>
      <c r="G29" s="186" t="n">
        <v>14</v>
      </c>
      <c r="H29" s="187" t="n">
        <v>43</v>
      </c>
      <c r="I29" s="187" t="n">
        <v>59</v>
      </c>
      <c r="J29" s="187" t="n">
        <v>60</v>
      </c>
      <c r="K29" s="187" t="n">
        <v>48</v>
      </c>
    </row>
    <row r="30" customFormat="false" ht="14.25" hidden="false" customHeight="true" outlineLevel="0" collapsed="false">
      <c r="A30" s="186" t="n">
        <v>6</v>
      </c>
      <c r="B30" s="190" t="n">
        <v>10</v>
      </c>
      <c r="C30" s="190" t="n">
        <v>8</v>
      </c>
      <c r="D30" s="190" t="n">
        <v>33</v>
      </c>
      <c r="E30" s="190" t="n">
        <v>32</v>
      </c>
      <c r="G30" s="186" t="n">
        <v>15</v>
      </c>
      <c r="H30" s="190" t="n">
        <v>55</v>
      </c>
      <c r="I30" s="190" t="n">
        <v>38</v>
      </c>
      <c r="J30" s="190" t="n">
        <v>48</v>
      </c>
      <c r="K30" s="190" t="n">
        <v>70</v>
      </c>
    </row>
    <row r="31" customFormat="false" ht="14.25" hidden="false" customHeight="true" outlineLevel="0" collapsed="false">
      <c r="A31" s="186" t="n">
        <v>7</v>
      </c>
      <c r="B31" s="187" t="n">
        <v>30</v>
      </c>
      <c r="C31" s="187" t="n">
        <v>12</v>
      </c>
      <c r="D31" s="187" t="n">
        <v>11</v>
      </c>
      <c r="E31" s="187" t="n">
        <v>15</v>
      </c>
      <c r="G31" s="186" t="n">
        <v>16</v>
      </c>
      <c r="H31" s="187" t="n">
        <v>9</v>
      </c>
      <c r="I31" s="187" t="n">
        <v>47</v>
      </c>
      <c r="J31" s="187" t="n">
        <v>45</v>
      </c>
      <c r="K31" s="187" t="n">
        <v>53</v>
      </c>
    </row>
    <row r="32" customFormat="false" ht="14.25" hidden="false" customHeight="true" outlineLevel="0" collapsed="false">
      <c r="A32" s="186" t="n">
        <v>8</v>
      </c>
      <c r="B32" s="190" t="n">
        <v>7</v>
      </c>
      <c r="C32" s="190" t="n">
        <v>39</v>
      </c>
      <c r="D32" s="190" t="n">
        <v>28</v>
      </c>
      <c r="E32" s="190" t="n">
        <v>22</v>
      </c>
      <c r="G32" s="186" t="n">
        <v>17</v>
      </c>
      <c r="H32" s="190" t="n">
        <v>58</v>
      </c>
      <c r="I32" s="190" t="n">
        <v>52</v>
      </c>
      <c r="J32" s="190" t="n">
        <v>63</v>
      </c>
      <c r="K32" s="190" t="n">
        <v>38</v>
      </c>
    </row>
    <row r="33" customFormat="false" ht="14.25" hidden="false" customHeight="true" outlineLevel="0" collapsed="false">
      <c r="A33" s="186" t="n">
        <v>9</v>
      </c>
      <c r="B33" s="187" t="n">
        <v>13</v>
      </c>
      <c r="C33" s="187" t="n">
        <v>14</v>
      </c>
      <c r="D33" s="187" t="n">
        <v>19</v>
      </c>
      <c r="E33" s="187" t="n">
        <v>16</v>
      </c>
      <c r="G33" s="186" t="n">
        <v>18</v>
      </c>
      <c r="H33" s="187" t="n">
        <v>52</v>
      </c>
      <c r="I33" s="187" t="n">
        <v>36</v>
      </c>
      <c r="J33" s="187" t="n">
        <v>54</v>
      </c>
      <c r="K33" s="187" t="n">
        <v>43</v>
      </c>
    </row>
    <row r="34" customFormat="false" ht="14.25" hidden="false" customHeight="true" outlineLevel="0" collapsed="false">
      <c r="B34" s="197"/>
      <c r="C34" s="197"/>
      <c r="D34" s="197"/>
      <c r="E34" s="197"/>
      <c r="H34" s="197"/>
      <c r="I34" s="197"/>
      <c r="J34" s="197"/>
      <c r="K34" s="197"/>
    </row>
    <row r="35" customFormat="false" ht="14.25" hidden="false" customHeight="true" outlineLevel="0" collapsed="false">
      <c r="A35" s="38" t="s">
        <v>204</v>
      </c>
      <c r="B35" s="185" t="n">
        <v>27</v>
      </c>
      <c r="C35" s="184"/>
      <c r="D35" s="184"/>
      <c r="E35" s="184"/>
      <c r="G35" s="38" t="s">
        <v>204</v>
      </c>
      <c r="H35" s="185" t="n">
        <v>51</v>
      </c>
      <c r="I35" s="184"/>
      <c r="J35" s="184"/>
      <c r="K35" s="184"/>
    </row>
    <row r="36" customFormat="false" ht="14.25" hidden="false" customHeight="true" outlineLevel="0" collapsed="false">
      <c r="A36" s="186" t="n">
        <v>1</v>
      </c>
      <c r="B36" s="187" t="n">
        <v>16</v>
      </c>
      <c r="C36" s="187" t="n">
        <v>10</v>
      </c>
      <c r="D36" s="187" t="n">
        <v>12</v>
      </c>
      <c r="E36" s="187" t="n">
        <v>39</v>
      </c>
      <c r="G36" s="186" t="n">
        <v>10</v>
      </c>
      <c r="H36" s="187" t="n">
        <v>59</v>
      </c>
      <c r="I36" s="187" t="n">
        <v>55</v>
      </c>
      <c r="J36" s="187" t="n">
        <v>9</v>
      </c>
      <c r="K36" s="187" t="n">
        <v>58</v>
      </c>
    </row>
    <row r="37" customFormat="false" ht="14.25" hidden="false" customHeight="true" outlineLevel="0" collapsed="false">
      <c r="A37" s="186" t="n">
        <v>2</v>
      </c>
      <c r="B37" s="190" t="n">
        <v>20</v>
      </c>
      <c r="C37" s="190" t="n">
        <v>7</v>
      </c>
      <c r="D37" s="190" t="n">
        <v>19</v>
      </c>
      <c r="E37" s="190" t="n">
        <v>30</v>
      </c>
      <c r="G37" s="186" t="n">
        <v>11</v>
      </c>
      <c r="H37" s="190" t="n">
        <v>56</v>
      </c>
      <c r="I37" s="190" t="n">
        <v>42</v>
      </c>
      <c r="J37" s="190" t="n">
        <v>60</v>
      </c>
      <c r="K37" s="190" t="n">
        <v>53</v>
      </c>
    </row>
    <row r="38" customFormat="false" ht="14.25" hidden="false" customHeight="true" outlineLevel="0" collapsed="false">
      <c r="A38" s="186" t="n">
        <v>3</v>
      </c>
      <c r="B38" s="187" t="n">
        <v>33</v>
      </c>
      <c r="C38" s="187" t="n">
        <v>13</v>
      </c>
      <c r="D38" s="187" t="n">
        <v>18</v>
      </c>
      <c r="E38" s="187" t="n">
        <v>15</v>
      </c>
      <c r="G38" s="186" t="n">
        <v>12</v>
      </c>
      <c r="H38" s="187" t="n">
        <v>47</v>
      </c>
      <c r="I38" s="187" t="n">
        <v>56</v>
      </c>
      <c r="J38" s="187" t="n">
        <v>54</v>
      </c>
      <c r="K38" s="187" t="n">
        <v>63</v>
      </c>
    </row>
    <row r="39" customFormat="false" ht="14.25" hidden="false" customHeight="true" outlineLevel="0" collapsed="false">
      <c r="A39" s="186" t="n">
        <v>4</v>
      </c>
      <c r="B39" s="190" t="n">
        <v>22</v>
      </c>
      <c r="C39" s="190" t="n">
        <v>14</v>
      </c>
      <c r="D39" s="190" t="n">
        <v>8</v>
      </c>
      <c r="E39" s="190" t="n">
        <v>11</v>
      </c>
      <c r="G39" s="186" t="n">
        <v>13</v>
      </c>
      <c r="H39" s="190" t="n">
        <v>45</v>
      </c>
      <c r="I39" s="190" t="n">
        <v>70</v>
      </c>
      <c r="J39" s="190" t="n">
        <v>36</v>
      </c>
      <c r="K39" s="190" t="n">
        <v>42</v>
      </c>
    </row>
    <row r="40" customFormat="false" ht="14.25" hidden="false" customHeight="true" outlineLevel="0" collapsed="false">
      <c r="A40" s="186" t="n">
        <v>5</v>
      </c>
      <c r="B40" s="187" t="n">
        <v>32</v>
      </c>
      <c r="C40" s="187" t="n">
        <v>28</v>
      </c>
      <c r="D40" s="187" t="n">
        <v>18</v>
      </c>
      <c r="E40" s="187" t="n">
        <v>20</v>
      </c>
      <c r="G40" s="186" t="n">
        <v>14</v>
      </c>
      <c r="H40" s="187" t="n">
        <v>43</v>
      </c>
      <c r="I40" s="187" t="n">
        <v>59</v>
      </c>
      <c r="J40" s="187" t="n">
        <v>60</v>
      </c>
      <c r="K40" s="187" t="n">
        <v>48</v>
      </c>
    </row>
    <row r="41" customFormat="false" ht="14.25" hidden="false" customHeight="true" outlineLevel="0" collapsed="false">
      <c r="A41" s="186" t="n">
        <v>6</v>
      </c>
      <c r="B41" s="190" t="n">
        <v>10</v>
      </c>
      <c r="C41" s="190" t="n">
        <v>8</v>
      </c>
      <c r="D41" s="190" t="n">
        <v>33</v>
      </c>
      <c r="E41" s="190" t="n">
        <v>32</v>
      </c>
      <c r="G41" s="186" t="n">
        <v>15</v>
      </c>
      <c r="H41" s="190" t="n">
        <v>55</v>
      </c>
      <c r="I41" s="190" t="n">
        <v>38</v>
      </c>
      <c r="J41" s="190" t="n">
        <v>48</v>
      </c>
      <c r="K41" s="190" t="n">
        <v>70</v>
      </c>
    </row>
    <row r="42" customFormat="false" ht="14.25" hidden="false" customHeight="true" outlineLevel="0" collapsed="false">
      <c r="A42" s="186" t="n">
        <v>7</v>
      </c>
      <c r="B42" s="187" t="n">
        <v>30</v>
      </c>
      <c r="C42" s="187" t="n">
        <v>12</v>
      </c>
      <c r="D42" s="187" t="n">
        <v>11</v>
      </c>
      <c r="E42" s="187" t="n">
        <v>15</v>
      </c>
      <c r="G42" s="186" t="n">
        <v>16</v>
      </c>
      <c r="H42" s="187" t="n">
        <v>9</v>
      </c>
      <c r="I42" s="187" t="n">
        <v>47</v>
      </c>
      <c r="J42" s="187" t="n">
        <v>45</v>
      </c>
      <c r="K42" s="187" t="n">
        <v>53</v>
      </c>
    </row>
    <row r="43" customFormat="false" ht="14.25" hidden="false" customHeight="true" outlineLevel="0" collapsed="false">
      <c r="A43" s="186" t="n">
        <v>8</v>
      </c>
      <c r="B43" s="190" t="n">
        <v>7</v>
      </c>
      <c r="C43" s="190" t="n">
        <v>39</v>
      </c>
      <c r="D43" s="190" t="n">
        <v>28</v>
      </c>
      <c r="E43" s="190" t="n">
        <v>22</v>
      </c>
      <c r="G43" s="186" t="n">
        <v>17</v>
      </c>
      <c r="H43" s="190" t="n">
        <v>58</v>
      </c>
      <c r="I43" s="190" t="n">
        <v>52</v>
      </c>
      <c r="J43" s="190" t="n">
        <v>63</v>
      </c>
      <c r="K43" s="190" t="n">
        <v>38</v>
      </c>
    </row>
    <row r="44" customFormat="false" ht="14.25" hidden="false" customHeight="true" outlineLevel="0" collapsed="false">
      <c r="A44" s="186" t="n">
        <v>9</v>
      </c>
      <c r="B44" s="187" t="n">
        <v>13</v>
      </c>
      <c r="C44" s="187" t="n">
        <v>14</v>
      </c>
      <c r="D44" s="187" t="n">
        <v>19</v>
      </c>
      <c r="E44" s="187" t="n">
        <v>16</v>
      </c>
      <c r="G44" s="186" t="n">
        <v>18</v>
      </c>
      <c r="H44" s="187" t="n">
        <v>52</v>
      </c>
      <c r="I44" s="187" t="n">
        <v>36</v>
      </c>
      <c r="J44" s="187" t="n">
        <v>54</v>
      </c>
      <c r="K44" s="187" t="n">
        <v>43</v>
      </c>
    </row>
  </sheetData>
  <mergeCells count="1">
    <mergeCell ref="Q4:Q5"/>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B2:C14"/>
  <sheetViews>
    <sheetView showFormulas="false" showGridLines="false" showRowColHeaders="true" showZeros="true" rightToLeft="false" tabSelected="false" showOutlineSymbols="true" defaultGridColor="true" view="normal" topLeftCell="A1" colorId="64" zoomScale="75" zoomScaleNormal="75" zoomScalePageLayoutView="100" workbookViewId="0">
      <selection pane="topLeft" activeCell="G20" activeCellId="0" sqref="G20"/>
    </sheetView>
  </sheetViews>
  <sheetFormatPr defaultColWidth="8.72265625" defaultRowHeight="15" zeroHeight="false" outlineLevelRow="0" outlineLevelCol="0"/>
  <cols>
    <col collapsed="false" customWidth="false" hidden="false" outlineLevel="0" max="2" min="1" style="198" width="8.71"/>
    <col collapsed="false" customWidth="true" hidden="false" outlineLevel="0" max="3" min="3" style="198" width="48.57"/>
    <col collapsed="false" customWidth="false" hidden="false" outlineLevel="0" max="1024" min="4" style="198" width="8.71"/>
  </cols>
  <sheetData>
    <row r="2" customFormat="false" ht="15" hidden="false" customHeight="false" outlineLevel="0" collapsed="false">
      <c r="B2" s="199" t="s">
        <v>209</v>
      </c>
      <c r="C2" s="199"/>
    </row>
    <row r="3" customFormat="false" ht="15" hidden="false" customHeight="false" outlineLevel="0" collapsed="false">
      <c r="B3" s="200"/>
      <c r="C3" s="198" t="s">
        <v>210</v>
      </c>
    </row>
    <row r="4" customFormat="false" ht="15" hidden="false" customHeight="false" outlineLevel="0" collapsed="false">
      <c r="B4" s="201"/>
      <c r="C4" s="198" t="s">
        <v>211</v>
      </c>
    </row>
    <row r="5" customFormat="false" ht="15" hidden="false" customHeight="false" outlineLevel="0" collapsed="false">
      <c r="B5" s="202"/>
      <c r="C5" s="198" t="s">
        <v>212</v>
      </c>
    </row>
    <row r="6" customFormat="false" ht="15" hidden="false" customHeight="false" outlineLevel="0" collapsed="false">
      <c r="B6" s="203"/>
      <c r="C6" s="198" t="s">
        <v>213</v>
      </c>
    </row>
    <row r="7" customFormat="false" ht="15" hidden="false" customHeight="false" outlineLevel="0" collapsed="false">
      <c r="B7" s="204"/>
      <c r="C7" s="198" t="s">
        <v>214</v>
      </c>
    </row>
    <row r="8" customFormat="false" ht="15" hidden="false" customHeight="false" outlineLevel="0" collapsed="false">
      <c r="B8" s="205"/>
      <c r="C8" s="198" t="s">
        <v>215</v>
      </c>
    </row>
    <row r="11" customFormat="false" ht="15" hidden="false" customHeight="false" outlineLevel="0" collapsed="false">
      <c r="B11" s="199" t="s">
        <v>216</v>
      </c>
      <c r="C11" s="199"/>
    </row>
    <row r="12" customFormat="false" ht="15" hidden="false" customHeight="false" outlineLevel="0" collapsed="false">
      <c r="B12" s="206"/>
      <c r="C12" s="198" t="s">
        <v>217</v>
      </c>
    </row>
    <row r="13" customFormat="false" ht="15" hidden="false" customHeight="false" outlineLevel="0" collapsed="false">
      <c r="B13" s="207"/>
      <c r="C13" s="198" t="s">
        <v>218</v>
      </c>
    </row>
    <row r="14" customFormat="false" ht="15" hidden="false" customHeight="false" outlineLevel="0" collapsed="false">
      <c r="B14" s="208"/>
      <c r="C14" s="198" t="s">
        <v>219</v>
      </c>
    </row>
  </sheetData>
  <mergeCells count="2">
    <mergeCell ref="B2:C2"/>
    <mergeCell ref="B11:C11"/>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67"/>
  <sheetViews>
    <sheetView showFormulas="false" showGridLines="false" showRowColHeaders="true" showZeros="true" rightToLeft="false" tabSelected="false" showOutlineSymbols="true" defaultGridColor="true" view="normal" topLeftCell="A1" colorId="64" zoomScale="75" zoomScaleNormal="75" zoomScalePageLayoutView="100" workbookViewId="0">
      <pane xSplit="0" ySplit="1" topLeftCell="A2" activePane="bottomLeft" state="frozen"/>
      <selection pane="topLeft" activeCell="A1" activeCellId="0" sqref="A1"/>
      <selection pane="bottomLeft" activeCell="G6" activeCellId="0" sqref="G6"/>
    </sheetView>
  </sheetViews>
  <sheetFormatPr defaultColWidth="11.43359375" defaultRowHeight="15" zeroHeight="false" outlineLevelRow="0" outlineLevelCol="0"/>
  <cols>
    <col collapsed="false" customWidth="false" hidden="false" outlineLevel="0" max="6" min="1" style="198" width="11.43"/>
    <col collapsed="false" customWidth="true" hidden="false" outlineLevel="0" max="7" min="7" style="198" width="47.57"/>
    <col collapsed="false" customWidth="false" hidden="false" outlineLevel="0" max="9" min="8" style="198" width="11.43"/>
    <col collapsed="false" customWidth="false" hidden="false" outlineLevel="0" max="20" min="10" style="209" width="11.43"/>
    <col collapsed="false" customWidth="false" hidden="false" outlineLevel="0" max="1024" min="21" style="198" width="11.43"/>
  </cols>
  <sheetData>
    <row r="1" customFormat="false" ht="15" hidden="false" customHeight="false" outlineLevel="0" collapsed="false">
      <c r="A1" s="210" t="s">
        <v>220</v>
      </c>
      <c r="B1" s="210" t="s">
        <v>221</v>
      </c>
      <c r="C1" s="210" t="s">
        <v>30</v>
      </c>
      <c r="D1" s="210" t="s">
        <v>222</v>
      </c>
      <c r="E1" s="210" t="s">
        <v>32</v>
      </c>
      <c r="J1" s="211"/>
      <c r="K1" s="211"/>
      <c r="L1" s="211"/>
      <c r="M1" s="211"/>
      <c r="N1" s="211"/>
      <c r="O1" s="211"/>
      <c r="P1" s="211"/>
      <c r="Q1" s="211"/>
      <c r="R1" s="211"/>
      <c r="S1" s="211"/>
      <c r="T1" s="211"/>
    </row>
    <row r="2" customFormat="false" ht="15" hidden="false" customHeight="false" outlineLevel="0" collapsed="false">
      <c r="A2" s="212" t="n">
        <v>7</v>
      </c>
      <c r="B2" s="212" t="n">
        <v>162</v>
      </c>
      <c r="C2" s="212" t="n">
        <v>7</v>
      </c>
      <c r="D2" s="212" t="n">
        <v>353</v>
      </c>
      <c r="E2" s="212" t="n">
        <v>8</v>
      </c>
      <c r="G2" s="213" t="s">
        <v>223</v>
      </c>
      <c r="J2" s="211"/>
      <c r="K2" s="211"/>
      <c r="L2" s="211"/>
      <c r="M2" s="211"/>
      <c r="N2" s="211"/>
      <c r="O2" s="211"/>
      <c r="P2" s="211"/>
      <c r="Q2" s="211"/>
      <c r="R2" s="211"/>
      <c r="S2" s="211"/>
      <c r="T2" s="211"/>
    </row>
    <row r="3" customFormat="false" ht="15" hidden="false" customHeight="false" outlineLevel="0" collapsed="false">
      <c r="A3" s="214" t="n">
        <v>8</v>
      </c>
      <c r="B3" s="214" t="n">
        <v>162</v>
      </c>
      <c r="C3" s="214" t="n">
        <v>7</v>
      </c>
      <c r="D3" s="214" t="n">
        <v>186</v>
      </c>
      <c r="E3" s="214" t="n">
        <v>13</v>
      </c>
      <c r="G3" s="215" t="s">
        <v>224</v>
      </c>
    </row>
    <row r="4" customFormat="false" ht="15" hidden="false" customHeight="false" outlineLevel="0" collapsed="false">
      <c r="A4" s="214" t="n">
        <v>9</v>
      </c>
      <c r="B4" s="214" t="n">
        <v>88</v>
      </c>
      <c r="C4" s="214" t="n">
        <v>23</v>
      </c>
      <c r="D4" s="214" t="n">
        <v>5</v>
      </c>
      <c r="E4" s="214" t="n">
        <v>23</v>
      </c>
    </row>
    <row r="5" customFormat="false" ht="15" hidden="false" customHeight="false" outlineLevel="0" collapsed="false">
      <c r="A5" s="214" t="n">
        <v>10</v>
      </c>
      <c r="B5" s="214" t="n">
        <v>89</v>
      </c>
      <c r="C5" s="214" t="n">
        <v>24</v>
      </c>
      <c r="D5" s="214" t="n">
        <v>168</v>
      </c>
      <c r="E5" s="214" t="n">
        <v>18</v>
      </c>
    </row>
    <row r="6" customFormat="false" ht="15" hidden="false" customHeight="false" outlineLevel="0" collapsed="false">
      <c r="A6" s="214" t="n">
        <v>11</v>
      </c>
      <c r="B6" s="214" t="n">
        <v>87</v>
      </c>
      <c r="C6" s="214" t="n">
        <v>22</v>
      </c>
      <c r="D6" s="214" t="n">
        <v>208</v>
      </c>
      <c r="E6" s="214" t="n">
        <v>15</v>
      </c>
    </row>
    <row r="7" customFormat="false" ht="15" hidden="false" customHeight="false" outlineLevel="0" collapsed="false">
      <c r="A7" s="214" t="n">
        <v>12</v>
      </c>
      <c r="B7" s="214" t="n">
        <v>152</v>
      </c>
      <c r="C7" s="214" t="n">
        <v>4</v>
      </c>
      <c r="D7" s="214" t="n">
        <v>329</v>
      </c>
      <c r="E7" s="214" t="n">
        <v>1</v>
      </c>
    </row>
    <row r="8" customFormat="false" ht="15" hidden="false" customHeight="false" outlineLevel="0" collapsed="false">
      <c r="A8" s="214" t="n">
        <v>13</v>
      </c>
      <c r="B8" s="214" t="n">
        <v>85</v>
      </c>
      <c r="C8" s="214" t="n">
        <v>21</v>
      </c>
      <c r="D8" s="214" t="n">
        <v>5</v>
      </c>
      <c r="E8" s="214" t="n">
        <v>23</v>
      </c>
    </row>
    <row r="9" customFormat="false" ht="15" hidden="false" customHeight="false" outlineLevel="0" collapsed="false">
      <c r="A9" s="214" t="n">
        <v>14</v>
      </c>
      <c r="B9" s="214" t="n">
        <v>1</v>
      </c>
      <c r="C9" s="214" t="n">
        <v>12</v>
      </c>
      <c r="D9" s="214" t="n">
        <v>168</v>
      </c>
      <c r="E9" s="214" t="n">
        <v>18</v>
      </c>
      <c r="J9" s="211"/>
      <c r="K9" s="211"/>
      <c r="L9" s="211"/>
      <c r="M9" s="211"/>
      <c r="N9" s="211"/>
      <c r="O9" s="211"/>
      <c r="P9" s="211"/>
      <c r="Q9" s="211"/>
      <c r="R9" s="211"/>
      <c r="S9" s="211"/>
      <c r="T9" s="211"/>
    </row>
    <row r="10" customFormat="false" ht="15" hidden="false" customHeight="false" outlineLevel="0" collapsed="false">
      <c r="A10" s="214" t="n">
        <v>15</v>
      </c>
      <c r="B10" s="214" t="n">
        <v>40</v>
      </c>
      <c r="C10" s="214" t="n">
        <v>16</v>
      </c>
      <c r="D10" s="214" t="n">
        <v>186</v>
      </c>
      <c r="E10" s="214" t="n">
        <v>13</v>
      </c>
      <c r="J10" s="211"/>
      <c r="K10" s="211"/>
      <c r="L10" s="211"/>
      <c r="M10" s="211"/>
      <c r="N10" s="211"/>
      <c r="O10" s="211"/>
      <c r="P10" s="211"/>
      <c r="Q10" s="211"/>
      <c r="R10" s="211"/>
      <c r="S10" s="211"/>
      <c r="T10" s="211"/>
    </row>
    <row r="11" customFormat="false" ht="15" hidden="false" customHeight="false" outlineLevel="0" collapsed="false">
      <c r="A11" s="214" t="n">
        <v>16</v>
      </c>
      <c r="B11" s="214" t="n">
        <v>145</v>
      </c>
      <c r="C11" s="214" t="n">
        <v>1</v>
      </c>
      <c r="D11" s="214" t="n">
        <v>330</v>
      </c>
      <c r="E11" s="214" t="n">
        <v>2</v>
      </c>
    </row>
    <row r="12" customFormat="false" ht="15" hidden="false" customHeight="false" outlineLevel="0" collapsed="false">
      <c r="A12" s="214" t="n">
        <v>18</v>
      </c>
      <c r="B12" s="214" t="n">
        <v>5</v>
      </c>
      <c r="C12" s="214" t="n">
        <v>13</v>
      </c>
      <c r="D12" s="214" t="n">
        <v>168</v>
      </c>
      <c r="E12" s="214" t="n">
        <v>18</v>
      </c>
    </row>
    <row r="13" customFormat="false" ht="15" hidden="false" customHeight="false" outlineLevel="0" collapsed="false">
      <c r="A13" s="214" t="n">
        <v>19</v>
      </c>
      <c r="B13" s="214" t="n">
        <v>152</v>
      </c>
      <c r="C13" s="214" t="n">
        <v>4</v>
      </c>
      <c r="D13" s="214" t="n">
        <v>350</v>
      </c>
      <c r="E13" s="214" t="n">
        <v>7</v>
      </c>
    </row>
    <row r="14" customFormat="false" ht="15" hidden="false" customHeight="false" outlineLevel="0" collapsed="false">
      <c r="A14" s="214" t="n">
        <v>20</v>
      </c>
      <c r="B14" s="214" t="n">
        <v>145</v>
      </c>
      <c r="C14" s="214" t="n">
        <v>1</v>
      </c>
      <c r="D14" s="214" t="n">
        <v>356</v>
      </c>
      <c r="E14" s="214" t="n">
        <v>10</v>
      </c>
    </row>
    <row r="15" customFormat="false" ht="15" hidden="false" customHeight="false" outlineLevel="0" collapsed="false">
      <c r="A15" s="214" t="n">
        <v>22</v>
      </c>
      <c r="B15" s="214" t="n">
        <v>146</v>
      </c>
      <c r="C15" s="214" t="n">
        <v>2</v>
      </c>
      <c r="D15" s="214" t="n">
        <v>356</v>
      </c>
      <c r="E15" s="214" t="n">
        <v>10</v>
      </c>
    </row>
    <row r="16" customFormat="false" ht="15" hidden="false" customHeight="false" outlineLevel="0" collapsed="false">
      <c r="A16" s="214" t="n">
        <v>23</v>
      </c>
      <c r="B16" s="214" t="n">
        <v>94</v>
      </c>
      <c r="C16" s="214" t="n">
        <v>27</v>
      </c>
      <c r="D16" s="214" t="n">
        <v>180</v>
      </c>
      <c r="E16" s="214" t="n">
        <v>25</v>
      </c>
    </row>
    <row r="17" customFormat="false" ht="15" hidden="false" customHeight="false" outlineLevel="0" collapsed="false">
      <c r="A17" s="214" t="n">
        <v>24</v>
      </c>
      <c r="B17" s="214" t="n">
        <v>154</v>
      </c>
      <c r="C17" s="214" t="n">
        <v>9</v>
      </c>
      <c r="D17" s="214" t="n">
        <v>329</v>
      </c>
      <c r="E17" s="216" t="n">
        <v>1</v>
      </c>
    </row>
    <row r="18" customFormat="false" ht="15" hidden="false" customHeight="false" outlineLevel="0" collapsed="false">
      <c r="A18" s="214" t="n">
        <v>25</v>
      </c>
      <c r="B18" s="214" t="n">
        <v>147</v>
      </c>
      <c r="C18" s="214" t="n">
        <v>3</v>
      </c>
      <c r="D18" s="216" t="n">
        <v>330</v>
      </c>
      <c r="E18" s="214" t="n">
        <v>2</v>
      </c>
    </row>
    <row r="19" customFormat="false" ht="15" hidden="false" customHeight="false" outlineLevel="0" collapsed="false">
      <c r="A19" s="214" t="n">
        <v>27</v>
      </c>
      <c r="B19" s="214" t="n">
        <v>130</v>
      </c>
      <c r="C19" s="214" t="n">
        <v>32</v>
      </c>
      <c r="D19" s="214" t="n">
        <v>183</v>
      </c>
      <c r="E19" s="214" t="n">
        <v>26</v>
      </c>
    </row>
    <row r="20" customFormat="false" ht="15" hidden="false" customHeight="false" outlineLevel="0" collapsed="false">
      <c r="A20" s="214" t="n">
        <v>28</v>
      </c>
      <c r="B20" s="214" t="n">
        <v>89</v>
      </c>
      <c r="C20" s="214" t="n">
        <v>24</v>
      </c>
      <c r="D20" s="214" t="n">
        <v>334</v>
      </c>
      <c r="E20" s="214" t="n">
        <v>5</v>
      </c>
      <c r="J20" s="211"/>
      <c r="K20" s="211"/>
      <c r="L20" s="211"/>
      <c r="M20" s="211"/>
      <c r="N20" s="211"/>
      <c r="O20" s="211"/>
      <c r="P20" s="211"/>
      <c r="Q20" s="211"/>
      <c r="R20" s="211"/>
      <c r="S20" s="211"/>
      <c r="T20" s="211"/>
    </row>
    <row r="21" customFormat="false" ht="15" hidden="false" customHeight="false" outlineLevel="0" collapsed="false">
      <c r="A21" s="214" t="n">
        <v>30</v>
      </c>
      <c r="B21" s="214" t="n">
        <v>1</v>
      </c>
      <c r="C21" s="214" t="n">
        <v>12</v>
      </c>
      <c r="D21" s="214" t="n">
        <v>183</v>
      </c>
      <c r="E21" s="214" t="n">
        <v>26</v>
      </c>
      <c r="J21" s="211"/>
      <c r="K21" s="211"/>
      <c r="L21" s="211"/>
      <c r="M21" s="211"/>
      <c r="N21" s="211"/>
      <c r="O21" s="211"/>
      <c r="P21" s="211"/>
      <c r="Q21" s="211"/>
      <c r="R21" s="211"/>
      <c r="S21" s="211"/>
      <c r="T21" s="211"/>
    </row>
    <row r="22" customFormat="false" ht="15" hidden="false" customHeight="false" outlineLevel="0" collapsed="false">
      <c r="A22" s="214" t="n">
        <v>31</v>
      </c>
      <c r="B22" s="214" t="n">
        <v>75</v>
      </c>
      <c r="C22" s="214" t="n">
        <v>20</v>
      </c>
      <c r="D22" s="214" t="n">
        <v>234</v>
      </c>
      <c r="E22" s="214" t="n">
        <v>29</v>
      </c>
    </row>
    <row r="23" customFormat="false" ht="15" hidden="false" customHeight="false" outlineLevel="0" collapsed="false">
      <c r="A23" s="214" t="n">
        <v>32</v>
      </c>
      <c r="B23" s="214" t="n">
        <v>87</v>
      </c>
      <c r="C23" s="214" t="n">
        <v>22</v>
      </c>
      <c r="D23" s="214" t="n">
        <v>230</v>
      </c>
      <c r="E23" s="214" t="n">
        <v>21</v>
      </c>
    </row>
    <row r="24" customFormat="false" ht="15" hidden="false" customHeight="false" outlineLevel="0" collapsed="false">
      <c r="A24" s="214" t="n">
        <v>33</v>
      </c>
      <c r="B24" s="214" t="n">
        <v>146</v>
      </c>
      <c r="C24" s="214" t="n">
        <v>2</v>
      </c>
      <c r="D24" s="214" t="n">
        <v>351</v>
      </c>
      <c r="E24" s="214" t="n">
        <v>9</v>
      </c>
    </row>
    <row r="25" customFormat="false" ht="15" hidden="false" customHeight="false" outlineLevel="0" collapsed="false">
      <c r="A25" s="214" t="n">
        <v>36</v>
      </c>
      <c r="B25" s="214" t="n">
        <v>35</v>
      </c>
      <c r="C25" s="214" t="n">
        <v>15</v>
      </c>
      <c r="D25" s="214" t="n">
        <v>279</v>
      </c>
      <c r="E25" s="214" t="n">
        <v>12</v>
      </c>
    </row>
    <row r="26" customFormat="false" ht="15" hidden="false" customHeight="false" outlineLevel="0" collapsed="false">
      <c r="A26" s="214" t="n">
        <v>38</v>
      </c>
      <c r="B26" s="214" t="n">
        <v>64</v>
      </c>
      <c r="C26" s="214" t="n">
        <v>17</v>
      </c>
      <c r="D26" s="214" t="n">
        <v>178</v>
      </c>
      <c r="E26" s="214" t="n">
        <v>24</v>
      </c>
    </row>
    <row r="27" customFormat="false" ht="15" hidden="false" customHeight="false" outlineLevel="0" collapsed="false">
      <c r="A27" s="214" t="n">
        <v>39</v>
      </c>
      <c r="B27" s="214" t="n">
        <v>40</v>
      </c>
      <c r="C27" s="214" t="n">
        <v>16</v>
      </c>
      <c r="D27" s="214" t="n">
        <v>230</v>
      </c>
      <c r="E27" s="214" t="n">
        <v>21</v>
      </c>
      <c r="J27" s="211"/>
      <c r="K27" s="211"/>
      <c r="L27" s="211"/>
      <c r="M27" s="211"/>
      <c r="N27" s="211"/>
      <c r="O27" s="211"/>
      <c r="P27" s="211"/>
      <c r="Q27" s="211"/>
      <c r="R27" s="211"/>
      <c r="S27" s="211"/>
      <c r="T27" s="211"/>
    </row>
    <row r="28" customFormat="false" ht="15" hidden="false" customHeight="false" outlineLevel="0" collapsed="false">
      <c r="A28" s="214" t="n">
        <v>42</v>
      </c>
      <c r="B28" s="214" t="n">
        <v>66</v>
      </c>
      <c r="C28" s="214" t="n">
        <v>19</v>
      </c>
      <c r="D28" s="214" t="n">
        <v>189</v>
      </c>
      <c r="E28" s="214" t="n">
        <v>20</v>
      </c>
      <c r="J28" s="211"/>
      <c r="K28" s="211"/>
      <c r="L28" s="211"/>
      <c r="M28" s="211"/>
      <c r="N28" s="211"/>
      <c r="O28" s="211"/>
      <c r="P28" s="211"/>
      <c r="Q28" s="211"/>
      <c r="R28" s="211"/>
      <c r="S28" s="211"/>
      <c r="T28" s="211"/>
    </row>
    <row r="29" customFormat="false" ht="15" hidden="false" customHeight="false" outlineLevel="0" collapsed="false">
      <c r="A29" s="214" t="n">
        <v>43</v>
      </c>
      <c r="B29" s="214" t="n">
        <v>66</v>
      </c>
      <c r="C29" s="214" t="n">
        <v>19</v>
      </c>
      <c r="D29" s="214" t="n">
        <v>302</v>
      </c>
      <c r="E29" s="214" t="n">
        <v>16</v>
      </c>
    </row>
    <row r="30" customFormat="false" ht="15" hidden="false" customHeight="false" outlineLevel="0" collapsed="false">
      <c r="A30" s="214" t="n">
        <v>44</v>
      </c>
      <c r="B30" s="214" t="n">
        <v>5</v>
      </c>
      <c r="C30" s="214" t="n">
        <v>13</v>
      </c>
      <c r="D30" s="214" t="n">
        <v>169</v>
      </c>
      <c r="E30" s="214" t="n">
        <v>19</v>
      </c>
    </row>
    <row r="31" customFormat="false" ht="15" hidden="false" customHeight="false" outlineLevel="0" collapsed="false">
      <c r="A31" s="214" t="n">
        <v>45</v>
      </c>
      <c r="B31" s="214" t="n">
        <v>64</v>
      </c>
      <c r="C31" s="214" t="n">
        <v>17</v>
      </c>
      <c r="D31" s="214" t="n">
        <v>188</v>
      </c>
      <c r="E31" s="214" t="n">
        <v>27</v>
      </c>
    </row>
    <row r="32" customFormat="false" ht="15" hidden="false" customHeight="false" outlineLevel="0" collapsed="false">
      <c r="A32" s="214" t="n">
        <v>46</v>
      </c>
      <c r="B32" s="214" t="n">
        <v>131</v>
      </c>
      <c r="C32" s="214" t="n">
        <v>30</v>
      </c>
      <c r="D32" s="214" t="n">
        <v>279</v>
      </c>
      <c r="E32" s="214" t="n">
        <v>12</v>
      </c>
    </row>
    <row r="33" customFormat="false" ht="15" hidden="false" customHeight="false" outlineLevel="0" collapsed="false">
      <c r="A33" s="214" t="n">
        <v>47</v>
      </c>
      <c r="B33" s="214" t="n">
        <v>131</v>
      </c>
      <c r="C33" s="214" t="n">
        <v>30</v>
      </c>
      <c r="D33" s="214" t="n">
        <v>232</v>
      </c>
      <c r="E33" s="214" t="n">
        <v>28</v>
      </c>
    </row>
    <row r="34" customFormat="false" ht="15" hidden="false" customHeight="false" outlineLevel="0" collapsed="false">
      <c r="A34" s="214" t="n">
        <v>48</v>
      </c>
      <c r="B34" s="214" t="n">
        <v>156</v>
      </c>
      <c r="C34" s="214" t="n">
        <v>5</v>
      </c>
      <c r="D34" s="214" t="n">
        <v>343</v>
      </c>
      <c r="E34" s="214" t="n">
        <v>6</v>
      </c>
    </row>
    <row r="35" customFormat="false" ht="15" hidden="false" customHeight="false" outlineLevel="0" collapsed="false">
      <c r="A35" s="217" t="n">
        <v>70</v>
      </c>
      <c r="B35" s="217" t="n">
        <v>89</v>
      </c>
      <c r="C35" s="217" t="n">
        <v>24</v>
      </c>
      <c r="D35" s="214" t="n">
        <v>7</v>
      </c>
      <c r="E35" s="214" t="n">
        <v>17</v>
      </c>
      <c r="J35" s="211"/>
      <c r="K35" s="211"/>
      <c r="L35" s="211"/>
      <c r="M35" s="211"/>
      <c r="N35" s="211"/>
      <c r="O35" s="211"/>
      <c r="P35" s="211"/>
      <c r="Q35" s="211"/>
      <c r="R35" s="211"/>
      <c r="S35" s="211"/>
      <c r="T35" s="211"/>
    </row>
    <row r="36" customFormat="false" ht="15" hidden="false" customHeight="false" outlineLevel="0" collapsed="false">
      <c r="A36" s="214" t="n">
        <v>51</v>
      </c>
      <c r="B36" s="214" t="n">
        <v>65</v>
      </c>
      <c r="C36" s="214" t="n">
        <v>18</v>
      </c>
      <c r="D36" s="214" t="n">
        <v>282</v>
      </c>
      <c r="E36" s="214" t="n">
        <v>22</v>
      </c>
      <c r="J36" s="211"/>
      <c r="K36" s="211"/>
      <c r="L36" s="211"/>
      <c r="M36" s="211"/>
      <c r="N36" s="211"/>
      <c r="O36" s="211"/>
      <c r="P36" s="211"/>
      <c r="Q36" s="211"/>
      <c r="R36" s="211"/>
      <c r="S36" s="211"/>
      <c r="T36" s="211"/>
    </row>
    <row r="37" customFormat="false" ht="15" hidden="false" customHeight="false" outlineLevel="0" collapsed="false">
      <c r="A37" s="214" t="n">
        <v>52</v>
      </c>
      <c r="B37" s="214" t="n">
        <v>112</v>
      </c>
      <c r="C37" s="214" t="n">
        <v>28</v>
      </c>
      <c r="D37" s="214" t="n">
        <v>189</v>
      </c>
      <c r="E37" s="214" t="n">
        <v>20</v>
      </c>
    </row>
    <row r="38" customFormat="false" ht="15" hidden="false" customHeight="false" outlineLevel="0" collapsed="false">
      <c r="A38" s="214" t="n">
        <v>53</v>
      </c>
      <c r="B38" s="218" t="n">
        <v>100</v>
      </c>
      <c r="C38" s="218" t="n">
        <v>34</v>
      </c>
      <c r="D38" s="214" t="n">
        <v>279</v>
      </c>
      <c r="E38" s="214" t="n">
        <v>12</v>
      </c>
    </row>
    <row r="39" customFormat="false" ht="15" hidden="false" customHeight="false" outlineLevel="0" collapsed="false">
      <c r="A39" s="214" t="n">
        <v>54</v>
      </c>
      <c r="B39" s="214" t="n">
        <v>92</v>
      </c>
      <c r="C39" s="214" t="n">
        <v>25</v>
      </c>
      <c r="D39" s="214" t="n">
        <v>7</v>
      </c>
      <c r="E39" s="214" t="n">
        <v>17</v>
      </c>
    </row>
    <row r="40" customFormat="false" ht="15" hidden="false" customHeight="false" outlineLevel="0" collapsed="false">
      <c r="A40" s="214" t="n">
        <v>55</v>
      </c>
      <c r="B40" s="214" t="n">
        <v>35</v>
      </c>
      <c r="C40" s="214" t="n">
        <v>15</v>
      </c>
      <c r="D40" s="217" t="n">
        <v>232</v>
      </c>
      <c r="E40" s="217" t="n">
        <v>28</v>
      </c>
    </row>
    <row r="41" customFormat="false" ht="15" hidden="false" customHeight="false" outlineLevel="0" collapsed="false">
      <c r="A41" s="214" t="n">
        <v>56</v>
      </c>
      <c r="B41" s="214" t="n">
        <v>7</v>
      </c>
      <c r="C41" s="214" t="n">
        <v>14</v>
      </c>
      <c r="D41" s="214" t="n">
        <v>169</v>
      </c>
      <c r="E41" s="214" t="n">
        <v>19</v>
      </c>
    </row>
    <row r="42" customFormat="false" ht="15" hidden="false" customHeight="false" outlineLevel="0" collapsed="false">
      <c r="A42" s="214" t="n">
        <v>58</v>
      </c>
      <c r="B42" s="214" t="n">
        <v>58</v>
      </c>
      <c r="C42" s="214" t="n">
        <v>33</v>
      </c>
      <c r="D42" s="214" t="n">
        <v>279</v>
      </c>
      <c r="E42" s="214" t="n">
        <v>12</v>
      </c>
    </row>
    <row r="43" customFormat="false" ht="15" hidden="false" customHeight="false" outlineLevel="0" collapsed="false">
      <c r="A43" s="214" t="n">
        <v>59</v>
      </c>
      <c r="B43" s="214" t="n">
        <v>159</v>
      </c>
      <c r="C43" s="214" t="n">
        <v>6</v>
      </c>
      <c r="D43" s="214" t="n">
        <v>334</v>
      </c>
      <c r="E43" s="214" t="n">
        <v>5</v>
      </c>
      <c r="J43" s="211"/>
      <c r="K43" s="211"/>
      <c r="L43" s="211"/>
      <c r="M43" s="211"/>
      <c r="N43" s="211"/>
      <c r="O43" s="211"/>
      <c r="P43" s="211"/>
      <c r="Q43" s="211"/>
      <c r="R43" s="211"/>
      <c r="S43" s="211"/>
      <c r="T43" s="211"/>
    </row>
    <row r="44" customFormat="false" ht="15" hidden="false" customHeight="false" outlineLevel="0" collapsed="false">
      <c r="A44" s="214" t="n">
        <v>60</v>
      </c>
      <c r="B44" s="214" t="n">
        <v>112</v>
      </c>
      <c r="C44" s="214" t="n">
        <v>28</v>
      </c>
      <c r="D44" s="214" t="n">
        <v>188</v>
      </c>
      <c r="E44" s="214" t="n">
        <v>27</v>
      </c>
      <c r="J44" s="211"/>
      <c r="K44" s="211"/>
      <c r="L44" s="211"/>
      <c r="M44" s="211"/>
      <c r="N44" s="211"/>
      <c r="O44" s="211"/>
      <c r="P44" s="211"/>
      <c r="Q44" s="211"/>
      <c r="R44" s="211"/>
      <c r="S44" s="211"/>
      <c r="T44" s="211"/>
    </row>
    <row r="45" customFormat="false" ht="15" hidden="false" customHeight="false" outlineLevel="0" collapsed="false">
      <c r="A45" s="214" t="n">
        <v>63</v>
      </c>
      <c r="B45" s="214" t="n">
        <v>143</v>
      </c>
      <c r="C45" s="214" t="n">
        <v>36</v>
      </c>
      <c r="D45" s="214" t="n">
        <v>282</v>
      </c>
      <c r="E45" s="214" t="n">
        <v>22</v>
      </c>
    </row>
    <row r="46" customFormat="false" ht="15" hidden="false" customHeight="false" outlineLevel="0" collapsed="false">
      <c r="A46" s="217" t="n">
        <v>71</v>
      </c>
      <c r="B46" s="217" t="n">
        <v>88</v>
      </c>
      <c r="C46" s="217" t="n">
        <v>23</v>
      </c>
      <c r="D46" s="217" t="n">
        <v>279</v>
      </c>
      <c r="E46" s="217" t="n">
        <v>12</v>
      </c>
    </row>
    <row r="47" customFormat="false" ht="15" hidden="false" customHeight="false" outlineLevel="0" collapsed="false">
      <c r="A47" s="217" t="n">
        <v>72</v>
      </c>
      <c r="B47" s="217" t="n">
        <v>152</v>
      </c>
      <c r="C47" s="217" t="n">
        <v>4</v>
      </c>
      <c r="D47" s="217" t="n">
        <v>330</v>
      </c>
      <c r="E47" s="217" t="n">
        <v>2</v>
      </c>
    </row>
    <row r="48" customFormat="false" ht="15" hidden="false" customHeight="false" outlineLevel="0" collapsed="false">
      <c r="A48" s="217" t="n">
        <v>73</v>
      </c>
      <c r="B48" s="217" t="n">
        <v>145</v>
      </c>
      <c r="C48" s="217" t="n">
        <v>1</v>
      </c>
      <c r="D48" s="217" t="n">
        <v>350</v>
      </c>
      <c r="E48" s="217" t="n">
        <v>7</v>
      </c>
    </row>
    <row r="50" customFormat="false" ht="15" hidden="false" customHeight="false" outlineLevel="0" collapsed="false">
      <c r="J50" s="211"/>
      <c r="K50" s="211"/>
      <c r="L50" s="211"/>
      <c r="M50" s="211"/>
      <c r="N50" s="211"/>
      <c r="O50" s="211"/>
      <c r="P50" s="211"/>
      <c r="Q50" s="211"/>
      <c r="R50" s="211"/>
      <c r="S50" s="211"/>
      <c r="T50" s="211"/>
    </row>
    <row r="51" customFormat="false" ht="15" hidden="false" customHeight="false" outlineLevel="0" collapsed="false">
      <c r="J51" s="211"/>
      <c r="K51" s="211"/>
      <c r="L51" s="211"/>
      <c r="M51" s="211"/>
      <c r="N51" s="211"/>
      <c r="O51" s="211"/>
      <c r="P51" s="211"/>
      <c r="Q51" s="211"/>
      <c r="R51" s="211"/>
      <c r="S51" s="211"/>
      <c r="T51" s="211"/>
    </row>
    <row r="58" customFormat="false" ht="15" hidden="false" customHeight="false" outlineLevel="0" collapsed="false">
      <c r="J58" s="211"/>
      <c r="K58" s="211"/>
      <c r="L58" s="211"/>
      <c r="M58" s="211"/>
      <c r="N58" s="211"/>
      <c r="O58" s="211"/>
      <c r="P58" s="211"/>
      <c r="Q58" s="211"/>
      <c r="R58" s="211"/>
      <c r="S58" s="211"/>
      <c r="T58" s="211"/>
    </row>
    <row r="59" customFormat="false" ht="15" hidden="false" customHeight="false" outlineLevel="0" collapsed="false">
      <c r="J59" s="211"/>
      <c r="K59" s="211"/>
      <c r="L59" s="211"/>
      <c r="M59" s="211"/>
      <c r="N59" s="211"/>
      <c r="O59" s="211"/>
      <c r="P59" s="211"/>
      <c r="Q59" s="211"/>
      <c r="R59" s="211"/>
      <c r="S59" s="211"/>
      <c r="T59" s="211"/>
    </row>
    <row r="66" customFormat="false" ht="15" hidden="false" customHeight="false" outlineLevel="0" collapsed="false">
      <c r="J66" s="211"/>
      <c r="K66" s="211"/>
      <c r="L66" s="211"/>
      <c r="M66" s="211"/>
      <c r="N66" s="211"/>
      <c r="O66" s="211"/>
      <c r="P66" s="211"/>
      <c r="Q66" s="211"/>
      <c r="R66" s="211"/>
      <c r="S66" s="211"/>
      <c r="T66" s="211"/>
    </row>
    <row r="67" customFormat="false" ht="15" hidden="false" customHeight="false" outlineLevel="0" collapsed="false">
      <c r="J67" s="211"/>
      <c r="K67" s="211"/>
      <c r="L67" s="211"/>
      <c r="M67" s="211"/>
      <c r="N67" s="211"/>
      <c r="O67" s="211"/>
      <c r="P67" s="211"/>
      <c r="Q67" s="211"/>
      <c r="R67" s="211"/>
      <c r="S67" s="211"/>
      <c r="T67" s="211"/>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27"/>
  <sheetViews>
    <sheetView showFormulas="false" showGridLines="false" showRowColHeaders="true" showZeros="true" rightToLeft="false" tabSelected="false" showOutlineSymbols="true" defaultGridColor="true" view="normal" topLeftCell="A1" colorId="64" zoomScale="75" zoomScaleNormal="75" zoomScalePageLayoutView="100" workbookViewId="0">
      <selection pane="topLeft" activeCell="A4" activeCellId="0" sqref="A4"/>
    </sheetView>
  </sheetViews>
  <sheetFormatPr defaultColWidth="8.72265625" defaultRowHeight="15" zeroHeight="false" outlineLevelRow="0" outlineLevelCol="0"/>
  <cols>
    <col collapsed="false" customWidth="true" hidden="false" outlineLevel="0" max="1" min="1" style="198" width="16.57"/>
    <col collapsed="false" customWidth="true" hidden="false" outlineLevel="0" max="2" min="2" style="198" width="50"/>
    <col collapsed="false" customWidth="false" hidden="false" outlineLevel="0" max="1024" min="3" style="198" width="8.71"/>
  </cols>
  <sheetData>
    <row r="1" customFormat="false" ht="15" hidden="false" customHeight="false" outlineLevel="0" collapsed="false">
      <c r="A1" s="219" t="s">
        <v>225</v>
      </c>
      <c r="B1" s="219" t="s">
        <v>226</v>
      </c>
      <c r="C1" s="219"/>
      <c r="D1" s="220"/>
    </row>
    <row r="2" customFormat="false" ht="16.5" hidden="false" customHeight="false" outlineLevel="0" collapsed="false">
      <c r="A2" s="221" t="n">
        <v>576</v>
      </c>
      <c r="B2" s="220" t="s">
        <v>227</v>
      </c>
      <c r="C2" s="220"/>
      <c r="D2" s="220"/>
    </row>
    <row r="3" customFormat="false" ht="16.5" hidden="false" customHeight="false" outlineLevel="0" collapsed="false">
      <c r="A3" s="221" t="n">
        <v>197</v>
      </c>
      <c r="B3" s="198" t="s">
        <v>228</v>
      </c>
      <c r="C3" s="220"/>
      <c r="D3" s="220"/>
    </row>
    <row r="4" customFormat="false" ht="15" hidden="false" customHeight="false" outlineLevel="0" collapsed="false">
      <c r="A4" s="198" t="n">
        <v>1316</v>
      </c>
      <c r="B4" s="198" t="s">
        <v>228</v>
      </c>
    </row>
    <row r="5" customFormat="false" ht="15" hidden="false" customHeight="false" outlineLevel="0" collapsed="false">
      <c r="A5" s="222" t="n">
        <v>50</v>
      </c>
      <c r="B5" s="198" t="s">
        <v>229</v>
      </c>
    </row>
    <row r="6" customFormat="false" ht="15" hidden="false" customHeight="false" outlineLevel="0" collapsed="false">
      <c r="A6" s="223" t="n">
        <v>1744</v>
      </c>
      <c r="B6" s="198" t="s">
        <v>229</v>
      </c>
    </row>
    <row r="7" customFormat="false" ht="15" hidden="false" customHeight="false" outlineLevel="0" collapsed="false">
      <c r="A7" s="223" t="n">
        <v>973</v>
      </c>
      <c r="B7" s="198" t="s">
        <v>230</v>
      </c>
    </row>
    <row r="8" customFormat="false" ht="15" hidden="false" customHeight="false" outlineLevel="0" collapsed="false">
      <c r="A8" s="223" t="n">
        <v>1175</v>
      </c>
      <c r="B8" s="198" t="s">
        <v>230</v>
      </c>
    </row>
    <row r="9" customFormat="false" ht="15" hidden="false" customHeight="false" outlineLevel="0" collapsed="false">
      <c r="A9" s="223" t="n">
        <v>1365</v>
      </c>
      <c r="B9" s="198" t="s">
        <v>230</v>
      </c>
    </row>
    <row r="10" customFormat="false" ht="15" hidden="false" customHeight="false" outlineLevel="0" collapsed="false">
      <c r="A10" s="223" t="n">
        <v>1458</v>
      </c>
      <c r="B10" s="198" t="s">
        <v>230</v>
      </c>
    </row>
    <row r="11" customFormat="false" ht="15" hidden="false" customHeight="false" outlineLevel="0" collapsed="false">
      <c r="A11" s="223" t="n">
        <v>1460</v>
      </c>
      <c r="B11" s="198" t="s">
        <v>230</v>
      </c>
    </row>
    <row r="12" customFormat="false" ht="15" hidden="false" customHeight="false" outlineLevel="0" collapsed="false">
      <c r="A12" s="223" t="n">
        <v>1624</v>
      </c>
      <c r="B12" s="198" t="s">
        <v>230</v>
      </c>
    </row>
    <row r="13" customFormat="false" ht="15" hidden="false" customHeight="false" outlineLevel="0" collapsed="false">
      <c r="A13" s="223" t="n">
        <v>1787</v>
      </c>
      <c r="B13" s="198" t="s">
        <v>230</v>
      </c>
    </row>
    <row r="14" customFormat="false" ht="15" hidden="false" customHeight="false" outlineLevel="0" collapsed="false">
      <c r="A14" s="223" t="n">
        <v>1790</v>
      </c>
      <c r="B14" s="198" t="s">
        <v>230</v>
      </c>
    </row>
    <row r="15" customFormat="false" ht="15" hidden="false" customHeight="false" outlineLevel="0" collapsed="false">
      <c r="A15" s="224"/>
      <c r="B15" s="225"/>
    </row>
    <row r="16" customFormat="false" ht="15" hidden="false" customHeight="false" outlineLevel="0" collapsed="false">
      <c r="A16" s="225"/>
      <c r="B16" s="225"/>
    </row>
    <row r="17" customFormat="false" ht="15" hidden="false" customHeight="false" outlineLevel="0" collapsed="false">
      <c r="A17" s="224"/>
      <c r="B17" s="225"/>
    </row>
    <row r="18" customFormat="false" ht="15" hidden="false" customHeight="false" outlineLevel="0" collapsed="false">
      <c r="A18" s="224"/>
      <c r="B18" s="225"/>
    </row>
    <row r="19" customFormat="false" ht="15" hidden="false" customHeight="false" outlineLevel="0" collapsed="false">
      <c r="A19" s="34"/>
    </row>
    <row r="20" customFormat="false" ht="15" hidden="false" customHeight="false" outlineLevel="0" collapsed="false">
      <c r="A20" s="34"/>
    </row>
    <row r="21" customFormat="false" ht="15" hidden="false" customHeight="false" outlineLevel="0" collapsed="false">
      <c r="A21" s="34"/>
    </row>
    <row r="22" customFormat="false" ht="15" hidden="false" customHeight="false" outlineLevel="0" collapsed="false">
      <c r="A22" s="34"/>
    </row>
    <row r="23" customFormat="false" ht="15" hidden="false" customHeight="false" outlineLevel="0" collapsed="false">
      <c r="A23" s="34"/>
    </row>
    <row r="24" customFormat="false" ht="15" hidden="false" customHeight="false" outlineLevel="0" collapsed="false">
      <c r="A24" s="34"/>
    </row>
    <row r="25" customFormat="false" ht="15" hidden="false" customHeight="false" outlineLevel="0" collapsed="false">
      <c r="A25" s="34"/>
    </row>
    <row r="26" customFormat="false" ht="15" hidden="false" customHeight="false" outlineLevel="0" collapsed="false">
      <c r="A26" s="34"/>
    </row>
    <row r="27" customFormat="false" ht="15" hidden="false" customHeight="false" outlineLevel="0" collapsed="false">
      <c r="A27" s="34"/>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34"/>
  <sheetViews>
    <sheetView showFormulas="false" showGridLines="false" showRowColHeaders="true" showZeros="true" rightToLeft="false" tabSelected="false" showOutlineSymbols="true" defaultGridColor="true" view="normal" topLeftCell="A1" colorId="64" zoomScale="75" zoomScaleNormal="75" zoomScalePageLayoutView="100" workbookViewId="0">
      <pane xSplit="1" ySplit="1" topLeftCell="B11" activePane="bottomRight" state="frozen"/>
      <selection pane="topLeft" activeCell="A1" activeCellId="0" sqref="A1"/>
      <selection pane="topRight" activeCell="B1" activeCellId="0" sqref="B1"/>
      <selection pane="bottomLeft" activeCell="A11" activeCellId="0" sqref="A11"/>
      <selection pane="bottomRight" activeCell="D7" activeCellId="0" sqref="D7"/>
    </sheetView>
  </sheetViews>
  <sheetFormatPr defaultColWidth="9.15625" defaultRowHeight="15" zeroHeight="false" outlineLevelRow="0" outlineLevelCol="0"/>
  <cols>
    <col collapsed="false" customWidth="true" hidden="false" outlineLevel="0" max="1" min="1" style="226" width="7.42"/>
    <col collapsed="false" customWidth="true" hidden="false" outlineLevel="0" max="2" min="2" style="227" width="64.14"/>
    <col collapsed="false" customWidth="true" hidden="false" outlineLevel="0" max="4" min="3" style="227" width="73.28"/>
    <col collapsed="false" customWidth="false" hidden="false" outlineLevel="0" max="1024" min="5" style="228" width="9.14"/>
  </cols>
  <sheetData>
    <row r="1" customFormat="false" ht="15" hidden="false" customHeight="false" outlineLevel="0" collapsed="false">
      <c r="A1" s="229" t="s">
        <v>225</v>
      </c>
      <c r="B1" s="230" t="s">
        <v>231</v>
      </c>
      <c r="C1" s="230" t="s">
        <v>232</v>
      </c>
      <c r="D1" s="230" t="s">
        <v>233</v>
      </c>
    </row>
    <row r="2" customFormat="false" ht="28.5" hidden="false" customHeight="true" outlineLevel="0" collapsed="false">
      <c r="A2" s="231" t="n">
        <v>229</v>
      </c>
      <c r="B2" s="232" t="s">
        <v>234</v>
      </c>
      <c r="C2" s="232"/>
      <c r="D2" s="233" t="s">
        <v>235</v>
      </c>
    </row>
    <row r="3" customFormat="false" ht="28.5" hidden="false" customHeight="true" outlineLevel="0" collapsed="false">
      <c r="A3" s="226" t="n">
        <v>475</v>
      </c>
      <c r="B3" s="234" t="s">
        <v>236</v>
      </c>
      <c r="C3" s="232"/>
      <c r="D3" s="234" t="s">
        <v>237</v>
      </c>
    </row>
    <row r="4" customFormat="false" ht="28.5" hidden="false" customHeight="true" outlineLevel="0" collapsed="false">
      <c r="A4" s="235" t="n">
        <v>796</v>
      </c>
      <c r="B4" s="236" t="s">
        <v>238</v>
      </c>
      <c r="C4" s="237" t="s">
        <v>239</v>
      </c>
      <c r="D4" s="238" t="s">
        <v>240</v>
      </c>
    </row>
    <row r="5" customFormat="false" ht="28.5" hidden="false" customHeight="true" outlineLevel="0" collapsed="false">
      <c r="A5" s="239" t="n">
        <v>870</v>
      </c>
      <c r="B5" s="236"/>
      <c r="C5" s="237"/>
      <c r="D5" s="238"/>
    </row>
    <row r="6" customFormat="false" ht="28.5" hidden="false" customHeight="true" outlineLevel="0" collapsed="false">
      <c r="A6" s="240" t="n">
        <v>1362</v>
      </c>
      <c r="B6" s="236"/>
      <c r="C6" s="236"/>
      <c r="D6" s="236"/>
    </row>
    <row r="7" customFormat="false" ht="28.5" hidden="false" customHeight="true" outlineLevel="0" collapsed="false">
      <c r="A7" s="241" t="n">
        <v>437</v>
      </c>
      <c r="B7" s="242" t="s">
        <v>241</v>
      </c>
      <c r="C7" s="243"/>
      <c r="D7" s="244" t="s">
        <v>237</v>
      </c>
    </row>
    <row r="8" customFormat="false" ht="28.5" hidden="false" customHeight="true" outlineLevel="0" collapsed="false">
      <c r="A8" s="245" t="n">
        <v>438</v>
      </c>
      <c r="B8" s="242"/>
      <c r="C8" s="243"/>
      <c r="D8" s="244"/>
    </row>
    <row r="9" customFormat="false" ht="28.5" hidden="false" customHeight="true" outlineLevel="0" collapsed="false">
      <c r="A9" s="245" t="n">
        <v>440</v>
      </c>
      <c r="B9" s="242"/>
      <c r="C9" s="243"/>
      <c r="D9" s="244"/>
    </row>
    <row r="10" customFormat="false" ht="28.5" hidden="false" customHeight="true" outlineLevel="0" collapsed="false">
      <c r="A10" s="245" t="n">
        <v>448</v>
      </c>
      <c r="B10" s="242"/>
      <c r="C10" s="243"/>
      <c r="D10" s="244"/>
    </row>
    <row r="11" customFormat="false" ht="28.5" hidden="false" customHeight="true" outlineLevel="0" collapsed="false">
      <c r="A11" s="245" t="n">
        <v>473</v>
      </c>
      <c r="B11" s="242"/>
      <c r="C11" s="243"/>
      <c r="D11" s="244"/>
    </row>
    <row r="12" customFormat="false" ht="28.5" hidden="false" customHeight="true" outlineLevel="0" collapsed="false">
      <c r="A12" s="246" t="n">
        <v>898</v>
      </c>
      <c r="B12" s="242"/>
      <c r="C12" s="247"/>
      <c r="D12" s="244"/>
    </row>
    <row r="13" customFormat="false" ht="28.5" hidden="false" customHeight="true" outlineLevel="0" collapsed="false">
      <c r="A13" s="248" t="n">
        <v>837</v>
      </c>
      <c r="B13" s="249" t="s">
        <v>242</v>
      </c>
      <c r="C13" s="249"/>
      <c r="D13" s="244"/>
    </row>
    <row r="14" customFormat="false" ht="28.5" hidden="false" customHeight="true" outlineLevel="0" collapsed="false">
      <c r="A14" s="245" t="n">
        <v>50</v>
      </c>
      <c r="B14" s="250" t="s">
        <v>243</v>
      </c>
      <c r="C14" s="251" t="s">
        <v>244</v>
      </c>
      <c r="D14" s="252" t="s">
        <v>245</v>
      </c>
    </row>
    <row r="15" customFormat="false" ht="28.5" hidden="false" customHeight="true" outlineLevel="0" collapsed="false">
      <c r="A15" s="245" t="n">
        <v>1744</v>
      </c>
      <c r="B15" s="250"/>
      <c r="C15" s="251" t="s">
        <v>246</v>
      </c>
      <c r="D15" s="252" t="s">
        <v>245</v>
      </c>
    </row>
    <row r="16" customFormat="false" ht="28.5" hidden="false" customHeight="true" outlineLevel="0" collapsed="false">
      <c r="A16" s="245" t="n">
        <v>1316</v>
      </c>
      <c r="B16" s="250"/>
      <c r="C16" s="251" t="s">
        <v>247</v>
      </c>
      <c r="D16" s="253" t="s">
        <v>248</v>
      </c>
    </row>
    <row r="17" customFormat="false" ht="28.5" hidden="false" customHeight="true" outlineLevel="0" collapsed="false">
      <c r="A17" s="245" t="n">
        <v>197</v>
      </c>
      <c r="B17" s="250" t="s">
        <v>249</v>
      </c>
      <c r="C17" s="251" t="s">
        <v>250</v>
      </c>
      <c r="D17" s="253" t="s">
        <v>248</v>
      </c>
    </row>
    <row r="18" customFormat="false" ht="28.5" hidden="false" customHeight="true" outlineLevel="0" collapsed="false">
      <c r="A18" s="245" t="n">
        <v>973</v>
      </c>
      <c r="B18" s="250"/>
      <c r="C18" s="254" t="s">
        <v>251</v>
      </c>
      <c r="D18" s="254" t="s">
        <v>252</v>
      </c>
    </row>
    <row r="19" customFormat="false" ht="28.5" hidden="false" customHeight="true" outlineLevel="0" collapsed="false">
      <c r="A19" s="245" t="n">
        <v>1175</v>
      </c>
      <c r="B19" s="250"/>
      <c r="C19" s="254"/>
      <c r="D19" s="254"/>
    </row>
    <row r="20" customFormat="false" ht="28.5" hidden="false" customHeight="true" outlineLevel="0" collapsed="false">
      <c r="A20" s="245" t="n">
        <v>1365</v>
      </c>
      <c r="B20" s="250"/>
      <c r="C20" s="254"/>
      <c r="D20" s="254"/>
    </row>
    <row r="21" customFormat="false" ht="28.5" hidden="false" customHeight="true" outlineLevel="0" collapsed="false">
      <c r="A21" s="245" t="n">
        <v>1458</v>
      </c>
      <c r="B21" s="250"/>
      <c r="C21" s="254"/>
      <c r="D21" s="254"/>
    </row>
    <row r="22" customFormat="false" ht="28.5" hidden="false" customHeight="true" outlineLevel="0" collapsed="false">
      <c r="A22" s="245" t="n">
        <v>1460</v>
      </c>
      <c r="B22" s="250"/>
      <c r="C22" s="254"/>
      <c r="D22" s="254"/>
    </row>
    <row r="23" customFormat="false" ht="28.5" hidden="false" customHeight="true" outlineLevel="0" collapsed="false">
      <c r="A23" s="245" t="n">
        <v>1624</v>
      </c>
      <c r="B23" s="250"/>
      <c r="C23" s="254"/>
      <c r="D23" s="254"/>
    </row>
    <row r="24" customFormat="false" ht="15" hidden="false" customHeight="false" outlineLevel="0" collapsed="false">
      <c r="A24" s="245" t="n">
        <v>1787</v>
      </c>
      <c r="B24" s="250"/>
      <c r="C24" s="254"/>
      <c r="D24" s="254"/>
    </row>
    <row r="25" customFormat="false" ht="28.5" hidden="false" customHeight="true" outlineLevel="0" collapsed="false">
      <c r="A25" s="245" t="n">
        <v>1790</v>
      </c>
      <c r="B25" s="250"/>
      <c r="C25" s="254"/>
      <c r="D25" s="254"/>
    </row>
    <row r="26" customFormat="false" ht="28.5" hidden="false" customHeight="true" outlineLevel="0" collapsed="false">
      <c r="A26" s="245" t="n">
        <v>1729</v>
      </c>
      <c r="B26" s="251" t="s">
        <v>253</v>
      </c>
      <c r="C26" s="255"/>
      <c r="D26" s="255" t="s">
        <v>254</v>
      </c>
    </row>
    <row r="27" customFormat="false" ht="28.5" hidden="false" customHeight="true" outlineLevel="0" collapsed="false">
      <c r="A27" s="256" t="n">
        <v>858</v>
      </c>
      <c r="B27" s="257" t="s">
        <v>255</v>
      </c>
      <c r="C27" s="257"/>
      <c r="D27" s="257" t="s">
        <v>256</v>
      </c>
    </row>
    <row r="28" customFormat="false" ht="28.5" hidden="false" customHeight="true" outlineLevel="0" collapsed="false">
      <c r="A28" s="245" t="n">
        <v>70</v>
      </c>
      <c r="B28" s="258" t="s">
        <v>257</v>
      </c>
      <c r="C28" s="259"/>
      <c r="D28" s="260" t="s">
        <v>258</v>
      </c>
    </row>
    <row r="29" customFormat="false" ht="28.5" hidden="false" customHeight="true" outlineLevel="0" collapsed="false">
      <c r="A29" s="245" t="n">
        <v>158</v>
      </c>
      <c r="B29" s="258"/>
      <c r="C29" s="255"/>
      <c r="D29" s="260"/>
    </row>
    <row r="30" customFormat="false" ht="28.5" hidden="false" customHeight="true" outlineLevel="0" collapsed="false">
      <c r="A30" s="245" t="n">
        <v>368</v>
      </c>
      <c r="B30" s="258"/>
      <c r="C30" s="255"/>
      <c r="D30" s="260"/>
    </row>
    <row r="31" customFormat="false" ht="28.5" hidden="false" customHeight="true" outlineLevel="0" collapsed="false">
      <c r="A31" s="245" t="n">
        <v>466</v>
      </c>
      <c r="B31" s="258"/>
      <c r="C31" s="255"/>
      <c r="D31" s="260"/>
    </row>
    <row r="32" customFormat="false" ht="28.5" hidden="false" customHeight="true" outlineLevel="0" collapsed="false">
      <c r="A32" s="245" t="n">
        <v>569</v>
      </c>
      <c r="B32" s="258"/>
      <c r="C32" s="255"/>
      <c r="D32" s="260"/>
    </row>
    <row r="33" customFormat="false" ht="28.5" hidden="false" customHeight="true" outlineLevel="0" collapsed="false">
      <c r="A33" s="245" t="n">
        <v>619</v>
      </c>
      <c r="B33" s="258"/>
      <c r="C33" s="255"/>
      <c r="D33" s="260"/>
    </row>
    <row r="34" customFormat="false" ht="28.5" hidden="false" customHeight="true" outlineLevel="0" collapsed="false">
      <c r="A34" s="248" t="n">
        <v>658</v>
      </c>
      <c r="B34" s="258"/>
      <c r="C34" s="261"/>
      <c r="D34" s="260"/>
    </row>
  </sheetData>
  <mergeCells count="10">
    <mergeCell ref="B4:B6"/>
    <mergeCell ref="C4:C6"/>
    <mergeCell ref="D4:D6"/>
    <mergeCell ref="B7:B12"/>
    <mergeCell ref="D7:D13"/>
    <mergeCell ref="B14:B25"/>
    <mergeCell ref="C18:C25"/>
    <mergeCell ref="D18:D25"/>
    <mergeCell ref="B28:B34"/>
    <mergeCell ref="D28:D34"/>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4"/>
  <sheetViews>
    <sheetView showFormulas="false" showGridLines="false" showRowColHeaders="true" showZeros="true" rightToLeft="false" tabSelected="false" showOutlineSymbols="true" defaultGridColor="true" view="normal" topLeftCell="A1" colorId="64" zoomScale="75" zoomScaleNormal="75" zoomScalePageLayoutView="100" workbookViewId="0">
      <selection pane="topLeft" activeCell="I8" activeCellId="0" sqref="I8"/>
    </sheetView>
  </sheetViews>
  <sheetFormatPr defaultColWidth="11.58984375" defaultRowHeight="12.75" zeroHeight="false" outlineLevelRow="0" outlineLevelCol="0"/>
  <cols>
    <col collapsed="false" customWidth="true" hidden="false" outlineLevel="0" max="3" min="3" style="38" width="78"/>
  </cols>
  <sheetData>
    <row r="1" customFormat="false" ht="12.75" hidden="false" customHeight="false" outlineLevel="0" collapsed="false">
      <c r="A1" s="262" t="s">
        <v>259</v>
      </c>
      <c r="B1" s="262" t="s">
        <v>260</v>
      </c>
      <c r="C1" s="262" t="s">
        <v>261</v>
      </c>
    </row>
    <row r="2" customFormat="false" ht="12.75" hidden="false" customHeight="false" outlineLevel="0" collapsed="false">
      <c r="A2" s="38" t="s">
        <v>262</v>
      </c>
      <c r="B2" s="263" t="n">
        <v>42685</v>
      </c>
      <c r="C2" s="38" t="s">
        <v>263</v>
      </c>
    </row>
    <row r="3" customFormat="false" ht="12.75" hidden="false" customHeight="false" outlineLevel="0" collapsed="false">
      <c r="A3" s="38" t="s">
        <v>264</v>
      </c>
      <c r="B3" s="264" t="n">
        <v>42686</v>
      </c>
      <c r="C3" s="38" t="s">
        <v>265</v>
      </c>
    </row>
    <row r="4" customFormat="false" ht="12.75" hidden="false" customHeight="false" outlineLevel="0" collapsed="false">
      <c r="A4" s="38" t="s">
        <v>266</v>
      </c>
      <c r="B4" s="264" t="s">
        <v>267</v>
      </c>
      <c r="C4" s="38" t="s">
        <v>268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4" activeCellId="0" sqref="D24"/>
    </sheetView>
  </sheetViews>
  <sheetFormatPr defaultColWidth="10.578125" defaultRowHeight="12.75" zeroHeight="false" outlineLevelRow="0" outlineLevelCol="0"/>
  <sheetData>
    <row r="1" s="266" customFormat="true" ht="13.5" hidden="false" customHeight="true" outlineLevel="0" collapsed="false">
      <c r="A1" s="265" t="s">
        <v>269</v>
      </c>
      <c r="B1" s="266" t="s">
        <v>270</v>
      </c>
    </row>
    <row r="2" customFormat="false" ht="13.5" hidden="false" customHeight="true" outlineLevel="0" collapsed="false">
      <c r="A2" s="267" t="n">
        <v>1542</v>
      </c>
      <c r="B2" s="38" t="s">
        <v>271</v>
      </c>
    </row>
    <row r="3" customFormat="false" ht="13.5" hidden="false" customHeight="true" outlineLevel="0" collapsed="false">
      <c r="A3" s="267" t="n">
        <v>1814</v>
      </c>
      <c r="B3" s="38" t="s">
        <v>272</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36</TotalTime>
  <Application>LibreOffice/7.4.6.2$Linux_X86_64 LibreOffice_project/40$Build-2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2016-11-29T14:09:44Z</dcterms:created>
  <dc:creator>María</dc:creator>
  <dc:description/>
  <dc:language>en-GB</dc:language>
  <cp:lastModifiedBy>Jamie Prentice</cp:lastModifiedBy>
  <dcterms:modified xsi:type="dcterms:W3CDTF">2023-04-28T14:12:58Z</dcterms:modified>
  <cp:revision>5</cp:revision>
  <dc:subject/>
  <dc:title/>
</cp:coreProperties>
</file>

<file path=docProps/custom.xml><?xml version="1.0" encoding="utf-8"?>
<Properties xmlns="http://schemas.openxmlformats.org/officeDocument/2006/custom-properties" xmlns:vt="http://schemas.openxmlformats.org/officeDocument/2006/docPropsVTypes"/>
</file>